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9605" windowHeight="10515" activeTab="2"/>
  </bookViews>
  <sheets>
    <sheet name="Data" sheetId="1" r:id="rId1"/>
    <sheet name="Feuil1" sheetId="2" r:id="rId2"/>
    <sheet name="Feuil2" sheetId="3" r:id="rId3"/>
  </sheets>
  <definedNames>
    <definedName name="_xlnm._FilterDatabase" localSheetId="0" hidden="1">Data!$A$1:$AJ$4873</definedName>
  </definedNames>
  <calcPr calcId="145621"/>
  <pivotCaches>
    <pivotCache cacheId="0" r:id="rId4"/>
    <pivotCache cacheId="1" r:id="rId5"/>
    <pivotCache cacheId="6" r:id="rId6"/>
  </pivotCaches>
</workbook>
</file>

<file path=xl/calcChain.xml><?xml version="1.0" encoding="utf-8"?>
<calcChain xmlns="http://schemas.openxmlformats.org/spreadsheetml/2006/main">
  <c r="AI2" i="1" l="1"/>
  <c r="AJ533" i="1"/>
  <c r="AJ934" i="1"/>
  <c r="AJ1996" i="1"/>
  <c r="AJ1951" i="1"/>
  <c r="AJ1775" i="1"/>
  <c r="AJ1869" i="1"/>
  <c r="AJ1933" i="1"/>
  <c r="AJ1966" i="1"/>
  <c r="AJ2003" i="1"/>
  <c r="AJ2041" i="1"/>
  <c r="AJ1989" i="1"/>
  <c r="AJ2004" i="1"/>
  <c r="AJ2028" i="1"/>
  <c r="AJ1955" i="1"/>
  <c r="AJ471" i="1"/>
  <c r="AJ254" i="1"/>
  <c r="AJ95" i="1"/>
  <c r="AJ59" i="1"/>
  <c r="AJ75" i="1"/>
  <c r="AJ113" i="1"/>
  <c r="AJ47" i="1"/>
  <c r="AJ156" i="1"/>
  <c r="AJ661" i="1"/>
  <c r="AJ688" i="1"/>
  <c r="AJ1512" i="1"/>
  <c r="AJ1749" i="1"/>
  <c r="AJ1237" i="1"/>
  <c r="AJ1042" i="1"/>
  <c r="AJ1249" i="1"/>
  <c r="AJ1608" i="1"/>
  <c r="AJ1413" i="1"/>
  <c r="AJ962" i="1"/>
  <c r="AJ1288" i="1"/>
  <c r="AJ1079" i="1"/>
  <c r="AJ872" i="1"/>
  <c r="AJ592" i="1"/>
  <c r="AJ1411" i="1"/>
  <c r="AJ1048" i="1"/>
  <c r="AJ911" i="1"/>
  <c r="AJ887" i="1"/>
  <c r="AJ1089" i="1"/>
  <c r="AJ1059" i="1"/>
  <c r="AJ547" i="1"/>
  <c r="AJ1248" i="1"/>
  <c r="AJ1070" i="1"/>
  <c r="AJ828" i="1"/>
  <c r="AJ733" i="1"/>
  <c r="AJ812" i="1"/>
  <c r="AJ503" i="1"/>
  <c r="AJ1214" i="1"/>
  <c r="AJ660" i="1"/>
  <c r="AJ1033" i="1"/>
  <c r="AJ1242" i="1"/>
  <c r="AJ1265" i="1"/>
  <c r="AJ1234" i="1"/>
  <c r="AJ1528" i="1"/>
  <c r="AJ1217" i="1"/>
  <c r="AJ625" i="1"/>
  <c r="AJ992" i="1"/>
  <c r="AJ961" i="1"/>
  <c r="AJ1800" i="1"/>
  <c r="AJ589" i="1"/>
  <c r="AJ774" i="1"/>
  <c r="AJ1193" i="1"/>
  <c r="AJ1345" i="1"/>
  <c r="AJ855" i="1"/>
  <c r="AJ894" i="1"/>
  <c r="AJ754" i="1"/>
  <c r="AJ372" i="1"/>
  <c r="AJ496" i="1"/>
  <c r="AJ1575" i="1"/>
  <c r="AJ776" i="1"/>
  <c r="AJ991" i="1"/>
  <c r="AJ738" i="1"/>
  <c r="AJ384" i="1"/>
  <c r="AJ343" i="1"/>
  <c r="AJ1009" i="1"/>
  <c r="AJ1224" i="1"/>
  <c r="AJ928" i="1"/>
  <c r="AJ598" i="1"/>
  <c r="AJ809" i="1"/>
  <c r="AJ350" i="1"/>
  <c r="AJ361" i="1"/>
  <c r="AJ328" i="1"/>
  <c r="AJ304" i="1"/>
  <c r="AJ222" i="1"/>
  <c r="AJ1065" i="1"/>
  <c r="AJ1415" i="1"/>
  <c r="AJ1370" i="1"/>
  <c r="AJ996" i="1"/>
  <c r="AJ1064" i="1"/>
  <c r="AJ741" i="1"/>
  <c r="AJ749" i="1"/>
  <c r="AJ1490" i="1"/>
  <c r="AJ1969" i="1"/>
  <c r="AJ1971" i="1"/>
  <c r="AJ2011" i="1"/>
  <c r="AJ1988" i="1"/>
  <c r="AJ2060" i="1"/>
  <c r="AJ1985" i="1"/>
  <c r="AJ2043" i="1"/>
  <c r="AJ1998" i="1"/>
  <c r="AJ2038" i="1"/>
  <c r="AJ255" i="1"/>
  <c r="AJ1699" i="1"/>
  <c r="AJ1558" i="1"/>
  <c r="AJ1436" i="1"/>
  <c r="AJ1339" i="1"/>
  <c r="AJ1693" i="1"/>
  <c r="AJ1720" i="1"/>
  <c r="AJ942" i="1"/>
  <c r="AJ1663" i="1"/>
  <c r="AJ1802" i="1"/>
  <c r="AJ1173" i="1"/>
  <c r="AJ1151" i="1"/>
  <c r="AJ1295" i="1"/>
  <c r="AJ1126" i="1"/>
  <c r="AJ824" i="1"/>
  <c r="AJ88" i="1"/>
  <c r="AJ1962" i="1"/>
  <c r="AJ879" i="1"/>
  <c r="AJ1776" i="1"/>
  <c r="AJ1444" i="1"/>
  <c r="AJ1223" i="1"/>
  <c r="AJ1061" i="1"/>
  <c r="AJ1407" i="1"/>
  <c r="AJ2057" i="1"/>
  <c r="AJ2036" i="1"/>
  <c r="AJ1471" i="1"/>
  <c r="AJ195" i="1"/>
  <c r="AJ1840" i="1"/>
  <c r="AJ1476" i="1"/>
  <c r="AJ1169" i="1"/>
  <c r="AJ1163" i="1"/>
  <c r="AJ229" i="1"/>
  <c r="AJ1160" i="1"/>
  <c r="AJ1741" i="1"/>
  <c r="AJ1670" i="1"/>
  <c r="AJ973" i="1"/>
  <c r="AJ1580" i="1"/>
  <c r="AJ1386" i="1"/>
  <c r="AJ1792" i="1"/>
  <c r="AJ1399" i="1"/>
  <c r="AJ1830" i="1"/>
  <c r="AJ1997" i="1"/>
  <c r="AJ842" i="1"/>
  <c r="AJ1744" i="1"/>
  <c r="AJ780" i="1"/>
  <c r="AJ1340" i="1"/>
  <c r="AJ1774" i="1"/>
  <c r="AJ1398" i="1"/>
  <c r="AJ1698" i="1"/>
  <c r="AJ1494" i="1"/>
  <c r="AJ679" i="1"/>
  <c r="AJ1815" i="1"/>
  <c r="AJ1044" i="1"/>
  <c r="AJ1164" i="1"/>
  <c r="AJ412" i="1"/>
  <c r="AJ930" i="1"/>
  <c r="AJ550" i="1"/>
  <c r="AJ1419" i="1"/>
  <c r="AJ1016" i="1"/>
  <c r="AJ235" i="1"/>
  <c r="AJ837" i="1"/>
  <c r="AJ66" i="1"/>
  <c r="AJ1899" i="1"/>
  <c r="AJ1039" i="1"/>
  <c r="AJ856" i="1"/>
  <c r="AJ1327" i="1"/>
  <c r="AJ65" i="1"/>
  <c r="AJ151" i="1"/>
  <c r="AJ100" i="1"/>
  <c r="AJ25" i="1"/>
  <c r="AJ46" i="1"/>
  <c r="AJ57" i="1"/>
  <c r="AJ26" i="1"/>
  <c r="AJ22" i="1"/>
  <c r="AJ31" i="1"/>
  <c r="AJ85" i="1"/>
  <c r="AJ103" i="1"/>
  <c r="AJ93" i="1"/>
  <c r="AJ58" i="1"/>
  <c r="AJ32" i="1"/>
  <c r="AJ77" i="1"/>
  <c r="AJ146" i="1"/>
  <c r="AJ41" i="1"/>
  <c r="AJ610" i="1"/>
  <c r="AJ78" i="1"/>
  <c r="AJ79" i="1"/>
  <c r="AJ29" i="1"/>
  <c r="AJ21" i="1"/>
  <c r="AJ34" i="1"/>
  <c r="AJ33" i="1"/>
  <c r="AJ30" i="1"/>
  <c r="AJ19" i="1"/>
  <c r="AJ287" i="1"/>
  <c r="AJ334" i="1"/>
  <c r="AJ209" i="1"/>
  <c r="AJ354" i="1"/>
  <c r="AJ250" i="1"/>
  <c r="AJ702" i="1"/>
  <c r="AJ236" i="1"/>
  <c r="AJ213" i="1"/>
  <c r="AJ203" i="1"/>
  <c r="AJ131" i="1"/>
  <c r="AJ221" i="1"/>
  <c r="AJ398" i="1"/>
  <c r="AJ528" i="1"/>
  <c r="AJ63" i="1"/>
  <c r="AJ64" i="1"/>
  <c r="AJ1142" i="1"/>
  <c r="AJ1598" i="1"/>
  <c r="AJ1804" i="1"/>
  <c r="AJ1798" i="1"/>
  <c r="AJ1284" i="1"/>
  <c r="AJ1948" i="1"/>
  <c r="AJ269" i="1"/>
  <c r="AJ266" i="1"/>
  <c r="AJ542" i="1"/>
  <c r="AJ876" i="1"/>
  <c r="AJ1167" i="1"/>
  <c r="AJ1289" i="1"/>
  <c r="AJ1392" i="1"/>
  <c r="AJ1525" i="1"/>
  <c r="AJ1314" i="1"/>
  <c r="AJ1619" i="1"/>
  <c r="AJ2051" i="1"/>
  <c r="AJ1703" i="1"/>
  <c r="AJ1661" i="1"/>
  <c r="AJ1475" i="1"/>
  <c r="AJ1111" i="1"/>
  <c r="AJ1451" i="1"/>
  <c r="AJ1594" i="1"/>
  <c r="AJ1468" i="1"/>
  <c r="AJ1777" i="1"/>
  <c r="AJ1268" i="1"/>
  <c r="AJ1991" i="1"/>
  <c r="AJ1348" i="1"/>
  <c r="AJ1384" i="1"/>
  <c r="AJ1469" i="1"/>
  <c r="AJ714" i="1"/>
  <c r="AJ1408" i="1"/>
  <c r="AJ1523" i="1"/>
  <c r="AJ1472" i="1"/>
  <c r="AJ1567" i="1"/>
  <c r="AJ574" i="1"/>
  <c r="AJ1019" i="1"/>
  <c r="AJ1170" i="1"/>
  <c r="AJ1568" i="1"/>
  <c r="AJ767" i="1"/>
  <c r="AJ1285" i="1"/>
  <c r="AJ1273" i="1"/>
  <c r="AJ1423" i="1"/>
  <c r="AJ805" i="1"/>
  <c r="AJ418" i="1"/>
  <c r="AJ803" i="1"/>
  <c r="AJ1607" i="1"/>
  <c r="AJ1992" i="1"/>
  <c r="AJ1312" i="1"/>
  <c r="AJ1797" i="1"/>
  <c r="AJ1227" i="1"/>
  <c r="AJ1311" i="1"/>
  <c r="AJ1813" i="1"/>
  <c r="AJ1455" i="1"/>
  <c r="AJ1593" i="1"/>
  <c r="AJ1543" i="1"/>
  <c r="AJ1729" i="1"/>
  <c r="AJ1595" i="1"/>
  <c r="AJ1939" i="1"/>
  <c r="AJ1587" i="1"/>
  <c r="AJ1084" i="1"/>
  <c r="AJ1102" i="1"/>
  <c r="AJ1272" i="1"/>
  <c r="AJ1640" i="1"/>
  <c r="AJ1360" i="1"/>
  <c r="AJ1185" i="1"/>
  <c r="AJ1377" i="1"/>
  <c r="AJ764" i="1"/>
  <c r="AJ1282" i="1"/>
  <c r="AJ908" i="1"/>
  <c r="AJ1642" i="1"/>
  <c r="AJ1175" i="1"/>
  <c r="AJ1003" i="1"/>
  <c r="AJ1133" i="1"/>
  <c r="AJ1054" i="1"/>
  <c r="AJ1629" i="1"/>
  <c r="AJ1878" i="1"/>
  <c r="AJ1438" i="1"/>
  <c r="AJ1854" i="1"/>
  <c r="AJ720" i="1"/>
  <c r="AJ1330" i="1"/>
  <c r="AJ1013" i="1"/>
  <c r="AJ880" i="1"/>
  <c r="AJ1291" i="1"/>
  <c r="AJ1443" i="1"/>
  <c r="AJ1734" i="1"/>
  <c r="AJ2034" i="1"/>
  <c r="AJ2022" i="1"/>
  <c r="AJ971" i="1"/>
  <c r="AJ801" i="1"/>
  <c r="AJ745" i="1"/>
  <c r="AJ1681" i="1"/>
  <c r="AJ687" i="1"/>
  <c r="AJ1838" i="1"/>
  <c r="AJ2048" i="1"/>
  <c r="AJ1685" i="1"/>
  <c r="AJ1691" i="1"/>
  <c r="AJ1359" i="1"/>
  <c r="AJ1467" i="1"/>
  <c r="AJ1397" i="1"/>
  <c r="AJ1819" i="1"/>
  <c r="AJ1487" i="1"/>
  <c r="AJ1335" i="1"/>
  <c r="AJ1861" i="1"/>
  <c r="AJ926" i="1"/>
  <c r="AJ426" i="1"/>
  <c r="AJ561" i="1"/>
  <c r="AJ750" i="1"/>
  <c r="AJ712" i="1"/>
  <c r="AJ186" i="1"/>
  <c r="AJ615" i="1"/>
  <c r="AJ124" i="1"/>
  <c r="AJ724" i="1"/>
  <c r="AJ499" i="1"/>
  <c r="AJ463" i="1"/>
  <c r="AJ427" i="1"/>
  <c r="AJ984" i="1"/>
  <c r="AJ728" i="1"/>
  <c r="AJ746" i="1"/>
  <c r="AJ386" i="1"/>
  <c r="AJ245" i="1"/>
  <c r="AJ157" i="1"/>
  <c r="AJ603" i="1"/>
  <c r="AJ920" i="1"/>
  <c r="AJ543" i="1"/>
  <c r="AJ797" i="1"/>
  <c r="AJ326" i="1"/>
  <c r="AJ417" i="1"/>
  <c r="AJ444" i="1"/>
  <c r="AJ616" i="1"/>
  <c r="AJ1232" i="1"/>
  <c r="AJ701" i="1"/>
  <c r="AJ490" i="1"/>
  <c r="AJ373" i="1"/>
  <c r="AJ330" i="1"/>
  <c r="AJ1034" i="1"/>
  <c r="AJ578" i="1"/>
  <c r="AJ541" i="1"/>
  <c r="AJ407" i="1"/>
  <c r="AJ1396" i="1"/>
  <c r="AJ944" i="1"/>
  <c r="AJ771" i="1"/>
  <c r="AJ464" i="1"/>
  <c r="AJ281" i="1"/>
  <c r="AJ294" i="1"/>
  <c r="AJ783" i="1"/>
  <c r="AJ1200" i="1"/>
  <c r="AJ447" i="1"/>
  <c r="AJ744" i="1"/>
  <c r="AJ262" i="1"/>
  <c r="AJ802" i="1"/>
  <c r="AJ1349" i="1"/>
  <c r="AJ778" i="1"/>
  <c r="AJ1596" i="1"/>
  <c r="AJ1844" i="1"/>
  <c r="AJ675" i="1"/>
  <c r="AJ1189" i="1"/>
  <c r="AJ1021" i="1"/>
  <c r="AJ886" i="1"/>
  <c r="AJ1068" i="1"/>
  <c r="AJ1023" i="1"/>
  <c r="AJ918" i="1"/>
  <c r="AJ1115" i="1"/>
  <c r="AJ1385" i="1"/>
  <c r="AJ1114" i="1"/>
  <c r="AJ737" i="1"/>
  <c r="AJ891" i="1"/>
  <c r="AJ798" i="1"/>
  <c r="AJ968" i="1"/>
  <c r="AJ982" i="1"/>
  <c r="AJ1110" i="1"/>
  <c r="AJ488" i="1"/>
  <c r="AJ671" i="1"/>
  <c r="AJ792" i="1"/>
  <c r="AJ456" i="1"/>
  <c r="AJ416" i="1"/>
  <c r="AJ637" i="1"/>
  <c r="AJ813" i="1"/>
  <c r="AJ312" i="1"/>
  <c r="AJ883" i="1"/>
  <c r="AJ1660" i="1"/>
  <c r="AJ1100" i="1"/>
  <c r="AJ1233" i="1"/>
  <c r="AJ1582" i="1"/>
  <c r="AJ1485" i="1"/>
  <c r="AJ960" i="1"/>
  <c r="AJ1447" i="1"/>
  <c r="AJ1262" i="1"/>
  <c r="AJ840" i="1"/>
  <c r="AJ998" i="1"/>
  <c r="AJ766" i="1"/>
  <c r="AJ985" i="1"/>
  <c r="AJ633" i="1"/>
  <c r="AJ859" i="1"/>
  <c r="AJ1083" i="1"/>
  <c r="AJ1474" i="1"/>
  <c r="AJ1852" i="1"/>
  <c r="AJ1172" i="1"/>
  <c r="AJ765" i="1"/>
  <c r="AJ897" i="1"/>
  <c r="AJ1020" i="1"/>
  <c r="AJ1010" i="1"/>
  <c r="AJ1553" i="1"/>
  <c r="AJ659" i="1"/>
  <c r="AJ1060" i="1"/>
  <c r="AJ1395" i="1"/>
  <c r="AJ844" i="1"/>
  <c r="AJ1836" i="1"/>
  <c r="AJ1053" i="1"/>
  <c r="AJ1690" i="1"/>
  <c r="AJ1378" i="1"/>
  <c r="AJ848" i="1"/>
  <c r="AJ988" i="1"/>
  <c r="AJ1624" i="1"/>
  <c r="AJ1609" i="1"/>
  <c r="AJ1592" i="1"/>
  <c r="AJ983" i="1"/>
  <c r="AJ1536" i="1"/>
  <c r="AJ1884" i="1"/>
  <c r="AJ1226" i="1"/>
  <c r="AJ748" i="1"/>
  <c r="AJ1529" i="1"/>
  <c r="AJ1987" i="1"/>
  <c r="AJ1897" i="1"/>
  <c r="AJ1973" i="1"/>
  <c r="AJ1825" i="1"/>
  <c r="AJ1504" i="1"/>
  <c r="AJ1979" i="1"/>
  <c r="AJ1822" i="1"/>
  <c r="AJ2061" i="1"/>
  <c r="AJ1908" i="1"/>
  <c r="AJ1898" i="1"/>
  <c r="AJ2001" i="1"/>
  <c r="AJ1980" i="1"/>
  <c r="AJ1883" i="1"/>
  <c r="AJ2016" i="1"/>
  <c r="AJ2012" i="1"/>
  <c r="AJ2029" i="1"/>
  <c r="AJ620" i="1"/>
  <c r="AJ2006" i="1"/>
  <c r="AJ1673" i="1"/>
  <c r="AJ1906" i="1"/>
  <c r="AJ2063" i="1"/>
  <c r="AJ1999" i="1"/>
  <c r="AJ1828" i="1"/>
  <c r="AJ1557" i="1"/>
  <c r="AJ1618" i="1"/>
  <c r="AJ1835" i="1"/>
  <c r="AJ1509" i="1"/>
  <c r="AJ658" i="1"/>
  <c r="AJ1495" i="1"/>
  <c r="AJ768" i="1"/>
  <c r="AJ969" i="1"/>
  <c r="AJ725" i="1"/>
  <c r="AJ717" i="1"/>
  <c r="AJ516" i="1"/>
  <c r="AJ69" i="1"/>
  <c r="AJ23" i="1"/>
  <c r="AJ96" i="1"/>
  <c r="AJ68" i="1"/>
  <c r="AJ145" i="1"/>
  <c r="AJ1489" i="1"/>
  <c r="AJ1347" i="1"/>
  <c r="AJ1081" i="1"/>
  <c r="AJ1688" i="1"/>
  <c r="AJ1136" i="1"/>
  <c r="AJ101" i="1"/>
  <c r="AJ163" i="1"/>
  <c r="AJ247" i="1"/>
  <c r="AJ443" i="1"/>
  <c r="AJ253" i="1"/>
  <c r="AJ759" i="1"/>
  <c r="AJ212" i="1"/>
  <c r="AJ481" i="1"/>
  <c r="AJ841" i="1"/>
  <c r="AJ170" i="1"/>
  <c r="AJ362" i="1"/>
  <c r="AJ331" i="1"/>
  <c r="AJ187" i="1"/>
  <c r="AJ708" i="1"/>
  <c r="AJ244" i="1"/>
  <c r="AJ199" i="1"/>
  <c r="AJ410" i="1"/>
  <c r="AJ272" i="1"/>
  <c r="AJ149" i="1"/>
  <c r="AJ271" i="1"/>
  <c r="AJ162" i="1"/>
  <c r="AJ1406" i="1"/>
  <c r="AJ994" i="1"/>
  <c r="AJ700" i="1"/>
  <c r="AJ340" i="1"/>
  <c r="AJ729" i="1"/>
  <c r="AJ1199" i="1"/>
  <c r="AJ1122" i="1"/>
  <c r="AJ335" i="1"/>
  <c r="AJ28" i="1"/>
  <c r="AJ120" i="1"/>
  <c r="AJ1206" i="1"/>
  <c r="AJ640" i="1"/>
  <c r="AJ1328" i="1"/>
  <c r="AJ919" i="1"/>
  <c r="AJ439" i="1"/>
  <c r="AJ1382" i="1"/>
  <c r="AJ1868" i="1"/>
  <c r="AJ638" i="1"/>
  <c r="AJ606" i="1"/>
  <c r="AJ915" i="1"/>
  <c r="AJ866" i="1"/>
  <c r="AJ108" i="1"/>
  <c r="AJ685" i="1"/>
  <c r="AJ282" i="1"/>
  <c r="AJ1014" i="1"/>
  <c r="AJ726" i="1"/>
  <c r="AJ403" i="1"/>
  <c r="AJ355" i="1"/>
  <c r="AJ832" i="1"/>
  <c r="AJ532" i="1"/>
  <c r="AJ775" i="1"/>
  <c r="AJ348" i="1"/>
  <c r="AJ650" i="1"/>
  <c r="AJ506" i="1"/>
  <c r="AJ339" i="1"/>
  <c r="AJ366" i="1"/>
  <c r="AJ653" i="1"/>
  <c r="AJ358" i="1"/>
  <c r="AJ391" i="1"/>
  <c r="AJ356" i="1"/>
  <c r="AJ591" i="1"/>
  <c r="AJ854" i="1"/>
  <c r="AJ699" i="1"/>
  <c r="AJ527" i="1"/>
  <c r="AJ632" i="1"/>
  <c r="AJ1125" i="1"/>
  <c r="AJ572" i="1"/>
  <c r="AJ695" i="1"/>
  <c r="AJ1105" i="1"/>
  <c r="AJ1363" i="1"/>
  <c r="AJ788" i="1"/>
  <c r="AJ1029" i="1"/>
  <c r="AJ1150" i="1"/>
  <c r="AJ869" i="1"/>
  <c r="AJ582" i="1"/>
  <c r="AJ1094" i="1"/>
  <c r="AJ929" i="1"/>
  <c r="AJ1873" i="1"/>
  <c r="AJ939" i="1"/>
  <c r="AJ1323" i="1"/>
  <c r="AJ1257" i="1"/>
  <c r="AJ1497" i="1"/>
  <c r="AJ1522" i="1"/>
  <c r="AJ1674" i="1"/>
  <c r="AJ1432" i="1"/>
  <c r="AJ1481" i="1"/>
  <c r="AJ2049" i="1"/>
  <c r="AJ1253" i="1"/>
  <c r="AJ1342" i="1"/>
  <c r="AJ1740" i="1"/>
  <c r="AJ2039" i="1"/>
  <c r="AJ2062" i="1"/>
  <c r="AJ2047" i="1"/>
  <c r="AJ1978" i="1"/>
  <c r="AJ1701" i="1"/>
  <c r="AJ1433" i="1"/>
  <c r="AJ1871" i="1"/>
  <c r="AJ1706" i="1"/>
  <c r="AJ1880" i="1"/>
  <c r="AJ1692" i="1"/>
  <c r="AJ1739" i="1"/>
  <c r="AJ1817" i="1"/>
  <c r="AJ2027" i="1"/>
  <c r="AJ2035" i="1"/>
  <c r="AJ494" i="1"/>
  <c r="AJ1761" i="1"/>
  <c r="AJ1728" i="1"/>
  <c r="AJ1675" i="1"/>
  <c r="AJ1344" i="1"/>
  <c r="AJ1657" i="1"/>
  <c r="AJ1038" i="1"/>
  <c r="AJ1850" i="1"/>
  <c r="AJ1358" i="1"/>
  <c r="AJ1375" i="1"/>
  <c r="AJ1927" i="1"/>
  <c r="AJ1919" i="1"/>
  <c r="AJ1907" i="1"/>
  <c r="AJ1563" i="1"/>
  <c r="AJ1950" i="1"/>
  <c r="AJ1201" i="1"/>
  <c r="AJ1631" i="1"/>
  <c r="AJ1855" i="1"/>
  <c r="AJ1678" i="1"/>
  <c r="AJ1799" i="1"/>
  <c r="AJ1904" i="1"/>
  <c r="AJ1961" i="1"/>
  <c r="AJ1727" i="1"/>
  <c r="AJ1892" i="1"/>
  <c r="AJ1902" i="1"/>
  <c r="AJ2000" i="1"/>
  <c r="AJ2015" i="1"/>
  <c r="AJ1605" i="1"/>
  <c r="AJ1576" i="1"/>
  <c r="AJ1743" i="1"/>
  <c r="AJ1938" i="1"/>
  <c r="AJ1879" i="1"/>
  <c r="AJ1846" i="1"/>
  <c r="AJ2005" i="1"/>
  <c r="AJ1911" i="1"/>
  <c r="AJ1917" i="1"/>
  <c r="AJ1925" i="1"/>
  <c r="AJ2014" i="1"/>
  <c r="AJ793" i="1"/>
  <c r="AJ785" i="1"/>
  <c r="AJ585" i="1"/>
  <c r="AJ673" i="1"/>
  <c r="AJ1101" i="1"/>
  <c r="AJ522" i="1"/>
  <c r="AJ1148" i="1"/>
  <c r="AJ865" i="1"/>
  <c r="AJ623" i="1"/>
  <c r="AJ902" i="1"/>
  <c r="AJ786" i="1"/>
  <c r="AJ833" i="1"/>
  <c r="AJ1080" i="1"/>
  <c r="AJ1032" i="1"/>
  <c r="AJ1072" i="1"/>
  <c r="AJ1052" i="1"/>
  <c r="AJ612" i="1"/>
  <c r="AJ1202" i="1"/>
  <c r="AJ770" i="1"/>
  <c r="AJ283" i="1"/>
  <c r="AJ600" i="1"/>
  <c r="AJ530" i="1"/>
  <c r="AJ1098" i="1"/>
  <c r="AJ517" i="1"/>
  <c r="AJ818" i="1"/>
  <c r="AJ976" i="1"/>
  <c r="AJ709" i="1"/>
  <c r="AJ396" i="1"/>
  <c r="AJ642" i="1"/>
  <c r="AJ846" i="1"/>
  <c r="AJ453" i="1"/>
  <c r="AJ852" i="1"/>
  <c r="AJ560" i="1"/>
  <c r="AJ521" i="1"/>
  <c r="AJ895" i="1"/>
  <c r="AJ790" i="1"/>
  <c r="AJ835" i="1"/>
  <c r="AJ964" i="1"/>
  <c r="AJ1277" i="1"/>
  <c r="AJ943" i="1"/>
  <c r="AJ945" i="1"/>
  <c r="AJ860" i="1"/>
  <c r="AJ847" i="1"/>
  <c r="AJ861" i="1"/>
  <c r="AJ1095" i="1"/>
  <c r="AJ989" i="1"/>
  <c r="AJ1901" i="1"/>
  <c r="AJ1920" i="1"/>
  <c r="AJ1912" i="1"/>
  <c r="AJ1932" i="1"/>
  <c r="AJ1977" i="1"/>
  <c r="AJ772" i="1"/>
  <c r="AJ1263" i="1"/>
  <c r="AJ757" i="1"/>
  <c r="AJ1332" i="1"/>
  <c r="AJ1527" i="1"/>
  <c r="AJ1697" i="1"/>
  <c r="AJ1848" i="1"/>
  <c r="AJ1845" i="1"/>
  <c r="AJ1473" i="1"/>
  <c r="AJ1177" i="1"/>
  <c r="AJ1747" i="1"/>
  <c r="AJ1278" i="1"/>
  <c r="AJ1383" i="1"/>
  <c r="AJ1956" i="1"/>
  <c r="AJ1453" i="1"/>
  <c r="AJ2046" i="1"/>
  <c r="AJ1712" i="1"/>
  <c r="AJ1646" i="1"/>
  <c r="AJ1179" i="1"/>
  <c r="AJ1773" i="1"/>
  <c r="AJ1788" i="1"/>
  <c r="AJ1584" i="1"/>
  <c r="AJ1886" i="1"/>
  <c r="AJ1781" i="1"/>
  <c r="AJ1478" i="1"/>
  <c r="AJ1462" i="1"/>
  <c r="AJ1502" i="1"/>
  <c r="AJ1524" i="1"/>
  <c r="AJ935" i="1"/>
  <c r="AJ863" i="1"/>
  <c r="AJ1650" i="1"/>
  <c r="AJ1570" i="1"/>
  <c r="AJ1616" i="1"/>
  <c r="AJ1653" i="1"/>
  <c r="AJ1833" i="1"/>
  <c r="AJ1534" i="1"/>
  <c r="AJ1372" i="1"/>
  <c r="AJ864" i="1"/>
  <c r="AJ1391" i="1"/>
  <c r="AJ1644" i="1"/>
  <c r="AJ1860" i="1"/>
  <c r="AJ1390" i="1"/>
  <c r="AJ1751" i="1"/>
  <c r="AJ1783" i="1"/>
  <c r="AJ1778" i="1"/>
  <c r="AJ1682" i="1"/>
  <c r="AJ1281" i="1"/>
  <c r="AJ1454" i="1"/>
  <c r="AJ1857" i="1"/>
  <c r="AJ1600" i="1"/>
  <c r="AJ1266" i="1"/>
  <c r="AJ1559" i="1"/>
  <c r="AJ1893" i="1"/>
  <c r="AJ1803" i="1"/>
  <c r="AJ1545" i="1"/>
  <c r="AJ1754" i="1"/>
  <c r="AJ1711" i="1"/>
  <c r="AJ1915" i="1"/>
  <c r="AJ1826" i="1"/>
  <c r="AJ1578" i="1"/>
  <c r="AJ1632" i="1"/>
  <c r="AJ1805" i="1"/>
  <c r="AJ2023" i="1"/>
  <c r="AJ1814" i="1"/>
  <c r="AJ1635" i="1"/>
  <c r="AJ1689" i="1"/>
  <c r="AJ1963" i="1"/>
  <c r="AJ1882" i="1"/>
  <c r="AJ1695" i="1"/>
  <c r="AJ1756" i="1"/>
  <c r="AJ1922" i="1"/>
  <c r="AJ1758" i="1"/>
  <c r="AJ1769" i="1"/>
  <c r="AJ252" i="1"/>
  <c r="AJ1366" i="1"/>
  <c r="AJ1416" i="1"/>
  <c r="AJ1990" i="1"/>
  <c r="AJ1680" i="1"/>
  <c r="AJ1636" i="1"/>
  <c r="AJ1601" i="1"/>
  <c r="AJ710" i="1"/>
  <c r="AJ1533" i="1"/>
  <c r="AJ2064" i="1"/>
  <c r="AJ1930" i="1"/>
  <c r="AJ1077" i="1"/>
  <c r="AJ1779" i="1"/>
  <c r="AJ1665" i="1"/>
  <c r="AJ1184" i="1"/>
  <c r="AJ1516" i="1"/>
  <c r="AJ1521" i="1"/>
  <c r="AJ1412" i="1"/>
  <c r="AJ1668" i="1"/>
  <c r="AJ1275" i="1"/>
  <c r="AJ1634" i="1"/>
  <c r="AJ1664" i="1"/>
  <c r="AJ1870" i="1"/>
  <c r="AJ1808" i="1"/>
  <c r="AJ2037" i="1"/>
  <c r="AJ1965" i="1"/>
  <c r="AJ1351" i="1"/>
  <c r="AJ881" i="1"/>
  <c r="AJ1294" i="1"/>
  <c r="AJ1073" i="1"/>
  <c r="AJ1937" i="1"/>
  <c r="AJ1496" i="1"/>
  <c r="AJ1437" i="1"/>
  <c r="AJ1589" i="1"/>
  <c r="AJ1520" i="1"/>
  <c r="AJ1196" i="1"/>
  <c r="AJ1499" i="1"/>
  <c r="AJ1153" i="1"/>
  <c r="AJ1117" i="1"/>
  <c r="AJ1709" i="1"/>
  <c r="AJ995" i="1"/>
  <c r="AJ1591" i="1"/>
  <c r="AJ1717" i="1"/>
  <c r="AJ1768" i="1"/>
  <c r="AJ1231" i="1"/>
  <c r="AJ731" i="1"/>
  <c r="AJ747" i="1"/>
  <c r="AJ1843" i="1"/>
  <c r="AJ933" i="1"/>
  <c r="AJ1723" i="1"/>
  <c r="AJ1931" i="1"/>
  <c r="AJ1298" i="1"/>
  <c r="AJ1404" i="1"/>
  <c r="AJ1367" i="1"/>
  <c r="AJ1742" i="1"/>
  <c r="AJ1655" i="1"/>
  <c r="AJ1789" i="1"/>
  <c r="AJ1290" i="1"/>
  <c r="AJ1324" i="1"/>
  <c r="AJ1881" i="1"/>
  <c r="AJ815" i="1"/>
  <c r="AJ215" i="1"/>
  <c r="AJ649" i="1"/>
  <c r="AJ67" i="1"/>
  <c r="AJ804" i="1"/>
  <c r="AJ1958" i="1"/>
  <c r="AJ1914" i="1"/>
  <c r="AJ2013" i="1"/>
  <c r="AJ1573" i="1"/>
  <c r="AJ1470" i="1"/>
  <c r="AJ1602" i="1"/>
  <c r="AJ1662" i="1"/>
  <c r="AJ1302" i="1"/>
  <c r="AJ1885" i="1"/>
  <c r="AJ1671" i="1"/>
  <c r="AJ1759" i="1"/>
  <c r="AJ1652" i="1"/>
  <c r="AJ1949" i="1"/>
  <c r="AJ1820" i="1"/>
  <c r="AJ1583" i="1"/>
  <c r="AJ1571" i="1"/>
  <c r="AJ1896" i="1"/>
  <c r="AJ1795" i="1"/>
  <c r="AJ1924" i="1"/>
  <c r="AJ1760" i="1"/>
  <c r="AJ1362" i="1"/>
  <c r="AJ1993" i="1"/>
  <c r="AJ1716" i="1"/>
  <c r="AJ1561" i="1"/>
  <c r="AJ1994" i="1"/>
  <c r="AJ1981" i="1"/>
  <c r="AJ966" i="1"/>
  <c r="AJ2050" i="1"/>
  <c r="AJ1710" i="1"/>
  <c r="AJ1544" i="1"/>
  <c r="AJ1637" i="1"/>
  <c r="AJ1722" i="1"/>
  <c r="AJ1612" i="1"/>
  <c r="AJ907" i="1"/>
  <c r="AJ1865" i="1"/>
  <c r="AJ2026" i="1"/>
  <c r="AJ1944" i="1"/>
  <c r="AJ2024" i="1"/>
  <c r="AJ1700" i="1"/>
  <c r="AJ1796" i="1"/>
  <c r="AJ475" i="1"/>
  <c r="AJ693" i="1"/>
  <c r="AJ1818" i="1"/>
  <c r="AJ1683" i="1"/>
  <c r="AJ2055" i="1"/>
  <c r="AJ1976" i="1"/>
  <c r="AJ1975" i="1"/>
  <c r="AJ1967" i="1"/>
  <c r="AJ1738" i="1"/>
  <c r="AJ1750" i="1"/>
  <c r="AJ2065" i="1"/>
  <c r="AJ1434" i="1"/>
  <c r="AJ584" i="1"/>
  <c r="AJ317" i="1"/>
  <c r="AJ624" i="1"/>
  <c r="AJ370" i="1"/>
  <c r="AJ694" i="1"/>
  <c r="AJ460" i="1"/>
  <c r="AJ437" i="1"/>
  <c r="AJ399" i="1"/>
  <c r="AJ189" i="1"/>
  <c r="AJ814" i="1"/>
  <c r="AJ794" i="1"/>
  <c r="AJ311" i="1"/>
  <c r="AJ619" i="1"/>
  <c r="AJ987" i="1"/>
  <c r="AJ787" i="1"/>
  <c r="AJ1146" i="1"/>
  <c r="AJ703" i="1"/>
  <c r="AJ975" i="1"/>
  <c r="AJ223" i="1"/>
  <c r="AJ970" i="1"/>
  <c r="AJ643" i="1"/>
  <c r="AJ580" i="1"/>
  <c r="AJ1062" i="1"/>
  <c r="AJ1004" i="1"/>
  <c r="AJ12" i="1"/>
  <c r="AJ105" i="1"/>
  <c r="AJ383" i="1"/>
  <c r="AJ486" i="1"/>
  <c r="AJ446" i="1"/>
  <c r="AJ6" i="1"/>
  <c r="AJ1296" i="1"/>
  <c r="AJ501" i="1"/>
  <c r="AJ617" i="1"/>
  <c r="AJ1181" i="1"/>
  <c r="AJ363" i="1"/>
  <c r="AJ400" i="1"/>
  <c r="AJ669" i="1"/>
  <c r="AJ505" i="1"/>
  <c r="AJ60" i="1"/>
  <c r="AJ360" i="1"/>
  <c r="AJ613" i="1"/>
  <c r="AJ243" i="1"/>
  <c r="AJ364" i="1"/>
  <c r="AJ889" i="1"/>
  <c r="AJ1036" i="1"/>
  <c r="AJ1430" i="1"/>
  <c r="AJ1218" i="1"/>
  <c r="AJ1091" i="1"/>
  <c r="AJ1329" i="1"/>
  <c r="AJ667" i="1"/>
  <c r="AJ654" i="1"/>
  <c r="AJ1531" i="1"/>
  <c r="AJ1057" i="1"/>
  <c r="AJ1286" i="1"/>
  <c r="AJ896" i="1"/>
  <c r="AJ1459" i="1"/>
  <c r="AJ1791" i="1"/>
  <c r="AJ1551" i="1"/>
  <c r="AJ627" i="1"/>
  <c r="AJ614" i="1"/>
  <c r="AJ951" i="1"/>
  <c r="AJ1067" i="1"/>
  <c r="AJ959" i="1"/>
  <c r="AJ952" i="1"/>
  <c r="AJ690" i="1"/>
  <c r="AJ657" i="1"/>
  <c r="AJ1131" i="1"/>
  <c r="AJ1112" i="1"/>
  <c r="AJ834" i="1"/>
  <c r="AJ670" i="1"/>
  <c r="AJ524" i="1"/>
  <c r="AJ1192" i="1"/>
  <c r="AJ1321" i="1"/>
  <c r="AJ1765" i="1"/>
  <c r="AJ315" i="1"/>
  <c r="AJ338" i="1"/>
  <c r="AJ297" i="1"/>
  <c r="AJ275" i="1"/>
  <c r="AJ489" i="1"/>
  <c r="AJ323" i="1"/>
  <c r="AJ466" i="1"/>
  <c r="AJ231" i="1"/>
  <c r="AJ232" i="1"/>
  <c r="AJ672" i="1"/>
  <c r="AJ965" i="1"/>
  <c r="AJ374" i="1"/>
  <c r="AJ177" i="1"/>
  <c r="AJ540" i="1"/>
  <c r="AJ552" i="1"/>
  <c r="AJ419" i="1"/>
  <c r="AJ260" i="1"/>
  <c r="AJ280" i="1"/>
  <c r="AJ319" i="1"/>
  <c r="AJ220" i="1"/>
  <c r="AJ579" i="1"/>
  <c r="AJ277" i="1"/>
  <c r="AJ337" i="1"/>
  <c r="AJ230" i="1"/>
  <c r="AJ349" i="1"/>
  <c r="AJ341" i="1"/>
  <c r="AJ497" i="1"/>
  <c r="AJ513" i="1"/>
  <c r="AJ138" i="1"/>
  <c r="AJ484" i="1"/>
  <c r="AJ298" i="1"/>
  <c r="AJ190" i="1"/>
  <c r="AJ321" i="1"/>
  <c r="AJ329" i="1"/>
  <c r="AJ537" i="1"/>
  <c r="AJ368" i="1"/>
  <c r="AJ408" i="1"/>
  <c r="AJ258" i="1"/>
  <c r="AJ1037" i="1"/>
  <c r="AJ1254" i="1"/>
  <c r="AJ1732" i="1"/>
  <c r="AJ2017" i="1"/>
  <c r="AJ126" i="1"/>
  <c r="AJ556" i="1"/>
  <c r="AJ308" i="1"/>
  <c r="AJ563" i="1"/>
  <c r="AJ217" i="1"/>
  <c r="AJ365" i="1"/>
  <c r="AJ953" i="1"/>
  <c r="AJ1088" i="1"/>
  <c r="AJ1834" i="1"/>
  <c r="AJ1935" i="1"/>
  <c r="AJ327" i="1"/>
  <c r="AJ405" i="1"/>
  <c r="AJ529" i="1"/>
  <c r="AJ468" i="1"/>
  <c r="AJ692" i="1"/>
  <c r="AJ376" i="1"/>
  <c r="AJ799" i="1"/>
  <c r="AJ664" i="1"/>
  <c r="AJ719" i="1"/>
  <c r="AJ2031" i="1"/>
  <c r="AJ1986" i="1"/>
  <c r="AJ2056" i="1"/>
  <c r="AJ1918" i="1"/>
  <c r="AJ1943" i="1"/>
  <c r="AJ1585" i="1"/>
  <c r="AJ420" i="1"/>
  <c r="AJ1746" i="1"/>
  <c r="AJ1379" i="1"/>
  <c r="AJ1190" i="1"/>
  <c r="AJ548" i="1"/>
  <c r="AJ680" i="1"/>
  <c r="AJ467" i="1"/>
  <c r="AJ432" i="1"/>
  <c r="AJ296" i="1"/>
  <c r="AJ1866" i="1"/>
  <c r="AJ1890" i="1"/>
  <c r="AJ1952" i="1"/>
  <c r="AJ2052" i="1"/>
  <c r="AJ1959" i="1"/>
  <c r="AJ1429" i="1"/>
  <c r="AJ2019" i="1"/>
  <c r="AJ2007" i="1"/>
  <c r="AJ2044" i="1"/>
  <c r="AJ1801" i="1"/>
  <c r="AJ1831" i="1"/>
  <c r="AJ1888" i="1"/>
  <c r="AJ1982" i="1"/>
  <c r="AJ196" i="1"/>
  <c r="AJ267" i="1"/>
  <c r="AJ50" i="1"/>
  <c r="AJ291" i="1"/>
  <c r="AJ344" i="1"/>
  <c r="AJ205" i="1"/>
  <c r="AJ839" i="1"/>
  <c r="AJ674" i="1"/>
  <c r="AJ351" i="1"/>
  <c r="AJ1590" i="1"/>
  <c r="AJ289" i="1"/>
  <c r="AJ666" i="1"/>
  <c r="AJ11" i="1"/>
  <c r="AJ2" i="1"/>
  <c r="AJ662" i="1"/>
  <c r="AJ949" i="1"/>
  <c r="AJ586" i="1"/>
  <c r="AJ843" i="1"/>
  <c r="AJ1022" i="1"/>
  <c r="AJ1197" i="1"/>
  <c r="AJ1045" i="1"/>
  <c r="AJ1209" i="1"/>
  <c r="AJ829" i="1"/>
  <c r="AJ551" i="1"/>
  <c r="AJ890" i="1"/>
  <c r="AJ1480" i="1"/>
  <c r="AJ857" i="1"/>
  <c r="AJ1875" i="1"/>
  <c r="AJ2018" i="1"/>
  <c r="AJ442" i="1"/>
  <c r="AJ1055" i="1"/>
  <c r="AJ1149" i="1"/>
  <c r="AJ1903" i="1"/>
  <c r="AJ1731" i="1"/>
  <c r="AJ1705" i="1"/>
  <c r="AJ518" i="1"/>
  <c r="AJ1477" i="1"/>
  <c r="AJ507" i="1"/>
  <c r="AJ406" i="1"/>
  <c r="AJ1304" i="1"/>
  <c r="AJ1889" i="1"/>
  <c r="AJ1581" i="1"/>
  <c r="AJ1251" i="1"/>
  <c r="AJ1565" i="1"/>
  <c r="AJ1787" i="1"/>
  <c r="AJ1270" i="1"/>
  <c r="AJ1204" i="1"/>
  <c r="AJ1180" i="1"/>
  <c r="AJ1676" i="1"/>
  <c r="AJ1510" i="1"/>
  <c r="AJ1552" i="1"/>
  <c r="AJ1895" i="1"/>
  <c r="AJ1946" i="1"/>
  <c r="AJ534" i="1"/>
  <c r="AJ597" i="1"/>
  <c r="AJ387" i="1"/>
  <c r="AJ154" i="1"/>
  <c r="AJ268" i="1"/>
  <c r="AJ385" i="1"/>
  <c r="AJ1198" i="1"/>
  <c r="AJ470" i="1"/>
  <c r="AJ807" i="1"/>
  <c r="AJ116" i="1"/>
  <c r="AJ233" i="1"/>
  <c r="AJ2058" i="1"/>
  <c r="AJ485" i="1"/>
  <c r="AJ665" i="1"/>
  <c r="AJ1863" i="1"/>
  <c r="AJ382" i="1"/>
  <c r="AJ751" i="1"/>
  <c r="AJ1507" i="1"/>
  <c r="AJ1824" i="1"/>
  <c r="AJ72" i="1"/>
  <c r="AJ668" i="1"/>
  <c r="AJ10" i="1"/>
  <c r="AJ520" i="1"/>
  <c r="AJ1424" i="1"/>
  <c r="AJ599" i="1"/>
  <c r="AJ450" i="1"/>
  <c r="AJ197" i="1"/>
  <c r="AJ739" i="1"/>
  <c r="AJ402" i="1"/>
  <c r="AJ459" i="1"/>
  <c r="AJ411" i="1"/>
  <c r="AJ165" i="1"/>
  <c r="AJ755" i="1"/>
  <c r="AJ773" i="1"/>
  <c r="AJ691" i="1"/>
  <c r="AJ394" i="1"/>
  <c r="AJ641" i="1"/>
  <c r="AJ531" i="1"/>
  <c r="AJ645" i="1"/>
  <c r="AJ1418" i="1"/>
  <c r="AJ1604" i="1"/>
  <c r="AJ1049" i="1"/>
  <c r="AJ1144" i="1"/>
  <c r="AJ957" i="1"/>
  <c r="AJ689" i="1"/>
  <c r="AJ1107" i="1"/>
  <c r="AJ1501" i="1"/>
  <c r="AJ1018" i="1"/>
  <c r="AJ1259" i="1"/>
  <c r="AJ1074" i="1"/>
  <c r="AJ1056" i="1"/>
  <c r="AJ1076" i="1"/>
  <c r="AJ912" i="1"/>
  <c r="AJ1252" i="1"/>
  <c r="AJ1320" i="1"/>
  <c r="AJ1158" i="1"/>
  <c r="AJ1492" i="1"/>
  <c r="AJ1409" i="1"/>
  <c r="AJ1161" i="1"/>
  <c r="AJ1373" i="1"/>
  <c r="AJ1549" i="1"/>
  <c r="AJ1405" i="1"/>
  <c r="AJ1157" i="1"/>
  <c r="AJ758" i="1"/>
  <c r="AJ742" i="1"/>
  <c r="AJ434" i="1"/>
  <c r="AJ705" i="1"/>
  <c r="AJ566" i="1"/>
  <c r="AJ756" i="1"/>
  <c r="AJ1051" i="1"/>
  <c r="AJ1239" i="1"/>
  <c r="AJ1210" i="1"/>
  <c r="AJ853" i="1"/>
  <c r="AJ836" i="1"/>
  <c r="AJ873" i="1"/>
  <c r="AJ1030" i="1"/>
  <c r="AJ825" i="1"/>
  <c r="AJ1130" i="1"/>
  <c r="AJ285" i="1"/>
  <c r="AJ1228" i="1"/>
  <c r="AJ449" i="1"/>
  <c r="AJ1096" i="1"/>
  <c r="AJ871" i="1"/>
  <c r="AJ1066" i="1"/>
  <c r="AJ279" i="1"/>
  <c r="AJ1441" i="1"/>
  <c r="AJ1025" i="1"/>
  <c r="AJ974" i="1"/>
  <c r="AJ1082" i="1"/>
  <c r="AJ1245" i="1"/>
  <c r="AJ1178" i="1"/>
  <c r="AJ535" i="1"/>
  <c r="AJ647" i="1"/>
  <c r="AJ850" i="1"/>
  <c r="AJ491" i="1"/>
  <c r="AJ677" i="1"/>
  <c r="AJ867" i="1"/>
  <c r="AJ493" i="1"/>
  <c r="AJ1305" i="1"/>
  <c r="AJ1334" i="1"/>
  <c r="AJ884" i="1"/>
  <c r="AJ1090" i="1"/>
  <c r="AJ1264" i="1"/>
  <c r="AJ821" i="1"/>
  <c r="AJ1035" i="1"/>
  <c r="AJ1357" i="1"/>
  <c r="AJ602" i="1"/>
  <c r="AJ395" i="1"/>
  <c r="AJ559" i="1"/>
  <c r="AJ457" i="1"/>
  <c r="AJ1517" i="1"/>
  <c r="AJ558" i="1"/>
  <c r="AJ622" i="1"/>
  <c r="AJ352" i="1"/>
  <c r="AJ564" i="1"/>
  <c r="AJ284" i="1"/>
  <c r="AJ686" i="1"/>
  <c r="AJ1369" i="1"/>
  <c r="AJ1519" i="1"/>
  <c r="AJ1851" i="1"/>
  <c r="AJ888" i="1"/>
  <c r="AJ684" i="1"/>
  <c r="AJ914" i="1"/>
  <c r="AJ1141" i="1"/>
  <c r="AJ732" i="1"/>
  <c r="AJ715" i="1"/>
  <c r="AJ1207" i="1"/>
  <c r="AJ874" i="1"/>
  <c r="AJ510" i="1"/>
  <c r="AJ910" i="1"/>
  <c r="AJ413" i="1"/>
  <c r="AJ1147" i="1"/>
  <c r="AJ899" i="1"/>
  <c r="AJ118" i="1"/>
  <c r="AJ906" i="1"/>
  <c r="AJ1069" i="1"/>
  <c r="AJ1479" i="1"/>
  <c r="AJ1121" i="1"/>
  <c r="AJ1165" i="1"/>
  <c r="AJ1120" i="1"/>
  <c r="AJ940" i="1"/>
  <c r="AJ845" i="1"/>
  <c r="AJ508" i="1"/>
  <c r="AJ678" i="1"/>
  <c r="AJ483" i="1"/>
  <c r="AJ511" i="1"/>
  <c r="AJ618" i="1"/>
  <c r="AJ482" i="1"/>
  <c r="AJ626" i="1"/>
  <c r="AJ781" i="1"/>
  <c r="AJ1542" i="1"/>
  <c r="AJ1841" i="1"/>
  <c r="AJ1810" i="1"/>
  <c r="AJ1325" i="1"/>
  <c r="AJ1718" i="1"/>
  <c r="AJ1772" i="1"/>
  <c r="AJ607" i="1"/>
  <c r="AJ1338" i="1"/>
  <c r="AJ1909" i="1"/>
  <c r="AJ917" i="1"/>
  <c r="AJ682" i="1"/>
  <c r="AJ581" i="1"/>
  <c r="AJ514" i="1"/>
  <c r="AJ1790" i="1"/>
  <c r="AJ1780" i="1"/>
  <c r="AJ1439" i="1"/>
  <c r="AJ1238" i="1"/>
  <c r="AJ495" i="1"/>
  <c r="AJ1638" i="1"/>
  <c r="AJ1945" i="1"/>
  <c r="AJ1546" i="1"/>
  <c r="AJ1757" i="1"/>
  <c r="AJ822" i="1"/>
  <c r="AJ631" i="1"/>
  <c r="AJ569" i="1"/>
  <c r="AJ1793" i="1"/>
  <c r="AJ1515" i="1"/>
  <c r="AJ1784" i="1"/>
  <c r="AJ1916" i="1"/>
  <c r="AJ1867" i="1"/>
  <c r="AJ2021" i="1"/>
  <c r="AJ441" i="1"/>
  <c r="AJ435" i="1"/>
  <c r="AJ36" i="1"/>
  <c r="AJ359" i="1"/>
  <c r="AJ175" i="1"/>
  <c r="AJ140" i="1"/>
  <c r="AJ265" i="1"/>
  <c r="AJ224" i="1"/>
  <c r="AJ201" i="1"/>
  <c r="AJ71" i="1"/>
  <c r="AJ135" i="1"/>
  <c r="AJ500" i="1"/>
  <c r="AJ191" i="1"/>
  <c r="AJ164" i="1"/>
  <c r="AJ133" i="1"/>
  <c r="AJ293" i="1"/>
  <c r="AJ477" i="1"/>
  <c r="AJ142" i="1"/>
  <c r="AJ924" i="1"/>
  <c r="AJ451" i="1"/>
  <c r="AJ570" i="1"/>
  <c r="AJ1414" i="1"/>
  <c r="AJ1745" i="1"/>
  <c r="AJ1313" i="1"/>
  <c r="AJ1913" i="1"/>
  <c r="AJ1569" i="1"/>
  <c r="AJ1355" i="1"/>
  <c r="AJ609" i="1"/>
  <c r="AJ1137" i="1"/>
  <c r="AJ1186" i="1"/>
  <c r="AJ1659" i="1"/>
  <c r="AJ1221" i="1"/>
  <c r="AJ1715" i="1"/>
  <c r="AJ1219" i="1"/>
  <c r="AJ1354" i="1"/>
  <c r="AJ1403" i="1"/>
  <c r="AJ1246" i="1"/>
  <c r="AJ1152" i="1"/>
  <c r="AJ1283" i="1"/>
  <c r="AJ1428" i="1"/>
  <c r="AJ1463" i="1"/>
  <c r="AJ1626" i="1"/>
  <c r="AJ868" i="1"/>
  <c r="AJ1000" i="1"/>
  <c r="AJ1457" i="1"/>
  <c r="AJ1243" i="1"/>
  <c r="AJ1135" i="1"/>
  <c r="AJ1319" i="1"/>
  <c r="AJ1555" i="1"/>
  <c r="AJ1310" i="1"/>
  <c r="AJ1353" i="1"/>
  <c r="AJ1211" i="1"/>
  <c r="AJ1679" i="1"/>
  <c r="AJ1658" i="1"/>
  <c r="AJ1440" i="1"/>
  <c r="AJ1721" i="1"/>
  <c r="AJ1176" i="1"/>
  <c r="AJ1648" i="1"/>
  <c r="AJ1539" i="1"/>
  <c r="AJ1322" i="1"/>
  <c r="AJ1606" i="1"/>
  <c r="AJ779" i="1"/>
  <c r="AJ1300" i="1"/>
  <c r="AJ1287" i="1"/>
  <c r="AJ1318" i="1"/>
  <c r="AJ1622" i="1"/>
  <c r="AJ1505" i="1"/>
  <c r="AJ950" i="1"/>
  <c r="AJ1753" i="1"/>
  <c r="AJ1171" i="1"/>
  <c r="AJ1737" i="1"/>
  <c r="AJ1762" i="1"/>
  <c r="AJ1766" i="1"/>
  <c r="AJ1465" i="1"/>
  <c r="AJ1807" i="1"/>
  <c r="AJ1482" i="1"/>
  <c r="AJ1771" i="1"/>
  <c r="AJ546" i="1"/>
  <c r="AJ150" i="1"/>
  <c r="AJ309" i="1"/>
  <c r="AJ811" i="1"/>
  <c r="AJ92" i="1"/>
  <c r="AJ306" i="1"/>
  <c r="AJ251" i="1"/>
  <c r="AJ322" i="1"/>
  <c r="AJ158" i="1"/>
  <c r="AJ452" i="1"/>
  <c r="AJ316" i="1"/>
  <c r="AJ179" i="1"/>
  <c r="AJ300" i="1"/>
  <c r="AJ171" i="1"/>
  <c r="AJ436" i="1"/>
  <c r="AJ515" i="1"/>
  <c r="AJ462" i="1"/>
  <c r="AJ1215" i="1"/>
  <c r="AJ604" i="1"/>
  <c r="AJ1719" i="1"/>
  <c r="AJ713" i="1"/>
  <c r="AJ571" i="1"/>
  <c r="AJ1630" i="1"/>
  <c r="AJ698" i="1"/>
  <c r="AJ1085" i="1"/>
  <c r="AJ1427" i="1"/>
  <c r="AJ1046" i="1"/>
  <c r="AJ830" i="1"/>
  <c r="AJ1417" i="1"/>
  <c r="AJ218" i="1"/>
  <c r="AJ538" i="1"/>
  <c r="AJ137" i="1"/>
  <c r="AJ302" i="1"/>
  <c r="AJ274" i="1"/>
  <c r="AJ241" i="1"/>
  <c r="AJ238" i="1"/>
  <c r="AJ782" i="1"/>
  <c r="AJ2053" i="1"/>
  <c r="AJ2002" i="1"/>
  <c r="AJ2042" i="1"/>
  <c r="AJ173" i="1"/>
  <c r="AJ849" i="1"/>
  <c r="AJ1666" i="1"/>
  <c r="AJ1331" i="1"/>
  <c r="AJ1387" i="1"/>
  <c r="AJ1511" i="1"/>
  <c r="AJ1770" i="1"/>
  <c r="AJ1449" i="1"/>
  <c r="AJ1431" i="1"/>
  <c r="AJ1216" i="1"/>
  <c r="AJ1730" i="1"/>
  <c r="AJ1241" i="1"/>
  <c r="AJ1361" i="1"/>
  <c r="AJ1641" i="1"/>
  <c r="AJ1099" i="1"/>
  <c r="AJ1615" i="1"/>
  <c r="AJ1388" i="1"/>
  <c r="AJ1877" i="1"/>
  <c r="AJ1047" i="1"/>
  <c r="AJ1041" i="1"/>
  <c r="AJ1786" i="1"/>
  <c r="AJ1535" i="1"/>
  <c r="AJ182" i="1"/>
  <c r="AJ206" i="1"/>
  <c r="AJ301" i="1"/>
  <c r="AJ440" i="1"/>
  <c r="AJ62" i="1"/>
  <c r="AJ228" i="1"/>
  <c r="AJ353" i="1"/>
  <c r="AJ371" i="1"/>
  <c r="AJ369" i="1"/>
  <c r="AJ167" i="1"/>
  <c r="AJ261" i="1"/>
  <c r="AJ98" i="1"/>
  <c r="AJ198" i="1"/>
  <c r="AJ346" i="1"/>
  <c r="AJ342" i="1"/>
  <c r="AJ192" i="1"/>
  <c r="AJ278" i="1"/>
  <c r="AJ753" i="1"/>
  <c r="AJ473" i="1"/>
  <c r="AJ139" i="1"/>
  <c r="AJ480" i="1"/>
  <c r="AJ1811" i="1"/>
  <c r="AJ504" i="1"/>
  <c r="AJ752" i="1"/>
  <c r="AJ393" i="1"/>
  <c r="AJ1247" i="1"/>
  <c r="AJ305" i="1"/>
  <c r="AJ1317" i="1"/>
  <c r="AJ379" i="1"/>
  <c r="AJ629" i="1"/>
  <c r="AJ42" i="1"/>
  <c r="AJ345" i="1"/>
  <c r="AJ721" i="1"/>
  <c r="AJ180" i="1"/>
  <c r="AJ119" i="1"/>
  <c r="AJ84" i="1"/>
  <c r="AJ45" i="1"/>
  <c r="AJ121" i="1"/>
  <c r="AJ76" i="1"/>
  <c r="AJ295" i="1"/>
  <c r="AJ310" i="1"/>
  <c r="AJ727" i="1"/>
  <c r="AJ117" i="1"/>
  <c r="AJ568" i="1"/>
  <c r="AJ211" i="1"/>
  <c r="AJ455" i="1"/>
  <c r="AJ184" i="1"/>
  <c r="AJ112" i="1"/>
  <c r="AJ54" i="1"/>
  <c r="AJ325" i="1"/>
  <c r="AJ292" i="1"/>
  <c r="AJ49" i="1"/>
  <c r="AJ114" i="1"/>
  <c r="AJ18" i="1"/>
  <c r="AJ74" i="1"/>
  <c r="AJ596" i="1"/>
  <c r="AJ377" i="1"/>
  <c r="AJ318" i="1"/>
  <c r="AJ248" i="1"/>
  <c r="AJ204" i="1"/>
  <c r="AJ237" i="1"/>
  <c r="AJ102" i="1"/>
  <c r="AJ256" i="1"/>
  <c r="AJ143" i="1"/>
  <c r="AJ83" i="1"/>
  <c r="AJ52" i="1"/>
  <c r="AJ544" i="1"/>
  <c r="AJ276" i="1"/>
  <c r="AJ927" i="1"/>
  <c r="AJ1002" i="1"/>
  <c r="AJ663" i="1"/>
  <c r="AJ20" i="1"/>
  <c r="AJ97" i="1"/>
  <c r="AJ226" i="1"/>
  <c r="AJ127" i="1"/>
  <c r="AJ476" i="1"/>
  <c r="AJ3" i="1"/>
  <c r="AJ111" i="1"/>
  <c r="AJ87" i="1"/>
  <c r="AJ526" i="1"/>
  <c r="AJ469" i="1"/>
  <c r="AJ997" i="1"/>
  <c r="AJ299" i="1"/>
  <c r="AJ4" i="1"/>
  <c r="AJ931" i="1"/>
  <c r="AJ27" i="1"/>
  <c r="AJ336" i="1"/>
  <c r="AJ16" i="1"/>
  <c r="AJ445" i="1"/>
  <c r="AJ465" i="1"/>
  <c r="AJ148" i="1"/>
  <c r="AJ35" i="1"/>
  <c r="AJ90" i="1"/>
  <c r="AJ55" i="1"/>
  <c r="AJ375" i="1"/>
  <c r="AJ270" i="1"/>
  <c r="AJ630" i="1"/>
  <c r="AJ1028" i="1"/>
  <c r="AJ264" i="1"/>
  <c r="AJ99" i="1"/>
  <c r="AJ216" i="1"/>
  <c r="AJ110" i="1"/>
  <c r="AJ320" i="1"/>
  <c r="AJ347" i="1"/>
  <c r="AJ555" i="1"/>
  <c r="AJ977" i="1"/>
  <c r="AJ796" i="1"/>
  <c r="AJ539" i="1"/>
  <c r="AJ831" i="1"/>
  <c r="AJ1654" i="1"/>
  <c r="AJ1752" i="1"/>
  <c r="AJ1550" i="1"/>
  <c r="AJ1007" i="1"/>
  <c r="AJ1213" i="1"/>
  <c r="AJ1308" i="1"/>
  <c r="AJ1315" i="1"/>
  <c r="AJ1627" i="1"/>
  <c r="AJ159" i="1"/>
  <c r="AJ181" i="1"/>
  <c r="AJ605" i="1"/>
  <c r="AJ573" i="1"/>
  <c r="AJ172" i="1"/>
  <c r="AJ601" i="1"/>
  <c r="AJ273" i="1"/>
  <c r="AJ234" i="1"/>
  <c r="AJ381" i="1"/>
  <c r="AJ784" i="1"/>
  <c r="AJ683" i="1"/>
  <c r="AJ474" i="1"/>
  <c r="AJ130" i="1"/>
  <c r="AJ136" i="1"/>
  <c r="AJ115" i="1"/>
  <c r="AJ155" i="1"/>
  <c r="AJ1452" i="1"/>
  <c r="AJ1187" i="1"/>
  <c r="AJ106" i="1"/>
  <c r="AJ1326" i="1"/>
  <c r="AJ913" i="1"/>
  <c r="AJ1586" i="1"/>
  <c r="AJ1297" i="1"/>
  <c r="AJ1108" i="1"/>
  <c r="AJ1389" i="1"/>
  <c r="AJ1075" i="1"/>
  <c r="AJ1456" i="1"/>
  <c r="AJ1400" i="1"/>
  <c r="AJ1195" i="1"/>
  <c r="AJ1140" i="1"/>
  <c r="AJ1696" i="1"/>
  <c r="AJ1244" i="1"/>
  <c r="AJ1350" i="1"/>
  <c r="AJ1829" i="1"/>
  <c r="AJ1842" i="1"/>
  <c r="AJ1464" i="1"/>
  <c r="AJ1337" i="1"/>
  <c r="AJ1260" i="1"/>
  <c r="AJ1669" i="1"/>
  <c r="AJ958" i="1"/>
  <c r="AJ1941" i="1"/>
  <c r="AJ1309" i="1"/>
  <c r="AJ1188" i="1"/>
  <c r="AJ1119" i="1"/>
  <c r="AJ1806" i="1"/>
  <c r="AJ1547" i="1"/>
  <c r="AJ800" i="1"/>
  <c r="AJ1686" i="1"/>
  <c r="AJ1381" i="1"/>
  <c r="AJ1603" i="1"/>
  <c r="AJ1832" i="1"/>
  <c r="AJ1240" i="1"/>
  <c r="AJ1426" i="1"/>
  <c r="AJ1442" i="1"/>
  <c r="AJ1012" i="1"/>
  <c r="AJ1341" i="1"/>
  <c r="AJ1208" i="1"/>
  <c r="AJ1156" i="1"/>
  <c r="AJ594" i="1"/>
  <c r="AJ1940" i="1"/>
  <c r="AJ1735" i="1"/>
  <c r="AJ1785" i="1"/>
  <c r="AJ1450" i="1"/>
  <c r="AJ1647" i="1"/>
  <c r="AJ1483" i="1"/>
  <c r="AJ1724" i="1"/>
  <c r="AJ1767" i="1"/>
  <c r="AJ1093" i="1"/>
  <c r="AJ1162" i="1"/>
  <c r="AJ1794" i="1"/>
  <c r="AJ1853" i="1"/>
  <c r="AJ1541" i="1"/>
  <c r="AJ1572" i="1"/>
  <c r="AJ769" i="1"/>
  <c r="AJ246" i="1"/>
  <c r="AJ487" i="1"/>
  <c r="AJ723" i="1"/>
  <c r="AJ392" i="1"/>
  <c r="AJ1250" i="1"/>
  <c r="AJ955" i="1"/>
  <c r="AJ428" i="1"/>
  <c r="AJ588" i="1"/>
  <c r="AJ525" i="1"/>
  <c r="AJ1106" i="1"/>
  <c r="AJ380" i="1"/>
  <c r="AJ736" i="1"/>
  <c r="AJ567" i="1"/>
  <c r="AJ1258" i="1"/>
  <c r="AJ1127" i="1"/>
  <c r="AJ704" i="1"/>
  <c r="AJ838" i="1"/>
  <c r="AJ819" i="1"/>
  <c r="AJ1123" i="1"/>
  <c r="AJ1043" i="1"/>
  <c r="AJ1205" i="1"/>
  <c r="AJ1015" i="1"/>
  <c r="AJ937" i="1"/>
  <c r="AJ875" i="1"/>
  <c r="AJ1368" i="1"/>
  <c r="AJ502" i="1"/>
  <c r="AJ909" i="1"/>
  <c r="AJ1307" i="1"/>
  <c r="AJ639" i="1"/>
  <c r="AJ621" i="1"/>
  <c r="AJ636" i="1"/>
  <c r="AJ409" i="1"/>
  <c r="AJ1129" i="1"/>
  <c r="AJ696" i="1"/>
  <c r="AJ972" i="1"/>
  <c r="AJ1005" i="1"/>
  <c r="AJ430" i="1"/>
  <c r="AJ178" i="1"/>
  <c r="AJ635" i="1"/>
  <c r="AJ1225" i="1"/>
  <c r="AJ200" i="1"/>
  <c r="AJ415" i="1"/>
  <c r="AJ735" i="1"/>
  <c r="AJ718" i="1"/>
  <c r="AJ740" i="1"/>
  <c r="AJ313" i="1"/>
  <c r="AJ1346" i="1"/>
  <c r="AJ946" i="1"/>
  <c r="AJ1954" i="1"/>
  <c r="AJ1293" i="1"/>
  <c r="AJ1707" i="1"/>
  <c r="AJ1006" i="1"/>
  <c r="AJ986" i="1"/>
  <c r="AJ1554" i="1"/>
  <c r="AJ2008" i="1"/>
  <c r="AJ1460" i="1"/>
  <c r="AJ1972" i="1"/>
  <c r="AJ2032" i="1"/>
  <c r="AJ1816" i="1"/>
  <c r="AJ1862" i="1"/>
  <c r="AJ43" i="1"/>
  <c r="AJ94" i="1"/>
  <c r="AJ5" i="1"/>
  <c r="AJ7" i="1"/>
  <c r="AJ37" i="1"/>
  <c r="AJ17" i="1"/>
  <c r="AJ15" i="1"/>
  <c r="AJ13" i="1"/>
  <c r="AJ24" i="1"/>
  <c r="AJ48" i="1"/>
  <c r="AJ185" i="1"/>
  <c r="AJ1621" i="1"/>
  <c r="AJ652" i="1"/>
  <c r="AJ545" i="1"/>
  <c r="AJ577" i="1"/>
  <c r="AJ1155" i="1"/>
  <c r="AJ1128" i="1"/>
  <c r="AJ878" i="1"/>
  <c r="AJ941" i="1"/>
  <c r="AJ219" i="1"/>
  <c r="AJ461" i="1"/>
  <c r="AJ424" i="1"/>
  <c r="AJ324" i="1"/>
  <c r="AJ91" i="1"/>
  <c r="AJ44" i="1"/>
  <c r="AJ144" i="1"/>
  <c r="AJ73" i="1"/>
  <c r="AJ431" i="1"/>
  <c r="AJ249" i="1"/>
  <c r="AJ851" i="1"/>
  <c r="AJ923" i="1"/>
  <c r="AJ478" i="1"/>
  <c r="AJ519" i="1"/>
  <c r="AJ1132" i="1"/>
  <c r="AJ1143" i="1"/>
  <c r="AJ651" i="1"/>
  <c r="AJ425" i="1"/>
  <c r="AJ183" i="1"/>
  <c r="AJ587" i="1"/>
  <c r="AJ523" i="1"/>
  <c r="AJ512" i="1"/>
  <c r="AJ454" i="1"/>
  <c r="AJ1461" i="1"/>
  <c r="AJ922" i="1"/>
  <c r="AJ611" i="1"/>
  <c r="AJ925" i="1"/>
  <c r="AJ1556" i="1"/>
  <c r="AJ904" i="1"/>
  <c r="AJ176" i="1"/>
  <c r="AJ174" i="1"/>
  <c r="AJ743" i="1"/>
  <c r="AJ554" i="1"/>
  <c r="AJ1145" i="1"/>
  <c r="AJ1116" i="1"/>
  <c r="AJ286" i="1"/>
  <c r="AJ80" i="1"/>
  <c r="AJ1230" i="1"/>
  <c r="AJ1026" i="1"/>
  <c r="AJ9" i="1"/>
  <c r="AJ202" i="1"/>
  <c r="AJ1139" i="1"/>
  <c r="AJ1008" i="1"/>
  <c r="AJ947" i="1"/>
  <c r="AJ900" i="1"/>
  <c r="AJ722" i="1"/>
  <c r="AJ141" i="1"/>
  <c r="AJ153" i="1"/>
  <c r="AJ761" i="1"/>
  <c r="AJ390" i="1"/>
  <c r="AJ53" i="1"/>
  <c r="AJ152" i="1"/>
  <c r="AJ716" i="1"/>
  <c r="AJ433" i="1"/>
  <c r="AJ438" i="1"/>
  <c r="AJ1235" i="1"/>
  <c r="AJ795" i="1"/>
  <c r="AJ898" i="1"/>
  <c r="AJ1299" i="1"/>
  <c r="AJ458" i="1"/>
  <c r="AJ1024" i="1"/>
  <c r="AJ208" i="1"/>
  <c r="AJ1538" i="1"/>
  <c r="AJ429" i="1"/>
  <c r="AJ332" i="1"/>
  <c r="AJ1923" i="1"/>
  <c r="AJ1942" i="1"/>
  <c r="AJ2054" i="1"/>
  <c r="AJ1303" i="1"/>
  <c r="AJ980" i="1"/>
  <c r="AJ367" i="1"/>
  <c r="AJ168" i="1"/>
  <c r="AJ125" i="1"/>
  <c r="AJ240" i="1"/>
  <c r="AJ288" i="1"/>
  <c r="AJ808" i="1"/>
  <c r="AJ1704" i="1"/>
  <c r="AJ1394" i="1"/>
  <c r="AJ423" i="1"/>
  <c r="AJ646" i="1"/>
  <c r="AJ401" i="1"/>
  <c r="AJ147" i="1"/>
  <c r="AJ107" i="1"/>
  <c r="AJ448" i="1"/>
  <c r="AJ109" i="1"/>
  <c r="AJ397" i="1"/>
  <c r="AJ1970" i="1"/>
  <c r="AJ89" i="1"/>
  <c r="AJ1448" i="1"/>
  <c r="AJ921" i="1"/>
  <c r="AJ583" i="1"/>
  <c r="AJ357" i="1"/>
  <c r="AJ1001" i="1"/>
  <c r="AJ789" i="1"/>
  <c r="AJ333" i="1"/>
  <c r="AJ676" i="1"/>
  <c r="AJ378" i="1"/>
  <c r="AJ1191" i="1"/>
  <c r="AJ763" i="1"/>
  <c r="AJ129" i="1"/>
  <c r="AJ421" i="1"/>
  <c r="AJ1445" i="1"/>
  <c r="AJ1333" i="1"/>
  <c r="AJ882" i="1"/>
  <c r="AJ936" i="1"/>
  <c r="AJ905" i="1"/>
  <c r="AJ1667" i="1"/>
  <c r="AJ1134" i="1"/>
  <c r="AJ760" i="1"/>
  <c r="AJ1894" i="1"/>
  <c r="AJ1212" i="1"/>
  <c r="AJ697" i="1"/>
  <c r="AJ263" i="1"/>
  <c r="AJ8" i="1"/>
  <c r="AJ227" i="1"/>
  <c r="AJ1610" i="1"/>
  <c r="AJ1401" i="1"/>
  <c r="AJ1611" i="1"/>
  <c r="AJ1625" i="1"/>
  <c r="AJ1503" i="1"/>
  <c r="AJ239" i="1"/>
  <c r="AJ82" i="1"/>
  <c r="AJ290" i="1"/>
  <c r="AJ549" i="1"/>
  <c r="AJ1425" i="1"/>
  <c r="AJ70" i="1"/>
  <c r="AJ160" i="1"/>
  <c r="AJ61" i="1"/>
  <c r="AJ56" i="1"/>
  <c r="AJ1269" i="1"/>
  <c r="AJ575" i="1"/>
  <c r="AJ827" i="1"/>
  <c r="AJ593" i="1"/>
  <c r="AJ817" i="1"/>
  <c r="AJ1236" i="1"/>
  <c r="AJ791" i="1"/>
  <c r="AJ1782" i="1"/>
  <c r="AJ1823" i="1"/>
  <c r="AJ1839" i="1"/>
  <c r="AJ2010" i="1"/>
  <c r="AJ1934" i="1"/>
  <c r="AJ1726" i="1"/>
  <c r="AJ1960" i="1"/>
  <c r="AJ1929" i="1"/>
  <c r="AJ166" i="1"/>
  <c r="AJ870" i="1"/>
  <c r="AJ207" i="1"/>
  <c r="AJ1936" i="1"/>
  <c r="AJ1714" i="1"/>
  <c r="AJ1506" i="1"/>
  <c r="AJ1725" i="1"/>
  <c r="AJ1755" i="1"/>
  <c r="AJ1702" i="1"/>
  <c r="AJ1677" i="1"/>
  <c r="AJ1953" i="1"/>
  <c r="AJ1968" i="1"/>
  <c r="AJ2040" i="1"/>
  <c r="AJ1736" i="1"/>
  <c r="AJ1983" i="1"/>
  <c r="AJ1694" i="1"/>
  <c r="AJ2025" i="1"/>
  <c r="AJ1220" i="1"/>
  <c r="AJ1651" i="1"/>
  <c r="AJ1837" i="1"/>
  <c r="AJ1203" i="1"/>
  <c r="AJ1168" i="1"/>
  <c r="AJ1518" i="1"/>
  <c r="AJ1891" i="1"/>
  <c r="AJ1393" i="1"/>
  <c r="AJ967" i="1"/>
  <c r="AJ730" i="1"/>
  <c r="AJ1280" i="1"/>
  <c r="AJ956" i="1"/>
  <c r="AJ1078" i="1"/>
  <c r="AJ1154" i="1"/>
  <c r="AJ916" i="1"/>
  <c r="AJ242" i="1"/>
  <c r="AJ826" i="1"/>
  <c r="AJ1166" i="1"/>
  <c r="AJ990" i="1"/>
  <c r="AJ823" i="1"/>
  <c r="AJ1513" i="1"/>
  <c r="AJ1031" i="1"/>
  <c r="AJ1974" i="1"/>
  <c r="AJ2045" i="1"/>
  <c r="AJ1526" i="1"/>
  <c r="AJ557" i="1"/>
  <c r="AJ1097" i="1"/>
  <c r="AJ1540" i="1"/>
  <c r="AJ1222" i="1"/>
  <c r="AJ1306" i="1"/>
  <c r="AJ1040" i="1"/>
  <c r="AJ1864" i="1"/>
  <c r="AJ1458" i="1"/>
  <c r="AJ2009" i="1"/>
  <c r="AJ1905" i="1"/>
  <c r="AJ981" i="1"/>
  <c r="AJ1812" i="1"/>
  <c r="AJ1876" i="1"/>
  <c r="AJ655" i="1"/>
  <c r="AJ1620" i="1"/>
  <c r="AJ1613" i="1"/>
  <c r="AJ1649" i="1"/>
  <c r="AJ1900" i="1"/>
  <c r="AJ1301" i="1"/>
  <c r="AJ1514" i="1"/>
  <c r="AJ1672" i="1"/>
  <c r="AJ1713" i="1"/>
  <c r="AJ1500" i="1"/>
  <c r="AJ932" i="1"/>
  <c r="AJ1537" i="1"/>
  <c r="AJ1336" i="1"/>
  <c r="AJ1645" i="1"/>
  <c r="AJ1858" i="1"/>
  <c r="AJ711" i="1"/>
  <c r="AJ389" i="1"/>
  <c r="AJ1530" i="1"/>
  <c r="AJ1887" i="1"/>
  <c r="AJ1827" i="1"/>
  <c r="AJ1910" i="1"/>
  <c r="AJ1764" i="1"/>
  <c r="AJ1921" i="1"/>
  <c r="AJ1995" i="1"/>
  <c r="AJ307" i="1"/>
  <c r="AJ161" i="1"/>
  <c r="AJ590" i="1"/>
  <c r="AJ259" i="1"/>
  <c r="AJ576" i="1"/>
  <c r="AJ123" i="1"/>
  <c r="AJ169" i="1"/>
  <c r="AJ816" i="1"/>
  <c r="AJ1279" i="1"/>
  <c r="AJ1588" i="1"/>
  <c r="AJ634" i="1"/>
  <c r="AJ954" i="1"/>
  <c r="AJ1491" i="1"/>
  <c r="AJ1380" i="1"/>
  <c r="AJ885" i="1"/>
  <c r="AJ1087" i="1"/>
  <c r="AJ777" i="1"/>
  <c r="AJ993" i="1"/>
  <c r="AJ877" i="1"/>
  <c r="AJ681" i="1"/>
  <c r="AJ820" i="1"/>
  <c r="AJ1947" i="1"/>
  <c r="AJ1874" i="1"/>
  <c r="AJ1928" i="1"/>
  <c r="AJ1687" i="1"/>
  <c r="AJ1579" i="1"/>
  <c r="AJ1548" i="1"/>
  <c r="AJ1560" i="1"/>
  <c r="AJ1763" i="1"/>
  <c r="AJ1984" i="1"/>
  <c r="AJ1376" i="1"/>
  <c r="AJ86" i="1"/>
  <c r="AJ862" i="1"/>
  <c r="AJ1103" i="1"/>
  <c r="AJ1599" i="1"/>
  <c r="AJ1849" i="1"/>
  <c r="AJ1104" i="1"/>
  <c r="AJ565" i="1"/>
  <c r="AJ40" i="1"/>
  <c r="AJ14" i="1"/>
  <c r="AJ104" i="1"/>
  <c r="AJ1564" i="1"/>
  <c r="AJ1159" i="1"/>
  <c r="AJ1274" i="1"/>
  <c r="AJ128" i="1"/>
  <c r="AJ422" i="1"/>
  <c r="AJ132" i="1"/>
  <c r="AJ194" i="1"/>
  <c r="AJ1486" i="1"/>
  <c r="AJ1809" i="1"/>
  <c r="AJ1420" i="1"/>
  <c r="AJ39" i="1"/>
  <c r="AJ1847" i="1"/>
  <c r="AJ1926" i="1"/>
  <c r="AJ2020" i="1"/>
  <c r="AJ2059" i="1"/>
  <c r="AJ2030" i="1"/>
  <c r="AJ1859" i="1"/>
  <c r="AJ1957" i="1"/>
  <c r="AJ2033" i="1"/>
  <c r="AJ648" i="1"/>
  <c r="AJ498" i="1"/>
  <c r="AJ979" i="1"/>
  <c r="AJ1027" i="1"/>
  <c r="AJ1194" i="1"/>
  <c r="AJ1124" i="1"/>
  <c r="AJ1256" i="1"/>
  <c r="AJ707" i="1"/>
  <c r="AJ1422" i="1"/>
  <c r="AJ1292" i="1"/>
  <c r="AJ1182" i="1"/>
  <c r="AJ903" i="1"/>
  <c r="AJ644" i="1"/>
  <c r="AJ1071" i="1"/>
  <c r="AJ562" i="1"/>
  <c r="AJ608" i="1"/>
  <c r="AJ509" i="1"/>
  <c r="AJ1109" i="1"/>
  <c r="AJ388" i="1"/>
  <c r="AJ1261" i="1"/>
  <c r="AJ1421" i="1"/>
  <c r="AJ1446" i="1"/>
  <c r="AJ1617" i="1"/>
  <c r="AJ1271" i="1"/>
  <c r="AJ134" i="1"/>
  <c r="AJ1435" i="1"/>
  <c r="AJ734" i="1"/>
  <c r="AJ1566" i="1"/>
  <c r="AJ1371" i="1"/>
  <c r="AJ892" i="1"/>
  <c r="AJ963" i="1"/>
  <c r="AJ210" i="1"/>
  <c r="AJ595" i="1"/>
  <c r="AJ193" i="1"/>
  <c r="AJ1623" i="1"/>
  <c r="AJ1498" i="1"/>
  <c r="AJ1356" i="1"/>
  <c r="AJ1058" i="1"/>
  <c r="AJ1614" i="1"/>
  <c r="AJ257" i="1"/>
  <c r="AJ472" i="1"/>
  <c r="AJ414" i="1"/>
  <c r="AJ553" i="1"/>
  <c r="AJ1316" i="1"/>
  <c r="AJ1964" i="1"/>
  <c r="AJ1374" i="1"/>
  <c r="AJ1872" i="1"/>
  <c r="AJ1532" i="1"/>
  <c r="AJ1174" i="1"/>
  <c r="AJ948" i="1"/>
  <c r="AJ978" i="1"/>
  <c r="AJ893" i="1"/>
  <c r="AJ1118" i="1"/>
  <c r="AJ1343" i="1"/>
  <c r="AJ1365" i="1"/>
  <c r="AJ1508" i="1"/>
  <c r="AJ1017" i="1"/>
  <c r="AJ1352" i="1"/>
  <c r="AJ1113" i="1"/>
  <c r="AJ1410" i="1"/>
  <c r="AJ1255" i="1"/>
  <c r="AJ1597" i="1"/>
  <c r="AJ1574" i="1"/>
  <c r="AJ1628" i="1"/>
  <c r="AJ1484" i="1"/>
  <c r="AJ1684" i="1"/>
  <c r="AJ1011" i="1"/>
  <c r="AJ1092" i="1"/>
  <c r="AJ810" i="1"/>
  <c r="AJ1856" i="1"/>
  <c r="AJ188" i="1"/>
  <c r="AJ492" i="1"/>
  <c r="AJ303" i="1"/>
  <c r="AJ656" i="1"/>
  <c r="AJ1708" i="1"/>
  <c r="AJ1633" i="1"/>
  <c r="AJ1562" i="1"/>
  <c r="AJ806" i="1"/>
  <c r="AJ1364" i="1"/>
  <c r="AJ81" i="1"/>
  <c r="AJ122" i="1"/>
  <c r="AJ38" i="1"/>
  <c r="AJ51" i="1"/>
  <c r="AJ214" i="1"/>
  <c r="AJ479" i="1"/>
  <c r="AJ225" i="1"/>
  <c r="AJ1229" i="1"/>
  <c r="AJ1488" i="1"/>
  <c r="AJ1639" i="1"/>
  <c r="AJ628" i="1"/>
  <c r="AJ1821" i="1"/>
  <c r="AJ1748" i="1"/>
  <c r="AJ1183" i="1"/>
  <c r="AJ1643" i="1"/>
  <c r="AJ1267" i="1"/>
  <c r="AJ1466" i="1"/>
  <c r="AJ1656" i="1"/>
  <c r="AJ858" i="1"/>
  <c r="AJ536" i="1"/>
  <c r="AJ1050" i="1"/>
  <c r="AJ1138" i="1"/>
  <c r="AJ1086" i="1"/>
  <c r="AJ938" i="1"/>
  <c r="AJ706" i="1"/>
  <c r="AJ901" i="1"/>
  <c r="AJ762" i="1"/>
  <c r="AJ1577" i="1"/>
  <c r="AJ1493" i="1"/>
  <c r="AJ1276" i="1"/>
  <c r="AJ1733" i="1"/>
  <c r="AJ1063" i="1"/>
  <c r="AJ1402" i="1"/>
  <c r="AJ999" i="1"/>
  <c r="AJ404" i="1"/>
  <c r="AJ314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2" i="2"/>
  <c r="D2067" i="1"/>
  <c r="D533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934" i="1"/>
  <c r="D2085" i="1"/>
  <c r="D2086" i="1"/>
  <c r="D2087" i="1"/>
  <c r="D1996" i="1"/>
  <c r="D2088" i="1"/>
  <c r="D2089" i="1"/>
  <c r="D2090" i="1"/>
  <c r="D2091" i="1"/>
  <c r="D1951" i="1"/>
  <c r="D1775" i="1"/>
  <c r="D1869" i="1"/>
  <c r="D1933" i="1"/>
  <c r="D1966" i="1"/>
  <c r="D2092" i="1"/>
  <c r="D2093" i="1"/>
  <c r="D2003" i="1"/>
  <c r="D2094" i="1"/>
  <c r="D2095" i="1"/>
  <c r="D2096" i="1"/>
  <c r="D2097" i="1"/>
  <c r="D2098" i="1"/>
  <c r="D2099" i="1"/>
  <c r="D2100" i="1"/>
  <c r="D2041" i="1"/>
  <c r="D1989" i="1"/>
  <c r="D2004" i="1"/>
  <c r="D2101" i="1"/>
  <c r="D2102" i="1"/>
  <c r="D2103" i="1"/>
  <c r="D2028" i="1"/>
  <c r="D2104" i="1"/>
  <c r="D1955" i="1"/>
  <c r="D2105" i="1"/>
  <c r="D471" i="1"/>
  <c r="D2106" i="1"/>
  <c r="D2107" i="1"/>
  <c r="D2108" i="1"/>
  <c r="D2109" i="1"/>
  <c r="D254" i="1"/>
  <c r="D2110" i="1"/>
  <c r="D2111" i="1"/>
  <c r="D2112" i="1"/>
  <c r="D2113" i="1"/>
  <c r="D2114" i="1"/>
  <c r="D95" i="1"/>
  <c r="D2115" i="1"/>
  <c r="D2116" i="1"/>
  <c r="D2117" i="1"/>
  <c r="D2118" i="1"/>
  <c r="D2119" i="1"/>
  <c r="D2120" i="1"/>
  <c r="D59" i="1"/>
  <c r="D75" i="1"/>
  <c r="D113" i="1"/>
  <c r="D47" i="1"/>
  <c r="D156" i="1"/>
  <c r="D661" i="1"/>
  <c r="D688" i="1"/>
  <c r="D1512" i="1"/>
  <c r="D2121" i="1"/>
  <c r="D2122" i="1"/>
  <c r="D2123" i="1"/>
  <c r="D2124" i="1"/>
  <c r="D2125" i="1"/>
  <c r="D1749" i="1"/>
  <c r="D2126" i="1"/>
  <c r="D1237" i="1"/>
  <c r="D2127" i="1"/>
  <c r="D1042" i="1"/>
  <c r="D1249" i="1"/>
  <c r="D1608" i="1"/>
  <c r="D1413" i="1"/>
  <c r="D2128" i="1"/>
  <c r="D2129" i="1"/>
  <c r="D2130" i="1"/>
  <c r="D2131" i="1"/>
  <c r="D962" i="1"/>
  <c r="D2132" i="1"/>
  <c r="D2133" i="1"/>
  <c r="D2134" i="1"/>
  <c r="D2135" i="1"/>
  <c r="D2136" i="1"/>
  <c r="D2137" i="1"/>
  <c r="D2138" i="1"/>
  <c r="D2139" i="1"/>
  <c r="D1288" i="1"/>
  <c r="D107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872" i="1"/>
  <c r="D592" i="1"/>
  <c r="D1411" i="1"/>
  <c r="D1048" i="1"/>
  <c r="D911" i="1"/>
  <c r="D887" i="1"/>
  <c r="D1089" i="1"/>
  <c r="D1059" i="1"/>
  <c r="D547" i="1"/>
  <c r="D1248" i="1"/>
  <c r="D1070" i="1"/>
  <c r="D828" i="1"/>
  <c r="D733" i="1"/>
  <c r="D812" i="1"/>
  <c r="D503" i="1"/>
  <c r="D1214" i="1"/>
  <c r="D660" i="1"/>
  <c r="D1033" i="1"/>
  <c r="D1242" i="1"/>
  <c r="D1265" i="1"/>
  <c r="D1234" i="1"/>
  <c r="D1528" i="1"/>
  <c r="D1217" i="1"/>
  <c r="D625" i="1"/>
  <c r="D992" i="1"/>
  <c r="D961" i="1"/>
  <c r="D1800" i="1"/>
  <c r="D589" i="1"/>
  <c r="D774" i="1"/>
  <c r="D1193" i="1"/>
  <c r="D1345" i="1"/>
  <c r="D855" i="1"/>
  <c r="D894" i="1"/>
  <c r="D754" i="1"/>
  <c r="D372" i="1"/>
  <c r="D496" i="1"/>
  <c r="D1575" i="1"/>
  <c r="D776" i="1"/>
  <c r="D991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738" i="1"/>
  <c r="D384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343" i="1"/>
  <c r="D2211" i="1"/>
  <c r="D2212" i="1"/>
  <c r="D2213" i="1"/>
  <c r="D2214" i="1"/>
  <c r="D2215" i="1"/>
  <c r="D2216" i="1"/>
  <c r="D2217" i="1"/>
  <c r="D2218" i="1"/>
  <c r="D1009" i="1"/>
  <c r="D1224" i="1"/>
  <c r="D2219" i="1"/>
  <c r="D2220" i="1"/>
  <c r="D2221" i="1"/>
  <c r="D2222" i="1"/>
  <c r="D2223" i="1"/>
  <c r="D2224" i="1"/>
  <c r="D928" i="1"/>
  <c r="D2225" i="1"/>
  <c r="D598" i="1"/>
  <c r="D809" i="1"/>
  <c r="D2226" i="1"/>
  <c r="D2227" i="1"/>
  <c r="D2228" i="1"/>
  <c r="D2229" i="1"/>
  <c r="D2230" i="1"/>
  <c r="D2231" i="1"/>
  <c r="D2232" i="1"/>
  <c r="D350" i="1"/>
  <c r="D2233" i="1"/>
  <c r="D361" i="1"/>
  <c r="D328" i="1"/>
  <c r="D304" i="1"/>
  <c r="D2234" i="1"/>
  <c r="D222" i="1"/>
  <c r="D1065" i="1"/>
  <c r="D1415" i="1"/>
  <c r="D1370" i="1"/>
  <c r="D996" i="1"/>
  <c r="D1064" i="1"/>
  <c r="D741" i="1"/>
  <c r="D749" i="1"/>
  <c r="D1490" i="1"/>
  <c r="D2235" i="1"/>
  <c r="D2236" i="1"/>
  <c r="D2237" i="1"/>
  <c r="D2238" i="1"/>
  <c r="D2239" i="1"/>
  <c r="D2240" i="1"/>
  <c r="D2241" i="1"/>
  <c r="D2242" i="1"/>
  <c r="D2243" i="1"/>
  <c r="D2244" i="1"/>
  <c r="D2245" i="1"/>
  <c r="D1969" i="1"/>
  <c r="D2246" i="1"/>
  <c r="D1971" i="1"/>
  <c r="D2247" i="1"/>
  <c r="D2248" i="1"/>
  <c r="D2249" i="1"/>
  <c r="D2250" i="1"/>
  <c r="D2251" i="1"/>
  <c r="D2252" i="1"/>
  <c r="D2253" i="1"/>
  <c r="D2254" i="1"/>
  <c r="D2255" i="1"/>
  <c r="D2011" i="1"/>
  <c r="D1988" i="1"/>
  <c r="D2060" i="1"/>
  <c r="D1985" i="1"/>
  <c r="D2043" i="1"/>
  <c r="D1998" i="1"/>
  <c r="D2038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55" i="1"/>
  <c r="D2268" i="1"/>
  <c r="D1699" i="1"/>
  <c r="D1558" i="1"/>
  <c r="D1436" i="1"/>
  <c r="D1339" i="1"/>
  <c r="D1693" i="1"/>
  <c r="D2269" i="1"/>
  <c r="D2270" i="1"/>
  <c r="D1720" i="1"/>
  <c r="D2271" i="1"/>
  <c r="D942" i="1"/>
  <c r="D1663" i="1"/>
  <c r="D1802" i="1"/>
  <c r="D2272" i="1"/>
  <c r="D1173" i="1"/>
  <c r="D2273" i="1"/>
  <c r="D2274" i="1"/>
  <c r="D2275" i="1"/>
  <c r="D2276" i="1"/>
  <c r="D2277" i="1"/>
  <c r="D1151" i="1"/>
  <c r="D1295" i="1"/>
  <c r="D1126" i="1"/>
  <c r="D824" i="1"/>
  <c r="D2278" i="1"/>
  <c r="D2279" i="1"/>
  <c r="D88" i="1"/>
  <c r="D2280" i="1"/>
  <c r="D2281" i="1"/>
  <c r="D1962" i="1"/>
  <c r="D2282" i="1"/>
  <c r="D879" i="1"/>
  <c r="D1776" i="1"/>
  <c r="D2283" i="1"/>
  <c r="D2284" i="1"/>
  <c r="D2285" i="1"/>
  <c r="D1444" i="1"/>
  <c r="D1223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1061" i="1"/>
  <c r="D1407" i="1"/>
  <c r="D2057" i="1"/>
  <c r="D2036" i="1"/>
  <c r="D2300" i="1"/>
  <c r="D2301" i="1"/>
  <c r="D1471" i="1"/>
  <c r="D195" i="1"/>
  <c r="D1840" i="1"/>
  <c r="D2302" i="1"/>
  <c r="D2303" i="1"/>
  <c r="D2304" i="1"/>
  <c r="D2305" i="1"/>
  <c r="D2306" i="1"/>
  <c r="D2307" i="1"/>
  <c r="D2308" i="1"/>
  <c r="D2309" i="1"/>
  <c r="D1476" i="1"/>
  <c r="D1169" i="1"/>
  <c r="D1163" i="1"/>
  <c r="D229" i="1"/>
  <c r="D2310" i="1"/>
  <c r="D1160" i="1"/>
  <c r="D1741" i="1"/>
  <c r="D2311" i="1"/>
  <c r="D1670" i="1"/>
  <c r="D2312" i="1"/>
  <c r="D973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1580" i="1"/>
  <c r="D1386" i="1"/>
  <c r="D1792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1399" i="1"/>
  <c r="D2403" i="1"/>
  <c r="D2404" i="1"/>
  <c r="D1830" i="1"/>
  <c r="D2405" i="1"/>
  <c r="D2406" i="1"/>
  <c r="D2407" i="1"/>
  <c r="D2408" i="1"/>
  <c r="D2409" i="1"/>
  <c r="D1997" i="1"/>
  <c r="D2410" i="1"/>
  <c r="D2411" i="1"/>
  <c r="D2412" i="1"/>
  <c r="D2413" i="1"/>
  <c r="D842" i="1"/>
  <c r="D2414" i="1"/>
  <c r="D2415" i="1"/>
  <c r="D2416" i="1"/>
  <c r="D1744" i="1"/>
  <c r="D2417" i="1"/>
  <c r="D780" i="1"/>
  <c r="D2418" i="1"/>
  <c r="D2419" i="1"/>
  <c r="D2420" i="1"/>
  <c r="D2421" i="1"/>
  <c r="D1340" i="1"/>
  <c r="D2422" i="1"/>
  <c r="D2423" i="1"/>
  <c r="D2424" i="1"/>
  <c r="D2425" i="1"/>
  <c r="D2426" i="1"/>
  <c r="D2427" i="1"/>
  <c r="D2428" i="1"/>
  <c r="D2429" i="1"/>
  <c r="D2430" i="1"/>
  <c r="D1774" i="1"/>
  <c r="D1398" i="1"/>
  <c r="D1698" i="1"/>
  <c r="D2431" i="1"/>
  <c r="D2432" i="1"/>
  <c r="D2433" i="1"/>
  <c r="D2434" i="1"/>
  <c r="D2435" i="1"/>
  <c r="D2436" i="1"/>
  <c r="D2437" i="1"/>
  <c r="D2438" i="1"/>
  <c r="D2439" i="1"/>
  <c r="D2440" i="1"/>
  <c r="D2441" i="1"/>
  <c r="D1494" i="1"/>
  <c r="D679" i="1"/>
  <c r="D1815" i="1"/>
  <c r="D1044" i="1"/>
  <c r="D1164" i="1"/>
  <c r="D2442" i="1"/>
  <c r="D412" i="1"/>
  <c r="D2443" i="1"/>
  <c r="D2444" i="1"/>
  <c r="D2445" i="1"/>
  <c r="D930" i="1"/>
  <c r="D2446" i="1"/>
  <c r="D2447" i="1"/>
  <c r="D550" i="1"/>
  <c r="D2448" i="1"/>
  <c r="D2449" i="1"/>
  <c r="D2450" i="1"/>
  <c r="D1419" i="1"/>
  <c r="D1016" i="1"/>
  <c r="D235" i="1"/>
  <c r="D837" i="1"/>
  <c r="D2451" i="1"/>
  <c r="D2452" i="1"/>
  <c r="D2453" i="1"/>
  <c r="D2454" i="1"/>
  <c r="D2455" i="1"/>
  <c r="D2456" i="1"/>
  <c r="D66" i="1"/>
  <c r="D2457" i="1"/>
  <c r="D2458" i="1"/>
  <c r="D2459" i="1"/>
  <c r="D2460" i="1"/>
  <c r="D2461" i="1"/>
  <c r="D2462" i="1"/>
  <c r="D2463" i="1"/>
  <c r="D1899" i="1"/>
  <c r="D2464" i="1"/>
  <c r="D2465" i="1"/>
  <c r="D1039" i="1"/>
  <c r="D2466" i="1"/>
  <c r="D2467" i="1"/>
  <c r="D2468" i="1"/>
  <c r="D856" i="1"/>
  <c r="D1327" i="1"/>
  <c r="D2469" i="1"/>
  <c r="D2470" i="1"/>
  <c r="D2471" i="1"/>
  <c r="D65" i="1"/>
  <c r="D151" i="1"/>
  <c r="D100" i="1"/>
  <c r="D25" i="1"/>
  <c r="D46" i="1"/>
  <c r="D57" i="1"/>
  <c r="D26" i="1"/>
  <c r="D22" i="1"/>
  <c r="D31" i="1"/>
  <c r="D85" i="1"/>
  <c r="D103" i="1"/>
  <c r="D93" i="1"/>
  <c r="D58" i="1"/>
  <c r="D32" i="1"/>
  <c r="D77" i="1"/>
  <c r="D146" i="1"/>
  <c r="D41" i="1"/>
  <c r="D610" i="1"/>
  <c r="D78" i="1"/>
  <c r="D79" i="1"/>
  <c r="D29" i="1"/>
  <c r="D21" i="1"/>
  <c r="D34" i="1"/>
  <c r="D33" i="1"/>
  <c r="D30" i="1"/>
  <c r="D2472" i="1"/>
  <c r="D19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87" i="1"/>
  <c r="D334" i="1"/>
  <c r="D209" i="1"/>
  <c r="D2485" i="1"/>
  <c r="D354" i="1"/>
  <c r="D250" i="1"/>
  <c r="D2486" i="1"/>
  <c r="D2487" i="1"/>
  <c r="D2488" i="1"/>
  <c r="D702" i="1"/>
  <c r="D236" i="1"/>
  <c r="D2489" i="1"/>
  <c r="D213" i="1"/>
  <c r="D2490" i="1"/>
  <c r="D203" i="1"/>
  <c r="D131" i="1"/>
  <c r="D221" i="1"/>
  <c r="D398" i="1"/>
  <c r="D528" i="1"/>
  <c r="D63" i="1"/>
  <c r="D64" i="1"/>
  <c r="D2491" i="1"/>
  <c r="D1142" i="1"/>
  <c r="D2492" i="1"/>
  <c r="D2493" i="1"/>
  <c r="D2494" i="1"/>
  <c r="D2495" i="1"/>
  <c r="D2496" i="1"/>
  <c r="D1598" i="1"/>
  <c r="D1804" i="1"/>
  <c r="D2497" i="1"/>
  <c r="D2498" i="1"/>
  <c r="D1798" i="1"/>
  <c r="D2499" i="1"/>
  <c r="D2500" i="1"/>
  <c r="D2501" i="1"/>
  <c r="D2502" i="1"/>
  <c r="D2503" i="1"/>
  <c r="D2504" i="1"/>
  <c r="D2505" i="1"/>
  <c r="D1284" i="1"/>
  <c r="D1948" i="1"/>
  <c r="D2506" i="1"/>
  <c r="D2507" i="1"/>
  <c r="D2508" i="1"/>
  <c r="D2509" i="1"/>
  <c r="D2510" i="1"/>
  <c r="D269" i="1"/>
  <c r="D266" i="1"/>
  <c r="D2511" i="1"/>
  <c r="D2512" i="1"/>
  <c r="D2513" i="1"/>
  <c r="D2514" i="1"/>
  <c r="D542" i="1"/>
  <c r="D2515" i="1"/>
  <c r="D876" i="1"/>
  <c r="D2516" i="1"/>
  <c r="D2517" i="1"/>
  <c r="D2518" i="1"/>
  <c r="D2519" i="1"/>
  <c r="D2520" i="1"/>
  <c r="D2521" i="1"/>
  <c r="D2522" i="1"/>
  <c r="D2523" i="1"/>
  <c r="D2524" i="1"/>
  <c r="D2525" i="1"/>
  <c r="D1167" i="1"/>
  <c r="D1289" i="1"/>
  <c r="D2526" i="1"/>
  <c r="D2527" i="1"/>
  <c r="D2528" i="1"/>
  <c r="D2529" i="1"/>
  <c r="D1392" i="1"/>
  <c r="D1525" i="1"/>
  <c r="D2530" i="1"/>
  <c r="D2531" i="1"/>
  <c r="D2532" i="1"/>
  <c r="D1314" i="1"/>
  <c r="D1619" i="1"/>
  <c r="D2533" i="1"/>
  <c r="D2534" i="1"/>
  <c r="D2051" i="1"/>
  <c r="D1703" i="1"/>
  <c r="D1661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1475" i="1"/>
  <c r="D1111" i="1"/>
  <c r="D1451" i="1"/>
  <c r="D2565" i="1"/>
  <c r="D2566" i="1"/>
  <c r="D1594" i="1"/>
  <c r="D2567" i="1"/>
  <c r="D2568" i="1"/>
  <c r="D1468" i="1"/>
  <c r="D1777" i="1"/>
  <c r="D1268" i="1"/>
  <c r="D2569" i="1"/>
  <c r="D1991" i="1"/>
  <c r="D2570" i="1"/>
  <c r="D1348" i="1"/>
  <c r="D2571" i="1"/>
  <c r="D1384" i="1"/>
  <c r="D2572" i="1"/>
  <c r="D2573" i="1"/>
  <c r="D2574" i="1"/>
  <c r="D1469" i="1"/>
  <c r="D2575" i="1"/>
  <c r="D2576" i="1"/>
  <c r="D2577" i="1"/>
  <c r="D714" i="1"/>
  <c r="D2578" i="1"/>
  <c r="D2579" i="1"/>
  <c r="D1408" i="1"/>
  <c r="D2580" i="1"/>
  <c r="D2581" i="1"/>
  <c r="D2582" i="1"/>
  <c r="D2583" i="1"/>
  <c r="D1523" i="1"/>
  <c r="D1472" i="1"/>
  <c r="D2584" i="1"/>
  <c r="D2585" i="1"/>
  <c r="D2586" i="1"/>
  <c r="D2587" i="1"/>
  <c r="D2588" i="1"/>
  <c r="D2589" i="1"/>
  <c r="D2590" i="1"/>
  <c r="D2591" i="1"/>
  <c r="D1567" i="1"/>
  <c r="D2592" i="1"/>
  <c r="D2593" i="1"/>
  <c r="D574" i="1"/>
  <c r="D2594" i="1"/>
  <c r="D2595" i="1"/>
  <c r="D2596" i="1"/>
  <c r="D2597" i="1"/>
  <c r="D2598" i="1"/>
  <c r="D1019" i="1"/>
  <c r="D2599" i="1"/>
  <c r="D1170" i="1"/>
  <c r="D1568" i="1"/>
  <c r="D767" i="1"/>
  <c r="D1285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1273" i="1"/>
  <c r="D2617" i="1"/>
  <c r="D2618" i="1"/>
  <c r="D2619" i="1"/>
  <c r="D1423" i="1"/>
  <c r="D2620" i="1"/>
  <c r="D2621" i="1"/>
  <c r="D2622" i="1"/>
  <c r="D2623" i="1"/>
  <c r="D2624" i="1"/>
  <c r="D2625" i="1"/>
  <c r="D2626" i="1"/>
  <c r="D805" i="1"/>
  <c r="D418" i="1"/>
  <c r="D803" i="1"/>
  <c r="D2627" i="1"/>
  <c r="D2628" i="1"/>
  <c r="D2629" i="1"/>
  <c r="D2630" i="1"/>
  <c r="D2631" i="1"/>
  <c r="D2632" i="1"/>
  <c r="D2633" i="1"/>
  <c r="D2634" i="1"/>
  <c r="D1607" i="1"/>
  <c r="D1992" i="1"/>
  <c r="D2635" i="1"/>
  <c r="D2636" i="1"/>
  <c r="D1312" i="1"/>
  <c r="D2637" i="1"/>
  <c r="D2638" i="1"/>
  <c r="D2639" i="1"/>
  <c r="D1797" i="1"/>
  <c r="D1227" i="1"/>
  <c r="D1311" i="1"/>
  <c r="D1813" i="1"/>
  <c r="D1455" i="1"/>
  <c r="D2640" i="1"/>
  <c r="D2641" i="1"/>
  <c r="D2642" i="1"/>
  <c r="D2643" i="1"/>
  <c r="D1593" i="1"/>
  <c r="D2644" i="1"/>
  <c r="D2645" i="1"/>
  <c r="D1543" i="1"/>
  <c r="D1729" i="1"/>
  <c r="D1595" i="1"/>
  <c r="D1939" i="1"/>
  <c r="D1587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1084" i="1"/>
  <c r="D1102" i="1"/>
  <c r="D1272" i="1"/>
  <c r="D1640" i="1"/>
  <c r="D2671" i="1"/>
  <c r="D2672" i="1"/>
  <c r="D2673" i="1"/>
  <c r="D2674" i="1"/>
  <c r="D1360" i="1"/>
  <c r="D1185" i="1"/>
  <c r="D1377" i="1"/>
  <c r="D764" i="1"/>
  <c r="D2675" i="1"/>
  <c r="D1282" i="1"/>
  <c r="D908" i="1"/>
  <c r="D1642" i="1"/>
  <c r="D1175" i="1"/>
  <c r="D1003" i="1"/>
  <c r="D1133" i="1"/>
  <c r="D1054" i="1"/>
  <c r="D1629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1878" i="1"/>
  <c r="D2689" i="1"/>
  <c r="D2690" i="1"/>
  <c r="D1438" i="1"/>
  <c r="D1854" i="1"/>
  <c r="D2691" i="1"/>
  <c r="D720" i="1"/>
  <c r="D1330" i="1"/>
  <c r="D2692" i="1"/>
  <c r="D2693" i="1"/>
  <c r="D2694" i="1"/>
  <c r="D2695" i="1"/>
  <c r="D2696" i="1"/>
  <c r="D2697" i="1"/>
  <c r="D2698" i="1"/>
  <c r="D1013" i="1"/>
  <c r="D880" i="1"/>
  <c r="D2699" i="1"/>
  <c r="D2700" i="1"/>
  <c r="D2701" i="1"/>
  <c r="D1291" i="1"/>
  <c r="D1443" i="1"/>
  <c r="D1734" i="1"/>
  <c r="D2702" i="1"/>
  <c r="D2034" i="1"/>
  <c r="D2022" i="1"/>
  <c r="D971" i="1"/>
  <c r="D801" i="1"/>
  <c r="D745" i="1"/>
  <c r="D1681" i="1"/>
  <c r="D2703" i="1"/>
  <c r="D2704" i="1"/>
  <c r="D2705" i="1"/>
  <c r="D687" i="1"/>
  <c r="D1838" i="1"/>
  <c r="D2706" i="1"/>
  <c r="D2048" i="1"/>
  <c r="D1685" i="1"/>
  <c r="D1691" i="1"/>
  <c r="D2707" i="1"/>
  <c r="D2708" i="1"/>
  <c r="D1359" i="1"/>
  <c r="D1467" i="1"/>
  <c r="D1397" i="1"/>
  <c r="D1819" i="1"/>
  <c r="D1487" i="1"/>
  <c r="D2709" i="1"/>
  <c r="D2710" i="1"/>
  <c r="D2711" i="1"/>
  <c r="D1335" i="1"/>
  <c r="D1861" i="1"/>
  <c r="D2712" i="1"/>
  <c r="D2713" i="1"/>
  <c r="D2714" i="1"/>
  <c r="D2715" i="1"/>
  <c r="D2716" i="1"/>
  <c r="D926" i="1"/>
  <c r="D426" i="1"/>
  <c r="D561" i="1"/>
  <c r="D2717" i="1"/>
  <c r="D750" i="1"/>
  <c r="D2718" i="1"/>
  <c r="D712" i="1"/>
  <c r="D186" i="1"/>
  <c r="D615" i="1"/>
  <c r="D124" i="1"/>
  <c r="D724" i="1"/>
  <c r="D499" i="1"/>
  <c r="D463" i="1"/>
  <c r="D2719" i="1"/>
  <c r="D427" i="1"/>
  <c r="D984" i="1"/>
  <c r="D728" i="1"/>
  <c r="D746" i="1"/>
  <c r="D386" i="1"/>
  <c r="D245" i="1"/>
  <c r="D157" i="1"/>
  <c r="D2720" i="1"/>
  <c r="D2721" i="1"/>
  <c r="D603" i="1"/>
  <c r="D2722" i="1"/>
  <c r="D2723" i="1"/>
  <c r="D920" i="1"/>
  <c r="D2724" i="1"/>
  <c r="D543" i="1"/>
  <c r="D2725" i="1"/>
  <c r="D2726" i="1"/>
  <c r="D797" i="1"/>
  <c r="D3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417" i="1"/>
  <c r="D444" i="1"/>
  <c r="D2744" i="1"/>
  <c r="D616" i="1"/>
  <c r="D1232" i="1"/>
  <c r="D701" i="1"/>
  <c r="D490" i="1"/>
  <c r="D373" i="1"/>
  <c r="D330" i="1"/>
  <c r="D1034" i="1"/>
  <c r="D2745" i="1"/>
  <c r="D578" i="1"/>
  <c r="D541" i="1"/>
  <c r="D407" i="1"/>
  <c r="D1396" i="1"/>
  <c r="D944" i="1"/>
  <c r="D771" i="1"/>
  <c r="D464" i="1"/>
  <c r="D281" i="1"/>
  <c r="D294" i="1"/>
  <c r="D2746" i="1"/>
  <c r="D2747" i="1"/>
  <c r="D783" i="1"/>
  <c r="D1200" i="1"/>
  <c r="D447" i="1"/>
  <c r="D744" i="1"/>
  <c r="D262" i="1"/>
  <c r="D802" i="1"/>
  <c r="D2748" i="1"/>
  <c r="D1349" i="1"/>
  <c r="D778" i="1"/>
  <c r="D1596" i="1"/>
  <c r="D2749" i="1"/>
  <c r="D2750" i="1"/>
  <c r="D2751" i="1"/>
  <c r="D2752" i="1"/>
  <c r="D1844" i="1"/>
  <c r="D2753" i="1"/>
  <c r="D2754" i="1"/>
  <c r="D675" i="1"/>
  <c r="D2755" i="1"/>
  <c r="D2756" i="1"/>
  <c r="D2757" i="1"/>
  <c r="D2758" i="1"/>
  <c r="D1189" i="1"/>
  <c r="D1021" i="1"/>
  <c r="D886" i="1"/>
  <c r="D1068" i="1"/>
  <c r="D2759" i="1"/>
  <c r="D1023" i="1"/>
  <c r="D2760" i="1"/>
  <c r="D2761" i="1"/>
  <c r="D2762" i="1"/>
  <c r="D918" i="1"/>
  <c r="D1115" i="1"/>
  <c r="D1385" i="1"/>
  <c r="D1114" i="1"/>
  <c r="D737" i="1"/>
  <c r="D891" i="1"/>
  <c r="D798" i="1"/>
  <c r="D968" i="1"/>
  <c r="D982" i="1"/>
  <c r="D1110" i="1"/>
  <c r="D488" i="1"/>
  <c r="D671" i="1"/>
  <c r="D792" i="1"/>
  <c r="D456" i="1"/>
  <c r="D416" i="1"/>
  <c r="D637" i="1"/>
  <c r="D813" i="1"/>
  <c r="D312" i="1"/>
  <c r="D883" i="1"/>
  <c r="D1660" i="1"/>
  <c r="D1100" i="1"/>
  <c r="D1233" i="1"/>
  <c r="D1582" i="1"/>
  <c r="D1485" i="1"/>
  <c r="D960" i="1"/>
  <c r="D1447" i="1"/>
  <c r="D1262" i="1"/>
  <c r="D840" i="1"/>
  <c r="D998" i="1"/>
  <c r="D766" i="1"/>
  <c r="D985" i="1"/>
  <c r="D633" i="1"/>
  <c r="D859" i="1"/>
  <c r="D2763" i="1"/>
  <c r="D1083" i="1"/>
  <c r="D1474" i="1"/>
  <c r="D1852" i="1"/>
  <c r="D1172" i="1"/>
  <c r="D765" i="1"/>
  <c r="D897" i="1"/>
  <c r="D1020" i="1"/>
  <c r="D1010" i="1"/>
  <c r="D1553" i="1"/>
  <c r="D659" i="1"/>
  <c r="D1060" i="1"/>
  <c r="D1395" i="1"/>
  <c r="D844" i="1"/>
  <c r="D1836" i="1"/>
  <c r="D1053" i="1"/>
  <c r="D1690" i="1"/>
  <c r="D1378" i="1"/>
  <c r="D848" i="1"/>
  <c r="D988" i="1"/>
  <c r="D2764" i="1"/>
  <c r="D2765" i="1"/>
  <c r="D1624" i="1"/>
  <c r="D1609" i="1"/>
  <c r="D1592" i="1"/>
  <c r="D983" i="1"/>
  <c r="D1536" i="1"/>
  <c r="D1884" i="1"/>
  <c r="D1226" i="1"/>
  <c r="D748" i="1"/>
  <c r="D2766" i="1"/>
  <c r="D2767" i="1"/>
  <c r="D1529" i="1"/>
  <c r="D1987" i="1"/>
  <c r="D2768" i="1"/>
  <c r="D2769" i="1"/>
  <c r="D1897" i="1"/>
  <c r="D1973" i="1"/>
  <c r="D1825" i="1"/>
  <c r="D1504" i="1"/>
  <c r="D1979" i="1"/>
  <c r="D1822" i="1"/>
  <c r="D2061" i="1"/>
  <c r="D1908" i="1"/>
  <c r="D1898" i="1"/>
  <c r="D2001" i="1"/>
  <c r="D1980" i="1"/>
  <c r="D1883" i="1"/>
  <c r="D2016" i="1"/>
  <c r="D2012" i="1"/>
  <c r="D2029" i="1"/>
  <c r="D620" i="1"/>
  <c r="D2006" i="1"/>
  <c r="D1673" i="1"/>
  <c r="D1906" i="1"/>
  <c r="D2063" i="1"/>
  <c r="D1999" i="1"/>
  <c r="D1828" i="1"/>
  <c r="D1557" i="1"/>
  <c r="D1618" i="1"/>
  <c r="D1835" i="1"/>
  <c r="D1509" i="1"/>
  <c r="D2770" i="1"/>
  <c r="D658" i="1"/>
  <c r="D2771" i="1"/>
  <c r="D1495" i="1"/>
  <c r="D768" i="1"/>
  <c r="D2772" i="1"/>
  <c r="D969" i="1"/>
  <c r="D725" i="1"/>
  <c r="D2773" i="1"/>
  <c r="D717" i="1"/>
  <c r="D516" i="1"/>
  <c r="D69" i="1"/>
  <c r="D2774" i="1"/>
  <c r="D23" i="1"/>
  <c r="D96" i="1"/>
  <c r="D68" i="1"/>
  <c r="D2775" i="1"/>
  <c r="D2776" i="1"/>
  <c r="D2777" i="1"/>
  <c r="D2778" i="1"/>
  <c r="D2779" i="1"/>
  <c r="D2780" i="1"/>
  <c r="D2781" i="1"/>
  <c r="D145" i="1"/>
  <c r="D2782" i="1"/>
  <c r="D1489" i="1"/>
  <c r="D1347" i="1"/>
  <c r="D1081" i="1"/>
  <c r="D1688" i="1"/>
  <c r="D2783" i="1"/>
  <c r="D1136" i="1"/>
  <c r="D2784" i="1"/>
  <c r="D101" i="1"/>
  <c r="D163" i="1"/>
  <c r="D247" i="1"/>
  <c r="D443" i="1"/>
  <c r="D2785" i="1"/>
  <c r="D2786" i="1"/>
  <c r="D253" i="1"/>
  <c r="D759" i="1"/>
  <c r="D212" i="1"/>
  <c r="D2787" i="1"/>
  <c r="D481" i="1"/>
  <c r="D2788" i="1"/>
  <c r="D2789" i="1"/>
  <c r="D2790" i="1"/>
  <c r="D2791" i="1"/>
  <c r="D2792" i="1"/>
  <c r="D2793" i="1"/>
  <c r="D2794" i="1"/>
  <c r="D2795" i="1"/>
  <c r="D2796" i="1"/>
  <c r="D2797" i="1"/>
  <c r="D2798" i="1"/>
  <c r="D841" i="1"/>
  <c r="D170" i="1"/>
  <c r="D362" i="1"/>
  <c r="D2799" i="1"/>
  <c r="D331" i="1"/>
  <c r="D187" i="1"/>
  <c r="D708" i="1"/>
  <c r="D244" i="1"/>
  <c r="D199" i="1"/>
  <c r="D410" i="1"/>
  <c r="D272" i="1"/>
  <c r="D149" i="1"/>
  <c r="D271" i="1"/>
  <c r="D162" i="1"/>
  <c r="D1406" i="1"/>
  <c r="D2800" i="1"/>
  <c r="D994" i="1"/>
  <c r="D700" i="1"/>
  <c r="D340" i="1"/>
  <c r="D729" i="1"/>
  <c r="D1199" i="1"/>
  <c r="D1122" i="1"/>
  <c r="D335" i="1"/>
  <c r="D2801" i="1"/>
  <c r="D2802" i="1"/>
  <c r="D2803" i="1"/>
  <c r="D28" i="1"/>
  <c r="D120" i="1"/>
  <c r="D1206" i="1"/>
  <c r="D640" i="1"/>
  <c r="D1328" i="1"/>
  <c r="D919" i="1"/>
  <c r="D2804" i="1"/>
  <c r="D439" i="1"/>
  <c r="D2805" i="1"/>
  <c r="D1382" i="1"/>
  <c r="D1868" i="1"/>
  <c r="D2806" i="1"/>
  <c r="D638" i="1"/>
  <c r="D606" i="1"/>
  <c r="D915" i="1"/>
  <c r="D866" i="1"/>
  <c r="D2807" i="1"/>
  <c r="D2808" i="1"/>
  <c r="D2809" i="1"/>
  <c r="D2810" i="1"/>
  <c r="D2811" i="1"/>
  <c r="D2812" i="1"/>
  <c r="D2813" i="1"/>
  <c r="D108" i="1"/>
  <c r="D2814" i="1"/>
  <c r="D685" i="1"/>
  <c r="D2815" i="1"/>
  <c r="D2816" i="1"/>
  <c r="D2817" i="1"/>
  <c r="D2818" i="1"/>
  <c r="D282" i="1"/>
  <c r="D2819" i="1"/>
  <c r="D2820" i="1"/>
  <c r="D2821" i="1"/>
  <c r="D2822" i="1"/>
  <c r="D2823" i="1"/>
  <c r="D1014" i="1"/>
  <c r="D2824" i="1"/>
  <c r="D2825" i="1"/>
  <c r="D2826" i="1"/>
  <c r="D2827" i="1"/>
  <c r="D2828" i="1"/>
  <c r="D726" i="1"/>
  <c r="D2829" i="1"/>
  <c r="D403" i="1"/>
  <c r="D2830" i="1"/>
  <c r="D355" i="1"/>
  <c r="D832" i="1"/>
  <c r="D532" i="1"/>
  <c r="D775" i="1"/>
  <c r="D2831" i="1"/>
  <c r="D2832" i="1"/>
  <c r="D2833" i="1"/>
  <c r="D2834" i="1"/>
  <c r="D2835" i="1"/>
  <c r="D2836" i="1"/>
  <c r="D348" i="1"/>
  <c r="D650" i="1"/>
  <c r="D506" i="1"/>
  <c r="D339" i="1"/>
  <c r="D366" i="1"/>
  <c r="D2837" i="1"/>
  <c r="D653" i="1"/>
  <c r="D358" i="1"/>
  <c r="D391" i="1"/>
  <c r="D2838" i="1"/>
  <c r="D356" i="1"/>
  <c r="D2839" i="1"/>
  <c r="D2840" i="1"/>
  <c r="D591" i="1"/>
  <c r="D2841" i="1"/>
  <c r="D854" i="1"/>
  <c r="D699" i="1"/>
  <c r="D527" i="1"/>
  <c r="D632" i="1"/>
  <c r="D2842" i="1"/>
  <c r="D1125" i="1"/>
  <c r="D572" i="1"/>
  <c r="D2843" i="1"/>
  <c r="D695" i="1"/>
  <c r="D2844" i="1"/>
  <c r="D2845" i="1"/>
  <c r="D2846" i="1"/>
  <c r="D2847" i="1"/>
  <c r="D2848" i="1"/>
  <c r="D2849" i="1"/>
  <c r="D2850" i="1"/>
  <c r="D2851" i="1"/>
  <c r="D2852" i="1"/>
  <c r="D2853" i="1"/>
  <c r="D2854" i="1"/>
  <c r="D1105" i="1"/>
  <c r="D1363" i="1"/>
  <c r="D788" i="1"/>
  <c r="D1029" i="1"/>
  <c r="D1150" i="1"/>
  <c r="D869" i="1"/>
  <c r="D582" i="1"/>
  <c r="D1094" i="1"/>
  <c r="D929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1873" i="1"/>
  <c r="D939" i="1"/>
  <c r="D2874" i="1"/>
  <c r="D2875" i="1"/>
  <c r="D1323" i="1"/>
  <c r="D1257" i="1"/>
  <c r="D1497" i="1"/>
  <c r="D1522" i="1"/>
  <c r="D1674" i="1"/>
  <c r="D1432" i="1"/>
  <c r="D1481" i="1"/>
  <c r="D2049" i="1"/>
  <c r="D2876" i="1"/>
  <c r="D2877" i="1"/>
  <c r="D2878" i="1"/>
  <c r="D2879" i="1"/>
  <c r="D2880" i="1"/>
  <c r="D2881" i="1"/>
  <c r="D1253" i="1"/>
  <c r="D1342" i="1"/>
  <c r="D2882" i="1"/>
  <c r="D2883" i="1"/>
  <c r="D2884" i="1"/>
  <c r="D1740" i="1"/>
  <c r="D2039" i="1"/>
  <c r="D2062" i="1"/>
  <c r="D2047" i="1"/>
  <c r="D1978" i="1"/>
  <c r="D1701" i="1"/>
  <c r="D2885" i="1"/>
  <c r="D2886" i="1"/>
  <c r="D2887" i="1"/>
  <c r="D1433" i="1"/>
  <c r="D2888" i="1"/>
  <c r="D1871" i="1"/>
  <c r="D1706" i="1"/>
  <c r="D2889" i="1"/>
  <c r="D1880" i="1"/>
  <c r="D1692" i="1"/>
  <c r="D2890" i="1"/>
  <c r="D2891" i="1"/>
  <c r="D2892" i="1"/>
  <c r="D2893" i="1"/>
  <c r="D2894" i="1"/>
  <c r="D2895" i="1"/>
  <c r="D1739" i="1"/>
  <c r="D1817" i="1"/>
  <c r="D2896" i="1"/>
  <c r="D2027" i="1"/>
  <c r="D2897" i="1"/>
  <c r="D2035" i="1"/>
  <c r="D494" i="1"/>
  <c r="D2898" i="1"/>
  <c r="D2899" i="1"/>
  <c r="D1761" i="1"/>
  <c r="D2900" i="1"/>
  <c r="D2901" i="1"/>
  <c r="D1728" i="1"/>
  <c r="D2902" i="1"/>
  <c r="D1675" i="1"/>
  <c r="D1344" i="1"/>
  <c r="D2903" i="1"/>
  <c r="D2904" i="1"/>
  <c r="D1657" i="1"/>
  <c r="D1038" i="1"/>
  <c r="D1850" i="1"/>
  <c r="D1358" i="1"/>
  <c r="D1375" i="1"/>
  <c r="D1927" i="1"/>
  <c r="D1919" i="1"/>
  <c r="D1907" i="1"/>
  <c r="D1563" i="1"/>
  <c r="D1950" i="1"/>
  <c r="D1201" i="1"/>
  <c r="D1631" i="1"/>
  <c r="D1855" i="1"/>
  <c r="D2905" i="1"/>
  <c r="D1678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1799" i="1"/>
  <c r="D2922" i="1"/>
  <c r="D1904" i="1"/>
  <c r="D2923" i="1"/>
  <c r="D1961" i="1"/>
  <c r="D2924" i="1"/>
  <c r="D1727" i="1"/>
  <c r="D1892" i="1"/>
  <c r="D1902" i="1"/>
  <c r="D2000" i="1"/>
  <c r="D2925" i="1"/>
  <c r="D2015" i="1"/>
  <c r="D1605" i="1"/>
  <c r="D1576" i="1"/>
  <c r="D1743" i="1"/>
  <c r="D1938" i="1"/>
  <c r="D2926" i="1"/>
  <c r="D1879" i="1"/>
  <c r="D1846" i="1"/>
  <c r="D2005" i="1"/>
  <c r="D1911" i="1"/>
  <c r="D1917" i="1"/>
  <c r="D1925" i="1"/>
  <c r="D2014" i="1"/>
  <c r="D2927" i="1"/>
  <c r="D2928" i="1"/>
  <c r="D2929" i="1"/>
  <c r="D2930" i="1"/>
  <c r="D2931" i="1"/>
  <c r="D2932" i="1"/>
  <c r="D2933" i="1"/>
  <c r="D2934" i="1"/>
  <c r="D2935" i="1"/>
  <c r="D2936" i="1"/>
  <c r="D2937" i="1"/>
  <c r="D793" i="1"/>
  <c r="D785" i="1"/>
  <c r="D585" i="1"/>
  <c r="D2938" i="1"/>
  <c r="D2939" i="1"/>
  <c r="D673" i="1"/>
  <c r="D1101" i="1"/>
  <c r="D522" i="1"/>
  <c r="D2940" i="1"/>
  <c r="D1148" i="1"/>
  <c r="D2941" i="1"/>
  <c r="D2942" i="1"/>
  <c r="D2943" i="1"/>
  <c r="D2944" i="1"/>
  <c r="D865" i="1"/>
  <c r="D2945" i="1"/>
  <c r="D623" i="1"/>
  <c r="D2946" i="1"/>
  <c r="D2947" i="1"/>
  <c r="D2948" i="1"/>
  <c r="D902" i="1"/>
  <c r="D786" i="1"/>
  <c r="D2949" i="1"/>
  <c r="D2950" i="1"/>
  <c r="D833" i="1"/>
  <c r="D2951" i="1"/>
  <c r="D1080" i="1"/>
  <c r="D1032" i="1"/>
  <c r="D1072" i="1"/>
  <c r="D1052" i="1"/>
  <c r="D612" i="1"/>
  <c r="D1202" i="1"/>
  <c r="D770" i="1"/>
  <c r="D283" i="1"/>
  <c r="D600" i="1"/>
  <c r="D530" i="1"/>
  <c r="D1098" i="1"/>
  <c r="D517" i="1"/>
  <c r="D818" i="1"/>
  <c r="D976" i="1"/>
  <c r="D709" i="1"/>
  <c r="D396" i="1"/>
  <c r="D642" i="1"/>
  <c r="D846" i="1"/>
  <c r="D453" i="1"/>
  <c r="D852" i="1"/>
  <c r="D560" i="1"/>
  <c r="D521" i="1"/>
  <c r="D895" i="1"/>
  <c r="D790" i="1"/>
  <c r="D835" i="1"/>
  <c r="D964" i="1"/>
  <c r="D1277" i="1"/>
  <c r="D943" i="1"/>
  <c r="D945" i="1"/>
  <c r="D860" i="1"/>
  <c r="D847" i="1"/>
  <c r="D861" i="1"/>
  <c r="D2952" i="1"/>
  <c r="D1095" i="1"/>
  <c r="D989" i="1"/>
  <c r="D2953" i="1"/>
  <c r="D2954" i="1"/>
  <c r="D2955" i="1"/>
  <c r="D2956" i="1"/>
  <c r="D1901" i="1"/>
  <c r="D2957" i="1"/>
  <c r="D2958" i="1"/>
  <c r="D2959" i="1"/>
  <c r="D2960" i="1"/>
  <c r="D1920" i="1"/>
  <c r="D1912" i="1"/>
  <c r="D1932" i="1"/>
  <c r="D1977" i="1"/>
  <c r="D2961" i="1"/>
  <c r="D2962" i="1"/>
  <c r="D2963" i="1"/>
  <c r="D772" i="1"/>
  <c r="D2964" i="1"/>
  <c r="D1263" i="1"/>
  <c r="D757" i="1"/>
  <c r="D2965" i="1"/>
  <c r="D1332" i="1"/>
  <c r="D2966" i="1"/>
  <c r="D1527" i="1"/>
  <c r="D1697" i="1"/>
  <c r="D1848" i="1"/>
  <c r="D1845" i="1"/>
  <c r="D1473" i="1"/>
  <c r="D1177" i="1"/>
  <c r="D1747" i="1"/>
  <c r="D1278" i="1"/>
  <c r="D1383" i="1"/>
  <c r="D1956" i="1"/>
  <c r="D1453" i="1"/>
  <c r="D2046" i="1"/>
  <c r="D1712" i="1"/>
  <c r="D1646" i="1"/>
  <c r="D1179" i="1"/>
  <c r="D2967" i="1"/>
  <c r="D1773" i="1"/>
  <c r="D1788" i="1"/>
  <c r="D1584" i="1"/>
  <c r="D1886" i="1"/>
  <c r="D1781" i="1"/>
  <c r="D1478" i="1"/>
  <c r="D2968" i="1"/>
  <c r="D1462" i="1"/>
  <c r="D1502" i="1"/>
  <c r="D1524" i="1"/>
  <c r="D2969" i="1"/>
  <c r="D935" i="1"/>
  <c r="D863" i="1"/>
  <c r="D1650" i="1"/>
  <c r="D2970" i="1"/>
  <c r="D1570" i="1"/>
  <c r="D1616" i="1"/>
  <c r="D1653" i="1"/>
  <c r="D1833" i="1"/>
  <c r="D1534" i="1"/>
  <c r="D1372" i="1"/>
  <c r="D864" i="1"/>
  <c r="D2971" i="1"/>
  <c r="D2972" i="1"/>
  <c r="D2973" i="1"/>
  <c r="D2974" i="1"/>
  <c r="D2975" i="1"/>
  <c r="D1391" i="1"/>
  <c r="D1644" i="1"/>
  <c r="D2976" i="1"/>
  <c r="D1860" i="1"/>
  <c r="D2977" i="1"/>
  <c r="D1390" i="1"/>
  <c r="D1751" i="1"/>
  <c r="D1783" i="1"/>
  <c r="D1778" i="1"/>
  <c r="D2978" i="1"/>
  <c r="D2979" i="1"/>
  <c r="D1682" i="1"/>
  <c r="D1281" i="1"/>
  <c r="D1454" i="1"/>
  <c r="D2980" i="1"/>
  <c r="D1857" i="1"/>
  <c r="D1600" i="1"/>
  <c r="D1266" i="1"/>
  <c r="D1559" i="1"/>
  <c r="D1893" i="1"/>
  <c r="D1803" i="1"/>
  <c r="D1545" i="1"/>
  <c r="D1754" i="1"/>
  <c r="D2981" i="1"/>
  <c r="D2982" i="1"/>
  <c r="D2983" i="1"/>
  <c r="D1711" i="1"/>
  <c r="D1915" i="1"/>
  <c r="D2984" i="1"/>
  <c r="D1826" i="1"/>
  <c r="D2985" i="1"/>
  <c r="D1578" i="1"/>
  <c r="D1632" i="1"/>
  <c r="D1805" i="1"/>
  <c r="D2023" i="1"/>
  <c r="D1814" i="1"/>
  <c r="D2986" i="1"/>
  <c r="D2987" i="1"/>
  <c r="D2988" i="1"/>
  <c r="D2989" i="1"/>
  <c r="D1635" i="1"/>
  <c r="D1689" i="1"/>
  <c r="D1963" i="1"/>
  <c r="D2990" i="1"/>
  <c r="D2991" i="1"/>
  <c r="D1882" i="1"/>
  <c r="D2992" i="1"/>
  <c r="D1695" i="1"/>
  <c r="D1756" i="1"/>
  <c r="D1922" i="1"/>
  <c r="D1758" i="1"/>
  <c r="D2993" i="1"/>
  <c r="D2994" i="1"/>
  <c r="D2995" i="1"/>
  <c r="D2996" i="1"/>
  <c r="D2997" i="1"/>
  <c r="D1769" i="1"/>
  <c r="D2998" i="1"/>
  <c r="D2999" i="1"/>
  <c r="D3000" i="1"/>
  <c r="D252" i="1"/>
  <c r="D3001" i="1"/>
  <c r="D3002" i="1"/>
  <c r="D1366" i="1"/>
  <c r="D1416" i="1"/>
  <c r="D1990" i="1"/>
  <c r="D3003" i="1"/>
  <c r="D1680" i="1"/>
  <c r="D1636" i="1"/>
  <c r="D1601" i="1"/>
  <c r="D3004" i="1"/>
  <c r="D710" i="1"/>
  <c r="D3005" i="1"/>
  <c r="D1533" i="1"/>
  <c r="D3006" i="1"/>
  <c r="D3007" i="1"/>
  <c r="D3008" i="1"/>
  <c r="D3009" i="1"/>
  <c r="D3010" i="1"/>
  <c r="D3011" i="1"/>
  <c r="D3012" i="1"/>
  <c r="D2064" i="1"/>
  <c r="D3013" i="1"/>
  <c r="D1930" i="1"/>
  <c r="D1077" i="1"/>
  <c r="D1779" i="1"/>
  <c r="D1665" i="1"/>
  <c r="D1184" i="1"/>
  <c r="D1516" i="1"/>
  <c r="D1521" i="1"/>
  <c r="D1412" i="1"/>
  <c r="D1668" i="1"/>
  <c r="D1275" i="1"/>
  <c r="D1634" i="1"/>
  <c r="D1664" i="1"/>
  <c r="D1870" i="1"/>
  <c r="D1808" i="1"/>
  <c r="D3014" i="1"/>
  <c r="D3015" i="1"/>
  <c r="D2037" i="1"/>
  <c r="D196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1351" i="1"/>
  <c r="D881" i="1"/>
  <c r="D1294" i="1"/>
  <c r="D3031" i="1"/>
  <c r="D3032" i="1"/>
  <c r="D1073" i="1"/>
  <c r="D1937" i="1"/>
  <c r="D1496" i="1"/>
  <c r="D1437" i="1"/>
  <c r="D1589" i="1"/>
  <c r="D1520" i="1"/>
  <c r="D1196" i="1"/>
  <c r="D1499" i="1"/>
  <c r="D1153" i="1"/>
  <c r="D1117" i="1"/>
  <c r="D1709" i="1"/>
  <c r="D995" i="1"/>
  <c r="D1591" i="1"/>
  <c r="D1717" i="1"/>
  <c r="D1768" i="1"/>
  <c r="D1231" i="1"/>
  <c r="D3033" i="1"/>
  <c r="D3034" i="1"/>
  <c r="D3035" i="1"/>
  <c r="D3036" i="1"/>
  <c r="D3037" i="1"/>
  <c r="D3038" i="1"/>
  <c r="D3039" i="1"/>
  <c r="D3040" i="1"/>
  <c r="D3041" i="1"/>
  <c r="D3042" i="1"/>
  <c r="D3043" i="1"/>
  <c r="D731" i="1"/>
  <c r="D747" i="1"/>
  <c r="D1843" i="1"/>
  <c r="D933" i="1"/>
  <c r="D1723" i="1"/>
  <c r="D3044" i="1"/>
  <c r="D3045" i="1"/>
  <c r="D1931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1298" i="1"/>
  <c r="D3075" i="1"/>
  <c r="D1404" i="1"/>
  <c r="D1367" i="1"/>
  <c r="D3076" i="1"/>
  <c r="D3077" i="1"/>
  <c r="D3078" i="1"/>
  <c r="D3079" i="1"/>
  <c r="D3080" i="1"/>
  <c r="D3081" i="1"/>
  <c r="D3082" i="1"/>
  <c r="D3083" i="1"/>
  <c r="D3084" i="1"/>
  <c r="D1742" i="1"/>
  <c r="D1655" i="1"/>
  <c r="D1789" i="1"/>
  <c r="D1290" i="1"/>
  <c r="D3085" i="1"/>
  <c r="D3086" i="1"/>
  <c r="D1324" i="1"/>
  <c r="D3087" i="1"/>
  <c r="D3088" i="1"/>
  <c r="D3089" i="1"/>
  <c r="D1881" i="1"/>
  <c r="D3090" i="1"/>
  <c r="D3091" i="1"/>
  <c r="D815" i="1"/>
  <c r="D215" i="1"/>
  <c r="D649" i="1"/>
  <c r="D67" i="1"/>
  <c r="D3092" i="1"/>
  <c r="D804" i="1"/>
  <c r="D3093" i="1"/>
  <c r="D3094" i="1"/>
  <c r="D1958" i="1"/>
  <c r="D1914" i="1"/>
  <c r="D2013" i="1"/>
  <c r="D1573" i="1"/>
  <c r="D1470" i="1"/>
  <c r="D1602" i="1"/>
  <c r="D1662" i="1"/>
  <c r="D1302" i="1"/>
  <c r="D1885" i="1"/>
  <c r="D1671" i="1"/>
  <c r="D1759" i="1"/>
  <c r="D1652" i="1"/>
  <c r="D1949" i="1"/>
  <c r="D1820" i="1"/>
  <c r="D1583" i="1"/>
  <c r="D1571" i="1"/>
  <c r="D1896" i="1"/>
  <c r="D1795" i="1"/>
  <c r="D1924" i="1"/>
  <c r="D1760" i="1"/>
  <c r="D1362" i="1"/>
  <c r="D1993" i="1"/>
  <c r="D1716" i="1"/>
  <c r="D1561" i="1"/>
  <c r="D1994" i="1"/>
  <c r="D1981" i="1"/>
  <c r="D3095" i="1"/>
  <c r="D3096" i="1"/>
  <c r="D3097" i="1"/>
  <c r="D3098" i="1"/>
  <c r="D3099" i="1"/>
  <c r="D3100" i="1"/>
  <c r="D3101" i="1"/>
  <c r="D3102" i="1"/>
  <c r="D3103" i="1"/>
  <c r="D3104" i="1"/>
  <c r="D3105" i="1"/>
  <c r="D966" i="1"/>
  <c r="D3106" i="1"/>
  <c r="D2050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1710" i="1"/>
  <c r="D3127" i="1"/>
  <c r="D3128" i="1"/>
  <c r="D3129" i="1"/>
  <c r="D3130" i="1"/>
  <c r="D3131" i="1"/>
  <c r="D3132" i="1"/>
  <c r="D3133" i="1"/>
  <c r="D3134" i="1"/>
  <c r="D3135" i="1"/>
  <c r="D3136" i="1"/>
  <c r="D3137" i="1"/>
  <c r="D1544" i="1"/>
  <c r="D3138" i="1"/>
  <c r="D1637" i="1"/>
  <c r="D3139" i="1"/>
  <c r="D3140" i="1"/>
  <c r="D1722" i="1"/>
  <c r="D3141" i="1"/>
  <c r="D1612" i="1"/>
  <c r="D907" i="1"/>
  <c r="D3142" i="1"/>
  <c r="D1865" i="1"/>
  <c r="D3143" i="1"/>
  <c r="D2026" i="1"/>
  <c r="D1944" i="1"/>
  <c r="D3144" i="1"/>
  <c r="D3145" i="1"/>
  <c r="D3146" i="1"/>
  <c r="D3147" i="1"/>
  <c r="D3148" i="1"/>
  <c r="D3149" i="1"/>
  <c r="D3150" i="1"/>
  <c r="D2024" i="1"/>
  <c r="D3151" i="1"/>
  <c r="D1700" i="1"/>
  <c r="D3152" i="1"/>
  <c r="D3153" i="1"/>
  <c r="D3154" i="1"/>
  <c r="D1796" i="1"/>
  <c r="D475" i="1"/>
  <c r="D693" i="1"/>
  <c r="D3155" i="1"/>
  <c r="D1818" i="1"/>
  <c r="D3156" i="1"/>
  <c r="D3157" i="1"/>
  <c r="D3158" i="1"/>
  <c r="D1683" i="1"/>
  <c r="D2055" i="1"/>
  <c r="D1976" i="1"/>
  <c r="D1975" i="1"/>
  <c r="D1967" i="1"/>
  <c r="D1738" i="1"/>
  <c r="D1750" i="1"/>
  <c r="D2065" i="1"/>
  <c r="D1434" i="1"/>
  <c r="D584" i="1"/>
  <c r="D317" i="1"/>
  <c r="D624" i="1"/>
  <c r="D370" i="1"/>
  <c r="D3159" i="1"/>
  <c r="D694" i="1"/>
  <c r="D460" i="1"/>
  <c r="D3160" i="1"/>
  <c r="D3161" i="1"/>
  <c r="D437" i="1"/>
  <c r="D3162" i="1"/>
  <c r="D399" i="1"/>
  <c r="D3163" i="1"/>
  <c r="D3164" i="1"/>
  <c r="D3165" i="1"/>
  <c r="D3166" i="1"/>
  <c r="D3167" i="1"/>
  <c r="D189" i="1"/>
  <c r="D814" i="1"/>
  <c r="D794" i="1"/>
  <c r="D311" i="1"/>
  <c r="D619" i="1"/>
  <c r="D3168" i="1"/>
  <c r="D3169" i="1"/>
  <c r="D3170" i="1"/>
  <c r="D3171" i="1"/>
  <c r="D3172" i="1"/>
  <c r="D3173" i="1"/>
  <c r="D3174" i="1"/>
  <c r="D987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787" i="1"/>
  <c r="D1146" i="1"/>
  <c r="D703" i="1"/>
  <c r="D3187" i="1"/>
  <c r="D975" i="1"/>
  <c r="D3188" i="1"/>
  <c r="D223" i="1"/>
  <c r="D970" i="1"/>
  <c r="D643" i="1"/>
  <c r="D580" i="1"/>
  <c r="D1062" i="1"/>
  <c r="D1004" i="1"/>
  <c r="D3189" i="1"/>
  <c r="D12" i="1"/>
  <c r="D3190" i="1"/>
  <c r="D3191" i="1"/>
  <c r="D105" i="1"/>
  <c r="D3192" i="1"/>
  <c r="D383" i="1"/>
  <c r="D3193" i="1"/>
  <c r="D3194" i="1"/>
  <c r="D486" i="1"/>
  <c r="D446" i="1"/>
  <c r="D6" i="1"/>
  <c r="D1296" i="1"/>
  <c r="D501" i="1"/>
  <c r="D617" i="1"/>
  <c r="D1181" i="1"/>
  <c r="D363" i="1"/>
  <c r="D400" i="1"/>
  <c r="D669" i="1"/>
  <c r="D505" i="1"/>
  <c r="D3195" i="1"/>
  <c r="D60" i="1"/>
  <c r="D360" i="1"/>
  <c r="D3196" i="1"/>
  <c r="D3197" i="1"/>
  <c r="D3198" i="1"/>
  <c r="D613" i="1"/>
  <c r="D3199" i="1"/>
  <c r="D3200" i="1"/>
  <c r="D3201" i="1"/>
  <c r="D3202" i="1"/>
  <c r="D3203" i="1"/>
  <c r="D243" i="1"/>
  <c r="D364" i="1"/>
  <c r="D889" i="1"/>
  <c r="D1036" i="1"/>
  <c r="D1430" i="1"/>
  <c r="D1218" i="1"/>
  <c r="D1091" i="1"/>
  <c r="D1329" i="1"/>
  <c r="D667" i="1"/>
  <c r="D654" i="1"/>
  <c r="D1531" i="1"/>
  <c r="D1057" i="1"/>
  <c r="D1286" i="1"/>
  <c r="D896" i="1"/>
  <c r="D1459" i="1"/>
  <c r="D1791" i="1"/>
  <c r="D1551" i="1"/>
  <c r="D627" i="1"/>
  <c r="D614" i="1"/>
  <c r="D951" i="1"/>
  <c r="D1067" i="1"/>
  <c r="D959" i="1"/>
  <c r="D952" i="1"/>
  <c r="D690" i="1"/>
  <c r="D657" i="1"/>
  <c r="D1131" i="1"/>
  <c r="D1112" i="1"/>
  <c r="D834" i="1"/>
  <c r="D670" i="1"/>
  <c r="D524" i="1"/>
  <c r="D1192" i="1"/>
  <c r="D1321" i="1"/>
  <c r="D1765" i="1"/>
  <c r="D3204" i="1"/>
  <c r="D3205" i="1"/>
  <c r="D3206" i="1"/>
  <c r="D3207" i="1"/>
  <c r="D3208" i="1"/>
  <c r="D3209" i="1"/>
  <c r="D315" i="1"/>
  <c r="D338" i="1"/>
  <c r="D297" i="1"/>
  <c r="D275" i="1"/>
  <c r="D489" i="1"/>
  <c r="D323" i="1"/>
  <c r="D466" i="1"/>
  <c r="D231" i="1"/>
  <c r="D232" i="1"/>
  <c r="D672" i="1"/>
  <c r="D965" i="1"/>
  <c r="D374" i="1"/>
  <c r="D177" i="1"/>
  <c r="D540" i="1"/>
  <c r="D552" i="1"/>
  <c r="D419" i="1"/>
  <c r="D260" i="1"/>
  <c r="D280" i="1"/>
  <c r="D319" i="1"/>
  <c r="D220" i="1"/>
  <c r="D579" i="1"/>
  <c r="D277" i="1"/>
  <c r="D337" i="1"/>
  <c r="D230" i="1"/>
  <c r="D349" i="1"/>
  <c r="D341" i="1"/>
  <c r="D497" i="1"/>
  <c r="D513" i="1"/>
  <c r="D138" i="1"/>
  <c r="D484" i="1"/>
  <c r="D298" i="1"/>
  <c r="D190" i="1"/>
  <c r="D321" i="1"/>
  <c r="D329" i="1"/>
  <c r="D537" i="1"/>
  <c r="D368" i="1"/>
  <c r="D408" i="1"/>
  <c r="D258" i="1"/>
  <c r="D1037" i="1"/>
  <c r="D3210" i="1"/>
  <c r="D1254" i="1"/>
  <c r="D3211" i="1"/>
  <c r="D3212" i="1"/>
  <c r="D3213" i="1"/>
  <c r="D3214" i="1"/>
  <c r="D3215" i="1"/>
  <c r="D3216" i="1"/>
  <c r="D1732" i="1"/>
  <c r="D2017" i="1"/>
  <c r="D3217" i="1"/>
  <c r="D3218" i="1"/>
  <c r="D3219" i="1"/>
  <c r="D126" i="1"/>
  <c r="D556" i="1"/>
  <c r="D308" i="1"/>
  <c r="D563" i="1"/>
  <c r="D217" i="1"/>
  <c r="D365" i="1"/>
  <c r="D953" i="1"/>
  <c r="D3220" i="1"/>
  <c r="D3221" i="1"/>
  <c r="D1088" i="1"/>
  <c r="D3222" i="1"/>
  <c r="D3223" i="1"/>
  <c r="D3224" i="1"/>
  <c r="D3225" i="1"/>
  <c r="D3226" i="1"/>
  <c r="D1834" i="1"/>
  <c r="D3227" i="1"/>
  <c r="D1935" i="1"/>
  <c r="D3228" i="1"/>
  <c r="D3229" i="1"/>
  <c r="D3230" i="1"/>
  <c r="D327" i="1"/>
  <c r="D3231" i="1"/>
  <c r="D3232" i="1"/>
  <c r="D405" i="1"/>
  <c r="D529" i="1"/>
  <c r="D468" i="1"/>
  <c r="D692" i="1"/>
  <c r="D3233" i="1"/>
  <c r="D376" i="1"/>
  <c r="D799" i="1"/>
  <c r="D664" i="1"/>
  <c r="D3234" i="1"/>
  <c r="D719" i="1"/>
  <c r="D2031" i="1"/>
  <c r="D3235" i="1"/>
  <c r="D3236" i="1"/>
  <c r="D3237" i="1"/>
  <c r="D1986" i="1"/>
  <c r="D2056" i="1"/>
  <c r="D1918" i="1"/>
  <c r="D1943" i="1"/>
  <c r="D3238" i="1"/>
  <c r="D3239" i="1"/>
  <c r="D3240" i="1"/>
  <c r="D3241" i="1"/>
  <c r="D3242" i="1"/>
  <c r="D1585" i="1"/>
  <c r="D3243" i="1"/>
  <c r="D3244" i="1"/>
  <c r="D420" i="1"/>
  <c r="D1746" i="1"/>
  <c r="D3245" i="1"/>
  <c r="D3246" i="1"/>
  <c r="D1379" i="1"/>
  <c r="D3247" i="1"/>
  <c r="D3248" i="1"/>
  <c r="D1190" i="1"/>
  <c r="D3249" i="1"/>
  <c r="D3250" i="1"/>
  <c r="D3251" i="1"/>
  <c r="D548" i="1"/>
  <c r="D680" i="1"/>
  <c r="D467" i="1"/>
  <c r="D3252" i="1"/>
  <c r="D432" i="1"/>
  <c r="D296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1866" i="1"/>
  <c r="D3270" i="1"/>
  <c r="D3271" i="1"/>
  <c r="D3272" i="1"/>
  <c r="D3273" i="1"/>
  <c r="D3274" i="1"/>
  <c r="D3275" i="1"/>
  <c r="D1890" i="1"/>
  <c r="D3276" i="1"/>
  <c r="D3277" i="1"/>
  <c r="D1952" i="1"/>
  <c r="D3278" i="1"/>
  <c r="D3279" i="1"/>
  <c r="D3280" i="1"/>
  <c r="D2052" i="1"/>
  <c r="D1959" i="1"/>
  <c r="D1429" i="1"/>
  <c r="D3281" i="1"/>
  <c r="D3282" i="1"/>
  <c r="D3283" i="1"/>
  <c r="D3284" i="1"/>
  <c r="D3285" i="1"/>
  <c r="D2019" i="1"/>
  <c r="D3286" i="1"/>
  <c r="D3287" i="1"/>
  <c r="D3288" i="1"/>
  <c r="D2007" i="1"/>
  <c r="D3289" i="1"/>
  <c r="D2044" i="1"/>
  <c r="D1801" i="1"/>
  <c r="D1831" i="1"/>
  <c r="D1888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1982" i="1"/>
  <c r="D3318" i="1"/>
  <c r="D3319" i="1"/>
  <c r="D3320" i="1"/>
  <c r="D3321" i="1"/>
  <c r="D3322" i="1"/>
  <c r="D3323" i="1"/>
  <c r="D3324" i="1"/>
  <c r="D3325" i="1"/>
  <c r="D3326" i="1"/>
  <c r="D3327" i="1"/>
  <c r="D196" i="1"/>
  <c r="D267" i="1"/>
  <c r="D50" i="1"/>
  <c r="D291" i="1"/>
  <c r="D344" i="1"/>
  <c r="D3328" i="1"/>
  <c r="D3329" i="1"/>
  <c r="D205" i="1"/>
  <c r="D3330" i="1"/>
  <c r="D3331" i="1"/>
  <c r="D3332" i="1"/>
  <c r="D3333" i="1"/>
  <c r="D3334" i="1"/>
  <c r="D3335" i="1"/>
  <c r="D3336" i="1"/>
  <c r="D3337" i="1"/>
  <c r="D839" i="1"/>
  <c r="D3338" i="1"/>
  <c r="D3339" i="1"/>
  <c r="D3340" i="1"/>
  <c r="D3341" i="1"/>
  <c r="D674" i="1"/>
  <c r="D351" i="1"/>
  <c r="D3342" i="1"/>
  <c r="D3343" i="1"/>
  <c r="D1590" i="1"/>
  <c r="D3344" i="1"/>
  <c r="D3345" i="1"/>
  <c r="D289" i="1"/>
  <c r="D3346" i="1"/>
  <c r="D3347" i="1"/>
  <c r="D666" i="1"/>
  <c r="D11" i="1"/>
  <c r="D3348" i="1"/>
  <c r="D2" i="1"/>
  <c r="D662" i="1"/>
  <c r="D949" i="1"/>
  <c r="D586" i="1"/>
  <c r="D843" i="1"/>
  <c r="D1022" i="1"/>
  <c r="D3349" i="1"/>
  <c r="D3350" i="1"/>
  <c r="D1197" i="1"/>
  <c r="D3351" i="1"/>
  <c r="D1045" i="1"/>
  <c r="D1209" i="1"/>
  <c r="D829" i="1"/>
  <c r="D3352" i="1"/>
  <c r="D551" i="1"/>
  <c r="D890" i="1"/>
  <c r="D1480" i="1"/>
  <c r="D857" i="1"/>
  <c r="D3353" i="1"/>
  <c r="D1875" i="1"/>
  <c r="D2018" i="1"/>
  <c r="D442" i="1"/>
  <c r="D1055" i="1"/>
  <c r="D1149" i="1"/>
  <c r="D3354" i="1"/>
  <c r="D1903" i="1"/>
  <c r="D3355" i="1"/>
  <c r="D3356" i="1"/>
  <c r="D3357" i="1"/>
  <c r="D1731" i="1"/>
  <c r="D3358" i="1"/>
  <c r="D3359" i="1"/>
  <c r="D3360" i="1"/>
  <c r="D1705" i="1"/>
  <c r="D3361" i="1"/>
  <c r="D518" i="1"/>
  <c r="D3362" i="1"/>
  <c r="D3363" i="1"/>
  <c r="D1477" i="1"/>
  <c r="D3364" i="1"/>
  <c r="D3365" i="1"/>
  <c r="D3366" i="1"/>
  <c r="D3367" i="1"/>
  <c r="D507" i="1"/>
  <c r="D3368" i="1"/>
  <c r="D3369" i="1"/>
  <c r="D3370" i="1"/>
  <c r="D3371" i="1"/>
  <c r="D406" i="1"/>
  <c r="D3372" i="1"/>
  <c r="D3373" i="1"/>
  <c r="D3374" i="1"/>
  <c r="D3375" i="1"/>
  <c r="D3376" i="1"/>
  <c r="D3377" i="1"/>
  <c r="D1304" i="1"/>
  <c r="D3378" i="1"/>
  <c r="D1889" i="1"/>
  <c r="D1581" i="1"/>
  <c r="D1251" i="1"/>
  <c r="D3379" i="1"/>
  <c r="D3380" i="1"/>
  <c r="D3381" i="1"/>
  <c r="D1565" i="1"/>
  <c r="D1787" i="1"/>
  <c r="D1270" i="1"/>
  <c r="D1204" i="1"/>
  <c r="D1180" i="1"/>
  <c r="D1676" i="1"/>
  <c r="D1510" i="1"/>
  <c r="D1552" i="1"/>
  <c r="D1895" i="1"/>
  <c r="D1946" i="1"/>
  <c r="D3382" i="1"/>
  <c r="D3383" i="1"/>
  <c r="D3384" i="1"/>
  <c r="D3385" i="1"/>
  <c r="D534" i="1"/>
  <c r="D597" i="1"/>
  <c r="D387" i="1"/>
  <c r="D154" i="1"/>
  <c r="D268" i="1"/>
  <c r="D3386" i="1"/>
  <c r="D3387" i="1"/>
  <c r="D385" i="1"/>
  <c r="D3388" i="1"/>
  <c r="D3389" i="1"/>
  <c r="D1198" i="1"/>
  <c r="D470" i="1"/>
  <c r="D807" i="1"/>
  <c r="D116" i="1"/>
  <c r="D3390" i="1"/>
  <c r="D233" i="1"/>
  <c r="D3391" i="1"/>
  <c r="D2058" i="1"/>
  <c r="D3392" i="1"/>
  <c r="D485" i="1"/>
  <c r="D3393" i="1"/>
  <c r="D665" i="1"/>
  <c r="D3394" i="1"/>
  <c r="D1863" i="1"/>
  <c r="D382" i="1"/>
  <c r="D751" i="1"/>
  <c r="D3395" i="1"/>
  <c r="D3396" i="1"/>
  <c r="D1507" i="1"/>
  <c r="D1824" i="1"/>
  <c r="D3397" i="1"/>
  <c r="D3398" i="1"/>
  <c r="D72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668" i="1"/>
  <c r="D3413" i="1"/>
  <c r="D3414" i="1"/>
  <c r="D3415" i="1"/>
  <c r="D3416" i="1"/>
  <c r="D10" i="1"/>
  <c r="D3417" i="1"/>
  <c r="D3418" i="1"/>
  <c r="D3419" i="1"/>
  <c r="D520" i="1"/>
  <c r="D1424" i="1"/>
  <c r="D599" i="1"/>
  <c r="D450" i="1"/>
  <c r="D3420" i="1"/>
  <c r="D3421" i="1"/>
  <c r="D3422" i="1"/>
  <c r="D3423" i="1"/>
  <c r="D3424" i="1"/>
  <c r="D3425" i="1"/>
  <c r="D197" i="1"/>
  <c r="D739" i="1"/>
  <c r="D402" i="1"/>
  <c r="D459" i="1"/>
  <c r="D411" i="1"/>
  <c r="D165" i="1"/>
  <c r="D755" i="1"/>
  <c r="D773" i="1"/>
  <c r="D3426" i="1"/>
  <c r="D3427" i="1"/>
  <c r="D691" i="1"/>
  <c r="D394" i="1"/>
  <c r="D641" i="1"/>
  <c r="D3428" i="1"/>
  <c r="D531" i="1"/>
  <c r="D3429" i="1"/>
  <c r="D3430" i="1"/>
  <c r="D645" i="1"/>
  <c r="D3431" i="1"/>
  <c r="D1418" i="1"/>
  <c r="D1604" i="1"/>
  <c r="D1049" i="1"/>
  <c r="D3432" i="1"/>
  <c r="D3433" i="1"/>
  <c r="D1144" i="1"/>
  <c r="D957" i="1"/>
  <c r="D689" i="1"/>
  <c r="D3434" i="1"/>
  <c r="D1107" i="1"/>
  <c r="D1501" i="1"/>
  <c r="D1018" i="1"/>
  <c r="D1259" i="1"/>
  <c r="D1074" i="1"/>
  <c r="D1056" i="1"/>
  <c r="D1076" i="1"/>
  <c r="D3435" i="1"/>
  <c r="D3436" i="1"/>
  <c r="D912" i="1"/>
  <c r="D1252" i="1"/>
  <c r="D1320" i="1"/>
  <c r="D1158" i="1"/>
  <c r="D3437" i="1"/>
  <c r="D3438" i="1"/>
  <c r="D3439" i="1"/>
  <c r="D1492" i="1"/>
  <c r="D1409" i="1"/>
  <c r="D3440" i="1"/>
  <c r="D1161" i="1"/>
  <c r="D3441" i="1"/>
  <c r="D3442" i="1"/>
  <c r="D3443" i="1"/>
  <c r="D1373" i="1"/>
  <c r="D3444" i="1"/>
  <c r="D1549" i="1"/>
  <c r="D3445" i="1"/>
  <c r="D3446" i="1"/>
  <c r="D3447" i="1"/>
  <c r="D3448" i="1"/>
  <c r="D1405" i="1"/>
  <c r="D3449" i="1"/>
  <c r="D1157" i="1"/>
  <c r="D3450" i="1"/>
  <c r="D758" i="1"/>
  <c r="D3451" i="1"/>
  <c r="D3452" i="1"/>
  <c r="D742" i="1"/>
  <c r="D3453" i="1"/>
  <c r="D3454" i="1"/>
  <c r="D3455" i="1"/>
  <c r="D434" i="1"/>
  <c r="D705" i="1"/>
  <c r="D3456" i="1"/>
  <c r="D3457" i="1"/>
  <c r="D3458" i="1"/>
  <c r="D3459" i="1"/>
  <c r="D3460" i="1"/>
  <c r="D566" i="1"/>
  <c r="D756" i="1"/>
  <c r="D1051" i="1"/>
  <c r="D1239" i="1"/>
  <c r="D1210" i="1"/>
  <c r="D853" i="1"/>
  <c r="D836" i="1"/>
  <c r="D873" i="1"/>
  <c r="D1030" i="1"/>
  <c r="D825" i="1"/>
  <c r="D1130" i="1"/>
  <c r="D285" i="1"/>
  <c r="D1228" i="1"/>
  <c r="D449" i="1"/>
  <c r="D1096" i="1"/>
  <c r="D871" i="1"/>
  <c r="D1066" i="1"/>
  <c r="D279" i="1"/>
  <c r="D1441" i="1"/>
  <c r="D1025" i="1"/>
  <c r="D974" i="1"/>
  <c r="D1082" i="1"/>
  <c r="D1245" i="1"/>
  <c r="D1178" i="1"/>
  <c r="D535" i="1"/>
  <c r="D647" i="1"/>
  <c r="D3461" i="1"/>
  <c r="D850" i="1"/>
  <c r="D491" i="1"/>
  <c r="D677" i="1"/>
  <c r="D3462" i="1"/>
  <c r="D867" i="1"/>
  <c r="D493" i="1"/>
  <c r="D1305" i="1"/>
  <c r="D1334" i="1"/>
  <c r="D884" i="1"/>
  <c r="D1090" i="1"/>
  <c r="D1264" i="1"/>
  <c r="D821" i="1"/>
  <c r="D1035" i="1"/>
  <c r="D1357" i="1"/>
  <c r="D602" i="1"/>
  <c r="D395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559" i="1"/>
  <c r="D457" i="1"/>
  <c r="D1517" i="1"/>
  <c r="D558" i="1"/>
  <c r="D622" i="1"/>
  <c r="D352" i="1"/>
  <c r="D564" i="1"/>
  <c r="D284" i="1"/>
  <c r="D686" i="1"/>
  <c r="D1369" i="1"/>
  <c r="D1519" i="1"/>
  <c r="D1851" i="1"/>
  <c r="D888" i="1"/>
  <c r="D684" i="1"/>
  <c r="D914" i="1"/>
  <c r="D1141" i="1"/>
  <c r="D732" i="1"/>
  <c r="D715" i="1"/>
  <c r="D1207" i="1"/>
  <c r="D874" i="1"/>
  <c r="D510" i="1"/>
  <c r="D910" i="1"/>
  <c r="D413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1147" i="1"/>
  <c r="D899" i="1"/>
  <c r="D118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906" i="1"/>
  <c r="D3568" i="1"/>
  <c r="D3569" i="1"/>
  <c r="D3570" i="1"/>
  <c r="D1069" i="1"/>
  <c r="D1479" i="1"/>
  <c r="D3571" i="1"/>
  <c r="D3572" i="1"/>
  <c r="D1121" i="1"/>
  <c r="D1165" i="1"/>
  <c r="D1120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940" i="1"/>
  <c r="D845" i="1"/>
  <c r="D508" i="1"/>
  <c r="D678" i="1"/>
  <c r="D483" i="1"/>
  <c r="D511" i="1"/>
  <c r="D618" i="1"/>
  <c r="D482" i="1"/>
  <c r="D626" i="1"/>
  <c r="D781" i="1"/>
  <c r="D1542" i="1"/>
  <c r="D3588" i="1"/>
  <c r="D3589" i="1"/>
  <c r="D3590" i="1"/>
  <c r="D3591" i="1"/>
  <c r="D3592" i="1"/>
  <c r="D3593" i="1"/>
  <c r="D3594" i="1"/>
  <c r="D3595" i="1"/>
  <c r="D3596" i="1"/>
  <c r="D1841" i="1"/>
  <c r="D1810" i="1"/>
  <c r="D1325" i="1"/>
  <c r="D1718" i="1"/>
  <c r="D1772" i="1"/>
  <c r="D607" i="1"/>
  <c r="D1338" i="1"/>
  <c r="D1909" i="1"/>
  <c r="D917" i="1"/>
  <c r="D682" i="1"/>
  <c r="D581" i="1"/>
  <c r="D514" i="1"/>
  <c r="D1790" i="1"/>
  <c r="D1780" i="1"/>
  <c r="D1439" i="1"/>
  <c r="D1238" i="1"/>
  <c r="D495" i="1"/>
  <c r="D1638" i="1"/>
  <c r="D1945" i="1"/>
  <c r="D1546" i="1"/>
  <c r="D1757" i="1"/>
  <c r="D822" i="1"/>
  <c r="D631" i="1"/>
  <c r="D569" i="1"/>
  <c r="D1793" i="1"/>
  <c r="D1515" i="1"/>
  <c r="D1784" i="1"/>
  <c r="D1916" i="1"/>
  <c r="D1867" i="1"/>
  <c r="D2021" i="1"/>
  <c r="D3597" i="1"/>
  <c r="D3598" i="1"/>
  <c r="D3599" i="1"/>
  <c r="D441" i="1"/>
  <c r="D435" i="1"/>
  <c r="D36" i="1"/>
  <c r="D359" i="1"/>
  <c r="D3600" i="1"/>
  <c r="D3601" i="1"/>
  <c r="D3602" i="1"/>
  <c r="D3603" i="1"/>
  <c r="D3604" i="1"/>
  <c r="D3605" i="1"/>
  <c r="D3606" i="1"/>
  <c r="D3607" i="1"/>
  <c r="D3608" i="1"/>
  <c r="D3609" i="1"/>
  <c r="D3610" i="1"/>
  <c r="D175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140" i="1"/>
  <c r="D3626" i="1"/>
  <c r="D265" i="1"/>
  <c r="D224" i="1"/>
  <c r="D3627" i="1"/>
  <c r="D3628" i="1"/>
  <c r="D3629" i="1"/>
  <c r="D3630" i="1"/>
  <c r="D201" i="1"/>
  <c r="D71" i="1"/>
  <c r="D135" i="1"/>
  <c r="D500" i="1"/>
  <c r="D191" i="1"/>
  <c r="D164" i="1"/>
  <c r="D133" i="1"/>
  <c r="D293" i="1"/>
  <c r="D477" i="1"/>
  <c r="D142" i="1"/>
  <c r="D924" i="1"/>
  <c r="D451" i="1"/>
  <c r="D57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1414" i="1"/>
  <c r="D1745" i="1"/>
  <c r="D3672" i="1"/>
  <c r="D3673" i="1"/>
  <c r="D3674" i="1"/>
  <c r="D3675" i="1"/>
  <c r="D3676" i="1"/>
  <c r="D3677" i="1"/>
  <c r="D3678" i="1"/>
  <c r="D3679" i="1"/>
  <c r="D3680" i="1"/>
  <c r="D3681" i="1"/>
  <c r="D3682" i="1"/>
  <c r="D1313" i="1"/>
  <c r="D3683" i="1"/>
  <c r="D3684" i="1"/>
  <c r="D3685" i="1"/>
  <c r="D3686" i="1"/>
  <c r="D3687" i="1"/>
  <c r="D1913" i="1"/>
  <c r="D3688" i="1"/>
  <c r="D3689" i="1"/>
  <c r="D3690" i="1"/>
  <c r="D3691" i="1"/>
  <c r="D1569" i="1"/>
  <c r="D3692" i="1"/>
  <c r="D1355" i="1"/>
  <c r="D609" i="1"/>
  <c r="D3693" i="1"/>
  <c r="D1137" i="1"/>
  <c r="D1186" i="1"/>
  <c r="D3694" i="1"/>
  <c r="D3695" i="1"/>
  <c r="D3696" i="1"/>
  <c r="D3697" i="1"/>
  <c r="D3698" i="1"/>
  <c r="D1659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1221" i="1"/>
  <c r="D3718" i="1"/>
  <c r="D1715" i="1"/>
  <c r="D3719" i="1"/>
  <c r="D1219" i="1"/>
  <c r="D3720" i="1"/>
  <c r="D3721" i="1"/>
  <c r="D1354" i="1"/>
  <c r="D1403" i="1"/>
  <c r="D1246" i="1"/>
  <c r="D1152" i="1"/>
  <c r="D1283" i="1"/>
  <c r="D1428" i="1"/>
  <c r="D1463" i="1"/>
  <c r="D1626" i="1"/>
  <c r="D868" i="1"/>
  <c r="D1000" i="1"/>
  <c r="D1457" i="1"/>
  <c r="D1243" i="1"/>
  <c r="D1135" i="1"/>
  <c r="D1319" i="1"/>
  <c r="D1555" i="1"/>
  <c r="D1310" i="1"/>
  <c r="D1353" i="1"/>
  <c r="D1211" i="1"/>
  <c r="D1679" i="1"/>
  <c r="D1658" i="1"/>
  <c r="D1440" i="1"/>
  <c r="D1721" i="1"/>
  <c r="D1176" i="1"/>
  <c r="D1648" i="1"/>
  <c r="D1539" i="1"/>
  <c r="D1322" i="1"/>
  <c r="D1606" i="1"/>
  <c r="D779" i="1"/>
  <c r="D1300" i="1"/>
  <c r="D1287" i="1"/>
  <c r="D1318" i="1"/>
  <c r="D1622" i="1"/>
  <c r="D1505" i="1"/>
  <c r="D950" i="1"/>
  <c r="D1753" i="1"/>
  <c r="D1171" i="1"/>
  <c r="D1737" i="1"/>
  <c r="D1762" i="1"/>
  <c r="D1766" i="1"/>
  <c r="D1465" i="1"/>
  <c r="D1807" i="1"/>
  <c r="D1482" i="1"/>
  <c r="D177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546" i="1"/>
  <c r="D150" i="1"/>
  <c r="D3757" i="1"/>
  <c r="D3758" i="1"/>
  <c r="D309" i="1"/>
  <c r="D811" i="1"/>
  <c r="D3759" i="1"/>
  <c r="D3760" i="1"/>
  <c r="D3761" i="1"/>
  <c r="D3762" i="1"/>
  <c r="D92" i="1"/>
  <c r="D306" i="1"/>
  <c r="D251" i="1"/>
  <c r="D3763" i="1"/>
  <c r="D3764" i="1"/>
  <c r="D322" i="1"/>
  <c r="D3765" i="1"/>
  <c r="D158" i="1"/>
  <c r="D3766" i="1"/>
  <c r="D452" i="1"/>
  <c r="D316" i="1"/>
  <c r="D179" i="1"/>
  <c r="D3767" i="1"/>
  <c r="D300" i="1"/>
  <c r="D171" i="1"/>
  <c r="D436" i="1"/>
  <c r="D515" i="1"/>
  <c r="D3768" i="1"/>
  <c r="D3769" i="1"/>
  <c r="D3770" i="1"/>
  <c r="D462" i="1"/>
  <c r="D3771" i="1"/>
  <c r="D1215" i="1"/>
  <c r="D3772" i="1"/>
  <c r="D604" i="1"/>
  <c r="D1719" i="1"/>
  <c r="D3773" i="1"/>
  <c r="D713" i="1"/>
  <c r="D571" i="1"/>
  <c r="D3774" i="1"/>
  <c r="D3775" i="1"/>
  <c r="D3776" i="1"/>
  <c r="D1630" i="1"/>
  <c r="D698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1085" i="1"/>
  <c r="D1427" i="1"/>
  <c r="D3789" i="1"/>
  <c r="D3790" i="1"/>
  <c r="D1046" i="1"/>
  <c r="D830" i="1"/>
  <c r="D3791" i="1"/>
  <c r="D3792" i="1"/>
  <c r="D3793" i="1"/>
  <c r="D1417" i="1"/>
  <c r="D3794" i="1"/>
  <c r="D3795" i="1"/>
  <c r="D3796" i="1"/>
  <c r="D3797" i="1"/>
  <c r="D3798" i="1"/>
  <c r="D218" i="1"/>
  <c r="D538" i="1"/>
  <c r="D137" i="1"/>
  <c r="D302" i="1"/>
  <c r="D274" i="1"/>
  <c r="D241" i="1"/>
  <c r="D3799" i="1"/>
  <c r="D3800" i="1"/>
  <c r="D3801" i="1"/>
  <c r="D3802" i="1"/>
  <c r="D3803" i="1"/>
  <c r="D3804" i="1"/>
  <c r="D3805" i="1"/>
  <c r="D3806" i="1"/>
  <c r="D3807" i="1"/>
  <c r="D3808" i="1"/>
  <c r="D238" i="1"/>
  <c r="D3809" i="1"/>
  <c r="D3810" i="1"/>
  <c r="D3811" i="1"/>
  <c r="D782" i="1"/>
  <c r="D3812" i="1"/>
  <c r="D2053" i="1"/>
  <c r="D3813" i="1"/>
  <c r="D2002" i="1"/>
  <c r="D2042" i="1"/>
  <c r="D3814" i="1"/>
  <c r="D3815" i="1"/>
  <c r="D3816" i="1"/>
  <c r="D3817" i="1"/>
  <c r="D3818" i="1"/>
  <c r="D3819" i="1"/>
  <c r="D3820" i="1"/>
  <c r="D3821" i="1"/>
  <c r="D3822" i="1"/>
  <c r="D3823" i="1"/>
  <c r="D3824" i="1"/>
  <c r="D173" i="1"/>
  <c r="D3825" i="1"/>
  <c r="D3826" i="1"/>
  <c r="D3827" i="1"/>
  <c r="D849" i="1"/>
  <c r="D1666" i="1"/>
  <c r="D3828" i="1"/>
  <c r="D1331" i="1"/>
  <c r="D1387" i="1"/>
  <c r="D1511" i="1"/>
  <c r="D1770" i="1"/>
  <c r="D1449" i="1"/>
  <c r="D3829" i="1"/>
  <c r="D3830" i="1"/>
  <c r="D1431" i="1"/>
  <c r="D3831" i="1"/>
  <c r="D1216" i="1"/>
  <c r="D1730" i="1"/>
  <c r="D1241" i="1"/>
  <c r="D3832" i="1"/>
  <c r="D1361" i="1"/>
  <c r="D3833" i="1"/>
  <c r="D3834" i="1"/>
  <c r="D3835" i="1"/>
  <c r="D1641" i="1"/>
  <c r="D3836" i="1"/>
  <c r="D1099" i="1"/>
  <c r="D1615" i="1"/>
  <c r="D1388" i="1"/>
  <c r="D1877" i="1"/>
  <c r="D1047" i="1"/>
  <c r="D1041" i="1"/>
  <c r="D1786" i="1"/>
  <c r="D1535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182" i="1"/>
  <c r="D3860" i="1"/>
  <c r="D3861" i="1"/>
  <c r="D3862" i="1"/>
  <c r="D206" i="1"/>
  <c r="D3863" i="1"/>
  <c r="D301" i="1"/>
  <c r="D440" i="1"/>
  <c r="D3864" i="1"/>
  <c r="D3865" i="1"/>
  <c r="D3866" i="1"/>
  <c r="D3867" i="1"/>
  <c r="D62" i="1"/>
  <c r="D3868" i="1"/>
  <c r="D3869" i="1"/>
  <c r="D3870" i="1"/>
  <c r="D3871" i="1"/>
  <c r="D3872" i="1"/>
  <c r="D228" i="1"/>
  <c r="D353" i="1"/>
  <c r="D371" i="1"/>
  <c r="D369" i="1"/>
  <c r="D167" i="1"/>
  <c r="D261" i="1"/>
  <c r="D98" i="1"/>
  <c r="D3873" i="1"/>
  <c r="D3874" i="1"/>
  <c r="D3875" i="1"/>
  <c r="D3876" i="1"/>
  <c r="D3877" i="1"/>
  <c r="D3878" i="1"/>
  <c r="D198" i="1"/>
  <c r="D3879" i="1"/>
  <c r="D3880" i="1"/>
  <c r="D3881" i="1"/>
  <c r="D346" i="1"/>
  <c r="D342" i="1"/>
  <c r="D192" i="1"/>
  <c r="D278" i="1"/>
  <c r="D3882" i="1"/>
  <c r="D3883" i="1"/>
  <c r="D753" i="1"/>
  <c r="D3884" i="1"/>
  <c r="D3885" i="1"/>
  <c r="D3886" i="1"/>
  <c r="D3887" i="1"/>
  <c r="D3888" i="1"/>
  <c r="D473" i="1"/>
  <c r="D3889" i="1"/>
  <c r="D3890" i="1"/>
  <c r="D3891" i="1"/>
  <c r="D139" i="1"/>
  <c r="D480" i="1"/>
  <c r="D3892" i="1"/>
  <c r="D1811" i="1"/>
  <c r="D504" i="1"/>
  <c r="D752" i="1"/>
  <c r="D3893" i="1"/>
  <c r="D393" i="1"/>
  <c r="D1247" i="1"/>
  <c r="D3894" i="1"/>
  <c r="D305" i="1"/>
  <c r="D1317" i="1"/>
  <c r="D379" i="1"/>
  <c r="D629" i="1"/>
  <c r="D3895" i="1"/>
  <c r="D42" i="1"/>
  <c r="D345" i="1"/>
  <c r="D721" i="1"/>
  <c r="D3896" i="1"/>
  <c r="D3897" i="1"/>
  <c r="D3898" i="1"/>
  <c r="D3899" i="1"/>
  <c r="D3900" i="1"/>
  <c r="D180" i="1"/>
  <c r="D119" i="1"/>
  <c r="D3901" i="1"/>
  <c r="D3902" i="1"/>
  <c r="D84" i="1"/>
  <c r="D45" i="1"/>
  <c r="D121" i="1"/>
  <c r="D76" i="1"/>
  <c r="D295" i="1"/>
  <c r="D3903" i="1"/>
  <c r="D3904" i="1"/>
  <c r="D3905" i="1"/>
  <c r="D3906" i="1"/>
  <c r="D3907" i="1"/>
  <c r="D310" i="1"/>
  <c r="D727" i="1"/>
  <c r="D117" i="1"/>
  <c r="D3908" i="1"/>
  <c r="D568" i="1"/>
  <c r="D211" i="1"/>
  <c r="D455" i="1"/>
  <c r="D184" i="1"/>
  <c r="D3909" i="1"/>
  <c r="D112" i="1"/>
  <c r="D54" i="1"/>
  <c r="D325" i="1"/>
  <c r="D292" i="1"/>
  <c r="D3910" i="1"/>
  <c r="D3911" i="1"/>
  <c r="D3912" i="1"/>
  <c r="D3913" i="1"/>
  <c r="D49" i="1"/>
  <c r="D114" i="1"/>
  <c r="D18" i="1"/>
  <c r="D3914" i="1"/>
  <c r="D3915" i="1"/>
  <c r="D3916" i="1"/>
  <c r="D3917" i="1"/>
  <c r="D3918" i="1"/>
  <c r="D3919" i="1"/>
  <c r="D3920" i="1"/>
  <c r="D3921" i="1"/>
  <c r="D3922" i="1"/>
  <c r="D74" i="1"/>
  <c r="D596" i="1"/>
  <c r="D3923" i="1"/>
  <c r="D3924" i="1"/>
  <c r="D3925" i="1"/>
  <c r="D3926" i="1"/>
  <c r="D3927" i="1"/>
  <c r="D377" i="1"/>
  <c r="D3928" i="1"/>
  <c r="D3929" i="1"/>
  <c r="D318" i="1"/>
  <c r="D3930" i="1"/>
  <c r="D3931" i="1"/>
  <c r="D248" i="1"/>
  <c r="D204" i="1"/>
  <c r="D237" i="1"/>
  <c r="D3932" i="1"/>
  <c r="D3933" i="1"/>
  <c r="D102" i="1"/>
  <c r="D3934" i="1"/>
  <c r="D3935" i="1"/>
  <c r="D3936" i="1"/>
  <c r="D3937" i="1"/>
  <c r="D3938" i="1"/>
  <c r="D3939" i="1"/>
  <c r="D3940" i="1"/>
  <c r="D3941" i="1"/>
  <c r="D3942" i="1"/>
  <c r="D3943" i="1"/>
  <c r="D3944" i="1"/>
  <c r="D256" i="1"/>
  <c r="D3945" i="1"/>
  <c r="D143" i="1"/>
  <c r="D3946" i="1"/>
  <c r="D3947" i="1"/>
  <c r="D3948" i="1"/>
  <c r="D83" i="1"/>
  <c r="D52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544" i="1"/>
  <c r="D3962" i="1"/>
  <c r="D276" i="1"/>
  <c r="D3963" i="1"/>
  <c r="D927" i="1"/>
  <c r="D1002" i="1"/>
  <c r="D663" i="1"/>
  <c r="D3964" i="1"/>
  <c r="D3965" i="1"/>
  <c r="D20" i="1"/>
  <c r="D97" i="1"/>
  <c r="D226" i="1"/>
  <c r="D3966" i="1"/>
  <c r="D3967" i="1"/>
  <c r="D3968" i="1"/>
  <c r="D3969" i="1"/>
  <c r="D127" i="1"/>
  <c r="D3970" i="1"/>
  <c r="D476" i="1"/>
  <c r="D3" i="1"/>
  <c r="D111" i="1"/>
  <c r="D87" i="1"/>
  <c r="D526" i="1"/>
  <c r="D469" i="1"/>
  <c r="D997" i="1"/>
  <c r="D299" i="1"/>
  <c r="D3971" i="1"/>
  <c r="D4" i="1"/>
  <c r="D931" i="1"/>
  <c r="D27" i="1"/>
  <c r="D336" i="1"/>
  <c r="D16" i="1"/>
  <c r="D3972" i="1"/>
  <c r="D445" i="1"/>
  <c r="D465" i="1"/>
  <c r="D148" i="1"/>
  <c r="D3973" i="1"/>
  <c r="D35" i="1"/>
  <c r="D90" i="1"/>
  <c r="D55" i="1"/>
  <c r="D3974" i="1"/>
  <c r="D375" i="1"/>
  <c r="D270" i="1"/>
  <c r="D3975" i="1"/>
  <c r="D3976" i="1"/>
  <c r="D630" i="1"/>
  <c r="D1028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264" i="1"/>
  <c r="D99" i="1"/>
  <c r="D3991" i="1"/>
  <c r="D3992" i="1"/>
  <c r="D3993" i="1"/>
  <c r="D216" i="1"/>
  <c r="D3994" i="1"/>
  <c r="D110" i="1"/>
  <c r="D320" i="1"/>
  <c r="D347" i="1"/>
  <c r="D3995" i="1"/>
  <c r="D3996" i="1"/>
  <c r="D555" i="1"/>
  <c r="D3997" i="1"/>
  <c r="D3998" i="1"/>
  <c r="D3999" i="1"/>
  <c r="D977" i="1"/>
  <c r="D796" i="1"/>
  <c r="D539" i="1"/>
  <c r="D831" i="1"/>
  <c r="D1654" i="1"/>
  <c r="D1752" i="1"/>
  <c r="D4000" i="1"/>
  <c r="D4001" i="1"/>
  <c r="D4002" i="1"/>
  <c r="D1550" i="1"/>
  <c r="D1007" i="1"/>
  <c r="D1213" i="1"/>
  <c r="D4003" i="1"/>
  <c r="D1308" i="1"/>
  <c r="D1315" i="1"/>
  <c r="D4004" i="1"/>
  <c r="D4005" i="1"/>
  <c r="D1627" i="1"/>
  <c r="D4006" i="1"/>
  <c r="D4007" i="1"/>
  <c r="D4008" i="1"/>
  <c r="D4009" i="1"/>
  <c r="D4010" i="1"/>
  <c r="D159" i="1"/>
  <c r="D181" i="1"/>
  <c r="D605" i="1"/>
  <c r="D573" i="1"/>
  <c r="D172" i="1"/>
  <c r="D601" i="1"/>
  <c r="D4011" i="1"/>
  <c r="D4012" i="1"/>
  <c r="D4013" i="1"/>
  <c r="D273" i="1"/>
  <c r="D4014" i="1"/>
  <c r="D234" i="1"/>
  <c r="D381" i="1"/>
  <c r="D4015" i="1"/>
  <c r="D4016" i="1"/>
  <c r="D4017" i="1"/>
  <c r="D4018" i="1"/>
  <c r="D4019" i="1"/>
  <c r="D4020" i="1"/>
  <c r="D4021" i="1"/>
  <c r="D4022" i="1"/>
  <c r="D4023" i="1"/>
  <c r="D4024" i="1"/>
  <c r="D784" i="1"/>
  <c r="D4025" i="1"/>
  <c r="D683" i="1"/>
  <c r="D4026" i="1"/>
  <c r="D474" i="1"/>
  <c r="D4027" i="1"/>
  <c r="D4028" i="1"/>
  <c r="D4029" i="1"/>
  <c r="D130" i="1"/>
  <c r="D136" i="1"/>
  <c r="D4030" i="1"/>
  <c r="D4031" i="1"/>
  <c r="D115" i="1"/>
  <c r="D4032" i="1"/>
  <c r="D4033" i="1"/>
  <c r="D4034" i="1"/>
  <c r="D155" i="1"/>
  <c r="D4035" i="1"/>
  <c r="D1452" i="1"/>
  <c r="D1187" i="1"/>
  <c r="D106" i="1"/>
  <c r="D1326" i="1"/>
  <c r="D913" i="1"/>
  <c r="D4036" i="1"/>
  <c r="D4037" i="1"/>
  <c r="D1586" i="1"/>
  <c r="D4038" i="1"/>
  <c r="D1297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1108" i="1"/>
  <c r="D1389" i="1"/>
  <c r="D1075" i="1"/>
  <c r="D1456" i="1"/>
  <c r="D1400" i="1"/>
  <c r="D4052" i="1"/>
  <c r="D4053" i="1"/>
  <c r="D4054" i="1"/>
  <c r="D4055" i="1"/>
  <c r="D4056" i="1"/>
  <c r="D1195" i="1"/>
  <c r="D1140" i="1"/>
  <c r="D1696" i="1"/>
  <c r="D4057" i="1"/>
  <c r="D1244" i="1"/>
  <c r="D4058" i="1"/>
  <c r="D4059" i="1"/>
  <c r="D1350" i="1"/>
  <c r="D1829" i="1"/>
  <c r="D1842" i="1"/>
  <c r="D1464" i="1"/>
  <c r="D1337" i="1"/>
  <c r="D1260" i="1"/>
  <c r="D4060" i="1"/>
  <c r="D1669" i="1"/>
  <c r="D958" i="1"/>
  <c r="D4061" i="1"/>
  <c r="D4062" i="1"/>
  <c r="D1941" i="1"/>
  <c r="D1309" i="1"/>
  <c r="D1188" i="1"/>
  <c r="D4063" i="1"/>
  <c r="D4064" i="1"/>
  <c r="D1119" i="1"/>
  <c r="D4065" i="1"/>
  <c r="D1806" i="1"/>
  <c r="D1547" i="1"/>
  <c r="D4066" i="1"/>
  <c r="D800" i="1"/>
  <c r="D1686" i="1"/>
  <c r="D4067" i="1"/>
  <c r="D4068" i="1"/>
  <c r="D4069" i="1"/>
  <c r="D4070" i="1"/>
  <c r="D4071" i="1"/>
  <c r="D4072" i="1"/>
  <c r="D4073" i="1"/>
  <c r="D4074" i="1"/>
  <c r="D1381" i="1"/>
  <c r="D4075" i="1"/>
  <c r="D1603" i="1"/>
  <c r="D4076" i="1"/>
  <c r="D4077" i="1"/>
  <c r="D4078" i="1"/>
  <c r="D1832" i="1"/>
  <c r="D4079" i="1"/>
  <c r="D4080" i="1"/>
  <c r="D4081" i="1"/>
  <c r="D1240" i="1"/>
  <c r="D4082" i="1"/>
  <c r="D4083" i="1"/>
  <c r="D1426" i="1"/>
  <c r="D4084" i="1"/>
  <c r="D1442" i="1"/>
  <c r="D4085" i="1"/>
  <c r="D1012" i="1"/>
  <c r="D1341" i="1"/>
  <c r="D4086" i="1"/>
  <c r="D4087" i="1"/>
  <c r="D4088" i="1"/>
  <c r="D4089" i="1"/>
  <c r="D4090" i="1"/>
  <c r="D4091" i="1"/>
  <c r="D4092" i="1"/>
  <c r="D4093" i="1"/>
  <c r="D1208" i="1"/>
  <c r="D1156" i="1"/>
  <c r="D4094" i="1"/>
  <c r="D4095" i="1"/>
  <c r="D4096" i="1"/>
  <c r="D594" i="1"/>
  <c r="D1940" i="1"/>
  <c r="D4097" i="1"/>
  <c r="D1735" i="1"/>
  <c r="D1785" i="1"/>
  <c r="D1450" i="1"/>
  <c r="D1647" i="1"/>
  <c r="D4098" i="1"/>
  <c r="D4099" i="1"/>
  <c r="D4100" i="1"/>
  <c r="D1483" i="1"/>
  <c r="D1724" i="1"/>
  <c r="D1767" i="1"/>
  <c r="D1093" i="1"/>
  <c r="D4101" i="1"/>
  <c r="D1162" i="1"/>
  <c r="D1794" i="1"/>
  <c r="D1853" i="1"/>
  <c r="D1541" i="1"/>
  <c r="D1572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769" i="1"/>
  <c r="D246" i="1"/>
  <c r="D4131" i="1"/>
  <c r="D4132" i="1"/>
  <c r="D4133" i="1"/>
  <c r="D4134" i="1"/>
  <c r="D487" i="1"/>
  <c r="D723" i="1"/>
  <c r="D4135" i="1"/>
  <c r="D4136" i="1"/>
  <c r="D4137" i="1"/>
  <c r="D4138" i="1"/>
  <c r="D4139" i="1"/>
  <c r="D392" i="1"/>
  <c r="D4140" i="1"/>
  <c r="D1250" i="1"/>
  <c r="D4141" i="1"/>
  <c r="D955" i="1"/>
  <c r="D428" i="1"/>
  <c r="D588" i="1"/>
  <c r="D525" i="1"/>
  <c r="D1106" i="1"/>
  <c r="D380" i="1"/>
  <c r="D4142" i="1"/>
  <c r="D736" i="1"/>
  <c r="D567" i="1"/>
  <c r="D4143" i="1"/>
  <c r="D1258" i="1"/>
  <c r="D1127" i="1"/>
  <c r="D704" i="1"/>
  <c r="D838" i="1"/>
  <c r="D819" i="1"/>
  <c r="D1123" i="1"/>
  <c r="D4144" i="1"/>
  <c r="D1043" i="1"/>
  <c r="D1205" i="1"/>
  <c r="D1015" i="1"/>
  <c r="D4145" i="1"/>
  <c r="D4146" i="1"/>
  <c r="D937" i="1"/>
  <c r="D4147" i="1"/>
  <c r="D875" i="1"/>
  <c r="D1368" i="1"/>
  <c r="D4148" i="1"/>
  <c r="D502" i="1"/>
  <c r="D909" i="1"/>
  <c r="D1307" i="1"/>
  <c r="D4149" i="1"/>
  <c r="D639" i="1"/>
  <c r="D621" i="1"/>
  <c r="D636" i="1"/>
  <c r="D409" i="1"/>
  <c r="D1129" i="1"/>
  <c r="D4150" i="1"/>
  <c r="D696" i="1"/>
  <c r="D972" i="1"/>
  <c r="D1005" i="1"/>
  <c r="D4151" i="1"/>
  <c r="D4152" i="1"/>
  <c r="D430" i="1"/>
  <c r="D178" i="1"/>
  <c r="D635" i="1"/>
  <c r="D1225" i="1"/>
  <c r="D4153" i="1"/>
  <c r="D4154" i="1"/>
  <c r="D200" i="1"/>
  <c r="D415" i="1"/>
  <c r="D735" i="1"/>
  <c r="D718" i="1"/>
  <c r="D740" i="1"/>
  <c r="D313" i="1"/>
  <c r="D1346" i="1"/>
  <c r="D4155" i="1"/>
  <c r="D4156" i="1"/>
  <c r="D4157" i="1"/>
  <c r="D946" i="1"/>
  <c r="D4158" i="1"/>
  <c r="D4159" i="1"/>
  <c r="D4160" i="1"/>
  <c r="D4161" i="1"/>
  <c r="D1954" i="1"/>
  <c r="D4162" i="1"/>
  <c r="D1293" i="1"/>
  <c r="D1707" i="1"/>
  <c r="D4163" i="1"/>
  <c r="D4164" i="1"/>
  <c r="D4165" i="1"/>
  <c r="D1006" i="1"/>
  <c r="D986" i="1"/>
  <c r="D4166" i="1"/>
  <c r="D4167" i="1"/>
  <c r="D4168" i="1"/>
  <c r="D4169" i="1"/>
  <c r="D4170" i="1"/>
  <c r="D4171" i="1"/>
  <c r="D4172" i="1"/>
  <c r="D1554" i="1"/>
  <c r="D2008" i="1"/>
  <c r="D4173" i="1"/>
  <c r="D1460" i="1"/>
  <c r="D4174" i="1"/>
  <c r="D4175" i="1"/>
  <c r="D4176" i="1"/>
  <c r="D4177" i="1"/>
  <c r="D1972" i="1"/>
  <c r="D4178" i="1"/>
  <c r="D4179" i="1"/>
  <c r="D4180" i="1"/>
  <c r="D4181" i="1"/>
  <c r="D4182" i="1"/>
  <c r="D4183" i="1"/>
  <c r="D4184" i="1"/>
  <c r="D4185" i="1"/>
  <c r="D2032" i="1"/>
  <c r="D4186" i="1"/>
  <c r="D4187" i="1"/>
  <c r="D4188" i="1"/>
  <c r="D4189" i="1"/>
  <c r="D4190" i="1"/>
  <c r="D4191" i="1"/>
  <c r="D4192" i="1"/>
  <c r="D4193" i="1"/>
  <c r="D4194" i="1"/>
  <c r="D4195" i="1"/>
  <c r="D4196" i="1"/>
  <c r="D1816" i="1"/>
  <c r="D4197" i="1"/>
  <c r="D4198" i="1"/>
  <c r="D1862" i="1"/>
  <c r="D4199" i="1"/>
  <c r="D4200" i="1"/>
  <c r="D43" i="1"/>
  <c r="D94" i="1"/>
  <c r="D5" i="1"/>
  <c r="D7" i="1"/>
  <c r="D37" i="1"/>
  <c r="D17" i="1"/>
  <c r="D15" i="1"/>
  <c r="D13" i="1"/>
  <c r="D4201" i="1"/>
  <c r="D24" i="1"/>
  <c r="D4202" i="1"/>
  <c r="D4203" i="1"/>
  <c r="D4204" i="1"/>
  <c r="D4205" i="1"/>
  <c r="D4206" i="1"/>
  <c r="D4207" i="1"/>
  <c r="D4208" i="1"/>
  <c r="D4209" i="1"/>
  <c r="D4210" i="1"/>
  <c r="D4211" i="1"/>
  <c r="D48" i="1"/>
  <c r="D185" i="1"/>
  <c r="D4212" i="1"/>
  <c r="D4213" i="1"/>
  <c r="D1621" i="1"/>
  <c r="D4214" i="1"/>
  <c r="D652" i="1"/>
  <c r="D545" i="1"/>
  <c r="D577" i="1"/>
  <c r="D4215" i="1"/>
  <c r="D4216" i="1"/>
  <c r="D4217" i="1"/>
  <c r="D1155" i="1"/>
  <c r="D1128" i="1"/>
  <c r="D878" i="1"/>
  <c r="D941" i="1"/>
  <c r="D4218" i="1"/>
  <c r="D4219" i="1"/>
  <c r="D4220" i="1"/>
  <c r="D4221" i="1"/>
  <c r="D4222" i="1"/>
  <c r="D4223" i="1"/>
  <c r="D4224" i="1"/>
  <c r="D4225" i="1"/>
  <c r="D219" i="1"/>
  <c r="D461" i="1"/>
  <c r="D424" i="1"/>
  <c r="D4226" i="1"/>
  <c r="D4227" i="1"/>
  <c r="D4228" i="1"/>
  <c r="D4229" i="1"/>
  <c r="D4230" i="1"/>
  <c r="D4231" i="1"/>
  <c r="D4232" i="1"/>
  <c r="D4233" i="1"/>
  <c r="D4234" i="1"/>
  <c r="D324" i="1"/>
  <c r="D4235" i="1"/>
  <c r="D4236" i="1"/>
  <c r="D4237" i="1"/>
  <c r="D4238" i="1"/>
  <c r="D4239" i="1"/>
  <c r="D4240" i="1"/>
  <c r="D4241" i="1"/>
  <c r="D4242" i="1"/>
  <c r="D91" i="1"/>
  <c r="D44" i="1"/>
  <c r="D144" i="1"/>
  <c r="D73" i="1"/>
  <c r="D431" i="1"/>
  <c r="D4243" i="1"/>
  <c r="D4244" i="1"/>
  <c r="D4245" i="1"/>
  <c r="D4246" i="1"/>
  <c r="D249" i="1"/>
  <c r="D851" i="1"/>
  <c r="D4247" i="1"/>
  <c r="D923" i="1"/>
  <c r="D4248" i="1"/>
  <c r="D4249" i="1"/>
  <c r="D478" i="1"/>
  <c r="D519" i="1"/>
  <c r="D4250" i="1"/>
  <c r="D4251" i="1"/>
  <c r="D4252" i="1"/>
  <c r="D1132" i="1"/>
  <c r="D1143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651" i="1"/>
  <c r="D425" i="1"/>
  <c r="D4281" i="1"/>
  <c r="D4282" i="1"/>
  <c r="D4283" i="1"/>
  <c r="D183" i="1"/>
  <c r="D587" i="1"/>
  <c r="D4284" i="1"/>
  <c r="D4285" i="1"/>
  <c r="D523" i="1"/>
  <c r="D512" i="1"/>
  <c r="D4286" i="1"/>
  <c r="D4287" i="1"/>
  <c r="D4288" i="1"/>
  <c r="D4289" i="1"/>
  <c r="D4290" i="1"/>
  <c r="D4291" i="1"/>
  <c r="D4292" i="1"/>
  <c r="D4293" i="1"/>
  <c r="D4294" i="1"/>
  <c r="D4295" i="1"/>
  <c r="D454" i="1"/>
  <c r="D4296" i="1"/>
  <c r="D4297" i="1"/>
  <c r="D4298" i="1"/>
  <c r="D1461" i="1"/>
  <c r="D922" i="1"/>
  <c r="D611" i="1"/>
  <c r="D925" i="1"/>
  <c r="D1556" i="1"/>
  <c r="D904" i="1"/>
  <c r="D4299" i="1"/>
  <c r="D4300" i="1"/>
  <c r="D176" i="1"/>
  <c r="D174" i="1"/>
  <c r="D743" i="1"/>
  <c r="D554" i="1"/>
  <c r="D1145" i="1"/>
  <c r="D1116" i="1"/>
  <c r="D286" i="1"/>
  <c r="D4301" i="1"/>
  <c r="D80" i="1"/>
  <c r="D1230" i="1"/>
  <c r="D4302" i="1"/>
  <c r="D4303" i="1"/>
  <c r="D4304" i="1"/>
  <c r="D4305" i="1"/>
  <c r="D1026" i="1"/>
  <c r="D4306" i="1"/>
  <c r="D9" i="1"/>
  <c r="D4307" i="1"/>
  <c r="D4308" i="1"/>
  <c r="D4309" i="1"/>
  <c r="D4310" i="1"/>
  <c r="D4311" i="1"/>
  <c r="D4312" i="1"/>
  <c r="D4313" i="1"/>
  <c r="D4314" i="1"/>
  <c r="D202" i="1"/>
  <c r="D4315" i="1"/>
  <c r="D4316" i="1"/>
  <c r="D4317" i="1"/>
  <c r="D4318" i="1"/>
  <c r="D1139" i="1"/>
  <c r="D1008" i="1"/>
  <c r="D947" i="1"/>
  <c r="D900" i="1"/>
  <c r="D722" i="1"/>
  <c r="D4319" i="1"/>
  <c r="D4320" i="1"/>
  <c r="D141" i="1"/>
  <c r="D4321" i="1"/>
  <c r="D153" i="1"/>
  <c r="D4322" i="1"/>
  <c r="D4323" i="1"/>
  <c r="D761" i="1"/>
  <c r="D390" i="1"/>
  <c r="D4324" i="1"/>
  <c r="D4325" i="1"/>
  <c r="D4326" i="1"/>
  <c r="D4327" i="1"/>
  <c r="D53" i="1"/>
  <c r="D152" i="1"/>
  <c r="D716" i="1"/>
  <c r="D433" i="1"/>
  <c r="D4328" i="1"/>
  <c r="D438" i="1"/>
  <c r="D4329" i="1"/>
  <c r="D4330" i="1"/>
  <c r="D4331" i="1"/>
  <c r="D1235" i="1"/>
  <c r="D795" i="1"/>
  <c r="D4332" i="1"/>
  <c r="D898" i="1"/>
  <c r="D1299" i="1"/>
  <c r="D4333" i="1"/>
  <c r="D4334" i="1"/>
  <c r="D4335" i="1"/>
  <c r="D458" i="1"/>
  <c r="D1024" i="1"/>
  <c r="D208" i="1"/>
  <c r="D1538" i="1"/>
  <c r="D4336" i="1"/>
  <c r="D4337" i="1"/>
  <c r="D429" i="1"/>
  <c r="D332" i="1"/>
  <c r="D4338" i="1"/>
  <c r="D4339" i="1"/>
  <c r="D4340" i="1"/>
  <c r="D4341" i="1"/>
  <c r="D1923" i="1"/>
  <c r="D4342" i="1"/>
  <c r="D1942" i="1"/>
  <c r="D2054" i="1"/>
  <c r="D4343" i="1"/>
  <c r="D1303" i="1"/>
  <c r="D4344" i="1"/>
  <c r="D4345" i="1"/>
  <c r="D4346" i="1"/>
  <c r="D4347" i="1"/>
  <c r="D4348" i="1"/>
  <c r="D4349" i="1"/>
  <c r="D4350" i="1"/>
  <c r="D4351" i="1"/>
  <c r="D4352" i="1"/>
  <c r="D4353" i="1"/>
  <c r="D980" i="1"/>
  <c r="D4354" i="1"/>
  <c r="D367" i="1"/>
  <c r="D4355" i="1"/>
  <c r="D168" i="1"/>
  <c r="D125" i="1"/>
  <c r="D240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288" i="1"/>
  <c r="D4373" i="1"/>
  <c r="D4374" i="1"/>
  <c r="D808" i="1"/>
  <c r="D1704" i="1"/>
  <c r="D4375" i="1"/>
  <c r="D1394" i="1"/>
  <c r="D4376" i="1"/>
  <c r="D4377" i="1"/>
  <c r="D4378" i="1"/>
  <c r="D4379" i="1"/>
  <c r="D423" i="1"/>
  <c r="D646" i="1"/>
  <c r="D401" i="1"/>
  <c r="D147" i="1"/>
  <c r="D107" i="1"/>
  <c r="D448" i="1"/>
  <c r="D109" i="1"/>
  <c r="D397" i="1"/>
  <c r="D4380" i="1"/>
  <c r="D4381" i="1"/>
  <c r="D4382" i="1"/>
  <c r="D4383" i="1"/>
  <c r="D1970" i="1"/>
  <c r="D4384" i="1"/>
  <c r="D4385" i="1"/>
  <c r="D4386" i="1"/>
  <c r="D4387" i="1"/>
  <c r="D4388" i="1"/>
  <c r="D4389" i="1"/>
  <c r="D4390" i="1"/>
  <c r="D4391" i="1"/>
  <c r="D4392" i="1"/>
  <c r="D4393" i="1"/>
  <c r="D89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1448" i="1"/>
  <c r="D4408" i="1"/>
  <c r="D4409" i="1"/>
  <c r="D4410" i="1"/>
  <c r="D4411" i="1"/>
  <c r="D4412" i="1"/>
  <c r="D921" i="1"/>
  <c r="D4413" i="1"/>
  <c r="D583" i="1"/>
  <c r="D4414" i="1"/>
  <c r="D4415" i="1"/>
  <c r="D4416" i="1"/>
  <c r="D4417" i="1"/>
  <c r="D357" i="1"/>
  <c r="D1001" i="1"/>
  <c r="D789" i="1"/>
  <c r="D333" i="1"/>
  <c r="D676" i="1"/>
  <c r="D378" i="1"/>
  <c r="D1191" i="1"/>
  <c r="D763" i="1"/>
  <c r="D4418" i="1"/>
  <c r="D4419" i="1"/>
  <c r="D4420" i="1"/>
  <c r="D4421" i="1"/>
  <c r="D4422" i="1"/>
  <c r="D4423" i="1"/>
  <c r="D4424" i="1"/>
  <c r="D4425" i="1"/>
  <c r="D4426" i="1"/>
  <c r="D4427" i="1"/>
  <c r="D129" i="1"/>
  <c r="D4428" i="1"/>
  <c r="D4429" i="1"/>
  <c r="D4430" i="1"/>
  <c r="D4431" i="1"/>
  <c r="D421" i="1"/>
  <c r="D4432" i="1"/>
  <c r="D4433" i="1"/>
  <c r="D4434" i="1"/>
  <c r="D4435" i="1"/>
  <c r="D4436" i="1"/>
  <c r="D1445" i="1"/>
  <c r="D1333" i="1"/>
  <c r="D4437" i="1"/>
  <c r="D4438" i="1"/>
  <c r="D882" i="1"/>
  <c r="D4439" i="1"/>
  <c r="D936" i="1"/>
  <c r="D905" i="1"/>
  <c r="D1667" i="1"/>
  <c r="D1134" i="1"/>
  <c r="D4440" i="1"/>
  <c r="D4441" i="1"/>
  <c r="D760" i="1"/>
  <c r="D4442" i="1"/>
  <c r="D4443" i="1"/>
  <c r="D1894" i="1"/>
  <c r="D4444" i="1"/>
  <c r="D4445" i="1"/>
  <c r="D1212" i="1"/>
  <c r="D697" i="1"/>
  <c r="D263" i="1"/>
  <c r="D8" i="1"/>
  <c r="D227" i="1"/>
  <c r="D4446" i="1"/>
  <c r="D4447" i="1"/>
  <c r="D4448" i="1"/>
  <c r="D4449" i="1"/>
  <c r="D1610" i="1"/>
  <c r="D1401" i="1"/>
  <c r="D1611" i="1"/>
  <c r="D1625" i="1"/>
  <c r="D4450" i="1"/>
  <c r="D4451" i="1"/>
  <c r="D4452" i="1"/>
  <c r="D1503" i="1"/>
  <c r="D4453" i="1"/>
  <c r="D4454" i="1"/>
  <c r="D4455" i="1"/>
  <c r="D4456" i="1"/>
  <c r="D239" i="1"/>
  <c r="D82" i="1"/>
  <c r="D4457" i="1"/>
  <c r="D290" i="1"/>
  <c r="D549" i="1"/>
  <c r="D4458" i="1"/>
  <c r="D4459" i="1"/>
  <c r="D4460" i="1"/>
  <c r="D4461" i="1"/>
  <c r="D4462" i="1"/>
  <c r="D1425" i="1"/>
  <c r="D4463" i="1"/>
  <c r="D4464" i="1"/>
  <c r="D4465" i="1"/>
  <c r="D4466" i="1"/>
  <c r="D4467" i="1"/>
  <c r="D4468" i="1"/>
  <c r="D70" i="1"/>
  <c r="D160" i="1"/>
  <c r="D61" i="1"/>
  <c r="D56" i="1"/>
  <c r="D4469" i="1"/>
  <c r="D4470" i="1"/>
  <c r="D1269" i="1"/>
  <c r="D575" i="1"/>
  <c r="D827" i="1"/>
  <c r="D593" i="1"/>
  <c r="D817" i="1"/>
  <c r="D1236" i="1"/>
  <c r="D791" i="1"/>
  <c r="D4471" i="1"/>
  <c r="D4472" i="1"/>
  <c r="D4473" i="1"/>
  <c r="D1782" i="1"/>
  <c r="D1823" i="1"/>
  <c r="D1839" i="1"/>
  <c r="D2010" i="1"/>
  <c r="D4474" i="1"/>
  <c r="D1934" i="1"/>
  <c r="D1726" i="1"/>
  <c r="D1960" i="1"/>
  <c r="D1929" i="1"/>
  <c r="D166" i="1"/>
  <c r="D4475" i="1"/>
  <c r="D870" i="1"/>
  <c r="D207" i="1"/>
  <c r="D4476" i="1"/>
  <c r="D4477" i="1"/>
  <c r="D1936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1714" i="1"/>
  <c r="D1506" i="1"/>
  <c r="D1725" i="1"/>
  <c r="D1755" i="1"/>
  <c r="D1702" i="1"/>
  <c r="D1677" i="1"/>
  <c r="D4490" i="1"/>
  <c r="D4491" i="1"/>
  <c r="D4492" i="1"/>
  <c r="D4493" i="1"/>
  <c r="D1953" i="1"/>
  <c r="D1968" i="1"/>
  <c r="D2040" i="1"/>
  <c r="D1736" i="1"/>
  <c r="D1983" i="1"/>
  <c r="D4494" i="1"/>
  <c r="D4495" i="1"/>
  <c r="D4496" i="1"/>
  <c r="D4497" i="1"/>
  <c r="D4498" i="1"/>
  <c r="D4499" i="1"/>
  <c r="D4500" i="1"/>
  <c r="D1694" i="1"/>
  <c r="D2025" i="1"/>
  <c r="D1220" i="1"/>
  <c r="D4501" i="1"/>
  <c r="D1651" i="1"/>
  <c r="D1837" i="1"/>
  <c r="D4502" i="1"/>
  <c r="D4503" i="1"/>
  <c r="D1203" i="1"/>
  <c r="D1168" i="1"/>
  <c r="D1518" i="1"/>
  <c r="D1891" i="1"/>
  <c r="D1393" i="1"/>
  <c r="D4504" i="1"/>
  <c r="D4505" i="1"/>
  <c r="D967" i="1"/>
  <c r="D4506" i="1"/>
  <c r="D730" i="1"/>
  <c r="D1280" i="1"/>
  <c r="D4507" i="1"/>
  <c r="D4508" i="1"/>
  <c r="D4509" i="1"/>
  <c r="D956" i="1"/>
  <c r="D1078" i="1"/>
  <c r="D1154" i="1"/>
  <c r="D4510" i="1"/>
  <c r="D916" i="1"/>
  <c r="D242" i="1"/>
  <c r="D826" i="1"/>
  <c r="D4511" i="1"/>
  <c r="D4512" i="1"/>
  <c r="D4513" i="1"/>
  <c r="D4514" i="1"/>
  <c r="D1166" i="1"/>
  <c r="D990" i="1"/>
  <c r="D823" i="1"/>
  <c r="D1513" i="1"/>
  <c r="D4515" i="1"/>
  <c r="D4516" i="1"/>
  <c r="D4517" i="1"/>
  <c r="D4518" i="1"/>
  <c r="D4519" i="1"/>
  <c r="D4520" i="1"/>
  <c r="D4521" i="1"/>
  <c r="D1031" i="1"/>
  <c r="D4522" i="1"/>
  <c r="D4523" i="1"/>
  <c r="D1974" i="1"/>
  <c r="D2045" i="1"/>
  <c r="D4524" i="1"/>
  <c r="D4525" i="1"/>
  <c r="D4526" i="1"/>
  <c r="D4527" i="1"/>
  <c r="D4528" i="1"/>
  <c r="D4529" i="1"/>
  <c r="D4530" i="1"/>
  <c r="D4531" i="1"/>
  <c r="D4532" i="1"/>
  <c r="D4533" i="1"/>
  <c r="D1526" i="1"/>
  <c r="D4534" i="1"/>
  <c r="D557" i="1"/>
  <c r="D1097" i="1"/>
  <c r="D4535" i="1"/>
  <c r="D4536" i="1"/>
  <c r="D1540" i="1"/>
  <c r="D1222" i="1"/>
  <c r="D1306" i="1"/>
  <c r="D1040" i="1"/>
  <c r="D1864" i="1"/>
  <c r="D1458" i="1"/>
  <c r="D4537" i="1"/>
  <c r="D4538" i="1"/>
  <c r="D4539" i="1"/>
  <c r="D4540" i="1"/>
  <c r="D4541" i="1"/>
  <c r="D4542" i="1"/>
  <c r="D4543" i="1"/>
  <c r="D4544" i="1"/>
  <c r="D4545" i="1"/>
  <c r="D4546" i="1"/>
  <c r="D2009" i="1"/>
  <c r="D1905" i="1"/>
  <c r="D4547" i="1"/>
  <c r="D4548" i="1"/>
  <c r="D981" i="1"/>
  <c r="D4549" i="1"/>
  <c r="D1812" i="1"/>
  <c r="D4550" i="1"/>
  <c r="D4551" i="1"/>
  <c r="D1876" i="1"/>
  <c r="D4552" i="1"/>
  <c r="D4553" i="1"/>
  <c r="D655" i="1"/>
  <c r="D4554" i="1"/>
  <c r="D4555" i="1"/>
  <c r="D4556" i="1"/>
  <c r="D4557" i="1"/>
  <c r="D1620" i="1"/>
  <c r="D4558" i="1"/>
  <c r="D1613" i="1"/>
  <c r="D4559" i="1"/>
  <c r="D1649" i="1"/>
  <c r="D1900" i="1"/>
  <c r="D1301" i="1"/>
  <c r="D1514" i="1"/>
  <c r="D1672" i="1"/>
  <c r="D1713" i="1"/>
  <c r="D1500" i="1"/>
  <c r="D4560" i="1"/>
  <c r="D4561" i="1"/>
  <c r="D932" i="1"/>
  <c r="D4562" i="1"/>
  <c r="D4563" i="1"/>
  <c r="D1537" i="1"/>
  <c r="D1336" i="1"/>
  <c r="D1645" i="1"/>
  <c r="D1858" i="1"/>
  <c r="D4564" i="1"/>
  <c r="D4565" i="1"/>
  <c r="D711" i="1"/>
  <c r="D389" i="1"/>
  <c r="D4566" i="1"/>
  <c r="D4567" i="1"/>
  <c r="D4568" i="1"/>
  <c r="D4569" i="1"/>
  <c r="D1530" i="1"/>
  <c r="D1887" i="1"/>
  <c r="D1827" i="1"/>
  <c r="D1910" i="1"/>
  <c r="D1764" i="1"/>
  <c r="D4570" i="1"/>
  <c r="D1921" i="1"/>
  <c r="D1995" i="1"/>
  <c r="D307" i="1"/>
  <c r="D161" i="1"/>
  <c r="D590" i="1"/>
  <c r="D259" i="1"/>
  <c r="D576" i="1"/>
  <c r="D123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169" i="1"/>
  <c r="D4586" i="1"/>
  <c r="D4587" i="1"/>
  <c r="D4588" i="1"/>
  <c r="D4589" i="1"/>
  <c r="D4590" i="1"/>
  <c r="D4591" i="1"/>
  <c r="D4592" i="1"/>
  <c r="D4593" i="1"/>
  <c r="D816" i="1"/>
  <c r="D4594" i="1"/>
  <c r="D4595" i="1"/>
  <c r="D4596" i="1"/>
  <c r="D1279" i="1"/>
  <c r="D1588" i="1"/>
  <c r="D634" i="1"/>
  <c r="D954" i="1"/>
  <c r="D1491" i="1"/>
  <c r="D1380" i="1"/>
  <c r="D885" i="1"/>
  <c r="D1087" i="1"/>
  <c r="D777" i="1"/>
  <c r="D993" i="1"/>
  <c r="D877" i="1"/>
  <c r="D681" i="1"/>
  <c r="D820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1947" i="1"/>
  <c r="D1874" i="1"/>
  <c r="D4623" i="1"/>
  <c r="D4624" i="1"/>
  <c r="D4625" i="1"/>
  <c r="D4626" i="1"/>
  <c r="D4627" i="1"/>
  <c r="D1928" i="1"/>
  <c r="D1687" i="1"/>
  <c r="D1579" i="1"/>
  <c r="D1548" i="1"/>
  <c r="D1560" i="1"/>
  <c r="D1763" i="1"/>
  <c r="D1984" i="1"/>
  <c r="D1376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86" i="1"/>
  <c r="D4642" i="1"/>
  <c r="D4643" i="1"/>
  <c r="D4644" i="1"/>
  <c r="D4645" i="1"/>
  <c r="D4646" i="1"/>
  <c r="D4647" i="1"/>
  <c r="D4648" i="1"/>
  <c r="D4649" i="1"/>
  <c r="D4650" i="1"/>
  <c r="D862" i="1"/>
  <c r="D1103" i="1"/>
  <c r="D1599" i="1"/>
  <c r="D4651" i="1"/>
  <c r="D4652" i="1"/>
  <c r="D1849" i="1"/>
  <c r="D1104" i="1"/>
  <c r="D565" i="1"/>
  <c r="D40" i="1"/>
  <c r="D14" i="1"/>
  <c r="D104" i="1"/>
  <c r="D1564" i="1"/>
  <c r="D1159" i="1"/>
  <c r="D4653" i="1"/>
  <c r="D1274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128" i="1"/>
  <c r="D422" i="1"/>
  <c r="D132" i="1"/>
  <c r="D4682" i="1"/>
  <c r="D4683" i="1"/>
  <c r="D4684" i="1"/>
  <c r="D4685" i="1"/>
  <c r="D4686" i="1"/>
  <c r="D194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1486" i="1"/>
  <c r="D4703" i="1"/>
  <c r="D1809" i="1"/>
  <c r="D4704" i="1"/>
  <c r="D1420" i="1"/>
  <c r="D4705" i="1"/>
  <c r="D4706" i="1"/>
  <c r="D39" i="1"/>
  <c r="D1847" i="1"/>
  <c r="D4707" i="1"/>
  <c r="D1926" i="1"/>
  <c r="D2020" i="1"/>
  <c r="D2059" i="1"/>
  <c r="D2030" i="1"/>
  <c r="D1859" i="1"/>
  <c r="D1957" i="1"/>
  <c r="D2033" i="1"/>
  <c r="D4708" i="1"/>
  <c r="D4709" i="1"/>
  <c r="D4710" i="1"/>
  <c r="D4711" i="1"/>
  <c r="D4712" i="1"/>
  <c r="D648" i="1"/>
  <c r="D498" i="1"/>
  <c r="D4713" i="1"/>
  <c r="D979" i="1"/>
  <c r="D1027" i="1"/>
  <c r="D1194" i="1"/>
  <c r="D4714" i="1"/>
  <c r="D4715" i="1"/>
  <c r="D1124" i="1"/>
  <c r="D1256" i="1"/>
  <c r="D707" i="1"/>
  <c r="D1422" i="1"/>
  <c r="D1292" i="1"/>
  <c r="D4716" i="1"/>
  <c r="D1182" i="1"/>
  <c r="D903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644" i="1"/>
  <c r="D1071" i="1"/>
  <c r="D562" i="1"/>
  <c r="D608" i="1"/>
  <c r="D509" i="1"/>
  <c r="D4733" i="1"/>
  <c r="D4734" i="1"/>
  <c r="D4735" i="1"/>
  <c r="D4736" i="1"/>
  <c r="D4737" i="1"/>
  <c r="D4738" i="1"/>
  <c r="D4739" i="1"/>
  <c r="D1109" i="1"/>
  <c r="D388" i="1"/>
  <c r="D4740" i="1"/>
  <c r="D4741" i="1"/>
  <c r="D4742" i="1"/>
  <c r="D1261" i="1"/>
  <c r="D1421" i="1"/>
  <c r="D4743" i="1"/>
  <c r="D1446" i="1"/>
  <c r="D1617" i="1"/>
  <c r="D1271" i="1"/>
  <c r="D4744" i="1"/>
  <c r="D134" i="1"/>
  <c r="D1435" i="1"/>
  <c r="D4745" i="1"/>
  <c r="D4746" i="1"/>
  <c r="D4747" i="1"/>
  <c r="D4748" i="1"/>
  <c r="D4749" i="1"/>
  <c r="D4750" i="1"/>
  <c r="D4751" i="1"/>
  <c r="D734" i="1"/>
  <c r="D1566" i="1"/>
  <c r="D1371" i="1"/>
  <c r="D892" i="1"/>
  <c r="D963" i="1"/>
  <c r="D4752" i="1"/>
  <c r="D4753" i="1"/>
  <c r="D4754" i="1"/>
  <c r="D4755" i="1"/>
  <c r="D4756" i="1"/>
  <c r="D4757" i="1"/>
  <c r="D210" i="1"/>
  <c r="D4758" i="1"/>
  <c r="D595" i="1"/>
  <c r="D193" i="1"/>
  <c r="D1623" i="1"/>
  <c r="D4759" i="1"/>
  <c r="D4760" i="1"/>
  <c r="D1498" i="1"/>
  <c r="D4761" i="1"/>
  <c r="D1356" i="1"/>
  <c r="D1058" i="1"/>
  <c r="D1614" i="1"/>
  <c r="D257" i="1"/>
  <c r="D472" i="1"/>
  <c r="D414" i="1"/>
  <c r="D553" i="1"/>
  <c r="D1316" i="1"/>
  <c r="D1964" i="1"/>
  <c r="D1374" i="1"/>
  <c r="D4762" i="1"/>
  <c r="D4763" i="1"/>
  <c r="D4764" i="1"/>
  <c r="D4765" i="1"/>
  <c r="D4766" i="1"/>
  <c r="D4767" i="1"/>
  <c r="D4768" i="1"/>
  <c r="D4769" i="1"/>
  <c r="D4770" i="1"/>
  <c r="D1872" i="1"/>
  <c r="D4771" i="1"/>
  <c r="D1532" i="1"/>
  <c r="D1174" i="1"/>
  <c r="D4772" i="1"/>
  <c r="D4773" i="1"/>
  <c r="D948" i="1"/>
  <c r="D4774" i="1"/>
  <c r="D978" i="1"/>
  <c r="D893" i="1"/>
  <c r="D1118" i="1"/>
  <c r="D1343" i="1"/>
  <c r="D4775" i="1"/>
  <c r="D4776" i="1"/>
  <c r="D1365" i="1"/>
  <c r="D4777" i="1"/>
  <c r="D4778" i="1"/>
  <c r="D4779" i="1"/>
  <c r="D4780" i="1"/>
  <c r="D4781" i="1"/>
  <c r="D4782" i="1"/>
  <c r="D4783" i="1"/>
  <c r="D4784" i="1"/>
  <c r="D4785" i="1"/>
  <c r="D4786" i="1"/>
  <c r="D4787" i="1"/>
  <c r="D1508" i="1"/>
  <c r="D1017" i="1"/>
  <c r="D1352" i="1"/>
  <c r="D4788" i="1"/>
  <c r="D4789" i="1"/>
  <c r="D4790" i="1"/>
  <c r="D4791" i="1"/>
  <c r="D1113" i="1"/>
  <c r="D4792" i="1"/>
  <c r="D1410" i="1"/>
  <c r="D1255" i="1"/>
  <c r="D1597" i="1"/>
  <c r="D1574" i="1"/>
  <c r="D1628" i="1"/>
  <c r="D4793" i="1"/>
  <c r="D1484" i="1"/>
  <c r="D1684" i="1"/>
  <c r="D1011" i="1"/>
  <c r="D1092" i="1"/>
  <c r="D810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1856" i="1"/>
  <c r="D4807" i="1"/>
  <c r="D4808" i="1"/>
  <c r="D188" i="1"/>
  <c r="D492" i="1"/>
  <c r="D303" i="1"/>
  <c r="D656" i="1"/>
  <c r="D1708" i="1"/>
  <c r="D1633" i="1"/>
  <c r="D1562" i="1"/>
  <c r="D4809" i="1"/>
  <c r="D4810" i="1"/>
  <c r="D806" i="1"/>
  <c r="D1364" i="1"/>
  <c r="D4811" i="1"/>
  <c r="D4812" i="1"/>
  <c r="D4813" i="1"/>
  <c r="D4814" i="1"/>
  <c r="D4815" i="1"/>
  <c r="D81" i="1"/>
  <c r="D122" i="1"/>
  <c r="D38" i="1"/>
  <c r="D51" i="1"/>
  <c r="D214" i="1"/>
  <c r="D479" i="1"/>
  <c r="D4816" i="1"/>
  <c r="D225" i="1"/>
  <c r="D4817" i="1"/>
  <c r="D4818" i="1"/>
  <c r="D4819" i="1"/>
  <c r="D4820" i="1"/>
  <c r="D4821" i="1"/>
  <c r="D1229" i="1"/>
  <c r="D1488" i="1"/>
  <c r="D1639" i="1"/>
  <c r="D4822" i="1"/>
  <c r="D4823" i="1"/>
  <c r="D4824" i="1"/>
  <c r="D628" i="1"/>
  <c r="D1821" i="1"/>
  <c r="D1748" i="1"/>
  <c r="D4825" i="1"/>
  <c r="D4826" i="1"/>
  <c r="D4827" i="1"/>
  <c r="D1183" i="1"/>
  <c r="D1643" i="1"/>
  <c r="D4828" i="1"/>
  <c r="D1267" i="1"/>
  <c r="D1466" i="1"/>
  <c r="D1656" i="1"/>
  <c r="D858" i="1"/>
  <c r="D536" i="1"/>
  <c r="D1050" i="1"/>
  <c r="D1138" i="1"/>
  <c r="D1086" i="1"/>
  <c r="D938" i="1"/>
  <c r="D706" i="1"/>
  <c r="D901" i="1"/>
  <c r="D762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1577" i="1"/>
  <c r="D1493" i="1"/>
  <c r="D1276" i="1"/>
  <c r="D4863" i="1"/>
  <c r="D1733" i="1"/>
  <c r="D1063" i="1"/>
  <c r="D1402" i="1"/>
  <c r="D4864" i="1"/>
  <c r="D4865" i="1"/>
  <c r="D4866" i="1"/>
  <c r="D4867" i="1"/>
  <c r="D4868" i="1"/>
  <c r="D4869" i="1"/>
  <c r="D4870" i="1"/>
  <c r="D999" i="1"/>
  <c r="D404" i="1"/>
  <c r="D314" i="1"/>
  <c r="D4871" i="1"/>
  <c r="D4872" i="1"/>
  <c r="D4873" i="1"/>
  <c r="D2066" i="1"/>
</calcChain>
</file>

<file path=xl/sharedStrings.xml><?xml version="1.0" encoding="utf-8"?>
<sst xmlns="http://schemas.openxmlformats.org/spreadsheetml/2006/main" count="36260" uniqueCount="6568">
  <si>
    <t>Family</t>
  </si>
  <si>
    <t>Genus</t>
  </si>
  <si>
    <t>species</t>
  </si>
  <si>
    <t>bar_code</t>
  </si>
  <si>
    <t>plot_code</t>
  </si>
  <si>
    <t>X</t>
  </si>
  <si>
    <t>Y</t>
  </si>
  <si>
    <t>n_lvs</t>
  </si>
  <si>
    <t>surete</t>
  </si>
  <si>
    <t>status</t>
  </si>
  <si>
    <t>bar_code_curr</t>
  </si>
  <si>
    <t>taxon_code</t>
  </si>
  <si>
    <t>DBH</t>
  </si>
  <si>
    <t>Height</t>
  </si>
  <si>
    <t>ID_arbre</t>
  </si>
  <si>
    <t>ID_ram</t>
  </si>
  <si>
    <t>Ht_sample</t>
  </si>
  <si>
    <t>thickness</t>
  </si>
  <si>
    <t>SPAD</t>
  </si>
  <si>
    <t>toughness</t>
  </si>
  <si>
    <t>dry_mass</t>
  </si>
  <si>
    <t>traits_surf_area</t>
  </si>
  <si>
    <t>ind_surf_area</t>
  </si>
  <si>
    <t>sapwood_dens</t>
  </si>
  <si>
    <t>moisture</t>
  </si>
  <si>
    <t>bark_thick</t>
  </si>
  <si>
    <t>twig_dens</t>
  </si>
  <si>
    <t>twig_diam</t>
  </si>
  <si>
    <t>twig_bark_thick</t>
  </si>
  <si>
    <t>perc_N</t>
  </si>
  <si>
    <t>N15</t>
  </si>
  <si>
    <t>perc_C</t>
  </si>
  <si>
    <t>C13</t>
  </si>
  <si>
    <t>Anacardiaceae</t>
  </si>
  <si>
    <t>Anacardium</t>
  </si>
  <si>
    <t>spruceanum</t>
  </si>
  <si>
    <t>A110274</t>
  </si>
  <si>
    <t>A11</t>
  </si>
  <si>
    <t>OK</t>
  </si>
  <si>
    <t>M17116070</t>
  </si>
  <si>
    <t>M1711</t>
  </si>
  <si>
    <t>NH200022</t>
  </si>
  <si>
    <t>NH20</t>
  </si>
  <si>
    <t>NH200352</t>
  </si>
  <si>
    <t>P01860002</t>
  </si>
  <si>
    <t>P018</t>
  </si>
  <si>
    <t>P01860095</t>
  </si>
  <si>
    <t>P01860149</t>
  </si>
  <si>
    <t>P01860291</t>
  </si>
  <si>
    <t>P01860201</t>
  </si>
  <si>
    <t>P01860397</t>
  </si>
  <si>
    <t>Astronium</t>
  </si>
  <si>
    <t>lecointei</t>
  </si>
  <si>
    <t>LV109053</t>
  </si>
  <si>
    <t>LV1</t>
  </si>
  <si>
    <t>LV109186</t>
  </si>
  <si>
    <t>LV109250</t>
  </si>
  <si>
    <t>LV109392</t>
  </si>
  <si>
    <t>ulei</t>
  </si>
  <si>
    <t>NH200376</t>
  </si>
  <si>
    <t>Tapirira</t>
  </si>
  <si>
    <t>bethanniana</t>
  </si>
  <si>
    <t>M17116094</t>
  </si>
  <si>
    <t>guianensis</t>
  </si>
  <si>
    <t>P01860290</t>
  </si>
  <si>
    <t>P01860506</t>
  </si>
  <si>
    <t>P01860373</t>
  </si>
  <si>
    <t>P01860016</t>
  </si>
  <si>
    <t>P01860496</t>
  </si>
  <si>
    <t>P01860147</t>
  </si>
  <si>
    <t>T10376</t>
  </si>
  <si>
    <t>T1</t>
  </si>
  <si>
    <t>obtusa</t>
  </si>
  <si>
    <t>B435009</t>
  </si>
  <si>
    <t>B4</t>
  </si>
  <si>
    <t>LV109372</t>
  </si>
  <si>
    <t>M17116116</t>
  </si>
  <si>
    <t>M17116513</t>
  </si>
  <si>
    <t>M17119841</t>
  </si>
  <si>
    <t>T10362</t>
  </si>
  <si>
    <t>Thyrsodium</t>
  </si>
  <si>
    <t>guianense</t>
  </si>
  <si>
    <t>B427001</t>
  </si>
  <si>
    <t>B429023</t>
  </si>
  <si>
    <t>LV109018</t>
  </si>
  <si>
    <t>LV109455</t>
  </si>
  <si>
    <t>LV109545</t>
  </si>
  <si>
    <t>M17116458</t>
  </si>
  <si>
    <t>P00610440</t>
  </si>
  <si>
    <t>P006</t>
  </si>
  <si>
    <t>P00610524</t>
  </si>
  <si>
    <t>P00610609</t>
  </si>
  <si>
    <t>P00612503</t>
  </si>
  <si>
    <t>puberulum</t>
  </si>
  <si>
    <t>A110197</t>
  </si>
  <si>
    <t>B427038</t>
  </si>
  <si>
    <t>B436022</t>
  </si>
  <si>
    <t>B444036</t>
  </si>
  <si>
    <t>LV109055</t>
  </si>
  <si>
    <t>LV109080</t>
  </si>
  <si>
    <t>M17116024</t>
  </si>
  <si>
    <t>M17116075</t>
  </si>
  <si>
    <t>M17116114</t>
  </si>
  <si>
    <t>M17116127</t>
  </si>
  <si>
    <t>MORT</t>
  </si>
  <si>
    <t>M17116131</t>
  </si>
  <si>
    <t>M17116436</t>
  </si>
  <si>
    <t>M17116478</t>
  </si>
  <si>
    <t>M17116544</t>
  </si>
  <si>
    <t>M17116573</t>
  </si>
  <si>
    <t>M17116574</t>
  </si>
  <si>
    <t>M17116611</t>
  </si>
  <si>
    <t>M17116904</t>
  </si>
  <si>
    <t>M17118965</t>
  </si>
  <si>
    <t>NH200498</t>
  </si>
  <si>
    <t>NL110237</t>
  </si>
  <si>
    <t>NL11</t>
  </si>
  <si>
    <t>NL110616</t>
  </si>
  <si>
    <t>P01860298</t>
  </si>
  <si>
    <t>P01860497</t>
  </si>
  <si>
    <t>T10008</t>
  </si>
  <si>
    <t>T10363</t>
  </si>
  <si>
    <t>IND</t>
  </si>
  <si>
    <t>M17119801</t>
  </si>
  <si>
    <t>Annonaceae</t>
  </si>
  <si>
    <t>Annona</t>
  </si>
  <si>
    <t>prevostiae</t>
  </si>
  <si>
    <t>A110112</t>
  </si>
  <si>
    <t>Duguetia</t>
  </si>
  <si>
    <t>calycina</t>
  </si>
  <si>
    <t>B430051</t>
  </si>
  <si>
    <t>B430052</t>
  </si>
  <si>
    <t>B430061</t>
  </si>
  <si>
    <t>B438047</t>
  </si>
  <si>
    <t>M17116565</t>
  </si>
  <si>
    <t>surinamensis</t>
  </si>
  <si>
    <t>NH200001</t>
  </si>
  <si>
    <t>NH200152</t>
  </si>
  <si>
    <t>NH200288</t>
  </si>
  <si>
    <t>NH200303</t>
  </si>
  <si>
    <t>NH200334</t>
  </si>
  <si>
    <t>NH200349</t>
  </si>
  <si>
    <t>NH200473</t>
  </si>
  <si>
    <t>NH200542</t>
  </si>
  <si>
    <t>NL110001</t>
  </si>
  <si>
    <t>NL110097</t>
  </si>
  <si>
    <t>NL110246</t>
  </si>
  <si>
    <t>NL110496</t>
  </si>
  <si>
    <t>P00610117</t>
  </si>
  <si>
    <t>P00610657</t>
  </si>
  <si>
    <t>Fusaea</t>
  </si>
  <si>
    <t>longifolia</t>
  </si>
  <si>
    <t>A110155</t>
  </si>
  <si>
    <t>A110169</t>
  </si>
  <si>
    <t>A110187</t>
  </si>
  <si>
    <t>A110273</t>
  </si>
  <si>
    <t>A110319</t>
  </si>
  <si>
    <t>A110392</t>
  </si>
  <si>
    <t>A110435</t>
  </si>
  <si>
    <t>B444068</t>
  </si>
  <si>
    <t>B446068</t>
  </si>
  <si>
    <t>B446072</t>
  </si>
  <si>
    <t>NH200249</t>
  </si>
  <si>
    <t>NH200642</t>
  </si>
  <si>
    <t>NL110220</t>
  </si>
  <si>
    <t>NL110414</t>
  </si>
  <si>
    <t>T10035</t>
  </si>
  <si>
    <t>T10106</t>
  </si>
  <si>
    <t>T10288</t>
  </si>
  <si>
    <t>T12003</t>
  </si>
  <si>
    <t>Guatteria</t>
  </si>
  <si>
    <t>anthracina</t>
  </si>
  <si>
    <t>NH200044</t>
  </si>
  <si>
    <t>brevicuspis</t>
  </si>
  <si>
    <t>LV109390</t>
  </si>
  <si>
    <t>LV109434</t>
  </si>
  <si>
    <t>LV109510</t>
  </si>
  <si>
    <t>P01860374</t>
  </si>
  <si>
    <t>P01860017</t>
  </si>
  <si>
    <t>P01860473</t>
  </si>
  <si>
    <t>P01860463</t>
  </si>
  <si>
    <t>LV109459</t>
  </si>
  <si>
    <t>wachenheimii</t>
  </si>
  <si>
    <t>LV109164</t>
  </si>
  <si>
    <t>NH200401</t>
  </si>
  <si>
    <t>NL110542</t>
  </si>
  <si>
    <t>NL110627</t>
  </si>
  <si>
    <t>Oxandra</t>
  </si>
  <si>
    <t>asbeckii</t>
  </si>
  <si>
    <t>A110268</t>
  </si>
  <si>
    <t>A110368</t>
  </si>
  <si>
    <t>A110377</t>
  </si>
  <si>
    <t>A112000</t>
  </si>
  <si>
    <t>LV109022</t>
  </si>
  <si>
    <t>LV109023</t>
  </si>
  <si>
    <t>LV109026</t>
  </si>
  <si>
    <t>LV109029</t>
  </si>
  <si>
    <t>LV109030</t>
  </si>
  <si>
    <t>LV109031</t>
  </si>
  <si>
    <t>LV109044</t>
  </si>
  <si>
    <t>LV109045</t>
  </si>
  <si>
    <t>LV109046</t>
  </si>
  <si>
    <t>LV109059</t>
  </si>
  <si>
    <t>LV109088</t>
  </si>
  <si>
    <t>LV109108</t>
  </si>
  <si>
    <t>LV109165</t>
  </si>
  <si>
    <t>LV109166</t>
  </si>
  <si>
    <t>LV109170</t>
  </si>
  <si>
    <t>LV109171</t>
  </si>
  <si>
    <t>LV109183</t>
  </si>
  <si>
    <t>LV109200</t>
  </si>
  <si>
    <t>LV109245</t>
  </si>
  <si>
    <t>LV109248</t>
  </si>
  <si>
    <t>LV109270</t>
  </si>
  <si>
    <t>LV109280</t>
  </si>
  <si>
    <t>LV109285</t>
  </si>
  <si>
    <t>LV109319</t>
  </si>
  <si>
    <t>LV109344</t>
  </si>
  <si>
    <t>LV109389</t>
  </si>
  <si>
    <t>LV109405</t>
  </si>
  <si>
    <t>LV109440</t>
  </si>
  <si>
    <t>LV109462</t>
  </si>
  <si>
    <t>LV109463</t>
  </si>
  <si>
    <t>LV109488</t>
  </si>
  <si>
    <t>LV113000</t>
  </si>
  <si>
    <t>LV113002</t>
  </si>
  <si>
    <t>LV113003</t>
  </si>
  <si>
    <t>NH200414</t>
  </si>
  <si>
    <t>P00610011</t>
  </si>
  <si>
    <t>P00610016</t>
  </si>
  <si>
    <t>P00610047</t>
  </si>
  <si>
    <t>P00610050</t>
  </si>
  <si>
    <t>P00610098</t>
  </si>
  <si>
    <t>P00610107</t>
  </si>
  <si>
    <t>P00610112</t>
  </si>
  <si>
    <t>P00610143</t>
  </si>
  <si>
    <t>P00610145</t>
  </si>
  <si>
    <t>P00610147</t>
  </si>
  <si>
    <t>P00610156</t>
  </si>
  <si>
    <t>P00610190</t>
  </si>
  <si>
    <t>P00610267</t>
  </si>
  <si>
    <t>P00610276</t>
  </si>
  <si>
    <t>P00610282</t>
  </si>
  <si>
    <t>P00610284</t>
  </si>
  <si>
    <t>P00610302</t>
  </si>
  <si>
    <t>P00610306</t>
  </si>
  <si>
    <t>P00610308</t>
  </si>
  <si>
    <t>P00610333</t>
  </si>
  <si>
    <t>P00610339</t>
  </si>
  <si>
    <t>P00610352</t>
  </si>
  <si>
    <t>P00610359</t>
  </si>
  <si>
    <t>P00610425</t>
  </si>
  <si>
    <t>P00610432</t>
  </si>
  <si>
    <t>P00610456</t>
  </si>
  <si>
    <t>P00610509</t>
  </si>
  <si>
    <t>P00610528</t>
  </si>
  <si>
    <t>P00610596</t>
  </si>
  <si>
    <t>P00610760</t>
  </si>
  <si>
    <t>P00610792</t>
  </si>
  <si>
    <t>P00610807</t>
  </si>
  <si>
    <t>P00611004</t>
  </si>
  <si>
    <t>P00612051</t>
  </si>
  <si>
    <t>P00612057</t>
  </si>
  <si>
    <t>P00612802</t>
  </si>
  <si>
    <t>P00612819</t>
  </si>
  <si>
    <t>P00612822</t>
  </si>
  <si>
    <t>P00612898</t>
  </si>
  <si>
    <t>P01860454</t>
  </si>
  <si>
    <t>P01860152</t>
  </si>
  <si>
    <t>LV109048</t>
  </si>
  <si>
    <t>EXCLUDE</t>
  </si>
  <si>
    <t>LV109145</t>
  </si>
  <si>
    <t>LV109287</t>
  </si>
  <si>
    <t>Pseudoxandra</t>
  </si>
  <si>
    <t>cuspidata</t>
  </si>
  <si>
    <t>LV109152</t>
  </si>
  <si>
    <t>LV109169</t>
  </si>
  <si>
    <t>LV109328</t>
  </si>
  <si>
    <t>LV109339</t>
  </si>
  <si>
    <t>LV109490</t>
  </si>
  <si>
    <t>LV112591</t>
  </si>
  <si>
    <t>LV112593</t>
  </si>
  <si>
    <t>LV112764</t>
  </si>
  <si>
    <t>LV112867</t>
  </si>
  <si>
    <t>Rollinia</t>
  </si>
  <si>
    <t>elliptica</t>
  </si>
  <si>
    <t>LV109298</t>
  </si>
  <si>
    <t>NL110294</t>
  </si>
  <si>
    <t>NL110317</t>
  </si>
  <si>
    <t>Tetrameranthus</t>
  </si>
  <si>
    <t>LV109020</t>
  </si>
  <si>
    <t>LV109076</t>
  </si>
  <si>
    <t>LV109193</t>
  </si>
  <si>
    <t>LV109247</t>
  </si>
  <si>
    <t>LV109295</t>
  </si>
  <si>
    <t>LV109377</t>
  </si>
  <si>
    <t>LV109521</t>
  </si>
  <si>
    <t>Unonopsis</t>
  </si>
  <si>
    <t>perrottetii</t>
  </si>
  <si>
    <t>B420044</t>
  </si>
  <si>
    <t>B444063</t>
  </si>
  <si>
    <t>B445050</t>
  </si>
  <si>
    <t>M17116023</t>
  </si>
  <si>
    <t>M17116063</t>
  </si>
  <si>
    <t>M17116575</t>
  </si>
  <si>
    <t>NH200161</t>
  </si>
  <si>
    <t>NH200164</t>
  </si>
  <si>
    <t>NH200375</t>
  </si>
  <si>
    <t>NH200434</t>
  </si>
  <si>
    <t>NH200647</t>
  </si>
  <si>
    <t>NL110240</t>
  </si>
  <si>
    <t>rufescens</t>
  </si>
  <si>
    <t>A110125</t>
  </si>
  <si>
    <t>A110265</t>
  </si>
  <si>
    <t>B427037</t>
  </si>
  <si>
    <t>B430068</t>
  </si>
  <si>
    <t>B443047</t>
  </si>
  <si>
    <t>M17116487</t>
  </si>
  <si>
    <t>M17116492</t>
  </si>
  <si>
    <t>M17116579</t>
  </si>
  <si>
    <t>M17116918</t>
  </si>
  <si>
    <t>M17116919</t>
  </si>
  <si>
    <t>M17117070</t>
  </si>
  <si>
    <t>M17118945</t>
  </si>
  <si>
    <t>NH200237</t>
  </si>
  <si>
    <t>NH200284</t>
  </si>
  <si>
    <t>NH200290</t>
  </si>
  <si>
    <t>NH200407</t>
  </si>
  <si>
    <t>NH200608</t>
  </si>
  <si>
    <t>NH200609</t>
  </si>
  <si>
    <t>NL110582</t>
  </si>
  <si>
    <t>NL110595</t>
  </si>
  <si>
    <t>P01860390</t>
  </si>
  <si>
    <t>T10037</t>
  </si>
  <si>
    <t>T10189</t>
  </si>
  <si>
    <t>T10248</t>
  </si>
  <si>
    <t>Xylopia</t>
  </si>
  <si>
    <t>frutescens</t>
  </si>
  <si>
    <t>LV109223</t>
  </si>
  <si>
    <t>LV109235</t>
  </si>
  <si>
    <t>nitida</t>
  </si>
  <si>
    <t>B429027</t>
  </si>
  <si>
    <t>B429044</t>
  </si>
  <si>
    <t>B435050</t>
  </si>
  <si>
    <t>B435075</t>
  </si>
  <si>
    <t>B438045</t>
  </si>
  <si>
    <t>B445012</t>
  </si>
  <si>
    <t>LV109395</t>
  </si>
  <si>
    <t>M17116883</t>
  </si>
  <si>
    <t>NH200253</t>
  </si>
  <si>
    <t>NH200366</t>
  </si>
  <si>
    <t>NH200446</t>
  </si>
  <si>
    <t>NH200527</t>
  </si>
  <si>
    <t>NH200636</t>
  </si>
  <si>
    <t>NL110218</t>
  </si>
  <si>
    <t>P00610101</t>
  </si>
  <si>
    <t>P00610552</t>
  </si>
  <si>
    <t>P01860157</t>
  </si>
  <si>
    <t>P01860316</t>
  </si>
  <si>
    <t>P01860368</t>
  </si>
  <si>
    <t>P01860011</t>
  </si>
  <si>
    <t>P01860430</t>
  </si>
  <si>
    <t>P01860033</t>
  </si>
  <si>
    <t>P01860437</t>
  </si>
  <si>
    <t>P01860458</t>
  </si>
  <si>
    <t>T10219</t>
  </si>
  <si>
    <t>T10233</t>
  </si>
  <si>
    <t>T10255</t>
  </si>
  <si>
    <t>T10256</t>
  </si>
  <si>
    <t>T10271</t>
  </si>
  <si>
    <t>T10356</t>
  </si>
  <si>
    <t>B430067</t>
  </si>
  <si>
    <t>Apocynaceae</t>
  </si>
  <si>
    <t>Ambelania</t>
  </si>
  <si>
    <t>acida</t>
  </si>
  <si>
    <t>A110110</t>
  </si>
  <si>
    <t>A110114</t>
  </si>
  <si>
    <t>A110304</t>
  </si>
  <si>
    <t>B429006</t>
  </si>
  <si>
    <t>B429053</t>
  </si>
  <si>
    <t>B446055</t>
  </si>
  <si>
    <t>LV109242</t>
  </si>
  <si>
    <t>LV109276</t>
  </si>
  <si>
    <t>LV109461</t>
  </si>
  <si>
    <t>M17116534</t>
  </si>
  <si>
    <t>M17119852</t>
  </si>
  <si>
    <t>NH200637</t>
  </si>
  <si>
    <t>NL110164</t>
  </si>
  <si>
    <t>NL110209</t>
  </si>
  <si>
    <t>NL110212</t>
  </si>
  <si>
    <t>NL110371</t>
  </si>
  <si>
    <t>NL110579</t>
  </si>
  <si>
    <t>NL110624</t>
  </si>
  <si>
    <t>P00610796</t>
  </si>
  <si>
    <t>P01860099</t>
  </si>
  <si>
    <t>P01860295</t>
  </si>
  <si>
    <t>P01860256</t>
  </si>
  <si>
    <t>P01860445</t>
  </si>
  <si>
    <t>P01860498</t>
  </si>
  <si>
    <t>P01860142</t>
  </si>
  <si>
    <t>P01860501</t>
  </si>
  <si>
    <t>P01860145</t>
  </si>
  <si>
    <t>P01860514</t>
  </si>
  <si>
    <t>P01860165</t>
  </si>
  <si>
    <t>Anartia</t>
  </si>
  <si>
    <t>meyerii</t>
  </si>
  <si>
    <t>B421041</t>
  </si>
  <si>
    <t>B430047</t>
  </si>
  <si>
    <t>B436063</t>
  </si>
  <si>
    <t>B437056</t>
  </si>
  <si>
    <t>B443056</t>
  </si>
  <si>
    <t>B446061</t>
  </si>
  <si>
    <t>B446077</t>
  </si>
  <si>
    <t>P00610100</t>
  </si>
  <si>
    <t>T10055</t>
  </si>
  <si>
    <t>Aspidosperma</t>
  </si>
  <si>
    <t>album</t>
  </si>
  <si>
    <t>B422015</t>
  </si>
  <si>
    <t>B446014</t>
  </si>
  <si>
    <t>M17116501</t>
  </si>
  <si>
    <t>NL110552</t>
  </si>
  <si>
    <t>P00610455</t>
  </si>
  <si>
    <t>P01860453</t>
  </si>
  <si>
    <t>P01860153</t>
  </si>
  <si>
    <t>cruentum</t>
  </si>
  <si>
    <t>M17116118</t>
  </si>
  <si>
    <t>M17116443</t>
  </si>
  <si>
    <t>M17116451</t>
  </si>
  <si>
    <t>M17116842</t>
  </si>
  <si>
    <t>NL110195</t>
  </si>
  <si>
    <t>NL110470</t>
  </si>
  <si>
    <t>P01860507</t>
  </si>
  <si>
    <t>P01860040</t>
  </si>
  <si>
    <t>marcgravianum</t>
  </si>
  <si>
    <t>A110045</t>
  </si>
  <si>
    <t>B437062</t>
  </si>
  <si>
    <t>M17116046</t>
  </si>
  <si>
    <t>M17116444</t>
  </si>
  <si>
    <t>M17116569</t>
  </si>
  <si>
    <t>NH200128</t>
  </si>
  <si>
    <t>NL110543</t>
  </si>
  <si>
    <t>P00610555</t>
  </si>
  <si>
    <t>P00612355</t>
  </si>
  <si>
    <t>P00612855</t>
  </si>
  <si>
    <t>P01860352</t>
  </si>
  <si>
    <t>P01860052</t>
  </si>
  <si>
    <t>T10006</t>
  </si>
  <si>
    <t>oblongum</t>
  </si>
  <si>
    <t>NH200525</t>
  </si>
  <si>
    <t>LV109141</t>
  </si>
  <si>
    <t>LV109491</t>
  </si>
  <si>
    <t>NH200387</t>
  </si>
  <si>
    <t>Bonafousia</t>
  </si>
  <si>
    <t>undulata</t>
  </si>
  <si>
    <t>T10212</t>
  </si>
  <si>
    <t>Couma</t>
  </si>
  <si>
    <t>B420015</t>
  </si>
  <si>
    <t>B429015</t>
  </si>
  <si>
    <t>B443026</t>
  </si>
  <si>
    <t>LV109118</t>
  </si>
  <si>
    <t>LV109475</t>
  </si>
  <si>
    <t>M17116049</t>
  </si>
  <si>
    <t>M17116895</t>
  </si>
  <si>
    <t>P01860029</t>
  </si>
  <si>
    <t>P01860123</t>
  </si>
  <si>
    <t>P01860076</t>
  </si>
  <si>
    <t>P01860202</t>
  </si>
  <si>
    <t>P01860140</t>
  </si>
  <si>
    <t>P01860300</t>
  </si>
  <si>
    <t>Geissospermum</t>
  </si>
  <si>
    <t>laevis</t>
  </si>
  <si>
    <t>B419018</t>
  </si>
  <si>
    <t>LV109162</t>
  </si>
  <si>
    <t>M17116470</t>
  </si>
  <si>
    <t>M17116584</t>
  </si>
  <si>
    <t>M17118964</t>
  </si>
  <si>
    <t>LV109243</t>
  </si>
  <si>
    <t>Himatanthus</t>
  </si>
  <si>
    <t>NH200310</t>
  </si>
  <si>
    <t>Lacmellea</t>
  </si>
  <si>
    <t>aculeata</t>
  </si>
  <si>
    <t>M17116496</t>
  </si>
  <si>
    <t>M17116843</t>
  </si>
  <si>
    <t>M17116894</t>
  </si>
  <si>
    <t>M17116907</t>
  </si>
  <si>
    <t>NL110128</t>
  </si>
  <si>
    <t>NL110268</t>
  </si>
  <si>
    <t>P00610015</t>
  </si>
  <si>
    <t>P00610511</t>
  </si>
  <si>
    <t>T10012</t>
  </si>
  <si>
    <t>T10365</t>
  </si>
  <si>
    <t>Macoubea</t>
  </si>
  <si>
    <t>B421010</t>
  </si>
  <si>
    <t>B435027</t>
  </si>
  <si>
    <t>B438002</t>
  </si>
  <si>
    <t>B443051</t>
  </si>
  <si>
    <t>B445027</t>
  </si>
  <si>
    <t>B445061</t>
  </si>
  <si>
    <t>LV109069</t>
  </si>
  <si>
    <t>LV109564</t>
  </si>
  <si>
    <t>M17116417</t>
  </si>
  <si>
    <t>T10307</t>
  </si>
  <si>
    <t>Malouetia</t>
  </si>
  <si>
    <t>LV109104</t>
  </si>
  <si>
    <t>Parahancornia</t>
  </si>
  <si>
    <t>fasciculata</t>
  </si>
  <si>
    <t>A110146</t>
  </si>
  <si>
    <t>B419008</t>
  </si>
  <si>
    <t>B444022</t>
  </si>
  <si>
    <t>NL110201</t>
  </si>
  <si>
    <t>P01860144</t>
  </si>
  <si>
    <t>P01860299</t>
  </si>
  <si>
    <t>Aquifoliaceae</t>
  </si>
  <si>
    <t>Ilex</t>
  </si>
  <si>
    <t>M17116524</t>
  </si>
  <si>
    <t>NH200382</t>
  </si>
  <si>
    <t>A110048</t>
  </si>
  <si>
    <t>Araliaceae</t>
  </si>
  <si>
    <t>Schefflera</t>
  </si>
  <si>
    <t>decaphylla</t>
  </si>
  <si>
    <t>NH200178</t>
  </si>
  <si>
    <t>P01860351</t>
  </si>
  <si>
    <t>P01860055</t>
  </si>
  <si>
    <t>morototoni</t>
  </si>
  <si>
    <t>B446008</t>
  </si>
  <si>
    <t>B436006</t>
  </si>
  <si>
    <t>Arecaceae</t>
  </si>
  <si>
    <t>Astrocaryum</t>
  </si>
  <si>
    <t>sciophilum</t>
  </si>
  <si>
    <t>A112002</t>
  </si>
  <si>
    <t>A112004</t>
  </si>
  <si>
    <t>A112005</t>
  </si>
  <si>
    <t>A112006</t>
  </si>
  <si>
    <t>A112007</t>
  </si>
  <si>
    <t>A112008</t>
  </si>
  <si>
    <t>A112009</t>
  </si>
  <si>
    <t>LV109134</t>
  </si>
  <si>
    <t>LV109139</t>
  </si>
  <si>
    <t>LV109208</t>
  </si>
  <si>
    <t>LV109275</t>
  </si>
  <si>
    <t>LV109335</t>
  </si>
  <si>
    <t>LV109403</t>
  </si>
  <si>
    <t>LV109425</t>
  </si>
  <si>
    <t>LV109476</t>
  </si>
  <si>
    <t>LV109500</t>
  </si>
  <si>
    <t>M17118926</t>
  </si>
  <si>
    <t>M17118943</t>
  </si>
  <si>
    <t>M17118944</t>
  </si>
  <si>
    <t>M17118946</t>
  </si>
  <si>
    <t>M17118947</t>
  </si>
  <si>
    <t>M17118950</t>
  </si>
  <si>
    <t>M17118952</t>
  </si>
  <si>
    <t>M17118962</t>
  </si>
  <si>
    <t>M17119846</t>
  </si>
  <si>
    <t>M17119847</t>
  </si>
  <si>
    <t>NH200032</t>
  </si>
  <si>
    <t>NH200047</t>
  </si>
  <si>
    <t>NH200221</t>
  </si>
  <si>
    <t>NH200271</t>
  </si>
  <si>
    <t>NH200323</t>
  </si>
  <si>
    <t>NH200328</t>
  </si>
  <si>
    <t>NH200397</t>
  </si>
  <si>
    <t>NH200410</t>
  </si>
  <si>
    <t>NH200449</t>
  </si>
  <si>
    <t>NH200460</t>
  </si>
  <si>
    <t>NH200523</t>
  </si>
  <si>
    <t>NH200543</t>
  </si>
  <si>
    <t>NH200613</t>
  </si>
  <si>
    <t>NH200616</t>
  </si>
  <si>
    <t>NH200617</t>
  </si>
  <si>
    <t>NH200618</t>
  </si>
  <si>
    <t>NH200625</t>
  </si>
  <si>
    <t>NH200626</t>
  </si>
  <si>
    <t>NH200640</t>
  </si>
  <si>
    <t>NH200684</t>
  </si>
  <si>
    <t>NH200685</t>
  </si>
  <si>
    <t>NH200687</t>
  </si>
  <si>
    <t>NH200688</t>
  </si>
  <si>
    <t>NH200694</t>
  </si>
  <si>
    <t>NH200700</t>
  </si>
  <si>
    <t>NH200702</t>
  </si>
  <si>
    <t>NH200703</t>
  </si>
  <si>
    <t>NH200704</t>
  </si>
  <si>
    <t>NH200705</t>
  </si>
  <si>
    <t>NH200706</t>
  </si>
  <si>
    <t>NH200708</t>
  </si>
  <si>
    <t>NH200709</t>
  </si>
  <si>
    <t>NH200711</t>
  </si>
  <si>
    <t>NH200713</t>
  </si>
  <si>
    <t>NH200714</t>
  </si>
  <si>
    <t>NH200715</t>
  </si>
  <si>
    <t>NH200716</t>
  </si>
  <si>
    <t>NH200717</t>
  </si>
  <si>
    <t>NL110165</t>
  </si>
  <si>
    <t>NL110356</t>
  </si>
  <si>
    <t>NL110489</t>
  </si>
  <si>
    <t>P01860190</t>
  </si>
  <si>
    <t>P01860348</t>
  </si>
  <si>
    <t>P01860358</t>
  </si>
  <si>
    <t>P01860521</t>
  </si>
  <si>
    <t>P01860026</t>
  </si>
  <si>
    <t>P01860522</t>
  </si>
  <si>
    <t>P01860054</t>
  </si>
  <si>
    <t>T10182</t>
  </si>
  <si>
    <t>LV109032</t>
  </si>
  <si>
    <t>LV109086</t>
  </si>
  <si>
    <t>LV109358</t>
  </si>
  <si>
    <t>LV109400</t>
  </si>
  <si>
    <t>Euterpe</t>
  </si>
  <si>
    <t>oleracea</t>
  </si>
  <si>
    <t>P01860037</t>
  </si>
  <si>
    <t>P01860193</t>
  </si>
  <si>
    <t>Jessenia</t>
  </si>
  <si>
    <t>bataua</t>
  </si>
  <si>
    <t>LV109172</t>
  </si>
  <si>
    <t>LV109211</t>
  </si>
  <si>
    <t>LV109254</t>
  </si>
  <si>
    <t>LV109323</t>
  </si>
  <si>
    <t>LV109325</t>
  </si>
  <si>
    <t>LV109330</t>
  </si>
  <si>
    <t>LV109338</t>
  </si>
  <si>
    <t>LV109348</t>
  </si>
  <si>
    <t>LV109363</t>
  </si>
  <si>
    <t>LV109383</t>
  </si>
  <si>
    <t>LV109422</t>
  </si>
  <si>
    <t>LV109469</t>
  </si>
  <si>
    <t>LV109547</t>
  </si>
  <si>
    <t>LV112757</t>
  </si>
  <si>
    <t>M17118831</t>
  </si>
  <si>
    <t>M17118832</t>
  </si>
  <si>
    <t>M17118852</t>
  </si>
  <si>
    <t>M17119849</t>
  </si>
  <si>
    <t>NH200035</t>
  </si>
  <si>
    <t>NH200059</t>
  </si>
  <si>
    <t>NH200077</t>
  </si>
  <si>
    <t>NH200079</t>
  </si>
  <si>
    <t>NH200081</t>
  </si>
  <si>
    <t>NH200088</t>
  </si>
  <si>
    <t>NH200097</t>
  </si>
  <si>
    <t>NH200118</t>
  </si>
  <si>
    <t>NH200124</t>
  </si>
  <si>
    <t>NH200167</t>
  </si>
  <si>
    <t>NH200168</t>
  </si>
  <si>
    <t>NH200190</t>
  </si>
  <si>
    <t>NH200229</t>
  </si>
  <si>
    <t>NH200316</t>
  </si>
  <si>
    <t>NH200369</t>
  </si>
  <si>
    <t>NH200448</t>
  </si>
  <si>
    <t>NH200450</t>
  </si>
  <si>
    <t>NH200520</t>
  </si>
  <si>
    <t>NH200631</t>
  </si>
  <si>
    <t>NH200635</t>
  </si>
  <si>
    <t>NH200641</t>
  </si>
  <si>
    <t>NH200645</t>
  </si>
  <si>
    <t>NH200652</t>
  </si>
  <si>
    <t>NH200681</t>
  </si>
  <si>
    <t>NH200682</t>
  </si>
  <si>
    <t>NH200695</t>
  </si>
  <si>
    <t>NH200701</t>
  </si>
  <si>
    <t>NH200707</t>
  </si>
  <si>
    <t>NH200710</t>
  </si>
  <si>
    <t>NH200712</t>
  </si>
  <si>
    <t>NH200718</t>
  </si>
  <si>
    <t>P00610159</t>
  </si>
  <si>
    <t>P00611005</t>
  </si>
  <si>
    <t>P00611006</t>
  </si>
  <si>
    <t>P00612872</t>
  </si>
  <si>
    <t>P01860166</t>
  </si>
  <si>
    <t>P01860325</t>
  </si>
  <si>
    <t>P01860171</t>
  </si>
  <si>
    <t>P01860332</t>
  </si>
  <si>
    <t>P01860186</t>
  </si>
  <si>
    <t>P01860345</t>
  </si>
  <si>
    <t>P01860212</t>
  </si>
  <si>
    <t>P01860389</t>
  </si>
  <si>
    <t>P01860365</t>
  </si>
  <si>
    <t>P01860008</t>
  </si>
  <si>
    <t>P01860391</t>
  </si>
  <si>
    <t>P01860371</t>
  </si>
  <si>
    <t>P01860392</t>
  </si>
  <si>
    <t>P01860455</t>
  </si>
  <si>
    <t>P01860400</t>
  </si>
  <si>
    <t>P01860353</t>
  </si>
  <si>
    <t>P01860415</t>
  </si>
  <si>
    <t>P01860229</t>
  </si>
  <si>
    <t>P01860479</t>
  </si>
  <si>
    <t>P01860359</t>
  </si>
  <si>
    <t>Oenocarpus</t>
  </si>
  <si>
    <t>bacaba</t>
  </si>
  <si>
    <t>A110053</t>
  </si>
  <si>
    <t>B420024</t>
  </si>
  <si>
    <t>B438030</t>
  </si>
  <si>
    <t>P00612354</t>
  </si>
  <si>
    <t>P00612835</t>
  </si>
  <si>
    <t>P00612862</t>
  </si>
  <si>
    <t>P01860494</t>
  </si>
  <si>
    <t>Bignoniaceae</t>
  </si>
  <si>
    <t>Jacaranda</t>
  </si>
  <si>
    <t>copaia</t>
  </si>
  <si>
    <t>A110201</t>
  </si>
  <si>
    <t>B427045</t>
  </si>
  <si>
    <t>B429051</t>
  </si>
  <si>
    <t>B436059</t>
  </si>
  <si>
    <t>B437013</t>
  </si>
  <si>
    <t>B437046</t>
  </si>
  <si>
    <t>B437048</t>
  </si>
  <si>
    <t>B445008</t>
  </si>
  <si>
    <t>LV109111</t>
  </si>
  <si>
    <t>LV109259</t>
  </si>
  <si>
    <t>LV109439</t>
  </si>
  <si>
    <t>P00610193</t>
  </si>
  <si>
    <t>P00610480</t>
  </si>
  <si>
    <t>P00610784</t>
  </si>
  <si>
    <t>P00612871</t>
  </si>
  <si>
    <t>P01860375</t>
  </si>
  <si>
    <t>P01860019</t>
  </si>
  <si>
    <t>T10229</t>
  </si>
  <si>
    <t>T10269</t>
  </si>
  <si>
    <t>T10342</t>
  </si>
  <si>
    <t>Tabebuia</t>
  </si>
  <si>
    <t>capitata</t>
  </si>
  <si>
    <t>LV109489</t>
  </si>
  <si>
    <t>serratifolia</t>
  </si>
  <si>
    <t>T10033</t>
  </si>
  <si>
    <t>NL110370</t>
  </si>
  <si>
    <t>NH200442</t>
  </si>
  <si>
    <t>Bombacaceae</t>
  </si>
  <si>
    <t>Bombacopsis</t>
  </si>
  <si>
    <t>nervosa</t>
  </si>
  <si>
    <t>T10250</t>
  </si>
  <si>
    <t>T10332</t>
  </si>
  <si>
    <t>T10441</t>
  </si>
  <si>
    <t>Catostemma</t>
  </si>
  <si>
    <t>fragrans</t>
  </si>
  <si>
    <t>A110263</t>
  </si>
  <si>
    <t>B421004</t>
  </si>
  <si>
    <t>B436050</t>
  </si>
  <si>
    <t>P00612650</t>
  </si>
  <si>
    <t>P01860403</t>
  </si>
  <si>
    <t>P01860449</t>
  </si>
  <si>
    <t>P01860252</t>
  </si>
  <si>
    <t>Eriotheca</t>
  </si>
  <si>
    <t>longitubulosa</t>
  </si>
  <si>
    <t>B438017</t>
  </si>
  <si>
    <t>P01860304</t>
  </si>
  <si>
    <t>P01860487</t>
  </si>
  <si>
    <t>B430043</t>
  </si>
  <si>
    <t>B437061</t>
  </si>
  <si>
    <t>P00610775</t>
  </si>
  <si>
    <t>P00610471</t>
  </si>
  <si>
    <t>Pachira</t>
  </si>
  <si>
    <t>dolichocalyx</t>
  </si>
  <si>
    <t>LV109353</t>
  </si>
  <si>
    <t>LV109361</t>
  </si>
  <si>
    <t>NL110567</t>
  </si>
  <si>
    <t>P00610252</t>
  </si>
  <si>
    <t>P00612151</t>
  </si>
  <si>
    <t>P00612252</t>
  </si>
  <si>
    <t>Quararibea</t>
  </si>
  <si>
    <t>duckei</t>
  </si>
  <si>
    <t>NL110003</t>
  </si>
  <si>
    <t>NL110010</t>
  </si>
  <si>
    <t>NL110028</t>
  </si>
  <si>
    <t>NL110040</t>
  </si>
  <si>
    <t>NL110047</t>
  </si>
  <si>
    <t>NL110056</t>
  </si>
  <si>
    <t>NL110085</t>
  </si>
  <si>
    <t>NL110113</t>
  </si>
  <si>
    <t>NL110114</t>
  </si>
  <si>
    <t>NL110118</t>
  </si>
  <si>
    <t>NL110132</t>
  </si>
  <si>
    <t>NL110134</t>
  </si>
  <si>
    <t>NL110178</t>
  </si>
  <si>
    <t>NL110183</t>
  </si>
  <si>
    <t>NL110186</t>
  </si>
  <si>
    <t>NL110256</t>
  </si>
  <si>
    <t>NL110305</t>
  </si>
  <si>
    <t>NL110318</t>
  </si>
  <si>
    <t>NL110352</t>
  </si>
  <si>
    <t>NL110369</t>
  </si>
  <si>
    <t>NL110508</t>
  </si>
  <si>
    <t>NL110522</t>
  </si>
  <si>
    <t>NL110566</t>
  </si>
  <si>
    <t>NL110597</t>
  </si>
  <si>
    <t>T10019</t>
  </si>
  <si>
    <t>T10048</t>
  </si>
  <si>
    <t>T10093</t>
  </si>
  <si>
    <t>T10107</t>
  </si>
  <si>
    <t>T10128</t>
  </si>
  <si>
    <t>spatulata</t>
  </si>
  <si>
    <t>LV109481</t>
  </si>
  <si>
    <t>NH200313</t>
  </si>
  <si>
    <t>NH200433</t>
  </si>
  <si>
    <t>M17116461</t>
  </si>
  <si>
    <t>Boraginaceae</t>
  </si>
  <si>
    <t>Cordia</t>
  </si>
  <si>
    <t>sagotii</t>
  </si>
  <si>
    <t>A110060</t>
  </si>
  <si>
    <t>A110130</t>
  </si>
  <si>
    <t>A110220</t>
  </si>
  <si>
    <t>A110337</t>
  </si>
  <si>
    <t>B419035</t>
  </si>
  <si>
    <t>B427016</t>
  </si>
  <si>
    <t>B444060</t>
  </si>
  <si>
    <t>B445049</t>
  </si>
  <si>
    <t>B445060</t>
  </si>
  <si>
    <t>LV112773</t>
  </si>
  <si>
    <t>M17116097</t>
  </si>
  <si>
    <t>M17116098</t>
  </si>
  <si>
    <t>M17116503</t>
  </si>
  <si>
    <t>M17116504</t>
  </si>
  <si>
    <t>M17116585</t>
  </si>
  <si>
    <t>M17116648</t>
  </si>
  <si>
    <t>M17116887</t>
  </si>
  <si>
    <t>NL110150</t>
  </si>
  <si>
    <t>NL110223</t>
  </si>
  <si>
    <t>NL110225</t>
  </si>
  <si>
    <t>NL110538</t>
  </si>
  <si>
    <t>P00610644</t>
  </si>
  <si>
    <t>NL110292</t>
  </si>
  <si>
    <t>NL110615</t>
  </si>
  <si>
    <t>NH200031</t>
  </si>
  <si>
    <t>Burseraceae</t>
  </si>
  <si>
    <t>Crepidospermum</t>
  </si>
  <si>
    <t>goudotianum</t>
  </si>
  <si>
    <t>NL110296</t>
  </si>
  <si>
    <t>Dacryodes</t>
  </si>
  <si>
    <t>LV109006</t>
  </si>
  <si>
    <t>LV109421</t>
  </si>
  <si>
    <t>M17116477</t>
  </si>
  <si>
    <t>NH200039</t>
  </si>
  <si>
    <t>NH200109</t>
  </si>
  <si>
    <t>NH200455</t>
  </si>
  <si>
    <t>NH200476</t>
  </si>
  <si>
    <t>NH200526</t>
  </si>
  <si>
    <t>NH200536</t>
  </si>
  <si>
    <t>NH200660</t>
  </si>
  <si>
    <t>nitens</t>
  </si>
  <si>
    <t>LV109034</t>
  </si>
  <si>
    <t>M17116031</t>
  </si>
  <si>
    <t>M17116556</t>
  </si>
  <si>
    <t>M17116628</t>
  </si>
  <si>
    <t>P01860269</t>
  </si>
  <si>
    <t>P01860289</t>
  </si>
  <si>
    <t>P01860404</t>
  </si>
  <si>
    <t>P01860350</t>
  </si>
  <si>
    <t>T10002</t>
  </si>
  <si>
    <t>NL110321</t>
  </si>
  <si>
    <t>B437016</t>
  </si>
  <si>
    <t>Protium</t>
  </si>
  <si>
    <t>altsonii</t>
  </si>
  <si>
    <t>LV109098</t>
  </si>
  <si>
    <t>LV109297</t>
  </si>
  <si>
    <t>LV109393</t>
  </si>
  <si>
    <t>LV109470</t>
  </si>
  <si>
    <t>apiculatum</t>
  </si>
  <si>
    <t>A110231</t>
  </si>
  <si>
    <t>A110232</t>
  </si>
  <si>
    <t>A110258</t>
  </si>
  <si>
    <t>B428046</t>
  </si>
  <si>
    <t>B437018</t>
  </si>
  <si>
    <t>M17116505</t>
  </si>
  <si>
    <t>M17119853</t>
  </si>
  <si>
    <t>NL110229</t>
  </si>
  <si>
    <t>NL110273</t>
  </si>
  <si>
    <t>NL110594</t>
  </si>
  <si>
    <t>cuneatum</t>
  </si>
  <si>
    <t>LV109067</t>
  </si>
  <si>
    <t>LV112588</t>
  </si>
  <si>
    <t>T10016</t>
  </si>
  <si>
    <t>T10087</t>
  </si>
  <si>
    <t>T10100</t>
  </si>
  <si>
    <t>decandrum</t>
  </si>
  <si>
    <t>A110113</t>
  </si>
  <si>
    <t>A110134</t>
  </si>
  <si>
    <t>A110137</t>
  </si>
  <si>
    <t>A110178</t>
  </si>
  <si>
    <t>A110230</t>
  </si>
  <si>
    <t>A110233</t>
  </si>
  <si>
    <t>A110236</t>
  </si>
  <si>
    <t>A110238</t>
  </si>
  <si>
    <t>A110240</t>
  </si>
  <si>
    <t>A110243</t>
  </si>
  <si>
    <t>A110253</t>
  </si>
  <si>
    <t>A110290</t>
  </si>
  <si>
    <t>A110330</t>
  </si>
  <si>
    <t>A110373</t>
  </si>
  <si>
    <t>LV109294</t>
  </si>
  <si>
    <t>LV109446</t>
  </si>
  <si>
    <t>M17116109</t>
  </si>
  <si>
    <t>M17116130</t>
  </si>
  <si>
    <t>M17116434</t>
  </si>
  <si>
    <t>M17116638</t>
  </si>
  <si>
    <t>M17116832</t>
  </si>
  <si>
    <t>NH200009</t>
  </si>
  <si>
    <t>NL110513</t>
  </si>
  <si>
    <t>T10077</t>
  </si>
  <si>
    <t>T10263</t>
  </si>
  <si>
    <t>T10286</t>
  </si>
  <si>
    <t>T10358</t>
  </si>
  <si>
    <t>demerarense</t>
  </si>
  <si>
    <t>LV109003</t>
  </si>
  <si>
    <t>LV109024</t>
  </si>
  <si>
    <t>LV109047</t>
  </si>
  <si>
    <t>LV109131</t>
  </si>
  <si>
    <t>LV109184</t>
  </si>
  <si>
    <t>LV109365</t>
  </si>
  <si>
    <t>LV109385</t>
  </si>
  <si>
    <t>LV109397</t>
  </si>
  <si>
    <t>LV109520</t>
  </si>
  <si>
    <t>LV112765</t>
  </si>
  <si>
    <t>LV112874</t>
  </si>
  <si>
    <t>T10042</t>
  </si>
  <si>
    <t>T12001</t>
  </si>
  <si>
    <t>divaricatum</t>
  </si>
  <si>
    <t>LV109168</t>
  </si>
  <si>
    <t>LV109560</t>
  </si>
  <si>
    <t>gallicum</t>
  </si>
  <si>
    <t>A110038</t>
  </si>
  <si>
    <t>A110039</t>
  </si>
  <si>
    <t>A110062</t>
  </si>
  <si>
    <t>A110070</t>
  </si>
  <si>
    <t>A110071</t>
  </si>
  <si>
    <t>A110076</t>
  </si>
  <si>
    <t>A110084</t>
  </si>
  <si>
    <t>A110086</t>
  </si>
  <si>
    <t>A110097</t>
  </si>
  <si>
    <t>A110129</t>
  </si>
  <si>
    <t>A110135</t>
  </si>
  <si>
    <t>A110193</t>
  </si>
  <si>
    <t>A110227</t>
  </si>
  <si>
    <t>A110229</t>
  </si>
  <si>
    <t>A110267</t>
  </si>
  <si>
    <t>A110270</t>
  </si>
  <si>
    <t>A110288</t>
  </si>
  <si>
    <t>A110291</t>
  </si>
  <si>
    <t>A110302</t>
  </si>
  <si>
    <t>A110310</t>
  </si>
  <si>
    <t>A110317</t>
  </si>
  <si>
    <t>A110343</t>
  </si>
  <si>
    <t>A110360</t>
  </si>
  <si>
    <t>A110362</t>
  </si>
  <si>
    <t>A110363</t>
  </si>
  <si>
    <t>A110367</t>
  </si>
  <si>
    <t>A110405</t>
  </si>
  <si>
    <t>A110409</t>
  </si>
  <si>
    <t>A110412</t>
  </si>
  <si>
    <t>A110423</t>
  </si>
  <si>
    <t>A110425</t>
  </si>
  <si>
    <t>A110430</t>
  </si>
  <si>
    <t>A110431</t>
  </si>
  <si>
    <t>A110432</t>
  </si>
  <si>
    <t>B420040</t>
  </si>
  <si>
    <t>B420043</t>
  </si>
  <si>
    <t>B420045</t>
  </si>
  <si>
    <t>B420051</t>
  </si>
  <si>
    <t>B420054</t>
  </si>
  <si>
    <t>B420067</t>
  </si>
  <si>
    <t>B420068</t>
  </si>
  <si>
    <t>B420069</t>
  </si>
  <si>
    <t>B421043</t>
  </si>
  <si>
    <t>B421049</t>
  </si>
  <si>
    <t>B421057</t>
  </si>
  <si>
    <t>B421059</t>
  </si>
  <si>
    <t>B421061</t>
  </si>
  <si>
    <t>B422048</t>
  </si>
  <si>
    <t>B422059</t>
  </si>
  <si>
    <t>B427033</t>
  </si>
  <si>
    <t>B428053</t>
  </si>
  <si>
    <t>B430065</t>
  </si>
  <si>
    <t>B430072</t>
  </si>
  <si>
    <t>B435063</t>
  </si>
  <si>
    <t>B435065</t>
  </si>
  <si>
    <t>B435067</t>
  </si>
  <si>
    <t>B436062</t>
  </si>
  <si>
    <t>B437024</t>
  </si>
  <si>
    <t>B437025</t>
  </si>
  <si>
    <t>B438056</t>
  </si>
  <si>
    <t>B438067</t>
  </si>
  <si>
    <t>B443009</t>
  </si>
  <si>
    <t>B444021</t>
  </si>
  <si>
    <t>B445054</t>
  </si>
  <si>
    <t>B446016</t>
  </si>
  <si>
    <t>B446027</t>
  </si>
  <si>
    <t>B446051</t>
  </si>
  <si>
    <t>B446053</t>
  </si>
  <si>
    <t>LV109068</t>
  </si>
  <si>
    <t>LV109075</t>
  </si>
  <si>
    <t>LV109094</t>
  </si>
  <si>
    <t>LV109100</t>
  </si>
  <si>
    <t>LV109178</t>
  </si>
  <si>
    <t>LV109181</t>
  </si>
  <si>
    <t>LV109199</t>
  </si>
  <si>
    <t>LV109218</t>
  </si>
  <si>
    <t>LV109219</t>
  </si>
  <si>
    <t>LV109224</t>
  </si>
  <si>
    <t>LV109366</t>
  </si>
  <si>
    <t>LV109443</t>
  </si>
  <si>
    <t>LV109486</t>
  </si>
  <si>
    <t>LV109498</t>
  </si>
  <si>
    <t>LV109506</t>
  </si>
  <si>
    <t>LV109522</t>
  </si>
  <si>
    <t>NH200027</t>
  </si>
  <si>
    <t>NH200053</t>
  </si>
  <si>
    <t>NH200060</t>
  </si>
  <si>
    <t>NH200086</t>
  </si>
  <si>
    <t>NH200173</t>
  </si>
  <si>
    <t>NH200184</t>
  </si>
  <si>
    <t>NH200189</t>
  </si>
  <si>
    <t>NH200293</t>
  </si>
  <si>
    <t>giganteum</t>
  </si>
  <si>
    <t>LV109448</t>
  </si>
  <si>
    <t>T10306</t>
  </si>
  <si>
    <t>T10421</t>
  </si>
  <si>
    <t>B427053</t>
  </si>
  <si>
    <t>NH200348BIS</t>
  </si>
  <si>
    <t>morii</t>
  </si>
  <si>
    <t>NH200318</t>
  </si>
  <si>
    <t>NL110364</t>
  </si>
  <si>
    <t>NL110420</t>
  </si>
  <si>
    <t>opacum</t>
  </si>
  <si>
    <t>LV109015</t>
  </si>
  <si>
    <t>LV109016</t>
  </si>
  <si>
    <t>LV109272</t>
  </si>
  <si>
    <t>LV109273</t>
  </si>
  <si>
    <t>LV109357</t>
  </si>
  <si>
    <t>LV109382</t>
  </si>
  <si>
    <t>LV109433</t>
  </si>
  <si>
    <t>LV109573</t>
  </si>
  <si>
    <t>M17116050</t>
  </si>
  <si>
    <t>M17116055</t>
  </si>
  <si>
    <t>M17116125</t>
  </si>
  <si>
    <t>M17116129</t>
  </si>
  <si>
    <t>M17116411</t>
  </si>
  <si>
    <t>M17116414</t>
  </si>
  <si>
    <t>M17116416</t>
  </si>
  <si>
    <t>M17116438</t>
  </si>
  <si>
    <t>M17116440</t>
  </si>
  <si>
    <t>M17116471</t>
  </si>
  <si>
    <t>M17116502</t>
  </si>
  <si>
    <t>M17116521</t>
  </si>
  <si>
    <t>M17116548</t>
  </si>
  <si>
    <t>M17116571</t>
  </si>
  <si>
    <t>M17116612</t>
  </si>
  <si>
    <t>M17116637</t>
  </si>
  <si>
    <t>M17116645</t>
  </si>
  <si>
    <t>M17116888</t>
  </si>
  <si>
    <t>M17116897</t>
  </si>
  <si>
    <t>M17118824</t>
  </si>
  <si>
    <t>NL110136</t>
  </si>
  <si>
    <t>NL110428</t>
  </si>
  <si>
    <t>P00610373</t>
  </si>
  <si>
    <t>P00610467</t>
  </si>
  <si>
    <t>P00610626</t>
  </si>
  <si>
    <t>P01860203</t>
  </si>
  <si>
    <t>P01860398</t>
  </si>
  <si>
    <t>P01860236</t>
  </si>
  <si>
    <t>P01860422</t>
  </si>
  <si>
    <t>P01860310</t>
  </si>
  <si>
    <t>P01860481</t>
  </si>
  <si>
    <t>P01860409</t>
  </si>
  <si>
    <t>P01860230</t>
  </si>
  <si>
    <t>P01860512</t>
  </si>
  <si>
    <t>P01860222</t>
  </si>
  <si>
    <t>T10005</t>
  </si>
  <si>
    <t>T10052</t>
  </si>
  <si>
    <t>T10096</t>
  </si>
  <si>
    <t>T10406</t>
  </si>
  <si>
    <t>T10422</t>
  </si>
  <si>
    <t>T10423</t>
  </si>
  <si>
    <t>pallidum</t>
  </si>
  <si>
    <t>LV109092</t>
  </si>
  <si>
    <t>LV109153</t>
  </si>
  <si>
    <t>LV109196</t>
  </si>
  <si>
    <t>LV109201</t>
  </si>
  <si>
    <t>LV109240</t>
  </si>
  <si>
    <t>LV109345</t>
  </si>
  <si>
    <t>LV109412</t>
  </si>
  <si>
    <t>LV109452</t>
  </si>
  <si>
    <t>LV109536</t>
  </si>
  <si>
    <t>plagiocarpum</t>
  </si>
  <si>
    <t>B421017</t>
  </si>
  <si>
    <t>B421039</t>
  </si>
  <si>
    <t>B421058</t>
  </si>
  <si>
    <t>B435074</t>
  </si>
  <si>
    <t>sagotianum</t>
  </si>
  <si>
    <t>A110035</t>
  </si>
  <si>
    <t>A110211</t>
  </si>
  <si>
    <t>A110419</t>
  </si>
  <si>
    <t>B438043</t>
  </si>
  <si>
    <t>M17116027</t>
  </si>
  <si>
    <t>M17116572</t>
  </si>
  <si>
    <t>M17116876</t>
  </si>
  <si>
    <t>M17116898</t>
  </si>
  <si>
    <t>NH200070</t>
  </si>
  <si>
    <t>NH200085</t>
  </si>
  <si>
    <t>NH200093</t>
  </si>
  <si>
    <t>NH200232</t>
  </si>
  <si>
    <t>NH200305</t>
  </si>
  <si>
    <t>NH200342</t>
  </si>
  <si>
    <t>NH200483</t>
  </si>
  <si>
    <t>NL110054</t>
  </si>
  <si>
    <t>NL110103</t>
  </si>
  <si>
    <t>NL110290</t>
  </si>
  <si>
    <t>NL110340</t>
  </si>
  <si>
    <t>NL110363</t>
  </si>
  <si>
    <t>NL110398</t>
  </si>
  <si>
    <t>NL110621</t>
  </si>
  <si>
    <t>P01860182</t>
  </si>
  <si>
    <t>P01860341</t>
  </si>
  <si>
    <t>P01860288</t>
  </si>
  <si>
    <t>P01860058</t>
  </si>
  <si>
    <t>LV109441</t>
  </si>
  <si>
    <t>LV109307</t>
  </si>
  <si>
    <t>LV109056</t>
  </si>
  <si>
    <t>LV109252</t>
  </si>
  <si>
    <t>LV109562</t>
  </si>
  <si>
    <t>subserratum</t>
  </si>
  <si>
    <t>M17116030</t>
  </si>
  <si>
    <t>M17116065</t>
  </si>
  <si>
    <t>M17116469</t>
  </si>
  <si>
    <t>M17116476</t>
  </si>
  <si>
    <t>NH200524</t>
  </si>
  <si>
    <t>P00612150</t>
  </si>
  <si>
    <t>P01860439</t>
  </si>
  <si>
    <t>tenuifolium</t>
  </si>
  <si>
    <t>B419052</t>
  </si>
  <si>
    <t>B420023</t>
  </si>
  <si>
    <t>P00610442</t>
  </si>
  <si>
    <t>trifoliolatum</t>
  </si>
  <si>
    <t>A110297</t>
  </si>
  <si>
    <t>A110308</t>
  </si>
  <si>
    <t>A110379</t>
  </si>
  <si>
    <t>B421038</t>
  </si>
  <si>
    <t>B429008</t>
  </si>
  <si>
    <t>B430060</t>
  </si>
  <si>
    <t>LV109231</t>
  </si>
  <si>
    <t>LV109315</t>
  </si>
  <si>
    <t>LV109549</t>
  </si>
  <si>
    <t>M17116445</t>
  </si>
  <si>
    <t>NH200137</t>
  </si>
  <si>
    <t>NH200146</t>
  </si>
  <si>
    <t>NH200315</t>
  </si>
  <si>
    <t>NH200339</t>
  </si>
  <si>
    <t>Tetragastris</t>
  </si>
  <si>
    <t>altissima</t>
  </si>
  <si>
    <t>B428045</t>
  </si>
  <si>
    <t>B430064</t>
  </si>
  <si>
    <t>B430074</t>
  </si>
  <si>
    <t>M17116609</t>
  </si>
  <si>
    <t>M17118948</t>
  </si>
  <si>
    <t>NH200308</t>
  </si>
  <si>
    <t>NL110144</t>
  </si>
  <si>
    <t>NL110204</t>
  </si>
  <si>
    <t>NL110266</t>
  </si>
  <si>
    <t>NL110418</t>
  </si>
  <si>
    <t>NL110462</t>
  </si>
  <si>
    <t>P01860192</t>
  </si>
  <si>
    <t>P01860410</t>
  </si>
  <si>
    <t>T10058</t>
  </si>
  <si>
    <t>T10402</t>
  </si>
  <si>
    <t>panamensis</t>
  </si>
  <si>
    <t>A110174</t>
  </si>
  <si>
    <t>A110283</t>
  </si>
  <si>
    <t>B420048</t>
  </si>
  <si>
    <t>B428008</t>
  </si>
  <si>
    <t>B430007</t>
  </si>
  <si>
    <t>B436003</t>
  </si>
  <si>
    <t>B437059</t>
  </si>
  <si>
    <t>M17116048</t>
  </si>
  <si>
    <t>NH200494</t>
  </si>
  <si>
    <t>NL110362</t>
  </si>
  <si>
    <t>NL110468</t>
  </si>
  <si>
    <t>P00610341</t>
  </si>
  <si>
    <t>P00612359</t>
  </si>
  <si>
    <t>P01860484</t>
  </si>
  <si>
    <t>P01860249</t>
  </si>
  <si>
    <t>P01860240</t>
  </si>
  <si>
    <t>LV109341</t>
  </si>
  <si>
    <t>Trattinnickia</t>
  </si>
  <si>
    <t>demerarae</t>
  </si>
  <si>
    <t>NL110280</t>
  </si>
  <si>
    <t>A110338</t>
  </si>
  <si>
    <t>LV109518</t>
  </si>
  <si>
    <t>LV109340</t>
  </si>
  <si>
    <t>LV109376</t>
  </si>
  <si>
    <t>LV109465</t>
  </si>
  <si>
    <t>Caesalpiniaceae</t>
  </si>
  <si>
    <t>Bauhinia</t>
  </si>
  <si>
    <t>NL110013</t>
  </si>
  <si>
    <t>NL110064</t>
  </si>
  <si>
    <t>NL110267</t>
  </si>
  <si>
    <t>NL110584</t>
  </si>
  <si>
    <t>Cassia</t>
  </si>
  <si>
    <t>spruceana</t>
  </si>
  <si>
    <t>P01860296</t>
  </si>
  <si>
    <t>Dialium</t>
  </si>
  <si>
    <t>B428011</t>
  </si>
  <si>
    <t>B445046</t>
  </si>
  <si>
    <t>Dicorynia</t>
  </si>
  <si>
    <t>A110040</t>
  </si>
  <si>
    <t>A110049</t>
  </si>
  <si>
    <t>A110056</t>
  </si>
  <si>
    <t>A110106</t>
  </si>
  <si>
    <t>A110128</t>
  </si>
  <si>
    <t>A110190</t>
  </si>
  <si>
    <t>A110198</t>
  </si>
  <si>
    <t>A110208</t>
  </si>
  <si>
    <t>A110261</t>
  </si>
  <si>
    <t>A110320</t>
  </si>
  <si>
    <t>A110375</t>
  </si>
  <si>
    <t>A110393</t>
  </si>
  <si>
    <t>B419005</t>
  </si>
  <si>
    <t>B420018</t>
  </si>
  <si>
    <t>B421011</t>
  </si>
  <si>
    <t>B427057</t>
  </si>
  <si>
    <t>B427064</t>
  </si>
  <si>
    <t>B428013</t>
  </si>
  <si>
    <t>B435055</t>
  </si>
  <si>
    <t>B436004</t>
  </si>
  <si>
    <t>B436023</t>
  </si>
  <si>
    <t>B436072</t>
  </si>
  <si>
    <t>B437001</t>
  </si>
  <si>
    <t>B438060</t>
  </si>
  <si>
    <t>B443050</t>
  </si>
  <si>
    <t>B444033</t>
  </si>
  <si>
    <t>B445001</t>
  </si>
  <si>
    <t>LV109011</t>
  </si>
  <si>
    <t>LV109079</t>
  </si>
  <si>
    <t>LV109119</t>
  </si>
  <si>
    <t>LV109125</t>
  </si>
  <si>
    <t>LV109138</t>
  </si>
  <si>
    <t>LV109157</t>
  </si>
  <si>
    <t>LV109185</t>
  </si>
  <si>
    <t>LV109202</t>
  </si>
  <si>
    <t>LV109221</t>
  </si>
  <si>
    <t>LV109253</t>
  </si>
  <si>
    <t>LV109260</t>
  </si>
  <si>
    <t>LV109266</t>
  </si>
  <si>
    <t>LV109326</t>
  </si>
  <si>
    <t>LV109331</t>
  </si>
  <si>
    <t>LV109375</t>
  </si>
  <si>
    <t>LV109414</t>
  </si>
  <si>
    <t>LV109526</t>
  </si>
  <si>
    <t>M17116467</t>
  </si>
  <si>
    <t>M17116614</t>
  </si>
  <si>
    <t>M17116626</t>
  </si>
  <si>
    <t>M17116837</t>
  </si>
  <si>
    <t>M17116845</t>
  </si>
  <si>
    <t>M17116849</t>
  </si>
  <si>
    <t>M17116857</t>
  </si>
  <si>
    <t>M17116878</t>
  </si>
  <si>
    <t>M17116908</t>
  </si>
  <si>
    <t>M17116910</t>
  </si>
  <si>
    <t>M17118925</t>
  </si>
  <si>
    <t>NH200052</t>
  </si>
  <si>
    <t>NH200171</t>
  </si>
  <si>
    <t>NH200234</t>
  </si>
  <si>
    <t>NH200274</t>
  </si>
  <si>
    <t>NH200350</t>
  </si>
  <si>
    <t>NH200362</t>
  </si>
  <si>
    <t>NH200378</t>
  </si>
  <si>
    <t>NH200522BIS</t>
  </si>
  <si>
    <t>NH200533</t>
  </si>
  <si>
    <t>NH200549</t>
  </si>
  <si>
    <t>NH200551</t>
  </si>
  <si>
    <t>P00610018</t>
  </si>
  <si>
    <t>P00610319</t>
  </si>
  <si>
    <t>P00610324</t>
  </si>
  <si>
    <t>P00610466</t>
  </si>
  <si>
    <t>P00610470</t>
  </si>
  <si>
    <t>P00610591</t>
  </si>
  <si>
    <t>P00612251</t>
  </si>
  <si>
    <t>P00612351</t>
  </si>
  <si>
    <t>P00612868</t>
  </si>
  <si>
    <t>P00612902</t>
  </si>
  <si>
    <t>P01860038</t>
  </si>
  <si>
    <t>P01860297</t>
  </si>
  <si>
    <t>P01860471</t>
  </si>
  <si>
    <t>P01860461</t>
  </si>
  <si>
    <t>Eperua</t>
  </si>
  <si>
    <t>falcata</t>
  </si>
  <si>
    <t>A110015</t>
  </si>
  <si>
    <t>A110020</t>
  </si>
  <si>
    <t>A110025</t>
  </si>
  <si>
    <t>A110026</t>
  </si>
  <si>
    <t>A110027</t>
  </si>
  <si>
    <t>A110037</t>
  </si>
  <si>
    <t>A110046</t>
  </si>
  <si>
    <t>A110065</t>
  </si>
  <si>
    <t>A110189</t>
  </si>
  <si>
    <t>B421007</t>
  </si>
  <si>
    <t>B421018</t>
  </si>
  <si>
    <t>B421052</t>
  </si>
  <si>
    <t>B421055</t>
  </si>
  <si>
    <t>B428062</t>
  </si>
  <si>
    <t>B429004</t>
  </si>
  <si>
    <t>B429017</t>
  </si>
  <si>
    <t>B429050</t>
  </si>
  <si>
    <t>B430001</t>
  </si>
  <si>
    <t>B430004</t>
  </si>
  <si>
    <t>B430005</t>
  </si>
  <si>
    <t>B430006</t>
  </si>
  <si>
    <t>B430009</t>
  </si>
  <si>
    <t>B430023</t>
  </si>
  <si>
    <t>B438013</t>
  </si>
  <si>
    <t>NL110004</t>
  </si>
  <si>
    <t>NL110006</t>
  </si>
  <si>
    <t>NL110007</t>
  </si>
  <si>
    <t>NL110061</t>
  </si>
  <si>
    <t>NL110063</t>
  </si>
  <si>
    <t>NL110065</t>
  </si>
  <si>
    <t>NL110067</t>
  </si>
  <si>
    <t>NL110072</t>
  </si>
  <si>
    <t>NL110081</t>
  </si>
  <si>
    <t>NL110133</t>
  </si>
  <si>
    <t>NL110571</t>
  </si>
  <si>
    <t>NL110577</t>
  </si>
  <si>
    <t>P00610040</t>
  </si>
  <si>
    <t>P00610045</t>
  </si>
  <si>
    <t>P00610056</t>
  </si>
  <si>
    <t>P00610108</t>
  </si>
  <si>
    <t>P00610118</t>
  </si>
  <si>
    <t>P00610124</t>
  </si>
  <si>
    <t>P00610182</t>
  </si>
  <si>
    <t>P00610200</t>
  </si>
  <si>
    <t>P00610201</t>
  </si>
  <si>
    <t>P00610264</t>
  </si>
  <si>
    <t>P00610283</t>
  </si>
  <si>
    <t>P00610285</t>
  </si>
  <si>
    <t>P00610287</t>
  </si>
  <si>
    <t>P00610289</t>
  </si>
  <si>
    <t>P00610354</t>
  </si>
  <si>
    <t>P00610365</t>
  </si>
  <si>
    <t>P00610377</t>
  </si>
  <si>
    <t>P00610412</t>
  </si>
  <si>
    <t>P00610422</t>
  </si>
  <si>
    <t>P00610444</t>
  </si>
  <si>
    <t>P00610515</t>
  </si>
  <si>
    <t>P00610597</t>
  </si>
  <si>
    <t>P00610605</t>
  </si>
  <si>
    <t>P00610610</t>
  </si>
  <si>
    <t>P00610653</t>
  </si>
  <si>
    <t>P00610673</t>
  </si>
  <si>
    <t>P00610676</t>
  </si>
  <si>
    <t>P00610679</t>
  </si>
  <si>
    <t>P00610681</t>
  </si>
  <si>
    <t>P00610682</t>
  </si>
  <si>
    <t>P00610684</t>
  </si>
  <si>
    <t>P00610697</t>
  </si>
  <si>
    <t>P00610698</t>
  </si>
  <si>
    <t>P00610741</t>
  </si>
  <si>
    <t>P00610748</t>
  </si>
  <si>
    <t>P00610753</t>
  </si>
  <si>
    <t>P00610754</t>
  </si>
  <si>
    <t>P00610756</t>
  </si>
  <si>
    <t>P00610758</t>
  </si>
  <si>
    <t>P00610761</t>
  </si>
  <si>
    <t>P00610772</t>
  </si>
  <si>
    <t>P00610774</t>
  </si>
  <si>
    <t>P00610793</t>
  </si>
  <si>
    <t>P00610804</t>
  </si>
  <si>
    <t>P00612897</t>
  </si>
  <si>
    <t>grandiflora</t>
  </si>
  <si>
    <t>LV109228</t>
  </si>
  <si>
    <t>LV109431</t>
  </si>
  <si>
    <t>NH200073</t>
  </si>
  <si>
    <t>NH200111</t>
  </si>
  <si>
    <t>NH200628</t>
  </si>
  <si>
    <t>NH200656</t>
  </si>
  <si>
    <t>P00610102</t>
  </si>
  <si>
    <t>P00610105</t>
  </si>
  <si>
    <t>P00610110</t>
  </si>
  <si>
    <t>P00610279</t>
  </si>
  <si>
    <t>P00610348</t>
  </si>
  <si>
    <t>P00610358</t>
  </si>
  <si>
    <t>P00610361</t>
  </si>
  <si>
    <t>P00610363</t>
  </si>
  <si>
    <t>P00610450</t>
  </si>
  <si>
    <t>P00610508</t>
  </si>
  <si>
    <t>P00610540</t>
  </si>
  <si>
    <t>P00610607</t>
  </si>
  <si>
    <t>P00610649</t>
  </si>
  <si>
    <t>P00610675</t>
  </si>
  <si>
    <t>P00610694</t>
  </si>
  <si>
    <t>P00610776</t>
  </si>
  <si>
    <t>P00610780</t>
  </si>
  <si>
    <t>P00610782</t>
  </si>
  <si>
    <t>P00610795</t>
  </si>
  <si>
    <t>P00612050</t>
  </si>
  <si>
    <t>P00612500</t>
  </si>
  <si>
    <t>P00612810</t>
  </si>
  <si>
    <t>P00612885</t>
  </si>
  <si>
    <t>P00612886</t>
  </si>
  <si>
    <t>P00612887</t>
  </si>
  <si>
    <t>Hymenaea</t>
  </si>
  <si>
    <t>courbaril</t>
  </si>
  <si>
    <t>NH200199</t>
  </si>
  <si>
    <t>Macrolobium</t>
  </si>
  <si>
    <t>bifolium</t>
  </si>
  <si>
    <t>A110241</t>
  </si>
  <si>
    <t>Peltogyne</t>
  </si>
  <si>
    <t>paniculata</t>
  </si>
  <si>
    <t>P00610614</t>
  </si>
  <si>
    <t>LV109332</t>
  </si>
  <si>
    <t>M17116003</t>
  </si>
  <si>
    <t>M17116432</t>
  </si>
  <si>
    <t>venosa</t>
  </si>
  <si>
    <t>LV109527</t>
  </si>
  <si>
    <t>Recordoxylon</t>
  </si>
  <si>
    <t>speciosum</t>
  </si>
  <si>
    <t>P00610058</t>
  </si>
  <si>
    <t>P00610301</t>
  </si>
  <si>
    <t>P00610366</t>
  </si>
  <si>
    <t>P00612100</t>
  </si>
  <si>
    <t>P00612501</t>
  </si>
  <si>
    <t>Tachigali</t>
  </si>
  <si>
    <t>bracteolata</t>
  </si>
  <si>
    <t>B436024</t>
  </si>
  <si>
    <t>LV109503</t>
  </si>
  <si>
    <t>NH200400</t>
  </si>
  <si>
    <t>melinonii</t>
  </si>
  <si>
    <t>A110145</t>
  </si>
  <si>
    <t>A110388</t>
  </si>
  <si>
    <t>P01860369</t>
  </si>
  <si>
    <t>P01860012</t>
  </si>
  <si>
    <t>P01860431</t>
  </si>
  <si>
    <t>P01860034</t>
  </si>
  <si>
    <t>T10221</t>
  </si>
  <si>
    <t>T10253</t>
  </si>
  <si>
    <t>T10267</t>
  </si>
  <si>
    <t>T10346</t>
  </si>
  <si>
    <t>T10388</t>
  </si>
  <si>
    <t>NH200532</t>
  </si>
  <si>
    <t>paraensis</t>
  </si>
  <si>
    <t>A110061</t>
  </si>
  <si>
    <t>A110186</t>
  </si>
  <si>
    <t>A110247</t>
  </si>
  <si>
    <t>M17116077</t>
  </si>
  <si>
    <t>M17116472</t>
  </si>
  <si>
    <t>M17116655</t>
  </si>
  <si>
    <t>NH200420</t>
  </si>
  <si>
    <t>NH200529</t>
  </si>
  <si>
    <t>NH200090</t>
  </si>
  <si>
    <t>NL110471</t>
  </si>
  <si>
    <t>NL110591</t>
  </si>
  <si>
    <t>NL110630</t>
  </si>
  <si>
    <t>Vouacapoua</t>
  </si>
  <si>
    <t>americana</t>
  </si>
  <si>
    <t>A110019</t>
  </si>
  <si>
    <t>A110143</t>
  </si>
  <si>
    <t>A110154</t>
  </si>
  <si>
    <t>A110158</t>
  </si>
  <si>
    <t>A110411</t>
  </si>
  <si>
    <t>A110413</t>
  </si>
  <si>
    <t>B419006</t>
  </si>
  <si>
    <t>B419044</t>
  </si>
  <si>
    <t>B427041</t>
  </si>
  <si>
    <t>B438048</t>
  </si>
  <si>
    <t>LV109107</t>
  </si>
  <si>
    <t>LV109369</t>
  </si>
  <si>
    <t>LV109420</t>
  </si>
  <si>
    <t>LV109424</t>
  </si>
  <si>
    <t>LV109487</t>
  </si>
  <si>
    <t>LV109571</t>
  </si>
  <si>
    <t>LV109575</t>
  </si>
  <si>
    <t>LV112852</t>
  </si>
  <si>
    <t>NH200006</t>
  </si>
  <si>
    <t>NH200159</t>
  </si>
  <si>
    <t>NH200201</t>
  </si>
  <si>
    <t>NH200268</t>
  </si>
  <si>
    <t>NL110071</t>
  </si>
  <si>
    <t>NL110125</t>
  </si>
  <si>
    <t>NL110249</t>
  </si>
  <si>
    <t>NL110303</t>
  </si>
  <si>
    <t>NL110395</t>
  </si>
  <si>
    <t>NL110408</t>
  </si>
  <si>
    <t>NL110413</t>
  </si>
  <si>
    <t>NL110421</t>
  </si>
  <si>
    <t>NL110479</t>
  </si>
  <si>
    <t>P00610008</t>
  </si>
  <si>
    <t>P00610413</t>
  </si>
  <si>
    <t>P00610510</t>
  </si>
  <si>
    <t>P00610534</t>
  </si>
  <si>
    <t>P00610620</t>
  </si>
  <si>
    <t>P00610647</t>
  </si>
  <si>
    <t>P00610664</t>
  </si>
  <si>
    <t>P00610691</t>
  </si>
  <si>
    <t>P00610787</t>
  </si>
  <si>
    <t>P00612833</t>
  </si>
  <si>
    <t>Capparaceae</t>
  </si>
  <si>
    <t>Capparis</t>
  </si>
  <si>
    <t>leprieurii</t>
  </si>
  <si>
    <t>LV109106</t>
  </si>
  <si>
    <t>maroniensis</t>
  </si>
  <si>
    <t>A110248</t>
  </si>
  <si>
    <t>LV109035</t>
  </si>
  <si>
    <t>M17116825</t>
  </si>
  <si>
    <t>NH200270</t>
  </si>
  <si>
    <t>Caryocaraceae</t>
  </si>
  <si>
    <t>Caryocar</t>
  </si>
  <si>
    <t>glabrum</t>
  </si>
  <si>
    <t>A110132</t>
  </si>
  <si>
    <t>A110257</t>
  </si>
  <si>
    <t>A110277</t>
  </si>
  <si>
    <t>A110414</t>
  </si>
  <si>
    <t>M17116009</t>
  </si>
  <si>
    <t>M17116025</t>
  </si>
  <si>
    <t>M17116103</t>
  </si>
  <si>
    <t>M17116418</t>
  </si>
  <si>
    <t>M17116449</t>
  </si>
  <si>
    <t>M17116493</t>
  </si>
  <si>
    <t>NH200116</t>
  </si>
  <si>
    <t>NH200319</t>
  </si>
  <si>
    <t>NL110014</t>
  </si>
  <si>
    <t>P00610762</t>
  </si>
  <si>
    <t>P01860277</t>
  </si>
  <si>
    <t>P01860518</t>
  </si>
  <si>
    <t>P01860495</t>
  </si>
  <si>
    <t>P01860402</t>
  </si>
  <si>
    <t>P01860355</t>
  </si>
  <si>
    <t>T10129</t>
  </si>
  <si>
    <t>T10141</t>
  </si>
  <si>
    <t>T10339</t>
  </si>
  <si>
    <t>LV109089</t>
  </si>
  <si>
    <t>Cecropiaceae</t>
  </si>
  <si>
    <t>Cecropia</t>
  </si>
  <si>
    <t>A110321</t>
  </si>
  <si>
    <t>LV109482</t>
  </si>
  <si>
    <t>NL110604</t>
  </si>
  <si>
    <t>P01860133</t>
  </si>
  <si>
    <t>P01860259</t>
  </si>
  <si>
    <t>P01860177</t>
  </si>
  <si>
    <t>P01860335</t>
  </si>
  <si>
    <t>P01860187</t>
  </si>
  <si>
    <t>P01860346</t>
  </si>
  <si>
    <t>T10260</t>
  </si>
  <si>
    <t>Pourouma</t>
  </si>
  <si>
    <t>bicolor</t>
  </si>
  <si>
    <t>NL110476</t>
  </si>
  <si>
    <t>P01860435</t>
  </si>
  <si>
    <t>P01860399</t>
  </si>
  <si>
    <t>P01860480</t>
  </si>
  <si>
    <t>P01860248</t>
  </si>
  <si>
    <t>T10265</t>
  </si>
  <si>
    <t>T10312</t>
  </si>
  <si>
    <t>A110400</t>
  </si>
  <si>
    <t>A110404</t>
  </si>
  <si>
    <t>M17118953</t>
  </si>
  <si>
    <t>P01860146</t>
  </si>
  <si>
    <t>P01860306</t>
  </si>
  <si>
    <t>P01860474</t>
  </si>
  <si>
    <t>P01860462</t>
  </si>
  <si>
    <t>minor</t>
  </si>
  <si>
    <t>A110031</t>
  </si>
  <si>
    <t>A110034</t>
  </si>
  <si>
    <t>A110058</t>
  </si>
  <si>
    <t>A110075</t>
  </si>
  <si>
    <t>A110077</t>
  </si>
  <si>
    <t>A110087</t>
  </si>
  <si>
    <t>A110133</t>
  </si>
  <si>
    <t>A110141</t>
  </si>
  <si>
    <t>A110149</t>
  </si>
  <si>
    <t>A110156</t>
  </si>
  <si>
    <t>A110162</t>
  </si>
  <si>
    <t>A110179</t>
  </si>
  <si>
    <t>A110222</t>
  </si>
  <si>
    <t>A110252</t>
  </si>
  <si>
    <t>A110264</t>
  </si>
  <si>
    <t>A110323</t>
  </si>
  <si>
    <t>A110334</t>
  </si>
  <si>
    <t>A110355</t>
  </si>
  <si>
    <t>A110357</t>
  </si>
  <si>
    <t>A110364</t>
  </si>
  <si>
    <t>A110366</t>
  </si>
  <si>
    <t>A110383</t>
  </si>
  <si>
    <t>A110398</t>
  </si>
  <si>
    <t>A110408</t>
  </si>
  <si>
    <t>A112001</t>
  </si>
  <si>
    <t>B438051</t>
  </si>
  <si>
    <t>LV109457</t>
  </si>
  <si>
    <t>tomentosa</t>
  </si>
  <si>
    <t>B435051</t>
  </si>
  <si>
    <t>NL110469</t>
  </si>
  <si>
    <t>NL110530</t>
  </si>
  <si>
    <t>villosa</t>
  </si>
  <si>
    <t>A110091</t>
  </si>
  <si>
    <t>A110183</t>
  </si>
  <si>
    <t>A110226</t>
  </si>
  <si>
    <t>B438012</t>
  </si>
  <si>
    <t>LV109399</t>
  </si>
  <si>
    <t>M17116482</t>
  </si>
  <si>
    <t>M17116530</t>
  </si>
  <si>
    <t>M17118924</t>
  </si>
  <si>
    <t>M17119848</t>
  </si>
  <si>
    <t>P01860195</t>
  </si>
  <si>
    <t>P01860407</t>
  </si>
  <si>
    <t>P01860301</t>
  </si>
  <si>
    <t>P01860493</t>
  </si>
  <si>
    <t>P01860517</t>
  </si>
  <si>
    <t>T10110</t>
  </si>
  <si>
    <t>T10258</t>
  </si>
  <si>
    <t>T10264</t>
  </si>
  <si>
    <t>T10314</t>
  </si>
  <si>
    <t>T10353</t>
  </si>
  <si>
    <t>LV109028</t>
  </si>
  <si>
    <t>Celastraceae</t>
  </si>
  <si>
    <t>Goupia</t>
  </si>
  <si>
    <t>glabra</t>
  </si>
  <si>
    <t>A110126</t>
  </si>
  <si>
    <t>A110340</t>
  </si>
  <si>
    <t>B444002</t>
  </si>
  <si>
    <t>B445013</t>
  </si>
  <si>
    <t>B445018</t>
  </si>
  <si>
    <t>B445063</t>
  </si>
  <si>
    <t>B446073</t>
  </si>
  <si>
    <t>M17116089</t>
  </si>
  <si>
    <t>M17116561</t>
  </si>
  <si>
    <t>P00610152</t>
  </si>
  <si>
    <t>P01860103</t>
  </si>
  <si>
    <t>P01860071</t>
  </si>
  <si>
    <t>P01860197</t>
  </si>
  <si>
    <t>P01860312</t>
  </si>
  <si>
    <t>P01860073</t>
  </si>
  <si>
    <t>P01860343</t>
  </si>
  <si>
    <t>P01860063</t>
  </si>
  <si>
    <t>P01860401</t>
  </si>
  <si>
    <t>P01860354</t>
  </si>
  <si>
    <t>P01860432</t>
  </si>
  <si>
    <t>P01860469</t>
  </si>
  <si>
    <t>P01860443</t>
  </si>
  <si>
    <t>T10030</t>
  </si>
  <si>
    <t>T10305</t>
  </si>
  <si>
    <t>Maytenus</t>
  </si>
  <si>
    <t>guyanensis</t>
  </si>
  <si>
    <t>LV109009</t>
  </si>
  <si>
    <t>LV109279</t>
  </si>
  <si>
    <t>LV109282</t>
  </si>
  <si>
    <t>LV109398</t>
  </si>
  <si>
    <t>LV112770</t>
  </si>
  <si>
    <t>myrsinoides</t>
  </si>
  <si>
    <t>LV109269</t>
  </si>
  <si>
    <t>LV109483</t>
  </si>
  <si>
    <t>oblongata</t>
  </si>
  <si>
    <t>NH200120</t>
  </si>
  <si>
    <t>NH200610</t>
  </si>
  <si>
    <t>P00610041</t>
  </si>
  <si>
    <t>P00610680</t>
  </si>
  <si>
    <t>P01860181</t>
  </si>
  <si>
    <t>P01860342</t>
  </si>
  <si>
    <t>NL110066</t>
  </si>
  <si>
    <t>NL110068</t>
  </si>
  <si>
    <t>NL110096</t>
  </si>
  <si>
    <t>NL110115</t>
  </si>
  <si>
    <t>NL110163</t>
  </si>
  <si>
    <t>NL110365</t>
  </si>
  <si>
    <t>NL110521</t>
  </si>
  <si>
    <t>P00610123</t>
  </si>
  <si>
    <t>LV109074</t>
  </si>
  <si>
    <t>LV109263</t>
  </si>
  <si>
    <t>T10440</t>
  </si>
  <si>
    <t>Chrysobalanaceae</t>
  </si>
  <si>
    <t>Couepia</t>
  </si>
  <si>
    <t>bracteosa</t>
  </si>
  <si>
    <t>LV109187</t>
  </si>
  <si>
    <t>LV109217</t>
  </si>
  <si>
    <t>NH200007</t>
  </si>
  <si>
    <t>NH200200</t>
  </si>
  <si>
    <t>NH200390</t>
  </si>
  <si>
    <t>NH200430</t>
  </si>
  <si>
    <t>NH200544</t>
  </si>
  <si>
    <t>NH200658</t>
  </si>
  <si>
    <t>P00610131</t>
  </si>
  <si>
    <t>P00610245</t>
  </si>
  <si>
    <t>P00610548</t>
  </si>
  <si>
    <t>P00610665</t>
  </si>
  <si>
    <t>P00612101</t>
  </si>
  <si>
    <t>caryophylloides</t>
  </si>
  <si>
    <t>A110372</t>
  </si>
  <si>
    <t>A110416</t>
  </si>
  <si>
    <t>B430046</t>
  </si>
  <si>
    <t>B443011</t>
  </si>
  <si>
    <t>B445002</t>
  </si>
  <si>
    <t>M17116913</t>
  </si>
  <si>
    <t>NH200275</t>
  </si>
  <si>
    <t>P00610598</t>
  </si>
  <si>
    <t>B421045</t>
  </si>
  <si>
    <t>B422017</t>
  </si>
  <si>
    <t>B437008</t>
  </si>
  <si>
    <t>LV109225</t>
  </si>
  <si>
    <t>LV109417</t>
  </si>
  <si>
    <t>LV109533</t>
  </si>
  <si>
    <t>NH200471</t>
  </si>
  <si>
    <t>NH200659</t>
  </si>
  <si>
    <t>NL110179</t>
  </si>
  <si>
    <t>P00610160</t>
  </si>
  <si>
    <t>P00610416</t>
  </si>
  <si>
    <t>habrantha</t>
  </si>
  <si>
    <t>LV109174</t>
  </si>
  <si>
    <t>P00610420</t>
  </si>
  <si>
    <t>P00610436</t>
  </si>
  <si>
    <t>P00610747</t>
  </si>
  <si>
    <t>joaquinae</t>
  </si>
  <si>
    <t>NH200492</t>
  </si>
  <si>
    <t>magnoliifolia</t>
  </si>
  <si>
    <t>LV109012</t>
  </si>
  <si>
    <t>P01860014</t>
  </si>
  <si>
    <t>parillo</t>
  </si>
  <si>
    <t>M17116011</t>
  </si>
  <si>
    <t>M17116625</t>
  </si>
  <si>
    <t>M17118819</t>
  </si>
  <si>
    <t>P00612828</t>
  </si>
  <si>
    <t>Exellodendron</t>
  </si>
  <si>
    <t>barbatum</t>
  </si>
  <si>
    <t>A110225</t>
  </si>
  <si>
    <t>Hirtella</t>
  </si>
  <si>
    <t>araguariensis</t>
  </si>
  <si>
    <t>NL110214</t>
  </si>
  <si>
    <t>bicornis</t>
  </si>
  <si>
    <t>M17116087</t>
  </si>
  <si>
    <t>M17116415</t>
  </si>
  <si>
    <t>bicornis var bicornis</t>
  </si>
  <si>
    <t>B446067</t>
  </si>
  <si>
    <t>bicornis var pubescens</t>
  </si>
  <si>
    <t>A110351</t>
  </si>
  <si>
    <t>B422001</t>
  </si>
  <si>
    <t>B422020</t>
  </si>
  <si>
    <t>glandistipula</t>
  </si>
  <si>
    <t>P00610010</t>
  </si>
  <si>
    <t>glandulosa</t>
  </si>
  <si>
    <t>M17116090</t>
  </si>
  <si>
    <t>M17116473</t>
  </si>
  <si>
    <t>M17116850</t>
  </si>
  <si>
    <t>NH200140</t>
  </si>
  <si>
    <t>NH200142</t>
  </si>
  <si>
    <t>NH200209</t>
  </si>
  <si>
    <t>NH200320</t>
  </si>
  <si>
    <t>NL110617</t>
  </si>
  <si>
    <t>P00610275</t>
  </si>
  <si>
    <t>macrosepala</t>
  </si>
  <si>
    <t>B445070</t>
  </si>
  <si>
    <t>suffulta</t>
  </si>
  <si>
    <t>NH200131</t>
  </si>
  <si>
    <t>NH200169</t>
  </si>
  <si>
    <t>NH200322</t>
  </si>
  <si>
    <t>NH200398</t>
  </si>
  <si>
    <t>NH200348</t>
  </si>
  <si>
    <t>Licania</t>
  </si>
  <si>
    <t>alba</t>
  </si>
  <si>
    <t>LV109004</t>
  </si>
  <si>
    <t>LV109019</t>
  </si>
  <si>
    <t>LV109078</t>
  </si>
  <si>
    <t>LV109084</t>
  </si>
  <si>
    <t>LV109085</t>
  </si>
  <si>
    <t>LV109103</t>
  </si>
  <si>
    <t>LV109124</t>
  </si>
  <si>
    <t>LV109128</t>
  </si>
  <si>
    <t>LV109142</t>
  </si>
  <si>
    <t>LV109299</t>
  </si>
  <si>
    <t>LV109318</t>
  </si>
  <si>
    <t>LV109485</t>
  </si>
  <si>
    <t>M17116500</t>
  </si>
  <si>
    <t>NH200107</t>
  </si>
  <si>
    <t>NH200213</t>
  </si>
  <si>
    <t>NH200239</t>
  </si>
  <si>
    <t>NH200261</t>
  </si>
  <si>
    <t>NH200280</t>
  </si>
  <si>
    <t>NH200306</t>
  </si>
  <si>
    <t>NH200309</t>
  </si>
  <si>
    <t>NH200329</t>
  </si>
  <si>
    <t>NH200335</t>
  </si>
  <si>
    <t>NH200344</t>
  </si>
  <si>
    <t>NH200372</t>
  </si>
  <si>
    <t>NH200417</t>
  </si>
  <si>
    <t>NH200486</t>
  </si>
  <si>
    <t>NH200502</t>
  </si>
  <si>
    <t>NH200547</t>
  </si>
  <si>
    <t>NH200624</t>
  </si>
  <si>
    <t>P00610185</t>
  </si>
  <si>
    <t>P00610251</t>
  </si>
  <si>
    <t>P00610269</t>
  </si>
  <si>
    <t>P00610367</t>
  </si>
  <si>
    <t>P00610590</t>
  </si>
  <si>
    <t>P00610645</t>
  </si>
  <si>
    <t>P00612823</t>
  </si>
  <si>
    <t>P01860007</t>
  </si>
  <si>
    <t>P01860100</t>
  </si>
  <si>
    <t>P01860074</t>
  </si>
  <si>
    <t>P01860199</t>
  </si>
  <si>
    <t>P01860223</t>
  </si>
  <si>
    <t>P01860377</t>
  </si>
  <si>
    <t>P01860349</t>
  </si>
  <si>
    <t>P01860057</t>
  </si>
  <si>
    <t>P01860378</t>
  </si>
  <si>
    <t>P01860021</t>
  </si>
  <si>
    <t>P01860459</t>
  </si>
  <si>
    <t>P01860137</t>
  </si>
  <si>
    <t>P01860464</t>
  </si>
  <si>
    <t>P01860370</t>
  </si>
  <si>
    <t>P01860476</t>
  </si>
  <si>
    <t>P01860363</t>
  </si>
  <si>
    <t>P01860504</t>
  </si>
  <si>
    <t>P01860141</t>
  </si>
  <si>
    <t>P01860505</t>
  </si>
  <si>
    <t>canescens</t>
  </si>
  <si>
    <t>A110006</t>
  </si>
  <si>
    <t>A110378</t>
  </si>
  <si>
    <t>B421008</t>
  </si>
  <si>
    <t>B422028</t>
  </si>
  <si>
    <t>B422043</t>
  </si>
  <si>
    <t>B422055</t>
  </si>
  <si>
    <t>B428019</t>
  </si>
  <si>
    <t>B429026</t>
  </si>
  <si>
    <t>B436068</t>
  </si>
  <si>
    <t>B446026</t>
  </si>
  <si>
    <t>NH200019</t>
  </si>
  <si>
    <t>NH200038</t>
  </si>
  <si>
    <t>NH200108</t>
  </si>
  <si>
    <t>NH200156</t>
  </si>
  <si>
    <t>NH200255</t>
  </si>
  <si>
    <t>NH200341</t>
  </si>
  <si>
    <t>NH200356</t>
  </si>
  <si>
    <t>NH200361</t>
  </si>
  <si>
    <t>NH200432</t>
  </si>
  <si>
    <t>NH200435</t>
  </si>
  <si>
    <t>NH200444</t>
  </si>
  <si>
    <t>NH200452</t>
  </si>
  <si>
    <t>NH200453</t>
  </si>
  <si>
    <t>NH200454</t>
  </si>
  <si>
    <t>NH200461</t>
  </si>
  <si>
    <t>NH200672</t>
  </si>
  <si>
    <t>NL110042</t>
  </si>
  <si>
    <t>NL110236</t>
  </si>
  <si>
    <t>NL110265</t>
  </si>
  <si>
    <t>NL110354</t>
  </si>
  <si>
    <t>NL110400</t>
  </si>
  <si>
    <t>NL110435</t>
  </si>
  <si>
    <t>NL110438</t>
  </si>
  <si>
    <t>NL110446</t>
  </si>
  <si>
    <t>NL110466</t>
  </si>
  <si>
    <t>NL110467</t>
  </si>
  <si>
    <t>NL110484</t>
  </si>
  <si>
    <t>NL110490</t>
  </si>
  <si>
    <t>NL110532</t>
  </si>
  <si>
    <t>NL110544</t>
  </si>
  <si>
    <t>NL110593</t>
  </si>
  <si>
    <t>NL110629</t>
  </si>
  <si>
    <t>P00610017</t>
  </si>
  <si>
    <t>P00610133</t>
  </si>
  <si>
    <t>P00610294</t>
  </si>
  <si>
    <t>P00610304</t>
  </si>
  <si>
    <t>P00610329</t>
  </si>
  <si>
    <t>P00610353</t>
  </si>
  <si>
    <t>P00610437</t>
  </si>
  <si>
    <t>P00610447</t>
  </si>
  <si>
    <t>P00610452</t>
  </si>
  <si>
    <t>P00610529</t>
  </si>
  <si>
    <t>P00610532</t>
  </si>
  <si>
    <t>P00610667</t>
  </si>
  <si>
    <t>P00610685</t>
  </si>
  <si>
    <t>P00610764</t>
  </si>
  <si>
    <t>P00610767</t>
  </si>
  <si>
    <t>P00610770</t>
  </si>
  <si>
    <t>P00610778</t>
  </si>
  <si>
    <t>P00610794</t>
  </si>
  <si>
    <t>P00610800</t>
  </si>
  <si>
    <t>P01860070</t>
  </si>
  <si>
    <t>P01860196</t>
  </si>
  <si>
    <t>P01860214</t>
  </si>
  <si>
    <t>P01860387</t>
  </si>
  <si>
    <t>glabriflora</t>
  </si>
  <si>
    <t>A110083</t>
  </si>
  <si>
    <t>B445068</t>
  </si>
  <si>
    <t>heteromorpha</t>
  </si>
  <si>
    <t>B421016</t>
  </si>
  <si>
    <t>LV109262</t>
  </si>
  <si>
    <t>LV109473</t>
  </si>
  <si>
    <t>NH200343</t>
  </si>
  <si>
    <t>NH200503</t>
  </si>
  <si>
    <t>P00610012</t>
  </si>
  <si>
    <t>P00610020</t>
  </si>
  <si>
    <t>P00610345</t>
  </si>
  <si>
    <t>P00610429</t>
  </si>
  <si>
    <t>P01860282</t>
  </si>
  <si>
    <t>P01860489</t>
  </si>
  <si>
    <t>P01860488</t>
  </si>
  <si>
    <t>P01860239</t>
  </si>
  <si>
    <t>kunthiana</t>
  </si>
  <si>
    <t>LV113008</t>
  </si>
  <si>
    <t>M17116036</t>
  </si>
  <si>
    <t>laevigata</t>
  </si>
  <si>
    <t>M17116512</t>
  </si>
  <si>
    <t>M17116871</t>
  </si>
  <si>
    <t>M17116874</t>
  </si>
  <si>
    <t>latistipula</t>
  </si>
  <si>
    <t>M17116079</t>
  </si>
  <si>
    <t>laxiflora</t>
  </si>
  <si>
    <t>B445017</t>
  </si>
  <si>
    <t>LV109415</t>
  </si>
  <si>
    <t>P00610024</t>
  </si>
  <si>
    <t>P00610026</t>
  </si>
  <si>
    <t>P00610122</t>
  </si>
  <si>
    <t>P00610144</t>
  </si>
  <si>
    <t>P00610161</t>
  </si>
  <si>
    <t>P00610186</t>
  </si>
  <si>
    <t>P00610253</t>
  </si>
  <si>
    <t>P00610291</t>
  </si>
  <si>
    <t>P00610299</t>
  </si>
  <si>
    <t>P00610300</t>
  </si>
  <si>
    <t>P00610322</t>
  </si>
  <si>
    <t>P00610411</t>
  </si>
  <si>
    <t>P00610492</t>
  </si>
  <si>
    <t>P00610599</t>
  </si>
  <si>
    <t>P00610612</t>
  </si>
  <si>
    <t>P00610690</t>
  </si>
  <si>
    <t>P00610766</t>
  </si>
  <si>
    <t>P00610818</t>
  </si>
  <si>
    <t>P00612826</t>
  </si>
  <si>
    <t>P00612856</t>
  </si>
  <si>
    <t>P00612860</t>
  </si>
  <si>
    <t>licaniiflora</t>
  </si>
  <si>
    <t>P00610743</t>
  </si>
  <si>
    <t>P01860126</t>
  </si>
  <si>
    <t>P01860268</t>
  </si>
  <si>
    <t>majuscula</t>
  </si>
  <si>
    <t>A110139</t>
  </si>
  <si>
    <t>A110185</t>
  </si>
  <si>
    <t>B437004</t>
  </si>
  <si>
    <t>B438065</t>
  </si>
  <si>
    <t>NL110202</t>
  </si>
  <si>
    <t>NL110261</t>
  </si>
  <si>
    <t>NL110477</t>
  </si>
  <si>
    <t>membranacea</t>
  </si>
  <si>
    <t>A110245</t>
  </si>
  <si>
    <t>B422013</t>
  </si>
  <si>
    <t>B428018</t>
  </si>
  <si>
    <t>B428025</t>
  </si>
  <si>
    <t>B430024</t>
  </si>
  <si>
    <t>B436031</t>
  </si>
  <si>
    <t>B443019</t>
  </si>
  <si>
    <t>B445047</t>
  </si>
  <si>
    <t>LV109025</t>
  </si>
  <si>
    <t>LV109329</t>
  </si>
  <si>
    <t>LV109540</t>
  </si>
  <si>
    <t>LV109543</t>
  </si>
  <si>
    <t>LV109544</t>
  </si>
  <si>
    <t>M17116059</t>
  </si>
  <si>
    <t>M17116066</t>
  </si>
  <si>
    <t>M17116100</t>
  </si>
  <si>
    <t>M17116446</t>
  </si>
  <si>
    <t>M17116474</t>
  </si>
  <si>
    <t>M17116522</t>
  </si>
  <si>
    <t>M17116528</t>
  </si>
  <si>
    <t>M17116538</t>
  </si>
  <si>
    <t>M17116624</t>
  </si>
  <si>
    <t>M17116639</t>
  </si>
  <si>
    <t>M17116834</t>
  </si>
  <si>
    <t>M17116838</t>
  </si>
  <si>
    <t>M17116860</t>
  </si>
  <si>
    <t>M17116868</t>
  </si>
  <si>
    <t>NH200005</t>
  </si>
  <si>
    <t>NH200013</t>
  </si>
  <si>
    <t>NH200033</t>
  </si>
  <si>
    <t>NH200040</t>
  </si>
  <si>
    <t>NH200065</t>
  </si>
  <si>
    <t>NH200126</t>
  </si>
  <si>
    <t>NH200147</t>
  </si>
  <si>
    <t>NH200153</t>
  </si>
  <si>
    <t>NH200228</t>
  </si>
  <si>
    <t>NH200287</t>
  </si>
  <si>
    <t>NH200327</t>
  </si>
  <si>
    <t>NH200496</t>
  </si>
  <si>
    <t>NH200511</t>
  </si>
  <si>
    <t>NH200515</t>
  </si>
  <si>
    <t>NH200662</t>
  </si>
  <si>
    <t>NH200663</t>
  </si>
  <si>
    <t>NH200683</t>
  </si>
  <si>
    <t>P00610038</t>
  </si>
  <si>
    <t>P00610130</t>
  </si>
  <si>
    <t>P00610270</t>
  </si>
  <si>
    <t>P00610550</t>
  </si>
  <si>
    <t>P00610638</t>
  </si>
  <si>
    <t>P01860115</t>
  </si>
  <si>
    <t>P01860278</t>
  </si>
  <si>
    <t>P01860172</t>
  </si>
  <si>
    <t>P01860329</t>
  </si>
  <si>
    <t>P01860324</t>
  </si>
  <si>
    <t>P01860083</t>
  </si>
  <si>
    <t>micrantha</t>
  </si>
  <si>
    <t>NH200679</t>
  </si>
  <si>
    <t>P00610368</t>
  </si>
  <si>
    <t>P00610630</t>
  </si>
  <si>
    <t>minutiflora</t>
  </si>
  <si>
    <t>NH200162</t>
  </si>
  <si>
    <t>NH200220</t>
  </si>
  <si>
    <t>octandra</t>
  </si>
  <si>
    <t>LV109008</t>
  </si>
  <si>
    <t>ovalifolia</t>
  </si>
  <si>
    <t>B435014</t>
  </si>
  <si>
    <t>B437044</t>
  </si>
  <si>
    <t>NH200516</t>
  </si>
  <si>
    <t>P00610120</t>
  </si>
  <si>
    <t>P00610202</t>
  </si>
  <si>
    <t>P00610256</t>
  </si>
  <si>
    <t>P01860154</t>
  </si>
  <si>
    <t>P01860314</t>
  </si>
  <si>
    <t>P01860132</t>
  </si>
  <si>
    <t>M17116485</t>
  </si>
  <si>
    <t>M17116576</t>
  </si>
  <si>
    <t>M17116854</t>
  </si>
  <si>
    <t>NH200332</t>
  </si>
  <si>
    <t>A110403</t>
  </si>
  <si>
    <t>P01860309</t>
  </si>
  <si>
    <t>P01860483</t>
  </si>
  <si>
    <t>LV109155</t>
  </si>
  <si>
    <t>P00610150</t>
  </si>
  <si>
    <t>M17116517</t>
  </si>
  <si>
    <t>sprucei</t>
  </si>
  <si>
    <t>LV109071</t>
  </si>
  <si>
    <t>P00610114</t>
  </si>
  <si>
    <t>P00610259</t>
  </si>
  <si>
    <t>P00610375</t>
  </si>
  <si>
    <t>P01860159</t>
  </si>
  <si>
    <t>P01860317</t>
  </si>
  <si>
    <t>NH200179</t>
  </si>
  <si>
    <t>Parinari</t>
  </si>
  <si>
    <t>campestris</t>
  </si>
  <si>
    <t>P00610261</t>
  </si>
  <si>
    <t>P00610286</t>
  </si>
  <si>
    <t>excelsa</t>
  </si>
  <si>
    <t>B429025</t>
  </si>
  <si>
    <t>B444004</t>
  </si>
  <si>
    <t>montana</t>
  </si>
  <si>
    <t>LV109130</t>
  </si>
  <si>
    <t>NH200145</t>
  </si>
  <si>
    <t>LV109117</t>
  </si>
  <si>
    <t>LV109281</t>
  </si>
  <si>
    <t>LV109458</t>
  </si>
  <si>
    <t>LV112872</t>
  </si>
  <si>
    <t>LV112875</t>
  </si>
  <si>
    <t>LV109289</t>
  </si>
  <si>
    <t>NH200345</t>
  </si>
  <si>
    <t>Clusiaceae</t>
  </si>
  <si>
    <t>Clusia</t>
  </si>
  <si>
    <t>NH200632</t>
  </si>
  <si>
    <t>T1LIANA2_ON_145</t>
  </si>
  <si>
    <t>Moronobea</t>
  </si>
  <si>
    <t>coccinea</t>
  </si>
  <si>
    <t>P00610046</t>
  </si>
  <si>
    <t>P00610126</t>
  </si>
  <si>
    <t>P00610138</t>
  </si>
  <si>
    <t>P00610163</t>
  </si>
  <si>
    <t>P00610187</t>
  </si>
  <si>
    <t>P00610194</t>
  </si>
  <si>
    <t>P00610417</t>
  </si>
  <si>
    <t>P00610457</t>
  </si>
  <si>
    <t>P00610498</t>
  </si>
  <si>
    <t>P00610689</t>
  </si>
  <si>
    <t>P00610693</t>
  </si>
  <si>
    <t>P00612152</t>
  </si>
  <si>
    <t>P00612878</t>
  </si>
  <si>
    <t>P00612879</t>
  </si>
  <si>
    <t>T10051</t>
  </si>
  <si>
    <t>Platonia</t>
  </si>
  <si>
    <t>insignis</t>
  </si>
  <si>
    <t>P01860004</t>
  </si>
  <si>
    <t>P01860098</t>
  </si>
  <si>
    <t>Rheedia</t>
  </si>
  <si>
    <t>madruno</t>
  </si>
  <si>
    <t>A110200</t>
  </si>
  <si>
    <t>A110333</t>
  </si>
  <si>
    <t>A110399</t>
  </si>
  <si>
    <t>LV109394</t>
  </si>
  <si>
    <t>P01860039</t>
  </si>
  <si>
    <t>P01860118</t>
  </si>
  <si>
    <t>P01860274</t>
  </si>
  <si>
    <t>P01860119</t>
  </si>
  <si>
    <t>P01860273</t>
  </si>
  <si>
    <t>P01860164</t>
  </si>
  <si>
    <t>P01860322</t>
  </si>
  <si>
    <t>P01860207</t>
  </si>
  <si>
    <t>P01860394</t>
  </si>
  <si>
    <t>P01860305</t>
  </si>
  <si>
    <t>P01860442</t>
  </si>
  <si>
    <t>P01860075</t>
  </si>
  <si>
    <t>P01860382</t>
  </si>
  <si>
    <t>P01860023</t>
  </si>
  <si>
    <t>P01860460</t>
  </si>
  <si>
    <t>P01860139</t>
  </si>
  <si>
    <t>Symphonia</t>
  </si>
  <si>
    <t>globulifera</t>
  </si>
  <si>
    <t>LV109190</t>
  </si>
  <si>
    <t>NH200122</t>
  </si>
  <si>
    <t>NL110478</t>
  </si>
  <si>
    <t>A110382</t>
  </si>
  <si>
    <t>B428023</t>
  </si>
  <si>
    <t>LV109066</t>
  </si>
  <si>
    <t>M17116554</t>
  </si>
  <si>
    <t>P00610021</t>
  </si>
  <si>
    <t>P00610055</t>
  </si>
  <si>
    <t>P00610192</t>
  </si>
  <si>
    <t>P00610204</t>
  </si>
  <si>
    <t>P00610249</t>
  </si>
  <si>
    <t>P00610419</t>
  </si>
  <si>
    <t>P00610446</t>
  </si>
  <si>
    <t>P00610499</t>
  </si>
  <si>
    <t>P00610545</t>
  </si>
  <si>
    <t>P00610553</t>
  </si>
  <si>
    <t>P00610643</t>
  </si>
  <si>
    <t>P00610654</t>
  </si>
  <si>
    <t>P00610763</t>
  </si>
  <si>
    <t>P00612250</t>
  </si>
  <si>
    <t>P00612836</t>
  </si>
  <si>
    <t>P00612892</t>
  </si>
  <si>
    <t>P01860117</t>
  </si>
  <si>
    <t>P01860307</t>
  </si>
  <si>
    <t>P01860150</t>
  </si>
  <si>
    <t>P01860311</t>
  </si>
  <si>
    <t>P01860367</t>
  </si>
  <si>
    <t>P01860010</t>
  </si>
  <si>
    <t>P01860253</t>
  </si>
  <si>
    <t>P01860414</t>
  </si>
  <si>
    <t>P01860227</t>
  </si>
  <si>
    <t>P01860465</t>
  </si>
  <si>
    <t>P01860470</t>
  </si>
  <si>
    <t>P01860467</t>
  </si>
  <si>
    <t>P01860482</t>
  </si>
  <si>
    <t>P01860244</t>
  </si>
  <si>
    <t>P01860490</t>
  </si>
  <si>
    <t>P01860243</t>
  </si>
  <si>
    <t>T10123</t>
  </si>
  <si>
    <t>Tovomita</t>
  </si>
  <si>
    <t>P00610158</t>
  </si>
  <si>
    <t>P00610340</t>
  </si>
  <si>
    <t>P00610505</t>
  </si>
  <si>
    <t>P00610631</t>
  </si>
  <si>
    <t>P00612808</t>
  </si>
  <si>
    <t>P01860523</t>
  </si>
  <si>
    <t>P01860066</t>
  </si>
  <si>
    <t>T10059</t>
  </si>
  <si>
    <t>P00612829</t>
  </si>
  <si>
    <t>P01860005</t>
  </si>
  <si>
    <t>P01860097</t>
  </si>
  <si>
    <t>P01860111</t>
  </si>
  <si>
    <t>P01860044</t>
  </si>
  <si>
    <t>P01860208</t>
  </si>
  <si>
    <t>P01860086</t>
  </si>
  <si>
    <t>P01860087</t>
  </si>
  <si>
    <t>P01860213</t>
  </si>
  <si>
    <t>P01860091</t>
  </si>
  <si>
    <t>P01860219</t>
  </si>
  <si>
    <t>P01860092</t>
  </si>
  <si>
    <t>P01860215</t>
  </si>
  <si>
    <t>P01860104</t>
  </si>
  <si>
    <t>P01860105</t>
  </si>
  <si>
    <t>P01860287</t>
  </si>
  <si>
    <t>P01860114</t>
  </si>
  <si>
    <t>P01860275</t>
  </si>
  <si>
    <t>P01860124</t>
  </si>
  <si>
    <t>P01860266</t>
  </si>
  <si>
    <t>P01860158</t>
  </si>
  <si>
    <t>P01860319</t>
  </si>
  <si>
    <t>P01860173</t>
  </si>
  <si>
    <t>P01860328</t>
  </si>
  <si>
    <t>P01860176</t>
  </si>
  <si>
    <t>P01860336</t>
  </si>
  <si>
    <t>P01860183</t>
  </si>
  <si>
    <t>P01860340</t>
  </si>
  <si>
    <t>P01860200</t>
  </si>
  <si>
    <t>P01860221</t>
  </si>
  <si>
    <t>P01860380</t>
  </si>
  <si>
    <t>P01860379</t>
  </si>
  <si>
    <t>P01860232</t>
  </si>
  <si>
    <t>P01860417</t>
  </si>
  <si>
    <t>P01860233</t>
  </si>
  <si>
    <t>P01860418</t>
  </si>
  <si>
    <t>P01860267</t>
  </si>
  <si>
    <t>P01860294</t>
  </si>
  <si>
    <t>P01860500</t>
  </si>
  <si>
    <t>P01860413</t>
  </si>
  <si>
    <t>P01860226</t>
  </si>
  <si>
    <t>M17116656</t>
  </si>
  <si>
    <t>T10116</t>
  </si>
  <si>
    <t>A110303</t>
  </si>
  <si>
    <t>B443027</t>
  </si>
  <si>
    <t>NH200264</t>
  </si>
  <si>
    <t>P00610705</t>
  </si>
  <si>
    <t>P01860003</t>
  </si>
  <si>
    <t>P01860096</t>
  </si>
  <si>
    <t>P01860130</t>
  </si>
  <si>
    <t>P01860262</t>
  </si>
  <si>
    <t>P01860440</t>
  </si>
  <si>
    <t>P01860053</t>
  </si>
  <si>
    <t>P01860260</t>
  </si>
  <si>
    <t>P01860376</t>
  </si>
  <si>
    <t>P01860018</t>
  </si>
  <si>
    <t>P01860451</t>
  </si>
  <si>
    <t>P01860235</t>
  </si>
  <si>
    <t>P01860503</t>
  </si>
  <si>
    <t>P00610178</t>
  </si>
  <si>
    <t>P00610265</t>
  </si>
  <si>
    <t>P00612352</t>
  </si>
  <si>
    <t>P00610601</t>
  </si>
  <si>
    <t>T10004</t>
  </si>
  <si>
    <t>P01860112</t>
  </si>
  <si>
    <t>P01860280</t>
  </si>
  <si>
    <t>Vismia</t>
  </si>
  <si>
    <t>cayennensis</t>
  </si>
  <si>
    <t>NH200653</t>
  </si>
  <si>
    <t>Combretaceae</t>
  </si>
  <si>
    <t>Buchenavia</t>
  </si>
  <si>
    <t>grandis</t>
  </si>
  <si>
    <t>M17116531</t>
  </si>
  <si>
    <t>P01860255</t>
  </si>
  <si>
    <t>P01860444</t>
  </si>
  <si>
    <t>P01860516</t>
  </si>
  <si>
    <t>P01860486</t>
  </si>
  <si>
    <t>NL110030</t>
  </si>
  <si>
    <t>tetraphylla</t>
  </si>
  <si>
    <t>P01860129</t>
  </si>
  <si>
    <t>P01860263</t>
  </si>
  <si>
    <t>P01860155</t>
  </si>
  <si>
    <t>P01860315</t>
  </si>
  <si>
    <t>NL110419</t>
  </si>
  <si>
    <t>Terminalia</t>
  </si>
  <si>
    <t>NL110027</t>
  </si>
  <si>
    <t>NL110099</t>
  </si>
  <si>
    <t>NL110511</t>
  </si>
  <si>
    <t>T10380</t>
  </si>
  <si>
    <t>Dichapetalaceae</t>
  </si>
  <si>
    <t>Tapura</t>
  </si>
  <si>
    <t>amazonica</t>
  </si>
  <si>
    <t>NH200402</t>
  </si>
  <si>
    <t>NH200409</t>
  </si>
  <si>
    <t>P01860384</t>
  </si>
  <si>
    <t>P01860028</t>
  </si>
  <si>
    <t>capitulifera</t>
  </si>
  <si>
    <t>P00610006</t>
  </si>
  <si>
    <t>P00610032</t>
  </si>
  <si>
    <t>P00610036</t>
  </si>
  <si>
    <t>P00610141</t>
  </si>
  <si>
    <t>P00610146</t>
  </si>
  <si>
    <t>P00610196</t>
  </si>
  <si>
    <t>P00610290</t>
  </si>
  <si>
    <t>P00610292</t>
  </si>
  <si>
    <t>P00610320</t>
  </si>
  <si>
    <t>P00610327</t>
  </si>
  <si>
    <t>P00610338</t>
  </si>
  <si>
    <t>P00610342</t>
  </si>
  <si>
    <t>P00610350</t>
  </si>
  <si>
    <t>P00610461</t>
  </si>
  <si>
    <t>P00610468</t>
  </si>
  <si>
    <t>P00610486</t>
  </si>
  <si>
    <t>P00610490</t>
  </si>
  <si>
    <t>P00610491</t>
  </si>
  <si>
    <t>P00610507</t>
  </si>
  <si>
    <t>P00610517</t>
  </si>
  <si>
    <t>P00610530</t>
  </si>
  <si>
    <t>P00610535</t>
  </si>
  <si>
    <t>P00610594</t>
  </si>
  <si>
    <t>P00610674</t>
  </si>
  <si>
    <t>P00610755</t>
  </si>
  <si>
    <t>P00612062</t>
  </si>
  <si>
    <t>M17116495</t>
  </si>
  <si>
    <t>T10109</t>
  </si>
  <si>
    <t>T10137</t>
  </si>
  <si>
    <t>T10241</t>
  </si>
  <si>
    <t>T10275</t>
  </si>
  <si>
    <t>T10408</t>
  </si>
  <si>
    <t>Dilleniaceae</t>
  </si>
  <si>
    <t>NH200283</t>
  </si>
  <si>
    <t>Ebenaceae</t>
  </si>
  <si>
    <t>Diospyros</t>
  </si>
  <si>
    <t>capreifolia</t>
  </si>
  <si>
    <t>A110043</t>
  </si>
  <si>
    <t>M17116453</t>
  </si>
  <si>
    <t>M17116535</t>
  </si>
  <si>
    <t>M17116899</t>
  </si>
  <si>
    <t>NL110410</t>
  </si>
  <si>
    <t>carbonaria</t>
  </si>
  <si>
    <t>A110175</t>
  </si>
  <si>
    <t>A112003</t>
  </si>
  <si>
    <t>LV109167</t>
  </si>
  <si>
    <t>LV109234</t>
  </si>
  <si>
    <t>M17116454</t>
  </si>
  <si>
    <t>M17119855</t>
  </si>
  <si>
    <t>NH200163</t>
  </si>
  <si>
    <t>NH200243</t>
  </si>
  <si>
    <t>NH200248</t>
  </si>
  <si>
    <t>NH200436</t>
  </si>
  <si>
    <t>P01860025</t>
  </si>
  <si>
    <t>P01860120</t>
  </si>
  <si>
    <t>P01860081</t>
  </si>
  <si>
    <t>P01860163</t>
  </si>
  <si>
    <t>P01860320</t>
  </si>
  <si>
    <t>P01860194</t>
  </si>
  <si>
    <t>P01860406</t>
  </si>
  <si>
    <t>P01860251</t>
  </si>
  <si>
    <t>P01860438</t>
  </si>
  <si>
    <t>P01860078</t>
  </si>
  <si>
    <t>P01860337</t>
  </si>
  <si>
    <t>P01860072</t>
  </si>
  <si>
    <t>P01860065</t>
  </si>
  <si>
    <t>P01860491</t>
  </si>
  <si>
    <t>P01860246</t>
  </si>
  <si>
    <t>T10436</t>
  </si>
  <si>
    <t>T10437</t>
  </si>
  <si>
    <t>cavalcantei</t>
  </si>
  <si>
    <t>A110246</t>
  </si>
  <si>
    <t>LV109499</t>
  </si>
  <si>
    <t>M17116615</t>
  </si>
  <si>
    <t>M17116061</t>
  </si>
  <si>
    <t>dichroa</t>
  </si>
  <si>
    <t>LV109303</t>
  </si>
  <si>
    <t>LV109373</t>
  </si>
  <si>
    <t>LV109374</t>
  </si>
  <si>
    <t>LV109474</t>
  </si>
  <si>
    <t>LV109517</t>
  </si>
  <si>
    <t>LV109535</t>
  </si>
  <si>
    <t>LV109555</t>
  </si>
  <si>
    <t>Elaeocarpaceae</t>
  </si>
  <si>
    <t>Sloanea</t>
  </si>
  <si>
    <t>brevipes</t>
  </si>
  <si>
    <t>M17116642</t>
  </si>
  <si>
    <t>M17116829</t>
  </si>
  <si>
    <t>NH200668</t>
  </si>
  <si>
    <t>P00610485</t>
  </si>
  <si>
    <t>T10186</t>
  </si>
  <si>
    <t>echinocarpa</t>
  </si>
  <si>
    <t>M17116604</t>
  </si>
  <si>
    <t>eichleri</t>
  </si>
  <si>
    <t>A110213</t>
  </si>
  <si>
    <t>garckeana</t>
  </si>
  <si>
    <t>M17116422</t>
  </si>
  <si>
    <t>NH200393</t>
  </si>
  <si>
    <t>NL110002</t>
  </si>
  <si>
    <t>T10438</t>
  </si>
  <si>
    <t>latifolia</t>
  </si>
  <si>
    <t>P00610309</t>
  </si>
  <si>
    <t>P00610522</t>
  </si>
  <si>
    <t>P00610602</t>
  </si>
  <si>
    <t>M17116835</t>
  </si>
  <si>
    <t>LV109122</t>
  </si>
  <si>
    <t>LV109233</t>
  </si>
  <si>
    <t>T12007</t>
  </si>
  <si>
    <t>LV109230</t>
  </si>
  <si>
    <t>LV109189</t>
  </si>
  <si>
    <t>LV109205</t>
  </si>
  <si>
    <t>T10432</t>
  </si>
  <si>
    <t>P00610428</t>
  </si>
  <si>
    <t>NH200463</t>
  </si>
  <si>
    <t>P00610512</t>
  </si>
  <si>
    <t>P01860427</t>
  </si>
  <si>
    <t>P01860032</t>
  </si>
  <si>
    <t>M17119857</t>
  </si>
  <si>
    <t>T10081</t>
  </si>
  <si>
    <t>NH200121</t>
  </si>
  <si>
    <t>B436019</t>
  </si>
  <si>
    <t>B436033</t>
  </si>
  <si>
    <t>LV109362</t>
  </si>
  <si>
    <t>A110380</t>
  </si>
  <si>
    <t>Ericaceae</t>
  </si>
  <si>
    <t>Satyria</t>
  </si>
  <si>
    <t>cerander</t>
  </si>
  <si>
    <t>T1LIANA_ON_187</t>
  </si>
  <si>
    <t>Euphorbiaceae</t>
  </si>
  <si>
    <t>Aparisthmium</t>
  </si>
  <si>
    <t>cordatum</t>
  </si>
  <si>
    <t>M17116929</t>
  </si>
  <si>
    <t>Chaetocarpus</t>
  </si>
  <si>
    <t>schomburgkianus</t>
  </si>
  <si>
    <t>B428058</t>
  </si>
  <si>
    <t>B444027</t>
  </si>
  <si>
    <t>P00610140</t>
  </si>
  <si>
    <t>P00610177</t>
  </si>
  <si>
    <t>P00610431</t>
  </si>
  <si>
    <t>P00610544</t>
  </si>
  <si>
    <t>P00610801</t>
  </si>
  <si>
    <t>P00612859</t>
  </si>
  <si>
    <t>P00610376</t>
  </si>
  <si>
    <t>P00610588</t>
  </si>
  <si>
    <t>Conceveiba</t>
  </si>
  <si>
    <t>A110150</t>
  </si>
  <si>
    <t>A110157</t>
  </si>
  <si>
    <t>A110234</t>
  </si>
  <si>
    <t>A110341</t>
  </si>
  <si>
    <t>B422026</t>
  </si>
  <si>
    <t>B430056</t>
  </si>
  <si>
    <t>B430062</t>
  </si>
  <si>
    <t>B437051</t>
  </si>
  <si>
    <t>B443016</t>
  </si>
  <si>
    <t>B445007</t>
  </si>
  <si>
    <t>M17116629</t>
  </si>
  <si>
    <t>M17116633</t>
  </si>
  <si>
    <t>M17116643</t>
  </si>
  <si>
    <t>M17116882</t>
  </si>
  <si>
    <t>M17116902</t>
  </si>
  <si>
    <t>NH200467</t>
  </si>
  <si>
    <t>NH200676</t>
  </si>
  <si>
    <t>NL110023</t>
  </si>
  <si>
    <t>NL110338</t>
  </si>
  <si>
    <t>NL110585</t>
  </si>
  <si>
    <t>P00610148</t>
  </si>
  <si>
    <t>P00612203</t>
  </si>
  <si>
    <t>P01860408</t>
  </si>
  <si>
    <t>P01860225</t>
  </si>
  <si>
    <t>P01860419</t>
  </si>
  <si>
    <t>T10368</t>
  </si>
  <si>
    <t>Drypetes</t>
  </si>
  <si>
    <t>fanshawei</t>
  </si>
  <si>
    <t>M17116532</t>
  </si>
  <si>
    <t>M17116563</t>
  </si>
  <si>
    <t>M17116905</t>
  </si>
  <si>
    <t>NL110326</t>
  </si>
  <si>
    <t>P01860009</t>
  </si>
  <si>
    <t>P01860101</t>
  </si>
  <si>
    <t>P01860036</t>
  </si>
  <si>
    <t>P01860089</t>
  </si>
  <si>
    <t>P01860216</t>
  </si>
  <si>
    <t>P01860094</t>
  </si>
  <si>
    <t>P01860220</t>
  </si>
  <si>
    <t>P01860293</t>
  </si>
  <si>
    <t>P01860175</t>
  </si>
  <si>
    <t>P01860334</t>
  </si>
  <si>
    <t>P01860238</t>
  </si>
  <si>
    <t>P01860424</t>
  </si>
  <si>
    <t>P01860242</t>
  </si>
  <si>
    <t>P01860428</t>
  </si>
  <si>
    <t>P01860254</t>
  </si>
  <si>
    <t>P01860426</t>
  </si>
  <si>
    <t>P01860035</t>
  </si>
  <si>
    <t>P01860356</t>
  </si>
  <si>
    <t>T10151</t>
  </si>
  <si>
    <t>variabilis</t>
  </si>
  <si>
    <t>A110394</t>
  </si>
  <si>
    <t>A110418</t>
  </si>
  <si>
    <t>A110428</t>
  </si>
  <si>
    <t>M17116076</t>
  </si>
  <si>
    <t>NH200062</t>
  </si>
  <si>
    <t>NH200247</t>
  </si>
  <si>
    <t>NH200302</t>
  </si>
  <si>
    <t>NL110029</t>
  </si>
  <si>
    <t>NL110032</t>
  </si>
  <si>
    <t>NL110198</t>
  </si>
  <si>
    <t>NL110233</t>
  </si>
  <si>
    <t>NL110563</t>
  </si>
  <si>
    <t>P01860020</t>
  </si>
  <si>
    <t>Glycydendron</t>
  </si>
  <si>
    <t>amazonicum</t>
  </si>
  <si>
    <t>A110285</t>
  </si>
  <si>
    <t>M17116890</t>
  </si>
  <si>
    <t>NH200029</t>
  </si>
  <si>
    <t>NL110361</t>
  </si>
  <si>
    <t>Hevea</t>
  </si>
  <si>
    <t>M17116015</t>
  </si>
  <si>
    <t>M17116078</t>
  </si>
  <si>
    <t>M17116128</t>
  </si>
  <si>
    <t>M17116450</t>
  </si>
  <si>
    <t>M17116592</t>
  </si>
  <si>
    <t>M17116617</t>
  </si>
  <si>
    <t>P00610028</t>
  </si>
  <si>
    <t>P00610125</t>
  </si>
  <si>
    <t>P00610205</t>
  </si>
  <si>
    <t>P00610258</t>
  </si>
  <si>
    <t>P00610278</t>
  </si>
  <si>
    <t>P00610370</t>
  </si>
  <si>
    <t>P00610421</t>
  </si>
  <si>
    <t>P00610546</t>
  </si>
  <si>
    <t>P00612882</t>
  </si>
  <si>
    <t>Hyeronima</t>
  </si>
  <si>
    <t>alchorneoides</t>
  </si>
  <si>
    <t>NL110322</t>
  </si>
  <si>
    <t>NL110324</t>
  </si>
  <si>
    <t>Mabea</t>
  </si>
  <si>
    <t>piriri</t>
  </si>
  <si>
    <t>A110098</t>
  </si>
  <si>
    <t>A110123</t>
  </si>
  <si>
    <t>LV109209</t>
  </si>
  <si>
    <t>P00610096</t>
  </si>
  <si>
    <t>LV109416</t>
  </si>
  <si>
    <t>LV109537</t>
  </si>
  <si>
    <t>LV109559</t>
  </si>
  <si>
    <t>LV109569</t>
  </si>
  <si>
    <t>speciosa</t>
  </si>
  <si>
    <t>M17116102</t>
  </si>
  <si>
    <t>M17116873</t>
  </si>
  <si>
    <t>Maprounea</t>
  </si>
  <si>
    <t>B445019</t>
  </si>
  <si>
    <t>Pogonophora</t>
  </si>
  <si>
    <t>schomburgkiana</t>
  </si>
  <si>
    <t>P00610035</t>
  </si>
  <si>
    <t>P00610037</t>
  </si>
  <si>
    <t>P00610051</t>
  </si>
  <si>
    <t>P00610099</t>
  </si>
  <si>
    <t>P00610119</t>
  </si>
  <si>
    <t>P00610134</t>
  </si>
  <si>
    <t>P00610180</t>
  </si>
  <si>
    <t>P00610184</t>
  </si>
  <si>
    <t>P00610378</t>
  </si>
  <si>
    <t>P00610443</t>
  </si>
  <si>
    <t>P00610543</t>
  </si>
  <si>
    <t>P00610593</t>
  </si>
  <si>
    <t>P00610648</t>
  </si>
  <si>
    <t>P00610652</t>
  </si>
  <si>
    <t>P00610655</t>
  </si>
  <si>
    <t>P00610660</t>
  </si>
  <si>
    <t>P00610661</t>
  </si>
  <si>
    <t>P00610699</t>
  </si>
  <si>
    <t>P00610701</t>
  </si>
  <si>
    <t>P00610702</t>
  </si>
  <si>
    <t>P00610744</t>
  </si>
  <si>
    <t>P00610745</t>
  </si>
  <si>
    <t>P00610769</t>
  </si>
  <si>
    <t>P00610797</t>
  </si>
  <si>
    <t>P00610803</t>
  </si>
  <si>
    <t>P00610810</t>
  </si>
  <si>
    <t>P00612820</t>
  </si>
  <si>
    <t>P00612832</t>
  </si>
  <si>
    <t>P00612838</t>
  </si>
  <si>
    <t>P00612842</t>
  </si>
  <si>
    <t>P00612857</t>
  </si>
  <si>
    <t>Sandwithia</t>
  </si>
  <si>
    <t>LV109005</t>
  </si>
  <si>
    <t>LV109105</t>
  </si>
  <si>
    <t>LV109116</t>
  </si>
  <si>
    <t>LV109137</t>
  </si>
  <si>
    <t>LV109507</t>
  </si>
  <si>
    <t>LV112760</t>
  </si>
  <si>
    <t>P00610039</t>
  </si>
  <si>
    <t>P00610175</t>
  </si>
  <si>
    <t>P00610188</t>
  </si>
  <si>
    <t>P00610191</t>
  </si>
  <si>
    <t>P00610246</t>
  </si>
  <si>
    <t>P00610277</t>
  </si>
  <si>
    <t>P00610318</t>
  </si>
  <si>
    <t>P00610349</t>
  </si>
  <si>
    <t>P00610356</t>
  </si>
  <si>
    <t>P00610633</t>
  </si>
  <si>
    <t>P00610650</t>
  </si>
  <si>
    <t>P00610663</t>
  </si>
  <si>
    <t>P00610669</t>
  </si>
  <si>
    <t>P00610670</t>
  </si>
  <si>
    <t>P00610677</t>
  </si>
  <si>
    <t>P00610703</t>
  </si>
  <si>
    <t>P00610740</t>
  </si>
  <si>
    <t>P00610765</t>
  </si>
  <si>
    <t>P00610788</t>
  </si>
  <si>
    <t>P00610902</t>
  </si>
  <si>
    <t>P00612063</t>
  </si>
  <si>
    <t>P00612068</t>
  </si>
  <si>
    <t>P00612069</t>
  </si>
  <si>
    <t>P00612070</t>
  </si>
  <si>
    <t>P00612073</t>
  </si>
  <si>
    <t>P00612154</t>
  </si>
  <si>
    <t>P00612363</t>
  </si>
  <si>
    <t>P00612815</t>
  </si>
  <si>
    <t>P00612816</t>
  </si>
  <si>
    <t>P00612817</t>
  </si>
  <si>
    <t>P00612830</t>
  </si>
  <si>
    <t>P00612849</t>
  </si>
  <si>
    <t>P00612869</t>
  </si>
  <si>
    <t>P00612873</t>
  </si>
  <si>
    <t>P00612876</t>
  </si>
  <si>
    <t>P00612880</t>
  </si>
  <si>
    <t>P00612881</t>
  </si>
  <si>
    <t>P00612894</t>
  </si>
  <si>
    <t>Flacourtiaceae</t>
  </si>
  <si>
    <t>Casearia</t>
  </si>
  <si>
    <t>decandra</t>
  </si>
  <si>
    <t>P00612891</t>
  </si>
  <si>
    <t>javitensis</t>
  </si>
  <si>
    <t>A110115</t>
  </si>
  <si>
    <t>M17116056</t>
  </si>
  <si>
    <t>M17116545</t>
  </si>
  <si>
    <t>M17116577</t>
  </si>
  <si>
    <t>M17116847</t>
  </si>
  <si>
    <t>M17116880</t>
  </si>
  <si>
    <t>M17118923</t>
  </si>
  <si>
    <t>NH200627</t>
  </si>
  <si>
    <t>P00610435</t>
  </si>
  <si>
    <t>P00612350</t>
  </si>
  <si>
    <t>T10344</t>
  </si>
  <si>
    <t>T10333</t>
  </si>
  <si>
    <t>sylvestris</t>
  </si>
  <si>
    <t>NH200136</t>
  </si>
  <si>
    <t>NH200187</t>
  </si>
  <si>
    <t>Laetia</t>
  </si>
  <si>
    <t>procera</t>
  </si>
  <si>
    <t>A110124</t>
  </si>
  <si>
    <t>A110153</t>
  </si>
  <si>
    <t>A110218</t>
  </si>
  <si>
    <t>A110224</t>
  </si>
  <si>
    <t>A110350</t>
  </si>
  <si>
    <t>B436035</t>
  </si>
  <si>
    <t>B445016</t>
  </si>
  <si>
    <t>LV109256</t>
  </si>
  <si>
    <t>M17116640</t>
  </si>
  <si>
    <t>T10318</t>
  </si>
  <si>
    <t>T10351</t>
  </si>
  <si>
    <t>Xylosma</t>
  </si>
  <si>
    <t>benthamii</t>
  </si>
  <si>
    <t>LV109548</t>
  </si>
  <si>
    <t>M17116627</t>
  </si>
  <si>
    <t>Hippocrateaceae</t>
  </si>
  <si>
    <t>Cheiloclinium</t>
  </si>
  <si>
    <t>cognatum</t>
  </si>
  <si>
    <t>B437060</t>
  </si>
  <si>
    <t>M17116044</t>
  </si>
  <si>
    <t>NH200346</t>
  </si>
  <si>
    <t>P00610806</t>
  </si>
  <si>
    <t>P01860050</t>
  </si>
  <si>
    <t>T10403</t>
  </si>
  <si>
    <t>Pristimera</t>
  </si>
  <si>
    <t>T1LIANA_ON_145</t>
  </si>
  <si>
    <t>NL110570</t>
  </si>
  <si>
    <t>NL110561</t>
  </si>
  <si>
    <t>T1LIANA_ON_198</t>
  </si>
  <si>
    <t>Hugoniaceae</t>
  </si>
  <si>
    <t>Hebepetalum</t>
  </si>
  <si>
    <t>humiriifolium</t>
  </si>
  <si>
    <t>A110161</t>
  </si>
  <si>
    <t>A110196</t>
  </si>
  <si>
    <t>B436020</t>
  </si>
  <si>
    <t>B438024</t>
  </si>
  <si>
    <t>B444032</t>
  </si>
  <si>
    <t>P00610321</t>
  </si>
  <si>
    <t>P00610472</t>
  </si>
  <si>
    <t>P00610658</t>
  </si>
  <si>
    <t>P00610817</t>
  </si>
  <si>
    <t>P00612858</t>
  </si>
  <si>
    <t>Humiriaceae</t>
  </si>
  <si>
    <t>Humiriastrum</t>
  </si>
  <si>
    <t>subcrenatum</t>
  </si>
  <si>
    <t>P00610372</t>
  </si>
  <si>
    <t>Sacoglottis</t>
  </si>
  <si>
    <t>cydonioides</t>
  </si>
  <si>
    <t>M17116606</t>
  </si>
  <si>
    <t>A110251</t>
  </si>
  <si>
    <t>LV109002</t>
  </si>
  <si>
    <t>P00610005</t>
  </si>
  <si>
    <t>P00612806</t>
  </si>
  <si>
    <t>A110294</t>
  </si>
  <si>
    <t>Vantanea</t>
  </si>
  <si>
    <t>parviflora</t>
  </si>
  <si>
    <t>M17116107</t>
  </si>
  <si>
    <t>P01860416</t>
  </si>
  <si>
    <t>P01860228</t>
  </si>
  <si>
    <t>T10034</t>
  </si>
  <si>
    <t>T10044</t>
  </si>
  <si>
    <t>T10193</t>
  </si>
  <si>
    <t>T10209</t>
  </si>
  <si>
    <t>Icacinaceae</t>
  </si>
  <si>
    <t>Dendrobangia</t>
  </si>
  <si>
    <t>boliviana</t>
  </si>
  <si>
    <t>A110192</t>
  </si>
  <si>
    <t>A110259</t>
  </si>
  <si>
    <t>B427046</t>
  </si>
  <si>
    <t>B428020</t>
  </si>
  <si>
    <t>B435015</t>
  </si>
  <si>
    <t>B435057</t>
  </si>
  <si>
    <t>LV109237</t>
  </si>
  <si>
    <t>M17116037</t>
  </si>
  <si>
    <t>M17116096</t>
  </si>
  <si>
    <t>M17116104</t>
  </si>
  <si>
    <t>M17116463</t>
  </si>
  <si>
    <t>M17116491</t>
  </si>
  <si>
    <t>M17116911</t>
  </si>
  <si>
    <t>M17116926</t>
  </si>
  <si>
    <t>NL110189</t>
  </si>
  <si>
    <t>NL110213</t>
  </si>
  <si>
    <t>NL110381</t>
  </si>
  <si>
    <t>NL110394</t>
  </si>
  <si>
    <t>NL110488</t>
  </si>
  <si>
    <t>NL110560</t>
  </si>
  <si>
    <t>T10021</t>
  </si>
  <si>
    <t>T10144</t>
  </si>
  <si>
    <t>T10164</t>
  </si>
  <si>
    <t>T10281</t>
  </si>
  <si>
    <t>T10321</t>
  </si>
  <si>
    <t>T10400</t>
  </si>
  <si>
    <t>T10407</t>
  </si>
  <si>
    <t>Discophora</t>
  </si>
  <si>
    <t>A110387</t>
  </si>
  <si>
    <t>M17116555</t>
  </si>
  <si>
    <t>Emmotum</t>
  </si>
  <si>
    <t>fagifolium</t>
  </si>
  <si>
    <t>P01860478</t>
  </si>
  <si>
    <t>P01860362</t>
  </si>
  <si>
    <t>Poraqueiba</t>
  </si>
  <si>
    <t>A110007</t>
  </si>
  <si>
    <t>A110016</t>
  </si>
  <si>
    <t>A110023</t>
  </si>
  <si>
    <t>A110047</t>
  </si>
  <si>
    <t>A110063</t>
  </si>
  <si>
    <t>A110068</t>
  </si>
  <si>
    <t>A110101</t>
  </si>
  <si>
    <t>A110103</t>
  </si>
  <si>
    <t>A110117</t>
  </si>
  <si>
    <t>A110119</t>
  </si>
  <si>
    <t>A110136</t>
  </si>
  <si>
    <t>A110148</t>
  </si>
  <si>
    <t>A110160</t>
  </si>
  <si>
    <t>A110172</t>
  </si>
  <si>
    <t>A110176</t>
  </si>
  <si>
    <t>A110210</t>
  </si>
  <si>
    <t>A110221</t>
  </si>
  <si>
    <t>A110256</t>
  </si>
  <si>
    <t>A110262</t>
  </si>
  <si>
    <t>A110369</t>
  </si>
  <si>
    <t>B422007</t>
  </si>
  <si>
    <t>B427002</t>
  </si>
  <si>
    <t>B428017</t>
  </si>
  <si>
    <t>B436057</t>
  </si>
  <si>
    <t>M17116029</t>
  </si>
  <si>
    <t>M17116053</t>
  </si>
  <si>
    <t>M17116071</t>
  </si>
  <si>
    <t>M17116085</t>
  </si>
  <si>
    <t>M17116124</t>
  </si>
  <si>
    <t>M17116549</t>
  </si>
  <si>
    <t>M17119850</t>
  </si>
  <si>
    <t>NH200010</t>
  </si>
  <si>
    <t>NH200633</t>
  </si>
  <si>
    <t>NH200649</t>
  </si>
  <si>
    <t>NL110045</t>
  </si>
  <si>
    <t>NL110161</t>
  </si>
  <si>
    <t>NL110162</t>
  </si>
  <si>
    <t>NL110250</t>
  </si>
  <si>
    <t>P01860333</t>
  </si>
  <si>
    <t>P01860372</t>
  </si>
  <si>
    <t>P01860015</t>
  </si>
  <si>
    <t>P01860429</t>
  </si>
  <si>
    <t>P01860030</t>
  </si>
  <si>
    <t>P01860472</t>
  </si>
  <si>
    <t>T10159</t>
  </si>
  <si>
    <t>T10202</t>
  </si>
  <si>
    <t>T10244</t>
  </si>
  <si>
    <t>T10259</t>
  </si>
  <si>
    <t>B420076</t>
  </si>
  <si>
    <t>LV109313</t>
  </si>
  <si>
    <t>M17116429</t>
  </si>
  <si>
    <t>M17118825</t>
  </si>
  <si>
    <t>M17118835</t>
  </si>
  <si>
    <t>NH200113</t>
  </si>
  <si>
    <t>NH200114</t>
  </si>
  <si>
    <t>NH200235</t>
  </si>
  <si>
    <t>NH200336</t>
  </si>
  <si>
    <t>NH200358</t>
  </si>
  <si>
    <t>NH200487</t>
  </si>
  <si>
    <t>NH200677</t>
  </si>
  <si>
    <t>NL110011</t>
  </si>
  <si>
    <t>NL110026</t>
  </si>
  <si>
    <t>NL110038</t>
  </si>
  <si>
    <t>NL110041</t>
  </si>
  <si>
    <t>NL110098</t>
  </si>
  <si>
    <t>NL110102</t>
  </si>
  <si>
    <t>NL110112</t>
  </si>
  <si>
    <t>NL110173</t>
  </si>
  <si>
    <t>NL110341</t>
  </si>
  <si>
    <t>NL110359</t>
  </si>
  <si>
    <t>NL110448</t>
  </si>
  <si>
    <t>NL110573</t>
  </si>
  <si>
    <t>NL110578</t>
  </si>
  <si>
    <t>NL110601</t>
  </si>
  <si>
    <t>NL110603</t>
  </si>
  <si>
    <t>P01860441</t>
  </si>
  <si>
    <t>P01860357</t>
  </si>
  <si>
    <t>P01860001</t>
  </si>
  <si>
    <t>P01860456</t>
  </si>
  <si>
    <t>Ixonanthaceae</t>
  </si>
  <si>
    <t>Cyrillopsis</t>
  </si>
  <si>
    <t>M17116596</t>
  </si>
  <si>
    <t>NH200084</t>
  </si>
  <si>
    <t>NH200150</t>
  </si>
  <si>
    <t>NH200181</t>
  </si>
  <si>
    <t>NH200185</t>
  </si>
  <si>
    <t>NH200233</t>
  </si>
  <si>
    <t>NH200251</t>
  </si>
  <si>
    <t>NH200480</t>
  </si>
  <si>
    <t>NL110426</t>
  </si>
  <si>
    <t>Lacistemataceae</t>
  </si>
  <si>
    <t>Lacistema</t>
  </si>
  <si>
    <t>grandifolium</t>
  </si>
  <si>
    <t>LV109257</t>
  </si>
  <si>
    <t>Lauraceae</t>
  </si>
  <si>
    <t>Aiouea</t>
  </si>
  <si>
    <t>longipetiolata</t>
  </si>
  <si>
    <t>M17116134</t>
  </si>
  <si>
    <t>NH200281</t>
  </si>
  <si>
    <t>Aniba</t>
  </si>
  <si>
    <t>T10060</t>
  </si>
  <si>
    <t>T10161</t>
  </si>
  <si>
    <t>T10262</t>
  </si>
  <si>
    <t>hostmanniana</t>
  </si>
  <si>
    <t>NH200666</t>
  </si>
  <si>
    <t>NH200667</t>
  </si>
  <si>
    <t>panurensis</t>
  </si>
  <si>
    <t>M17116060</t>
  </si>
  <si>
    <t>M17116484</t>
  </si>
  <si>
    <t>M17116598</t>
  </si>
  <si>
    <t>M17118921</t>
  </si>
  <si>
    <t>terminalis</t>
  </si>
  <si>
    <t>M17116479</t>
  </si>
  <si>
    <t>NL110283</t>
  </si>
  <si>
    <t>williamsii</t>
  </si>
  <si>
    <t>M17116448</t>
  </si>
  <si>
    <t>Endlicheria</t>
  </si>
  <si>
    <t>B438031</t>
  </si>
  <si>
    <t>B445045</t>
  </si>
  <si>
    <t>NH200413</t>
  </si>
  <si>
    <t>Licaria</t>
  </si>
  <si>
    <t>cannella</t>
  </si>
  <si>
    <t>A110289</t>
  </si>
  <si>
    <t>B435056</t>
  </si>
  <si>
    <t>B443028</t>
  </si>
  <si>
    <t>B444061</t>
  </si>
  <si>
    <t>LV109528</t>
  </si>
  <si>
    <t>M17116430</t>
  </si>
  <si>
    <t>NH200423</t>
  </si>
  <si>
    <t>NH200546</t>
  </si>
  <si>
    <t>NL110262</t>
  </si>
  <si>
    <t>NL110347</t>
  </si>
  <si>
    <t>NL110406</t>
  </si>
  <si>
    <t>chrysophylla</t>
  </si>
  <si>
    <t>NH200095</t>
  </si>
  <si>
    <t>NL110432</t>
  </si>
  <si>
    <t>NH200391</t>
  </si>
  <si>
    <t>NH200464</t>
  </si>
  <si>
    <t>NH200675</t>
  </si>
  <si>
    <t>Ocotea</t>
  </si>
  <si>
    <t>NH200383</t>
  </si>
  <si>
    <t>argyrophylla</t>
  </si>
  <si>
    <t>LV109384</t>
  </si>
  <si>
    <t>M17116547</t>
  </si>
  <si>
    <t>M17117101</t>
  </si>
  <si>
    <t>NL110389</t>
  </si>
  <si>
    <t>P01860393</t>
  </si>
  <si>
    <t>P01860457</t>
  </si>
  <si>
    <t>cinerea</t>
  </si>
  <si>
    <t>M17116006</t>
  </si>
  <si>
    <t>M17116423</t>
  </si>
  <si>
    <t>M17116488</t>
  </si>
  <si>
    <t>M17116568</t>
  </si>
  <si>
    <t>M17119854</t>
  </si>
  <si>
    <t>indirectinervia</t>
  </si>
  <si>
    <t>NH200351</t>
  </si>
  <si>
    <t>NH200531</t>
  </si>
  <si>
    <t>percurrens</t>
  </si>
  <si>
    <t>M17116564</t>
  </si>
  <si>
    <t>NL110348</t>
  </si>
  <si>
    <t>NL110562</t>
  </si>
  <si>
    <t>T10184</t>
  </si>
  <si>
    <t>NH200049</t>
  </si>
  <si>
    <t>subterminalis</t>
  </si>
  <si>
    <t>NH200069</t>
  </si>
  <si>
    <t>NH200094</t>
  </si>
  <si>
    <t>NH200294</t>
  </si>
  <si>
    <t>NH200385</t>
  </si>
  <si>
    <t>NH200418</t>
  </si>
  <si>
    <t>NH200468</t>
  </si>
  <si>
    <t>NH200538</t>
  </si>
  <si>
    <t>tomentella</t>
  </si>
  <si>
    <t>M17116123</t>
  </si>
  <si>
    <t>M17116509</t>
  </si>
  <si>
    <t>M17116537</t>
  </si>
  <si>
    <t>T10309</t>
  </si>
  <si>
    <t>Rhodostemonodaphne</t>
  </si>
  <si>
    <t>A110059</t>
  </si>
  <si>
    <t>B443004</t>
  </si>
  <si>
    <t>LV109151</t>
  </si>
  <si>
    <t>P01860188</t>
  </si>
  <si>
    <t>P01860347</t>
  </si>
  <si>
    <t>LV109515</t>
  </si>
  <si>
    <t>NH200638</t>
  </si>
  <si>
    <t>T10176</t>
  </si>
  <si>
    <t>T10199</t>
  </si>
  <si>
    <t>T10268</t>
  </si>
  <si>
    <t>T10313</t>
  </si>
  <si>
    <t>praeclara</t>
  </si>
  <si>
    <t>M17116051</t>
  </si>
  <si>
    <t>rufovirgata</t>
  </si>
  <si>
    <t>M17116892</t>
  </si>
  <si>
    <t>NH200072</t>
  </si>
  <si>
    <t>NH200194</t>
  </si>
  <si>
    <t>NH200368</t>
  </si>
  <si>
    <t>T10228</t>
  </si>
  <si>
    <t>Sextonia</t>
  </si>
  <si>
    <t>rubra</t>
  </si>
  <si>
    <t>A110207</t>
  </si>
  <si>
    <t>A110266</t>
  </si>
  <si>
    <t>A110286</t>
  </si>
  <si>
    <t>A110349</t>
  </si>
  <si>
    <t>A110353</t>
  </si>
  <si>
    <t>B429001</t>
  </si>
  <si>
    <t>B430058</t>
  </si>
  <si>
    <t>B438046</t>
  </si>
  <si>
    <t>LV109135</t>
  </si>
  <si>
    <t>M17116052</t>
  </si>
  <si>
    <t>M17116072</t>
  </si>
  <si>
    <t>M17116081</t>
  </si>
  <si>
    <t>M17116119</t>
  </si>
  <si>
    <t>M17116507</t>
  </si>
  <si>
    <t>NH200484</t>
  </si>
  <si>
    <t>NH200490</t>
  </si>
  <si>
    <t>NL110043</t>
  </si>
  <si>
    <t>NL110193</t>
  </si>
  <si>
    <t>P00610426</t>
  </si>
  <si>
    <t>P01860211</t>
  </si>
  <si>
    <t>P01860338</t>
  </si>
  <si>
    <t>P01860069</t>
  </si>
  <si>
    <t>P01860061</t>
  </si>
  <si>
    <t>M17116113</t>
  </si>
  <si>
    <t>P00610449</t>
  </si>
  <si>
    <t>NL110316</t>
  </si>
  <si>
    <t>NL110192</t>
  </si>
  <si>
    <t>NL110592</t>
  </si>
  <si>
    <t>NL110059</t>
  </si>
  <si>
    <t>NH200298</t>
  </si>
  <si>
    <t>NH200279</t>
  </si>
  <si>
    <t>NL110565</t>
  </si>
  <si>
    <t>LV109147</t>
  </si>
  <si>
    <t>NH200333</t>
  </si>
  <si>
    <t>NH200443</t>
  </si>
  <si>
    <t>A110356</t>
  </si>
  <si>
    <t>NL110457</t>
  </si>
  <si>
    <t>A110345</t>
  </si>
  <si>
    <t>B446076</t>
  </si>
  <si>
    <t>NL110171</t>
  </si>
  <si>
    <t>P01860258</t>
  </si>
  <si>
    <t>P01860448</t>
  </si>
  <si>
    <t>P00612890</t>
  </si>
  <si>
    <t>B438005</t>
  </si>
  <si>
    <t>B444019</t>
  </si>
  <si>
    <t>A110089</t>
  </si>
  <si>
    <t>A110081</t>
  </si>
  <si>
    <t>B446050</t>
  </si>
  <si>
    <t>B436014</t>
  </si>
  <si>
    <t>A110067</t>
  </si>
  <si>
    <t>B427006</t>
  </si>
  <si>
    <t>LV109177</t>
  </si>
  <si>
    <t>B437064</t>
  </si>
  <si>
    <t>B444001</t>
  </si>
  <si>
    <t>B444007</t>
  </si>
  <si>
    <t>B444031</t>
  </si>
  <si>
    <t>P01860321</t>
  </si>
  <si>
    <t>A110159</t>
  </si>
  <si>
    <t>LV109197</t>
  </si>
  <si>
    <t>LV109472</t>
  </si>
  <si>
    <t>LV109558</t>
  </si>
  <si>
    <t>LV109302</t>
  </si>
  <si>
    <t>LV109402</t>
  </si>
  <si>
    <t>LV109413</t>
  </si>
  <si>
    <t>LV109550</t>
  </si>
  <si>
    <t>LV109290</t>
  </si>
  <si>
    <t>LV109406</t>
  </si>
  <si>
    <t>LV113005</t>
  </si>
  <si>
    <t>LV109494</t>
  </si>
  <si>
    <t>T10299</t>
  </si>
  <si>
    <t>T10391</t>
  </si>
  <si>
    <t>P00610305</t>
  </si>
  <si>
    <t>P01860385</t>
  </si>
  <si>
    <t>P01860475</t>
  </si>
  <si>
    <t>P01860450</t>
  </si>
  <si>
    <t>P01860234</t>
  </si>
  <si>
    <t>LV109408</t>
  </si>
  <si>
    <t>NH200669</t>
  </si>
  <si>
    <t>NL110190</t>
  </si>
  <si>
    <t>LV109065</t>
  </si>
  <si>
    <t>LV109188</t>
  </si>
  <si>
    <t>T10310</t>
  </si>
  <si>
    <t>Lecythidaceae</t>
  </si>
  <si>
    <t>Couratari</t>
  </si>
  <si>
    <t>NL110396</t>
  </si>
  <si>
    <t>P00610165</t>
  </si>
  <si>
    <t>P00610379</t>
  </si>
  <si>
    <t>gloriosa</t>
  </si>
  <si>
    <t>P00610203</t>
  </si>
  <si>
    <t>B422044</t>
  </si>
  <si>
    <t>LV109160</t>
  </si>
  <si>
    <t>P01860327</t>
  </si>
  <si>
    <t>P01860080</t>
  </si>
  <si>
    <t>T10366</t>
  </si>
  <si>
    <t>multiflora</t>
  </si>
  <si>
    <t>LV109163</t>
  </si>
  <si>
    <t>M17116570</t>
  </si>
  <si>
    <t>NL110320</t>
  </si>
  <si>
    <t>P00610151</t>
  </si>
  <si>
    <t>P00610183</t>
  </si>
  <si>
    <t>P00610199</t>
  </si>
  <si>
    <t>P00610460</t>
  </si>
  <si>
    <t>P00610533</t>
  </si>
  <si>
    <t>P00610683</t>
  </si>
  <si>
    <t>P00610771</t>
  </si>
  <si>
    <t>P01860452</t>
  </si>
  <si>
    <t>P01860151</t>
  </si>
  <si>
    <t>oblongifolia</t>
  </si>
  <si>
    <t>A110173</t>
  </si>
  <si>
    <t>NL110111</t>
  </si>
  <si>
    <t>NL110424</t>
  </si>
  <si>
    <t>NL110464</t>
  </si>
  <si>
    <t>Eschweilera</t>
  </si>
  <si>
    <t>apiculata</t>
  </si>
  <si>
    <t>T10442</t>
  </si>
  <si>
    <t>chartaceifolia</t>
  </si>
  <si>
    <t>NH200057</t>
  </si>
  <si>
    <t>NH200211</t>
  </si>
  <si>
    <t>NH200325</t>
  </si>
  <si>
    <t>NL110353</t>
  </si>
  <si>
    <t>T10070</t>
  </si>
  <si>
    <t>congestiflora</t>
  </si>
  <si>
    <t>P00610136</t>
  </si>
  <si>
    <t>P00610371</t>
  </si>
  <si>
    <t>P00610586</t>
  </si>
  <si>
    <t>coriacea</t>
  </si>
  <si>
    <t>A110008</t>
  </si>
  <si>
    <t>A110079</t>
  </si>
  <si>
    <t>A110094</t>
  </si>
  <si>
    <t>A110108</t>
  </si>
  <si>
    <t>A110131</t>
  </si>
  <si>
    <t>A110142</t>
  </si>
  <si>
    <t>A110202</t>
  </si>
  <si>
    <t>A110212</t>
  </si>
  <si>
    <t>A110219</t>
  </si>
  <si>
    <t>A110228</t>
  </si>
  <si>
    <t>A110237</t>
  </si>
  <si>
    <t>A110271</t>
  </si>
  <si>
    <t>A110276</t>
  </si>
  <si>
    <t>A110314</t>
  </si>
  <si>
    <t>A110336</t>
  </si>
  <si>
    <t>A110347</t>
  </si>
  <si>
    <t>A110348</t>
  </si>
  <si>
    <t>A110374</t>
  </si>
  <si>
    <t>A110389</t>
  </si>
  <si>
    <t>B419011</t>
  </si>
  <si>
    <t>B421044</t>
  </si>
  <si>
    <t>B422003</t>
  </si>
  <si>
    <t>B422009</t>
  </si>
  <si>
    <t>B428042</t>
  </si>
  <si>
    <t>B429028</t>
  </si>
  <si>
    <t>B429046</t>
  </si>
  <si>
    <t>B430039</t>
  </si>
  <si>
    <t>B435073</t>
  </si>
  <si>
    <t>B436001</t>
  </si>
  <si>
    <t>B437067</t>
  </si>
  <si>
    <t>B438018</t>
  </si>
  <si>
    <t>B438044</t>
  </si>
  <si>
    <t>B443002</t>
  </si>
  <si>
    <t>B443014</t>
  </si>
  <si>
    <t>B443045</t>
  </si>
  <si>
    <t>B443046</t>
  </si>
  <si>
    <t>B444066</t>
  </si>
  <si>
    <t>B445058</t>
  </si>
  <si>
    <t>LV109493</t>
  </si>
  <si>
    <t>M17116033</t>
  </si>
  <si>
    <t>M17116091</t>
  </si>
  <si>
    <t>M17116120</t>
  </si>
  <si>
    <t>M17116540</t>
  </si>
  <si>
    <t>M17116591</t>
  </si>
  <si>
    <t>M17116607</t>
  </si>
  <si>
    <t>M17116618</t>
  </si>
  <si>
    <t>M17116621</t>
  </si>
  <si>
    <t>M17116634</t>
  </si>
  <si>
    <t>M17116824</t>
  </si>
  <si>
    <t>M17116922</t>
  </si>
  <si>
    <t>M17116925</t>
  </si>
  <si>
    <t>M17118951</t>
  </si>
  <si>
    <t>M17118966</t>
  </si>
  <si>
    <t>NL110016</t>
  </si>
  <si>
    <t>NL110018</t>
  </si>
  <si>
    <t>NL110060</t>
  </si>
  <si>
    <t>NL110062</t>
  </si>
  <si>
    <t>NL110088</t>
  </si>
  <si>
    <t>NL110110</t>
  </si>
  <si>
    <t>NL110116</t>
  </si>
  <si>
    <t>NL110129</t>
  </si>
  <si>
    <t>NL110140</t>
  </si>
  <si>
    <t>NL110152</t>
  </si>
  <si>
    <t>NL110156</t>
  </si>
  <si>
    <t>NL110177</t>
  </si>
  <si>
    <t>NL110182</t>
  </si>
  <si>
    <t>NL110185</t>
  </si>
  <si>
    <t>NL110187</t>
  </si>
  <si>
    <t>NL110194</t>
  </si>
  <si>
    <t>NL110207</t>
  </si>
  <si>
    <t>NL110215</t>
  </si>
  <si>
    <t>NL110219</t>
  </si>
  <si>
    <t>NL110224</t>
  </si>
  <si>
    <t>NL110228</t>
  </si>
  <si>
    <t>NL110251</t>
  </si>
  <si>
    <t>NL110254</t>
  </si>
  <si>
    <t>NL110255</t>
  </si>
  <si>
    <t>NL110269</t>
  </si>
  <si>
    <t>NL110275</t>
  </si>
  <si>
    <t>NL110336</t>
  </si>
  <si>
    <t>NL110342</t>
  </si>
  <si>
    <t>NL110343</t>
  </si>
  <si>
    <t>NL110411</t>
  </si>
  <si>
    <t>NL110415</t>
  </si>
  <si>
    <t>NL110495</t>
  </si>
  <si>
    <t>NL110502</t>
  </si>
  <si>
    <t>NL110509</t>
  </si>
  <si>
    <t>NL110512</t>
  </si>
  <si>
    <t>NL110537</t>
  </si>
  <si>
    <t>NL110539</t>
  </si>
  <si>
    <t>NL110564</t>
  </si>
  <si>
    <t>NL110602</t>
  </si>
  <si>
    <t>NL110612</t>
  </si>
  <si>
    <t>P00610310</t>
  </si>
  <si>
    <t>P00610538</t>
  </si>
  <si>
    <t>P00610539</t>
  </si>
  <si>
    <t>P01860013</t>
  </si>
  <si>
    <t>P01860031</t>
  </si>
  <si>
    <t>P01860042</t>
  </si>
  <si>
    <t>P01860189</t>
  </si>
  <si>
    <t>P01860047</t>
  </si>
  <si>
    <t>P01860049</t>
  </si>
  <si>
    <t>P01860056</t>
  </si>
  <si>
    <t>P01860170</t>
  </si>
  <si>
    <t>P01860068</t>
  </si>
  <si>
    <t>P01860079</t>
  </si>
  <si>
    <t>P01860205</t>
  </si>
  <si>
    <t>P01860102</t>
  </si>
  <si>
    <t>P01860116</t>
  </si>
  <si>
    <t>P01860276</t>
  </si>
  <si>
    <t>P01860160</t>
  </si>
  <si>
    <t>P01860318</t>
  </si>
  <si>
    <t>P01860167</t>
  </si>
  <si>
    <t>P01860326</t>
  </si>
  <si>
    <t>P01860169</t>
  </si>
  <si>
    <t>P01860330</t>
  </si>
  <si>
    <t>P01860174</t>
  </si>
  <si>
    <t>P01860237</t>
  </si>
  <si>
    <t>P01860423</t>
  </si>
  <si>
    <t>P01860285</t>
  </si>
  <si>
    <t>P01860509</t>
  </si>
  <si>
    <t>P01860508</t>
  </si>
  <si>
    <t>P01860344</t>
  </si>
  <si>
    <t>P01860062</t>
  </si>
  <si>
    <t>P01860022</t>
  </si>
  <si>
    <t>T10062</t>
  </si>
  <si>
    <t>T10131</t>
  </si>
  <si>
    <t>T10138</t>
  </si>
  <si>
    <t>T10163</t>
  </si>
  <si>
    <t>T10173</t>
  </si>
  <si>
    <t>T10185</t>
  </si>
  <si>
    <t>T10208</t>
  </si>
  <si>
    <t>T10211</t>
  </si>
  <si>
    <t>T10227</t>
  </si>
  <si>
    <t>T10249</t>
  </si>
  <si>
    <t>T10290</t>
  </si>
  <si>
    <t>T10295</t>
  </si>
  <si>
    <t>T10317</t>
  </si>
  <si>
    <t>T10319</t>
  </si>
  <si>
    <t>T10340</t>
  </si>
  <si>
    <t>T10341</t>
  </si>
  <si>
    <t>T10369</t>
  </si>
  <si>
    <t>T10371</t>
  </si>
  <si>
    <t>T10372</t>
  </si>
  <si>
    <t>T10373</t>
  </si>
  <si>
    <t>T10375</t>
  </si>
  <si>
    <t>T10377</t>
  </si>
  <si>
    <t>T10383</t>
  </si>
  <si>
    <t>T10397</t>
  </si>
  <si>
    <t>T10405</t>
  </si>
  <si>
    <t>T10411</t>
  </si>
  <si>
    <t>T10414</t>
  </si>
  <si>
    <t>T10415</t>
  </si>
  <si>
    <t>T10416</t>
  </si>
  <si>
    <t>T10419</t>
  </si>
  <si>
    <t>T10428</t>
  </si>
  <si>
    <t>T10443</t>
  </si>
  <si>
    <t>T10444</t>
  </si>
  <si>
    <t>decolorans</t>
  </si>
  <si>
    <t>LV109070</t>
  </si>
  <si>
    <t>LV109445</t>
  </si>
  <si>
    <t>LV109484</t>
  </si>
  <si>
    <t>LV109523</t>
  </si>
  <si>
    <t>NL110403</t>
  </si>
  <si>
    <t>P00610154</t>
  </si>
  <si>
    <t>P00610167</t>
  </si>
  <si>
    <t>P00610168</t>
  </si>
  <si>
    <t>P00610169</t>
  </si>
  <si>
    <t>P00610296</t>
  </si>
  <si>
    <t>P00610311</t>
  </si>
  <si>
    <t>P00610313</t>
  </si>
  <si>
    <t>P00610328</t>
  </si>
  <si>
    <t>P00610330</t>
  </si>
  <si>
    <t>P00610331</t>
  </si>
  <si>
    <t>P00610427</t>
  </si>
  <si>
    <t>P00610430</t>
  </si>
  <si>
    <t>P00610448</t>
  </si>
  <si>
    <t>P00610487</t>
  </si>
  <si>
    <t>P00610519</t>
  </si>
  <si>
    <t>P00610542</t>
  </si>
  <si>
    <t>P00610603</t>
  </si>
  <si>
    <t>P00610623</t>
  </si>
  <si>
    <t>P00610671</t>
  </si>
  <si>
    <t>P00610785</t>
  </si>
  <si>
    <t>P00610791</t>
  </si>
  <si>
    <t>P00612813</t>
  </si>
  <si>
    <t>P00612861</t>
  </si>
  <si>
    <t>A110122</t>
  </si>
  <si>
    <t>A110151</t>
  </si>
  <si>
    <t>A110209</t>
  </si>
  <si>
    <t>B422052</t>
  </si>
  <si>
    <t>B428063</t>
  </si>
  <si>
    <t>B429010</t>
  </si>
  <si>
    <t>B429024</t>
  </si>
  <si>
    <t>B436061</t>
  </si>
  <si>
    <t>B443021</t>
  </si>
  <si>
    <t>B444062</t>
  </si>
  <si>
    <t>B444069</t>
  </si>
  <si>
    <t>LV109109</t>
  </si>
  <si>
    <t>LV109513</t>
  </si>
  <si>
    <t>LV109525</t>
  </si>
  <si>
    <t>LV109538</t>
  </si>
  <si>
    <t>M17116486</t>
  </si>
  <si>
    <t>M17116826</t>
  </si>
  <si>
    <t>NL110344</t>
  </si>
  <si>
    <t>NL110480</t>
  </si>
  <si>
    <t>NL110556</t>
  </si>
  <si>
    <t>T10039</t>
  </si>
  <si>
    <t>T10053</t>
  </si>
  <si>
    <t>T10065</t>
  </si>
  <si>
    <t>T10117</t>
  </si>
  <si>
    <t>T10125</t>
  </si>
  <si>
    <t>T10145</t>
  </si>
  <si>
    <t>T10198</t>
  </si>
  <si>
    <t>T10224</t>
  </si>
  <si>
    <t>T10226</t>
  </si>
  <si>
    <t>T10236</t>
  </si>
  <si>
    <t>T10297</t>
  </si>
  <si>
    <t>T10316</t>
  </si>
  <si>
    <t>T10354</t>
  </si>
  <si>
    <t>T10361</t>
  </si>
  <si>
    <t>T10381</t>
  </si>
  <si>
    <t>T10393</t>
  </si>
  <si>
    <t>T10420</t>
  </si>
  <si>
    <t>T10429</t>
  </si>
  <si>
    <t>A110433</t>
  </si>
  <si>
    <t>B419034</t>
  </si>
  <si>
    <t>B421050</t>
  </si>
  <si>
    <t>B428001</t>
  </si>
  <si>
    <t>B429048</t>
  </si>
  <si>
    <t>B430049</t>
  </si>
  <si>
    <t>B435061</t>
  </si>
  <si>
    <t>B445056</t>
  </si>
  <si>
    <t>NH200364</t>
  </si>
  <si>
    <t>A110090</t>
  </si>
  <si>
    <t>B420006</t>
  </si>
  <si>
    <t>B421015</t>
  </si>
  <si>
    <t>B421031</t>
  </si>
  <si>
    <t>B422018</t>
  </si>
  <si>
    <t>B422056</t>
  </si>
  <si>
    <t>B427035</t>
  </si>
  <si>
    <t>B427043</t>
  </si>
  <si>
    <t>B428052</t>
  </si>
  <si>
    <t>B429039</t>
  </si>
  <si>
    <t>B435064</t>
  </si>
  <si>
    <t>B436018</t>
  </si>
  <si>
    <t>B436051</t>
  </si>
  <si>
    <t>B436052</t>
  </si>
  <si>
    <t>B436064</t>
  </si>
  <si>
    <t>B438028</t>
  </si>
  <si>
    <t>B438064</t>
  </si>
  <si>
    <t>B444014</t>
  </si>
  <si>
    <t>pedicellata</t>
  </si>
  <si>
    <t>NH200002</t>
  </si>
  <si>
    <t>NL110155</t>
  </si>
  <si>
    <t>NL110184</t>
  </si>
  <si>
    <t>NL110197</t>
  </si>
  <si>
    <t>NL110203</t>
  </si>
  <si>
    <t>NL110208</t>
  </si>
  <si>
    <t>NL110382</t>
  </si>
  <si>
    <t>M17116455</t>
  </si>
  <si>
    <t>NL110501</t>
  </si>
  <si>
    <t>NL110524</t>
  </si>
  <si>
    <t>sagotiana</t>
  </si>
  <si>
    <t>B419001</t>
  </si>
  <si>
    <t>B430015</t>
  </si>
  <si>
    <t>LV109037</t>
  </si>
  <si>
    <t>LV109041</t>
  </si>
  <si>
    <t>LV109072</t>
  </si>
  <si>
    <t>LV109095</t>
  </si>
  <si>
    <t>LV109161</t>
  </si>
  <si>
    <t>LV109227</t>
  </si>
  <si>
    <t>LV109343</t>
  </si>
  <si>
    <t>LV109464</t>
  </si>
  <si>
    <t>LV109554</t>
  </si>
  <si>
    <t>P00610022</t>
  </si>
  <si>
    <t>P00610025</t>
  </si>
  <si>
    <t>P00610106</t>
  </si>
  <si>
    <t>P00610162</t>
  </si>
  <si>
    <t>P00610273</t>
  </si>
  <si>
    <t>P00610280</t>
  </si>
  <si>
    <t>P00610307</t>
  </si>
  <si>
    <t>P00610312</t>
  </si>
  <si>
    <t>P00610332</t>
  </si>
  <si>
    <t>P00610334</t>
  </si>
  <si>
    <t>P00610434</t>
  </si>
  <si>
    <t>P00610453</t>
  </si>
  <si>
    <t>P00610464</t>
  </si>
  <si>
    <t>P00610494</t>
  </si>
  <si>
    <t>P00610495</t>
  </si>
  <si>
    <t>P00610497</t>
  </si>
  <si>
    <t>P00610513</t>
  </si>
  <si>
    <t>P00610516</t>
  </si>
  <si>
    <t>P00610608</t>
  </si>
  <si>
    <t>P00610619</t>
  </si>
  <si>
    <t>P00610625</t>
  </si>
  <si>
    <t>P00610635</t>
  </si>
  <si>
    <t>P00610641</t>
  </si>
  <si>
    <t>P00610642</t>
  </si>
  <si>
    <t>P00610659</t>
  </si>
  <si>
    <t>P00610672</t>
  </si>
  <si>
    <t>P00610739</t>
  </si>
  <si>
    <t>P00610798</t>
  </si>
  <si>
    <t>P00610802</t>
  </si>
  <si>
    <t>P00612809</t>
  </si>
  <si>
    <t>P01860272</t>
  </si>
  <si>
    <t>simiorum</t>
  </si>
  <si>
    <t>LV109423</t>
  </si>
  <si>
    <t>M17116132</t>
  </si>
  <si>
    <t>NL110050</t>
  </si>
  <si>
    <t>NL110549</t>
  </si>
  <si>
    <t>NL110596</t>
  </si>
  <si>
    <t>squamata</t>
  </si>
  <si>
    <t>NH200207</t>
  </si>
  <si>
    <t>NH200367</t>
  </si>
  <si>
    <t>M17119858</t>
  </si>
  <si>
    <t>Gustavia</t>
  </si>
  <si>
    <t>hexapetala</t>
  </si>
  <si>
    <t>A110013</t>
  </si>
  <si>
    <t>A110055</t>
  </si>
  <si>
    <t>A110100</t>
  </si>
  <si>
    <t>A110205</t>
  </si>
  <si>
    <t>A110215</t>
  </si>
  <si>
    <t>A110426</t>
  </si>
  <si>
    <t>B419017</t>
  </si>
  <si>
    <t>B420039</t>
  </si>
  <si>
    <t>B421040</t>
  </si>
  <si>
    <t>B422004</t>
  </si>
  <si>
    <t>B427040</t>
  </si>
  <si>
    <t>B427051</t>
  </si>
  <si>
    <t>B428055</t>
  </si>
  <si>
    <t>B429047</t>
  </si>
  <si>
    <t>B430073</t>
  </si>
  <si>
    <t>B435045</t>
  </si>
  <si>
    <t>B435070</t>
  </si>
  <si>
    <t>B444064</t>
  </si>
  <si>
    <t>LV109115</t>
  </si>
  <si>
    <t>M17116017</t>
  </si>
  <si>
    <t>NH200030</t>
  </si>
  <si>
    <t>NH200056</t>
  </si>
  <si>
    <t>NH200075</t>
  </si>
  <si>
    <t>NH200260</t>
  </si>
  <si>
    <t>NH200277</t>
  </si>
  <si>
    <t>NH200297</t>
  </si>
  <si>
    <t>NH200299</t>
  </si>
  <si>
    <t>NH200347</t>
  </si>
  <si>
    <t>NH200355</t>
  </si>
  <si>
    <t>NH200462</t>
  </si>
  <si>
    <t>NH200470</t>
  </si>
  <si>
    <t>NH200497</t>
  </si>
  <si>
    <t>NH200534</t>
  </si>
  <si>
    <t>NL110051</t>
  </si>
  <si>
    <t>NL110057</t>
  </si>
  <si>
    <t>NL110147</t>
  </si>
  <si>
    <t>NL110148</t>
  </si>
  <si>
    <t>NL110176</t>
  </si>
  <si>
    <t>NL110238</t>
  </si>
  <si>
    <t>NL110289</t>
  </si>
  <si>
    <t>NL110314</t>
  </si>
  <si>
    <t>P00610034</t>
  </si>
  <si>
    <t>P00610424</t>
  </si>
  <si>
    <t>P00610525</t>
  </si>
  <si>
    <t>P00610746</t>
  </si>
  <si>
    <t>P00611009</t>
  </si>
  <si>
    <t>P01860108</t>
  </si>
  <si>
    <t>P01860046</t>
  </si>
  <si>
    <t>P01860184</t>
  </si>
  <si>
    <t>P01860179</t>
  </si>
  <si>
    <t>P01860064</t>
  </si>
  <si>
    <t>P01860283</t>
  </si>
  <si>
    <t>P01860127</t>
  </si>
  <si>
    <t>P01860265</t>
  </si>
  <si>
    <t>P01860191</t>
  </si>
  <si>
    <t>P01860218</t>
  </si>
  <si>
    <t>P01860383</t>
  </si>
  <si>
    <t>P01860411</t>
  </si>
  <si>
    <t>P01860250</t>
  </si>
  <si>
    <t>P01860264</t>
  </si>
  <si>
    <t>P01860502</t>
  </si>
  <si>
    <t>P01860224</t>
  </si>
  <si>
    <t>P01860421</t>
  </si>
  <si>
    <t>P01860134</t>
  </si>
  <si>
    <t>T10001</t>
  </si>
  <si>
    <t>T10020</t>
  </si>
  <si>
    <t>T10073</t>
  </si>
  <si>
    <t>T10285</t>
  </si>
  <si>
    <t>T10325</t>
  </si>
  <si>
    <t>Lecythis</t>
  </si>
  <si>
    <t>aurantiaca</t>
  </si>
  <si>
    <t>T10031</t>
  </si>
  <si>
    <t>T10111</t>
  </si>
  <si>
    <t>T10130</t>
  </si>
  <si>
    <t>T10171</t>
  </si>
  <si>
    <t>T10216</t>
  </si>
  <si>
    <t>T10360</t>
  </si>
  <si>
    <t>T10386</t>
  </si>
  <si>
    <t>chartacea</t>
  </si>
  <si>
    <t>LV109566</t>
  </si>
  <si>
    <t>LV109576</t>
  </si>
  <si>
    <t>P01860109</t>
  </si>
  <si>
    <t>corrugata</t>
  </si>
  <si>
    <t>A110235</t>
  </si>
  <si>
    <t>A110250</t>
  </si>
  <si>
    <t>A110344</t>
  </si>
  <si>
    <t>P01860281</t>
  </si>
  <si>
    <t>P01860128</t>
  </si>
  <si>
    <t>P01860331</t>
  </si>
  <si>
    <t>P01860198</t>
  </si>
  <si>
    <t>P01860339</t>
  </si>
  <si>
    <t>P01860048</t>
  </si>
  <si>
    <t>P01860446</t>
  </si>
  <si>
    <t>P01860466</t>
  </si>
  <si>
    <t>A110014</t>
  </si>
  <si>
    <t>holcogyne</t>
  </si>
  <si>
    <t>LV109001</t>
  </si>
  <si>
    <t>LV109052</t>
  </si>
  <si>
    <t>LV109114</t>
  </si>
  <si>
    <t>LV109127</t>
  </si>
  <si>
    <t>LV109249</t>
  </si>
  <si>
    <t>P00612824</t>
  </si>
  <si>
    <t>T10206</t>
  </si>
  <si>
    <t>T10277</t>
  </si>
  <si>
    <t>idatimon</t>
  </si>
  <si>
    <t>A110082</t>
  </si>
  <si>
    <t>A110312</t>
  </si>
  <si>
    <t>A110429</t>
  </si>
  <si>
    <t>B445021</t>
  </si>
  <si>
    <t>B446071</t>
  </si>
  <si>
    <t>NH200208</t>
  </si>
  <si>
    <t>NH200225</t>
  </si>
  <si>
    <t>NL110319</t>
  </si>
  <si>
    <t>NL110455</t>
  </si>
  <si>
    <t>persistens</t>
  </si>
  <si>
    <t>A110072</t>
  </si>
  <si>
    <t>A110095</t>
  </si>
  <si>
    <t>A110163</t>
  </si>
  <si>
    <t>A110170</t>
  </si>
  <si>
    <t>A110216</t>
  </si>
  <si>
    <t>A110298</t>
  </si>
  <si>
    <t>A110385</t>
  </si>
  <si>
    <t>B420025</t>
  </si>
  <si>
    <t>B421003</t>
  </si>
  <si>
    <t>B421042</t>
  </si>
  <si>
    <t>B422049</t>
  </si>
  <si>
    <t>B429055</t>
  </si>
  <si>
    <t>B429057</t>
  </si>
  <si>
    <t>B446066</t>
  </si>
  <si>
    <t>LV109014</t>
  </si>
  <si>
    <t>LV109102</t>
  </si>
  <si>
    <t>LV109140</t>
  </si>
  <si>
    <t>LV109144</t>
  </si>
  <si>
    <t>LV109179</t>
  </si>
  <si>
    <t>LV109255</t>
  </si>
  <si>
    <t>LV109368</t>
  </si>
  <si>
    <t>LV109492</t>
  </si>
  <si>
    <t>LV109496</t>
  </si>
  <si>
    <t>LV109502</t>
  </si>
  <si>
    <t>LV109579</t>
  </si>
  <si>
    <t>M17116870</t>
  </si>
  <si>
    <t>M17119851</t>
  </si>
  <si>
    <t>NH200148</t>
  </si>
  <si>
    <t>NH200246</t>
  </si>
  <si>
    <t>NH200384</t>
  </si>
  <si>
    <t>NH200507</t>
  </si>
  <si>
    <t>NH200521</t>
  </si>
  <si>
    <t>NL110015</t>
  </si>
  <si>
    <t>NL110024</t>
  </si>
  <si>
    <t>NL110078</t>
  </si>
  <si>
    <t>NL110106</t>
  </si>
  <si>
    <t>NL110131</t>
  </si>
  <si>
    <t>NL110137</t>
  </si>
  <si>
    <t>NL110146</t>
  </si>
  <si>
    <t>NL110222</t>
  </si>
  <si>
    <t>NL110259</t>
  </si>
  <si>
    <t>NL110301</t>
  </si>
  <si>
    <t>NL110349</t>
  </si>
  <si>
    <t>NL110358</t>
  </si>
  <si>
    <t>NL110360</t>
  </si>
  <si>
    <t>NL110387</t>
  </si>
  <si>
    <t>NL110433</t>
  </si>
  <si>
    <t>NL110449</t>
  </si>
  <si>
    <t>NL110454</t>
  </si>
  <si>
    <t>NL110481</t>
  </si>
  <si>
    <t>NL110483</t>
  </si>
  <si>
    <t>NL110485</t>
  </si>
  <si>
    <t>NL110487</t>
  </si>
  <si>
    <t>NL110499</t>
  </si>
  <si>
    <t>NL110500</t>
  </si>
  <si>
    <t>NL110529</t>
  </si>
  <si>
    <t>NL110540</t>
  </si>
  <si>
    <t>NL110554</t>
  </si>
  <si>
    <t>NL110558</t>
  </si>
  <si>
    <t>NL110587</t>
  </si>
  <si>
    <t>NL110590</t>
  </si>
  <si>
    <t>NL110613</t>
  </si>
  <si>
    <t>P00610029</t>
  </si>
  <si>
    <t>P00610048</t>
  </si>
  <si>
    <t>P00610053</t>
  </si>
  <si>
    <t>P00610207</t>
  </si>
  <si>
    <t>P00610248</t>
  </si>
  <si>
    <t>P00610268</t>
  </si>
  <si>
    <t>P00610325</t>
  </si>
  <si>
    <t>P00610335</t>
  </si>
  <si>
    <t>P00610549</t>
  </si>
  <si>
    <t>P00612059</t>
  </si>
  <si>
    <t>P00612818</t>
  </si>
  <si>
    <t>P00612839</t>
  </si>
  <si>
    <t>P00612854</t>
  </si>
  <si>
    <t>P01860308</t>
  </si>
  <si>
    <t>P01860485</t>
  </si>
  <si>
    <t>P01860468</t>
  </si>
  <si>
    <t>P01860245</t>
  </si>
  <si>
    <t>T10056</t>
  </si>
  <si>
    <t>T10074</t>
  </si>
  <si>
    <t>T10097</t>
  </si>
  <si>
    <t>T10147</t>
  </si>
  <si>
    <t>T10181</t>
  </si>
  <si>
    <t>T10196</t>
  </si>
  <si>
    <t>T10240</t>
  </si>
  <si>
    <t>T10251</t>
  </si>
  <si>
    <t>T10272</t>
  </si>
  <si>
    <t>T10283</t>
  </si>
  <si>
    <t>T10284</t>
  </si>
  <si>
    <t>T10287</t>
  </si>
  <si>
    <t>T10301</t>
  </si>
  <si>
    <t>T10304</t>
  </si>
  <si>
    <t>T10334</t>
  </si>
  <si>
    <t>T10336</t>
  </si>
  <si>
    <t>T10349</t>
  </si>
  <si>
    <t>T10364</t>
  </si>
  <si>
    <t>T10379</t>
  </si>
  <si>
    <t>T10409</t>
  </si>
  <si>
    <t>T10413</t>
  </si>
  <si>
    <t>T10418</t>
  </si>
  <si>
    <t>T10425</t>
  </si>
  <si>
    <t>T10426</t>
  </si>
  <si>
    <t>T10431</t>
  </si>
  <si>
    <t>T10434</t>
  </si>
  <si>
    <t>T12002</t>
  </si>
  <si>
    <t>poiteaui</t>
  </si>
  <si>
    <t>A110104</t>
  </si>
  <si>
    <t>A110239</t>
  </si>
  <si>
    <t>A110282</t>
  </si>
  <si>
    <t>A110295</t>
  </si>
  <si>
    <t>A110309</t>
  </si>
  <si>
    <t>A110346</t>
  </si>
  <si>
    <t>B419040</t>
  </si>
  <si>
    <t>B430012</t>
  </si>
  <si>
    <t>B446009</t>
  </si>
  <si>
    <t>LV109091</t>
  </si>
  <si>
    <t>LV109204</t>
  </si>
  <si>
    <t>LV109512</t>
  </si>
  <si>
    <t>LV109572</t>
  </si>
  <si>
    <t>M17116043</t>
  </si>
  <si>
    <t>M17116631</t>
  </si>
  <si>
    <t>NH200166</t>
  </si>
  <si>
    <t>NH200180</t>
  </si>
  <si>
    <t>NH200192</t>
  </si>
  <si>
    <t>NH200472</t>
  </si>
  <si>
    <t>NH200500</t>
  </si>
  <si>
    <t>NL110124</t>
  </si>
  <si>
    <t>NL110142</t>
  </si>
  <si>
    <t>NL110357</t>
  </si>
  <si>
    <t>NL110393</t>
  </si>
  <si>
    <t>NL110417</t>
  </si>
  <si>
    <t>NL110437</t>
  </si>
  <si>
    <t>NL110442</t>
  </si>
  <si>
    <t>P00610783</t>
  </si>
  <si>
    <t>P00612837</t>
  </si>
  <si>
    <t>P00612899</t>
  </si>
  <si>
    <t>T10162</t>
  </si>
  <si>
    <t>T10225</t>
  </si>
  <si>
    <t>A110410</t>
  </si>
  <si>
    <t>zabucajo</t>
  </si>
  <si>
    <t>B421037</t>
  </si>
  <si>
    <t>B428004</t>
  </si>
  <si>
    <t>B435066</t>
  </si>
  <si>
    <t>B436015</t>
  </si>
  <si>
    <t>B445011</t>
  </si>
  <si>
    <t>LV109261</t>
  </si>
  <si>
    <t>M17116916</t>
  </si>
  <si>
    <t>NL110463</t>
  </si>
  <si>
    <t>A110280</t>
  </si>
  <si>
    <t>A110120</t>
  </si>
  <si>
    <t>B419054</t>
  </si>
  <si>
    <t>B421046</t>
  </si>
  <si>
    <t>B422002</t>
  </si>
  <si>
    <t>B429042</t>
  </si>
  <si>
    <t>B437050</t>
  </si>
  <si>
    <t>B444070</t>
  </si>
  <si>
    <t>P01860364</t>
  </si>
  <si>
    <t>P01860513</t>
  </si>
  <si>
    <t>B446057</t>
  </si>
  <si>
    <t>LV109058</t>
  </si>
  <si>
    <t>T10076</t>
  </si>
  <si>
    <t>LV109063</t>
  </si>
  <si>
    <t>LV109284</t>
  </si>
  <si>
    <t>LV109286</t>
  </si>
  <si>
    <t>LV109038</t>
  </si>
  <si>
    <t>Loganiaceae</t>
  </si>
  <si>
    <t>Antonia</t>
  </si>
  <si>
    <t>ovata</t>
  </si>
  <si>
    <t>NH200388</t>
  </si>
  <si>
    <t>Strychnos</t>
  </si>
  <si>
    <t>NL110037</t>
  </si>
  <si>
    <t>NL110355</t>
  </si>
  <si>
    <t>P01860082</t>
  </si>
  <si>
    <t>P01860209</t>
  </si>
  <si>
    <t>Malpighiaceae</t>
  </si>
  <si>
    <t>Bunchosia</t>
  </si>
  <si>
    <t>NH200132</t>
  </si>
  <si>
    <t>NL110458</t>
  </si>
  <si>
    <t>Byrsonima</t>
  </si>
  <si>
    <t>LV109081</t>
  </si>
  <si>
    <t>LV109396</t>
  </si>
  <si>
    <t>Marcgraviaceae</t>
  </si>
  <si>
    <t>Norantea</t>
  </si>
  <si>
    <t>NH200115</t>
  </si>
  <si>
    <t>Melastomataceae</t>
  </si>
  <si>
    <t>Henriettella</t>
  </si>
  <si>
    <t>flavescens</t>
  </si>
  <si>
    <t>P00612846</t>
  </si>
  <si>
    <t>T10049</t>
  </si>
  <si>
    <t>T12006</t>
  </si>
  <si>
    <t>Loreya</t>
  </si>
  <si>
    <t>arborescens</t>
  </si>
  <si>
    <t>T10121</t>
  </si>
  <si>
    <t>T10223</t>
  </si>
  <si>
    <t>T10235</t>
  </si>
  <si>
    <t>Miconia</t>
  </si>
  <si>
    <t>acuminata</t>
  </si>
  <si>
    <t>NH200129</t>
  </si>
  <si>
    <t>P00612803</t>
  </si>
  <si>
    <t>P00612834</t>
  </si>
  <si>
    <t>P00612884</t>
  </si>
  <si>
    <t>P00612893</t>
  </si>
  <si>
    <t>P00612896</t>
  </si>
  <si>
    <t>T10257</t>
  </si>
  <si>
    <t>T10270</t>
  </si>
  <si>
    <t>fragilis</t>
  </si>
  <si>
    <t>T10003</t>
  </si>
  <si>
    <t>T10152</t>
  </si>
  <si>
    <t>T10220</t>
  </si>
  <si>
    <t>prasina</t>
  </si>
  <si>
    <t>M17116447</t>
  </si>
  <si>
    <t>punctata</t>
  </si>
  <si>
    <t>LV109480</t>
  </si>
  <si>
    <t>LV109519</t>
  </si>
  <si>
    <t>T10293</t>
  </si>
  <si>
    <t>T10352</t>
  </si>
  <si>
    <t>NL110126</t>
  </si>
  <si>
    <t>T10154</t>
  </si>
  <si>
    <t>T10088</t>
  </si>
  <si>
    <t>T10417</t>
  </si>
  <si>
    <t>tschudyoides</t>
  </si>
  <si>
    <t>P00612201</t>
  </si>
  <si>
    <t>T10040</t>
  </si>
  <si>
    <t>Mouriri</t>
  </si>
  <si>
    <t>crassifolia</t>
  </si>
  <si>
    <t>M17116064</t>
  </si>
  <si>
    <t>NH200491</t>
  </si>
  <si>
    <t>NL110091</t>
  </si>
  <si>
    <t>P00610206</t>
  </si>
  <si>
    <t>P01860059</t>
  </si>
  <si>
    <t>P01860077</t>
  </si>
  <si>
    <t>P01860084</t>
  </si>
  <si>
    <t>P01860210</t>
  </si>
  <si>
    <t>P01860492</t>
  </si>
  <si>
    <t>P01860511</t>
  </si>
  <si>
    <t>T10326</t>
  </si>
  <si>
    <t>T10394</t>
  </si>
  <si>
    <t>huberi</t>
  </si>
  <si>
    <t>T10061</t>
  </si>
  <si>
    <t>T10329</t>
  </si>
  <si>
    <t>A110107</t>
  </si>
  <si>
    <t>A110199</t>
  </si>
  <si>
    <t>A110249</t>
  </si>
  <si>
    <t>A110306</t>
  </si>
  <si>
    <t>A110397</t>
  </si>
  <si>
    <t>Meliaceae</t>
  </si>
  <si>
    <t>Carapa</t>
  </si>
  <si>
    <t>A110121</t>
  </si>
  <si>
    <t>A110287</t>
  </si>
  <si>
    <t>A110296</t>
  </si>
  <si>
    <t>A110359</t>
  </si>
  <si>
    <t>A110417</t>
  </si>
  <si>
    <t>B420056</t>
  </si>
  <si>
    <t>B429018</t>
  </si>
  <si>
    <t>B435072</t>
  </si>
  <si>
    <t>B438063</t>
  </si>
  <si>
    <t>B443023</t>
  </si>
  <si>
    <t>B444005</t>
  </si>
  <si>
    <t>B444067</t>
  </si>
  <si>
    <t>B445009</t>
  </si>
  <si>
    <t>B445029</t>
  </si>
  <si>
    <t>B446060</t>
  </si>
  <si>
    <t>LV109040</t>
  </si>
  <si>
    <t>M17116424</t>
  </si>
  <si>
    <t>M17116856</t>
  </si>
  <si>
    <t>M17119856</t>
  </si>
  <si>
    <t>NH200017</t>
  </si>
  <si>
    <t>NH200028</t>
  </si>
  <si>
    <t>NH200170</t>
  </si>
  <si>
    <t>NH200254</t>
  </si>
  <si>
    <t>NH200340</t>
  </si>
  <si>
    <t>NL110169</t>
  </si>
  <si>
    <t>NL110430</t>
  </si>
  <si>
    <t>NL110473</t>
  </si>
  <si>
    <t>P00610116</t>
  </si>
  <si>
    <t>P00610360</t>
  </si>
  <si>
    <t>P00610463</t>
  </si>
  <si>
    <t>P00612831</t>
  </si>
  <si>
    <t>P01860106</t>
  </si>
  <si>
    <t>P01860286</t>
  </si>
  <si>
    <t>P01860113</t>
  </si>
  <si>
    <t>P01860279</t>
  </si>
  <si>
    <t>P01860156</t>
  </si>
  <si>
    <t>P01860313</t>
  </si>
  <si>
    <t>P01860405</t>
  </si>
  <si>
    <t>P01860420</t>
  </si>
  <si>
    <t>P01860241</t>
  </si>
  <si>
    <t>P01860433</t>
  </si>
  <si>
    <t>P01860247</t>
  </si>
  <si>
    <t>Guarea</t>
  </si>
  <si>
    <t>costata</t>
  </si>
  <si>
    <t>A110278</t>
  </si>
  <si>
    <t>grandifolia</t>
  </si>
  <si>
    <t>T10091</t>
  </si>
  <si>
    <t>guidonia</t>
  </si>
  <si>
    <t>A110275</t>
  </si>
  <si>
    <t>B430063</t>
  </si>
  <si>
    <t>B435047</t>
  </si>
  <si>
    <t>B443013</t>
  </si>
  <si>
    <t>P00610255</t>
  </si>
  <si>
    <t>scabra</t>
  </si>
  <si>
    <t>M17116007</t>
  </si>
  <si>
    <t>M17116490</t>
  </si>
  <si>
    <t>M17116510</t>
  </si>
  <si>
    <t>M17116536</t>
  </si>
  <si>
    <t>M17116846</t>
  </si>
  <si>
    <t>M17116900</t>
  </si>
  <si>
    <t>M17116917</t>
  </si>
  <si>
    <t>M17118849</t>
  </si>
  <si>
    <t>M17118949</t>
  </si>
  <si>
    <t>silvatica</t>
  </si>
  <si>
    <t>LV109563</t>
  </si>
  <si>
    <t>M17116117</t>
  </si>
  <si>
    <t>M17116641</t>
  </si>
  <si>
    <t>M17116866</t>
  </si>
  <si>
    <t>NH200415</t>
  </si>
  <si>
    <t>LV109407</t>
  </si>
  <si>
    <t>Trichilia</t>
  </si>
  <si>
    <t>cipo</t>
  </si>
  <si>
    <t>A110281</t>
  </si>
  <si>
    <t>NH200003</t>
  </si>
  <si>
    <t>NL110021</t>
  </si>
  <si>
    <t>NL110135</t>
  </si>
  <si>
    <t>NL110279</t>
  </si>
  <si>
    <t>NL110527</t>
  </si>
  <si>
    <t>NL110569</t>
  </si>
  <si>
    <t>NL110619</t>
  </si>
  <si>
    <t>NL110620</t>
  </si>
  <si>
    <t>euneura</t>
  </si>
  <si>
    <t>M17116008</t>
  </si>
  <si>
    <t>B428054</t>
  </si>
  <si>
    <t>M17116101</t>
  </si>
  <si>
    <t>M17116435</t>
  </si>
  <si>
    <t>M17116441</t>
  </si>
  <si>
    <t>M17116578</t>
  </si>
  <si>
    <t>M17116839</t>
  </si>
  <si>
    <t>M17116915</t>
  </si>
  <si>
    <t>T10239</t>
  </si>
  <si>
    <t>pallida</t>
  </si>
  <si>
    <t>NH200374</t>
  </si>
  <si>
    <t>NL110077</t>
  </si>
  <si>
    <t>NL110315</t>
  </si>
  <si>
    <t>NL110333</t>
  </si>
  <si>
    <t>NL110520</t>
  </si>
  <si>
    <t>T10078</t>
  </si>
  <si>
    <t>schomburgkii</t>
  </si>
  <si>
    <t>A110284</t>
  </si>
  <si>
    <t>A110434</t>
  </si>
  <si>
    <t>B420010</t>
  </si>
  <si>
    <t>B420041</t>
  </si>
  <si>
    <t>B420061</t>
  </si>
  <si>
    <t>B422042</t>
  </si>
  <si>
    <t>B422046</t>
  </si>
  <si>
    <t>B430048</t>
  </si>
  <si>
    <t>B437045</t>
  </si>
  <si>
    <t>B437049</t>
  </si>
  <si>
    <t>B437071</t>
  </si>
  <si>
    <t>NL110145</t>
  </si>
  <si>
    <t>NL110610</t>
  </si>
  <si>
    <t>T10218</t>
  </si>
  <si>
    <t>Menispermaceae</t>
  </si>
  <si>
    <t>Abuta</t>
  </si>
  <si>
    <t>NL110429</t>
  </si>
  <si>
    <t>Mimosaceae</t>
  </si>
  <si>
    <t>Abarema</t>
  </si>
  <si>
    <t>jupunba</t>
  </si>
  <si>
    <t>B446012</t>
  </si>
  <si>
    <t>M17116437</t>
  </si>
  <si>
    <t>M17116526</t>
  </si>
  <si>
    <t>NL110022</t>
  </si>
  <si>
    <t>P00610355</t>
  </si>
  <si>
    <t>P01860041</t>
  </si>
  <si>
    <t>mataybifolia</t>
  </si>
  <si>
    <t>P00610153</t>
  </si>
  <si>
    <t>P00610343</t>
  </si>
  <si>
    <t>Balizia</t>
  </si>
  <si>
    <t>pedicellaris</t>
  </si>
  <si>
    <t>B443022</t>
  </si>
  <si>
    <t>M17116590</t>
  </si>
  <si>
    <t>M17118851</t>
  </si>
  <si>
    <t>Cedrelinga</t>
  </si>
  <si>
    <t>cateniformis</t>
  </si>
  <si>
    <t>M17116032</t>
  </si>
  <si>
    <t>Enterolobium</t>
  </si>
  <si>
    <t>P00610129</t>
  </si>
  <si>
    <t>P00610198</t>
  </si>
  <si>
    <t>Inga</t>
  </si>
  <si>
    <t>acreana</t>
  </si>
  <si>
    <t>B445062</t>
  </si>
  <si>
    <t>LV109320</t>
  </si>
  <si>
    <t>M17116115</t>
  </si>
  <si>
    <t>NH200198</t>
  </si>
  <si>
    <t>P01860303</t>
  </si>
  <si>
    <t>acrocephala</t>
  </si>
  <si>
    <t>NL110217</t>
  </si>
  <si>
    <t>NL110535</t>
  </si>
  <si>
    <t>T10014</t>
  </si>
  <si>
    <t>T10384</t>
  </si>
  <si>
    <t>A110102</t>
  </si>
  <si>
    <t>NL110586</t>
  </si>
  <si>
    <t>albicoria</t>
  </si>
  <si>
    <t>A110300</t>
  </si>
  <si>
    <t>M17116028</t>
  </si>
  <si>
    <t>NL110388</t>
  </si>
  <si>
    <t>T10095</t>
  </si>
  <si>
    <t>T10389</t>
  </si>
  <si>
    <t>brachystachys</t>
  </si>
  <si>
    <t>NH200130</t>
  </si>
  <si>
    <t>NH200182</t>
  </si>
  <si>
    <t>fanchoniana</t>
  </si>
  <si>
    <t>NH200301</t>
  </si>
  <si>
    <t>gracilifolia</t>
  </si>
  <si>
    <t>NH200540</t>
  </si>
  <si>
    <t>NL110474</t>
  </si>
  <si>
    <t>P00610019</t>
  </si>
  <si>
    <t>T10201</t>
  </si>
  <si>
    <t>A110032</t>
  </si>
  <si>
    <t>B421053</t>
  </si>
  <si>
    <t>M17116005</t>
  </si>
  <si>
    <t>M17116525</t>
  </si>
  <si>
    <t>M17116619</t>
  </si>
  <si>
    <t>NH200099</t>
  </si>
  <si>
    <t>NL110497</t>
  </si>
  <si>
    <t>NL110576</t>
  </si>
  <si>
    <t>NL110583</t>
  </si>
  <si>
    <t>T10029</t>
  </si>
  <si>
    <t>T10302</t>
  </si>
  <si>
    <t>T10324</t>
  </si>
  <si>
    <t>T10357</t>
  </si>
  <si>
    <t>leiocalycina</t>
  </si>
  <si>
    <t>NL110008</t>
  </si>
  <si>
    <t>NL110083</t>
  </si>
  <si>
    <t>NL110143</t>
  </si>
  <si>
    <t>longipedunculata</t>
  </si>
  <si>
    <t>M17116588</t>
  </si>
  <si>
    <t>T10068</t>
  </si>
  <si>
    <t>T10086</t>
  </si>
  <si>
    <t>T10108</t>
  </si>
  <si>
    <t>T10135</t>
  </si>
  <si>
    <t>T10136</t>
  </si>
  <si>
    <t>T10165</t>
  </si>
  <si>
    <t>T10298</t>
  </si>
  <si>
    <t>loubryana</t>
  </si>
  <si>
    <t>A110168</t>
  </si>
  <si>
    <t>P00612805</t>
  </si>
  <si>
    <t>melinonis</t>
  </si>
  <si>
    <t>A110407</t>
  </si>
  <si>
    <t>LV109258</t>
  </si>
  <si>
    <t>nouraguensis</t>
  </si>
  <si>
    <t>NH200353</t>
  </si>
  <si>
    <t>NH200439</t>
  </si>
  <si>
    <t>NH200485</t>
  </si>
  <si>
    <t>NH200644</t>
  </si>
  <si>
    <t>NH200650</t>
  </si>
  <si>
    <t>NL110505</t>
  </si>
  <si>
    <t>LV109251</t>
  </si>
  <si>
    <t>M17118850</t>
  </si>
  <si>
    <t>NH200076</t>
  </si>
  <si>
    <t>NH200176</t>
  </si>
  <si>
    <t>NH200300</t>
  </si>
  <si>
    <t>NH200690</t>
  </si>
  <si>
    <t>NH200691</t>
  </si>
  <si>
    <t>pezizifera</t>
  </si>
  <si>
    <t>A110395</t>
  </si>
  <si>
    <t>LV113004</t>
  </si>
  <si>
    <t>P01860499</t>
  </si>
  <si>
    <t>T10347</t>
  </si>
  <si>
    <t>T12008</t>
  </si>
  <si>
    <t>rubiginosa</t>
  </si>
  <si>
    <t>A110050</t>
  </si>
  <si>
    <t>B430018</t>
  </si>
  <si>
    <t>M17116893</t>
  </si>
  <si>
    <t>M17117115</t>
  </si>
  <si>
    <t>P01860510</t>
  </si>
  <si>
    <t>sarmentosa</t>
  </si>
  <si>
    <t>A110326</t>
  </si>
  <si>
    <t>NL110200</t>
  </si>
  <si>
    <t>P01860519</t>
  </si>
  <si>
    <t>T10113</t>
  </si>
  <si>
    <t>T10143</t>
  </si>
  <si>
    <t>sertulifera</t>
  </si>
  <si>
    <t>M17116581</t>
  </si>
  <si>
    <t>T10172</t>
  </si>
  <si>
    <t>M17116599</t>
  </si>
  <si>
    <t>LV109010</t>
  </si>
  <si>
    <t>LV109194</t>
  </si>
  <si>
    <t>LV109386</t>
  </si>
  <si>
    <t>LV109551</t>
  </si>
  <si>
    <t>LV113007</t>
  </si>
  <si>
    <t>LV109347</t>
  </si>
  <si>
    <t>LV109291</t>
  </si>
  <si>
    <t>stipularis</t>
  </si>
  <si>
    <t>P00612895</t>
  </si>
  <si>
    <t>Parkia</t>
  </si>
  <si>
    <t>decussata</t>
  </si>
  <si>
    <t>M17118905</t>
  </si>
  <si>
    <t>gigantocarpa</t>
  </si>
  <si>
    <t>NL110628</t>
  </si>
  <si>
    <t>LV109198</t>
  </si>
  <si>
    <t>NL110559</t>
  </si>
  <si>
    <t>P00610170</t>
  </si>
  <si>
    <t>P00612153</t>
  </si>
  <si>
    <t>T10046</t>
  </si>
  <si>
    <t>pendula</t>
  </si>
  <si>
    <t>NH200550</t>
  </si>
  <si>
    <t>NL110623</t>
  </si>
  <si>
    <t>B419002</t>
  </si>
  <si>
    <t>B419009</t>
  </si>
  <si>
    <t>LV109304</t>
  </si>
  <si>
    <t>LV109568</t>
  </si>
  <si>
    <t>NH200074</t>
  </si>
  <si>
    <t>velutina</t>
  </si>
  <si>
    <t>Pseudopiptadenia</t>
  </si>
  <si>
    <t>psilostachya</t>
  </si>
  <si>
    <t>M17116896</t>
  </si>
  <si>
    <t>NH200314</t>
  </si>
  <si>
    <t>NH200604BIS</t>
  </si>
  <si>
    <t>NL110284</t>
  </si>
  <si>
    <t>NL110334</t>
  </si>
  <si>
    <t>NL110546</t>
  </si>
  <si>
    <t>suaveolens</t>
  </si>
  <si>
    <t>B420011</t>
  </si>
  <si>
    <t>B435010</t>
  </si>
  <si>
    <t>B443005</t>
  </si>
  <si>
    <t>M17116442</t>
  </si>
  <si>
    <t>M17116520</t>
  </si>
  <si>
    <t>NH200021</t>
  </si>
  <si>
    <t>NH200101</t>
  </si>
  <si>
    <t>NH200357</t>
  </si>
  <si>
    <t>NH200539</t>
  </si>
  <si>
    <t>NL110526</t>
  </si>
  <si>
    <t>T10328</t>
  </si>
  <si>
    <t>Stryphnodendron</t>
  </si>
  <si>
    <t>moricolor</t>
  </si>
  <si>
    <t>NL110127</t>
  </si>
  <si>
    <t>polystachyum</t>
  </si>
  <si>
    <t>A110011</t>
  </si>
  <si>
    <t>A110260</t>
  </si>
  <si>
    <t>T10330</t>
  </si>
  <si>
    <t>Zygia</t>
  </si>
  <si>
    <t>racemosa</t>
  </si>
  <si>
    <t>NH200238</t>
  </si>
  <si>
    <t>NH200459</t>
  </si>
  <si>
    <t>NH200493</t>
  </si>
  <si>
    <t>T10072</t>
  </si>
  <si>
    <t>tetragona</t>
  </si>
  <si>
    <t>P00610786</t>
  </si>
  <si>
    <t>P00612255</t>
  </si>
  <si>
    <t>Monimiaceae</t>
  </si>
  <si>
    <t>Siparuna</t>
  </si>
  <si>
    <t>cristata</t>
  </si>
  <si>
    <t>LV112858</t>
  </si>
  <si>
    <t>M17116466</t>
  </si>
  <si>
    <t>NH200160</t>
  </si>
  <si>
    <t>NH200205</t>
  </si>
  <si>
    <t>NH200545</t>
  </si>
  <si>
    <t>T10194</t>
  </si>
  <si>
    <t>decipiens</t>
  </si>
  <si>
    <t>A110127</t>
  </si>
  <si>
    <t>A110254</t>
  </si>
  <si>
    <t>B419041</t>
  </si>
  <si>
    <t>B428066</t>
  </si>
  <si>
    <t>B429041</t>
  </si>
  <si>
    <t>B437026</t>
  </si>
  <si>
    <t>B437063</t>
  </si>
  <si>
    <t>B438041</t>
  </si>
  <si>
    <t>B438042</t>
  </si>
  <si>
    <t>NH200125</t>
  </si>
  <si>
    <t>NH200447</t>
  </si>
  <si>
    <t>NH200535</t>
  </si>
  <si>
    <t>NL110375</t>
  </si>
  <si>
    <t>pachyantha</t>
  </si>
  <si>
    <t>NH200083</t>
  </si>
  <si>
    <t>NH200089</t>
  </si>
  <si>
    <t>NH200379</t>
  </si>
  <si>
    <t>Moraceae</t>
  </si>
  <si>
    <t>Bagassa</t>
  </si>
  <si>
    <t>M17116861</t>
  </si>
  <si>
    <t>NH200386</t>
  </si>
  <si>
    <t>NL110093</t>
  </si>
  <si>
    <t>NL110323</t>
  </si>
  <si>
    <t>Brosimum</t>
  </si>
  <si>
    <t>A110299</t>
  </si>
  <si>
    <t>A110329</t>
  </si>
  <si>
    <t>A110402</t>
  </si>
  <si>
    <t>B429045</t>
  </si>
  <si>
    <t>B430013</t>
  </si>
  <si>
    <t>B444035</t>
  </si>
  <si>
    <t>LV109123</t>
  </si>
  <si>
    <t>M17116920</t>
  </si>
  <si>
    <t>NL110108</t>
  </si>
  <si>
    <t>NL110309</t>
  </si>
  <si>
    <t>NL110367</t>
  </si>
  <si>
    <t>P00610500</t>
  </si>
  <si>
    <t>P00610587</t>
  </si>
  <si>
    <t>P00610604</t>
  </si>
  <si>
    <t>rubescens</t>
  </si>
  <si>
    <t>A110181</t>
  </si>
  <si>
    <t>M17116038</t>
  </si>
  <si>
    <t>NH200278</t>
  </si>
  <si>
    <t>NL110451</t>
  </si>
  <si>
    <t>NL110528</t>
  </si>
  <si>
    <t>T10359</t>
  </si>
  <si>
    <t>utile</t>
  </si>
  <si>
    <t>NH200395</t>
  </si>
  <si>
    <t>P00612200</t>
  </si>
  <si>
    <t>Ficus</t>
  </si>
  <si>
    <t>pertusa</t>
  </si>
  <si>
    <t>T1LIANA_ON_141</t>
  </si>
  <si>
    <t>NH200698</t>
  </si>
  <si>
    <t>T10085</t>
  </si>
  <si>
    <t>A110386BIS</t>
  </si>
  <si>
    <t>Helicostylis</t>
  </si>
  <si>
    <t>pedunculata</t>
  </si>
  <si>
    <t>LV109064</t>
  </si>
  <si>
    <t>LV109574</t>
  </si>
  <si>
    <t>M17116559</t>
  </si>
  <si>
    <t>M17118961</t>
  </si>
  <si>
    <t>NH200399</t>
  </si>
  <si>
    <t>NL110271</t>
  </si>
  <si>
    <t>B429014</t>
  </si>
  <si>
    <t>B444020</t>
  </si>
  <si>
    <t>NL110531</t>
  </si>
  <si>
    <t>Maquira</t>
  </si>
  <si>
    <t>calophylla</t>
  </si>
  <si>
    <t>M17116841</t>
  </si>
  <si>
    <t>NH200331</t>
  </si>
  <si>
    <t>NH200499</t>
  </si>
  <si>
    <t>NL110295</t>
  </si>
  <si>
    <t>B419013</t>
  </si>
  <si>
    <t>B428006</t>
  </si>
  <si>
    <t>M17116566</t>
  </si>
  <si>
    <t>T10017</t>
  </si>
  <si>
    <t>Naucleopsis</t>
  </si>
  <si>
    <t>LV109150</t>
  </si>
  <si>
    <t>LV109236</t>
  </si>
  <si>
    <t>LV109324</t>
  </si>
  <si>
    <t>LV109336</t>
  </si>
  <si>
    <t>LV109529</t>
  </si>
  <si>
    <t>M17116567</t>
  </si>
  <si>
    <t>M17118922</t>
  </si>
  <si>
    <t>NH200495</t>
  </si>
  <si>
    <t>NL110252</t>
  </si>
  <si>
    <t>Perebea</t>
  </si>
  <si>
    <t>NL110206</t>
  </si>
  <si>
    <t>NH200359</t>
  </si>
  <si>
    <t>Trymatococcus</t>
  </si>
  <si>
    <t>amazonicus</t>
  </si>
  <si>
    <t>P01860396</t>
  </si>
  <si>
    <t>oligandrus</t>
  </si>
  <si>
    <t>A110396</t>
  </si>
  <si>
    <t>B430008</t>
  </si>
  <si>
    <t>B435012</t>
  </si>
  <si>
    <t>B435049</t>
  </si>
  <si>
    <t>B436069</t>
  </si>
  <si>
    <t>B444057</t>
  </si>
  <si>
    <t>LV109049</t>
  </si>
  <si>
    <t>M17116602</t>
  </si>
  <si>
    <t>M17116921</t>
  </si>
  <si>
    <t>NH200241</t>
  </si>
  <si>
    <t>NH200451</t>
  </si>
  <si>
    <t>NH200458</t>
  </si>
  <si>
    <t>NH200482</t>
  </si>
  <si>
    <t>NL110086</t>
  </si>
  <si>
    <t>Myristicaceae</t>
  </si>
  <si>
    <t>Iryanthera</t>
  </si>
  <si>
    <t>hostmannii</t>
  </si>
  <si>
    <t>A110203</t>
  </si>
  <si>
    <t>A110361</t>
  </si>
  <si>
    <t>B422045</t>
  </si>
  <si>
    <t>B422058</t>
  </si>
  <si>
    <t>B435002</t>
  </si>
  <si>
    <t>B444065</t>
  </si>
  <si>
    <t>P00612353</t>
  </si>
  <si>
    <t>P01860168</t>
  </si>
  <si>
    <t>P01860206</t>
  </si>
  <si>
    <t>P01860477</t>
  </si>
  <si>
    <t>P01860231</t>
  </si>
  <si>
    <t>P01860434</t>
  </si>
  <si>
    <t>P01860360</t>
  </si>
  <si>
    <t>A110003</t>
  </si>
  <si>
    <t>A110004</t>
  </si>
  <si>
    <t>A110005</t>
  </si>
  <si>
    <t>A110017</t>
  </si>
  <si>
    <t>A110021</t>
  </si>
  <si>
    <t>A110024</t>
  </si>
  <si>
    <t>A110033</t>
  </si>
  <si>
    <t>A110036</t>
  </si>
  <si>
    <t>A110057</t>
  </si>
  <si>
    <t>A110066</t>
  </si>
  <si>
    <t>A110078</t>
  </si>
  <si>
    <t>A110166</t>
  </si>
  <si>
    <t>A110194</t>
  </si>
  <si>
    <t>A110206</t>
  </si>
  <si>
    <t>A110255</t>
  </si>
  <si>
    <t>A110279</t>
  </si>
  <si>
    <t>A110293</t>
  </si>
  <si>
    <t>A110301</t>
  </si>
  <si>
    <t>A110311</t>
  </si>
  <si>
    <t>A110313</t>
  </si>
  <si>
    <t>A110327</t>
  </si>
  <si>
    <t>A110352</t>
  </si>
  <si>
    <t>A110354</t>
  </si>
  <si>
    <t>A110390</t>
  </si>
  <si>
    <t>A110391</t>
  </si>
  <si>
    <t>A110406</t>
  </si>
  <si>
    <t>A110420</t>
  </si>
  <si>
    <t>A110422</t>
  </si>
  <si>
    <t>A110427</t>
  </si>
  <si>
    <t>B419003</t>
  </si>
  <si>
    <t>B419004</t>
  </si>
  <si>
    <t>B419016</t>
  </si>
  <si>
    <t>B419042</t>
  </si>
  <si>
    <t>B419050</t>
  </si>
  <si>
    <t>B419055</t>
  </si>
  <si>
    <t>B420014</t>
  </si>
  <si>
    <t>B422006</t>
  </si>
  <si>
    <t>B422025</t>
  </si>
  <si>
    <t>B427007</t>
  </si>
  <si>
    <t>B427014</t>
  </si>
  <si>
    <t>B427044</t>
  </si>
  <si>
    <t>B428007</t>
  </si>
  <si>
    <t>B428009</t>
  </si>
  <si>
    <t>B428012</t>
  </si>
  <si>
    <t>B428067</t>
  </si>
  <si>
    <t>B429013</t>
  </si>
  <si>
    <t>B429016</t>
  </si>
  <si>
    <t>B429058</t>
  </si>
  <si>
    <t>B430016</t>
  </si>
  <si>
    <t>B430054</t>
  </si>
  <si>
    <t>B435031</t>
  </si>
  <si>
    <t>B436021</t>
  </si>
  <si>
    <t>B436032</t>
  </si>
  <si>
    <t>B436048</t>
  </si>
  <si>
    <t>B437002</t>
  </si>
  <si>
    <t>B437006</t>
  </si>
  <si>
    <t>B437053</t>
  </si>
  <si>
    <t>B437070</t>
  </si>
  <si>
    <t>B438014</t>
  </si>
  <si>
    <t>B438016</t>
  </si>
  <si>
    <t>B438025</t>
  </si>
  <si>
    <t>B438029</t>
  </si>
  <si>
    <t>B438049</t>
  </si>
  <si>
    <t>B438068</t>
  </si>
  <si>
    <t>B443001</t>
  </si>
  <si>
    <t>B443006</t>
  </si>
  <si>
    <t>B443012</t>
  </si>
  <si>
    <t>B443017</t>
  </si>
  <si>
    <t>B443044</t>
  </si>
  <si>
    <t>B443054</t>
  </si>
  <si>
    <t>B444053</t>
  </si>
  <si>
    <t>B444054</t>
  </si>
  <si>
    <t>B444059</t>
  </si>
  <si>
    <t>B445030</t>
  </si>
  <si>
    <t>B445079</t>
  </si>
  <si>
    <t>B446017</t>
  </si>
  <si>
    <t>B446074</t>
  </si>
  <si>
    <t>LV109238</t>
  </si>
  <si>
    <t>LV109296</t>
  </si>
  <si>
    <t>LV109409</t>
  </si>
  <si>
    <t>M17116073</t>
  </si>
  <si>
    <t>M17116439</t>
  </si>
  <si>
    <t>M17116583</t>
  </si>
  <si>
    <t>M17116620</t>
  </si>
  <si>
    <t>NH200023</t>
  </si>
  <si>
    <t>NH200036</t>
  </si>
  <si>
    <t>NH200195</t>
  </si>
  <si>
    <t>NH200226</t>
  </si>
  <si>
    <t>NH200282</t>
  </si>
  <si>
    <t>NH200363</t>
  </si>
  <si>
    <t>NL110231</t>
  </si>
  <si>
    <t>NL110253</t>
  </si>
  <si>
    <t>NL110299</t>
  </si>
  <si>
    <t>P00610044</t>
  </si>
  <si>
    <t>P00610271</t>
  </si>
  <si>
    <t>P00610298</t>
  </si>
  <si>
    <t>P00610489</t>
  </si>
  <si>
    <t>P00610692</t>
  </si>
  <si>
    <t>P00610704</t>
  </si>
  <si>
    <t>P00611008</t>
  </si>
  <si>
    <t>P01860006</t>
  </si>
  <si>
    <t>P01860110</t>
  </si>
  <si>
    <t>P01860027</t>
  </si>
  <si>
    <t>P01860067</t>
  </si>
  <si>
    <t>P01860161</t>
  </si>
  <si>
    <t>P01860271</t>
  </si>
  <si>
    <t>P01860060</t>
  </si>
  <si>
    <t>P01860395</t>
  </si>
  <si>
    <t>P01860447</t>
  </si>
  <si>
    <t>P01860148</t>
  </si>
  <si>
    <t>P01860045</t>
  </si>
  <si>
    <t>T10132</t>
  </si>
  <si>
    <t>T10142</t>
  </si>
  <si>
    <t>T10192</t>
  </si>
  <si>
    <t>T10367</t>
  </si>
  <si>
    <t>T10390</t>
  </si>
  <si>
    <t>T12005</t>
  </si>
  <si>
    <t>B428051</t>
  </si>
  <si>
    <t>Osteophloeum</t>
  </si>
  <si>
    <t>platyspermum</t>
  </si>
  <si>
    <t>LV109132</t>
  </si>
  <si>
    <t>LV109271</t>
  </si>
  <si>
    <t>LV109354</t>
  </si>
  <si>
    <t>M17116111</t>
  </si>
  <si>
    <t>M17116497</t>
  </si>
  <si>
    <t>T10398</t>
  </si>
  <si>
    <t>Virola</t>
  </si>
  <si>
    <t>kwatae</t>
  </si>
  <si>
    <t>LV109083</t>
  </si>
  <si>
    <t>LV109306</t>
  </si>
  <si>
    <t>LV109437</t>
  </si>
  <si>
    <t>NL110070</t>
  </si>
  <si>
    <t>NL110377</t>
  </si>
  <si>
    <t>T10148</t>
  </si>
  <si>
    <t>T10195</t>
  </si>
  <si>
    <t>T10303</t>
  </si>
  <si>
    <t>T10348</t>
  </si>
  <si>
    <t>T10378</t>
  </si>
  <si>
    <t>michelii</t>
  </si>
  <si>
    <t>A110052</t>
  </si>
  <si>
    <t>A110080</t>
  </si>
  <si>
    <t>A110085</t>
  </si>
  <si>
    <t>A110092</t>
  </si>
  <si>
    <t>A110138</t>
  </si>
  <si>
    <t>A110339</t>
  </si>
  <si>
    <t>A110358</t>
  </si>
  <si>
    <t>A110365</t>
  </si>
  <si>
    <t>A110386</t>
  </si>
  <si>
    <t>B419010</t>
  </si>
  <si>
    <t>B419012</t>
  </si>
  <si>
    <t>B420001</t>
  </si>
  <si>
    <t>B420002</t>
  </si>
  <si>
    <t>B420013</t>
  </si>
  <si>
    <t>B422005</t>
  </si>
  <si>
    <t>B422019</t>
  </si>
  <si>
    <t>B422053</t>
  </si>
  <si>
    <t>B427003</t>
  </si>
  <si>
    <t>B427008</t>
  </si>
  <si>
    <t>B429002</t>
  </si>
  <si>
    <t>B429011</t>
  </si>
  <si>
    <t>B435013</t>
  </si>
  <si>
    <t>B436007</t>
  </si>
  <si>
    <t>B436008</t>
  </si>
  <si>
    <t>B436017</t>
  </si>
  <si>
    <t>B436030</t>
  </si>
  <si>
    <t>B437017</t>
  </si>
  <si>
    <t>B437030</t>
  </si>
  <si>
    <t>B438001</t>
  </si>
  <si>
    <t>B438006</t>
  </si>
  <si>
    <t>B438011</t>
  </si>
  <si>
    <t>B438019</t>
  </si>
  <si>
    <t>B438020</t>
  </si>
  <si>
    <t>B438023</t>
  </si>
  <si>
    <t>B443003</t>
  </si>
  <si>
    <t>B443007</t>
  </si>
  <si>
    <t>B443015</t>
  </si>
  <si>
    <t>B444011</t>
  </si>
  <si>
    <t>B445003</t>
  </si>
  <si>
    <t>B445005</t>
  </si>
  <si>
    <t>B445028</t>
  </si>
  <si>
    <t>B446011</t>
  </si>
  <si>
    <t>B446015</t>
  </si>
  <si>
    <t>B446025</t>
  </si>
  <si>
    <t>B446063</t>
  </si>
  <si>
    <t>LV112753</t>
  </si>
  <si>
    <t>M17116636</t>
  </si>
  <si>
    <t>NH200252</t>
  </si>
  <si>
    <t>NH200263</t>
  </si>
  <si>
    <t>NH200456</t>
  </si>
  <si>
    <t>NH200601</t>
  </si>
  <si>
    <t>NH200648</t>
  </si>
  <si>
    <t>NL110109</t>
  </si>
  <si>
    <t>NL110130</t>
  </si>
  <si>
    <t>NL110149</t>
  </si>
  <si>
    <t>NL110168</t>
  </si>
  <si>
    <t>NL110555</t>
  </si>
  <si>
    <t>P00610013</t>
  </si>
  <si>
    <t>P00610445</t>
  </si>
  <si>
    <t>P01860515</t>
  </si>
  <si>
    <t>T10168</t>
  </si>
  <si>
    <t>T10291</t>
  </si>
  <si>
    <t>multicostata</t>
  </si>
  <si>
    <t>M17116092</t>
  </si>
  <si>
    <t>M17116427</t>
  </si>
  <si>
    <t>T10382</t>
  </si>
  <si>
    <t>Myrtaceae</t>
  </si>
  <si>
    <t>Calyptranthes</t>
  </si>
  <si>
    <t>T10101</t>
  </si>
  <si>
    <t>Eugenia</t>
  </si>
  <si>
    <t>coffeifolia</t>
  </si>
  <si>
    <t>NH200066</t>
  </si>
  <si>
    <t>cucullata</t>
  </si>
  <si>
    <t>NL110154</t>
  </si>
  <si>
    <t>cupulata</t>
  </si>
  <si>
    <t>LV109039</t>
  </si>
  <si>
    <t>P00610523</t>
  </si>
  <si>
    <t>feijoi</t>
  </si>
  <si>
    <t>M17116831</t>
  </si>
  <si>
    <t>macrocalyx</t>
  </si>
  <si>
    <t>NH200102</t>
  </si>
  <si>
    <t>T10247</t>
  </si>
  <si>
    <t>patrisii</t>
  </si>
  <si>
    <t>NH200514</t>
  </si>
  <si>
    <t>P00610518</t>
  </si>
  <si>
    <t>P00610634</t>
  </si>
  <si>
    <t>P01860088</t>
  </si>
  <si>
    <t>T10215</t>
  </si>
  <si>
    <t>pseudopsidium</t>
  </si>
  <si>
    <t>M17116610</t>
  </si>
  <si>
    <t>P01860257</t>
  </si>
  <si>
    <t>T10169</t>
  </si>
  <si>
    <t>T10370</t>
  </si>
  <si>
    <t>A110324</t>
  </si>
  <si>
    <t>P00610260</t>
  </si>
  <si>
    <t>NH200478</t>
  </si>
  <si>
    <t>T10120</t>
  </si>
  <si>
    <t>NH200055</t>
  </si>
  <si>
    <t>tapacumensis</t>
  </si>
  <si>
    <t>A110010</t>
  </si>
  <si>
    <t>tetramera</t>
  </si>
  <si>
    <t>NH200479</t>
  </si>
  <si>
    <t>P01860138</t>
  </si>
  <si>
    <t>Myrcia</t>
  </si>
  <si>
    <t>decorticans</t>
  </si>
  <si>
    <t>M17116142</t>
  </si>
  <si>
    <t>M17116464</t>
  </si>
  <si>
    <t>P01860090</t>
  </si>
  <si>
    <t>deflexa</t>
  </si>
  <si>
    <t>LV112584</t>
  </si>
  <si>
    <t>fallax</t>
  </si>
  <si>
    <t>LV109497</t>
  </si>
  <si>
    <t>NL110073</t>
  </si>
  <si>
    <t>B445048</t>
  </si>
  <si>
    <t>Myrciaria</t>
  </si>
  <si>
    <t>floribunda</t>
  </si>
  <si>
    <t>T10122</t>
  </si>
  <si>
    <t>T10174</t>
  </si>
  <si>
    <t>T10183</t>
  </si>
  <si>
    <t>Plinia</t>
  </si>
  <si>
    <t>rivularis</t>
  </si>
  <si>
    <t>T10082</t>
  </si>
  <si>
    <t>NH200289</t>
  </si>
  <si>
    <t>T10114</t>
  </si>
  <si>
    <t>T10155</t>
  </si>
  <si>
    <t>T10156</t>
  </si>
  <si>
    <t>LV109077</t>
  </si>
  <si>
    <t>LV109531</t>
  </si>
  <si>
    <t>M17116045</t>
  </si>
  <si>
    <t>T10112</t>
  </si>
  <si>
    <t>T10261</t>
  </si>
  <si>
    <t>M17116012</t>
  </si>
  <si>
    <t>NH200517</t>
  </si>
  <si>
    <t>Nyctaginaceae</t>
  </si>
  <si>
    <t>Neea</t>
  </si>
  <si>
    <t>M17116105</t>
  </si>
  <si>
    <t>NL110053</t>
  </si>
  <si>
    <t>NL110119</t>
  </si>
  <si>
    <t>NL110199</t>
  </si>
  <si>
    <t>NL110276</t>
  </si>
  <si>
    <t>NL110434</t>
  </si>
  <si>
    <t>NL110541</t>
  </si>
  <si>
    <t>NL110548</t>
  </si>
  <si>
    <t>NL110622</t>
  </si>
  <si>
    <t>M17116928</t>
  </si>
  <si>
    <t>NL110337</t>
  </si>
  <si>
    <t>T10026</t>
  </si>
  <si>
    <t>M17116541</t>
  </si>
  <si>
    <t>M17118833</t>
  </si>
  <si>
    <t>M17118848</t>
  </si>
  <si>
    <t>LV109516</t>
  </si>
  <si>
    <t>M17116108</t>
  </si>
  <si>
    <t>LV109477</t>
  </si>
  <si>
    <t>T10350</t>
  </si>
  <si>
    <t>Ochnaceae</t>
  </si>
  <si>
    <t>Ouratea</t>
  </si>
  <si>
    <t>A110381</t>
  </si>
  <si>
    <t>Olacaceae</t>
  </si>
  <si>
    <t>Chaunochiton</t>
  </si>
  <si>
    <t>kappleri</t>
  </si>
  <si>
    <t>LV109468</t>
  </si>
  <si>
    <t>P00610438</t>
  </si>
  <si>
    <t>P00610520</t>
  </si>
  <si>
    <t>P01860270</t>
  </si>
  <si>
    <t>P01860122</t>
  </si>
  <si>
    <t>Dulacia</t>
  </si>
  <si>
    <t>LV109113</t>
  </si>
  <si>
    <t>Heisteria</t>
  </si>
  <si>
    <t>densifrons</t>
  </si>
  <si>
    <t>P00610272</t>
  </si>
  <si>
    <t>Minquartia</t>
  </si>
  <si>
    <t>A110242</t>
  </si>
  <si>
    <t>B427011</t>
  </si>
  <si>
    <t>B443010</t>
  </si>
  <si>
    <t>B445053</t>
  </si>
  <si>
    <t>M17116452</t>
  </si>
  <si>
    <t>M17116494</t>
  </si>
  <si>
    <t>M17116589</t>
  </si>
  <si>
    <t>NH200054</t>
  </si>
  <si>
    <t>NL110044</t>
  </si>
  <si>
    <t>NL110378</t>
  </si>
  <si>
    <t>NL110572</t>
  </si>
  <si>
    <t>T10075</t>
  </si>
  <si>
    <t>T10166</t>
  </si>
  <si>
    <t>T10188</t>
  </si>
  <si>
    <t>T10191</t>
  </si>
  <si>
    <t>T10279</t>
  </si>
  <si>
    <t>T10289</t>
  </si>
  <si>
    <t>T10335</t>
  </si>
  <si>
    <t>T10404</t>
  </si>
  <si>
    <t>Ptychopetalum</t>
  </si>
  <si>
    <t>olacoides</t>
  </si>
  <si>
    <t>A110051</t>
  </si>
  <si>
    <t>A110325</t>
  </si>
  <si>
    <t>B437027</t>
  </si>
  <si>
    <t>B438053</t>
  </si>
  <si>
    <t>B445066</t>
  </si>
  <si>
    <t>LV109154</t>
  </si>
  <si>
    <t>LV109212</t>
  </si>
  <si>
    <t>LV109337</t>
  </si>
  <si>
    <t>LV109342</t>
  </si>
  <si>
    <t>LV109429</t>
  </si>
  <si>
    <t>LV113001</t>
  </si>
  <si>
    <t>M17116054</t>
  </si>
  <si>
    <t>M17116529</t>
  </si>
  <si>
    <t>M17116862</t>
  </si>
  <si>
    <t>NH200256</t>
  </si>
  <si>
    <t>NH200421</t>
  </si>
  <si>
    <t>NH200651</t>
  </si>
  <si>
    <t>Opiliaceae</t>
  </si>
  <si>
    <t>Agonandra</t>
  </si>
  <si>
    <t>LV109301</t>
  </si>
  <si>
    <t>M17116595</t>
  </si>
  <si>
    <t>M17116851</t>
  </si>
  <si>
    <t>M17116852</t>
  </si>
  <si>
    <t>NH200406</t>
  </si>
  <si>
    <t>Papilionaceae</t>
  </si>
  <si>
    <t>Alexa</t>
  </si>
  <si>
    <t>A110029</t>
  </si>
  <si>
    <t>A110152</t>
  </si>
  <si>
    <t>A110184</t>
  </si>
  <si>
    <t>A110322</t>
  </si>
  <si>
    <t>A110342</t>
  </si>
  <si>
    <t>Andira</t>
  </si>
  <si>
    <t>inermis</t>
  </si>
  <si>
    <t>LV109033</t>
  </si>
  <si>
    <t>M17116099</t>
  </si>
  <si>
    <t>NH200043</t>
  </si>
  <si>
    <t>Bocoa</t>
  </si>
  <si>
    <t>prouacensis</t>
  </si>
  <si>
    <t>A110012</t>
  </si>
  <si>
    <t>A110042</t>
  </si>
  <si>
    <t>A110217</t>
  </si>
  <si>
    <t>A110292</t>
  </si>
  <si>
    <t>A110305</t>
  </si>
  <si>
    <t>A110415</t>
  </si>
  <si>
    <t>B427013</t>
  </si>
  <si>
    <t>B438007</t>
  </si>
  <si>
    <t>B444024</t>
  </si>
  <si>
    <t>B444034</t>
  </si>
  <si>
    <t>B446001</t>
  </si>
  <si>
    <t>B446002</t>
  </si>
  <si>
    <t>B446003</t>
  </si>
  <si>
    <t>LV109050</t>
  </si>
  <si>
    <t>LV109060</t>
  </si>
  <si>
    <t>LV109121</t>
  </si>
  <si>
    <t>LV109133</t>
  </si>
  <si>
    <t>LV109136</t>
  </si>
  <si>
    <t>LV109143</t>
  </si>
  <si>
    <t>LV109156</t>
  </si>
  <si>
    <t>LV109207</t>
  </si>
  <si>
    <t>LV109268</t>
  </si>
  <si>
    <t>LV109310</t>
  </si>
  <si>
    <t>LV109349</t>
  </si>
  <si>
    <t>LV109350</t>
  </si>
  <si>
    <t>LV109351</t>
  </si>
  <si>
    <t>LV109356</t>
  </si>
  <si>
    <t>LV109367</t>
  </si>
  <si>
    <t>LV109380</t>
  </si>
  <si>
    <t>LV109419</t>
  </si>
  <si>
    <t>LV109438</t>
  </si>
  <si>
    <t>LV109450</t>
  </si>
  <si>
    <t>LV109460</t>
  </si>
  <si>
    <t>LV109505</t>
  </si>
  <si>
    <t>LV109508</t>
  </si>
  <si>
    <t>LV109542</t>
  </si>
  <si>
    <t>LV109552</t>
  </si>
  <si>
    <t>LV109553</t>
  </si>
  <si>
    <t>LV109557</t>
  </si>
  <si>
    <t>LV109578</t>
  </si>
  <si>
    <t>LV112586</t>
  </si>
  <si>
    <t>M17116041</t>
  </si>
  <si>
    <t>M17116082</t>
  </si>
  <si>
    <t>M17116425</t>
  </si>
  <si>
    <t>M17116558</t>
  </si>
  <si>
    <t>M17118963</t>
  </si>
  <si>
    <t>NH200046</t>
  </si>
  <si>
    <t>NH200051</t>
  </si>
  <si>
    <t>NH200058</t>
  </si>
  <si>
    <t>NH200127</t>
  </si>
  <si>
    <t>NH200144</t>
  </si>
  <si>
    <t>NH200188</t>
  </si>
  <si>
    <t>NH200196</t>
  </si>
  <si>
    <t>NH200210</t>
  </si>
  <si>
    <t>NH200223</t>
  </si>
  <si>
    <t>NH200242</t>
  </si>
  <si>
    <t>NH200286</t>
  </si>
  <si>
    <t>NH200295</t>
  </si>
  <si>
    <t>NH200324</t>
  </si>
  <si>
    <t>NH200394</t>
  </si>
  <si>
    <t>NH200403</t>
  </si>
  <si>
    <t>NH200419</t>
  </si>
  <si>
    <t>NH200505</t>
  </si>
  <si>
    <t>NH200665</t>
  </si>
  <si>
    <t>NH200689</t>
  </si>
  <si>
    <t>NH200697</t>
  </si>
  <si>
    <t>P00610121</t>
  </si>
  <si>
    <t>P00610135</t>
  </si>
  <si>
    <t>P00610263</t>
  </si>
  <si>
    <t>P00610281</t>
  </si>
  <si>
    <t>P00610454</t>
  </si>
  <si>
    <t>P00612900</t>
  </si>
  <si>
    <t>T10243</t>
  </si>
  <si>
    <t>Diplotropis</t>
  </si>
  <si>
    <t>purpurea</t>
  </si>
  <si>
    <t>M17116093</t>
  </si>
  <si>
    <t>NL110235</t>
  </si>
  <si>
    <t>Dipteryx</t>
  </si>
  <si>
    <t>odorata</t>
  </si>
  <si>
    <t>A110069</t>
  </si>
  <si>
    <t>NL110475</t>
  </si>
  <si>
    <t>P00610768</t>
  </si>
  <si>
    <t>P00610668</t>
  </si>
  <si>
    <t>Dussia</t>
  </si>
  <si>
    <t>discolor</t>
  </si>
  <si>
    <t>A110376</t>
  </si>
  <si>
    <t>T10214</t>
  </si>
  <si>
    <t>Hymenolobium</t>
  </si>
  <si>
    <t>flavum</t>
  </si>
  <si>
    <t>NL110242</t>
  </si>
  <si>
    <t>M17116885</t>
  </si>
  <si>
    <t>Lonchocarpus</t>
  </si>
  <si>
    <t>Ormosia</t>
  </si>
  <si>
    <t>M17116867</t>
  </si>
  <si>
    <t>T10063</t>
  </si>
  <si>
    <t>T10197</t>
  </si>
  <si>
    <t>flava</t>
  </si>
  <si>
    <t>M17116635</t>
  </si>
  <si>
    <t>Platymiscium</t>
  </si>
  <si>
    <t>pinnatum</t>
  </si>
  <si>
    <t>NL110181</t>
  </si>
  <si>
    <t>T10050</t>
  </si>
  <si>
    <t>Poecilanthe</t>
  </si>
  <si>
    <t>effusa</t>
  </si>
  <si>
    <t>B420042</t>
  </si>
  <si>
    <t>B422060</t>
  </si>
  <si>
    <t>B430066</t>
  </si>
  <si>
    <t>B438015</t>
  </si>
  <si>
    <t>B445057</t>
  </si>
  <si>
    <t>Pterocarpus</t>
  </si>
  <si>
    <t>rohrii</t>
  </si>
  <si>
    <t>LV109013</t>
  </si>
  <si>
    <t>LV112854</t>
  </si>
  <si>
    <t>Swartzia</t>
  </si>
  <si>
    <t>amshoffiana</t>
  </si>
  <si>
    <t>A110371</t>
  </si>
  <si>
    <t>B429007</t>
  </si>
  <si>
    <t>A110054</t>
  </si>
  <si>
    <t>B419049</t>
  </si>
  <si>
    <t>benthamiana</t>
  </si>
  <si>
    <t>A110269</t>
  </si>
  <si>
    <t>A110315</t>
  </si>
  <si>
    <t>B421002</t>
  </si>
  <si>
    <t>B428010</t>
  </si>
  <si>
    <t>B435007</t>
  </si>
  <si>
    <t>B437007</t>
  </si>
  <si>
    <t>LV109112</t>
  </si>
  <si>
    <t>LV109426</t>
  </si>
  <si>
    <t>M17116004</t>
  </si>
  <si>
    <t>M17116533</t>
  </si>
  <si>
    <t>NL110175</t>
  </si>
  <si>
    <t>B436054</t>
  </si>
  <si>
    <t>leblondii</t>
  </si>
  <si>
    <t>NH200139</t>
  </si>
  <si>
    <t>P00610462</t>
  </si>
  <si>
    <t>P00610750</t>
  </si>
  <si>
    <t>P01860131</t>
  </si>
  <si>
    <t>P01860261</t>
  </si>
  <si>
    <t>oblanceolata</t>
  </si>
  <si>
    <t>LV109203</t>
  </si>
  <si>
    <t>LV109530</t>
  </si>
  <si>
    <t>panacoco</t>
  </si>
  <si>
    <t>NH200428</t>
  </si>
  <si>
    <t>NL110153</t>
  </si>
  <si>
    <t>NL110308</t>
  </si>
  <si>
    <t>P00610181</t>
  </si>
  <si>
    <t>B444026</t>
  </si>
  <si>
    <t>polyphylla</t>
  </si>
  <si>
    <t>A110244</t>
  </si>
  <si>
    <t>B444012</t>
  </si>
  <si>
    <t>LV109346</t>
  </si>
  <si>
    <t>LV109432</t>
  </si>
  <si>
    <t>LV109567</t>
  </si>
  <si>
    <t>P00610288</t>
  </si>
  <si>
    <t>P00610357</t>
  </si>
  <si>
    <t>NL110205</t>
  </si>
  <si>
    <t>Vatairea</t>
  </si>
  <si>
    <t>erythrocarpa</t>
  </si>
  <si>
    <t>M17116020</t>
  </si>
  <si>
    <t>NH200457</t>
  </si>
  <si>
    <t>P01860425</t>
  </si>
  <si>
    <t>Vataireopsis</t>
  </si>
  <si>
    <t>NL110504</t>
  </si>
  <si>
    <t>NL110600</t>
  </si>
  <si>
    <t>M17116035</t>
  </si>
  <si>
    <t>M17116836</t>
  </si>
  <si>
    <t>NL110031</t>
  </si>
  <si>
    <t>Polygalaceae</t>
  </si>
  <si>
    <t>Moutabea</t>
  </si>
  <si>
    <t>LV109428</t>
  </si>
  <si>
    <t>Polygonaceae</t>
  </si>
  <si>
    <t>Coccoloba</t>
  </si>
  <si>
    <t>mollis</t>
  </si>
  <si>
    <t>B444055</t>
  </si>
  <si>
    <t>B445004</t>
  </si>
  <si>
    <t>Proteaceae</t>
  </si>
  <si>
    <t>Euplassa</t>
  </si>
  <si>
    <t>pinnata</t>
  </si>
  <si>
    <t>T10190</t>
  </si>
  <si>
    <t>Quiinaceae</t>
  </si>
  <si>
    <t>Lacunaria</t>
  </si>
  <si>
    <t>crenata</t>
  </si>
  <si>
    <t>NH200197</t>
  </si>
  <si>
    <t>NH200629</t>
  </si>
  <si>
    <t>NL110517</t>
  </si>
  <si>
    <t>T10246</t>
  </si>
  <si>
    <t>jenmanii</t>
  </si>
  <si>
    <t>NH200149</t>
  </si>
  <si>
    <t>P00612901</t>
  </si>
  <si>
    <t>Quiina</t>
  </si>
  <si>
    <t>NH200096</t>
  </si>
  <si>
    <t>obovata</t>
  </si>
  <si>
    <t>A110401</t>
  </si>
  <si>
    <t>LV109229</t>
  </si>
  <si>
    <t>LV109427</t>
  </si>
  <si>
    <t>Touroulia</t>
  </si>
  <si>
    <t>M17116906</t>
  </si>
  <si>
    <t>Rhabdodendraceae</t>
  </si>
  <si>
    <t>Rhabdodendron</t>
  </si>
  <si>
    <t>LV109359</t>
  </si>
  <si>
    <t>Rhizophoraceae</t>
  </si>
  <si>
    <t>Cassipourea</t>
  </si>
  <si>
    <t>B420052</t>
  </si>
  <si>
    <t>B445071</t>
  </si>
  <si>
    <t>Rubiaceae</t>
  </si>
  <si>
    <t>Amaioua</t>
  </si>
  <si>
    <t>corymbosa</t>
  </si>
  <si>
    <t>T10200</t>
  </si>
  <si>
    <t>T10203</t>
  </si>
  <si>
    <t>M17116016</t>
  </si>
  <si>
    <t>NH200296</t>
  </si>
  <si>
    <t>P00610751</t>
  </si>
  <si>
    <t>Capirona</t>
  </si>
  <si>
    <t>T10213</t>
  </si>
  <si>
    <t>Chimarrhis</t>
  </si>
  <si>
    <t>turbinata</t>
  </si>
  <si>
    <t>B436034</t>
  </si>
  <si>
    <t>M17116112</t>
  </si>
  <si>
    <t>M17116875</t>
  </si>
  <si>
    <t>NL110311</t>
  </si>
  <si>
    <t>NL110465</t>
  </si>
  <si>
    <t>P01860185</t>
  </si>
  <si>
    <t>T10011</t>
  </si>
  <si>
    <t>T10071</t>
  </si>
  <si>
    <t>T10083</t>
  </si>
  <si>
    <t>T10230</t>
  </si>
  <si>
    <t>T10242</t>
  </si>
  <si>
    <t>T10355</t>
  </si>
  <si>
    <t>T10439</t>
  </si>
  <si>
    <t>Duroia</t>
  </si>
  <si>
    <t>aquatica</t>
  </si>
  <si>
    <t>B420065</t>
  </si>
  <si>
    <t>B422023</t>
  </si>
  <si>
    <t>B427039</t>
  </si>
  <si>
    <t>B430045</t>
  </si>
  <si>
    <t>M17116460</t>
  </si>
  <si>
    <t>M17116605</t>
  </si>
  <si>
    <t>M17116912</t>
  </si>
  <si>
    <t>NL110598</t>
  </si>
  <si>
    <t>eriopila</t>
  </si>
  <si>
    <t>LV109317</t>
  </si>
  <si>
    <t>NH200655</t>
  </si>
  <si>
    <t>longiflora</t>
  </si>
  <si>
    <t>A110018</t>
  </si>
  <si>
    <t>P00612065</t>
  </si>
  <si>
    <t>P01860178</t>
  </si>
  <si>
    <t>Faramea</t>
  </si>
  <si>
    <t>P00612074</t>
  </si>
  <si>
    <t>Ferdinandusa</t>
  </si>
  <si>
    <t>B421051</t>
  </si>
  <si>
    <t>B443043</t>
  </si>
  <si>
    <t>M17116587</t>
  </si>
  <si>
    <t>T10385</t>
  </si>
  <si>
    <t>Guettarda</t>
  </si>
  <si>
    <t>NL110033</t>
  </si>
  <si>
    <t>NL110039</t>
  </si>
  <si>
    <t>NL110048</t>
  </si>
  <si>
    <t>NL110058</t>
  </si>
  <si>
    <t>NL110123</t>
  </si>
  <si>
    <t>NL110151</t>
  </si>
  <si>
    <t>NL110170</t>
  </si>
  <si>
    <t>NL110330</t>
  </si>
  <si>
    <t>Isertia</t>
  </si>
  <si>
    <t>speciformis</t>
  </si>
  <si>
    <t>A110177</t>
  </si>
  <si>
    <t>Palicourea</t>
  </si>
  <si>
    <t>M17116514</t>
  </si>
  <si>
    <t>M17116889</t>
  </si>
  <si>
    <t>Posoqueria</t>
  </si>
  <si>
    <t>NH200408</t>
  </si>
  <si>
    <t>P00610662</t>
  </si>
  <si>
    <t>P01860135</t>
  </si>
  <si>
    <t>T10118</t>
  </si>
  <si>
    <t>Psychotria</t>
  </si>
  <si>
    <t>ficigemma</t>
  </si>
  <si>
    <t>LV109158</t>
  </si>
  <si>
    <t>M17116034</t>
  </si>
  <si>
    <t>M17116864</t>
  </si>
  <si>
    <t>T10177</t>
  </si>
  <si>
    <t>T10178</t>
  </si>
  <si>
    <t>T10180</t>
  </si>
  <si>
    <t>T10254</t>
  </si>
  <si>
    <t>mapourioides</t>
  </si>
  <si>
    <t>NL110245</t>
  </si>
  <si>
    <t>T10179</t>
  </si>
  <si>
    <t>T10234</t>
  </si>
  <si>
    <t>Stachyarrhena</t>
  </si>
  <si>
    <t>LV109239</t>
  </si>
  <si>
    <t>LV109311</t>
  </si>
  <si>
    <t>LV109327</t>
  </si>
  <si>
    <t>LV109364</t>
  </si>
  <si>
    <t>LV109454</t>
  </si>
  <si>
    <t>LV109495</t>
  </si>
  <si>
    <t>NH200686</t>
  </si>
  <si>
    <t>P00610033</t>
  </si>
  <si>
    <t>Rutaceae</t>
  </si>
  <si>
    <t>Hortia</t>
  </si>
  <si>
    <t>LV109430</t>
  </si>
  <si>
    <t>Sapindaceae</t>
  </si>
  <si>
    <t>Allophylus</t>
  </si>
  <si>
    <t>angustatus</t>
  </si>
  <si>
    <t>NH200654</t>
  </si>
  <si>
    <t>latifolius</t>
  </si>
  <si>
    <t>T10222</t>
  </si>
  <si>
    <t>Cupania</t>
  </si>
  <si>
    <t>diphylla</t>
  </si>
  <si>
    <t>NH200143</t>
  </si>
  <si>
    <t>A110214</t>
  </si>
  <si>
    <t>LV109210</t>
  </si>
  <si>
    <t>scrobiculata</t>
  </si>
  <si>
    <t>LV109017</t>
  </si>
  <si>
    <t>M17116010</t>
  </si>
  <si>
    <t>M17116047</t>
  </si>
  <si>
    <t>M17116428</t>
  </si>
  <si>
    <t>M17116433</t>
  </si>
  <si>
    <t>M17116483</t>
  </si>
  <si>
    <t>M17116542</t>
  </si>
  <si>
    <t>M17116858</t>
  </si>
  <si>
    <t>NH200183</t>
  </si>
  <si>
    <t>NL110293</t>
  </si>
  <si>
    <t>NL110313</t>
  </si>
  <si>
    <t>NL110380</t>
  </si>
  <si>
    <t>NL110498</t>
  </si>
  <si>
    <t>NL110568</t>
  </si>
  <si>
    <t>NL110588</t>
  </si>
  <si>
    <t>P00610465</t>
  </si>
  <si>
    <t>P00612814</t>
  </si>
  <si>
    <t>T10066</t>
  </si>
  <si>
    <t>T10067</t>
  </si>
  <si>
    <t>T10104</t>
  </si>
  <si>
    <t>T10292</t>
  </si>
  <si>
    <t>T10315</t>
  </si>
  <si>
    <t>B428047</t>
  </si>
  <si>
    <t>Matayba</t>
  </si>
  <si>
    <t>inelegans</t>
  </si>
  <si>
    <t>LV109418</t>
  </si>
  <si>
    <t>LV109466</t>
  </si>
  <si>
    <t>LV109501</t>
  </si>
  <si>
    <t>Melicoccus</t>
  </si>
  <si>
    <t>A110064</t>
  </si>
  <si>
    <t>A110223</t>
  </si>
  <si>
    <t>A110421</t>
  </si>
  <si>
    <t>LV109213</t>
  </si>
  <si>
    <t>M17116840</t>
  </si>
  <si>
    <t>NH200276</t>
  </si>
  <si>
    <t>NL110553</t>
  </si>
  <si>
    <t>P01860436</t>
  </si>
  <si>
    <t>Paullinia</t>
  </si>
  <si>
    <t>P01860204</t>
  </si>
  <si>
    <t>Talisia</t>
  </si>
  <si>
    <t>clathrata</t>
  </si>
  <si>
    <t>M17116086</t>
  </si>
  <si>
    <t>M17116582</t>
  </si>
  <si>
    <t>hexaphylla</t>
  </si>
  <si>
    <t>A110182</t>
  </si>
  <si>
    <t>A110331</t>
  </si>
  <si>
    <t>A110332</t>
  </si>
  <si>
    <t>LV109467</t>
  </si>
  <si>
    <t>M17116553</t>
  </si>
  <si>
    <t>microphylla</t>
  </si>
  <si>
    <t>B420058</t>
  </si>
  <si>
    <t>B428056</t>
  </si>
  <si>
    <t>NH200138</t>
  </si>
  <si>
    <t>NL110092</t>
  </si>
  <si>
    <t>praealta</t>
  </si>
  <si>
    <t>B435003</t>
  </si>
  <si>
    <t>B437028</t>
  </si>
  <si>
    <t>LV109539</t>
  </si>
  <si>
    <t>simaboides</t>
  </si>
  <si>
    <t>A110328</t>
  </si>
  <si>
    <t>LV109360</t>
  </si>
  <si>
    <t>M17116518</t>
  </si>
  <si>
    <t>NH200119</t>
  </si>
  <si>
    <t>P01860121</t>
  </si>
  <si>
    <t>T10204</t>
  </si>
  <si>
    <t>A110204</t>
  </si>
  <si>
    <t>A110335</t>
  </si>
  <si>
    <t>Vouarana</t>
  </si>
  <si>
    <t>NH200004</t>
  </si>
  <si>
    <t>NL110180</t>
  </si>
  <si>
    <t>NL110444</t>
  </si>
  <si>
    <t>T10018</t>
  </si>
  <si>
    <t>T10311</t>
  </si>
  <si>
    <t>T10320</t>
  </si>
  <si>
    <t>T10396</t>
  </si>
  <si>
    <t>M17116002</t>
  </si>
  <si>
    <t>M17116551</t>
  </si>
  <si>
    <t>P00610031</t>
  </si>
  <si>
    <t>P00610042</t>
  </si>
  <si>
    <t>LV112873</t>
  </si>
  <si>
    <t>LV112768</t>
  </si>
  <si>
    <t>B437005</t>
  </si>
  <si>
    <t>B430010</t>
  </si>
  <si>
    <t>Sapotaceae</t>
  </si>
  <si>
    <t>Chrysophyllum</t>
  </si>
  <si>
    <t>argenteum</t>
  </si>
  <si>
    <t>A110191</t>
  </si>
  <si>
    <t>B437068</t>
  </si>
  <si>
    <t>NH200191</t>
  </si>
  <si>
    <t>NH200258</t>
  </si>
  <si>
    <t>NH200307</t>
  </si>
  <si>
    <t>NH200326</t>
  </si>
  <si>
    <t>NL110534</t>
  </si>
  <si>
    <t>P00610364</t>
  </si>
  <si>
    <t>P01860386</t>
  </si>
  <si>
    <t>P01860381</t>
  </si>
  <si>
    <t>P01860024</t>
  </si>
  <si>
    <t>cuneifolium</t>
  </si>
  <si>
    <t>B428024</t>
  </si>
  <si>
    <t>B435039</t>
  </si>
  <si>
    <t>B437003</t>
  </si>
  <si>
    <t>M17116068</t>
  </si>
  <si>
    <t>eximium</t>
  </si>
  <si>
    <t>NH200106</t>
  </si>
  <si>
    <t>NH200117</t>
  </si>
  <si>
    <t>NH200481</t>
  </si>
  <si>
    <t>NH200504</t>
  </si>
  <si>
    <t>lucentifolium</t>
  </si>
  <si>
    <t>NL110055</t>
  </si>
  <si>
    <t>NL110494</t>
  </si>
  <si>
    <t>NL110518</t>
  </si>
  <si>
    <t>NL110536</t>
  </si>
  <si>
    <t>pomiferum</t>
  </si>
  <si>
    <t>M17116594</t>
  </si>
  <si>
    <t>prieurii</t>
  </si>
  <si>
    <t>B437055</t>
  </si>
  <si>
    <t>B438008</t>
  </si>
  <si>
    <t>M17116527</t>
  </si>
  <si>
    <t>M17116630</t>
  </si>
  <si>
    <t>NH200068</t>
  </si>
  <si>
    <t>P00610149</t>
  </si>
  <si>
    <t>P00610295</t>
  </si>
  <si>
    <t>P00610326</t>
  </si>
  <si>
    <t>P01860412</t>
  </si>
  <si>
    <t>T10028</t>
  </si>
  <si>
    <t>sanguinolentum</t>
  </si>
  <si>
    <t>A110088</t>
  </si>
  <si>
    <t>A110140</t>
  </si>
  <si>
    <t>B420004</t>
  </si>
  <si>
    <t>B429012</t>
  </si>
  <si>
    <t>B436002</t>
  </si>
  <si>
    <t>NH200071</t>
  </si>
  <si>
    <t>NH200172</t>
  </si>
  <si>
    <t>NH200177</t>
  </si>
  <si>
    <t>NH200510</t>
  </si>
  <si>
    <t>P00610176</t>
  </si>
  <si>
    <t>M17116546</t>
  </si>
  <si>
    <t>Diploon</t>
  </si>
  <si>
    <t>cuspidatum</t>
  </si>
  <si>
    <t>NH200370</t>
  </si>
  <si>
    <t>NL110076</t>
  </si>
  <si>
    <t>NL110264</t>
  </si>
  <si>
    <t>Ecclinusa</t>
  </si>
  <si>
    <t>lanceolata</t>
  </si>
  <si>
    <t>T10126</t>
  </si>
  <si>
    <t>ramiflora</t>
  </si>
  <si>
    <t>M17116110</t>
  </si>
  <si>
    <t>NL110239</t>
  </si>
  <si>
    <t>Elaeoluma</t>
  </si>
  <si>
    <t>nuda</t>
  </si>
  <si>
    <t>P01860093</t>
  </si>
  <si>
    <t>P01860217</t>
  </si>
  <si>
    <t>Manilkara</t>
  </si>
  <si>
    <t>bidentata</t>
  </si>
  <si>
    <t>LV109027</t>
  </si>
  <si>
    <t>LV109042</t>
  </si>
  <si>
    <t>LV109146</t>
  </si>
  <si>
    <t>LV109149</t>
  </si>
  <si>
    <t>LV109215</t>
  </si>
  <si>
    <t>LV109267</t>
  </si>
  <si>
    <t>LV109293</t>
  </si>
  <si>
    <t>LV109387</t>
  </si>
  <si>
    <t>LV109447</t>
  </si>
  <si>
    <t>LV112590</t>
  </si>
  <si>
    <t>M17116014</t>
  </si>
  <si>
    <t>M17116058</t>
  </si>
  <si>
    <t>M17116095</t>
  </si>
  <si>
    <t>M17116419</t>
  </si>
  <si>
    <t>M17116431</t>
  </si>
  <si>
    <t>M17116881</t>
  </si>
  <si>
    <t>NL110492</t>
  </si>
  <si>
    <t>P01860361</t>
  </si>
  <si>
    <t>NH200061</t>
  </si>
  <si>
    <t>NH200285</t>
  </si>
  <si>
    <t>NH200405</t>
  </si>
  <si>
    <t>NH200537</t>
  </si>
  <si>
    <t>NL110550</t>
  </si>
  <si>
    <t>LV109577</t>
  </si>
  <si>
    <t>Micropholis</t>
  </si>
  <si>
    <t>LV109062</t>
  </si>
  <si>
    <t>LV109222</t>
  </si>
  <si>
    <t>LV109292</t>
  </si>
  <si>
    <t>LV109370</t>
  </si>
  <si>
    <t>LV109404</t>
  </si>
  <si>
    <t>LV109451</t>
  </si>
  <si>
    <t>NH200222</t>
  </si>
  <si>
    <t>NH200273</t>
  </si>
  <si>
    <t>NH200411</t>
  </si>
  <si>
    <t>NH200425</t>
  </si>
  <si>
    <t>NH200509</t>
  </si>
  <si>
    <t>NL110447</t>
  </si>
  <si>
    <t>egensis</t>
  </si>
  <si>
    <t>LV109379</t>
  </si>
  <si>
    <t>LV112767</t>
  </si>
  <si>
    <t>NL110105</t>
  </si>
  <si>
    <t>NL110515</t>
  </si>
  <si>
    <t>P00610052</t>
  </si>
  <si>
    <t>P00611002</t>
  </si>
  <si>
    <t>A110030</t>
  </si>
  <si>
    <t>A110074</t>
  </si>
  <si>
    <t>B420003</t>
  </si>
  <si>
    <t>B421009</t>
  </si>
  <si>
    <t>B421065</t>
  </si>
  <si>
    <t>B446029</t>
  </si>
  <si>
    <t>B446047</t>
  </si>
  <si>
    <t>LV109265</t>
  </si>
  <si>
    <t>LV109524</t>
  </si>
  <si>
    <t>LV109546</t>
  </si>
  <si>
    <t>M17116013</t>
  </si>
  <si>
    <t>M17116042</t>
  </si>
  <si>
    <t>M17116057</t>
  </si>
  <si>
    <t>M17116067</t>
  </si>
  <si>
    <t>M17116421</t>
  </si>
  <si>
    <t>M17116459</t>
  </si>
  <si>
    <t>M17116498</t>
  </si>
  <si>
    <t>M17116511</t>
  </si>
  <si>
    <t>M17116593</t>
  </si>
  <si>
    <t>M17116844</t>
  </si>
  <si>
    <t>M17116855</t>
  </si>
  <si>
    <t>NH200477</t>
  </si>
  <si>
    <t>NL110516</t>
  </si>
  <si>
    <t>NL110551</t>
  </si>
  <si>
    <t>P00610003</t>
  </si>
  <si>
    <t>T10041</t>
  </si>
  <si>
    <t>longipedicellata</t>
  </si>
  <si>
    <t>M17116106</t>
  </si>
  <si>
    <t>M17116499</t>
  </si>
  <si>
    <t>M17116914</t>
  </si>
  <si>
    <t>melinoniana</t>
  </si>
  <si>
    <t>A110164</t>
  </si>
  <si>
    <t>mensalis</t>
  </si>
  <si>
    <t>LV109410</t>
  </si>
  <si>
    <t>obscura</t>
  </si>
  <si>
    <t>LV109444</t>
  </si>
  <si>
    <t>NH200217</t>
  </si>
  <si>
    <t>P00610293</t>
  </si>
  <si>
    <t>porphyrocarpa</t>
  </si>
  <si>
    <t>NH200474</t>
  </si>
  <si>
    <t>sanctae-rosae</t>
  </si>
  <si>
    <t>NH200404</t>
  </si>
  <si>
    <t>NH200680</t>
  </si>
  <si>
    <t>NH200696</t>
  </si>
  <si>
    <t>T10374</t>
  </si>
  <si>
    <t>LV109309</t>
  </si>
  <si>
    <t>LV109388</t>
  </si>
  <si>
    <t>LV109478</t>
  </si>
  <si>
    <t>M17116519</t>
  </si>
  <si>
    <t>LV109436</t>
  </si>
  <si>
    <t>venulosa</t>
  </si>
  <si>
    <t>B430014</t>
  </si>
  <si>
    <t>LV109312</t>
  </si>
  <si>
    <t>M17116018</t>
  </si>
  <si>
    <t>M17116039</t>
  </si>
  <si>
    <t>M17116457</t>
  </si>
  <si>
    <t>M17116539</t>
  </si>
  <si>
    <t>NH200050</t>
  </si>
  <si>
    <t>NH200082</t>
  </si>
  <si>
    <t>NL110260</t>
  </si>
  <si>
    <t>NL110297</t>
  </si>
  <si>
    <t>NL110459</t>
  </si>
  <si>
    <t>P00610799</t>
  </si>
  <si>
    <t>Pouteria</t>
  </si>
  <si>
    <t>ambelaniifolia</t>
  </si>
  <si>
    <t>NH200025</t>
  </si>
  <si>
    <t>bangii</t>
  </si>
  <si>
    <t>P01860051</t>
  </si>
  <si>
    <t>P01860180</t>
  </si>
  <si>
    <t>P01860284</t>
  </si>
  <si>
    <t>P01860292</t>
  </si>
  <si>
    <t>T10027</t>
  </si>
  <si>
    <t>benai</t>
  </si>
  <si>
    <t>NH200354</t>
  </si>
  <si>
    <t>bilocularis</t>
  </si>
  <si>
    <t>A110188</t>
  </si>
  <si>
    <t>M17116613</t>
  </si>
  <si>
    <t>M17116644</t>
  </si>
  <si>
    <t>NL110510</t>
  </si>
  <si>
    <t>P00610009</t>
  </si>
  <si>
    <t>P00610337</t>
  </si>
  <si>
    <t>cladantha</t>
  </si>
  <si>
    <t>NH200024</t>
  </si>
  <si>
    <t>NH200203</t>
  </si>
  <si>
    <t>NH200245</t>
  </si>
  <si>
    <t>A110044</t>
  </si>
  <si>
    <t>A110118</t>
  </si>
  <si>
    <t>B446030</t>
  </si>
  <si>
    <t>M17116088</t>
  </si>
  <si>
    <t>T10153</t>
  </si>
  <si>
    <t>T10157</t>
  </si>
  <si>
    <t>T10273</t>
  </si>
  <si>
    <t>M17116475</t>
  </si>
  <si>
    <t>M17116552</t>
  </si>
  <si>
    <t>M17116872</t>
  </si>
  <si>
    <t>NH200123</t>
  </si>
  <si>
    <t>NH200489</t>
  </si>
  <si>
    <t>NL110104</t>
  </si>
  <si>
    <t>NL110117</t>
  </si>
  <si>
    <t>NL110158</t>
  </si>
  <si>
    <t>NL110159</t>
  </si>
  <si>
    <t>NL110422</t>
  </si>
  <si>
    <t>NL110547</t>
  </si>
  <si>
    <t>T10207</t>
  </si>
  <si>
    <t>durlandii</t>
  </si>
  <si>
    <t>M17116508</t>
  </si>
  <si>
    <t>M17116924</t>
  </si>
  <si>
    <t>T10119</t>
  </si>
  <si>
    <t>egregia</t>
  </si>
  <si>
    <t>A110001</t>
  </si>
  <si>
    <t>A110370</t>
  </si>
  <si>
    <t>B419014</t>
  </si>
  <si>
    <t>B422016</t>
  </si>
  <si>
    <t>B428002</t>
  </si>
  <si>
    <t>engleri</t>
  </si>
  <si>
    <t>LV109288</t>
  </si>
  <si>
    <t>LV109435</t>
  </si>
  <si>
    <t>M17116022</t>
  </si>
  <si>
    <t>M17116069</t>
  </si>
  <si>
    <t>M17116420</t>
  </si>
  <si>
    <t>M17116506</t>
  </si>
  <si>
    <t>M17116523</t>
  </si>
  <si>
    <t>M17116550</t>
  </si>
  <si>
    <t>eugeniifolia</t>
  </si>
  <si>
    <t>A110009</t>
  </si>
  <si>
    <t>NH200041</t>
  </si>
  <si>
    <t>NH200045</t>
  </si>
  <si>
    <t>NH200157</t>
  </si>
  <si>
    <t>NH200204</t>
  </si>
  <si>
    <t>NH200347BIS</t>
  </si>
  <si>
    <t>NH200438</t>
  </si>
  <si>
    <t>P00610351</t>
  </si>
  <si>
    <t>filipes</t>
  </si>
  <si>
    <t>NL110082</t>
  </si>
  <si>
    <t>NL110244</t>
  </si>
  <si>
    <t>NL110278</t>
  </si>
  <si>
    <t>NL110304</t>
  </si>
  <si>
    <t>NL110409</t>
  </si>
  <si>
    <t>NL110545</t>
  </si>
  <si>
    <t>fimbriata</t>
  </si>
  <si>
    <t>M17116562</t>
  </si>
  <si>
    <t>T10010</t>
  </si>
  <si>
    <t>flavilatex</t>
  </si>
  <si>
    <t>LV109087</t>
  </si>
  <si>
    <t>T10140</t>
  </si>
  <si>
    <t>T10160</t>
  </si>
  <si>
    <t>T10424</t>
  </si>
  <si>
    <t>glomerata</t>
  </si>
  <si>
    <t>B437065</t>
  </si>
  <si>
    <t>gonggrijpii</t>
  </si>
  <si>
    <t>A110041</t>
  </si>
  <si>
    <t>A110144</t>
  </si>
  <si>
    <t>B420049</t>
  </si>
  <si>
    <t>B436049</t>
  </si>
  <si>
    <t>B444056</t>
  </si>
  <si>
    <t>LV109173</t>
  </si>
  <si>
    <t>LV109411</t>
  </si>
  <si>
    <t>M17116040</t>
  </si>
  <si>
    <t>M17116515</t>
  </si>
  <si>
    <t>M17116543</t>
  </si>
  <si>
    <t>M17116560</t>
  </si>
  <si>
    <t>M17116597</t>
  </si>
  <si>
    <t>M17116600</t>
  </si>
  <si>
    <t>M17116830</t>
  </si>
  <si>
    <t>M17116833</t>
  </si>
  <si>
    <t>M17116853</t>
  </si>
  <si>
    <t>M17116869</t>
  </si>
  <si>
    <t>M17116923</t>
  </si>
  <si>
    <t>NH200424</t>
  </si>
  <si>
    <t>NH200429</t>
  </si>
  <si>
    <t>NL110087</t>
  </si>
  <si>
    <t>NL110139</t>
  </si>
  <si>
    <t>NL110196</t>
  </si>
  <si>
    <t>NL110210</t>
  </si>
  <si>
    <t>NL110282</t>
  </si>
  <si>
    <t>NL110298</t>
  </si>
  <si>
    <t>NL110399</t>
  </si>
  <si>
    <t>NL110407</t>
  </si>
  <si>
    <t>NL110450</t>
  </si>
  <si>
    <t>NL110453</t>
  </si>
  <si>
    <t>NL110589</t>
  </si>
  <si>
    <t>NL110599</t>
  </si>
  <si>
    <t>NL110614</t>
  </si>
  <si>
    <t>P01860162</t>
  </si>
  <si>
    <t>P01860323</t>
  </si>
  <si>
    <t>P01860388</t>
  </si>
  <si>
    <t>LV109021</t>
  </si>
  <si>
    <t>LV109054</t>
  </si>
  <si>
    <t>LV109090</t>
  </si>
  <si>
    <t>LV109101</t>
  </si>
  <si>
    <t>LV109352</t>
  </si>
  <si>
    <t>LV109371</t>
  </si>
  <si>
    <t>LV109509</t>
  </si>
  <si>
    <t>LV109532</t>
  </si>
  <si>
    <t>LV109534</t>
  </si>
  <si>
    <t>LV109541</t>
  </si>
  <si>
    <t>B428068</t>
  </si>
  <si>
    <t>B435016</t>
  </si>
  <si>
    <t>B444006</t>
  </si>
  <si>
    <t>LV109126</t>
  </si>
  <si>
    <t>LV109191</t>
  </si>
  <si>
    <t>LV109244</t>
  </si>
  <si>
    <t>LV109264</t>
  </si>
  <si>
    <t>LV109283</t>
  </si>
  <si>
    <t>M17116516</t>
  </si>
  <si>
    <t>M17116909</t>
  </si>
  <si>
    <t>NH200008</t>
  </si>
  <si>
    <t>NH200338</t>
  </si>
  <si>
    <t>NH200522</t>
  </si>
  <si>
    <t>NL110300</t>
  </si>
  <si>
    <t>NL110486</t>
  </si>
  <si>
    <t>NL110525</t>
  </si>
  <si>
    <t>T10102</t>
  </si>
  <si>
    <t>T10124</t>
  </si>
  <si>
    <t>hispida</t>
  </si>
  <si>
    <t>LV109110</t>
  </si>
  <si>
    <t>LV109391</t>
  </si>
  <si>
    <t>LV109565</t>
  </si>
  <si>
    <t>P01860520</t>
  </si>
  <si>
    <t>T10217</t>
  </si>
  <si>
    <t>T10294</t>
  </si>
  <si>
    <t>T10395</t>
  </si>
  <si>
    <t>jariensis</t>
  </si>
  <si>
    <t>B428064</t>
  </si>
  <si>
    <t>LV109442</t>
  </si>
  <si>
    <t>LV109570</t>
  </si>
  <si>
    <t>NH200292</t>
  </si>
  <si>
    <t>NL110507</t>
  </si>
  <si>
    <t>T10392</t>
  </si>
  <si>
    <t>LV109278</t>
  </si>
  <si>
    <t>macrocarpa</t>
  </si>
  <si>
    <t>LV109036</t>
  </si>
  <si>
    <t>macrophylla</t>
  </si>
  <si>
    <t>LV109061</t>
  </si>
  <si>
    <t>LV109216</t>
  </si>
  <si>
    <t>LV109471</t>
  </si>
  <si>
    <t>LV112661</t>
  </si>
  <si>
    <t>maxima</t>
  </si>
  <si>
    <t>LV109511</t>
  </si>
  <si>
    <t>melanopoda</t>
  </si>
  <si>
    <t>LV109300</t>
  </si>
  <si>
    <t>NH200227</t>
  </si>
  <si>
    <t>NL110257</t>
  </si>
  <si>
    <t>P00610049</t>
  </si>
  <si>
    <t>petiolata</t>
  </si>
  <si>
    <t>T10323</t>
  </si>
  <si>
    <t>putamen-ovi</t>
  </si>
  <si>
    <t>A110307</t>
  </si>
  <si>
    <t>reticulata</t>
  </si>
  <si>
    <t>NH200151</t>
  </si>
  <si>
    <t>NH200371</t>
  </si>
  <si>
    <t>NL110392</t>
  </si>
  <si>
    <t>retinervis</t>
  </si>
  <si>
    <t>M17116062</t>
  </si>
  <si>
    <t>NL110302</t>
  </si>
  <si>
    <t>rodriguesiana</t>
  </si>
  <si>
    <t>A110002</t>
  </si>
  <si>
    <t>A110022</t>
  </si>
  <si>
    <t>A110099</t>
  </si>
  <si>
    <t>A110147</t>
  </si>
  <si>
    <t>A110180</t>
  </si>
  <si>
    <t>A110424</t>
  </si>
  <si>
    <t>LV109073</t>
  </si>
  <si>
    <t>LV109129</t>
  </si>
  <si>
    <t>LV109192</t>
  </si>
  <si>
    <t>LV109232</t>
  </si>
  <si>
    <t>LV109305</t>
  </si>
  <si>
    <t>LV109381</t>
  </si>
  <si>
    <t>LV109456</t>
  </si>
  <si>
    <t>LV109580</t>
  </si>
  <si>
    <t>T10410</t>
  </si>
  <si>
    <t>singularis</t>
  </si>
  <si>
    <t>LV109007</t>
  </si>
  <si>
    <t>LV109096</t>
  </si>
  <si>
    <t>LV109195</t>
  </si>
  <si>
    <t>LV109206</t>
  </si>
  <si>
    <t>LV109214</t>
  </si>
  <si>
    <t>LV109220</t>
  </si>
  <si>
    <t>LV109314</t>
  </si>
  <si>
    <t>LV109401</t>
  </si>
  <si>
    <t>LV109504</t>
  </si>
  <si>
    <t>LV112771</t>
  </si>
  <si>
    <t>LV112860</t>
  </si>
  <si>
    <t>LV113006</t>
  </si>
  <si>
    <t>M17116603</t>
  </si>
  <si>
    <t>M17116623</t>
  </si>
  <si>
    <t>NH200250</t>
  </si>
  <si>
    <t>NH200304</t>
  </si>
  <si>
    <t>NH200518</t>
  </si>
  <si>
    <t>NL110174</t>
  </si>
  <si>
    <t>NL110247</t>
  </si>
  <si>
    <t>NL110332</t>
  </si>
  <si>
    <t>T10080</t>
  </si>
  <si>
    <t>T10399</t>
  </si>
  <si>
    <t>LV109277</t>
  </si>
  <si>
    <t>B422054</t>
  </si>
  <si>
    <t>NH200501</t>
  </si>
  <si>
    <t>NL110263</t>
  </si>
  <si>
    <t>A110109</t>
  </si>
  <si>
    <t>M17116586</t>
  </si>
  <si>
    <t>LV109120</t>
  </si>
  <si>
    <t>LV109159</t>
  </si>
  <si>
    <t>LV109180</t>
  </si>
  <si>
    <t>LV109333</t>
  </si>
  <si>
    <t>LV109334</t>
  </si>
  <si>
    <t>LV109449</t>
  </si>
  <si>
    <t>LV109082</t>
  </si>
  <si>
    <t>LV109097</t>
  </si>
  <si>
    <t>B444018</t>
  </si>
  <si>
    <t>torta</t>
  </si>
  <si>
    <t>LV109099</t>
  </si>
  <si>
    <t>LV109182</t>
  </si>
  <si>
    <t>LV109246</t>
  </si>
  <si>
    <t>LV109378</t>
  </si>
  <si>
    <t>LV109561</t>
  </si>
  <si>
    <t>NH200034</t>
  </si>
  <si>
    <t>NH200216</t>
  </si>
  <si>
    <t>NH200219</t>
  </si>
  <si>
    <t>NH200224</t>
  </si>
  <si>
    <t>NH200262</t>
  </si>
  <si>
    <t>NH200389</t>
  </si>
  <si>
    <t>T10387</t>
  </si>
  <si>
    <t>NL110625</t>
  </si>
  <si>
    <t>virescens</t>
  </si>
  <si>
    <t>P00610611</t>
  </si>
  <si>
    <t>LV112853</t>
  </si>
  <si>
    <t>Pradosia</t>
  </si>
  <si>
    <t>cochlearia</t>
  </si>
  <si>
    <t>P00610139</t>
  </si>
  <si>
    <t>P00610179</t>
  </si>
  <si>
    <t>P00610197</t>
  </si>
  <si>
    <t>P00610346</t>
  </si>
  <si>
    <t>P00610441</t>
  </si>
  <si>
    <t>P00610695</t>
  </si>
  <si>
    <t>P00612807</t>
  </si>
  <si>
    <t>ptychandra</t>
  </si>
  <si>
    <t>B419007</t>
  </si>
  <si>
    <t>B422021</t>
  </si>
  <si>
    <t>B427009</t>
  </si>
  <si>
    <t>B429003</t>
  </si>
  <si>
    <t>B435011</t>
  </si>
  <si>
    <t>B436016</t>
  </si>
  <si>
    <t>B438022</t>
  </si>
  <si>
    <t>LV109316</t>
  </si>
  <si>
    <t>M17116891</t>
  </si>
  <si>
    <t>NH200016</t>
  </si>
  <si>
    <t>NH200416</t>
  </si>
  <si>
    <t>NH200674</t>
  </si>
  <si>
    <t>NL110310</t>
  </si>
  <si>
    <t>NL110329</t>
  </si>
  <si>
    <t>NL110439</t>
  </si>
  <si>
    <t>NL110460</t>
  </si>
  <si>
    <t>NL110514</t>
  </si>
  <si>
    <t>T10146</t>
  </si>
  <si>
    <t>T10245</t>
  </si>
  <si>
    <t>M17116489</t>
  </si>
  <si>
    <t>LV109043</t>
  </si>
  <si>
    <t>LV109308</t>
  </si>
  <si>
    <t>LV109321</t>
  </si>
  <si>
    <t>LV109322</t>
  </si>
  <si>
    <t>M17118997</t>
  </si>
  <si>
    <t>T10045</t>
  </si>
  <si>
    <t>Simaroubaceae</t>
  </si>
  <si>
    <t>Simaba</t>
  </si>
  <si>
    <t>cedron</t>
  </si>
  <si>
    <t>B428044</t>
  </si>
  <si>
    <t>B428049</t>
  </si>
  <si>
    <t>B435029</t>
  </si>
  <si>
    <t>B446048</t>
  </si>
  <si>
    <t>B446049</t>
  </si>
  <si>
    <t>LV109057</t>
  </si>
  <si>
    <t>NH200230</t>
  </si>
  <si>
    <t>P00610369</t>
  </si>
  <si>
    <t>P00610688</t>
  </si>
  <si>
    <t>P00610779</t>
  </si>
  <si>
    <t>P00611007</t>
  </si>
  <si>
    <t>P00612064</t>
  </si>
  <si>
    <t>P01860125</t>
  </si>
  <si>
    <t>P01860043</t>
  </si>
  <si>
    <t>morettii</t>
  </si>
  <si>
    <t>M17116084</t>
  </si>
  <si>
    <t>M17116462</t>
  </si>
  <si>
    <t>M17116580</t>
  </si>
  <si>
    <t>NH200112</t>
  </si>
  <si>
    <t>T10187</t>
  </si>
  <si>
    <t>T10278</t>
  </si>
  <si>
    <t>T10433</t>
  </si>
  <si>
    <t>Simarouba</t>
  </si>
  <si>
    <t>amara</t>
  </si>
  <si>
    <t>B446013</t>
  </si>
  <si>
    <t>M17116400</t>
  </si>
  <si>
    <t>Sterculiaceae</t>
  </si>
  <si>
    <t>Sterculia</t>
  </si>
  <si>
    <t>frondosa</t>
  </si>
  <si>
    <t>M17116019</t>
  </si>
  <si>
    <t>M17116409</t>
  </si>
  <si>
    <t>M17116903</t>
  </si>
  <si>
    <t>lisae</t>
  </si>
  <si>
    <t>M17116877</t>
  </si>
  <si>
    <t>M17116886</t>
  </si>
  <si>
    <t>multiovula</t>
  </si>
  <si>
    <t>NL110025</t>
  </si>
  <si>
    <t>T10032</t>
  </si>
  <si>
    <t>T10057</t>
  </si>
  <si>
    <t>T10094</t>
  </si>
  <si>
    <t>T10266</t>
  </si>
  <si>
    <t>pruriens</t>
  </si>
  <si>
    <t>A110073</t>
  </si>
  <si>
    <t>A110116</t>
  </si>
  <si>
    <t>A110167</t>
  </si>
  <si>
    <t>A110195</t>
  </si>
  <si>
    <t>A110384</t>
  </si>
  <si>
    <t>B420070</t>
  </si>
  <si>
    <t>B437010</t>
  </si>
  <si>
    <t>B438010</t>
  </si>
  <si>
    <t>LV109051</t>
  </si>
  <si>
    <t>LV109093</t>
  </si>
  <si>
    <t>LV109175</t>
  </si>
  <si>
    <t>LV109453</t>
  </si>
  <si>
    <t>LV109514</t>
  </si>
  <si>
    <t>LV112769</t>
  </si>
  <si>
    <t>M17116083</t>
  </si>
  <si>
    <t>M17116481</t>
  </si>
  <si>
    <t>M17116616</t>
  </si>
  <si>
    <t>M17116848</t>
  </si>
  <si>
    <t>M17116884</t>
  </si>
  <si>
    <t>M17116930</t>
  </si>
  <si>
    <t>M17118830</t>
  </si>
  <si>
    <t>NH200011</t>
  </si>
  <si>
    <t>NH200020</t>
  </si>
  <si>
    <t>NH200026</t>
  </si>
  <si>
    <t>NH200206</t>
  </si>
  <si>
    <t>NH200365</t>
  </si>
  <si>
    <t>NL110012</t>
  </si>
  <si>
    <t>NL110052</t>
  </si>
  <si>
    <t>NL110272</t>
  </si>
  <si>
    <t>NL110456</t>
  </si>
  <si>
    <t>NL110626</t>
  </si>
  <si>
    <t>P00610629</t>
  </si>
  <si>
    <t>P00612651</t>
  </si>
  <si>
    <t>T10089</t>
  </si>
  <si>
    <t>T10105</t>
  </si>
  <si>
    <t>T10232</t>
  </si>
  <si>
    <t>T10015</t>
  </si>
  <si>
    <t>T10007</t>
  </si>
  <si>
    <t>T10038</t>
  </si>
  <si>
    <t>LV109226</t>
  </si>
  <si>
    <t>LV109556</t>
  </si>
  <si>
    <t>NH200078</t>
  </si>
  <si>
    <t>NH200639</t>
  </si>
  <si>
    <t>P00610195</t>
  </si>
  <si>
    <t>P00610415</t>
  </si>
  <si>
    <t>P01860107</t>
  </si>
  <si>
    <t>T10280</t>
  </si>
  <si>
    <t>villifera</t>
  </si>
  <si>
    <t>A110105</t>
  </si>
  <si>
    <t>A110165</t>
  </si>
  <si>
    <t>A110171</t>
  </si>
  <si>
    <t>A110318</t>
  </si>
  <si>
    <t>B421001</t>
  </si>
  <si>
    <t>B435017</t>
  </si>
  <si>
    <t>B437052</t>
  </si>
  <si>
    <t>B437069</t>
  </si>
  <si>
    <t>M17116859</t>
  </si>
  <si>
    <t>LV109176</t>
  </si>
  <si>
    <t>LV109479</t>
  </si>
  <si>
    <t>T10098</t>
  </si>
  <si>
    <t>Theobroma</t>
  </si>
  <si>
    <t>subincanum</t>
  </si>
  <si>
    <t>A110316</t>
  </si>
  <si>
    <t>LV109148</t>
  </si>
  <si>
    <t>LV109274</t>
  </si>
  <si>
    <t>LV109355</t>
  </si>
  <si>
    <t>M17116412</t>
  </si>
  <si>
    <t>M17116456</t>
  </si>
  <si>
    <t>M17116557</t>
  </si>
  <si>
    <t>M17116601</t>
  </si>
  <si>
    <t>M17116622</t>
  </si>
  <si>
    <t>M17116646</t>
  </si>
  <si>
    <t>M17116647</t>
  </si>
  <si>
    <t>M17116827</t>
  </si>
  <si>
    <t>M17116865</t>
  </si>
  <si>
    <t>M17116901</t>
  </si>
  <si>
    <t>M17118834</t>
  </si>
  <si>
    <t>NH200064</t>
  </si>
  <si>
    <t>NH200312</t>
  </si>
  <si>
    <t>NH200392</t>
  </si>
  <si>
    <t>NL110090</t>
  </si>
  <si>
    <t>NL110107</t>
  </si>
  <si>
    <t>NL110281</t>
  </si>
  <si>
    <t>NL110575</t>
  </si>
  <si>
    <t>P00610004</t>
  </si>
  <si>
    <t>P00610362</t>
  </si>
  <si>
    <t>P00610418</t>
  </si>
  <si>
    <t>P00610439</t>
  </si>
  <si>
    <t>P00610613</t>
  </si>
  <si>
    <t>P00610742</t>
  </si>
  <si>
    <t>T10103</t>
  </si>
  <si>
    <t>T10115</t>
  </si>
  <si>
    <t>T10127</t>
  </si>
  <si>
    <t>T10337</t>
  </si>
  <si>
    <t>T10338</t>
  </si>
  <si>
    <t>T10401</t>
  </si>
  <si>
    <t>T10430</t>
  </si>
  <si>
    <t>velutinum</t>
  </si>
  <si>
    <t>T10237</t>
  </si>
  <si>
    <t>Styracaceae</t>
  </si>
  <si>
    <t>Styrax</t>
  </si>
  <si>
    <t>pallidus</t>
  </si>
  <si>
    <t>T10024</t>
  </si>
  <si>
    <t>T10308</t>
  </si>
  <si>
    <t>T12004</t>
  </si>
  <si>
    <t>NL110557</t>
  </si>
  <si>
    <t>Symplocaceae</t>
  </si>
  <si>
    <t>Symplocos</t>
  </si>
  <si>
    <t>martinicensis</t>
  </si>
  <si>
    <t>M17116927</t>
  </si>
  <si>
    <t>NL110402</t>
  </si>
  <si>
    <t>NL110580</t>
  </si>
  <si>
    <t>Tiliaceae</t>
  </si>
  <si>
    <t>Apeiba</t>
  </si>
  <si>
    <t>NL110226</t>
  </si>
  <si>
    <t>NL110335</t>
  </si>
  <si>
    <t>NL110523</t>
  </si>
  <si>
    <t>P00610589</t>
  </si>
  <si>
    <t>P00610666</t>
  </si>
  <si>
    <t>P00610777</t>
  </si>
  <si>
    <t>P01860366</t>
  </si>
  <si>
    <t>petoumo</t>
  </si>
  <si>
    <t>M17116021</t>
  </si>
  <si>
    <t>NH200080</t>
  </si>
  <si>
    <t>Lueheopsis</t>
  </si>
  <si>
    <t>rugosa</t>
  </si>
  <si>
    <t>Verbenaceae</t>
  </si>
  <si>
    <t>Vitex</t>
  </si>
  <si>
    <t>triflora</t>
  </si>
  <si>
    <t>T10133</t>
  </si>
  <si>
    <t>Violaceae</t>
  </si>
  <si>
    <t>Amphirrhox</t>
  </si>
  <si>
    <t>NL110075</t>
  </si>
  <si>
    <t>NL110084</t>
  </si>
  <si>
    <t>NL110141</t>
  </si>
  <si>
    <t>NL110188</t>
  </si>
  <si>
    <t>NL110351</t>
  </si>
  <si>
    <t>P00610166</t>
  </si>
  <si>
    <t>Leonia</t>
  </si>
  <si>
    <t>glycycarpa</t>
  </si>
  <si>
    <t>LV109241</t>
  </si>
  <si>
    <t>M17116828</t>
  </si>
  <si>
    <t>P01860136</t>
  </si>
  <si>
    <t>Paypayrola</t>
  </si>
  <si>
    <t>B422051</t>
  </si>
  <si>
    <t>Rinorea</t>
  </si>
  <si>
    <t>A110436</t>
  </si>
  <si>
    <t>M17116001</t>
  </si>
  <si>
    <t>Vochysiaceae</t>
  </si>
  <si>
    <t>Erisma</t>
  </si>
  <si>
    <t>floribundum</t>
  </si>
  <si>
    <t>NL110491</t>
  </si>
  <si>
    <t>uncinatum</t>
  </si>
  <si>
    <t>NL110221</t>
  </si>
  <si>
    <t>NL110243</t>
  </si>
  <si>
    <t>T10158</t>
  </si>
  <si>
    <t>T10327</t>
  </si>
  <si>
    <t>T10343</t>
  </si>
  <si>
    <t>Qualea</t>
  </si>
  <si>
    <t>rosea</t>
  </si>
  <si>
    <t>A110096</t>
  </si>
  <si>
    <t>M17116080</t>
  </si>
  <si>
    <t>M17116465</t>
  </si>
  <si>
    <t>M17116468</t>
  </si>
  <si>
    <t>M17116480</t>
  </si>
  <si>
    <t>M17116823</t>
  </si>
  <si>
    <t>M17116863</t>
  </si>
  <si>
    <t>M17116879</t>
  </si>
  <si>
    <t>NH200042</t>
  </si>
  <si>
    <t>NH200396</t>
  </si>
  <si>
    <t>NH200441</t>
  </si>
  <si>
    <t>NH200475</t>
  </si>
  <si>
    <t>NL110095</t>
  </si>
  <si>
    <t>NL110350</t>
  </si>
  <si>
    <t>NL110425</t>
  </si>
  <si>
    <t>NL110472</t>
  </si>
  <si>
    <t>NL110506</t>
  </si>
  <si>
    <t>NL110581</t>
  </si>
  <si>
    <t>NL110611</t>
  </si>
  <si>
    <t>NL110618</t>
  </si>
  <si>
    <t>NL110631</t>
  </si>
  <si>
    <t>T10013</t>
  </si>
  <si>
    <t>T10022</t>
  </si>
  <si>
    <t>T10023</t>
  </si>
  <si>
    <t>T10025</t>
  </si>
  <si>
    <t>T10036</t>
  </si>
  <si>
    <t>T10043</t>
  </si>
  <si>
    <t>T10047</t>
  </si>
  <si>
    <t>T10054</t>
  </si>
  <si>
    <t>T10064</t>
  </si>
  <si>
    <t>T10069</t>
  </si>
  <si>
    <t>T10084</t>
  </si>
  <si>
    <t>T10090</t>
  </si>
  <si>
    <t>T10092</t>
  </si>
  <si>
    <t>T10099</t>
  </si>
  <si>
    <t>T10134</t>
  </si>
  <si>
    <t>T10139</t>
  </si>
  <si>
    <t>T10149</t>
  </si>
  <si>
    <t>T10150</t>
  </si>
  <si>
    <t>T10167</t>
  </si>
  <si>
    <t>T10170</t>
  </si>
  <si>
    <t>T10175</t>
  </si>
  <si>
    <t>T10210</t>
  </si>
  <si>
    <t>T10231</t>
  </si>
  <si>
    <t>T10252</t>
  </si>
  <si>
    <t>T10276</t>
  </si>
  <si>
    <t>T10282</t>
  </si>
  <si>
    <t>T10296</t>
  </si>
  <si>
    <t>T10300</t>
  </si>
  <si>
    <t>T10322</t>
  </si>
  <si>
    <t>T10331</t>
  </si>
  <si>
    <t>T10345</t>
  </si>
  <si>
    <t>T10412</t>
  </si>
  <si>
    <t>T10427</t>
  </si>
  <si>
    <t>T10435</t>
  </si>
  <si>
    <t>M17116074</t>
  </si>
  <si>
    <t>M17116632</t>
  </si>
  <si>
    <t>Ruizterania</t>
  </si>
  <si>
    <t>albiflora</t>
  </si>
  <si>
    <t>B430017</t>
  </si>
  <si>
    <t>M17116026</t>
  </si>
  <si>
    <t>M17116608</t>
  </si>
  <si>
    <t>NL110412</t>
  </si>
  <si>
    <t>P00610700</t>
  </si>
  <si>
    <t>P01860143</t>
  </si>
  <si>
    <t>P01860524</t>
  </si>
  <si>
    <t>T10009</t>
  </si>
  <si>
    <t>T10205</t>
  </si>
  <si>
    <t>T10238</t>
  </si>
  <si>
    <t>Vochysia</t>
  </si>
  <si>
    <t>B444013</t>
  </si>
  <si>
    <t>B445014</t>
  </si>
  <si>
    <t>B445020</t>
  </si>
  <si>
    <t>T10079</t>
  </si>
  <si>
    <t>T10274</t>
  </si>
  <si>
    <t>Name</t>
  </si>
  <si>
    <t>Étiquettes de lignes</t>
  </si>
  <si>
    <t>Abarema jupunba</t>
  </si>
  <si>
    <t>Abarema mataybifolia</t>
  </si>
  <si>
    <t>Abuta IND</t>
  </si>
  <si>
    <t>Agonandra silvatica</t>
  </si>
  <si>
    <t>Aiouea longipetiolata</t>
  </si>
  <si>
    <t>Alexa wachenheimii</t>
  </si>
  <si>
    <t>Allophylus angustatus</t>
  </si>
  <si>
    <t>Allophylus latifolius</t>
  </si>
  <si>
    <t>Amaioua corymbosa</t>
  </si>
  <si>
    <t>Amaioua guianensis</t>
  </si>
  <si>
    <t>Ambelania acida</t>
  </si>
  <si>
    <t>Amphirrhox longifolia</t>
  </si>
  <si>
    <t>Anacardium spruceanum</t>
  </si>
  <si>
    <t>Anartia meyerii</t>
  </si>
  <si>
    <t>Andira IND</t>
  </si>
  <si>
    <t>Andira inermis</t>
  </si>
  <si>
    <t>Andira surinamensis</t>
  </si>
  <si>
    <t>Aniba guianensis</t>
  </si>
  <si>
    <t>Aniba hostmanniana</t>
  </si>
  <si>
    <t>Aniba panurensis</t>
  </si>
  <si>
    <t>Aniba terminalis</t>
  </si>
  <si>
    <t>Aniba williamsii</t>
  </si>
  <si>
    <t>Annona prevostiae</t>
  </si>
  <si>
    <t>Antonia ovata</t>
  </si>
  <si>
    <t>Aparisthmium cordatum</t>
  </si>
  <si>
    <t>Apeiba glabra</t>
  </si>
  <si>
    <t>Apeiba petoumo</t>
  </si>
  <si>
    <t>Aspidosperma album</t>
  </si>
  <si>
    <t>Aspidosperma cruentum</t>
  </si>
  <si>
    <t>Aspidosperma marcgravianum</t>
  </si>
  <si>
    <t>Aspidosperma oblongum</t>
  </si>
  <si>
    <t>Aspidosperma spruceanum</t>
  </si>
  <si>
    <t>Astrocaryum sciophilum</t>
  </si>
  <si>
    <t>Astrocaryum sp. 1</t>
  </si>
  <si>
    <t>Astronium lecointei</t>
  </si>
  <si>
    <t>Astronium ulei</t>
  </si>
  <si>
    <t>Bagassa guianensis</t>
  </si>
  <si>
    <t>Balizia pedicellaris</t>
  </si>
  <si>
    <t>Bauhinia guianensis</t>
  </si>
  <si>
    <t>Bauhinia IND</t>
  </si>
  <si>
    <t>Bocoa prouacensis</t>
  </si>
  <si>
    <t>Bombacopsis nervosa</t>
  </si>
  <si>
    <t>Bonafousia undulata</t>
  </si>
  <si>
    <t>Brosimum guianense</t>
  </si>
  <si>
    <t>Brosimum rubescens</t>
  </si>
  <si>
    <t>Brosimum utile</t>
  </si>
  <si>
    <t>Buchenavia grandis</t>
  </si>
  <si>
    <t>Buchenavia guianensis</t>
  </si>
  <si>
    <t>Buchenavia IND</t>
  </si>
  <si>
    <t>Buchenavia tetraphylla</t>
  </si>
  <si>
    <t>Bunchosia sp. B1</t>
  </si>
  <si>
    <t>Byrsonima laevigata</t>
  </si>
  <si>
    <t>Calyptranthes speciosa</t>
  </si>
  <si>
    <t>Capirona decorticans</t>
  </si>
  <si>
    <t>Capparis leprieurii</t>
  </si>
  <si>
    <t>Capparis maroniensis</t>
  </si>
  <si>
    <t>Carapa procera</t>
  </si>
  <si>
    <t>Caryocar glabrum</t>
  </si>
  <si>
    <t>Caryocar IND</t>
  </si>
  <si>
    <t>Casearia decandra</t>
  </si>
  <si>
    <t>Casearia javitensis</t>
  </si>
  <si>
    <t>Casearia sp. 1</t>
  </si>
  <si>
    <t>Casearia sp. B4</t>
  </si>
  <si>
    <t>Casearia sylvestris</t>
  </si>
  <si>
    <t>Cassia spruceana</t>
  </si>
  <si>
    <t>Cassipourea guianensis</t>
  </si>
  <si>
    <t>Catostemma fragrans</t>
  </si>
  <si>
    <t>Cecropia obtusa</t>
  </si>
  <si>
    <t>Cedrelinga cateniformis</t>
  </si>
  <si>
    <t>Chaetocarpus schomburgkianus</t>
  </si>
  <si>
    <t>Chaetocarpus sp. 1</t>
  </si>
  <si>
    <t>Chaetocarpus sp. B1</t>
  </si>
  <si>
    <t>Chaunochiton kappleri</t>
  </si>
  <si>
    <t>Cheiloclinium cognatum</t>
  </si>
  <si>
    <t>Chimarrhis turbinata</t>
  </si>
  <si>
    <t>Chrysophyllum argenteum</t>
  </si>
  <si>
    <t>Chrysophyllum cuneifolium</t>
  </si>
  <si>
    <t>Chrysophyllum eximium</t>
  </si>
  <si>
    <t>Chrysophyllum lucentifolium</t>
  </si>
  <si>
    <t>Chrysophyllum pomiferum</t>
  </si>
  <si>
    <t>Chrysophyllum prieurii</t>
  </si>
  <si>
    <t>Chrysophyllum sanguinolentum</t>
  </si>
  <si>
    <t>Chrysophyllum sp. B1</t>
  </si>
  <si>
    <t>Clusia grandiflora</t>
  </si>
  <si>
    <t>Coccoloba mollis</t>
  </si>
  <si>
    <t>Conceveiba guianensis</t>
  </si>
  <si>
    <t>Cordia IND</t>
  </si>
  <si>
    <t>Cordia sagotii</t>
  </si>
  <si>
    <t>Cordia sp. B2</t>
  </si>
  <si>
    <t>Couepia bracteosa</t>
  </si>
  <si>
    <t>Couepia caryophylloides</t>
  </si>
  <si>
    <t>Couepia guianensis</t>
  </si>
  <si>
    <t>Couepia habrantha</t>
  </si>
  <si>
    <t>Couepia joaquinae</t>
  </si>
  <si>
    <t>Couepia magnoliifolia</t>
  </si>
  <si>
    <t>Couepia parillo</t>
  </si>
  <si>
    <t>Couma guianensis</t>
  </si>
  <si>
    <t>Couratari calycina</t>
  </si>
  <si>
    <t>Couratari gloriosa</t>
  </si>
  <si>
    <t>Couratari guianensis</t>
  </si>
  <si>
    <t>Couratari multiflora</t>
  </si>
  <si>
    <t>Couratari oblongifolia</t>
  </si>
  <si>
    <t>Crepidospermum goudotianum</t>
  </si>
  <si>
    <t>Cupania diphylla</t>
  </si>
  <si>
    <t>Cupania rubiginosa</t>
  </si>
  <si>
    <t>Cupania scrobiculata</t>
  </si>
  <si>
    <t>Cupania scrobiculata var. guianensis</t>
  </si>
  <si>
    <t>Cyrillopsis paraensis</t>
  </si>
  <si>
    <t>Dacryodes cuspidata</t>
  </si>
  <si>
    <t>Dacryodes nitens</t>
  </si>
  <si>
    <t>Dacryodes sp. B1</t>
  </si>
  <si>
    <t>Dacryodes sp. B2</t>
  </si>
  <si>
    <t>Dendrobangia boliviana</t>
  </si>
  <si>
    <t>Dialium guianense</t>
  </si>
  <si>
    <t>Dicorynia guianensis</t>
  </si>
  <si>
    <t>Diospyros capreifolia</t>
  </si>
  <si>
    <t>Diospyros carbonaria</t>
  </si>
  <si>
    <t>Diospyros cavalcantei</t>
  </si>
  <si>
    <t>Diospyros cayennensis</t>
  </si>
  <si>
    <t>Diospyros dichroa</t>
  </si>
  <si>
    <t>Diploon cuspidatum</t>
  </si>
  <si>
    <t>Diplotropis purpurea</t>
  </si>
  <si>
    <t>Dipteryx odorata</t>
  </si>
  <si>
    <t>Dipteryx punctata</t>
  </si>
  <si>
    <t>Discophora guianensis</t>
  </si>
  <si>
    <t>Drypetes fanshawei</t>
  </si>
  <si>
    <t>Drypetes variabilis</t>
  </si>
  <si>
    <t>Duguetia calycina</t>
  </si>
  <si>
    <t>Duguetia surinamensis</t>
  </si>
  <si>
    <t>Dulacia guianensis</t>
  </si>
  <si>
    <t>Duroia aquatica</t>
  </si>
  <si>
    <t>Duroia eriopila</t>
  </si>
  <si>
    <t>Duroia longiflora</t>
  </si>
  <si>
    <t>Dussia discolor</t>
  </si>
  <si>
    <t>Ecclinusa lanceolata</t>
  </si>
  <si>
    <t>Ecclinusa ramiflora</t>
  </si>
  <si>
    <t>Elaeoluma nuda</t>
  </si>
  <si>
    <t>Emmotum fagifolium</t>
  </si>
  <si>
    <t>Endlicheria melinonii</t>
  </si>
  <si>
    <t>Enterolobium schomburgkii</t>
  </si>
  <si>
    <t>Eperua falcata</t>
  </si>
  <si>
    <t>Eperua grandiflora</t>
  </si>
  <si>
    <t>Eriotheca longitubulosa</t>
  </si>
  <si>
    <t>Eriotheca sp. B1</t>
  </si>
  <si>
    <t>Eriotheca sp. B2</t>
  </si>
  <si>
    <t>Erisma floribundum</t>
  </si>
  <si>
    <t>Erisma uncinatum</t>
  </si>
  <si>
    <t>Eschweilera apiculata</t>
  </si>
  <si>
    <t>Eschweilera chartaceifolia</t>
  </si>
  <si>
    <t>Eschweilera congestiflora</t>
  </si>
  <si>
    <t>Eschweilera coriacea</t>
  </si>
  <si>
    <t>Eschweilera decolorans</t>
  </si>
  <si>
    <t>Eschweilera grandiflora</t>
  </si>
  <si>
    <t>Eschweilera IND</t>
  </si>
  <si>
    <t>Eschweilera micrantha</t>
  </si>
  <si>
    <t>Eschweilera parviflora</t>
  </si>
  <si>
    <t>Eschweilera pedicellata</t>
  </si>
  <si>
    <t>Eschweilera praeclara</t>
  </si>
  <si>
    <t>Eschweilera sagotiana</t>
  </si>
  <si>
    <t>Eschweilera simiorum</t>
  </si>
  <si>
    <t>Eschweilera squamata</t>
  </si>
  <si>
    <t>Eugenia coffeifolia</t>
  </si>
  <si>
    <t>Eugenia cucullata</t>
  </si>
  <si>
    <t>Eugenia cupulata</t>
  </si>
  <si>
    <t>Eugenia feijoi</t>
  </si>
  <si>
    <t>Eugenia macrocalyx</t>
  </si>
  <si>
    <t>Eugenia patrisii</t>
  </si>
  <si>
    <t>Eugenia pseudopsidium</t>
  </si>
  <si>
    <t>Eugenia sp. B1</t>
  </si>
  <si>
    <t>Eugenia sp. FG 14</t>
  </si>
  <si>
    <t>Eugenia sp. FG 20</t>
  </si>
  <si>
    <t>Eugenia sp. FG 21</t>
  </si>
  <si>
    <t>Eugenia sp. FG 6</t>
  </si>
  <si>
    <t>Eugenia tapacumensis</t>
  </si>
  <si>
    <t>Eugenia tetramera</t>
  </si>
  <si>
    <t>Euplassa pinnata</t>
  </si>
  <si>
    <t>Euterpe oleracea</t>
  </si>
  <si>
    <t>Exellodendron barbatum</t>
  </si>
  <si>
    <t>Faramea pedunculata</t>
  </si>
  <si>
    <t>Ferdinandusa paraensis</t>
  </si>
  <si>
    <t>Ficus IND</t>
  </si>
  <si>
    <t>Ficus pertusa</t>
  </si>
  <si>
    <t>Ficus sp. B1</t>
  </si>
  <si>
    <t>Ficus sp. B2</t>
  </si>
  <si>
    <t>Fusaea longifolia</t>
  </si>
  <si>
    <t>Geissospermum IND</t>
  </si>
  <si>
    <t>Geissospermum laevis</t>
  </si>
  <si>
    <t>Glycydendron amazonicum</t>
  </si>
  <si>
    <t>Goupia glabra</t>
  </si>
  <si>
    <t>Guarea costata</t>
  </si>
  <si>
    <t>Guarea grandifolia</t>
  </si>
  <si>
    <t>Guarea guidonia</t>
  </si>
  <si>
    <t>Guarea IND</t>
  </si>
  <si>
    <t>Guarea scabra</t>
  </si>
  <si>
    <t>Guarea silvatica</t>
  </si>
  <si>
    <t>Guatteria anthracina</t>
  </si>
  <si>
    <t>Guatteria brevicuspis</t>
  </si>
  <si>
    <t>Guatteria guianensis</t>
  </si>
  <si>
    <t>Guatteria sp. B1</t>
  </si>
  <si>
    <t>Guatteria wachenheimii</t>
  </si>
  <si>
    <t>Guettarda acreana</t>
  </si>
  <si>
    <t>Gustavia hexapetala</t>
  </si>
  <si>
    <t>Hebepetalum humiriifolium</t>
  </si>
  <si>
    <t>Heisteria densifrons</t>
  </si>
  <si>
    <t>Helicostylis pedunculata</t>
  </si>
  <si>
    <t>Helicostylis tomentosa</t>
  </si>
  <si>
    <t>Henriettella flavescens</t>
  </si>
  <si>
    <t>Hevea guianensis</t>
  </si>
  <si>
    <t>Himatanthus sp. B1</t>
  </si>
  <si>
    <t>Hirtella araguariensis</t>
  </si>
  <si>
    <t>Hirtella bicornis</t>
  </si>
  <si>
    <t>Hirtella bicornis var bicornis</t>
  </si>
  <si>
    <t>Hirtella bicornis var pubescens</t>
  </si>
  <si>
    <t>Hirtella glandistipula</t>
  </si>
  <si>
    <t>Hirtella glandulosa</t>
  </si>
  <si>
    <t>Hirtella IND</t>
  </si>
  <si>
    <t>Hirtella macrosepala</t>
  </si>
  <si>
    <t>Hirtella suffulta</t>
  </si>
  <si>
    <t>Hortia excelsa</t>
  </si>
  <si>
    <t>Humiriastrum subcrenatum</t>
  </si>
  <si>
    <t>Hyeronima alchorneoides</t>
  </si>
  <si>
    <t>Hymenaea courbaril</t>
  </si>
  <si>
    <t>Hymenolobium flavum</t>
  </si>
  <si>
    <t>Hymenolobium sp. B1</t>
  </si>
  <si>
    <t>Ilex sp. 2 (DS)</t>
  </si>
  <si>
    <t>Ilex sp. B1</t>
  </si>
  <si>
    <t>IND IND</t>
  </si>
  <si>
    <t>IND sp. 5 (DS)</t>
  </si>
  <si>
    <t>IND sp. 7 (DS)</t>
  </si>
  <si>
    <t>IND sp. B1</t>
  </si>
  <si>
    <t>IND sp. B10</t>
  </si>
  <si>
    <t>IND sp. B11</t>
  </si>
  <si>
    <t>IND sp. B12</t>
  </si>
  <si>
    <t>IND sp. B13</t>
  </si>
  <si>
    <t>IND sp. B14</t>
  </si>
  <si>
    <t>IND sp. B15</t>
  </si>
  <si>
    <t>IND sp. B16</t>
  </si>
  <si>
    <t>IND sp. B17</t>
  </si>
  <si>
    <t>IND sp. B18</t>
  </si>
  <si>
    <t>IND sp. B19</t>
  </si>
  <si>
    <t>IND sp. B2</t>
  </si>
  <si>
    <t>IND sp. B20</t>
  </si>
  <si>
    <t>IND sp. B21</t>
  </si>
  <si>
    <t>IND sp. B22</t>
  </si>
  <si>
    <t>IND sp. B23</t>
  </si>
  <si>
    <t>IND sp. B24</t>
  </si>
  <si>
    <t>IND sp. B25</t>
  </si>
  <si>
    <t>IND sp. B26</t>
  </si>
  <si>
    <t>IND sp. B27</t>
  </si>
  <si>
    <t>IND sp. B28</t>
  </si>
  <si>
    <t>IND sp. B29</t>
  </si>
  <si>
    <t>IND sp. B3</t>
  </si>
  <si>
    <t>IND sp. B30</t>
  </si>
  <si>
    <t>IND sp. B32</t>
  </si>
  <si>
    <t>IND sp. B33</t>
  </si>
  <si>
    <t>IND sp. B34</t>
  </si>
  <si>
    <t>IND sp. B35</t>
  </si>
  <si>
    <t>IND sp. B36</t>
  </si>
  <si>
    <t>IND sp. B37</t>
  </si>
  <si>
    <t>IND sp. B38</t>
  </si>
  <si>
    <t>IND sp. B4</t>
  </si>
  <si>
    <t>IND sp. B5</t>
  </si>
  <si>
    <t>IND sp. B6</t>
  </si>
  <si>
    <t>IND sp. B7</t>
  </si>
  <si>
    <t>IND sp. B8</t>
  </si>
  <si>
    <t>IND sp. B9</t>
  </si>
  <si>
    <t>IND sp. FG 1</t>
  </si>
  <si>
    <t>IND sp. FG 2</t>
  </si>
  <si>
    <t>Inga acreana</t>
  </si>
  <si>
    <t>Inga acrocephala</t>
  </si>
  <si>
    <t>Inga alba</t>
  </si>
  <si>
    <t>Inga albicoria</t>
  </si>
  <si>
    <t>Inga brachystachys</t>
  </si>
  <si>
    <t>Inga fanchoniana</t>
  </si>
  <si>
    <t>Inga gracilifolia</t>
  </si>
  <si>
    <t>Inga huberi</t>
  </si>
  <si>
    <t>Inga leiocalycina</t>
  </si>
  <si>
    <t>Inga longipedunculata</t>
  </si>
  <si>
    <t>Inga loubryana</t>
  </si>
  <si>
    <t>Inga melinonis</t>
  </si>
  <si>
    <t>Inga nouraguensis</t>
  </si>
  <si>
    <t>Inga paraensis</t>
  </si>
  <si>
    <t>Inga pezizifera</t>
  </si>
  <si>
    <t>Inga rubiginosa</t>
  </si>
  <si>
    <t>Inga sarmentosa</t>
  </si>
  <si>
    <t>Inga sertulifera</t>
  </si>
  <si>
    <t>Inga sp. 3</t>
  </si>
  <si>
    <t>Inga sp. B1</t>
  </si>
  <si>
    <t>Inga sp. B2</t>
  </si>
  <si>
    <t>Inga sp. B3</t>
  </si>
  <si>
    <t>Inga sp. B4</t>
  </si>
  <si>
    <t>Inga stipularis</t>
  </si>
  <si>
    <t>Iryanthera hostmannii</t>
  </si>
  <si>
    <t>Iryanthera IND</t>
  </si>
  <si>
    <t>Iryanthera sagotiana</t>
  </si>
  <si>
    <t>Isertia speciformis</t>
  </si>
  <si>
    <t>Jacaranda copaia</t>
  </si>
  <si>
    <t>Jessenia bataua</t>
  </si>
  <si>
    <t>Lacistema grandifolium</t>
  </si>
  <si>
    <t>Lacmellea aculeata</t>
  </si>
  <si>
    <t>Lacunaria crenata</t>
  </si>
  <si>
    <t>Lacunaria jenmanii</t>
  </si>
  <si>
    <t>Laetia procera</t>
  </si>
  <si>
    <t>Lecythis aurantiaca</t>
  </si>
  <si>
    <t>Lecythis chartacea</t>
  </si>
  <si>
    <t>Lecythis corrugata</t>
  </si>
  <si>
    <t>Lecythis decolorans</t>
  </si>
  <si>
    <t>Lecythis holcogyne</t>
  </si>
  <si>
    <t>Lecythis idatimon</t>
  </si>
  <si>
    <t>Lecythis persistens</t>
  </si>
  <si>
    <t>Lecythis poiteaui</t>
  </si>
  <si>
    <t>Lecythis praeclara</t>
  </si>
  <si>
    <t>Lecythis sp. B1</t>
  </si>
  <si>
    <t>Lecythis zabucajo</t>
  </si>
  <si>
    <t>Leonia glycycarpa</t>
  </si>
  <si>
    <t>Licania alba</t>
  </si>
  <si>
    <t>Licania canescens</t>
  </si>
  <si>
    <t>Licania glabriflora</t>
  </si>
  <si>
    <t>Licania heteromorpha</t>
  </si>
  <si>
    <t>Licania IND</t>
  </si>
  <si>
    <t>Licania kunthiana</t>
  </si>
  <si>
    <t>Licania laevigata</t>
  </si>
  <si>
    <t>Licania latistipula</t>
  </si>
  <si>
    <t>Licania laxiflora</t>
  </si>
  <si>
    <t>Licania licaniiflora</t>
  </si>
  <si>
    <t>Licania majuscula</t>
  </si>
  <si>
    <t>Licania membranacea</t>
  </si>
  <si>
    <t>Licania micrantha</t>
  </si>
  <si>
    <t>Licania minutiflora</t>
  </si>
  <si>
    <t>Licania octandra</t>
  </si>
  <si>
    <t>Licania ovalifolia</t>
  </si>
  <si>
    <t>Licania sp. 11 (DS)</t>
  </si>
  <si>
    <t>Licania sp. 2 (DS)</t>
  </si>
  <si>
    <t>Licania sp. B1</t>
  </si>
  <si>
    <t>Licania sp. B2</t>
  </si>
  <si>
    <t>Licania sp. B3</t>
  </si>
  <si>
    <t>Licania sp. B4</t>
  </si>
  <si>
    <t>Licania sprucei</t>
  </si>
  <si>
    <t>Licaria cannella</t>
  </si>
  <si>
    <t>Licaria chrysophylla</t>
  </si>
  <si>
    <t>Licaria guianensis</t>
  </si>
  <si>
    <t>Lonchocarpus IND</t>
  </si>
  <si>
    <t>Loreya arborescens</t>
  </si>
  <si>
    <t>Lueheopsis rugosa</t>
  </si>
  <si>
    <t>Mabea piriri</t>
  </si>
  <si>
    <t>Mabea sp. B1</t>
  </si>
  <si>
    <t>Mabea speciosa</t>
  </si>
  <si>
    <t>Macoubea guianensis</t>
  </si>
  <si>
    <t>Macrolobium bifolium</t>
  </si>
  <si>
    <t>Malouetia guianensis</t>
  </si>
  <si>
    <t>Manilkara bidentata</t>
  </si>
  <si>
    <t>Manilkara huberi</t>
  </si>
  <si>
    <t>Manilkara IND</t>
  </si>
  <si>
    <t>Maprounea guianensis</t>
  </si>
  <si>
    <t>Maquira calophylla</t>
  </si>
  <si>
    <t>Maquira guianensis</t>
  </si>
  <si>
    <t>Matayba inelegans</t>
  </si>
  <si>
    <t>Matayba laevigata</t>
  </si>
  <si>
    <t>Maytenus guyanensis</t>
  </si>
  <si>
    <t>Maytenus IND</t>
  </si>
  <si>
    <t>Maytenus myrsinoides</t>
  </si>
  <si>
    <t>Maytenus oblongata</t>
  </si>
  <si>
    <t>Maytenus sp. B1</t>
  </si>
  <si>
    <t>Maytenus sp. B2</t>
  </si>
  <si>
    <t>Maytenus sp. B4</t>
  </si>
  <si>
    <t>Melicoccus pedicellaris</t>
  </si>
  <si>
    <t>Miconia acuminata</t>
  </si>
  <si>
    <t>Miconia fragilis</t>
  </si>
  <si>
    <t>Miconia IND</t>
  </si>
  <si>
    <t>Miconia prasina</t>
  </si>
  <si>
    <t>Miconia punctata</t>
  </si>
  <si>
    <t>Miconia sp. 2</t>
  </si>
  <si>
    <t>Miconia sp. B1</t>
  </si>
  <si>
    <t>Miconia sp. B2</t>
  </si>
  <si>
    <t>Miconia sp. B3</t>
  </si>
  <si>
    <t>Miconia tschudyoides</t>
  </si>
  <si>
    <t>Micropholis cayennensis</t>
  </si>
  <si>
    <t>Micropholis egensis</t>
  </si>
  <si>
    <t>Micropholis guyanensis</t>
  </si>
  <si>
    <t>Micropholis longipedicellata</t>
  </si>
  <si>
    <t>Micropholis melinoniana</t>
  </si>
  <si>
    <t>Micropholis mensalis</t>
  </si>
  <si>
    <t>Micropholis obscura</t>
  </si>
  <si>
    <t>Micropholis porphyrocarpa</t>
  </si>
  <si>
    <t>Micropholis sanctae-rosae</t>
  </si>
  <si>
    <t>Micropholis sp. B2</t>
  </si>
  <si>
    <t>Micropholis sp. B3</t>
  </si>
  <si>
    <t>Micropholis venulosa</t>
  </si>
  <si>
    <t>Minquartia guianensis</t>
  </si>
  <si>
    <t>Moronobea coccinea</t>
  </si>
  <si>
    <t>Mouriri crassifolia</t>
  </si>
  <si>
    <t>Mouriri huberi</t>
  </si>
  <si>
    <t>Mouriri sagotiana</t>
  </si>
  <si>
    <t>Moutabea guianensis</t>
  </si>
  <si>
    <t>Myrcia decorticans</t>
  </si>
  <si>
    <t>Myrcia deflexa</t>
  </si>
  <si>
    <t>Myrcia fallax</t>
  </si>
  <si>
    <t>Myrcia magnoliifolia</t>
  </si>
  <si>
    <t>Myrcia sp. B1</t>
  </si>
  <si>
    <t>Myrciaria floribunda</t>
  </si>
  <si>
    <t>Naucleopsis guianensis</t>
  </si>
  <si>
    <t>Neea floribunda</t>
  </si>
  <si>
    <t>Neea sp. B1</t>
  </si>
  <si>
    <t>Neea sp. B2</t>
  </si>
  <si>
    <t>Neea sp. B3</t>
  </si>
  <si>
    <t>Neea sp. B4</t>
  </si>
  <si>
    <t>Norantea IND</t>
  </si>
  <si>
    <t>Ocotea amazonica</t>
  </si>
  <si>
    <t>Ocotea argyrophylla</t>
  </si>
  <si>
    <t>Ocotea cinerea</t>
  </si>
  <si>
    <t>Ocotea IND</t>
  </si>
  <si>
    <t>Ocotea indirectinervia</t>
  </si>
  <si>
    <t>Ocotea percurrens</t>
  </si>
  <si>
    <t>Ocotea schomburgkiana</t>
  </si>
  <si>
    <t>Ocotea sp. B1</t>
  </si>
  <si>
    <t>Ocotea subterminalis</t>
  </si>
  <si>
    <t>Ocotea tomentella</t>
  </si>
  <si>
    <t>Oenocarpus bacaba</t>
  </si>
  <si>
    <t>Ormosia coccinea</t>
  </si>
  <si>
    <t>Ormosia flava</t>
  </si>
  <si>
    <t>Ormosia stipularis</t>
  </si>
  <si>
    <t>Osteophloeum platyspermum</t>
  </si>
  <si>
    <t>Ouratea melinonii</t>
  </si>
  <si>
    <t>Oxandra asbeckii</t>
  </si>
  <si>
    <t>Oxandra IND</t>
  </si>
  <si>
    <t>Pachira dolichocalyx</t>
  </si>
  <si>
    <t>Palicourea guianensis</t>
  </si>
  <si>
    <t>Parahancornia fasciculata</t>
  </si>
  <si>
    <t>Parinari campestris</t>
  </si>
  <si>
    <t>Parinari excelsa</t>
  </si>
  <si>
    <t>Parinari montana</t>
  </si>
  <si>
    <t>Parkia decussata</t>
  </si>
  <si>
    <t>Parkia gigantocarpa</t>
  </si>
  <si>
    <t>Parkia nitida</t>
  </si>
  <si>
    <t>Parkia pendula</t>
  </si>
  <si>
    <t>Parkia sp. B1</t>
  </si>
  <si>
    <t>Parkia ulei</t>
  </si>
  <si>
    <t>Parkia velutina</t>
  </si>
  <si>
    <t>Paullinia IND</t>
  </si>
  <si>
    <t>Paypayrola guianensis</t>
  </si>
  <si>
    <t>Peltogyne paniculata</t>
  </si>
  <si>
    <t>Peltogyne sp. 1 (DS)</t>
  </si>
  <si>
    <t>Peltogyne venosa</t>
  </si>
  <si>
    <t>Perebea guianensis</t>
  </si>
  <si>
    <t>Perebea rubra</t>
  </si>
  <si>
    <t>Platonia insignis</t>
  </si>
  <si>
    <t>Platymiscium pinnatum</t>
  </si>
  <si>
    <t>Plinia rivularis</t>
  </si>
  <si>
    <t>Poecilanthe effusa</t>
  </si>
  <si>
    <t>Pogonophora schomburgkiana</t>
  </si>
  <si>
    <t>Poraqueiba guianensis</t>
  </si>
  <si>
    <t>Posoqueria latifolia</t>
  </si>
  <si>
    <t>Pourouma bicolor</t>
  </si>
  <si>
    <t>Pourouma melinonii</t>
  </si>
  <si>
    <t>Pourouma minor</t>
  </si>
  <si>
    <t>Pourouma sp. B1</t>
  </si>
  <si>
    <t>Pourouma tomentosa</t>
  </si>
  <si>
    <t>Pourouma villosa</t>
  </si>
  <si>
    <t>Pouteria ambelaniifolia</t>
  </si>
  <si>
    <t>Pouteria bangii</t>
  </si>
  <si>
    <t>Pouteria benai</t>
  </si>
  <si>
    <t>Pouteria bilocularis</t>
  </si>
  <si>
    <t>Pouteria cladantha</t>
  </si>
  <si>
    <t>Pouteria cuspidata</t>
  </si>
  <si>
    <t>Pouteria decorticans</t>
  </si>
  <si>
    <t>Pouteria durlandii</t>
  </si>
  <si>
    <t>Pouteria egregia</t>
  </si>
  <si>
    <t>Pouteria engleri</t>
  </si>
  <si>
    <t>Pouteria eugeniifolia</t>
  </si>
  <si>
    <t>Pouteria filipes</t>
  </si>
  <si>
    <t>Pouteria fimbriata</t>
  </si>
  <si>
    <t>Pouteria flavilatex</t>
  </si>
  <si>
    <t>Pouteria glomerata</t>
  </si>
  <si>
    <t>Pouteria gonggrijpii</t>
  </si>
  <si>
    <t>Pouteria grandis</t>
  </si>
  <si>
    <t>Pouteria guianensis</t>
  </si>
  <si>
    <t>Pouteria hispida</t>
  </si>
  <si>
    <t>Pouteria IND</t>
  </si>
  <si>
    <t>Pouteria jariensis</t>
  </si>
  <si>
    <t>Pouteria laevigata</t>
  </si>
  <si>
    <t>Pouteria macrocarpa</t>
  </si>
  <si>
    <t>Pouteria macrophylla</t>
  </si>
  <si>
    <t>Pouteria maxima</t>
  </si>
  <si>
    <t>Pouteria melanopoda</t>
  </si>
  <si>
    <t>Pouteria petiolata</t>
  </si>
  <si>
    <t>Pouteria putamen-ovi</t>
  </si>
  <si>
    <t>Pouteria reticulata</t>
  </si>
  <si>
    <t>Pouteria retinervis</t>
  </si>
  <si>
    <t>Pouteria rodriguesiana</t>
  </si>
  <si>
    <t>Pouteria singularis</t>
  </si>
  <si>
    <t>Pouteria sp. 1</t>
  </si>
  <si>
    <t>Pouteria sp. B11</t>
  </si>
  <si>
    <t>Pouteria sp. B12</t>
  </si>
  <si>
    <t>Pouteria sp. B19</t>
  </si>
  <si>
    <t>Pouteria sp. B20</t>
  </si>
  <si>
    <t>Pouteria sp. B25</t>
  </si>
  <si>
    <t>Pouteria sp. B26</t>
  </si>
  <si>
    <t>Pouteria sp. B27</t>
  </si>
  <si>
    <t>Pouteria sp. B8</t>
  </si>
  <si>
    <t>Pouteria torta</t>
  </si>
  <si>
    <t>Pouteria venosa</t>
  </si>
  <si>
    <t>Pouteria virescens</t>
  </si>
  <si>
    <t>Pradosia cochlearia</t>
  </si>
  <si>
    <t>Pradosia ptychandra</t>
  </si>
  <si>
    <t>Pradosia sp. B1</t>
  </si>
  <si>
    <t>Pristimera nervosa</t>
  </si>
  <si>
    <t>Protium altsonii</t>
  </si>
  <si>
    <t>Protium apiculatum</t>
  </si>
  <si>
    <t>Protium cuneatum</t>
  </si>
  <si>
    <t>Protium decandrum</t>
  </si>
  <si>
    <t>Protium demerarense</t>
  </si>
  <si>
    <t>Protium divaricatum</t>
  </si>
  <si>
    <t>Protium gallicum</t>
  </si>
  <si>
    <t>Protium giganteum</t>
  </si>
  <si>
    <t>Protium guianense</t>
  </si>
  <si>
    <t>Protium morii</t>
  </si>
  <si>
    <t>Protium opacum</t>
  </si>
  <si>
    <t>Protium pallidum</t>
  </si>
  <si>
    <t>Protium plagiocarpum</t>
  </si>
  <si>
    <t>Protium sagotianum</t>
  </si>
  <si>
    <t>Protium sp. 1</t>
  </si>
  <si>
    <t>Protium sp. B1</t>
  </si>
  <si>
    <t>Protium sp. B2</t>
  </si>
  <si>
    <t>Protium sp. B3</t>
  </si>
  <si>
    <t>Protium sp. B4</t>
  </si>
  <si>
    <t>Protium subserratum</t>
  </si>
  <si>
    <t>Protium tenuifolium</t>
  </si>
  <si>
    <t>Protium trifoliolatum</t>
  </si>
  <si>
    <t>Pseudopiptadenia psilostachya</t>
  </si>
  <si>
    <t>Pseudopiptadenia suaveolens</t>
  </si>
  <si>
    <t>Pseudoxandra cuspidata</t>
  </si>
  <si>
    <t>Psychotria ficigemma</t>
  </si>
  <si>
    <t>Psychotria IND</t>
  </si>
  <si>
    <t>Psychotria mapourioides</t>
  </si>
  <si>
    <t>Pterocarpus IND</t>
  </si>
  <si>
    <t>Pterocarpus rohrii</t>
  </si>
  <si>
    <t>Ptychopetalum olacoides</t>
  </si>
  <si>
    <t>Qualea rosea</t>
  </si>
  <si>
    <t>Qualea sp. B1</t>
  </si>
  <si>
    <t>Quararibea duckei</t>
  </si>
  <si>
    <t>Quararibea spatulata</t>
  </si>
  <si>
    <t>Quiina guianensis</t>
  </si>
  <si>
    <t>Quiina obovata</t>
  </si>
  <si>
    <t>Quiina sp. B1</t>
  </si>
  <si>
    <t>Recordoxylon speciosum</t>
  </si>
  <si>
    <t>Rhabdodendron amazonicum</t>
  </si>
  <si>
    <t>Rheedia madruno</t>
  </si>
  <si>
    <t>Rhodostemonodaphne grandis</t>
  </si>
  <si>
    <t>Rhodostemonodaphne kunthiana</t>
  </si>
  <si>
    <t>Rhodostemonodaphne praeclara</t>
  </si>
  <si>
    <t>Rhodostemonodaphne rufovirgata</t>
  </si>
  <si>
    <t>Rinorea sp. B1</t>
  </si>
  <si>
    <t>Rinorea sp. B2</t>
  </si>
  <si>
    <t>Rollinia elliptica</t>
  </si>
  <si>
    <t>Ruizterania albiflora</t>
  </si>
  <si>
    <t>Sacoglottis cydonioides</t>
  </si>
  <si>
    <t>Sacoglottis guianensis</t>
  </si>
  <si>
    <t>Sacoglottis sp. B1</t>
  </si>
  <si>
    <t>Sandwithia guianensis</t>
  </si>
  <si>
    <t>Sandwithia guyanensis</t>
  </si>
  <si>
    <t>Satyria cerander</t>
  </si>
  <si>
    <t>Schefflera decaphylla</t>
  </si>
  <si>
    <t>Schefflera IND</t>
  </si>
  <si>
    <t>Schefflera morototoni</t>
  </si>
  <si>
    <t>Sextonia rubra</t>
  </si>
  <si>
    <t>Simaba cedron</t>
  </si>
  <si>
    <t>Simaba morettii</t>
  </si>
  <si>
    <t>Simaba polyphylla</t>
  </si>
  <si>
    <t>Simarouba amara</t>
  </si>
  <si>
    <t>Siparuna cristata</t>
  </si>
  <si>
    <t>Siparuna decipiens</t>
  </si>
  <si>
    <t>Siparuna pachyantha</t>
  </si>
  <si>
    <t>Sloanea brevipes</t>
  </si>
  <si>
    <t>Sloanea echinocarpa</t>
  </si>
  <si>
    <t>Sloanea eichleri</t>
  </si>
  <si>
    <t>Sloanea garckeana</t>
  </si>
  <si>
    <t>Sloanea guianensis</t>
  </si>
  <si>
    <t>Sloanea latifolia</t>
  </si>
  <si>
    <t>Sloanea sp. B1</t>
  </si>
  <si>
    <t xml:space="preserve">Sloanea sp. B10 </t>
  </si>
  <si>
    <t>Sloanea sp. B11</t>
  </si>
  <si>
    <t>Sloanea sp. B12</t>
  </si>
  <si>
    <t>Sloanea sp. B14</t>
  </si>
  <si>
    <t>Sloanea sp. B15</t>
  </si>
  <si>
    <t>Sloanea sp. B16</t>
  </si>
  <si>
    <t>Sloanea sp. B2</t>
  </si>
  <si>
    <t>Sloanea sp. B3</t>
  </si>
  <si>
    <t>Sloanea sp. B4</t>
  </si>
  <si>
    <t>Sloanea sp. B5</t>
  </si>
  <si>
    <t>Sloanea sp. B6</t>
  </si>
  <si>
    <t>Sloanea sp. B7</t>
  </si>
  <si>
    <t>Sloanea sp. B8</t>
  </si>
  <si>
    <t>Sloanea sp. B9</t>
  </si>
  <si>
    <t>Stachyarrhena acuminata</t>
  </si>
  <si>
    <t>Sterculia frondosa</t>
  </si>
  <si>
    <t>Sterculia IND</t>
  </si>
  <si>
    <t>Sterculia lisae</t>
  </si>
  <si>
    <t>Sterculia multiovula</t>
  </si>
  <si>
    <t>Sterculia parviflora</t>
  </si>
  <si>
    <t>Sterculia pruriens</t>
  </si>
  <si>
    <t>Sterculia sp. 2</t>
  </si>
  <si>
    <t>Sterculia sp. B1</t>
  </si>
  <si>
    <t>Sterculia speciosa</t>
  </si>
  <si>
    <t>Sterculia villifera</t>
  </si>
  <si>
    <t>Strychnos IND</t>
  </si>
  <si>
    <t>Stryphnodendron moricolor</t>
  </si>
  <si>
    <t>Stryphnodendron polystachyum</t>
  </si>
  <si>
    <t>Styrax pallidus</t>
  </si>
  <si>
    <t>Styrax sp. B1</t>
  </si>
  <si>
    <t>Swartzia amshoffiana</t>
  </si>
  <si>
    <t>Swartzia arborescens</t>
  </si>
  <si>
    <t>Swartzia benthamiana</t>
  </si>
  <si>
    <t>Swartzia canescens</t>
  </si>
  <si>
    <t>Swartzia grandifolia</t>
  </si>
  <si>
    <t>Swartzia leblondii</t>
  </si>
  <si>
    <t>Swartzia oblanceolata</t>
  </si>
  <si>
    <t>Swartzia panacoco</t>
  </si>
  <si>
    <t>Swartzia panacoco var. panacoco</t>
  </si>
  <si>
    <t>Swartzia polyphylla</t>
  </si>
  <si>
    <t>Swartzia sp. B1</t>
  </si>
  <si>
    <t>Symphonia globulifera</t>
  </si>
  <si>
    <t>Symphonia sp. 1</t>
  </si>
  <si>
    <t>Symplocos martinicensis</t>
  </si>
  <si>
    <t>Tabebuia capitata</t>
  </si>
  <si>
    <t>Tabebuia serratifolia</t>
  </si>
  <si>
    <t>Tabebuia sp. B1</t>
  </si>
  <si>
    <t>Tachigali bracteolata</t>
  </si>
  <si>
    <t>Tachigali guianensis</t>
  </si>
  <si>
    <t>Tachigali melinonii</t>
  </si>
  <si>
    <t>Tachigali paniculata</t>
  </si>
  <si>
    <t>Tachigali paraensis</t>
  </si>
  <si>
    <t>Tachigali sp. 2</t>
  </si>
  <si>
    <t>Tachigali sp. 4</t>
  </si>
  <si>
    <t>Talisia clathrata</t>
  </si>
  <si>
    <t>Talisia hexaphylla</t>
  </si>
  <si>
    <t>Talisia microphylla</t>
  </si>
  <si>
    <t>Talisia praealta</t>
  </si>
  <si>
    <t>Talisia simaboides</t>
  </si>
  <si>
    <t>Talisia sp. B1</t>
  </si>
  <si>
    <t>Tapirira bethanniana</t>
  </si>
  <si>
    <t>Tapirira guianensis</t>
  </si>
  <si>
    <t>Tapirira obtusa</t>
  </si>
  <si>
    <t>Tapura amazonica</t>
  </si>
  <si>
    <t>Tapura capitulifera</t>
  </si>
  <si>
    <t>Tapura guianensis</t>
  </si>
  <si>
    <t>Terminalia guianensis</t>
  </si>
  <si>
    <t>Terminalia sp. B1</t>
  </si>
  <si>
    <t>Tetragastris altissima</t>
  </si>
  <si>
    <t>Tetragastris IND</t>
  </si>
  <si>
    <t>Tetragastris panamensis</t>
  </si>
  <si>
    <t>Tetrameranthus sp.</t>
  </si>
  <si>
    <t>Theobroma subincanum</t>
  </si>
  <si>
    <t>Theobroma velutinum</t>
  </si>
  <si>
    <t>Thyrsodium guianense</t>
  </si>
  <si>
    <t>Thyrsodium puberulum</t>
  </si>
  <si>
    <t>Touroulia guianensis</t>
  </si>
  <si>
    <t>Tovomita IND</t>
  </si>
  <si>
    <t>Tovomita sp. 2 (DS)</t>
  </si>
  <si>
    <t>Tovomita sp. B1</t>
  </si>
  <si>
    <t>Tovomita sp. B10</t>
  </si>
  <si>
    <t>Tovomita sp. B12</t>
  </si>
  <si>
    <t>Tovomita sp. B4</t>
  </si>
  <si>
    <t>Tovomita sp. B5</t>
  </si>
  <si>
    <t>Tovomita sp. B6</t>
  </si>
  <si>
    <t>Tovomita sp. B7</t>
  </si>
  <si>
    <t>Tovomita sp. B8</t>
  </si>
  <si>
    <t>Tovomita sp. B9</t>
  </si>
  <si>
    <t>Trattinnickia demerarae</t>
  </si>
  <si>
    <t>Trattinnickia sp. B1</t>
  </si>
  <si>
    <t>Trichilia cipo</t>
  </si>
  <si>
    <t>Trichilia euneura</t>
  </si>
  <si>
    <t>Trichilia IND</t>
  </si>
  <si>
    <t>Trichilia micrantha</t>
  </si>
  <si>
    <t>Trichilia pallida</t>
  </si>
  <si>
    <t>Trichilia schomburgkii</t>
  </si>
  <si>
    <t>Trichilia surinamensis</t>
  </si>
  <si>
    <t>Trymatococcus amazonicus</t>
  </si>
  <si>
    <t>Trymatococcus oligandrus</t>
  </si>
  <si>
    <t>Unonopsis perrottetii</t>
  </si>
  <si>
    <t>Unonopsis rufescens</t>
  </si>
  <si>
    <t>Vantanea parviflora</t>
  </si>
  <si>
    <t>Vatairea erythrocarpa</t>
  </si>
  <si>
    <t>Vataireopsis surinamensis</t>
  </si>
  <si>
    <t>Virola kwatae</t>
  </si>
  <si>
    <t>Virola michelii</t>
  </si>
  <si>
    <t>Virola multicostata</t>
  </si>
  <si>
    <t>Vismia cayennensis</t>
  </si>
  <si>
    <t>Vitex triflora</t>
  </si>
  <si>
    <t>Vochysia guianensis</t>
  </si>
  <si>
    <t>Vochysia tomentosa</t>
  </si>
  <si>
    <t>Vouacapoua americana</t>
  </si>
  <si>
    <t>Vouarana guianensis</t>
  </si>
  <si>
    <t>Xylopia frutescens</t>
  </si>
  <si>
    <t>Xylopia nitida</t>
  </si>
  <si>
    <t>Xylosma benthamii</t>
  </si>
  <si>
    <t>Zygia racemosa</t>
  </si>
  <si>
    <t>Zygia tetragona</t>
  </si>
  <si>
    <t>Total général</t>
  </si>
  <si>
    <t>Moyenne de SPAD</t>
  </si>
  <si>
    <t>Chloro</t>
  </si>
  <si>
    <t>(vide)</t>
  </si>
  <si>
    <t>Valeurs</t>
  </si>
  <si>
    <t>Max de Height</t>
  </si>
  <si>
    <t>C/Nnew</t>
  </si>
  <si>
    <t>CN</t>
  </si>
  <si>
    <t>Moyenne de C/Nnew</t>
  </si>
  <si>
    <t>SLA</t>
  </si>
  <si>
    <t>sp, B9</t>
  </si>
  <si>
    <t>sp, B1</t>
  </si>
  <si>
    <t>sp, B2</t>
  </si>
  <si>
    <t>sp, B30</t>
  </si>
  <si>
    <t>sp, 2</t>
  </si>
  <si>
    <t>sp, B12</t>
  </si>
  <si>
    <t>sp, 4</t>
  </si>
  <si>
    <t>sp, B19</t>
  </si>
  <si>
    <t>sp, B3</t>
  </si>
  <si>
    <t>sp, B13</t>
  </si>
  <si>
    <t>sp, B27</t>
  </si>
  <si>
    <t>sp, B16</t>
  </si>
  <si>
    <t>sp, B11</t>
  </si>
  <si>
    <t>panacoco var, panacoco</t>
  </si>
  <si>
    <t>sp, B8</t>
  </si>
  <si>
    <t>sp, B22</t>
  </si>
  <si>
    <t>sp, B10</t>
  </si>
  <si>
    <t>sp, B24</t>
  </si>
  <si>
    <t>sp, B5</t>
  </si>
  <si>
    <t>sp, 2 (DS)</t>
  </si>
  <si>
    <t>sp, B28</t>
  </si>
  <si>
    <t>sp, 1 (DS)</t>
  </si>
  <si>
    <t>sp, 1</t>
  </si>
  <si>
    <t>sp, B18</t>
  </si>
  <si>
    <t>sp, B4</t>
  </si>
  <si>
    <t>sp, FG 6</t>
  </si>
  <si>
    <t>sp, B7</t>
  </si>
  <si>
    <t>sp, B29</t>
  </si>
  <si>
    <t>sp, FG 14</t>
  </si>
  <si>
    <t>sp, B6</t>
  </si>
  <si>
    <t>sp, FG 2</t>
  </si>
  <si>
    <t>sp, B26</t>
  </si>
  <si>
    <t>sp, FG 20</t>
  </si>
  <si>
    <t>sp, B20</t>
  </si>
  <si>
    <t>sp,</t>
  </si>
  <si>
    <t>sp, 11 (DS)</t>
  </si>
  <si>
    <t xml:space="preserve">sp, B10 </t>
  </si>
  <si>
    <t>sp, B14</t>
  </si>
  <si>
    <t>sp, B15</t>
  </si>
  <si>
    <t>sp, 7 (DS)</t>
  </si>
  <si>
    <t>sp, B17</t>
  </si>
  <si>
    <t>sp, B21</t>
  </si>
  <si>
    <t>sp, B23</t>
  </si>
  <si>
    <t>sp, B25</t>
  </si>
  <si>
    <t>sp, B32</t>
  </si>
  <si>
    <t>sp, B33</t>
  </si>
  <si>
    <t>sp, B34</t>
  </si>
  <si>
    <t>sp, B35</t>
  </si>
  <si>
    <t>sp, B36</t>
  </si>
  <si>
    <t>sp, B37</t>
  </si>
  <si>
    <t>sp, B38</t>
  </si>
  <si>
    <t>sp, 3</t>
  </si>
  <si>
    <t>sp, FG 21</t>
  </si>
  <si>
    <t>sp, FG 1</t>
  </si>
  <si>
    <t>sp, 5 (DS)</t>
  </si>
  <si>
    <t>scrobiculata var, guianensis</t>
  </si>
  <si>
    <t>Moyenne de sapwood_dens</t>
  </si>
  <si>
    <t>IND sp, B9</t>
  </si>
  <si>
    <t>Parkia sp, B1</t>
  </si>
  <si>
    <t>Neea sp, B1</t>
  </si>
  <si>
    <t>Cordia sp, B2</t>
  </si>
  <si>
    <t>Tabebuia sp, B1</t>
  </si>
  <si>
    <t>IND sp, B30</t>
  </si>
  <si>
    <t>Tachigali sp, 2</t>
  </si>
  <si>
    <t>IND sp, B2</t>
  </si>
  <si>
    <t>IND sp, B12</t>
  </si>
  <si>
    <t>Tachigali sp, 4</t>
  </si>
  <si>
    <t>Chrysophyllum sp, B1</t>
  </si>
  <si>
    <t>Pouteria sp, B19</t>
  </si>
  <si>
    <t>Miconia sp, B1</t>
  </si>
  <si>
    <t>Licania sp, B3</t>
  </si>
  <si>
    <t>IND sp, B13</t>
  </si>
  <si>
    <t>IND sp, B1</t>
  </si>
  <si>
    <t>IND sp, B27</t>
  </si>
  <si>
    <t>IND sp, B16</t>
  </si>
  <si>
    <t>IND sp, B11</t>
  </si>
  <si>
    <t>Swartzia panacoco var, panacoco</t>
  </si>
  <si>
    <t>Lecythis sp, B1</t>
  </si>
  <si>
    <t>IND sp, B19</t>
  </si>
  <si>
    <t>Sloanea sp, B8</t>
  </si>
  <si>
    <t>IND sp, B22</t>
  </si>
  <si>
    <t>IND sp, B10</t>
  </si>
  <si>
    <t>IND sp, B24</t>
  </si>
  <si>
    <t>IND sp, B5</t>
  </si>
  <si>
    <t>Talisia sp, B1</t>
  </si>
  <si>
    <t>Tovomita sp, 2 (DS)</t>
  </si>
  <si>
    <t>IND sp, B28</t>
  </si>
  <si>
    <t>Peltogyne sp, 1 (DS)</t>
  </si>
  <si>
    <t>Bunchosia sp, B1</t>
  </si>
  <si>
    <t>Eriotheca sp, B1</t>
  </si>
  <si>
    <t>Symphonia sp, 1</t>
  </si>
  <si>
    <t>Swartzia sp, B1</t>
  </si>
  <si>
    <t>Ilex sp, 2 (DS)</t>
  </si>
  <si>
    <t>IND sp, B18</t>
  </si>
  <si>
    <t>Hymenolobium sp, B1</t>
  </si>
  <si>
    <t>Maytenus sp, B1</t>
  </si>
  <si>
    <t>Dacryodes sp, B1</t>
  </si>
  <si>
    <t>Tovomita sp, B8</t>
  </si>
  <si>
    <t>Tovomita sp, B4</t>
  </si>
  <si>
    <t>Eriotheca sp, B2</t>
  </si>
  <si>
    <t>Chaetocarpus sp, B1</t>
  </si>
  <si>
    <t>Eugenia sp, FG 6</t>
  </si>
  <si>
    <t>Qualea sp, B1</t>
  </si>
  <si>
    <t>IND sp, B7</t>
  </si>
  <si>
    <t>IND sp, B29</t>
  </si>
  <si>
    <t>IND sp, B3</t>
  </si>
  <si>
    <t>Eugenia sp, FG 14</t>
  </si>
  <si>
    <t>Ficus sp, B1</t>
  </si>
  <si>
    <t>Tovomita sp, B6</t>
  </si>
  <si>
    <t>Sloanea sp, B4</t>
  </si>
  <si>
    <t>Licania sp, 2 (DS)</t>
  </si>
  <si>
    <t>Tovomita sp, B7</t>
  </si>
  <si>
    <t>Sloanea sp, B7</t>
  </si>
  <si>
    <t>IND sp, FG 2</t>
  </si>
  <si>
    <t>Sloanea sp, B9</t>
  </si>
  <si>
    <t>Styrax sp, B1</t>
  </si>
  <si>
    <t>Trattinnickia sp, B1</t>
  </si>
  <si>
    <t>IND sp, B26</t>
  </si>
  <si>
    <t>Ocotea sp, B1</t>
  </si>
  <si>
    <t>Sacoglottis sp, B1</t>
  </si>
  <si>
    <t>Tovomita sp, B1</t>
  </si>
  <si>
    <t>Sloanea sp, B1</t>
  </si>
  <si>
    <t>Dacryodes sp, B2</t>
  </si>
  <si>
    <t>Eugenia sp, FG 20</t>
  </si>
  <si>
    <t>Sloanea sp, B2</t>
  </si>
  <si>
    <t>Maytenus sp, B2</t>
  </si>
  <si>
    <t>IND sp, B20</t>
  </si>
  <si>
    <t>Chaetocarpus sp, 1</t>
  </si>
  <si>
    <t>Guatteria sp, B1</t>
  </si>
  <si>
    <t>Tetrameranthus sp,</t>
  </si>
  <si>
    <t>Himatanthus sp, B1</t>
  </si>
  <si>
    <t>Ilex sp, B1</t>
  </si>
  <si>
    <t>Astrocaryum sp, 1</t>
  </si>
  <si>
    <t>Protium sp, 1</t>
  </si>
  <si>
    <t>Protium sp, B1</t>
  </si>
  <si>
    <t>Protium sp, B2</t>
  </si>
  <si>
    <t>Protium sp, B3</t>
  </si>
  <si>
    <t>Protium sp, B4</t>
  </si>
  <si>
    <t>Pourouma sp, B1</t>
  </si>
  <si>
    <t>Maytenus sp, B4</t>
  </si>
  <si>
    <t>Licania sp, 11 (DS)</t>
  </si>
  <si>
    <t>Licania sp, B1</t>
  </si>
  <si>
    <t>Licania sp, B2</t>
  </si>
  <si>
    <t>Licania sp, B4</t>
  </si>
  <si>
    <t>Tovomita sp, B10</t>
  </si>
  <si>
    <t>Tovomita sp, B12</t>
  </si>
  <si>
    <t>Tovomita sp, B5</t>
  </si>
  <si>
    <t>Tovomita sp, B9</t>
  </si>
  <si>
    <t>Terminalia sp, B1</t>
  </si>
  <si>
    <t xml:space="preserve">Sloanea sp, B10 </t>
  </si>
  <si>
    <t>Sloanea sp, B11</t>
  </si>
  <si>
    <t>Sloanea sp, B12</t>
  </si>
  <si>
    <t>Sloanea sp, B14</t>
  </si>
  <si>
    <t>Sloanea sp, B15</t>
  </si>
  <si>
    <t>Sloanea sp, B16</t>
  </si>
  <si>
    <t>Sloanea sp, B3</t>
  </si>
  <si>
    <t>Sloanea sp, B5</t>
  </si>
  <si>
    <t>Sloanea sp, B6</t>
  </si>
  <si>
    <t>Mabea sp, B1</t>
  </si>
  <si>
    <t>Casearia sp, 1</t>
  </si>
  <si>
    <t>Casearia sp, B4</t>
  </si>
  <si>
    <t>IND sp, 7 (DS)</t>
  </si>
  <si>
    <t>IND sp, B14</t>
  </si>
  <si>
    <t>IND sp, B15</t>
  </si>
  <si>
    <t>IND sp, B17</t>
  </si>
  <si>
    <t>IND sp, B21</t>
  </si>
  <si>
    <t>IND sp, B23</t>
  </si>
  <si>
    <t>IND sp, B25</t>
  </si>
  <si>
    <t>IND sp, B32</t>
  </si>
  <si>
    <t>IND sp, B33</t>
  </si>
  <si>
    <t>IND sp, B34</t>
  </si>
  <si>
    <t>IND sp, B35</t>
  </si>
  <si>
    <t>IND sp, B36</t>
  </si>
  <si>
    <t>IND sp, B37</t>
  </si>
  <si>
    <t>IND sp, B38</t>
  </si>
  <si>
    <t>IND sp, B4</t>
  </si>
  <si>
    <t>IND sp, B6</t>
  </si>
  <si>
    <t>IND sp, B8</t>
  </si>
  <si>
    <t>Miconia sp, 2</t>
  </si>
  <si>
    <t>Miconia sp, B2</t>
  </si>
  <si>
    <t>Miconia sp, B3</t>
  </si>
  <si>
    <t>Inga sp, 3</t>
  </si>
  <si>
    <t>Inga sp, B1</t>
  </si>
  <si>
    <t>Inga sp, B2</t>
  </si>
  <si>
    <t>Inga sp, B3</t>
  </si>
  <si>
    <t>Inga sp, B4</t>
  </si>
  <si>
    <t>Ficus sp, B2</t>
  </si>
  <si>
    <t>Eugenia sp, B1</t>
  </si>
  <si>
    <t>Eugenia sp, FG 21</t>
  </si>
  <si>
    <t>Myrcia sp, B1</t>
  </si>
  <si>
    <t>IND sp, FG 1</t>
  </si>
  <si>
    <t>Neea sp, B2</t>
  </si>
  <si>
    <t>Neea sp, B3</t>
  </si>
  <si>
    <t>Neea sp, B4</t>
  </si>
  <si>
    <t>IND sp, 5 (DS)</t>
  </si>
  <si>
    <t>Quiina sp, B1</t>
  </si>
  <si>
    <t>Cupania scrobiculata var, guianensis</t>
  </si>
  <si>
    <t>Micropholis sp, B2</t>
  </si>
  <si>
    <t>Micropholis sp, B3</t>
  </si>
  <si>
    <t>Pouteria sp, 1</t>
  </si>
  <si>
    <t>Pouteria sp, B11</t>
  </si>
  <si>
    <t>Pouteria sp, B12</t>
  </si>
  <si>
    <t>Pouteria sp, B20</t>
  </si>
  <si>
    <t>Pouteria sp, B25</t>
  </si>
  <si>
    <t>Pouteria sp, B26</t>
  </si>
  <si>
    <t>Pouteria sp, B27</t>
  </si>
  <si>
    <t>Pouteria sp, B8</t>
  </si>
  <si>
    <t>Pradosia sp, B1</t>
  </si>
  <si>
    <t>Sterculia sp, 2</t>
  </si>
  <si>
    <t>Sterculia sp, B1</t>
  </si>
  <si>
    <t>Rinorea sp, B1</t>
  </si>
  <si>
    <t>Rinorea sp, B2</t>
  </si>
  <si>
    <t>Moyenne de moisture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</si>
</sst>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14" fillId="0" borderId="0" xfId="0" applyFont="1"/>
    <xf numFmtId="16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3">
    <dxf>
      <numFmt numFmtId="164" formatCode="0.000"/>
    </dxf>
    <dxf>
      <numFmt numFmtId="164" formatCode="0.000"/>
    </dxf>
    <dxf>
      <numFmt numFmtId="164" formatCode="0.0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Data!$Z$1</c:f>
              <c:strCache>
                <c:ptCount val="1"/>
                <c:pt idx="0">
                  <c:v>moisture</c:v>
                </c:pt>
              </c:strCache>
            </c:strRef>
          </c:tx>
          <c:spPr>
            <a:ln w="28575">
              <a:noFill/>
            </a:ln>
          </c:spPr>
          <c:trendline>
            <c:trendlineType val="exp"/>
            <c:dispRSqr val="0"/>
            <c:dispEq val="0"/>
          </c:trendline>
          <c:xVal>
            <c:numRef>
              <c:f>Data!$Y$2:$Y$4873</c:f>
              <c:numCache>
                <c:formatCode>0.00</c:formatCode>
                <c:ptCount val="4872"/>
                <c:pt idx="0">
                  <c:v>0.59460000000000002</c:v>
                </c:pt>
                <c:pt idx="1">
                  <c:v>0.3629</c:v>
                </c:pt>
                <c:pt idx="3">
                  <c:v>0.4002</c:v>
                </c:pt>
                <c:pt idx="5">
                  <c:v>0.36299999999999999</c:v>
                </c:pt>
                <c:pt idx="6">
                  <c:v>0.80879999999999996</c:v>
                </c:pt>
                <c:pt idx="7">
                  <c:v>0.69499999999999995</c:v>
                </c:pt>
                <c:pt idx="8">
                  <c:v>0.60070000000000001</c:v>
                </c:pt>
                <c:pt idx="9">
                  <c:v>0.69040000000000001</c:v>
                </c:pt>
                <c:pt idx="10">
                  <c:v>0.37</c:v>
                </c:pt>
                <c:pt idx="12">
                  <c:v>0.80220000000000002</c:v>
                </c:pt>
                <c:pt idx="13">
                  <c:v>0.35830000000000001</c:v>
                </c:pt>
                <c:pt idx="14">
                  <c:v>0.432</c:v>
                </c:pt>
                <c:pt idx="15">
                  <c:v>0.40760000000000002</c:v>
                </c:pt>
                <c:pt idx="16">
                  <c:v>0.7026</c:v>
                </c:pt>
                <c:pt idx="21">
                  <c:v>0.41980000000000001</c:v>
                </c:pt>
                <c:pt idx="22">
                  <c:v>0.39629999999999999</c:v>
                </c:pt>
                <c:pt idx="25">
                  <c:v>0.65439999999999998</c:v>
                </c:pt>
                <c:pt idx="26">
                  <c:v>0.59440000000000004</c:v>
                </c:pt>
                <c:pt idx="28">
                  <c:v>0.52929999999999999</c:v>
                </c:pt>
                <c:pt idx="29">
                  <c:v>0.55920000000000003</c:v>
                </c:pt>
                <c:pt idx="32">
                  <c:v>0.5464</c:v>
                </c:pt>
                <c:pt idx="33">
                  <c:v>0.74360000000000004</c:v>
                </c:pt>
                <c:pt idx="35">
                  <c:v>0.41670000000000001</c:v>
                </c:pt>
                <c:pt idx="36">
                  <c:v>0.58179999999999998</c:v>
                </c:pt>
                <c:pt idx="38">
                  <c:v>0.66749999999999998</c:v>
                </c:pt>
                <c:pt idx="40">
                  <c:v>0.31719999999999998</c:v>
                </c:pt>
                <c:pt idx="41">
                  <c:v>0.3916</c:v>
                </c:pt>
                <c:pt idx="42">
                  <c:v>0.6</c:v>
                </c:pt>
                <c:pt idx="43">
                  <c:v>0.47049999999999997</c:v>
                </c:pt>
                <c:pt idx="45">
                  <c:v>0.75029999999999997</c:v>
                </c:pt>
                <c:pt idx="46">
                  <c:v>0.47439999999999999</c:v>
                </c:pt>
                <c:pt idx="47">
                  <c:v>0.70979999999999999</c:v>
                </c:pt>
                <c:pt idx="48">
                  <c:v>0.72770000000000001</c:v>
                </c:pt>
                <c:pt idx="49">
                  <c:v>0.60750000000000004</c:v>
                </c:pt>
                <c:pt idx="50">
                  <c:v>0.58430000000000004</c:v>
                </c:pt>
                <c:pt idx="51">
                  <c:v>0.82320000000000004</c:v>
                </c:pt>
                <c:pt idx="52">
                  <c:v>0.68610000000000004</c:v>
                </c:pt>
                <c:pt idx="53">
                  <c:v>0.78920000000000001</c:v>
                </c:pt>
                <c:pt idx="54">
                  <c:v>0.73480000000000001</c:v>
                </c:pt>
                <c:pt idx="58">
                  <c:v>0.56920000000000004</c:v>
                </c:pt>
                <c:pt idx="59">
                  <c:v>0.62729999999999997</c:v>
                </c:pt>
                <c:pt idx="60">
                  <c:v>0.67120000000000002</c:v>
                </c:pt>
                <c:pt idx="61">
                  <c:v>0.38240000000000002</c:v>
                </c:pt>
                <c:pt idx="63">
                  <c:v>0.57220000000000004</c:v>
                </c:pt>
                <c:pt idx="64">
                  <c:v>0.78280000000000005</c:v>
                </c:pt>
                <c:pt idx="65">
                  <c:v>0.77639999999999998</c:v>
                </c:pt>
                <c:pt idx="66">
                  <c:v>0.59</c:v>
                </c:pt>
                <c:pt idx="67">
                  <c:v>0.39</c:v>
                </c:pt>
                <c:pt idx="70">
                  <c:v>0.33</c:v>
                </c:pt>
                <c:pt idx="71">
                  <c:v>0.51</c:v>
                </c:pt>
                <c:pt idx="72">
                  <c:v>0.71</c:v>
                </c:pt>
                <c:pt idx="73">
                  <c:v>0.70740000000000003</c:v>
                </c:pt>
                <c:pt idx="74">
                  <c:v>0.60299999999999998</c:v>
                </c:pt>
                <c:pt idx="78">
                  <c:v>0.65649999999999997</c:v>
                </c:pt>
                <c:pt idx="79">
                  <c:v>0.57579999999999998</c:v>
                </c:pt>
                <c:pt idx="80">
                  <c:v>0.88829999999999998</c:v>
                </c:pt>
                <c:pt idx="81">
                  <c:v>0.63</c:v>
                </c:pt>
                <c:pt idx="82">
                  <c:v>0.55000000000000004</c:v>
                </c:pt>
                <c:pt idx="84">
                  <c:v>0.7984</c:v>
                </c:pt>
                <c:pt idx="85">
                  <c:v>0.5796</c:v>
                </c:pt>
                <c:pt idx="86">
                  <c:v>0.78459999999999996</c:v>
                </c:pt>
                <c:pt idx="87">
                  <c:v>0.3916</c:v>
                </c:pt>
                <c:pt idx="88">
                  <c:v>0.58220000000000005</c:v>
                </c:pt>
                <c:pt idx="89">
                  <c:v>0.58599999999999997</c:v>
                </c:pt>
                <c:pt idx="90">
                  <c:v>0.61299999999999999</c:v>
                </c:pt>
                <c:pt idx="92">
                  <c:v>0.4446</c:v>
                </c:pt>
                <c:pt idx="94">
                  <c:v>0.74</c:v>
                </c:pt>
                <c:pt idx="95">
                  <c:v>0.62</c:v>
                </c:pt>
                <c:pt idx="97">
                  <c:v>0.64390000000000003</c:v>
                </c:pt>
                <c:pt idx="98">
                  <c:v>0.6321</c:v>
                </c:pt>
                <c:pt idx="99">
                  <c:v>0.49859999999999999</c:v>
                </c:pt>
                <c:pt idx="100">
                  <c:v>0.53</c:v>
                </c:pt>
                <c:pt idx="102">
                  <c:v>0.78659999999999997</c:v>
                </c:pt>
                <c:pt idx="103">
                  <c:v>0.57569999999999999</c:v>
                </c:pt>
                <c:pt idx="104">
                  <c:v>0.5575</c:v>
                </c:pt>
                <c:pt idx="105">
                  <c:v>0.64670000000000005</c:v>
                </c:pt>
                <c:pt idx="106">
                  <c:v>0.48</c:v>
                </c:pt>
                <c:pt idx="108">
                  <c:v>0.61480000000000001</c:v>
                </c:pt>
                <c:pt idx="109">
                  <c:v>0.49320000000000003</c:v>
                </c:pt>
                <c:pt idx="110">
                  <c:v>0.76480000000000004</c:v>
                </c:pt>
                <c:pt idx="111">
                  <c:v>0.71479999999999999</c:v>
                </c:pt>
                <c:pt idx="112">
                  <c:v>0.67059999999999997</c:v>
                </c:pt>
                <c:pt idx="114">
                  <c:v>0.7</c:v>
                </c:pt>
                <c:pt idx="115">
                  <c:v>0.80630000000000002</c:v>
                </c:pt>
                <c:pt idx="117">
                  <c:v>0.52370000000000005</c:v>
                </c:pt>
                <c:pt idx="118">
                  <c:v>0.62839999999999996</c:v>
                </c:pt>
                <c:pt idx="119">
                  <c:v>0.61</c:v>
                </c:pt>
                <c:pt idx="120">
                  <c:v>0.57920000000000005</c:v>
                </c:pt>
                <c:pt idx="121">
                  <c:v>0.68149999999999999</c:v>
                </c:pt>
                <c:pt idx="123">
                  <c:v>0.53759999999999997</c:v>
                </c:pt>
                <c:pt idx="124">
                  <c:v>0.68049999999999999</c:v>
                </c:pt>
                <c:pt idx="125">
                  <c:v>0.44240000000000002</c:v>
                </c:pt>
                <c:pt idx="126">
                  <c:v>0.71419999999999995</c:v>
                </c:pt>
                <c:pt idx="127">
                  <c:v>0.81</c:v>
                </c:pt>
                <c:pt idx="128">
                  <c:v>0.54</c:v>
                </c:pt>
                <c:pt idx="129">
                  <c:v>0.38619999999999999</c:v>
                </c:pt>
                <c:pt idx="130">
                  <c:v>0.69020000000000004</c:v>
                </c:pt>
                <c:pt idx="131">
                  <c:v>0.5625</c:v>
                </c:pt>
                <c:pt idx="132">
                  <c:v>0.44979999999999998</c:v>
                </c:pt>
                <c:pt idx="133">
                  <c:v>0.56699999999999995</c:v>
                </c:pt>
                <c:pt idx="134">
                  <c:v>0.5</c:v>
                </c:pt>
                <c:pt idx="135">
                  <c:v>0.66</c:v>
                </c:pt>
                <c:pt idx="137">
                  <c:v>0.67769999999999997</c:v>
                </c:pt>
                <c:pt idx="138">
                  <c:v>0.5917</c:v>
                </c:pt>
                <c:pt idx="139">
                  <c:v>0.77629999999999999</c:v>
                </c:pt>
                <c:pt idx="140">
                  <c:v>0.624</c:v>
                </c:pt>
                <c:pt idx="141">
                  <c:v>0.80300000000000005</c:v>
                </c:pt>
                <c:pt idx="142">
                  <c:v>0.5</c:v>
                </c:pt>
                <c:pt idx="143">
                  <c:v>0.65339999999999998</c:v>
                </c:pt>
                <c:pt idx="144">
                  <c:v>0.48670000000000002</c:v>
                </c:pt>
                <c:pt idx="145">
                  <c:v>0.61160000000000003</c:v>
                </c:pt>
                <c:pt idx="146">
                  <c:v>0.51</c:v>
                </c:pt>
                <c:pt idx="147">
                  <c:v>0.63470000000000004</c:v>
                </c:pt>
                <c:pt idx="149">
                  <c:v>0.51749999999999996</c:v>
                </c:pt>
                <c:pt idx="150">
                  <c:v>0.81100000000000005</c:v>
                </c:pt>
                <c:pt idx="151">
                  <c:v>0.79800000000000004</c:v>
                </c:pt>
                <c:pt idx="152">
                  <c:v>0.65359999999999996</c:v>
                </c:pt>
                <c:pt idx="153">
                  <c:v>0.54910000000000003</c:v>
                </c:pt>
                <c:pt idx="157">
                  <c:v>0.55010000000000003</c:v>
                </c:pt>
                <c:pt idx="158">
                  <c:v>0.69589999999999996</c:v>
                </c:pt>
                <c:pt idx="159">
                  <c:v>0.70750000000000002</c:v>
                </c:pt>
                <c:pt idx="160">
                  <c:v>0.72819999999999996</c:v>
                </c:pt>
                <c:pt idx="161">
                  <c:v>0.3332</c:v>
                </c:pt>
                <c:pt idx="164">
                  <c:v>0.53080000000000005</c:v>
                </c:pt>
                <c:pt idx="165">
                  <c:v>0.7611</c:v>
                </c:pt>
                <c:pt idx="166">
                  <c:v>0.62570000000000003</c:v>
                </c:pt>
                <c:pt idx="168">
                  <c:v>0.66679999999999995</c:v>
                </c:pt>
                <c:pt idx="169">
                  <c:v>0.86019999999999996</c:v>
                </c:pt>
                <c:pt idx="171">
                  <c:v>0.79</c:v>
                </c:pt>
                <c:pt idx="172">
                  <c:v>0.80689999999999995</c:v>
                </c:pt>
                <c:pt idx="173">
                  <c:v>0.56999999999999995</c:v>
                </c:pt>
                <c:pt idx="174">
                  <c:v>0.76780000000000004</c:v>
                </c:pt>
                <c:pt idx="175">
                  <c:v>0.65959999999999996</c:v>
                </c:pt>
                <c:pt idx="176">
                  <c:v>0.42709999999999998</c:v>
                </c:pt>
                <c:pt idx="177">
                  <c:v>0.65590000000000004</c:v>
                </c:pt>
                <c:pt idx="178">
                  <c:v>0.50600000000000001</c:v>
                </c:pt>
                <c:pt idx="179">
                  <c:v>0.45610000000000001</c:v>
                </c:pt>
                <c:pt idx="180">
                  <c:v>0.67249999999999999</c:v>
                </c:pt>
                <c:pt idx="181">
                  <c:v>0.8115</c:v>
                </c:pt>
                <c:pt idx="182">
                  <c:v>0.64480000000000004</c:v>
                </c:pt>
                <c:pt idx="183">
                  <c:v>0.39660000000000001</c:v>
                </c:pt>
                <c:pt idx="186">
                  <c:v>0.45779999999999998</c:v>
                </c:pt>
                <c:pt idx="187">
                  <c:v>0.53059999999999996</c:v>
                </c:pt>
                <c:pt idx="190">
                  <c:v>0.59030000000000005</c:v>
                </c:pt>
                <c:pt idx="192">
                  <c:v>0.70840000000000003</c:v>
                </c:pt>
                <c:pt idx="193">
                  <c:v>0.44</c:v>
                </c:pt>
                <c:pt idx="194">
                  <c:v>0.78749999999999998</c:v>
                </c:pt>
                <c:pt idx="195">
                  <c:v>0.69399999999999995</c:v>
                </c:pt>
                <c:pt idx="196">
                  <c:v>0.63100000000000001</c:v>
                </c:pt>
                <c:pt idx="197">
                  <c:v>0.56659999999999999</c:v>
                </c:pt>
                <c:pt idx="198">
                  <c:v>0.51670000000000005</c:v>
                </c:pt>
                <c:pt idx="199">
                  <c:v>0.56210000000000004</c:v>
                </c:pt>
                <c:pt idx="200">
                  <c:v>0.71</c:v>
                </c:pt>
                <c:pt idx="201">
                  <c:v>0.4803</c:v>
                </c:pt>
                <c:pt idx="202">
                  <c:v>0.74429999999999996</c:v>
                </c:pt>
                <c:pt idx="203">
                  <c:v>0.72470000000000001</c:v>
                </c:pt>
                <c:pt idx="205">
                  <c:v>0.7198</c:v>
                </c:pt>
                <c:pt idx="206">
                  <c:v>0.71419999999999995</c:v>
                </c:pt>
                <c:pt idx="207">
                  <c:v>0.37</c:v>
                </c:pt>
                <c:pt idx="208">
                  <c:v>0.48670000000000002</c:v>
                </c:pt>
                <c:pt idx="209">
                  <c:v>0.49</c:v>
                </c:pt>
                <c:pt idx="211">
                  <c:v>0.51439999999999997</c:v>
                </c:pt>
                <c:pt idx="213">
                  <c:v>0.7379</c:v>
                </c:pt>
                <c:pt idx="214">
                  <c:v>0.64929999999999999</c:v>
                </c:pt>
                <c:pt idx="216">
                  <c:v>0.5857</c:v>
                </c:pt>
                <c:pt idx="217">
                  <c:v>0.7</c:v>
                </c:pt>
                <c:pt idx="219">
                  <c:v>0.4738</c:v>
                </c:pt>
                <c:pt idx="220">
                  <c:v>0.59809999999999997</c:v>
                </c:pt>
                <c:pt idx="221">
                  <c:v>0.71719999999999995</c:v>
                </c:pt>
                <c:pt idx="222">
                  <c:v>0.63470000000000004</c:v>
                </c:pt>
                <c:pt idx="223">
                  <c:v>0.52180000000000004</c:v>
                </c:pt>
                <c:pt idx="224">
                  <c:v>0.38</c:v>
                </c:pt>
                <c:pt idx="225">
                  <c:v>0.78669999999999995</c:v>
                </c:pt>
                <c:pt idx="226">
                  <c:v>0.6976</c:v>
                </c:pt>
                <c:pt idx="231">
                  <c:v>0.67149999999999999</c:v>
                </c:pt>
                <c:pt idx="235">
                  <c:v>0.71830000000000005</c:v>
                </c:pt>
                <c:pt idx="236">
                  <c:v>0.52</c:v>
                </c:pt>
                <c:pt idx="237">
                  <c:v>0.84150000000000003</c:v>
                </c:pt>
                <c:pt idx="238">
                  <c:v>0.60880000000000001</c:v>
                </c:pt>
                <c:pt idx="239">
                  <c:v>0.65629999999999999</c:v>
                </c:pt>
                <c:pt idx="240">
                  <c:v>0.69879999999999998</c:v>
                </c:pt>
                <c:pt idx="241">
                  <c:v>0.66590000000000005</c:v>
                </c:pt>
                <c:pt idx="242">
                  <c:v>0.75700000000000001</c:v>
                </c:pt>
                <c:pt idx="243">
                  <c:v>0.61</c:v>
                </c:pt>
                <c:pt idx="244">
                  <c:v>0.39660000000000001</c:v>
                </c:pt>
                <c:pt idx="245">
                  <c:v>0.34179999999999999</c:v>
                </c:pt>
                <c:pt idx="246">
                  <c:v>0.69020000000000004</c:v>
                </c:pt>
                <c:pt idx="247">
                  <c:v>0.87</c:v>
                </c:pt>
                <c:pt idx="248">
                  <c:v>0.53</c:v>
                </c:pt>
                <c:pt idx="250">
                  <c:v>0.90210000000000001</c:v>
                </c:pt>
                <c:pt idx="251">
                  <c:v>0.69</c:v>
                </c:pt>
                <c:pt idx="252">
                  <c:v>0.28000000000000003</c:v>
                </c:pt>
                <c:pt idx="253">
                  <c:v>0.5</c:v>
                </c:pt>
                <c:pt idx="254">
                  <c:v>0.39</c:v>
                </c:pt>
                <c:pt idx="255">
                  <c:v>0.52410000000000001</c:v>
                </c:pt>
                <c:pt idx="257">
                  <c:v>0.73170000000000002</c:v>
                </c:pt>
                <c:pt idx="261">
                  <c:v>0.83389999999999997</c:v>
                </c:pt>
                <c:pt idx="264">
                  <c:v>0.55000000000000004</c:v>
                </c:pt>
                <c:pt idx="265">
                  <c:v>0.80049999999999999</c:v>
                </c:pt>
                <c:pt idx="266">
                  <c:v>0.69810000000000005</c:v>
                </c:pt>
                <c:pt idx="268">
                  <c:v>0.93869999999999998</c:v>
                </c:pt>
                <c:pt idx="271">
                  <c:v>0.74750000000000005</c:v>
                </c:pt>
                <c:pt idx="276">
                  <c:v>0.51629999999999998</c:v>
                </c:pt>
                <c:pt idx="280">
                  <c:v>0.35470000000000002</c:v>
                </c:pt>
                <c:pt idx="281">
                  <c:v>0.7359</c:v>
                </c:pt>
                <c:pt idx="285">
                  <c:v>0.49</c:v>
                </c:pt>
                <c:pt idx="287">
                  <c:v>0.74</c:v>
                </c:pt>
                <c:pt idx="288">
                  <c:v>0.70099999999999996</c:v>
                </c:pt>
                <c:pt idx="289">
                  <c:v>0.80610000000000004</c:v>
                </c:pt>
                <c:pt idx="290">
                  <c:v>0.6986</c:v>
                </c:pt>
                <c:pt idx="291">
                  <c:v>0.65269999999999995</c:v>
                </c:pt>
                <c:pt idx="293">
                  <c:v>0.64690000000000003</c:v>
                </c:pt>
                <c:pt idx="297">
                  <c:v>0.75739999999999996</c:v>
                </c:pt>
                <c:pt idx="298">
                  <c:v>0.55210000000000004</c:v>
                </c:pt>
                <c:pt idx="299">
                  <c:v>0.73119999999999996</c:v>
                </c:pt>
                <c:pt idx="300">
                  <c:v>0.67610000000000003</c:v>
                </c:pt>
                <c:pt idx="301">
                  <c:v>0.42709999999999998</c:v>
                </c:pt>
                <c:pt idx="302">
                  <c:v>0.61</c:v>
                </c:pt>
                <c:pt idx="303">
                  <c:v>0.69920000000000004</c:v>
                </c:pt>
                <c:pt idx="304">
                  <c:v>0.70409999999999995</c:v>
                </c:pt>
                <c:pt idx="305">
                  <c:v>0.73270000000000002</c:v>
                </c:pt>
                <c:pt idx="307">
                  <c:v>0.63</c:v>
                </c:pt>
                <c:pt idx="308">
                  <c:v>0.8276</c:v>
                </c:pt>
                <c:pt idx="309">
                  <c:v>0.52100000000000002</c:v>
                </c:pt>
                <c:pt idx="310">
                  <c:v>0.64649999999999996</c:v>
                </c:pt>
                <c:pt idx="311">
                  <c:v>0.45629999999999998</c:v>
                </c:pt>
                <c:pt idx="312">
                  <c:v>0.49</c:v>
                </c:pt>
                <c:pt idx="313">
                  <c:v>0.73680000000000001</c:v>
                </c:pt>
                <c:pt idx="314">
                  <c:v>0.65639999999999998</c:v>
                </c:pt>
                <c:pt idx="315">
                  <c:v>0.6</c:v>
                </c:pt>
                <c:pt idx="316">
                  <c:v>0.63859999999999995</c:v>
                </c:pt>
                <c:pt idx="318">
                  <c:v>0.69</c:v>
                </c:pt>
                <c:pt idx="320">
                  <c:v>0.55830000000000002</c:v>
                </c:pt>
                <c:pt idx="322">
                  <c:v>0.67620000000000002</c:v>
                </c:pt>
                <c:pt idx="323">
                  <c:v>0.5847</c:v>
                </c:pt>
                <c:pt idx="326">
                  <c:v>0.33</c:v>
                </c:pt>
                <c:pt idx="327">
                  <c:v>0.69920000000000004</c:v>
                </c:pt>
                <c:pt idx="328">
                  <c:v>0.68779999999999997</c:v>
                </c:pt>
                <c:pt idx="330">
                  <c:v>0.65</c:v>
                </c:pt>
                <c:pt idx="331">
                  <c:v>0.76049999999999995</c:v>
                </c:pt>
                <c:pt idx="333">
                  <c:v>0.78280000000000005</c:v>
                </c:pt>
                <c:pt idx="334">
                  <c:v>0.72809999999999997</c:v>
                </c:pt>
                <c:pt idx="336">
                  <c:v>0.74550000000000005</c:v>
                </c:pt>
                <c:pt idx="340">
                  <c:v>0.55220000000000002</c:v>
                </c:pt>
                <c:pt idx="341">
                  <c:v>0.62619999999999998</c:v>
                </c:pt>
                <c:pt idx="342">
                  <c:v>0.83609999999999995</c:v>
                </c:pt>
                <c:pt idx="343">
                  <c:v>0.72119999999999995</c:v>
                </c:pt>
                <c:pt idx="344">
                  <c:v>0.49930000000000002</c:v>
                </c:pt>
                <c:pt idx="345">
                  <c:v>0.73</c:v>
                </c:pt>
                <c:pt idx="349">
                  <c:v>0.61229999999999996</c:v>
                </c:pt>
                <c:pt idx="351">
                  <c:v>0.81679999999999997</c:v>
                </c:pt>
                <c:pt idx="354">
                  <c:v>0.48</c:v>
                </c:pt>
                <c:pt idx="355">
                  <c:v>0.70920000000000005</c:v>
                </c:pt>
                <c:pt idx="357">
                  <c:v>0.61939999999999995</c:v>
                </c:pt>
                <c:pt idx="358">
                  <c:v>0.61619999999999997</c:v>
                </c:pt>
                <c:pt idx="359">
                  <c:v>0.41</c:v>
                </c:pt>
                <c:pt idx="362">
                  <c:v>0.51</c:v>
                </c:pt>
                <c:pt idx="363">
                  <c:v>0.57999999999999996</c:v>
                </c:pt>
                <c:pt idx="365">
                  <c:v>0.61</c:v>
                </c:pt>
                <c:pt idx="367">
                  <c:v>0.7863</c:v>
                </c:pt>
                <c:pt idx="369">
                  <c:v>0.83020000000000005</c:v>
                </c:pt>
                <c:pt idx="373">
                  <c:v>0.82499999999999996</c:v>
                </c:pt>
                <c:pt idx="374">
                  <c:v>0.77980000000000005</c:v>
                </c:pt>
                <c:pt idx="375">
                  <c:v>0.71299999999999997</c:v>
                </c:pt>
                <c:pt idx="376">
                  <c:v>0.69979999999999998</c:v>
                </c:pt>
                <c:pt idx="377">
                  <c:v>0.56999999999999995</c:v>
                </c:pt>
                <c:pt idx="379">
                  <c:v>0.67579999999999996</c:v>
                </c:pt>
                <c:pt idx="380">
                  <c:v>0.33</c:v>
                </c:pt>
                <c:pt idx="383">
                  <c:v>0.6905</c:v>
                </c:pt>
                <c:pt idx="386">
                  <c:v>0.56230000000000002</c:v>
                </c:pt>
                <c:pt idx="387">
                  <c:v>0.62939999999999996</c:v>
                </c:pt>
                <c:pt idx="388">
                  <c:v>0.77390000000000003</c:v>
                </c:pt>
                <c:pt idx="390">
                  <c:v>0.54</c:v>
                </c:pt>
                <c:pt idx="391">
                  <c:v>0.60389999999999999</c:v>
                </c:pt>
                <c:pt idx="392">
                  <c:v>0.51539999999999997</c:v>
                </c:pt>
                <c:pt idx="396">
                  <c:v>0.38379999999999997</c:v>
                </c:pt>
                <c:pt idx="397">
                  <c:v>0.57189999999999996</c:v>
                </c:pt>
                <c:pt idx="400">
                  <c:v>0.57330000000000003</c:v>
                </c:pt>
                <c:pt idx="402">
                  <c:v>0.4</c:v>
                </c:pt>
                <c:pt idx="403">
                  <c:v>0.8</c:v>
                </c:pt>
                <c:pt idx="404">
                  <c:v>0.42759999999999998</c:v>
                </c:pt>
                <c:pt idx="410">
                  <c:v>0.43</c:v>
                </c:pt>
                <c:pt idx="411">
                  <c:v>0.83009999999999995</c:v>
                </c:pt>
                <c:pt idx="412">
                  <c:v>0.4446</c:v>
                </c:pt>
                <c:pt idx="413">
                  <c:v>0.42470000000000002</c:v>
                </c:pt>
                <c:pt idx="416">
                  <c:v>0.47570000000000001</c:v>
                </c:pt>
                <c:pt idx="418">
                  <c:v>0.64</c:v>
                </c:pt>
                <c:pt idx="419">
                  <c:v>0.80379999999999996</c:v>
                </c:pt>
                <c:pt idx="420">
                  <c:v>0.71579999999999999</c:v>
                </c:pt>
                <c:pt idx="422">
                  <c:v>0.6</c:v>
                </c:pt>
                <c:pt idx="427">
                  <c:v>0.47</c:v>
                </c:pt>
                <c:pt idx="428">
                  <c:v>0.49919999999999998</c:v>
                </c:pt>
                <c:pt idx="429">
                  <c:v>0.56999999999999995</c:v>
                </c:pt>
                <c:pt idx="431">
                  <c:v>0.82</c:v>
                </c:pt>
                <c:pt idx="433">
                  <c:v>0.71009999999999995</c:v>
                </c:pt>
                <c:pt idx="434">
                  <c:v>0.83389999999999997</c:v>
                </c:pt>
                <c:pt idx="436">
                  <c:v>0.72</c:v>
                </c:pt>
                <c:pt idx="437">
                  <c:v>0.59699999999999998</c:v>
                </c:pt>
                <c:pt idx="440">
                  <c:v>0.4224</c:v>
                </c:pt>
                <c:pt idx="443">
                  <c:v>0.59060000000000001</c:v>
                </c:pt>
                <c:pt idx="444">
                  <c:v>0.59370000000000001</c:v>
                </c:pt>
                <c:pt idx="448">
                  <c:v>0.6079</c:v>
                </c:pt>
                <c:pt idx="450">
                  <c:v>0.62860000000000005</c:v>
                </c:pt>
                <c:pt idx="451">
                  <c:v>0.81189999999999996</c:v>
                </c:pt>
                <c:pt idx="455">
                  <c:v>0.81459999999999999</c:v>
                </c:pt>
                <c:pt idx="456">
                  <c:v>0.75360000000000005</c:v>
                </c:pt>
                <c:pt idx="457">
                  <c:v>0.60070000000000001</c:v>
                </c:pt>
                <c:pt idx="459">
                  <c:v>0.7</c:v>
                </c:pt>
                <c:pt idx="461">
                  <c:v>0.66</c:v>
                </c:pt>
                <c:pt idx="463">
                  <c:v>0.57999999999999996</c:v>
                </c:pt>
                <c:pt idx="466">
                  <c:v>0.71</c:v>
                </c:pt>
                <c:pt idx="467">
                  <c:v>0.64</c:v>
                </c:pt>
                <c:pt idx="468">
                  <c:v>0.48</c:v>
                </c:pt>
                <c:pt idx="470">
                  <c:v>0.39240000000000003</c:v>
                </c:pt>
                <c:pt idx="472">
                  <c:v>0.60109999999999997</c:v>
                </c:pt>
                <c:pt idx="473">
                  <c:v>0.71</c:v>
                </c:pt>
                <c:pt idx="475">
                  <c:v>0.62709999999999999</c:v>
                </c:pt>
                <c:pt idx="476">
                  <c:v>0.78</c:v>
                </c:pt>
                <c:pt idx="479">
                  <c:v>0.66</c:v>
                </c:pt>
                <c:pt idx="480">
                  <c:v>0.64370000000000005</c:v>
                </c:pt>
                <c:pt idx="481">
                  <c:v>0.69399999999999995</c:v>
                </c:pt>
                <c:pt idx="483">
                  <c:v>0.46</c:v>
                </c:pt>
                <c:pt idx="485">
                  <c:v>0.30070000000000002</c:v>
                </c:pt>
                <c:pt idx="490">
                  <c:v>0.25519999999999998</c:v>
                </c:pt>
                <c:pt idx="492">
                  <c:v>0.78779999999999994</c:v>
                </c:pt>
                <c:pt idx="494">
                  <c:v>0.89580000000000004</c:v>
                </c:pt>
                <c:pt idx="499">
                  <c:v>0.503</c:v>
                </c:pt>
                <c:pt idx="502">
                  <c:v>0.54</c:v>
                </c:pt>
                <c:pt idx="505">
                  <c:v>0.3639</c:v>
                </c:pt>
                <c:pt idx="507">
                  <c:v>0.45760000000000001</c:v>
                </c:pt>
                <c:pt idx="510">
                  <c:v>0.93340000000000001</c:v>
                </c:pt>
                <c:pt idx="514">
                  <c:v>0.91830000000000001</c:v>
                </c:pt>
                <c:pt idx="515">
                  <c:v>0.76459999999999995</c:v>
                </c:pt>
                <c:pt idx="516">
                  <c:v>0.51259999999999994</c:v>
                </c:pt>
                <c:pt idx="518">
                  <c:v>0.66579999999999995</c:v>
                </c:pt>
                <c:pt idx="520">
                  <c:v>0.74</c:v>
                </c:pt>
                <c:pt idx="524">
                  <c:v>0.64</c:v>
                </c:pt>
                <c:pt idx="525">
                  <c:v>0.45</c:v>
                </c:pt>
                <c:pt idx="526">
                  <c:v>0.85660000000000003</c:v>
                </c:pt>
                <c:pt idx="527">
                  <c:v>0.75</c:v>
                </c:pt>
                <c:pt idx="528">
                  <c:v>0.79879999999999995</c:v>
                </c:pt>
                <c:pt idx="529">
                  <c:v>0.70960000000000001</c:v>
                </c:pt>
                <c:pt idx="531">
                  <c:v>0.46010000000000001</c:v>
                </c:pt>
                <c:pt idx="532">
                  <c:v>0.8931</c:v>
                </c:pt>
                <c:pt idx="537">
                  <c:v>0.76390000000000002</c:v>
                </c:pt>
                <c:pt idx="539">
                  <c:v>0.7359</c:v>
                </c:pt>
                <c:pt idx="540">
                  <c:v>0.57509999999999994</c:v>
                </c:pt>
                <c:pt idx="542">
                  <c:v>0.73340000000000005</c:v>
                </c:pt>
                <c:pt idx="543">
                  <c:v>0.66</c:v>
                </c:pt>
                <c:pt idx="544">
                  <c:v>0.65</c:v>
                </c:pt>
                <c:pt idx="547">
                  <c:v>0.78490000000000004</c:v>
                </c:pt>
                <c:pt idx="548">
                  <c:v>0.46</c:v>
                </c:pt>
                <c:pt idx="549">
                  <c:v>0.48099999999999998</c:v>
                </c:pt>
                <c:pt idx="551">
                  <c:v>0.43669999999999998</c:v>
                </c:pt>
                <c:pt idx="552">
                  <c:v>0.87809999999999999</c:v>
                </c:pt>
                <c:pt idx="553">
                  <c:v>0.64</c:v>
                </c:pt>
                <c:pt idx="554">
                  <c:v>0.61</c:v>
                </c:pt>
                <c:pt idx="555">
                  <c:v>0.68289999999999995</c:v>
                </c:pt>
                <c:pt idx="556">
                  <c:v>0.77139999999999997</c:v>
                </c:pt>
                <c:pt idx="557">
                  <c:v>0.65280000000000005</c:v>
                </c:pt>
                <c:pt idx="561">
                  <c:v>0.61</c:v>
                </c:pt>
                <c:pt idx="563">
                  <c:v>0.59819999999999995</c:v>
                </c:pt>
                <c:pt idx="566">
                  <c:v>0.77</c:v>
                </c:pt>
                <c:pt idx="569">
                  <c:v>0.755</c:v>
                </c:pt>
                <c:pt idx="570">
                  <c:v>0.47889999999999999</c:v>
                </c:pt>
                <c:pt idx="571">
                  <c:v>0.64</c:v>
                </c:pt>
                <c:pt idx="573">
                  <c:v>0.82220000000000004</c:v>
                </c:pt>
                <c:pt idx="574">
                  <c:v>0.8175</c:v>
                </c:pt>
                <c:pt idx="575">
                  <c:v>0.72</c:v>
                </c:pt>
                <c:pt idx="578">
                  <c:v>0.63280000000000003</c:v>
                </c:pt>
                <c:pt idx="582">
                  <c:v>0.54</c:v>
                </c:pt>
                <c:pt idx="584">
                  <c:v>0.78459999999999996</c:v>
                </c:pt>
                <c:pt idx="588">
                  <c:v>0.67979999999999996</c:v>
                </c:pt>
                <c:pt idx="589">
                  <c:v>0.26419999999999999</c:v>
                </c:pt>
                <c:pt idx="590">
                  <c:v>0.81530000000000002</c:v>
                </c:pt>
                <c:pt idx="591">
                  <c:v>0.75790000000000002</c:v>
                </c:pt>
                <c:pt idx="592">
                  <c:v>0.55769999999999997</c:v>
                </c:pt>
                <c:pt idx="593">
                  <c:v>0.49809999999999999</c:v>
                </c:pt>
                <c:pt idx="594">
                  <c:v>0.72430000000000005</c:v>
                </c:pt>
                <c:pt idx="595">
                  <c:v>0.64710000000000001</c:v>
                </c:pt>
                <c:pt idx="596">
                  <c:v>0.48859999999999998</c:v>
                </c:pt>
                <c:pt idx="597">
                  <c:v>0.55400000000000005</c:v>
                </c:pt>
                <c:pt idx="598">
                  <c:v>0.76</c:v>
                </c:pt>
                <c:pt idx="599">
                  <c:v>0.55279999999999996</c:v>
                </c:pt>
                <c:pt idx="602">
                  <c:v>0.73</c:v>
                </c:pt>
                <c:pt idx="603">
                  <c:v>0.53739999999999999</c:v>
                </c:pt>
                <c:pt idx="604">
                  <c:v>0.63160000000000005</c:v>
                </c:pt>
                <c:pt idx="606">
                  <c:v>0.40760000000000002</c:v>
                </c:pt>
                <c:pt idx="607">
                  <c:v>0.62709999999999999</c:v>
                </c:pt>
                <c:pt idx="609">
                  <c:v>0.92530000000000001</c:v>
                </c:pt>
                <c:pt idx="610">
                  <c:v>0.7238</c:v>
                </c:pt>
                <c:pt idx="611">
                  <c:v>0.71879999999999999</c:v>
                </c:pt>
                <c:pt idx="612">
                  <c:v>0.82030000000000003</c:v>
                </c:pt>
                <c:pt idx="614">
                  <c:v>0.62939999999999996</c:v>
                </c:pt>
                <c:pt idx="615">
                  <c:v>0.57840000000000003</c:v>
                </c:pt>
                <c:pt idx="616">
                  <c:v>0.64549999999999996</c:v>
                </c:pt>
                <c:pt idx="617">
                  <c:v>0.50700000000000001</c:v>
                </c:pt>
                <c:pt idx="621">
                  <c:v>0.72189999999999999</c:v>
                </c:pt>
                <c:pt idx="622">
                  <c:v>0.56000000000000005</c:v>
                </c:pt>
                <c:pt idx="624">
                  <c:v>0.58720000000000006</c:v>
                </c:pt>
                <c:pt idx="626">
                  <c:v>0.54</c:v>
                </c:pt>
                <c:pt idx="627">
                  <c:v>0.63039999999999996</c:v>
                </c:pt>
                <c:pt idx="628">
                  <c:v>0.66710000000000003</c:v>
                </c:pt>
                <c:pt idx="630">
                  <c:v>0.45</c:v>
                </c:pt>
                <c:pt idx="632">
                  <c:v>0.65280000000000005</c:v>
                </c:pt>
                <c:pt idx="633">
                  <c:v>0.58489999999999998</c:v>
                </c:pt>
                <c:pt idx="636">
                  <c:v>0.60650000000000004</c:v>
                </c:pt>
                <c:pt idx="638">
                  <c:v>0.66</c:v>
                </c:pt>
                <c:pt idx="639">
                  <c:v>0.40379999999999999</c:v>
                </c:pt>
                <c:pt idx="640">
                  <c:v>0.80320000000000003</c:v>
                </c:pt>
                <c:pt idx="642">
                  <c:v>0.38500000000000001</c:v>
                </c:pt>
                <c:pt idx="644">
                  <c:v>0.60499999999999998</c:v>
                </c:pt>
                <c:pt idx="646">
                  <c:v>0.57999999999999996</c:v>
                </c:pt>
                <c:pt idx="647">
                  <c:v>0.84250000000000003</c:v>
                </c:pt>
                <c:pt idx="649">
                  <c:v>0.91220000000000001</c:v>
                </c:pt>
                <c:pt idx="650">
                  <c:v>0.66</c:v>
                </c:pt>
                <c:pt idx="651">
                  <c:v>0.54</c:v>
                </c:pt>
                <c:pt idx="654">
                  <c:v>0.4909</c:v>
                </c:pt>
                <c:pt idx="656">
                  <c:v>0.86380000000000001</c:v>
                </c:pt>
                <c:pt idx="659">
                  <c:v>0.72860000000000003</c:v>
                </c:pt>
                <c:pt idx="660">
                  <c:v>0.57099999999999995</c:v>
                </c:pt>
                <c:pt idx="661">
                  <c:v>0.64649999999999996</c:v>
                </c:pt>
                <c:pt idx="662">
                  <c:v>0.70640000000000003</c:v>
                </c:pt>
                <c:pt idx="663">
                  <c:v>0.79</c:v>
                </c:pt>
                <c:pt idx="664">
                  <c:v>0.6169</c:v>
                </c:pt>
                <c:pt idx="669">
                  <c:v>0.59640000000000004</c:v>
                </c:pt>
                <c:pt idx="672">
                  <c:v>0.58169999999999999</c:v>
                </c:pt>
                <c:pt idx="674">
                  <c:v>0.72440000000000004</c:v>
                </c:pt>
                <c:pt idx="676">
                  <c:v>0.70960000000000001</c:v>
                </c:pt>
                <c:pt idx="678">
                  <c:v>0.60570000000000002</c:v>
                </c:pt>
                <c:pt idx="679">
                  <c:v>0.70879999999999999</c:v>
                </c:pt>
                <c:pt idx="681">
                  <c:v>0.60150000000000003</c:v>
                </c:pt>
                <c:pt idx="685">
                  <c:v>0.65</c:v>
                </c:pt>
                <c:pt idx="686">
                  <c:v>0.6734</c:v>
                </c:pt>
                <c:pt idx="689">
                  <c:v>0.45450000000000002</c:v>
                </c:pt>
                <c:pt idx="690">
                  <c:v>0.72</c:v>
                </c:pt>
                <c:pt idx="691">
                  <c:v>0.67</c:v>
                </c:pt>
                <c:pt idx="692">
                  <c:v>0.56999999999999995</c:v>
                </c:pt>
                <c:pt idx="693">
                  <c:v>0.23699999999999999</c:v>
                </c:pt>
                <c:pt idx="695">
                  <c:v>0.68</c:v>
                </c:pt>
                <c:pt idx="696">
                  <c:v>0.62</c:v>
                </c:pt>
                <c:pt idx="697">
                  <c:v>0.41</c:v>
                </c:pt>
                <c:pt idx="699">
                  <c:v>0.72750000000000004</c:v>
                </c:pt>
                <c:pt idx="700">
                  <c:v>0.5242</c:v>
                </c:pt>
                <c:pt idx="701">
                  <c:v>0.67</c:v>
                </c:pt>
                <c:pt idx="702">
                  <c:v>0.47</c:v>
                </c:pt>
                <c:pt idx="703">
                  <c:v>0.71360000000000001</c:v>
                </c:pt>
                <c:pt idx="705">
                  <c:v>0.62980000000000003</c:v>
                </c:pt>
                <c:pt idx="707">
                  <c:v>0.73599999999999999</c:v>
                </c:pt>
                <c:pt idx="708">
                  <c:v>0.59</c:v>
                </c:pt>
                <c:pt idx="710">
                  <c:v>0.65</c:v>
                </c:pt>
                <c:pt idx="711">
                  <c:v>0.73409999999999997</c:v>
                </c:pt>
                <c:pt idx="714">
                  <c:v>0.91520000000000001</c:v>
                </c:pt>
                <c:pt idx="715">
                  <c:v>0.92420000000000002</c:v>
                </c:pt>
                <c:pt idx="716">
                  <c:v>0.4138</c:v>
                </c:pt>
                <c:pt idx="718">
                  <c:v>0.62</c:v>
                </c:pt>
                <c:pt idx="719">
                  <c:v>0.70660000000000001</c:v>
                </c:pt>
                <c:pt idx="721">
                  <c:v>0.40920000000000001</c:v>
                </c:pt>
                <c:pt idx="725">
                  <c:v>0.76419999999999999</c:v>
                </c:pt>
                <c:pt idx="729">
                  <c:v>0.85489999999999999</c:v>
                </c:pt>
                <c:pt idx="732">
                  <c:v>0.42</c:v>
                </c:pt>
                <c:pt idx="733">
                  <c:v>0.43709999999999999</c:v>
                </c:pt>
                <c:pt idx="736">
                  <c:v>0.43319999999999997</c:v>
                </c:pt>
                <c:pt idx="737">
                  <c:v>0.65329999999999999</c:v>
                </c:pt>
                <c:pt idx="738">
                  <c:v>0.46870000000000001</c:v>
                </c:pt>
                <c:pt idx="739">
                  <c:v>0.6804</c:v>
                </c:pt>
                <c:pt idx="740">
                  <c:v>0.67579999999999996</c:v>
                </c:pt>
                <c:pt idx="741">
                  <c:v>0.8</c:v>
                </c:pt>
                <c:pt idx="743">
                  <c:v>0.57630000000000003</c:v>
                </c:pt>
                <c:pt idx="744">
                  <c:v>0.61</c:v>
                </c:pt>
                <c:pt idx="745">
                  <c:v>0.75619999999999998</c:v>
                </c:pt>
                <c:pt idx="746">
                  <c:v>0.63360000000000005</c:v>
                </c:pt>
                <c:pt idx="747">
                  <c:v>0.57840000000000003</c:v>
                </c:pt>
                <c:pt idx="748">
                  <c:v>0.64</c:v>
                </c:pt>
                <c:pt idx="750">
                  <c:v>0.55159999999999998</c:v>
                </c:pt>
                <c:pt idx="751">
                  <c:v>0.81</c:v>
                </c:pt>
                <c:pt idx="755">
                  <c:v>0.86280000000000001</c:v>
                </c:pt>
                <c:pt idx="758">
                  <c:v>0.7</c:v>
                </c:pt>
                <c:pt idx="762">
                  <c:v>0.53480000000000005</c:v>
                </c:pt>
                <c:pt idx="766">
                  <c:v>0.77680000000000005</c:v>
                </c:pt>
                <c:pt idx="767">
                  <c:v>0.46150000000000002</c:v>
                </c:pt>
                <c:pt idx="768">
                  <c:v>0.77659999999999996</c:v>
                </c:pt>
                <c:pt idx="770">
                  <c:v>0.79620000000000002</c:v>
                </c:pt>
                <c:pt idx="775">
                  <c:v>0.62949999999999995</c:v>
                </c:pt>
                <c:pt idx="777">
                  <c:v>0.69989999999999997</c:v>
                </c:pt>
                <c:pt idx="780">
                  <c:v>0.52929999999999999</c:v>
                </c:pt>
                <c:pt idx="781">
                  <c:v>0.75900000000000001</c:v>
                </c:pt>
                <c:pt idx="782">
                  <c:v>0.5363</c:v>
                </c:pt>
                <c:pt idx="783">
                  <c:v>0.72</c:v>
                </c:pt>
                <c:pt idx="784">
                  <c:v>0.7571</c:v>
                </c:pt>
                <c:pt idx="785">
                  <c:v>0.75</c:v>
                </c:pt>
                <c:pt idx="786">
                  <c:v>0.67</c:v>
                </c:pt>
                <c:pt idx="787">
                  <c:v>0.71479999999999999</c:v>
                </c:pt>
                <c:pt idx="789">
                  <c:v>0.79239999999999999</c:v>
                </c:pt>
                <c:pt idx="791">
                  <c:v>0.82</c:v>
                </c:pt>
                <c:pt idx="792">
                  <c:v>0.48980000000000001</c:v>
                </c:pt>
                <c:pt idx="793">
                  <c:v>0.69620000000000004</c:v>
                </c:pt>
                <c:pt idx="794">
                  <c:v>0.47860000000000003</c:v>
                </c:pt>
                <c:pt idx="797">
                  <c:v>0.71430000000000005</c:v>
                </c:pt>
                <c:pt idx="799">
                  <c:v>0.53510000000000002</c:v>
                </c:pt>
                <c:pt idx="801">
                  <c:v>0.48010000000000003</c:v>
                </c:pt>
                <c:pt idx="802">
                  <c:v>0.69069999999999998</c:v>
                </c:pt>
                <c:pt idx="803">
                  <c:v>0.44350000000000001</c:v>
                </c:pt>
                <c:pt idx="804">
                  <c:v>0.42130000000000001</c:v>
                </c:pt>
                <c:pt idx="805">
                  <c:v>0.47170000000000001</c:v>
                </c:pt>
                <c:pt idx="806">
                  <c:v>0.64</c:v>
                </c:pt>
                <c:pt idx="807">
                  <c:v>0.56620000000000004</c:v>
                </c:pt>
                <c:pt idx="809">
                  <c:v>0.69</c:v>
                </c:pt>
                <c:pt idx="812">
                  <c:v>0.61550000000000005</c:v>
                </c:pt>
                <c:pt idx="813">
                  <c:v>0.5736</c:v>
                </c:pt>
                <c:pt idx="815">
                  <c:v>0.87229999999999996</c:v>
                </c:pt>
                <c:pt idx="816">
                  <c:v>0.80259999999999998</c:v>
                </c:pt>
                <c:pt idx="819">
                  <c:v>0.72809999999999997</c:v>
                </c:pt>
                <c:pt idx="821">
                  <c:v>0.6411</c:v>
                </c:pt>
                <c:pt idx="822">
                  <c:v>0.76649999999999996</c:v>
                </c:pt>
                <c:pt idx="825">
                  <c:v>0.69789999999999996</c:v>
                </c:pt>
                <c:pt idx="827">
                  <c:v>0.41849999999999998</c:v>
                </c:pt>
                <c:pt idx="828">
                  <c:v>0.59750000000000003</c:v>
                </c:pt>
                <c:pt idx="829">
                  <c:v>0.7681</c:v>
                </c:pt>
                <c:pt idx="831">
                  <c:v>0.80049999999999999</c:v>
                </c:pt>
                <c:pt idx="834">
                  <c:v>0.6724</c:v>
                </c:pt>
                <c:pt idx="835">
                  <c:v>0.4214</c:v>
                </c:pt>
                <c:pt idx="837">
                  <c:v>0.64390000000000003</c:v>
                </c:pt>
                <c:pt idx="839">
                  <c:v>0.71870000000000001</c:v>
                </c:pt>
                <c:pt idx="841">
                  <c:v>0.63729999999999998</c:v>
                </c:pt>
                <c:pt idx="843">
                  <c:v>0.64380000000000004</c:v>
                </c:pt>
                <c:pt idx="844">
                  <c:v>0.82079999999999997</c:v>
                </c:pt>
                <c:pt idx="847">
                  <c:v>0.51</c:v>
                </c:pt>
                <c:pt idx="849">
                  <c:v>0.86</c:v>
                </c:pt>
                <c:pt idx="850">
                  <c:v>0.84030000000000005</c:v>
                </c:pt>
                <c:pt idx="852">
                  <c:v>0.4</c:v>
                </c:pt>
                <c:pt idx="854">
                  <c:v>0.71050000000000002</c:v>
                </c:pt>
                <c:pt idx="855">
                  <c:v>0.37990000000000002</c:v>
                </c:pt>
                <c:pt idx="856">
                  <c:v>0.60370000000000001</c:v>
                </c:pt>
                <c:pt idx="860">
                  <c:v>0.71460000000000001</c:v>
                </c:pt>
                <c:pt idx="861">
                  <c:v>0.7177</c:v>
                </c:pt>
                <c:pt idx="862">
                  <c:v>0.75</c:v>
                </c:pt>
                <c:pt idx="863">
                  <c:v>0.72489999999999999</c:v>
                </c:pt>
                <c:pt idx="867">
                  <c:v>0.64</c:v>
                </c:pt>
                <c:pt idx="868">
                  <c:v>0.72450000000000003</c:v>
                </c:pt>
                <c:pt idx="870">
                  <c:v>0.86980000000000002</c:v>
                </c:pt>
                <c:pt idx="871">
                  <c:v>0.72889999999999999</c:v>
                </c:pt>
                <c:pt idx="874">
                  <c:v>0.56840000000000002</c:v>
                </c:pt>
                <c:pt idx="875">
                  <c:v>0.74129999999999996</c:v>
                </c:pt>
                <c:pt idx="876">
                  <c:v>0.72899999999999998</c:v>
                </c:pt>
                <c:pt idx="878">
                  <c:v>0.58730000000000004</c:v>
                </c:pt>
                <c:pt idx="879">
                  <c:v>0.5</c:v>
                </c:pt>
                <c:pt idx="881">
                  <c:v>0.68910000000000005</c:v>
                </c:pt>
                <c:pt idx="882">
                  <c:v>0.65200000000000002</c:v>
                </c:pt>
                <c:pt idx="883">
                  <c:v>0.69079999999999997</c:v>
                </c:pt>
                <c:pt idx="886">
                  <c:v>0.80959999999999999</c:v>
                </c:pt>
                <c:pt idx="887">
                  <c:v>0.8004</c:v>
                </c:pt>
                <c:pt idx="888">
                  <c:v>0.36030000000000001</c:v>
                </c:pt>
                <c:pt idx="891">
                  <c:v>0.34</c:v>
                </c:pt>
                <c:pt idx="896">
                  <c:v>0.72319999999999995</c:v>
                </c:pt>
                <c:pt idx="898">
                  <c:v>0.56999999999999995</c:v>
                </c:pt>
                <c:pt idx="900">
                  <c:v>0.75719999999999998</c:v>
                </c:pt>
                <c:pt idx="901">
                  <c:v>0.5655</c:v>
                </c:pt>
                <c:pt idx="903">
                  <c:v>0.80549999999999999</c:v>
                </c:pt>
                <c:pt idx="904">
                  <c:v>0.75</c:v>
                </c:pt>
                <c:pt idx="905">
                  <c:v>0.74880000000000002</c:v>
                </c:pt>
                <c:pt idx="906">
                  <c:v>0.69810000000000005</c:v>
                </c:pt>
                <c:pt idx="911">
                  <c:v>0.52</c:v>
                </c:pt>
                <c:pt idx="913">
                  <c:v>0.63980000000000004</c:v>
                </c:pt>
                <c:pt idx="915">
                  <c:v>0.78129999999999999</c:v>
                </c:pt>
                <c:pt idx="916">
                  <c:v>0.65</c:v>
                </c:pt>
                <c:pt idx="918">
                  <c:v>0.62</c:v>
                </c:pt>
                <c:pt idx="920">
                  <c:v>0.97960000000000003</c:v>
                </c:pt>
                <c:pt idx="922">
                  <c:v>0.69410000000000005</c:v>
                </c:pt>
                <c:pt idx="925">
                  <c:v>0.51100000000000001</c:v>
                </c:pt>
                <c:pt idx="926">
                  <c:v>0.56620000000000004</c:v>
                </c:pt>
                <c:pt idx="927">
                  <c:v>0.76680000000000004</c:v>
                </c:pt>
                <c:pt idx="929">
                  <c:v>0.58819999999999995</c:v>
                </c:pt>
                <c:pt idx="930">
                  <c:v>0.71319999999999995</c:v>
                </c:pt>
                <c:pt idx="931">
                  <c:v>0.58289999999999997</c:v>
                </c:pt>
                <c:pt idx="932">
                  <c:v>0.36809999999999998</c:v>
                </c:pt>
                <c:pt idx="933">
                  <c:v>0.71109999999999995</c:v>
                </c:pt>
                <c:pt idx="934">
                  <c:v>0.79879999999999995</c:v>
                </c:pt>
                <c:pt idx="938">
                  <c:v>0.63129999999999997</c:v>
                </c:pt>
                <c:pt idx="939">
                  <c:v>0.76849999999999996</c:v>
                </c:pt>
                <c:pt idx="942">
                  <c:v>0.67290000000000005</c:v>
                </c:pt>
                <c:pt idx="944">
                  <c:v>0.4632</c:v>
                </c:pt>
                <c:pt idx="945">
                  <c:v>0.61</c:v>
                </c:pt>
                <c:pt idx="946">
                  <c:v>0.42</c:v>
                </c:pt>
                <c:pt idx="947">
                  <c:v>0.73409999999999997</c:v>
                </c:pt>
                <c:pt idx="950">
                  <c:v>0.60709999999999997</c:v>
                </c:pt>
                <c:pt idx="951">
                  <c:v>0.56000000000000005</c:v>
                </c:pt>
                <c:pt idx="952">
                  <c:v>0.65080000000000005</c:v>
                </c:pt>
                <c:pt idx="953">
                  <c:v>0.54</c:v>
                </c:pt>
                <c:pt idx="960">
                  <c:v>0.4607</c:v>
                </c:pt>
                <c:pt idx="961">
                  <c:v>0.42</c:v>
                </c:pt>
                <c:pt idx="963">
                  <c:v>0.71709999999999996</c:v>
                </c:pt>
                <c:pt idx="964">
                  <c:v>0.69269999999999998</c:v>
                </c:pt>
                <c:pt idx="965">
                  <c:v>0.61</c:v>
                </c:pt>
                <c:pt idx="967">
                  <c:v>0.87280000000000002</c:v>
                </c:pt>
                <c:pt idx="968">
                  <c:v>0.81830000000000003</c:v>
                </c:pt>
                <c:pt idx="969">
                  <c:v>0.56569999999999998</c:v>
                </c:pt>
                <c:pt idx="971">
                  <c:v>0.51</c:v>
                </c:pt>
                <c:pt idx="973">
                  <c:v>0.69869999999999999</c:v>
                </c:pt>
                <c:pt idx="974">
                  <c:v>0.69</c:v>
                </c:pt>
                <c:pt idx="975">
                  <c:v>0.71050000000000002</c:v>
                </c:pt>
                <c:pt idx="976">
                  <c:v>0.53</c:v>
                </c:pt>
                <c:pt idx="977">
                  <c:v>0.62</c:v>
                </c:pt>
                <c:pt idx="978">
                  <c:v>0.74839999999999995</c:v>
                </c:pt>
                <c:pt idx="979">
                  <c:v>0.72589999999999999</c:v>
                </c:pt>
                <c:pt idx="980">
                  <c:v>0.62170000000000003</c:v>
                </c:pt>
                <c:pt idx="984">
                  <c:v>0.44540000000000002</c:v>
                </c:pt>
                <c:pt idx="985">
                  <c:v>0.6764</c:v>
                </c:pt>
                <c:pt idx="988">
                  <c:v>0.67920000000000003</c:v>
                </c:pt>
                <c:pt idx="991">
                  <c:v>0.73429999999999995</c:v>
                </c:pt>
                <c:pt idx="995">
                  <c:v>0.69</c:v>
                </c:pt>
                <c:pt idx="997">
                  <c:v>0.49</c:v>
                </c:pt>
                <c:pt idx="998">
                  <c:v>0.55089999999999995</c:v>
                </c:pt>
                <c:pt idx="999">
                  <c:v>0.78739999999999999</c:v>
                </c:pt>
                <c:pt idx="1000">
                  <c:v>0.78190000000000004</c:v>
                </c:pt>
                <c:pt idx="1001">
                  <c:v>0.50670000000000004</c:v>
                </c:pt>
                <c:pt idx="1002">
                  <c:v>0.67120000000000002</c:v>
                </c:pt>
                <c:pt idx="1003">
                  <c:v>0.49</c:v>
                </c:pt>
                <c:pt idx="1004">
                  <c:v>0.77390000000000003</c:v>
                </c:pt>
                <c:pt idx="1005">
                  <c:v>0.60599999999999998</c:v>
                </c:pt>
                <c:pt idx="1006">
                  <c:v>0.69</c:v>
                </c:pt>
                <c:pt idx="1007">
                  <c:v>0.52610000000000001</c:v>
                </c:pt>
                <c:pt idx="1009">
                  <c:v>0.56430000000000002</c:v>
                </c:pt>
                <c:pt idx="1011">
                  <c:v>0.6401</c:v>
                </c:pt>
                <c:pt idx="1012">
                  <c:v>0.42</c:v>
                </c:pt>
                <c:pt idx="1020">
                  <c:v>0.76200000000000001</c:v>
                </c:pt>
                <c:pt idx="1022">
                  <c:v>0.50619999999999998</c:v>
                </c:pt>
                <c:pt idx="1024">
                  <c:v>0.64329999999999998</c:v>
                </c:pt>
                <c:pt idx="1026">
                  <c:v>0.70040000000000002</c:v>
                </c:pt>
                <c:pt idx="1027">
                  <c:v>0.65</c:v>
                </c:pt>
                <c:pt idx="1029">
                  <c:v>0.53</c:v>
                </c:pt>
                <c:pt idx="1030">
                  <c:v>0.68369999999999997</c:v>
                </c:pt>
                <c:pt idx="1034">
                  <c:v>0.79249999999999998</c:v>
                </c:pt>
                <c:pt idx="1035">
                  <c:v>0.71499999999999997</c:v>
                </c:pt>
                <c:pt idx="1037">
                  <c:v>0.56999999999999995</c:v>
                </c:pt>
                <c:pt idx="1038">
                  <c:v>0.58399999999999996</c:v>
                </c:pt>
                <c:pt idx="1039">
                  <c:v>0.6159</c:v>
                </c:pt>
                <c:pt idx="1040">
                  <c:v>0.55120000000000002</c:v>
                </c:pt>
                <c:pt idx="1043">
                  <c:v>0.46560000000000001</c:v>
                </c:pt>
                <c:pt idx="1044">
                  <c:v>0.60299999999999998</c:v>
                </c:pt>
                <c:pt idx="1045">
                  <c:v>0.57889999999999997</c:v>
                </c:pt>
                <c:pt idx="1047">
                  <c:v>0.68759999999999999</c:v>
                </c:pt>
                <c:pt idx="1048">
                  <c:v>0.6794</c:v>
                </c:pt>
                <c:pt idx="1049">
                  <c:v>0.69540000000000002</c:v>
                </c:pt>
                <c:pt idx="1050">
                  <c:v>0.80169999999999997</c:v>
                </c:pt>
                <c:pt idx="1052">
                  <c:v>0.59840000000000004</c:v>
                </c:pt>
                <c:pt idx="1053">
                  <c:v>0.43809999999999999</c:v>
                </c:pt>
                <c:pt idx="1056">
                  <c:v>0.34820000000000001</c:v>
                </c:pt>
                <c:pt idx="1059">
                  <c:v>0.47639999999999999</c:v>
                </c:pt>
                <c:pt idx="1061">
                  <c:v>0.55920000000000003</c:v>
                </c:pt>
                <c:pt idx="1062">
                  <c:v>0.54090000000000005</c:v>
                </c:pt>
                <c:pt idx="1070">
                  <c:v>0.71120000000000005</c:v>
                </c:pt>
                <c:pt idx="1071">
                  <c:v>0.63070000000000004</c:v>
                </c:pt>
                <c:pt idx="1074">
                  <c:v>0.66</c:v>
                </c:pt>
                <c:pt idx="1075">
                  <c:v>0.63829999999999998</c:v>
                </c:pt>
                <c:pt idx="1078">
                  <c:v>0.74839999999999995</c:v>
                </c:pt>
                <c:pt idx="1079">
                  <c:v>0.48220000000000002</c:v>
                </c:pt>
                <c:pt idx="1082">
                  <c:v>0.48</c:v>
                </c:pt>
                <c:pt idx="1083">
                  <c:v>0.41039999999999999</c:v>
                </c:pt>
                <c:pt idx="1084">
                  <c:v>0.55289999999999995</c:v>
                </c:pt>
                <c:pt idx="1085">
                  <c:v>0.70069999999999999</c:v>
                </c:pt>
                <c:pt idx="1086">
                  <c:v>0.622</c:v>
                </c:pt>
                <c:pt idx="1091">
                  <c:v>0.54659999999999997</c:v>
                </c:pt>
                <c:pt idx="1095">
                  <c:v>0.67600000000000005</c:v>
                </c:pt>
                <c:pt idx="1096">
                  <c:v>0.80179999999999996</c:v>
                </c:pt>
                <c:pt idx="1098">
                  <c:v>0.65180000000000005</c:v>
                </c:pt>
                <c:pt idx="1100">
                  <c:v>0.56999999999999995</c:v>
                </c:pt>
                <c:pt idx="1101">
                  <c:v>0.65529999999999999</c:v>
                </c:pt>
                <c:pt idx="1102">
                  <c:v>0.75239999999999996</c:v>
                </c:pt>
                <c:pt idx="1103">
                  <c:v>0.69</c:v>
                </c:pt>
                <c:pt idx="1106">
                  <c:v>0.59</c:v>
                </c:pt>
                <c:pt idx="1107">
                  <c:v>0.47399999999999998</c:v>
                </c:pt>
                <c:pt idx="1111">
                  <c:v>0.5645</c:v>
                </c:pt>
                <c:pt idx="1112">
                  <c:v>0.66</c:v>
                </c:pt>
                <c:pt idx="1114">
                  <c:v>0.85370000000000001</c:v>
                </c:pt>
                <c:pt idx="1116">
                  <c:v>0.48</c:v>
                </c:pt>
                <c:pt idx="1118">
                  <c:v>0.7</c:v>
                </c:pt>
                <c:pt idx="1122">
                  <c:v>0.68330000000000002</c:v>
                </c:pt>
                <c:pt idx="1123">
                  <c:v>0.42220000000000002</c:v>
                </c:pt>
                <c:pt idx="1126">
                  <c:v>0.74280000000000002</c:v>
                </c:pt>
                <c:pt idx="1131">
                  <c:v>0.61709999999999998</c:v>
                </c:pt>
                <c:pt idx="1132">
                  <c:v>0.74</c:v>
                </c:pt>
                <c:pt idx="1134">
                  <c:v>0.5716</c:v>
                </c:pt>
                <c:pt idx="1135">
                  <c:v>0.55820000000000003</c:v>
                </c:pt>
                <c:pt idx="1136">
                  <c:v>0.66349999999999998</c:v>
                </c:pt>
                <c:pt idx="1137">
                  <c:v>0.63</c:v>
                </c:pt>
                <c:pt idx="1140">
                  <c:v>0.60450000000000004</c:v>
                </c:pt>
                <c:pt idx="1141">
                  <c:v>0.77</c:v>
                </c:pt>
                <c:pt idx="1142">
                  <c:v>0.73</c:v>
                </c:pt>
                <c:pt idx="1143">
                  <c:v>0.876</c:v>
                </c:pt>
                <c:pt idx="1144">
                  <c:v>0.69</c:v>
                </c:pt>
                <c:pt idx="1147">
                  <c:v>0.49569999999999997</c:v>
                </c:pt>
                <c:pt idx="1149">
                  <c:v>0.65380000000000005</c:v>
                </c:pt>
                <c:pt idx="1152">
                  <c:v>0.54110000000000003</c:v>
                </c:pt>
                <c:pt idx="1153">
                  <c:v>0.64959999999999996</c:v>
                </c:pt>
                <c:pt idx="1157">
                  <c:v>0.72</c:v>
                </c:pt>
                <c:pt idx="1158">
                  <c:v>0.52790000000000004</c:v>
                </c:pt>
                <c:pt idx="1160">
                  <c:v>0.53069999999999995</c:v>
                </c:pt>
                <c:pt idx="1161">
                  <c:v>0.45</c:v>
                </c:pt>
                <c:pt idx="1164">
                  <c:v>0.71619999999999995</c:v>
                </c:pt>
                <c:pt idx="1166">
                  <c:v>0.5343</c:v>
                </c:pt>
                <c:pt idx="1167">
                  <c:v>0.47</c:v>
                </c:pt>
                <c:pt idx="1171">
                  <c:v>0.75</c:v>
                </c:pt>
                <c:pt idx="1172">
                  <c:v>0.42049999999999998</c:v>
                </c:pt>
                <c:pt idx="1173">
                  <c:v>0.55589999999999995</c:v>
                </c:pt>
                <c:pt idx="1174">
                  <c:v>0.79169999999999996</c:v>
                </c:pt>
                <c:pt idx="1175">
                  <c:v>0.83730000000000004</c:v>
                </c:pt>
                <c:pt idx="1180">
                  <c:v>0.67379999999999995</c:v>
                </c:pt>
                <c:pt idx="1183">
                  <c:v>0.61650000000000005</c:v>
                </c:pt>
                <c:pt idx="1184">
                  <c:v>0.62919999999999998</c:v>
                </c:pt>
                <c:pt idx="1185">
                  <c:v>0.58930000000000005</c:v>
                </c:pt>
                <c:pt idx="1189">
                  <c:v>0.87549999999999994</c:v>
                </c:pt>
                <c:pt idx="1193">
                  <c:v>0.56999999999999995</c:v>
                </c:pt>
                <c:pt idx="1195">
                  <c:v>0.50549999999999995</c:v>
                </c:pt>
                <c:pt idx="1196">
                  <c:v>0.71209999999999996</c:v>
                </c:pt>
                <c:pt idx="1198">
                  <c:v>0.68269999999999997</c:v>
                </c:pt>
                <c:pt idx="1199">
                  <c:v>0.73870000000000002</c:v>
                </c:pt>
                <c:pt idx="1200">
                  <c:v>0.86199999999999999</c:v>
                </c:pt>
                <c:pt idx="1201">
                  <c:v>0.64290000000000003</c:v>
                </c:pt>
                <c:pt idx="1202">
                  <c:v>0.4914</c:v>
                </c:pt>
                <c:pt idx="1203">
                  <c:v>0.61</c:v>
                </c:pt>
                <c:pt idx="1204">
                  <c:v>0.63</c:v>
                </c:pt>
                <c:pt idx="1207">
                  <c:v>0.4325</c:v>
                </c:pt>
                <c:pt idx="1209">
                  <c:v>0.78990000000000005</c:v>
                </c:pt>
                <c:pt idx="1210">
                  <c:v>0.73</c:v>
                </c:pt>
                <c:pt idx="1211">
                  <c:v>0.63180000000000003</c:v>
                </c:pt>
                <c:pt idx="1213">
                  <c:v>0.6</c:v>
                </c:pt>
                <c:pt idx="1214">
                  <c:v>0.51</c:v>
                </c:pt>
                <c:pt idx="1216">
                  <c:v>0.75619999999999998</c:v>
                </c:pt>
                <c:pt idx="1217">
                  <c:v>0.57030000000000003</c:v>
                </c:pt>
                <c:pt idx="1218">
                  <c:v>0.49370000000000003</c:v>
                </c:pt>
                <c:pt idx="1219">
                  <c:v>0.53849999999999998</c:v>
                </c:pt>
                <c:pt idx="1220">
                  <c:v>0.51149999999999995</c:v>
                </c:pt>
                <c:pt idx="1221">
                  <c:v>0.48730000000000001</c:v>
                </c:pt>
                <c:pt idx="1223">
                  <c:v>0.52029999999999998</c:v>
                </c:pt>
                <c:pt idx="1227">
                  <c:v>0.47539999999999999</c:v>
                </c:pt>
                <c:pt idx="1228">
                  <c:v>0.55730000000000002</c:v>
                </c:pt>
                <c:pt idx="1233">
                  <c:v>0.6905</c:v>
                </c:pt>
                <c:pt idx="1234">
                  <c:v>0.82250000000000001</c:v>
                </c:pt>
                <c:pt idx="1239">
                  <c:v>0.54</c:v>
                </c:pt>
                <c:pt idx="1241">
                  <c:v>0.76029999999999998</c:v>
                </c:pt>
                <c:pt idx="1245">
                  <c:v>0.63939999999999997</c:v>
                </c:pt>
                <c:pt idx="1247">
                  <c:v>0.43859999999999999</c:v>
                </c:pt>
                <c:pt idx="1249">
                  <c:v>0.47</c:v>
                </c:pt>
                <c:pt idx="1251">
                  <c:v>0.78490000000000004</c:v>
                </c:pt>
                <c:pt idx="1252">
                  <c:v>0.67420000000000002</c:v>
                </c:pt>
                <c:pt idx="1253">
                  <c:v>0.51170000000000004</c:v>
                </c:pt>
                <c:pt idx="1254">
                  <c:v>0.65259999999999996</c:v>
                </c:pt>
                <c:pt idx="1259">
                  <c:v>0.49</c:v>
                </c:pt>
                <c:pt idx="1261">
                  <c:v>0.75380000000000003</c:v>
                </c:pt>
                <c:pt idx="1262">
                  <c:v>0.67149999999999999</c:v>
                </c:pt>
                <c:pt idx="1264">
                  <c:v>0.81640000000000001</c:v>
                </c:pt>
                <c:pt idx="1265">
                  <c:v>0.67</c:v>
                </c:pt>
                <c:pt idx="1267">
                  <c:v>0.76</c:v>
                </c:pt>
                <c:pt idx="1268">
                  <c:v>0.46079999999999999</c:v>
                </c:pt>
                <c:pt idx="1269">
                  <c:v>0.64600000000000002</c:v>
                </c:pt>
                <c:pt idx="1271">
                  <c:v>0.63239999999999996</c:v>
                </c:pt>
                <c:pt idx="1272">
                  <c:v>0.77</c:v>
                </c:pt>
                <c:pt idx="1274">
                  <c:v>0.62</c:v>
                </c:pt>
                <c:pt idx="1276">
                  <c:v>0.85709999999999997</c:v>
                </c:pt>
                <c:pt idx="1277">
                  <c:v>0.64939999999999998</c:v>
                </c:pt>
                <c:pt idx="1278">
                  <c:v>0.51</c:v>
                </c:pt>
                <c:pt idx="1280">
                  <c:v>0.60650000000000004</c:v>
                </c:pt>
                <c:pt idx="1282">
                  <c:v>0.36159999999999998</c:v>
                </c:pt>
                <c:pt idx="1283">
                  <c:v>0.59</c:v>
                </c:pt>
                <c:pt idx="1286">
                  <c:v>0.54800000000000004</c:v>
                </c:pt>
                <c:pt idx="1288">
                  <c:v>0.82240000000000002</c:v>
                </c:pt>
                <c:pt idx="1289">
                  <c:v>0.68</c:v>
                </c:pt>
                <c:pt idx="1290">
                  <c:v>0.56999999999999995</c:v>
                </c:pt>
                <c:pt idx="1292">
                  <c:v>0.62</c:v>
                </c:pt>
                <c:pt idx="1293">
                  <c:v>0.73160000000000003</c:v>
                </c:pt>
                <c:pt idx="1294">
                  <c:v>0.60129999999999995</c:v>
                </c:pt>
                <c:pt idx="1295">
                  <c:v>0.59040000000000004</c:v>
                </c:pt>
                <c:pt idx="1296">
                  <c:v>0.66</c:v>
                </c:pt>
                <c:pt idx="1297">
                  <c:v>0.60580000000000001</c:v>
                </c:pt>
                <c:pt idx="1301">
                  <c:v>0.77</c:v>
                </c:pt>
                <c:pt idx="1304">
                  <c:v>0.58140000000000003</c:v>
                </c:pt>
                <c:pt idx="1306">
                  <c:v>0.55910000000000004</c:v>
                </c:pt>
                <c:pt idx="1308">
                  <c:v>0.7752</c:v>
                </c:pt>
                <c:pt idx="1311">
                  <c:v>0.75</c:v>
                </c:pt>
                <c:pt idx="1312">
                  <c:v>0.61739999999999995</c:v>
                </c:pt>
                <c:pt idx="1313">
                  <c:v>0.6179</c:v>
                </c:pt>
                <c:pt idx="1315">
                  <c:v>0.72599999999999998</c:v>
                </c:pt>
                <c:pt idx="1316">
                  <c:v>0.80359999999999998</c:v>
                </c:pt>
                <c:pt idx="1317">
                  <c:v>0.76149999999999995</c:v>
                </c:pt>
                <c:pt idx="1320">
                  <c:v>0.73229999999999995</c:v>
                </c:pt>
                <c:pt idx="1321">
                  <c:v>0.63109999999999999</c:v>
                </c:pt>
                <c:pt idx="1322">
                  <c:v>0.53549999999999998</c:v>
                </c:pt>
                <c:pt idx="1323">
                  <c:v>0.78029999999999999</c:v>
                </c:pt>
                <c:pt idx="1325">
                  <c:v>0.497</c:v>
                </c:pt>
                <c:pt idx="1326">
                  <c:v>0.57999999999999996</c:v>
                </c:pt>
                <c:pt idx="1328">
                  <c:v>0.62</c:v>
                </c:pt>
                <c:pt idx="1331">
                  <c:v>0.76</c:v>
                </c:pt>
                <c:pt idx="1332">
                  <c:v>0.65190000000000003</c:v>
                </c:pt>
                <c:pt idx="1333">
                  <c:v>0.54879999999999995</c:v>
                </c:pt>
                <c:pt idx="1334">
                  <c:v>0.73</c:v>
                </c:pt>
                <c:pt idx="1337">
                  <c:v>0.62670000000000003</c:v>
                </c:pt>
                <c:pt idx="1340">
                  <c:v>0.79879999999999995</c:v>
                </c:pt>
                <c:pt idx="1341">
                  <c:v>0.24</c:v>
                </c:pt>
                <c:pt idx="1342">
                  <c:v>0.79079999999999995</c:v>
                </c:pt>
                <c:pt idx="1344">
                  <c:v>0.46160000000000001</c:v>
                </c:pt>
                <c:pt idx="1345">
                  <c:v>0.55000000000000004</c:v>
                </c:pt>
                <c:pt idx="1347">
                  <c:v>0.74629999999999996</c:v>
                </c:pt>
                <c:pt idx="1349">
                  <c:v>0.58819999999999995</c:v>
                </c:pt>
                <c:pt idx="1351">
                  <c:v>0.76190000000000002</c:v>
                </c:pt>
                <c:pt idx="1353">
                  <c:v>0.68</c:v>
                </c:pt>
                <c:pt idx="1356">
                  <c:v>0.83299999999999996</c:v>
                </c:pt>
                <c:pt idx="1357">
                  <c:v>0.67430000000000001</c:v>
                </c:pt>
                <c:pt idx="1358">
                  <c:v>0.62509999999999999</c:v>
                </c:pt>
                <c:pt idx="1362">
                  <c:v>0.39319999999999999</c:v>
                </c:pt>
                <c:pt idx="1363">
                  <c:v>0.60250000000000004</c:v>
                </c:pt>
                <c:pt idx="1364">
                  <c:v>0.72460000000000002</c:v>
                </c:pt>
                <c:pt idx="1365">
                  <c:v>0.74970000000000003</c:v>
                </c:pt>
                <c:pt idx="1368">
                  <c:v>0.51449999999999996</c:v>
                </c:pt>
                <c:pt idx="1369">
                  <c:v>0.45</c:v>
                </c:pt>
                <c:pt idx="1370">
                  <c:v>0.7</c:v>
                </c:pt>
                <c:pt idx="1371">
                  <c:v>0.68</c:v>
                </c:pt>
                <c:pt idx="1372">
                  <c:v>0.4652</c:v>
                </c:pt>
                <c:pt idx="1373">
                  <c:v>0.8044</c:v>
                </c:pt>
                <c:pt idx="1374">
                  <c:v>0.76600000000000001</c:v>
                </c:pt>
                <c:pt idx="1375">
                  <c:v>0.50970000000000004</c:v>
                </c:pt>
                <c:pt idx="1377">
                  <c:v>0.62460000000000004</c:v>
                </c:pt>
                <c:pt idx="1378">
                  <c:v>0.65710000000000002</c:v>
                </c:pt>
                <c:pt idx="1380">
                  <c:v>0.65459999999999996</c:v>
                </c:pt>
                <c:pt idx="1381">
                  <c:v>0.86890000000000001</c:v>
                </c:pt>
                <c:pt idx="1382">
                  <c:v>0.61</c:v>
                </c:pt>
                <c:pt idx="1385">
                  <c:v>0.55000000000000004</c:v>
                </c:pt>
                <c:pt idx="1386">
                  <c:v>0.55410000000000004</c:v>
                </c:pt>
                <c:pt idx="1389">
                  <c:v>0.78690000000000004</c:v>
                </c:pt>
                <c:pt idx="1391">
                  <c:v>0.64</c:v>
                </c:pt>
                <c:pt idx="1392">
                  <c:v>0.61309999999999998</c:v>
                </c:pt>
                <c:pt idx="1395">
                  <c:v>0.69769999999999999</c:v>
                </c:pt>
                <c:pt idx="1399">
                  <c:v>0.86819999999999997</c:v>
                </c:pt>
                <c:pt idx="1400">
                  <c:v>0.66849999999999998</c:v>
                </c:pt>
                <c:pt idx="1401">
                  <c:v>0.7016</c:v>
                </c:pt>
                <c:pt idx="1402">
                  <c:v>0.73819999999999997</c:v>
                </c:pt>
                <c:pt idx="1404">
                  <c:v>0.77810000000000001</c:v>
                </c:pt>
                <c:pt idx="1405">
                  <c:v>0.57230000000000003</c:v>
                </c:pt>
                <c:pt idx="1408">
                  <c:v>0.55559999999999998</c:v>
                </c:pt>
                <c:pt idx="1409">
                  <c:v>0.88929999999999998</c:v>
                </c:pt>
                <c:pt idx="1411">
                  <c:v>0.62409999999999999</c:v>
                </c:pt>
                <c:pt idx="1412">
                  <c:v>0.57999999999999996</c:v>
                </c:pt>
                <c:pt idx="1414">
                  <c:v>0.66600000000000004</c:v>
                </c:pt>
                <c:pt idx="1415">
                  <c:v>0.74050000000000005</c:v>
                </c:pt>
                <c:pt idx="1416">
                  <c:v>0.77429999999999999</c:v>
                </c:pt>
                <c:pt idx="1417">
                  <c:v>0.46810000000000002</c:v>
                </c:pt>
                <c:pt idx="1418">
                  <c:v>0.8125</c:v>
                </c:pt>
                <c:pt idx="1419">
                  <c:v>0.32829999999999998</c:v>
                </c:pt>
                <c:pt idx="1420">
                  <c:v>0.56879999999999997</c:v>
                </c:pt>
                <c:pt idx="1421">
                  <c:v>0.65039999999999998</c:v>
                </c:pt>
                <c:pt idx="1422">
                  <c:v>0.54400000000000004</c:v>
                </c:pt>
                <c:pt idx="1425">
                  <c:v>0.75</c:v>
                </c:pt>
                <c:pt idx="1426">
                  <c:v>0.58440000000000003</c:v>
                </c:pt>
                <c:pt idx="1427">
                  <c:v>0.7</c:v>
                </c:pt>
                <c:pt idx="1428">
                  <c:v>0.84050000000000002</c:v>
                </c:pt>
                <c:pt idx="1429">
                  <c:v>0.52</c:v>
                </c:pt>
                <c:pt idx="1430">
                  <c:v>0.7127</c:v>
                </c:pt>
                <c:pt idx="1432">
                  <c:v>0.52139999999999997</c:v>
                </c:pt>
                <c:pt idx="1433">
                  <c:v>0.53649999999999998</c:v>
                </c:pt>
                <c:pt idx="1434">
                  <c:v>0.66810000000000003</c:v>
                </c:pt>
                <c:pt idx="1442">
                  <c:v>0.4708</c:v>
                </c:pt>
                <c:pt idx="1443">
                  <c:v>0.79</c:v>
                </c:pt>
                <c:pt idx="1444">
                  <c:v>0.47620000000000001</c:v>
                </c:pt>
                <c:pt idx="1446">
                  <c:v>0.77</c:v>
                </c:pt>
                <c:pt idx="1447">
                  <c:v>0.51</c:v>
                </c:pt>
                <c:pt idx="1448">
                  <c:v>0.51780000000000004</c:v>
                </c:pt>
                <c:pt idx="1450">
                  <c:v>0.57609999999999995</c:v>
                </c:pt>
                <c:pt idx="1456">
                  <c:v>0.52710000000000001</c:v>
                </c:pt>
                <c:pt idx="1458">
                  <c:v>0.6149</c:v>
                </c:pt>
                <c:pt idx="1459">
                  <c:v>0.93159999999999998</c:v>
                </c:pt>
                <c:pt idx="1460">
                  <c:v>0.82</c:v>
                </c:pt>
                <c:pt idx="1461">
                  <c:v>0.58360000000000001</c:v>
                </c:pt>
                <c:pt idx="1464">
                  <c:v>0.49220000000000003</c:v>
                </c:pt>
                <c:pt idx="1465">
                  <c:v>0.70220000000000005</c:v>
                </c:pt>
                <c:pt idx="1469">
                  <c:v>0.41</c:v>
                </c:pt>
                <c:pt idx="1471">
                  <c:v>0.82969999999999999</c:v>
                </c:pt>
                <c:pt idx="1474">
                  <c:v>0.45</c:v>
                </c:pt>
                <c:pt idx="1475">
                  <c:v>0.43</c:v>
                </c:pt>
                <c:pt idx="1476">
                  <c:v>0.68089999999999995</c:v>
                </c:pt>
                <c:pt idx="1477">
                  <c:v>0.73</c:v>
                </c:pt>
                <c:pt idx="1478">
                  <c:v>0.39660000000000001</c:v>
                </c:pt>
                <c:pt idx="1479">
                  <c:v>0.69010000000000005</c:v>
                </c:pt>
                <c:pt idx="1481">
                  <c:v>0.52029999999999998</c:v>
                </c:pt>
                <c:pt idx="1482">
                  <c:v>0.58040000000000003</c:v>
                </c:pt>
                <c:pt idx="1484">
                  <c:v>0.75880000000000003</c:v>
                </c:pt>
                <c:pt idx="1485">
                  <c:v>0.68089999999999995</c:v>
                </c:pt>
                <c:pt idx="1486">
                  <c:v>0.42949999999999999</c:v>
                </c:pt>
                <c:pt idx="1487">
                  <c:v>0.54</c:v>
                </c:pt>
                <c:pt idx="1488">
                  <c:v>0.62849999999999995</c:v>
                </c:pt>
                <c:pt idx="1489">
                  <c:v>0.66059999999999997</c:v>
                </c:pt>
                <c:pt idx="1490">
                  <c:v>0.64</c:v>
                </c:pt>
                <c:pt idx="1491">
                  <c:v>0.60640000000000005</c:v>
                </c:pt>
                <c:pt idx="1493">
                  <c:v>0.80249999999999999</c:v>
                </c:pt>
                <c:pt idx="1494">
                  <c:v>0.59299999999999997</c:v>
                </c:pt>
                <c:pt idx="1500">
                  <c:v>0.77</c:v>
                </c:pt>
                <c:pt idx="1501">
                  <c:v>0.73</c:v>
                </c:pt>
                <c:pt idx="1503">
                  <c:v>0.71660000000000001</c:v>
                </c:pt>
                <c:pt idx="1505">
                  <c:v>0.56999999999999995</c:v>
                </c:pt>
                <c:pt idx="1506">
                  <c:v>0.59040000000000004</c:v>
                </c:pt>
                <c:pt idx="1507">
                  <c:v>0.62309999999999999</c:v>
                </c:pt>
                <c:pt idx="1508">
                  <c:v>0.44350000000000001</c:v>
                </c:pt>
                <c:pt idx="1509">
                  <c:v>0.53</c:v>
                </c:pt>
                <c:pt idx="1510">
                  <c:v>0.62</c:v>
                </c:pt>
                <c:pt idx="1511">
                  <c:v>0.69010000000000005</c:v>
                </c:pt>
                <c:pt idx="1515">
                  <c:v>0.70779999999999998</c:v>
                </c:pt>
                <c:pt idx="1516">
                  <c:v>0.61880000000000002</c:v>
                </c:pt>
                <c:pt idx="1520">
                  <c:v>0.69299999999999995</c:v>
                </c:pt>
                <c:pt idx="1522">
                  <c:v>0.7</c:v>
                </c:pt>
                <c:pt idx="1523">
                  <c:v>0.56999999999999995</c:v>
                </c:pt>
                <c:pt idx="1524">
                  <c:v>0.56999999999999995</c:v>
                </c:pt>
                <c:pt idx="1525">
                  <c:v>0.90580000000000005</c:v>
                </c:pt>
                <c:pt idx="1527">
                  <c:v>0.64959999999999996</c:v>
                </c:pt>
                <c:pt idx="1528">
                  <c:v>0.67</c:v>
                </c:pt>
                <c:pt idx="1530">
                  <c:v>0.58030000000000004</c:v>
                </c:pt>
                <c:pt idx="1531">
                  <c:v>0.76549999999999996</c:v>
                </c:pt>
                <c:pt idx="1532">
                  <c:v>0.76</c:v>
                </c:pt>
                <c:pt idx="1535">
                  <c:v>0.76</c:v>
                </c:pt>
                <c:pt idx="1536">
                  <c:v>0.71889999999999998</c:v>
                </c:pt>
                <c:pt idx="1537">
                  <c:v>0.78080000000000005</c:v>
                </c:pt>
                <c:pt idx="1538">
                  <c:v>0.59260000000000002</c:v>
                </c:pt>
                <c:pt idx="1540">
                  <c:v>0.65</c:v>
                </c:pt>
                <c:pt idx="1541">
                  <c:v>0.40060000000000001</c:v>
                </c:pt>
                <c:pt idx="1542">
                  <c:v>0.74309999999999998</c:v>
                </c:pt>
                <c:pt idx="1546">
                  <c:v>0.74229999999999996</c:v>
                </c:pt>
                <c:pt idx="1548">
                  <c:v>0.57179999999999997</c:v>
                </c:pt>
                <c:pt idx="1550">
                  <c:v>0.53210000000000002</c:v>
                </c:pt>
                <c:pt idx="1552">
                  <c:v>0.78410000000000002</c:v>
                </c:pt>
                <c:pt idx="1553">
                  <c:v>0.57740000000000002</c:v>
                </c:pt>
                <c:pt idx="1556">
                  <c:v>0.6</c:v>
                </c:pt>
                <c:pt idx="1557">
                  <c:v>0.82540000000000002</c:v>
                </c:pt>
                <c:pt idx="1558">
                  <c:v>0.87939999999999996</c:v>
                </c:pt>
                <c:pt idx="1560">
                  <c:v>0.49580000000000002</c:v>
                </c:pt>
                <c:pt idx="1561">
                  <c:v>0.77559999999999996</c:v>
                </c:pt>
                <c:pt idx="1562">
                  <c:v>0.77</c:v>
                </c:pt>
                <c:pt idx="1563">
                  <c:v>0.46379999999999999</c:v>
                </c:pt>
                <c:pt idx="1567">
                  <c:v>0.71</c:v>
                </c:pt>
                <c:pt idx="1572">
                  <c:v>0.5454</c:v>
                </c:pt>
                <c:pt idx="1575">
                  <c:v>0.59589999999999999</c:v>
                </c:pt>
                <c:pt idx="1576">
                  <c:v>0.86140000000000005</c:v>
                </c:pt>
                <c:pt idx="1577">
                  <c:v>0.84670000000000001</c:v>
                </c:pt>
                <c:pt idx="1583">
                  <c:v>0.54</c:v>
                </c:pt>
                <c:pt idx="1584">
                  <c:v>0.62</c:v>
                </c:pt>
                <c:pt idx="1585">
                  <c:v>0.57589999999999997</c:v>
                </c:pt>
                <c:pt idx="1586">
                  <c:v>0.65190000000000003</c:v>
                </c:pt>
                <c:pt idx="1588">
                  <c:v>0.74280000000000002</c:v>
                </c:pt>
                <c:pt idx="1593">
                  <c:v>0.58899999999999997</c:v>
                </c:pt>
                <c:pt idx="1596">
                  <c:v>0.76880000000000004</c:v>
                </c:pt>
                <c:pt idx="1597">
                  <c:v>0.70599999999999996</c:v>
                </c:pt>
                <c:pt idx="1598">
                  <c:v>0.85299999999999998</c:v>
                </c:pt>
                <c:pt idx="1599">
                  <c:v>0.6754</c:v>
                </c:pt>
                <c:pt idx="1602">
                  <c:v>0.76280000000000003</c:v>
                </c:pt>
                <c:pt idx="1604">
                  <c:v>0.77910000000000001</c:v>
                </c:pt>
                <c:pt idx="1606">
                  <c:v>0.5101</c:v>
                </c:pt>
                <c:pt idx="1608">
                  <c:v>0.8639</c:v>
                </c:pt>
                <c:pt idx="1609">
                  <c:v>0.82569999999999999</c:v>
                </c:pt>
                <c:pt idx="1610">
                  <c:v>0.68479999999999996</c:v>
                </c:pt>
                <c:pt idx="1611">
                  <c:v>0.78280000000000005</c:v>
                </c:pt>
                <c:pt idx="1613">
                  <c:v>0.62719999999999998</c:v>
                </c:pt>
                <c:pt idx="1614">
                  <c:v>0.74</c:v>
                </c:pt>
                <c:pt idx="1615">
                  <c:v>0.34810000000000002</c:v>
                </c:pt>
                <c:pt idx="1617">
                  <c:v>0.58960000000000001</c:v>
                </c:pt>
                <c:pt idx="1618">
                  <c:v>0.81810000000000005</c:v>
                </c:pt>
                <c:pt idx="1619">
                  <c:v>0.83630000000000004</c:v>
                </c:pt>
                <c:pt idx="1620">
                  <c:v>0.77549999999999997</c:v>
                </c:pt>
                <c:pt idx="1623">
                  <c:v>0.8165</c:v>
                </c:pt>
                <c:pt idx="1626">
                  <c:v>0.51160000000000005</c:v>
                </c:pt>
                <c:pt idx="1628">
                  <c:v>0.59</c:v>
                </c:pt>
                <c:pt idx="1630">
                  <c:v>0.82</c:v>
                </c:pt>
                <c:pt idx="1631">
                  <c:v>0.53910000000000002</c:v>
                </c:pt>
                <c:pt idx="1633">
                  <c:v>0.81230000000000002</c:v>
                </c:pt>
                <c:pt idx="1634">
                  <c:v>0.73029999999999995</c:v>
                </c:pt>
                <c:pt idx="1635">
                  <c:v>0.72319999999999995</c:v>
                </c:pt>
                <c:pt idx="1637">
                  <c:v>0.40460000000000002</c:v>
                </c:pt>
                <c:pt idx="1639">
                  <c:v>0.59299999999999997</c:v>
                </c:pt>
                <c:pt idx="1640">
                  <c:v>0.64219999999999999</c:v>
                </c:pt>
                <c:pt idx="1643">
                  <c:v>0.71</c:v>
                </c:pt>
                <c:pt idx="1646">
                  <c:v>0.76400000000000001</c:v>
                </c:pt>
                <c:pt idx="1647">
                  <c:v>0.84319999999999995</c:v>
                </c:pt>
                <c:pt idx="1648">
                  <c:v>0.7419</c:v>
                </c:pt>
                <c:pt idx="1649">
                  <c:v>0.70960000000000001</c:v>
                </c:pt>
                <c:pt idx="1652">
                  <c:v>0.73780000000000001</c:v>
                </c:pt>
                <c:pt idx="1653">
                  <c:v>0.83099999999999996</c:v>
                </c:pt>
                <c:pt idx="1654">
                  <c:v>0.6099</c:v>
                </c:pt>
                <c:pt idx="1655">
                  <c:v>0.74</c:v>
                </c:pt>
                <c:pt idx="1656">
                  <c:v>0.61080000000000001</c:v>
                </c:pt>
                <c:pt idx="1657">
                  <c:v>0.67</c:v>
                </c:pt>
                <c:pt idx="1658">
                  <c:v>0.57689999999999997</c:v>
                </c:pt>
                <c:pt idx="1659">
                  <c:v>0.56859999999999999</c:v>
                </c:pt>
                <c:pt idx="1661">
                  <c:v>0.70540000000000003</c:v>
                </c:pt>
                <c:pt idx="1665">
                  <c:v>0.69</c:v>
                </c:pt>
                <c:pt idx="1668">
                  <c:v>0.50409999999999999</c:v>
                </c:pt>
                <c:pt idx="1672">
                  <c:v>0.6633</c:v>
                </c:pt>
                <c:pt idx="1674">
                  <c:v>0.46229999999999999</c:v>
                </c:pt>
                <c:pt idx="1675">
                  <c:v>0.80500000000000005</c:v>
                </c:pt>
                <c:pt idx="1676">
                  <c:v>0.75749999999999995</c:v>
                </c:pt>
                <c:pt idx="1677">
                  <c:v>0.75480000000000003</c:v>
                </c:pt>
                <c:pt idx="1678">
                  <c:v>0.81110000000000004</c:v>
                </c:pt>
                <c:pt idx="1679">
                  <c:v>0.66259999999999997</c:v>
                </c:pt>
                <c:pt idx="1681">
                  <c:v>0.73</c:v>
                </c:pt>
                <c:pt idx="1682">
                  <c:v>0.46610000000000001</c:v>
                </c:pt>
                <c:pt idx="1685">
                  <c:v>0.77900000000000003</c:v>
                </c:pt>
                <c:pt idx="1689">
                  <c:v>0.69</c:v>
                </c:pt>
                <c:pt idx="1690">
                  <c:v>0.67</c:v>
                </c:pt>
                <c:pt idx="1691">
                  <c:v>0.76829999999999998</c:v>
                </c:pt>
                <c:pt idx="1692">
                  <c:v>0.69699999999999995</c:v>
                </c:pt>
                <c:pt idx="1693">
                  <c:v>0.81100000000000005</c:v>
                </c:pt>
                <c:pt idx="1695">
                  <c:v>0.86529999999999996</c:v>
                </c:pt>
                <c:pt idx="1697">
                  <c:v>0.63</c:v>
                </c:pt>
                <c:pt idx="1698">
                  <c:v>0.82820000000000005</c:v>
                </c:pt>
                <c:pt idx="1699">
                  <c:v>0.73</c:v>
                </c:pt>
                <c:pt idx="1700">
                  <c:v>0.78459999999999996</c:v>
                </c:pt>
                <c:pt idx="1701">
                  <c:v>0.49540000000000001</c:v>
                </c:pt>
                <c:pt idx="1702">
                  <c:v>0.8075</c:v>
                </c:pt>
                <c:pt idx="1703">
                  <c:v>0.50029999999999997</c:v>
                </c:pt>
                <c:pt idx="1704">
                  <c:v>0.83389999999999997</c:v>
                </c:pt>
                <c:pt idx="1705">
                  <c:v>0.74870000000000003</c:v>
                </c:pt>
                <c:pt idx="1706">
                  <c:v>0.63580000000000003</c:v>
                </c:pt>
                <c:pt idx="1708">
                  <c:v>0.65</c:v>
                </c:pt>
                <c:pt idx="1709">
                  <c:v>0.76739999999999997</c:v>
                </c:pt>
                <c:pt idx="1712">
                  <c:v>0.73939999999999995</c:v>
                </c:pt>
                <c:pt idx="1713">
                  <c:v>0.65059999999999996</c:v>
                </c:pt>
                <c:pt idx="1719">
                  <c:v>0.73340000000000005</c:v>
                </c:pt>
                <c:pt idx="1720">
                  <c:v>0.72</c:v>
                </c:pt>
                <c:pt idx="1721">
                  <c:v>0.89829999999999999</c:v>
                </c:pt>
                <c:pt idx="1722">
                  <c:v>0.48759999999999998</c:v>
                </c:pt>
                <c:pt idx="1724">
                  <c:v>0.64700000000000002</c:v>
                </c:pt>
                <c:pt idx="1725">
                  <c:v>0.74939999999999996</c:v>
                </c:pt>
                <c:pt idx="1726">
                  <c:v>0.86219999999999997</c:v>
                </c:pt>
                <c:pt idx="1727">
                  <c:v>0.61080000000000001</c:v>
                </c:pt>
                <c:pt idx="1728">
                  <c:v>0.56000000000000005</c:v>
                </c:pt>
                <c:pt idx="1729">
                  <c:v>0.60499999999999998</c:v>
                </c:pt>
                <c:pt idx="1730">
                  <c:v>0.74639999999999995</c:v>
                </c:pt>
                <c:pt idx="1732">
                  <c:v>0.6048</c:v>
                </c:pt>
                <c:pt idx="1734">
                  <c:v>0.68679999999999997</c:v>
                </c:pt>
                <c:pt idx="1737">
                  <c:v>0.82689999999999997</c:v>
                </c:pt>
                <c:pt idx="1738">
                  <c:v>0.83079999999999998</c:v>
                </c:pt>
                <c:pt idx="1739">
                  <c:v>0.61499999999999999</c:v>
                </c:pt>
                <c:pt idx="1740">
                  <c:v>0.77949999999999997</c:v>
                </c:pt>
                <c:pt idx="1743">
                  <c:v>0.56000000000000005</c:v>
                </c:pt>
                <c:pt idx="1744">
                  <c:v>0.62</c:v>
                </c:pt>
                <c:pt idx="1745">
                  <c:v>0.82369999999999999</c:v>
                </c:pt>
                <c:pt idx="1747">
                  <c:v>0.55000000000000004</c:v>
                </c:pt>
                <c:pt idx="1750">
                  <c:v>0.74160000000000004</c:v>
                </c:pt>
                <c:pt idx="1751">
                  <c:v>0.73380000000000001</c:v>
                </c:pt>
                <c:pt idx="1754">
                  <c:v>0.86570000000000003</c:v>
                </c:pt>
                <c:pt idx="1756">
                  <c:v>0.84060000000000001</c:v>
                </c:pt>
                <c:pt idx="1759">
                  <c:v>0.68159999999999998</c:v>
                </c:pt>
                <c:pt idx="1761">
                  <c:v>0.78190000000000004</c:v>
                </c:pt>
                <c:pt idx="1762">
                  <c:v>0.77290000000000003</c:v>
                </c:pt>
                <c:pt idx="1765">
                  <c:v>0.51639999999999997</c:v>
                </c:pt>
                <c:pt idx="1767">
                  <c:v>0.7873</c:v>
                </c:pt>
                <c:pt idx="1768">
                  <c:v>0.54</c:v>
                </c:pt>
                <c:pt idx="1769">
                  <c:v>0.70550000000000002</c:v>
                </c:pt>
                <c:pt idx="1773">
                  <c:v>0.66759999999999997</c:v>
                </c:pt>
                <c:pt idx="1774">
                  <c:v>0.47</c:v>
                </c:pt>
                <c:pt idx="1779">
                  <c:v>0.78559999999999997</c:v>
                </c:pt>
                <c:pt idx="1780">
                  <c:v>0.65</c:v>
                </c:pt>
                <c:pt idx="1784">
                  <c:v>0.59819999999999995</c:v>
                </c:pt>
                <c:pt idx="1792">
                  <c:v>0.47120000000000001</c:v>
                </c:pt>
                <c:pt idx="1794">
                  <c:v>0.66620000000000001</c:v>
                </c:pt>
                <c:pt idx="1796">
                  <c:v>0.69779999999999998</c:v>
                </c:pt>
                <c:pt idx="1797">
                  <c:v>0.83089999999999997</c:v>
                </c:pt>
                <c:pt idx="1799">
                  <c:v>0.64739999999999998</c:v>
                </c:pt>
                <c:pt idx="1800">
                  <c:v>0.74480000000000002</c:v>
                </c:pt>
                <c:pt idx="1802">
                  <c:v>0.7056</c:v>
                </c:pt>
                <c:pt idx="1803">
                  <c:v>0.86009999999999998</c:v>
                </c:pt>
                <c:pt idx="1804">
                  <c:v>0.53</c:v>
                </c:pt>
                <c:pt idx="1807">
                  <c:v>0.77529999999999999</c:v>
                </c:pt>
                <c:pt idx="1808">
                  <c:v>0.75990000000000002</c:v>
                </c:pt>
                <c:pt idx="1810">
                  <c:v>0.53080000000000005</c:v>
                </c:pt>
                <c:pt idx="1814">
                  <c:v>0.73219999999999996</c:v>
                </c:pt>
                <c:pt idx="1815">
                  <c:v>0.76759999999999995</c:v>
                </c:pt>
                <c:pt idx="1816">
                  <c:v>0.72</c:v>
                </c:pt>
                <c:pt idx="1817">
                  <c:v>0.5706</c:v>
                </c:pt>
                <c:pt idx="1821">
                  <c:v>0.59</c:v>
                </c:pt>
                <c:pt idx="1822">
                  <c:v>0.67</c:v>
                </c:pt>
                <c:pt idx="1824">
                  <c:v>0.8246</c:v>
                </c:pt>
                <c:pt idx="1825">
                  <c:v>0.66200000000000003</c:v>
                </c:pt>
                <c:pt idx="1826">
                  <c:v>0.66349999999999998</c:v>
                </c:pt>
                <c:pt idx="1829">
                  <c:v>0.63890000000000002</c:v>
                </c:pt>
                <c:pt idx="1830">
                  <c:v>0.56999999999999995</c:v>
                </c:pt>
                <c:pt idx="1832">
                  <c:v>0.59470000000000001</c:v>
                </c:pt>
                <c:pt idx="1835">
                  <c:v>0.65200000000000002</c:v>
                </c:pt>
                <c:pt idx="1836">
                  <c:v>0.72</c:v>
                </c:pt>
                <c:pt idx="1837">
                  <c:v>0.56999999999999995</c:v>
                </c:pt>
                <c:pt idx="1839">
                  <c:v>0.78620000000000001</c:v>
                </c:pt>
                <c:pt idx="1841">
                  <c:v>0.80869999999999997</c:v>
                </c:pt>
                <c:pt idx="1843">
                  <c:v>0.81130000000000002</c:v>
                </c:pt>
                <c:pt idx="1844">
                  <c:v>0.81220000000000003</c:v>
                </c:pt>
                <c:pt idx="1845">
                  <c:v>0.6583</c:v>
                </c:pt>
                <c:pt idx="1846">
                  <c:v>0.83540000000000003</c:v>
                </c:pt>
                <c:pt idx="1847">
                  <c:v>0.74</c:v>
                </c:pt>
                <c:pt idx="1848">
                  <c:v>0.67</c:v>
                </c:pt>
                <c:pt idx="1852">
                  <c:v>0.59889999999999999</c:v>
                </c:pt>
                <c:pt idx="1853">
                  <c:v>0.74209999999999998</c:v>
                </c:pt>
                <c:pt idx="1854">
                  <c:v>0.51859999999999995</c:v>
                </c:pt>
                <c:pt idx="1855">
                  <c:v>0.79139999999999999</c:v>
                </c:pt>
                <c:pt idx="1856">
                  <c:v>0.7</c:v>
                </c:pt>
                <c:pt idx="1858">
                  <c:v>0.75700000000000001</c:v>
                </c:pt>
                <c:pt idx="1859">
                  <c:v>0.49</c:v>
                </c:pt>
                <c:pt idx="1860">
                  <c:v>0.77829999999999999</c:v>
                </c:pt>
                <c:pt idx="1861">
                  <c:v>0.67</c:v>
                </c:pt>
                <c:pt idx="1862">
                  <c:v>0.56100000000000005</c:v>
                </c:pt>
                <c:pt idx="1863">
                  <c:v>0.78459999999999996</c:v>
                </c:pt>
                <c:pt idx="1864">
                  <c:v>0.71</c:v>
                </c:pt>
                <c:pt idx="1867">
                  <c:v>0.61150000000000004</c:v>
                </c:pt>
                <c:pt idx="1869">
                  <c:v>0.79269999999999996</c:v>
                </c:pt>
                <c:pt idx="1871">
                  <c:v>0.78210000000000002</c:v>
                </c:pt>
                <c:pt idx="1873">
                  <c:v>0.52400000000000002</c:v>
                </c:pt>
                <c:pt idx="1874">
                  <c:v>0.82750000000000001</c:v>
                </c:pt>
                <c:pt idx="1875">
                  <c:v>0.55600000000000005</c:v>
                </c:pt>
                <c:pt idx="1876">
                  <c:v>0.53820000000000001</c:v>
                </c:pt>
                <c:pt idx="1877">
                  <c:v>0.71240000000000003</c:v>
                </c:pt>
                <c:pt idx="1878">
                  <c:v>0.74</c:v>
                </c:pt>
                <c:pt idx="1879">
                  <c:v>0.71350000000000002</c:v>
                </c:pt>
                <c:pt idx="1880">
                  <c:v>0.69</c:v>
                </c:pt>
                <c:pt idx="1885">
                  <c:v>0.86399999999999999</c:v>
                </c:pt>
                <c:pt idx="1886">
                  <c:v>0.63360000000000005</c:v>
                </c:pt>
                <c:pt idx="1887">
                  <c:v>0.42</c:v>
                </c:pt>
                <c:pt idx="1889">
                  <c:v>0.62660000000000005</c:v>
                </c:pt>
                <c:pt idx="1891">
                  <c:v>0.79959999999999998</c:v>
                </c:pt>
                <c:pt idx="1892">
                  <c:v>0.77180000000000004</c:v>
                </c:pt>
                <c:pt idx="1893">
                  <c:v>0.53149999999999997</c:v>
                </c:pt>
                <c:pt idx="1895">
                  <c:v>0.74490000000000001</c:v>
                </c:pt>
                <c:pt idx="1897">
                  <c:v>0.73780000000000001</c:v>
                </c:pt>
                <c:pt idx="1898">
                  <c:v>0.80230000000000001</c:v>
                </c:pt>
                <c:pt idx="1899">
                  <c:v>0.73</c:v>
                </c:pt>
                <c:pt idx="1900">
                  <c:v>0.71879999999999999</c:v>
                </c:pt>
                <c:pt idx="1901">
                  <c:v>0.70220000000000005</c:v>
                </c:pt>
                <c:pt idx="1903">
                  <c:v>0.77</c:v>
                </c:pt>
                <c:pt idx="1905">
                  <c:v>0.74929999999999997</c:v>
                </c:pt>
                <c:pt idx="1908">
                  <c:v>0.71409999999999996</c:v>
                </c:pt>
                <c:pt idx="1910">
                  <c:v>0.78310000000000002</c:v>
                </c:pt>
                <c:pt idx="1911">
                  <c:v>0.63849999999999996</c:v>
                </c:pt>
                <c:pt idx="1912">
                  <c:v>0.82920000000000005</c:v>
                </c:pt>
                <c:pt idx="1913">
                  <c:v>0.80779999999999996</c:v>
                </c:pt>
                <c:pt idx="1916">
                  <c:v>0.7</c:v>
                </c:pt>
                <c:pt idx="1917">
                  <c:v>0.83509999999999995</c:v>
                </c:pt>
                <c:pt idx="1918">
                  <c:v>0.85470000000000002</c:v>
                </c:pt>
                <c:pt idx="1919">
                  <c:v>0.79930000000000001</c:v>
                </c:pt>
                <c:pt idx="1920">
                  <c:v>0.81159999999999999</c:v>
                </c:pt>
                <c:pt idx="1921">
                  <c:v>0.79049999999999998</c:v>
                </c:pt>
                <c:pt idx="1924">
                  <c:v>0.70189999999999997</c:v>
                </c:pt>
                <c:pt idx="1925">
                  <c:v>0.81779999999999997</c:v>
                </c:pt>
                <c:pt idx="1926">
                  <c:v>0.73260000000000003</c:v>
                </c:pt>
                <c:pt idx="1927">
                  <c:v>0.60240000000000005</c:v>
                </c:pt>
                <c:pt idx="1928">
                  <c:v>0.55130000000000001</c:v>
                </c:pt>
                <c:pt idx="1929">
                  <c:v>0.74219999999999997</c:v>
                </c:pt>
                <c:pt idx="1930">
                  <c:v>0.77880000000000005</c:v>
                </c:pt>
                <c:pt idx="1931">
                  <c:v>0.71560000000000001</c:v>
                </c:pt>
                <c:pt idx="1932">
                  <c:v>0.6734</c:v>
                </c:pt>
                <c:pt idx="1934">
                  <c:v>0.55840000000000001</c:v>
                </c:pt>
                <c:pt idx="1935">
                  <c:v>0.66539999999999999</c:v>
                </c:pt>
                <c:pt idx="1937">
                  <c:v>0.50449999999999995</c:v>
                </c:pt>
                <c:pt idx="1938">
                  <c:v>0.5867</c:v>
                </c:pt>
                <c:pt idx="1940">
                  <c:v>0.78180000000000005</c:v>
                </c:pt>
                <c:pt idx="1941">
                  <c:v>0.72419999999999995</c:v>
                </c:pt>
                <c:pt idx="1942">
                  <c:v>0.77639999999999998</c:v>
                </c:pt>
                <c:pt idx="1944">
                  <c:v>0.45889999999999997</c:v>
                </c:pt>
                <c:pt idx="1945">
                  <c:v>0.68</c:v>
                </c:pt>
                <c:pt idx="1948">
                  <c:v>0.77659999999999996</c:v>
                </c:pt>
                <c:pt idx="1949">
                  <c:v>0.65700000000000003</c:v>
                </c:pt>
                <c:pt idx="1951">
                  <c:v>0.80469999999999997</c:v>
                </c:pt>
                <c:pt idx="1952">
                  <c:v>0.69079999999999997</c:v>
                </c:pt>
                <c:pt idx="1953">
                  <c:v>0.51629999999999998</c:v>
                </c:pt>
                <c:pt idx="1954">
                  <c:v>0.7954</c:v>
                </c:pt>
                <c:pt idx="1956">
                  <c:v>0.71889999999999998</c:v>
                </c:pt>
                <c:pt idx="1957">
                  <c:v>0.73</c:v>
                </c:pt>
                <c:pt idx="1958">
                  <c:v>0.60880000000000001</c:v>
                </c:pt>
                <c:pt idx="1960">
                  <c:v>0.70340000000000003</c:v>
                </c:pt>
                <c:pt idx="1961">
                  <c:v>0.76839999999999997</c:v>
                </c:pt>
                <c:pt idx="1962">
                  <c:v>0.82399999999999995</c:v>
                </c:pt>
                <c:pt idx="1963">
                  <c:v>0.63</c:v>
                </c:pt>
                <c:pt idx="1964">
                  <c:v>0.52</c:v>
                </c:pt>
                <c:pt idx="1966">
                  <c:v>0.71130000000000004</c:v>
                </c:pt>
                <c:pt idx="1967">
                  <c:v>0.41</c:v>
                </c:pt>
                <c:pt idx="1968">
                  <c:v>0.60299999999999998</c:v>
                </c:pt>
                <c:pt idx="1969">
                  <c:v>0.39</c:v>
                </c:pt>
                <c:pt idx="1970">
                  <c:v>0.70750000000000002</c:v>
                </c:pt>
                <c:pt idx="1972">
                  <c:v>0.71060000000000001</c:v>
                </c:pt>
                <c:pt idx="1974">
                  <c:v>0.77859999999999996</c:v>
                </c:pt>
                <c:pt idx="1975">
                  <c:v>0.7833</c:v>
                </c:pt>
                <c:pt idx="1976">
                  <c:v>0.81089999999999995</c:v>
                </c:pt>
                <c:pt idx="1980">
                  <c:v>0.43419999999999997</c:v>
                </c:pt>
                <c:pt idx="1981">
                  <c:v>0.73089999999999999</c:v>
                </c:pt>
                <c:pt idx="1982">
                  <c:v>0.81100000000000005</c:v>
                </c:pt>
                <c:pt idx="1984">
                  <c:v>0.73699999999999999</c:v>
                </c:pt>
                <c:pt idx="1985">
                  <c:v>0.60860000000000003</c:v>
                </c:pt>
                <c:pt idx="1988">
                  <c:v>0.62560000000000004</c:v>
                </c:pt>
                <c:pt idx="1993">
                  <c:v>0.72270000000000001</c:v>
                </c:pt>
                <c:pt idx="1994">
                  <c:v>0.6</c:v>
                </c:pt>
                <c:pt idx="2000">
                  <c:v>0.83320000000000005</c:v>
                </c:pt>
                <c:pt idx="2001">
                  <c:v>0.52</c:v>
                </c:pt>
                <c:pt idx="2003">
                  <c:v>0.85680000000000001</c:v>
                </c:pt>
                <c:pt idx="2005">
                  <c:v>0.75739999999999996</c:v>
                </c:pt>
                <c:pt idx="2006">
                  <c:v>0.81100000000000005</c:v>
                </c:pt>
                <c:pt idx="2007">
                  <c:v>0.65890000000000004</c:v>
                </c:pt>
                <c:pt idx="2008">
                  <c:v>0.53</c:v>
                </c:pt>
                <c:pt idx="2009">
                  <c:v>0.42549999999999999</c:v>
                </c:pt>
                <c:pt idx="2011">
                  <c:v>0.72109999999999996</c:v>
                </c:pt>
                <c:pt idx="2015">
                  <c:v>0.67320000000000002</c:v>
                </c:pt>
                <c:pt idx="2016">
                  <c:v>0.66</c:v>
                </c:pt>
                <c:pt idx="2017">
                  <c:v>0.65769999999999995</c:v>
                </c:pt>
                <c:pt idx="2018">
                  <c:v>0.71879999999999999</c:v>
                </c:pt>
                <c:pt idx="2019">
                  <c:v>0.74439999999999995</c:v>
                </c:pt>
                <c:pt idx="2020">
                  <c:v>0.55489999999999995</c:v>
                </c:pt>
                <c:pt idx="2021">
                  <c:v>0.80130000000000001</c:v>
                </c:pt>
                <c:pt idx="2022">
                  <c:v>0.89639999999999997</c:v>
                </c:pt>
                <c:pt idx="2023">
                  <c:v>0.71619999999999995</c:v>
                </c:pt>
                <c:pt idx="2024">
                  <c:v>0.79339999999999999</c:v>
                </c:pt>
                <c:pt idx="2025">
                  <c:v>0.77229999999999999</c:v>
                </c:pt>
                <c:pt idx="2029">
                  <c:v>0.69630000000000003</c:v>
                </c:pt>
                <c:pt idx="2032">
                  <c:v>0.61890000000000001</c:v>
                </c:pt>
                <c:pt idx="2033">
                  <c:v>0.77710000000000001</c:v>
                </c:pt>
                <c:pt idx="2034">
                  <c:v>0.505</c:v>
                </c:pt>
                <c:pt idx="2035">
                  <c:v>0.64</c:v>
                </c:pt>
                <c:pt idx="2036">
                  <c:v>0.41899999999999998</c:v>
                </c:pt>
                <c:pt idx="2037">
                  <c:v>0.8377</c:v>
                </c:pt>
                <c:pt idx="2038">
                  <c:v>0.81089999999999995</c:v>
                </c:pt>
                <c:pt idx="2039">
                  <c:v>0.42070000000000002</c:v>
                </c:pt>
                <c:pt idx="2040">
                  <c:v>0.73699999999999999</c:v>
                </c:pt>
                <c:pt idx="2041">
                  <c:v>0.47239999999999999</c:v>
                </c:pt>
                <c:pt idx="2042">
                  <c:v>0.66020000000000001</c:v>
                </c:pt>
                <c:pt idx="2043">
                  <c:v>0.68730000000000002</c:v>
                </c:pt>
                <c:pt idx="2044">
                  <c:v>0.80100000000000005</c:v>
                </c:pt>
                <c:pt idx="2047">
                  <c:v>0.76049999999999995</c:v>
                </c:pt>
                <c:pt idx="2048">
                  <c:v>0.63</c:v>
                </c:pt>
                <c:pt idx="2049">
                  <c:v>0.58899999999999997</c:v>
                </c:pt>
                <c:pt idx="2051">
                  <c:v>0.77400000000000002</c:v>
                </c:pt>
                <c:pt idx="2052">
                  <c:v>0.78769999999999996</c:v>
                </c:pt>
                <c:pt idx="2053">
                  <c:v>0.79149999999999998</c:v>
                </c:pt>
                <c:pt idx="2054">
                  <c:v>0.84960000000000002</c:v>
                </c:pt>
                <c:pt idx="2055">
                  <c:v>0.61</c:v>
                </c:pt>
                <c:pt idx="2056">
                  <c:v>0.69450000000000001</c:v>
                </c:pt>
                <c:pt idx="2057">
                  <c:v>0.68140000000000001</c:v>
                </c:pt>
                <c:pt idx="2058">
                  <c:v>0.47210000000000002</c:v>
                </c:pt>
                <c:pt idx="2061">
                  <c:v>0.73360000000000003</c:v>
                </c:pt>
                <c:pt idx="2063">
                  <c:v>0.67730000000000001</c:v>
                </c:pt>
                <c:pt idx="2064">
                  <c:v>0.42</c:v>
                </c:pt>
                <c:pt idx="2065">
                  <c:v>0.52429999999999999</c:v>
                </c:pt>
                <c:pt idx="2066">
                  <c:v>0.51219999999999999</c:v>
                </c:pt>
                <c:pt idx="2067">
                  <c:v>0.46110000000000001</c:v>
                </c:pt>
                <c:pt idx="2068">
                  <c:v>0.42930000000000001</c:v>
                </c:pt>
                <c:pt idx="2069">
                  <c:v>0.45269999999999999</c:v>
                </c:pt>
                <c:pt idx="2070">
                  <c:v>0.64792000000000005</c:v>
                </c:pt>
                <c:pt idx="2071">
                  <c:v>0.77388999999999997</c:v>
                </c:pt>
                <c:pt idx="2074">
                  <c:v>0.73770000000000002</c:v>
                </c:pt>
                <c:pt idx="2075">
                  <c:v>0.57379999999999998</c:v>
                </c:pt>
                <c:pt idx="2076">
                  <c:v>0.59440000000000004</c:v>
                </c:pt>
                <c:pt idx="2077">
                  <c:v>0.57509999999999994</c:v>
                </c:pt>
                <c:pt idx="2078">
                  <c:v>0.54820000000000002</c:v>
                </c:pt>
                <c:pt idx="2079">
                  <c:v>0.50944999999999996</c:v>
                </c:pt>
                <c:pt idx="2080">
                  <c:v>0.46</c:v>
                </c:pt>
                <c:pt idx="2081">
                  <c:v>0.50463999999999998</c:v>
                </c:pt>
                <c:pt idx="2082">
                  <c:v>0.46860000000000002</c:v>
                </c:pt>
                <c:pt idx="2083">
                  <c:v>0.31</c:v>
                </c:pt>
                <c:pt idx="2085">
                  <c:v>0.57999999999999996</c:v>
                </c:pt>
                <c:pt idx="2086">
                  <c:v>0.59985999999999995</c:v>
                </c:pt>
                <c:pt idx="2087">
                  <c:v>0.61389000000000005</c:v>
                </c:pt>
                <c:pt idx="2088">
                  <c:v>0.60509999999999997</c:v>
                </c:pt>
                <c:pt idx="2089">
                  <c:v>0.61360000000000003</c:v>
                </c:pt>
                <c:pt idx="2090">
                  <c:v>0.5</c:v>
                </c:pt>
                <c:pt idx="2091">
                  <c:v>0.48</c:v>
                </c:pt>
                <c:pt idx="2092">
                  <c:v>0.51468000000000003</c:v>
                </c:pt>
                <c:pt idx="2093">
                  <c:v>0.51185999999999998</c:v>
                </c:pt>
                <c:pt idx="2096">
                  <c:v>0.53359999999999996</c:v>
                </c:pt>
                <c:pt idx="2101">
                  <c:v>0.47849999999999998</c:v>
                </c:pt>
                <c:pt idx="2102">
                  <c:v>0.4889</c:v>
                </c:pt>
                <c:pt idx="2103">
                  <c:v>0.56210000000000004</c:v>
                </c:pt>
                <c:pt idx="2104">
                  <c:v>0.59419999999999995</c:v>
                </c:pt>
                <c:pt idx="2106">
                  <c:v>0.53493999999999997</c:v>
                </c:pt>
                <c:pt idx="2107">
                  <c:v>0.46139999999999998</c:v>
                </c:pt>
                <c:pt idx="2108">
                  <c:v>0.59</c:v>
                </c:pt>
                <c:pt idx="2109">
                  <c:v>0.67</c:v>
                </c:pt>
                <c:pt idx="2112">
                  <c:v>0.69830000000000003</c:v>
                </c:pt>
                <c:pt idx="2114">
                  <c:v>0.81430000000000002</c:v>
                </c:pt>
                <c:pt idx="2119">
                  <c:v>0.56000000000000005</c:v>
                </c:pt>
                <c:pt idx="2120">
                  <c:v>0.52</c:v>
                </c:pt>
                <c:pt idx="2121">
                  <c:v>0.63</c:v>
                </c:pt>
                <c:pt idx="2122">
                  <c:v>0.7</c:v>
                </c:pt>
                <c:pt idx="2123">
                  <c:v>0.66</c:v>
                </c:pt>
                <c:pt idx="2124">
                  <c:v>0.53</c:v>
                </c:pt>
                <c:pt idx="2125">
                  <c:v>0.63</c:v>
                </c:pt>
                <c:pt idx="2126">
                  <c:v>0.63014000000000003</c:v>
                </c:pt>
                <c:pt idx="2127">
                  <c:v>0.64102999999999999</c:v>
                </c:pt>
                <c:pt idx="2129">
                  <c:v>0.60096000000000005</c:v>
                </c:pt>
                <c:pt idx="2133">
                  <c:v>0.58160000000000001</c:v>
                </c:pt>
                <c:pt idx="2134">
                  <c:v>0.57530000000000003</c:v>
                </c:pt>
                <c:pt idx="2137">
                  <c:v>0.55489999999999995</c:v>
                </c:pt>
                <c:pt idx="2138">
                  <c:v>0.75</c:v>
                </c:pt>
                <c:pt idx="2139">
                  <c:v>0.78</c:v>
                </c:pt>
                <c:pt idx="2140">
                  <c:v>0.78</c:v>
                </c:pt>
                <c:pt idx="2142">
                  <c:v>0.73297999999999996</c:v>
                </c:pt>
                <c:pt idx="2143">
                  <c:v>0.74509999999999998</c:v>
                </c:pt>
                <c:pt idx="2144">
                  <c:v>0.73726999999999998</c:v>
                </c:pt>
                <c:pt idx="2145">
                  <c:v>0.71084000000000003</c:v>
                </c:pt>
                <c:pt idx="2176">
                  <c:v>0.6109</c:v>
                </c:pt>
                <c:pt idx="2177">
                  <c:v>0.8458</c:v>
                </c:pt>
                <c:pt idx="2181">
                  <c:v>0.60931000000000002</c:v>
                </c:pt>
                <c:pt idx="2182">
                  <c:v>0.56532000000000004</c:v>
                </c:pt>
                <c:pt idx="2184">
                  <c:v>0.47104000000000001</c:v>
                </c:pt>
                <c:pt idx="2187">
                  <c:v>0.59782999999999997</c:v>
                </c:pt>
                <c:pt idx="2190">
                  <c:v>0.40072999999999998</c:v>
                </c:pt>
                <c:pt idx="2191">
                  <c:v>0.51129000000000002</c:v>
                </c:pt>
                <c:pt idx="2192">
                  <c:v>0.52253000000000005</c:v>
                </c:pt>
                <c:pt idx="2193">
                  <c:v>0.49903999999999998</c:v>
                </c:pt>
                <c:pt idx="2194">
                  <c:v>0.51785000000000003</c:v>
                </c:pt>
                <c:pt idx="2198">
                  <c:v>0.68</c:v>
                </c:pt>
                <c:pt idx="2199">
                  <c:v>0.67</c:v>
                </c:pt>
                <c:pt idx="2200">
                  <c:v>0.68</c:v>
                </c:pt>
                <c:pt idx="2201">
                  <c:v>0.75990000000000002</c:v>
                </c:pt>
                <c:pt idx="2202">
                  <c:v>0.69240000000000002</c:v>
                </c:pt>
                <c:pt idx="2203">
                  <c:v>0.70779999999999998</c:v>
                </c:pt>
                <c:pt idx="2206">
                  <c:v>0.7077</c:v>
                </c:pt>
                <c:pt idx="2208">
                  <c:v>0.64429999999999998</c:v>
                </c:pt>
                <c:pt idx="2209">
                  <c:v>0.57999999999999996</c:v>
                </c:pt>
                <c:pt idx="2210">
                  <c:v>0.6</c:v>
                </c:pt>
                <c:pt idx="2213">
                  <c:v>0.56000000000000005</c:v>
                </c:pt>
                <c:pt idx="2214">
                  <c:v>0.57440000000000002</c:v>
                </c:pt>
                <c:pt idx="2216">
                  <c:v>0.5948</c:v>
                </c:pt>
                <c:pt idx="2217">
                  <c:v>0.48680000000000001</c:v>
                </c:pt>
                <c:pt idx="2218">
                  <c:v>0.5968</c:v>
                </c:pt>
                <c:pt idx="2219">
                  <c:v>0.59919999999999995</c:v>
                </c:pt>
                <c:pt idx="2220">
                  <c:v>0.65110000000000001</c:v>
                </c:pt>
                <c:pt idx="2221">
                  <c:v>0.53690000000000004</c:v>
                </c:pt>
                <c:pt idx="2222">
                  <c:v>0.64990000000000003</c:v>
                </c:pt>
                <c:pt idx="2223">
                  <c:v>0.63260000000000005</c:v>
                </c:pt>
                <c:pt idx="2224">
                  <c:v>0.61509999999999998</c:v>
                </c:pt>
                <c:pt idx="2225">
                  <c:v>0.49181999999999998</c:v>
                </c:pt>
                <c:pt idx="2226">
                  <c:v>0.59040999999999999</c:v>
                </c:pt>
                <c:pt idx="2227">
                  <c:v>0.57157999999999998</c:v>
                </c:pt>
                <c:pt idx="2228">
                  <c:v>0.73982000000000003</c:v>
                </c:pt>
                <c:pt idx="2229">
                  <c:v>0.65405000000000002</c:v>
                </c:pt>
                <c:pt idx="2230">
                  <c:v>0.47</c:v>
                </c:pt>
                <c:pt idx="2232">
                  <c:v>0.60580999999999996</c:v>
                </c:pt>
                <c:pt idx="2233">
                  <c:v>0.73760000000000003</c:v>
                </c:pt>
                <c:pt idx="2234">
                  <c:v>0.58650000000000002</c:v>
                </c:pt>
                <c:pt idx="2235">
                  <c:v>0.66479999999999995</c:v>
                </c:pt>
                <c:pt idx="2237">
                  <c:v>0.32549</c:v>
                </c:pt>
                <c:pt idx="2238">
                  <c:v>0.51814000000000004</c:v>
                </c:pt>
                <c:pt idx="2239">
                  <c:v>0.44585000000000002</c:v>
                </c:pt>
                <c:pt idx="2242">
                  <c:v>0.38878000000000001</c:v>
                </c:pt>
                <c:pt idx="2243">
                  <c:v>0.52</c:v>
                </c:pt>
                <c:pt idx="2244">
                  <c:v>0.49</c:v>
                </c:pt>
                <c:pt idx="2246">
                  <c:v>0.41</c:v>
                </c:pt>
                <c:pt idx="2247">
                  <c:v>0.42</c:v>
                </c:pt>
                <c:pt idx="2248">
                  <c:v>0.43169000000000002</c:v>
                </c:pt>
                <c:pt idx="2249">
                  <c:v>0.42202000000000001</c:v>
                </c:pt>
                <c:pt idx="2250">
                  <c:v>0.49258000000000002</c:v>
                </c:pt>
                <c:pt idx="2251">
                  <c:v>0.43099999999999999</c:v>
                </c:pt>
                <c:pt idx="2252">
                  <c:v>0.46039999999999998</c:v>
                </c:pt>
                <c:pt idx="2253">
                  <c:v>0.44390000000000002</c:v>
                </c:pt>
                <c:pt idx="2254">
                  <c:v>0.34360000000000002</c:v>
                </c:pt>
                <c:pt idx="2256">
                  <c:v>0.41070000000000001</c:v>
                </c:pt>
                <c:pt idx="2257">
                  <c:v>0.38779999999999998</c:v>
                </c:pt>
                <c:pt idx="2260">
                  <c:v>0.5</c:v>
                </c:pt>
                <c:pt idx="2261">
                  <c:v>0.51</c:v>
                </c:pt>
                <c:pt idx="2262">
                  <c:v>0.53</c:v>
                </c:pt>
                <c:pt idx="2263">
                  <c:v>0.54</c:v>
                </c:pt>
                <c:pt idx="2264">
                  <c:v>0.51</c:v>
                </c:pt>
                <c:pt idx="2265">
                  <c:v>0.5</c:v>
                </c:pt>
                <c:pt idx="2266">
                  <c:v>0.48993999999999999</c:v>
                </c:pt>
                <c:pt idx="2267">
                  <c:v>0.72140000000000004</c:v>
                </c:pt>
                <c:pt idx="2268">
                  <c:v>0.7379</c:v>
                </c:pt>
                <c:pt idx="2269">
                  <c:v>0.80469999999999997</c:v>
                </c:pt>
                <c:pt idx="2270">
                  <c:v>0.78549999999999998</c:v>
                </c:pt>
                <c:pt idx="2271">
                  <c:v>0.66</c:v>
                </c:pt>
                <c:pt idx="2273">
                  <c:v>0.7923</c:v>
                </c:pt>
                <c:pt idx="2274">
                  <c:v>0.73199999999999998</c:v>
                </c:pt>
                <c:pt idx="2275">
                  <c:v>0.68130000000000002</c:v>
                </c:pt>
                <c:pt idx="2276">
                  <c:v>0.78339999999999999</c:v>
                </c:pt>
                <c:pt idx="2277">
                  <c:v>0.74287999999999998</c:v>
                </c:pt>
                <c:pt idx="2278">
                  <c:v>0.69223000000000001</c:v>
                </c:pt>
                <c:pt idx="2279">
                  <c:v>0.71940999999999999</c:v>
                </c:pt>
                <c:pt idx="2280">
                  <c:v>0.59035000000000004</c:v>
                </c:pt>
                <c:pt idx="2282">
                  <c:v>0.46537000000000001</c:v>
                </c:pt>
                <c:pt idx="2283">
                  <c:v>0.49703000000000003</c:v>
                </c:pt>
                <c:pt idx="2284">
                  <c:v>0.43859999999999999</c:v>
                </c:pt>
                <c:pt idx="2285">
                  <c:v>0.43609999999999999</c:v>
                </c:pt>
                <c:pt idx="2286">
                  <c:v>0.48820000000000002</c:v>
                </c:pt>
                <c:pt idx="2287">
                  <c:v>0.71</c:v>
                </c:pt>
                <c:pt idx="2288">
                  <c:v>0.71914999999999996</c:v>
                </c:pt>
                <c:pt idx="2289">
                  <c:v>0.75800000000000001</c:v>
                </c:pt>
                <c:pt idx="2290">
                  <c:v>0.72570000000000001</c:v>
                </c:pt>
                <c:pt idx="2291">
                  <c:v>0.67479999999999996</c:v>
                </c:pt>
                <c:pt idx="2292">
                  <c:v>0.67281999999999997</c:v>
                </c:pt>
                <c:pt idx="2293">
                  <c:v>0.49830000000000002</c:v>
                </c:pt>
                <c:pt idx="2294">
                  <c:v>0.56059999999999999</c:v>
                </c:pt>
                <c:pt idx="2295">
                  <c:v>0.53569999999999995</c:v>
                </c:pt>
                <c:pt idx="2296">
                  <c:v>0.51370000000000005</c:v>
                </c:pt>
                <c:pt idx="2297">
                  <c:v>0.53910000000000002</c:v>
                </c:pt>
                <c:pt idx="2298">
                  <c:v>0.49249999999999999</c:v>
                </c:pt>
                <c:pt idx="2299">
                  <c:v>0.55644000000000005</c:v>
                </c:pt>
                <c:pt idx="2300">
                  <c:v>0.39</c:v>
                </c:pt>
                <c:pt idx="2301">
                  <c:v>0.46</c:v>
                </c:pt>
                <c:pt idx="2302">
                  <c:v>0.5</c:v>
                </c:pt>
                <c:pt idx="2303">
                  <c:v>0.39239000000000002</c:v>
                </c:pt>
                <c:pt idx="2306">
                  <c:v>0.40144999999999997</c:v>
                </c:pt>
                <c:pt idx="2307">
                  <c:v>0.54730999999999996</c:v>
                </c:pt>
                <c:pt idx="2308">
                  <c:v>0.79830000000000001</c:v>
                </c:pt>
                <c:pt idx="2309">
                  <c:v>0.51</c:v>
                </c:pt>
                <c:pt idx="2310">
                  <c:v>0.38750000000000001</c:v>
                </c:pt>
                <c:pt idx="2442">
                  <c:v>0.28000000000000003</c:v>
                </c:pt>
                <c:pt idx="2443">
                  <c:v>0.36</c:v>
                </c:pt>
                <c:pt idx="2447">
                  <c:v>0.30813000000000001</c:v>
                </c:pt>
                <c:pt idx="2449">
                  <c:v>0.5353</c:v>
                </c:pt>
                <c:pt idx="2450">
                  <c:v>0.30639494</c:v>
                </c:pt>
                <c:pt idx="2451">
                  <c:v>0.29031000000000001</c:v>
                </c:pt>
                <c:pt idx="2452">
                  <c:v>0.31694</c:v>
                </c:pt>
                <c:pt idx="2453">
                  <c:v>0.76985000000000003</c:v>
                </c:pt>
                <c:pt idx="2454">
                  <c:v>0.65161000000000002</c:v>
                </c:pt>
                <c:pt idx="2456">
                  <c:v>0.68601000000000001</c:v>
                </c:pt>
                <c:pt idx="2457">
                  <c:v>0.51349999999999996</c:v>
                </c:pt>
                <c:pt idx="2458">
                  <c:v>0.51800999999999997</c:v>
                </c:pt>
                <c:pt idx="2459">
                  <c:v>0.65</c:v>
                </c:pt>
                <c:pt idx="2460">
                  <c:v>0.6</c:v>
                </c:pt>
                <c:pt idx="2461">
                  <c:v>0.56000000000000005</c:v>
                </c:pt>
                <c:pt idx="2462">
                  <c:v>0.41099999999999998</c:v>
                </c:pt>
                <c:pt idx="2463">
                  <c:v>0.70120000000000005</c:v>
                </c:pt>
                <c:pt idx="2464">
                  <c:v>0.70050000000000001</c:v>
                </c:pt>
                <c:pt idx="2465">
                  <c:v>0.6</c:v>
                </c:pt>
                <c:pt idx="2466">
                  <c:v>0.3</c:v>
                </c:pt>
                <c:pt idx="2467">
                  <c:v>0.53129999999999999</c:v>
                </c:pt>
                <c:pt idx="2468">
                  <c:v>0.52824000000000004</c:v>
                </c:pt>
                <c:pt idx="2469">
                  <c:v>0.47520000000000001</c:v>
                </c:pt>
                <c:pt idx="2473">
                  <c:v>0.58153999999999995</c:v>
                </c:pt>
                <c:pt idx="2474">
                  <c:v>0.59374000000000005</c:v>
                </c:pt>
                <c:pt idx="2476">
                  <c:v>0.52354999999999996</c:v>
                </c:pt>
                <c:pt idx="2477">
                  <c:v>0.40510000000000002</c:v>
                </c:pt>
                <c:pt idx="2478">
                  <c:v>0.51339999999999997</c:v>
                </c:pt>
                <c:pt idx="2479">
                  <c:v>0.4395</c:v>
                </c:pt>
                <c:pt idx="2480">
                  <c:v>0.45</c:v>
                </c:pt>
                <c:pt idx="2481">
                  <c:v>0.49</c:v>
                </c:pt>
                <c:pt idx="2482">
                  <c:v>0.52</c:v>
                </c:pt>
                <c:pt idx="2483">
                  <c:v>0.39</c:v>
                </c:pt>
                <c:pt idx="2484">
                  <c:v>0.37447999999999998</c:v>
                </c:pt>
                <c:pt idx="2485">
                  <c:v>0.41770000000000002</c:v>
                </c:pt>
                <c:pt idx="2486">
                  <c:v>0.45090000000000002</c:v>
                </c:pt>
                <c:pt idx="2489">
                  <c:v>0.53500000000000003</c:v>
                </c:pt>
                <c:pt idx="2490">
                  <c:v>0.67032999999999998</c:v>
                </c:pt>
                <c:pt idx="2491">
                  <c:v>0.70594999999999997</c:v>
                </c:pt>
                <c:pt idx="2492">
                  <c:v>0.60440000000000005</c:v>
                </c:pt>
                <c:pt idx="2493">
                  <c:v>0.68289999999999995</c:v>
                </c:pt>
                <c:pt idx="2495">
                  <c:v>0.71330000000000005</c:v>
                </c:pt>
                <c:pt idx="2496">
                  <c:v>0.63849999999999996</c:v>
                </c:pt>
                <c:pt idx="2497">
                  <c:v>0.55093000000000003</c:v>
                </c:pt>
                <c:pt idx="2498">
                  <c:v>0.59389999999999998</c:v>
                </c:pt>
                <c:pt idx="2499">
                  <c:v>0.5413</c:v>
                </c:pt>
                <c:pt idx="2500">
                  <c:v>0.5111</c:v>
                </c:pt>
                <c:pt idx="2501">
                  <c:v>0.61619999999999997</c:v>
                </c:pt>
                <c:pt idx="2502">
                  <c:v>0.62139999999999995</c:v>
                </c:pt>
                <c:pt idx="2503">
                  <c:v>0.55853952900000003</c:v>
                </c:pt>
                <c:pt idx="2509">
                  <c:v>0.5</c:v>
                </c:pt>
                <c:pt idx="2511">
                  <c:v>0.52329999999999999</c:v>
                </c:pt>
                <c:pt idx="2512">
                  <c:v>0.62170000000000003</c:v>
                </c:pt>
                <c:pt idx="2513">
                  <c:v>0.52559999999999996</c:v>
                </c:pt>
                <c:pt idx="2514">
                  <c:v>0.50485000000000002</c:v>
                </c:pt>
                <c:pt idx="2515">
                  <c:v>0.3664</c:v>
                </c:pt>
                <c:pt idx="2516">
                  <c:v>0.40847</c:v>
                </c:pt>
                <c:pt idx="2517">
                  <c:v>0.44605</c:v>
                </c:pt>
                <c:pt idx="2518">
                  <c:v>0.42518</c:v>
                </c:pt>
                <c:pt idx="2521">
                  <c:v>0.5</c:v>
                </c:pt>
                <c:pt idx="2522">
                  <c:v>0.44</c:v>
                </c:pt>
                <c:pt idx="2524">
                  <c:v>0.55000000000000004</c:v>
                </c:pt>
                <c:pt idx="2528">
                  <c:v>0.52</c:v>
                </c:pt>
                <c:pt idx="2531">
                  <c:v>0.59050000000000002</c:v>
                </c:pt>
                <c:pt idx="2532">
                  <c:v>0.57730000000000004</c:v>
                </c:pt>
                <c:pt idx="2533">
                  <c:v>0.53869999999999996</c:v>
                </c:pt>
                <c:pt idx="2534">
                  <c:v>0.48348999999999998</c:v>
                </c:pt>
                <c:pt idx="2535">
                  <c:v>0.53947999999999996</c:v>
                </c:pt>
                <c:pt idx="2536">
                  <c:v>0.49723000000000001</c:v>
                </c:pt>
                <c:pt idx="2537">
                  <c:v>0.58626</c:v>
                </c:pt>
                <c:pt idx="2539">
                  <c:v>0.62022999999999995</c:v>
                </c:pt>
                <c:pt idx="2543">
                  <c:v>0.52558000000000005</c:v>
                </c:pt>
                <c:pt idx="2548">
                  <c:v>0.53342000000000001</c:v>
                </c:pt>
                <c:pt idx="2549">
                  <c:v>0.60699999999999998</c:v>
                </c:pt>
                <c:pt idx="2553">
                  <c:v>0.64</c:v>
                </c:pt>
                <c:pt idx="2555">
                  <c:v>0.63</c:v>
                </c:pt>
                <c:pt idx="2556">
                  <c:v>0.63</c:v>
                </c:pt>
                <c:pt idx="2596">
                  <c:v>0.64</c:v>
                </c:pt>
                <c:pt idx="2606">
                  <c:v>0.65173000000000003</c:v>
                </c:pt>
                <c:pt idx="2614">
                  <c:v>0.63939999999999997</c:v>
                </c:pt>
                <c:pt idx="2615">
                  <c:v>0.623</c:v>
                </c:pt>
                <c:pt idx="2616">
                  <c:v>0.6754</c:v>
                </c:pt>
                <c:pt idx="2617">
                  <c:v>0.62609999999999999</c:v>
                </c:pt>
                <c:pt idx="2618">
                  <c:v>0.66810000000000003</c:v>
                </c:pt>
                <c:pt idx="2619">
                  <c:v>0.62260000000000004</c:v>
                </c:pt>
                <c:pt idx="2621">
                  <c:v>0.48959000000000003</c:v>
                </c:pt>
                <c:pt idx="2622">
                  <c:v>0.39560000000000001</c:v>
                </c:pt>
                <c:pt idx="2625">
                  <c:v>0.53683999999999998</c:v>
                </c:pt>
                <c:pt idx="2626">
                  <c:v>0.56742999999999999</c:v>
                </c:pt>
                <c:pt idx="2634">
                  <c:v>0.59250000000000003</c:v>
                </c:pt>
                <c:pt idx="2637">
                  <c:v>0.63039999999999996</c:v>
                </c:pt>
                <c:pt idx="2643">
                  <c:v>0.57220000000000004</c:v>
                </c:pt>
                <c:pt idx="2644">
                  <c:v>0.62680000000000002</c:v>
                </c:pt>
                <c:pt idx="2645">
                  <c:v>0.60070000000000001</c:v>
                </c:pt>
                <c:pt idx="2646">
                  <c:v>0.57150000000000001</c:v>
                </c:pt>
                <c:pt idx="2647">
                  <c:v>0.629</c:v>
                </c:pt>
                <c:pt idx="2648">
                  <c:v>0.54649999999999999</c:v>
                </c:pt>
                <c:pt idx="2649">
                  <c:v>0.54662999999999995</c:v>
                </c:pt>
                <c:pt idx="2650">
                  <c:v>0.51498999999999995</c:v>
                </c:pt>
                <c:pt idx="2652">
                  <c:v>0.613846538</c:v>
                </c:pt>
                <c:pt idx="2653">
                  <c:v>0.59028999999999998</c:v>
                </c:pt>
                <c:pt idx="2655">
                  <c:v>0.53366000000000002</c:v>
                </c:pt>
                <c:pt idx="2657">
                  <c:v>0.49225999999999998</c:v>
                </c:pt>
                <c:pt idx="2658">
                  <c:v>0.60729</c:v>
                </c:pt>
                <c:pt idx="2668">
                  <c:v>0.61</c:v>
                </c:pt>
                <c:pt idx="2669">
                  <c:v>0.71350000000000002</c:v>
                </c:pt>
                <c:pt idx="2670">
                  <c:v>0.63270000000000004</c:v>
                </c:pt>
                <c:pt idx="2671">
                  <c:v>0.56289999999999996</c:v>
                </c:pt>
                <c:pt idx="2672">
                  <c:v>0.61980000000000002</c:v>
                </c:pt>
                <c:pt idx="2673">
                  <c:v>0.54969999999999997</c:v>
                </c:pt>
                <c:pt idx="2674">
                  <c:v>0.66900000000000004</c:v>
                </c:pt>
                <c:pt idx="2675">
                  <c:v>0.68269999999999997</c:v>
                </c:pt>
                <c:pt idx="2676">
                  <c:v>0.64810000000000001</c:v>
                </c:pt>
                <c:pt idx="2679">
                  <c:v>0.59675999999999996</c:v>
                </c:pt>
                <c:pt idx="2682">
                  <c:v>0.4597</c:v>
                </c:pt>
                <c:pt idx="2683">
                  <c:v>0.4501</c:v>
                </c:pt>
                <c:pt idx="2686">
                  <c:v>0.72430000000000005</c:v>
                </c:pt>
                <c:pt idx="2687">
                  <c:v>0.4597</c:v>
                </c:pt>
                <c:pt idx="2689">
                  <c:v>0.68</c:v>
                </c:pt>
                <c:pt idx="2695">
                  <c:v>0.59258999999999995</c:v>
                </c:pt>
                <c:pt idx="2696">
                  <c:v>0.63229999999999997</c:v>
                </c:pt>
                <c:pt idx="2697">
                  <c:v>0.62770000000000004</c:v>
                </c:pt>
                <c:pt idx="2698">
                  <c:v>0.68910000000000005</c:v>
                </c:pt>
                <c:pt idx="2700">
                  <c:v>0.51680000000000004</c:v>
                </c:pt>
                <c:pt idx="2701">
                  <c:v>0.57940000000000003</c:v>
                </c:pt>
                <c:pt idx="2702">
                  <c:v>0.51702999999999999</c:v>
                </c:pt>
                <c:pt idx="2703">
                  <c:v>0.61206000000000005</c:v>
                </c:pt>
                <c:pt idx="2704">
                  <c:v>0.65</c:v>
                </c:pt>
                <c:pt idx="2705">
                  <c:v>0.66</c:v>
                </c:pt>
                <c:pt idx="2707">
                  <c:v>0.72729999999999995</c:v>
                </c:pt>
                <c:pt idx="2708">
                  <c:v>0.71360000000000001</c:v>
                </c:pt>
                <c:pt idx="2715">
                  <c:v>0.76049999999999995</c:v>
                </c:pt>
                <c:pt idx="2716">
                  <c:v>0.7</c:v>
                </c:pt>
                <c:pt idx="2718">
                  <c:v>0.59</c:v>
                </c:pt>
                <c:pt idx="2725">
                  <c:v>0.69132000000000005</c:v>
                </c:pt>
                <c:pt idx="2727">
                  <c:v>0.45095000000000002</c:v>
                </c:pt>
                <c:pt idx="2728">
                  <c:v>0.65378000000000003</c:v>
                </c:pt>
                <c:pt idx="2738">
                  <c:v>0.55371999999999999</c:v>
                </c:pt>
                <c:pt idx="2741">
                  <c:v>0.53842999999999996</c:v>
                </c:pt>
                <c:pt idx="2745">
                  <c:v>0.67169999999999996</c:v>
                </c:pt>
                <c:pt idx="2746">
                  <c:v>0.76859999999999995</c:v>
                </c:pt>
                <c:pt idx="2747">
                  <c:v>0.6825</c:v>
                </c:pt>
                <c:pt idx="2749">
                  <c:v>0.68940000000000001</c:v>
                </c:pt>
                <c:pt idx="2752">
                  <c:v>0.65</c:v>
                </c:pt>
                <c:pt idx="2754">
                  <c:v>0.65</c:v>
                </c:pt>
                <c:pt idx="2755">
                  <c:v>0.56000000000000005</c:v>
                </c:pt>
                <c:pt idx="2757">
                  <c:v>0.69</c:v>
                </c:pt>
                <c:pt idx="2764">
                  <c:v>0.68142000000000003</c:v>
                </c:pt>
                <c:pt idx="2765">
                  <c:v>0.64</c:v>
                </c:pt>
                <c:pt idx="2766">
                  <c:v>0.68920000000000003</c:v>
                </c:pt>
                <c:pt idx="2768">
                  <c:v>0.71</c:v>
                </c:pt>
                <c:pt idx="2769">
                  <c:v>0.73367000000000004</c:v>
                </c:pt>
                <c:pt idx="2772">
                  <c:v>0.38801000000000002</c:v>
                </c:pt>
                <c:pt idx="2773">
                  <c:v>0.88039999999999996</c:v>
                </c:pt>
                <c:pt idx="2774">
                  <c:v>0.7278</c:v>
                </c:pt>
                <c:pt idx="2775">
                  <c:v>0.54676000000000002</c:v>
                </c:pt>
                <c:pt idx="2776">
                  <c:v>0.78703000000000001</c:v>
                </c:pt>
                <c:pt idx="2777">
                  <c:v>0.76524999999999999</c:v>
                </c:pt>
                <c:pt idx="2779">
                  <c:v>0.68303999999999998</c:v>
                </c:pt>
                <c:pt idx="2780">
                  <c:v>0.52</c:v>
                </c:pt>
                <c:pt idx="2782">
                  <c:v>0.45419999999999999</c:v>
                </c:pt>
                <c:pt idx="2783">
                  <c:v>0.7</c:v>
                </c:pt>
                <c:pt idx="2787">
                  <c:v>0.74</c:v>
                </c:pt>
                <c:pt idx="2788">
                  <c:v>0.67</c:v>
                </c:pt>
                <c:pt idx="2789">
                  <c:v>0.65347</c:v>
                </c:pt>
                <c:pt idx="2793">
                  <c:v>0.67488000000000004</c:v>
                </c:pt>
                <c:pt idx="2794">
                  <c:v>0.63399000000000005</c:v>
                </c:pt>
                <c:pt idx="2796">
                  <c:v>0.64598</c:v>
                </c:pt>
                <c:pt idx="2797">
                  <c:v>0.70940000000000003</c:v>
                </c:pt>
                <c:pt idx="2800">
                  <c:v>0.54</c:v>
                </c:pt>
                <c:pt idx="2801">
                  <c:v>0.65685000000000004</c:v>
                </c:pt>
                <c:pt idx="2802">
                  <c:v>0.66700000000000004</c:v>
                </c:pt>
                <c:pt idx="2803">
                  <c:v>0.69110000000000005</c:v>
                </c:pt>
                <c:pt idx="2805">
                  <c:v>0.56930000000000003</c:v>
                </c:pt>
                <c:pt idx="2806">
                  <c:v>0.62260000000000004</c:v>
                </c:pt>
                <c:pt idx="2807">
                  <c:v>0.67730000000000001</c:v>
                </c:pt>
                <c:pt idx="2808">
                  <c:v>0.63168999999999997</c:v>
                </c:pt>
                <c:pt idx="2809">
                  <c:v>0.58059000000000005</c:v>
                </c:pt>
                <c:pt idx="2811">
                  <c:v>0.74221999999999999</c:v>
                </c:pt>
                <c:pt idx="2812">
                  <c:v>0.40248</c:v>
                </c:pt>
                <c:pt idx="2813">
                  <c:v>0.32669999999999999</c:v>
                </c:pt>
                <c:pt idx="2814">
                  <c:v>0.48309999999999997</c:v>
                </c:pt>
                <c:pt idx="2815">
                  <c:v>0.3629</c:v>
                </c:pt>
                <c:pt idx="2817">
                  <c:v>0.35010000000000002</c:v>
                </c:pt>
                <c:pt idx="2818">
                  <c:v>0.28889999999999999</c:v>
                </c:pt>
                <c:pt idx="2819">
                  <c:v>0.34770000000000001</c:v>
                </c:pt>
                <c:pt idx="2820">
                  <c:v>0.42244999999999999</c:v>
                </c:pt>
                <c:pt idx="2821">
                  <c:v>0.38423000000000002</c:v>
                </c:pt>
                <c:pt idx="2822">
                  <c:v>0.41</c:v>
                </c:pt>
                <c:pt idx="2824">
                  <c:v>0.61899999999999999</c:v>
                </c:pt>
                <c:pt idx="2828">
                  <c:v>0.4</c:v>
                </c:pt>
                <c:pt idx="2832">
                  <c:v>0.53</c:v>
                </c:pt>
                <c:pt idx="2838">
                  <c:v>0.31</c:v>
                </c:pt>
                <c:pt idx="2839">
                  <c:v>0.32590000000000002</c:v>
                </c:pt>
                <c:pt idx="2840">
                  <c:v>0.37678</c:v>
                </c:pt>
                <c:pt idx="2841">
                  <c:v>0.35980000000000001</c:v>
                </c:pt>
                <c:pt idx="2842">
                  <c:v>0.50509999999999999</c:v>
                </c:pt>
                <c:pt idx="2844">
                  <c:v>0.53149999999999997</c:v>
                </c:pt>
                <c:pt idx="2846">
                  <c:v>0.47949000000000003</c:v>
                </c:pt>
                <c:pt idx="2847">
                  <c:v>0.38391999999999998</c:v>
                </c:pt>
                <c:pt idx="2848">
                  <c:v>0.43086999999999998</c:v>
                </c:pt>
                <c:pt idx="2849">
                  <c:v>0.26929999999999998</c:v>
                </c:pt>
                <c:pt idx="2850">
                  <c:v>0.41003000000000001</c:v>
                </c:pt>
                <c:pt idx="2851">
                  <c:v>0.44441000000000003</c:v>
                </c:pt>
                <c:pt idx="2852">
                  <c:v>0.59</c:v>
                </c:pt>
                <c:pt idx="2853">
                  <c:v>0.66369999999999996</c:v>
                </c:pt>
                <c:pt idx="2856">
                  <c:v>0.73599999999999999</c:v>
                </c:pt>
                <c:pt idx="2857">
                  <c:v>0.7218</c:v>
                </c:pt>
                <c:pt idx="2861">
                  <c:v>0.64981999999999995</c:v>
                </c:pt>
                <c:pt idx="2862">
                  <c:v>0.65747</c:v>
                </c:pt>
                <c:pt idx="2863">
                  <c:v>0.63849999999999996</c:v>
                </c:pt>
                <c:pt idx="2864">
                  <c:v>0.63034000000000001</c:v>
                </c:pt>
                <c:pt idx="2865">
                  <c:v>0.65483000000000002</c:v>
                </c:pt>
                <c:pt idx="2868">
                  <c:v>0.72760999999999998</c:v>
                </c:pt>
                <c:pt idx="2869">
                  <c:v>0.64237999999999995</c:v>
                </c:pt>
                <c:pt idx="2870">
                  <c:v>0.63859999999999995</c:v>
                </c:pt>
                <c:pt idx="2871">
                  <c:v>0.6875</c:v>
                </c:pt>
                <c:pt idx="2872">
                  <c:v>0.75529999999999997</c:v>
                </c:pt>
                <c:pt idx="2873">
                  <c:v>0.74170000000000003</c:v>
                </c:pt>
                <c:pt idx="2874">
                  <c:v>0.68693000000000004</c:v>
                </c:pt>
                <c:pt idx="2875">
                  <c:v>0.66893000000000002</c:v>
                </c:pt>
                <c:pt idx="2878">
                  <c:v>0.72594000000000003</c:v>
                </c:pt>
                <c:pt idx="2879">
                  <c:v>0.80559999999999998</c:v>
                </c:pt>
                <c:pt idx="2880">
                  <c:v>0.79810000000000003</c:v>
                </c:pt>
                <c:pt idx="2881">
                  <c:v>0.75209999999999999</c:v>
                </c:pt>
                <c:pt idx="2882">
                  <c:v>0.81220000000000003</c:v>
                </c:pt>
                <c:pt idx="2883">
                  <c:v>0.7</c:v>
                </c:pt>
                <c:pt idx="2884">
                  <c:v>0.76</c:v>
                </c:pt>
                <c:pt idx="2885">
                  <c:v>0.72</c:v>
                </c:pt>
                <c:pt idx="2886">
                  <c:v>0.78139999999999998</c:v>
                </c:pt>
                <c:pt idx="2887">
                  <c:v>0.74</c:v>
                </c:pt>
                <c:pt idx="2888">
                  <c:v>0.67523999999999995</c:v>
                </c:pt>
                <c:pt idx="2889">
                  <c:v>0.66932000000000003</c:v>
                </c:pt>
                <c:pt idx="2890">
                  <c:v>0.72089999999999999</c:v>
                </c:pt>
                <c:pt idx="2891">
                  <c:v>0.74770000000000003</c:v>
                </c:pt>
                <c:pt idx="2892">
                  <c:v>0.73280000000000001</c:v>
                </c:pt>
                <c:pt idx="2894">
                  <c:v>0.65256999999999998</c:v>
                </c:pt>
                <c:pt idx="2895">
                  <c:v>0.79600000000000004</c:v>
                </c:pt>
                <c:pt idx="2896">
                  <c:v>0.67542999999999997</c:v>
                </c:pt>
                <c:pt idx="2897">
                  <c:v>0.79279999999999995</c:v>
                </c:pt>
                <c:pt idx="2898">
                  <c:v>0.81699999999999995</c:v>
                </c:pt>
                <c:pt idx="2900">
                  <c:v>0.71</c:v>
                </c:pt>
                <c:pt idx="2901">
                  <c:v>0.68</c:v>
                </c:pt>
                <c:pt idx="2902">
                  <c:v>0.74</c:v>
                </c:pt>
                <c:pt idx="2904">
                  <c:v>0.73650000000000004</c:v>
                </c:pt>
                <c:pt idx="2905">
                  <c:v>0.80249999999999999</c:v>
                </c:pt>
                <c:pt idx="2906">
                  <c:v>0.86429999999999996</c:v>
                </c:pt>
                <c:pt idx="2907">
                  <c:v>0.69420000000000004</c:v>
                </c:pt>
                <c:pt idx="2908">
                  <c:v>0.74473</c:v>
                </c:pt>
                <c:pt idx="2909">
                  <c:v>0.69049000000000005</c:v>
                </c:pt>
                <c:pt idx="2910">
                  <c:v>0.72228000000000003</c:v>
                </c:pt>
                <c:pt idx="2911">
                  <c:v>0.69101000000000001</c:v>
                </c:pt>
                <c:pt idx="2922">
                  <c:v>0.82110000000000005</c:v>
                </c:pt>
                <c:pt idx="2924">
                  <c:v>0.83099999999999996</c:v>
                </c:pt>
                <c:pt idx="2929">
                  <c:v>0.79359999999999997</c:v>
                </c:pt>
                <c:pt idx="2931">
                  <c:v>0.79259999999999997</c:v>
                </c:pt>
                <c:pt idx="2934">
                  <c:v>0.7036</c:v>
                </c:pt>
                <c:pt idx="2935">
                  <c:v>0.81489999999999996</c:v>
                </c:pt>
                <c:pt idx="2938">
                  <c:v>0.73</c:v>
                </c:pt>
                <c:pt idx="2939">
                  <c:v>0.80520000000000003</c:v>
                </c:pt>
                <c:pt idx="2940">
                  <c:v>0.78320000000000001</c:v>
                </c:pt>
                <c:pt idx="2941">
                  <c:v>0.78559999999999997</c:v>
                </c:pt>
                <c:pt idx="2942">
                  <c:v>0.78390000000000004</c:v>
                </c:pt>
                <c:pt idx="2943">
                  <c:v>0.76910000000000001</c:v>
                </c:pt>
                <c:pt idx="2944">
                  <c:v>0.7278</c:v>
                </c:pt>
                <c:pt idx="2945">
                  <c:v>0.76880000000000004</c:v>
                </c:pt>
                <c:pt idx="2946">
                  <c:v>0.7823</c:v>
                </c:pt>
                <c:pt idx="2947">
                  <c:v>0.78</c:v>
                </c:pt>
                <c:pt idx="2948">
                  <c:v>0.76459999999999995</c:v>
                </c:pt>
                <c:pt idx="2949">
                  <c:v>0.80549999999999999</c:v>
                </c:pt>
                <c:pt idx="2951">
                  <c:v>0.8538</c:v>
                </c:pt>
                <c:pt idx="2952">
                  <c:v>0.85470000000000002</c:v>
                </c:pt>
                <c:pt idx="2953">
                  <c:v>0.71</c:v>
                </c:pt>
                <c:pt idx="2954">
                  <c:v>0.66</c:v>
                </c:pt>
                <c:pt idx="2955">
                  <c:v>0.70023000000000002</c:v>
                </c:pt>
                <c:pt idx="2957">
                  <c:v>0.74980000000000002</c:v>
                </c:pt>
                <c:pt idx="2958">
                  <c:v>0.75490000000000002</c:v>
                </c:pt>
                <c:pt idx="2959">
                  <c:v>0.78890000000000005</c:v>
                </c:pt>
                <c:pt idx="2960">
                  <c:v>0.82830000000000004</c:v>
                </c:pt>
                <c:pt idx="2962">
                  <c:v>0.75580000000000003</c:v>
                </c:pt>
                <c:pt idx="2963">
                  <c:v>0.7944</c:v>
                </c:pt>
                <c:pt idx="2964">
                  <c:v>0.71003000000000005</c:v>
                </c:pt>
                <c:pt idx="2966">
                  <c:v>0.69630000000000003</c:v>
                </c:pt>
                <c:pt idx="2967">
                  <c:v>0.74</c:v>
                </c:pt>
                <c:pt idx="2968">
                  <c:v>0.77</c:v>
                </c:pt>
                <c:pt idx="2969">
                  <c:v>0.78534999999999999</c:v>
                </c:pt>
                <c:pt idx="2976">
                  <c:v>0.74809999999999999</c:v>
                </c:pt>
                <c:pt idx="2978">
                  <c:v>0.77259999999999995</c:v>
                </c:pt>
                <c:pt idx="2979">
                  <c:v>0.81579999999999997</c:v>
                </c:pt>
                <c:pt idx="2980">
                  <c:v>0.78610000000000002</c:v>
                </c:pt>
                <c:pt idx="2981">
                  <c:v>0.80179999999999996</c:v>
                </c:pt>
                <c:pt idx="2982">
                  <c:v>0.83909999999999996</c:v>
                </c:pt>
                <c:pt idx="2983">
                  <c:v>0.84770000000000001</c:v>
                </c:pt>
                <c:pt idx="2984">
                  <c:v>0.83389999999999997</c:v>
                </c:pt>
                <c:pt idx="2985">
                  <c:v>0.81910000000000005</c:v>
                </c:pt>
                <c:pt idx="2986">
                  <c:v>0.80720000000000003</c:v>
                </c:pt>
                <c:pt idx="2987">
                  <c:v>0.78669999999999995</c:v>
                </c:pt>
                <c:pt idx="2988">
                  <c:v>0.79120000000000001</c:v>
                </c:pt>
                <c:pt idx="2989">
                  <c:v>0.56398000000000004</c:v>
                </c:pt>
                <c:pt idx="2990">
                  <c:v>0.71</c:v>
                </c:pt>
                <c:pt idx="2991">
                  <c:v>0.83720000000000006</c:v>
                </c:pt>
                <c:pt idx="2992">
                  <c:v>0.81720000000000004</c:v>
                </c:pt>
                <c:pt idx="2993">
                  <c:v>0.76419999999999999</c:v>
                </c:pt>
                <c:pt idx="2994">
                  <c:v>0.80489999999999995</c:v>
                </c:pt>
                <c:pt idx="2995">
                  <c:v>0.73360000000000003</c:v>
                </c:pt>
                <c:pt idx="2996">
                  <c:v>0.75</c:v>
                </c:pt>
                <c:pt idx="2997">
                  <c:v>0.78459999999999996</c:v>
                </c:pt>
                <c:pt idx="2998">
                  <c:v>0.68959000000000004</c:v>
                </c:pt>
                <c:pt idx="2999">
                  <c:v>0.69520000000000004</c:v>
                </c:pt>
                <c:pt idx="3000">
                  <c:v>0.62026999999999999</c:v>
                </c:pt>
                <c:pt idx="3001">
                  <c:v>0.76049999999999995</c:v>
                </c:pt>
                <c:pt idx="3002">
                  <c:v>0.66</c:v>
                </c:pt>
                <c:pt idx="3003">
                  <c:v>0.63110999999999995</c:v>
                </c:pt>
                <c:pt idx="3005">
                  <c:v>0.68623000000000001</c:v>
                </c:pt>
                <c:pt idx="3006">
                  <c:v>0.69616999999999996</c:v>
                </c:pt>
                <c:pt idx="3010">
                  <c:v>0.75880000000000003</c:v>
                </c:pt>
                <c:pt idx="3012">
                  <c:v>0.61694000000000004</c:v>
                </c:pt>
                <c:pt idx="3013">
                  <c:v>0.59250000000000003</c:v>
                </c:pt>
                <c:pt idx="3014">
                  <c:v>0.61</c:v>
                </c:pt>
                <c:pt idx="3015">
                  <c:v>0.70677999999999996</c:v>
                </c:pt>
                <c:pt idx="3016">
                  <c:v>0.69299999999999995</c:v>
                </c:pt>
                <c:pt idx="3024">
                  <c:v>0.65910000000000002</c:v>
                </c:pt>
                <c:pt idx="3025">
                  <c:v>0.6663</c:v>
                </c:pt>
                <c:pt idx="3026">
                  <c:v>0.62080000000000002</c:v>
                </c:pt>
                <c:pt idx="3027">
                  <c:v>0.52388000000000001</c:v>
                </c:pt>
                <c:pt idx="3028">
                  <c:v>0.55920000000000003</c:v>
                </c:pt>
                <c:pt idx="3029">
                  <c:v>0.47447</c:v>
                </c:pt>
                <c:pt idx="3030">
                  <c:v>0.60199999999999998</c:v>
                </c:pt>
                <c:pt idx="3031">
                  <c:v>0.54820000000000002</c:v>
                </c:pt>
                <c:pt idx="3034">
                  <c:v>0.6018</c:v>
                </c:pt>
                <c:pt idx="3037">
                  <c:v>0.41389999999999999</c:v>
                </c:pt>
                <c:pt idx="3041">
                  <c:v>0.50195000000000001</c:v>
                </c:pt>
                <c:pt idx="3042">
                  <c:v>0.80110000000000003</c:v>
                </c:pt>
                <c:pt idx="3043">
                  <c:v>0.73157000000000005</c:v>
                </c:pt>
                <c:pt idx="3044">
                  <c:v>0.71179999999999999</c:v>
                </c:pt>
                <c:pt idx="3045">
                  <c:v>0.79190000000000005</c:v>
                </c:pt>
                <c:pt idx="3046">
                  <c:v>0.68630000000000002</c:v>
                </c:pt>
                <c:pt idx="3047">
                  <c:v>0.71879999999999999</c:v>
                </c:pt>
                <c:pt idx="3048">
                  <c:v>0.73470000000000002</c:v>
                </c:pt>
                <c:pt idx="3049">
                  <c:v>0.74309999999999998</c:v>
                </c:pt>
                <c:pt idx="3050">
                  <c:v>0.74490000000000001</c:v>
                </c:pt>
                <c:pt idx="3051">
                  <c:v>0.69020000000000004</c:v>
                </c:pt>
                <c:pt idx="3052">
                  <c:v>0.69130000000000003</c:v>
                </c:pt>
                <c:pt idx="3053">
                  <c:v>0.67030000000000001</c:v>
                </c:pt>
                <c:pt idx="3054">
                  <c:v>0.72850000000000004</c:v>
                </c:pt>
                <c:pt idx="3055">
                  <c:v>0.70689999999999997</c:v>
                </c:pt>
                <c:pt idx="3056">
                  <c:v>0.72250000000000003</c:v>
                </c:pt>
                <c:pt idx="3057">
                  <c:v>0.68810000000000004</c:v>
                </c:pt>
                <c:pt idx="3058">
                  <c:v>0.68179999999999996</c:v>
                </c:pt>
                <c:pt idx="3059">
                  <c:v>0.66210000000000002</c:v>
                </c:pt>
                <c:pt idx="3060">
                  <c:v>0.72750000000000004</c:v>
                </c:pt>
                <c:pt idx="3061">
                  <c:v>0.69740000000000002</c:v>
                </c:pt>
                <c:pt idx="3062">
                  <c:v>0.70099999999999996</c:v>
                </c:pt>
                <c:pt idx="3063">
                  <c:v>0.69679999999999997</c:v>
                </c:pt>
                <c:pt idx="3064">
                  <c:v>0.70609999999999995</c:v>
                </c:pt>
                <c:pt idx="3065">
                  <c:v>0.74560000000000004</c:v>
                </c:pt>
                <c:pt idx="3066">
                  <c:v>0.73009999999999997</c:v>
                </c:pt>
                <c:pt idx="3067">
                  <c:v>0.75319999999999998</c:v>
                </c:pt>
                <c:pt idx="3068">
                  <c:v>0.72660000000000002</c:v>
                </c:pt>
                <c:pt idx="3069">
                  <c:v>0.71319999999999995</c:v>
                </c:pt>
                <c:pt idx="3070">
                  <c:v>0.67490000000000006</c:v>
                </c:pt>
                <c:pt idx="3071">
                  <c:v>0.75770000000000004</c:v>
                </c:pt>
                <c:pt idx="3072">
                  <c:v>0.75395000000000001</c:v>
                </c:pt>
                <c:pt idx="3073">
                  <c:v>0.7</c:v>
                </c:pt>
                <c:pt idx="3074">
                  <c:v>0.80089999999999995</c:v>
                </c:pt>
                <c:pt idx="3075">
                  <c:v>0.80430000000000001</c:v>
                </c:pt>
                <c:pt idx="3076">
                  <c:v>0.71050000000000002</c:v>
                </c:pt>
                <c:pt idx="3077">
                  <c:v>0.69679999999999997</c:v>
                </c:pt>
                <c:pt idx="3078">
                  <c:v>0.79169999999999996</c:v>
                </c:pt>
                <c:pt idx="3079">
                  <c:v>0.72360000000000002</c:v>
                </c:pt>
                <c:pt idx="3080">
                  <c:v>0.73280000000000001</c:v>
                </c:pt>
                <c:pt idx="3081">
                  <c:v>0.68259999999999998</c:v>
                </c:pt>
                <c:pt idx="3082">
                  <c:v>0.79569999999999996</c:v>
                </c:pt>
                <c:pt idx="3083">
                  <c:v>0.76571</c:v>
                </c:pt>
                <c:pt idx="3085">
                  <c:v>0.54620000000000002</c:v>
                </c:pt>
                <c:pt idx="3086">
                  <c:v>0.74860000000000004</c:v>
                </c:pt>
                <c:pt idx="3087">
                  <c:v>0.74929999999999997</c:v>
                </c:pt>
                <c:pt idx="3088">
                  <c:v>0.71009999999999995</c:v>
                </c:pt>
                <c:pt idx="3089">
                  <c:v>0.6774</c:v>
                </c:pt>
                <c:pt idx="3090">
                  <c:v>0.69923000000000002</c:v>
                </c:pt>
                <c:pt idx="3091">
                  <c:v>0.61280000000000001</c:v>
                </c:pt>
                <c:pt idx="3092">
                  <c:v>0.629</c:v>
                </c:pt>
                <c:pt idx="3093">
                  <c:v>0.57589999999999997</c:v>
                </c:pt>
                <c:pt idx="3094">
                  <c:v>0.58733999999999997</c:v>
                </c:pt>
                <c:pt idx="3095">
                  <c:v>0.66737999999999997</c:v>
                </c:pt>
                <c:pt idx="3100">
                  <c:v>0.69</c:v>
                </c:pt>
                <c:pt idx="3101">
                  <c:v>0.66700000000000004</c:v>
                </c:pt>
                <c:pt idx="3102">
                  <c:v>0.75560000000000005</c:v>
                </c:pt>
                <c:pt idx="3103">
                  <c:v>0.69220000000000004</c:v>
                </c:pt>
                <c:pt idx="3104">
                  <c:v>0.74139999999999995</c:v>
                </c:pt>
                <c:pt idx="3105">
                  <c:v>0.62</c:v>
                </c:pt>
                <c:pt idx="3106">
                  <c:v>0.59221000000000001</c:v>
                </c:pt>
                <c:pt idx="3107">
                  <c:v>0.63937999999999995</c:v>
                </c:pt>
                <c:pt idx="3108">
                  <c:v>0.63970000000000005</c:v>
                </c:pt>
                <c:pt idx="3110">
                  <c:v>0.72389999999999999</c:v>
                </c:pt>
                <c:pt idx="3111">
                  <c:v>0.70030000000000003</c:v>
                </c:pt>
                <c:pt idx="3112">
                  <c:v>0.62329999999999997</c:v>
                </c:pt>
                <c:pt idx="3113">
                  <c:v>0.72989999999999999</c:v>
                </c:pt>
                <c:pt idx="3119">
                  <c:v>0.63919999999999999</c:v>
                </c:pt>
                <c:pt idx="3120">
                  <c:v>0.6079</c:v>
                </c:pt>
                <c:pt idx="3121">
                  <c:v>0.63449999999999995</c:v>
                </c:pt>
                <c:pt idx="3123">
                  <c:v>0.62458471800000004</c:v>
                </c:pt>
                <c:pt idx="3124">
                  <c:v>0.65563000000000005</c:v>
                </c:pt>
                <c:pt idx="3126">
                  <c:v>0.66310000000000002</c:v>
                </c:pt>
                <c:pt idx="3128">
                  <c:v>0.58252999999999999</c:v>
                </c:pt>
                <c:pt idx="3135">
                  <c:v>0.7601</c:v>
                </c:pt>
                <c:pt idx="3136">
                  <c:v>0.79310000000000003</c:v>
                </c:pt>
                <c:pt idx="3137">
                  <c:v>0.76087000000000005</c:v>
                </c:pt>
                <c:pt idx="3138">
                  <c:v>0.70020000000000004</c:v>
                </c:pt>
                <c:pt idx="3139">
                  <c:v>0.85060000000000002</c:v>
                </c:pt>
                <c:pt idx="3140">
                  <c:v>0.63902179699999995</c:v>
                </c:pt>
                <c:pt idx="3141">
                  <c:v>0.7349</c:v>
                </c:pt>
                <c:pt idx="3142">
                  <c:v>0.64119000000000004</c:v>
                </c:pt>
                <c:pt idx="3143">
                  <c:v>0.69399</c:v>
                </c:pt>
                <c:pt idx="3144">
                  <c:v>0.75666</c:v>
                </c:pt>
                <c:pt idx="3146">
                  <c:v>0.54674999999999996</c:v>
                </c:pt>
                <c:pt idx="3147">
                  <c:v>0.65634999999999999</c:v>
                </c:pt>
                <c:pt idx="3148">
                  <c:v>0.80269999999999997</c:v>
                </c:pt>
                <c:pt idx="3149">
                  <c:v>0.73419999999999996</c:v>
                </c:pt>
                <c:pt idx="3150">
                  <c:v>0.74890000000000001</c:v>
                </c:pt>
                <c:pt idx="3151">
                  <c:v>0.87970000000000004</c:v>
                </c:pt>
                <c:pt idx="3152">
                  <c:v>0.74924000000000002</c:v>
                </c:pt>
                <c:pt idx="3153">
                  <c:v>0.72414000000000001</c:v>
                </c:pt>
                <c:pt idx="3159">
                  <c:v>0.5</c:v>
                </c:pt>
                <c:pt idx="3161">
                  <c:v>0.46870000000000001</c:v>
                </c:pt>
                <c:pt idx="3162">
                  <c:v>0.53769999999999996</c:v>
                </c:pt>
                <c:pt idx="3164">
                  <c:v>0.55920000000000003</c:v>
                </c:pt>
                <c:pt idx="3165">
                  <c:v>0.59519999999999995</c:v>
                </c:pt>
                <c:pt idx="3166">
                  <c:v>0.48320000000000002</c:v>
                </c:pt>
                <c:pt idx="3167">
                  <c:v>0.54590000000000005</c:v>
                </c:pt>
                <c:pt idx="3168">
                  <c:v>0.48959999999999998</c:v>
                </c:pt>
                <c:pt idx="3169">
                  <c:v>0.53549000000000002</c:v>
                </c:pt>
                <c:pt idx="3170">
                  <c:v>0.78190000000000004</c:v>
                </c:pt>
                <c:pt idx="3171">
                  <c:v>0.65339999999999998</c:v>
                </c:pt>
                <c:pt idx="3172">
                  <c:v>0.71419999999999995</c:v>
                </c:pt>
                <c:pt idx="3173">
                  <c:v>0.6694</c:v>
                </c:pt>
                <c:pt idx="3174">
                  <c:v>0.7218</c:v>
                </c:pt>
                <c:pt idx="3182">
                  <c:v>0.65580000000000005</c:v>
                </c:pt>
                <c:pt idx="3184">
                  <c:v>0.62014999999999998</c:v>
                </c:pt>
                <c:pt idx="3186">
                  <c:v>0.80369999999999997</c:v>
                </c:pt>
                <c:pt idx="3187">
                  <c:v>0.72370000000000001</c:v>
                </c:pt>
                <c:pt idx="3188">
                  <c:v>0.67120000000000002</c:v>
                </c:pt>
                <c:pt idx="3189">
                  <c:v>0.39350000000000002</c:v>
                </c:pt>
                <c:pt idx="3190">
                  <c:v>0.55110000000000003</c:v>
                </c:pt>
                <c:pt idx="3191">
                  <c:v>0.5373</c:v>
                </c:pt>
                <c:pt idx="3192">
                  <c:v>0.55389999999999995</c:v>
                </c:pt>
                <c:pt idx="3194">
                  <c:v>0.63</c:v>
                </c:pt>
                <c:pt idx="3195">
                  <c:v>0.6</c:v>
                </c:pt>
                <c:pt idx="3196">
                  <c:v>0.59386000000000005</c:v>
                </c:pt>
                <c:pt idx="3197">
                  <c:v>0.68518999999999997</c:v>
                </c:pt>
                <c:pt idx="3198">
                  <c:v>0.67466999999999999</c:v>
                </c:pt>
                <c:pt idx="3199">
                  <c:v>0.69803999999999999</c:v>
                </c:pt>
                <c:pt idx="3200">
                  <c:v>0.66402000000000005</c:v>
                </c:pt>
                <c:pt idx="3201">
                  <c:v>0.6512</c:v>
                </c:pt>
                <c:pt idx="3202">
                  <c:v>0.62982000000000005</c:v>
                </c:pt>
                <c:pt idx="3203">
                  <c:v>0.71877000000000002</c:v>
                </c:pt>
                <c:pt idx="3204">
                  <c:v>0.64497000000000004</c:v>
                </c:pt>
                <c:pt idx="3205">
                  <c:v>0.69894999999999996</c:v>
                </c:pt>
                <c:pt idx="3206">
                  <c:v>0.63707000000000003</c:v>
                </c:pt>
                <c:pt idx="3208">
                  <c:v>0.71</c:v>
                </c:pt>
                <c:pt idx="3210">
                  <c:v>0.748</c:v>
                </c:pt>
                <c:pt idx="3211">
                  <c:v>0.7339</c:v>
                </c:pt>
                <c:pt idx="3213">
                  <c:v>0.60409999999999997</c:v>
                </c:pt>
                <c:pt idx="3214">
                  <c:v>0.72570000000000001</c:v>
                </c:pt>
                <c:pt idx="3216">
                  <c:v>0.61336999999999997</c:v>
                </c:pt>
                <c:pt idx="3217">
                  <c:v>0.74950000000000006</c:v>
                </c:pt>
                <c:pt idx="3218">
                  <c:v>0.54</c:v>
                </c:pt>
                <c:pt idx="3219">
                  <c:v>0.54537999999999998</c:v>
                </c:pt>
                <c:pt idx="3220">
                  <c:v>0.53990000000000005</c:v>
                </c:pt>
                <c:pt idx="3221">
                  <c:v>0.61487000000000003</c:v>
                </c:pt>
                <c:pt idx="3223">
                  <c:v>0.70420000000000005</c:v>
                </c:pt>
                <c:pt idx="3225">
                  <c:v>0.64070000000000005</c:v>
                </c:pt>
                <c:pt idx="3226">
                  <c:v>0.70179999999999998</c:v>
                </c:pt>
                <c:pt idx="3227">
                  <c:v>0.67193999999999998</c:v>
                </c:pt>
                <c:pt idx="3233">
                  <c:v>0.6835</c:v>
                </c:pt>
                <c:pt idx="3234">
                  <c:v>0.69</c:v>
                </c:pt>
                <c:pt idx="3235">
                  <c:v>0.68091999999999997</c:v>
                </c:pt>
                <c:pt idx="3236">
                  <c:v>0.78790000000000004</c:v>
                </c:pt>
                <c:pt idx="3237">
                  <c:v>0.77322000000000002</c:v>
                </c:pt>
                <c:pt idx="3238">
                  <c:v>0.82835000000000003</c:v>
                </c:pt>
                <c:pt idx="3240">
                  <c:v>0.82281000000000004</c:v>
                </c:pt>
                <c:pt idx="3241">
                  <c:v>0.51</c:v>
                </c:pt>
                <c:pt idx="3243">
                  <c:v>0.53</c:v>
                </c:pt>
                <c:pt idx="3244">
                  <c:v>0.57865999999999995</c:v>
                </c:pt>
                <c:pt idx="3246">
                  <c:v>0.63759999999999994</c:v>
                </c:pt>
                <c:pt idx="3247">
                  <c:v>0.62809999999999999</c:v>
                </c:pt>
                <c:pt idx="3250">
                  <c:v>0.55410000000000004</c:v>
                </c:pt>
                <c:pt idx="3251">
                  <c:v>0.65554000000000001</c:v>
                </c:pt>
                <c:pt idx="3253">
                  <c:v>0.68254000000000004</c:v>
                </c:pt>
                <c:pt idx="3254">
                  <c:v>0.61873</c:v>
                </c:pt>
                <c:pt idx="3258">
                  <c:v>0.46</c:v>
                </c:pt>
                <c:pt idx="3260">
                  <c:v>0.70220000000000005</c:v>
                </c:pt>
                <c:pt idx="3261">
                  <c:v>0.70209999999999995</c:v>
                </c:pt>
                <c:pt idx="3263">
                  <c:v>0.73</c:v>
                </c:pt>
                <c:pt idx="3276">
                  <c:v>0.66</c:v>
                </c:pt>
                <c:pt idx="3279">
                  <c:v>0.65</c:v>
                </c:pt>
                <c:pt idx="3280">
                  <c:v>0.67049999999999998</c:v>
                </c:pt>
                <c:pt idx="3281">
                  <c:v>0.65880000000000005</c:v>
                </c:pt>
                <c:pt idx="3285">
                  <c:v>0.67589999999999995</c:v>
                </c:pt>
                <c:pt idx="3286">
                  <c:v>0.70020000000000004</c:v>
                </c:pt>
                <c:pt idx="3288">
                  <c:v>0.69299999999999995</c:v>
                </c:pt>
                <c:pt idx="3289">
                  <c:v>0.73980000000000001</c:v>
                </c:pt>
                <c:pt idx="3290">
                  <c:v>0.69679999999999997</c:v>
                </c:pt>
                <c:pt idx="3291">
                  <c:v>0.70130000000000003</c:v>
                </c:pt>
                <c:pt idx="3292">
                  <c:v>0.62590999999999997</c:v>
                </c:pt>
                <c:pt idx="3293">
                  <c:v>0.64109000000000005</c:v>
                </c:pt>
                <c:pt idx="3306">
                  <c:v>0.876</c:v>
                </c:pt>
                <c:pt idx="3325">
                  <c:v>0.72260000000000002</c:v>
                </c:pt>
                <c:pt idx="3326">
                  <c:v>0.76859999999999995</c:v>
                </c:pt>
                <c:pt idx="3327">
                  <c:v>0.77480000000000004</c:v>
                </c:pt>
                <c:pt idx="3328">
                  <c:v>0.49206</c:v>
                </c:pt>
                <c:pt idx="3329">
                  <c:v>0.46500000000000002</c:v>
                </c:pt>
                <c:pt idx="3330">
                  <c:v>0.48730000000000001</c:v>
                </c:pt>
                <c:pt idx="3331">
                  <c:v>0.61185</c:v>
                </c:pt>
                <c:pt idx="3332">
                  <c:v>0.55520999999999998</c:v>
                </c:pt>
                <c:pt idx="3333">
                  <c:v>0.63317000000000001</c:v>
                </c:pt>
                <c:pt idx="3334">
                  <c:v>0.76380000000000003</c:v>
                </c:pt>
                <c:pt idx="3335">
                  <c:v>0.75970000000000004</c:v>
                </c:pt>
                <c:pt idx="3336">
                  <c:v>0.58860000000000001</c:v>
                </c:pt>
                <c:pt idx="3337">
                  <c:v>0.57750000000000001</c:v>
                </c:pt>
                <c:pt idx="3338">
                  <c:v>0.54449999999999998</c:v>
                </c:pt>
                <c:pt idx="3339">
                  <c:v>0.69289999999999996</c:v>
                </c:pt>
                <c:pt idx="3340">
                  <c:v>0.45</c:v>
                </c:pt>
                <c:pt idx="3341">
                  <c:v>0.6</c:v>
                </c:pt>
                <c:pt idx="3342">
                  <c:v>0.76</c:v>
                </c:pt>
                <c:pt idx="3343">
                  <c:v>0.78</c:v>
                </c:pt>
                <c:pt idx="3346">
                  <c:v>0.67190000000000005</c:v>
                </c:pt>
                <c:pt idx="3347">
                  <c:v>0.80530000000000002</c:v>
                </c:pt>
                <c:pt idx="3348">
                  <c:v>0.83919999999999995</c:v>
                </c:pt>
                <c:pt idx="3349">
                  <c:v>0.35764000000000001</c:v>
                </c:pt>
                <c:pt idx="3350">
                  <c:v>0.48180000000000001</c:v>
                </c:pt>
                <c:pt idx="3352">
                  <c:v>0.44914999999999999</c:v>
                </c:pt>
                <c:pt idx="3353">
                  <c:v>0.68510000000000004</c:v>
                </c:pt>
                <c:pt idx="3354">
                  <c:v>0.63370000000000004</c:v>
                </c:pt>
                <c:pt idx="3355">
                  <c:v>0.64300000000000002</c:v>
                </c:pt>
                <c:pt idx="3356">
                  <c:v>0.64300000000000002</c:v>
                </c:pt>
                <c:pt idx="3357">
                  <c:v>0.61460000000000004</c:v>
                </c:pt>
                <c:pt idx="3358">
                  <c:v>0.6492</c:v>
                </c:pt>
                <c:pt idx="3359">
                  <c:v>0.40050000000000002</c:v>
                </c:pt>
                <c:pt idx="3361">
                  <c:v>0.52</c:v>
                </c:pt>
                <c:pt idx="3362">
                  <c:v>0.38419999999999999</c:v>
                </c:pt>
                <c:pt idx="3363">
                  <c:v>0.4924</c:v>
                </c:pt>
                <c:pt idx="3364">
                  <c:v>0.41070000000000001</c:v>
                </c:pt>
                <c:pt idx="3365">
                  <c:v>0.49961</c:v>
                </c:pt>
                <c:pt idx="3366">
                  <c:v>0.46825</c:v>
                </c:pt>
                <c:pt idx="3367">
                  <c:v>0.41922999999999999</c:v>
                </c:pt>
                <c:pt idx="3368">
                  <c:v>0.32259627000000002</c:v>
                </c:pt>
                <c:pt idx="3369">
                  <c:v>0.375</c:v>
                </c:pt>
                <c:pt idx="3371">
                  <c:v>0.51349999999999996</c:v>
                </c:pt>
                <c:pt idx="3372">
                  <c:v>0.62439999999999996</c:v>
                </c:pt>
                <c:pt idx="3373">
                  <c:v>0.48499999999999999</c:v>
                </c:pt>
                <c:pt idx="3374">
                  <c:v>0.55767999999999995</c:v>
                </c:pt>
                <c:pt idx="3375">
                  <c:v>0.41</c:v>
                </c:pt>
                <c:pt idx="3376">
                  <c:v>0.49</c:v>
                </c:pt>
                <c:pt idx="3377">
                  <c:v>0.46</c:v>
                </c:pt>
                <c:pt idx="3378">
                  <c:v>0.46</c:v>
                </c:pt>
                <c:pt idx="3379">
                  <c:v>0.39573999999999998</c:v>
                </c:pt>
                <c:pt idx="3380">
                  <c:v>0.50780000000000003</c:v>
                </c:pt>
                <c:pt idx="3381">
                  <c:v>0.47670000000000001</c:v>
                </c:pt>
                <c:pt idx="3382">
                  <c:v>0.48110000000000003</c:v>
                </c:pt>
                <c:pt idx="3383">
                  <c:v>0.38919999999999999</c:v>
                </c:pt>
                <c:pt idx="3384">
                  <c:v>0.53459999999999996</c:v>
                </c:pt>
                <c:pt idx="3385">
                  <c:v>0.7167</c:v>
                </c:pt>
                <c:pt idx="3386">
                  <c:v>0.41625000000000001</c:v>
                </c:pt>
                <c:pt idx="3387">
                  <c:v>0.54910000000000003</c:v>
                </c:pt>
                <c:pt idx="3388">
                  <c:v>0.7</c:v>
                </c:pt>
                <c:pt idx="3389">
                  <c:v>0.81140000000000001</c:v>
                </c:pt>
                <c:pt idx="3390">
                  <c:v>0.7</c:v>
                </c:pt>
                <c:pt idx="3391">
                  <c:v>0.42</c:v>
                </c:pt>
                <c:pt idx="3392">
                  <c:v>0.65</c:v>
                </c:pt>
                <c:pt idx="3393">
                  <c:v>0.47872999999999999</c:v>
                </c:pt>
                <c:pt idx="3394">
                  <c:v>0.64</c:v>
                </c:pt>
                <c:pt idx="3395">
                  <c:v>0.52</c:v>
                </c:pt>
                <c:pt idx="3396">
                  <c:v>0.86550000000000005</c:v>
                </c:pt>
                <c:pt idx="3397">
                  <c:v>0.63585000000000003</c:v>
                </c:pt>
                <c:pt idx="3398">
                  <c:v>0.63737999999999995</c:v>
                </c:pt>
                <c:pt idx="3399">
                  <c:v>0.43019000000000002</c:v>
                </c:pt>
                <c:pt idx="3402">
                  <c:v>0.46042</c:v>
                </c:pt>
                <c:pt idx="3403">
                  <c:v>0.51141000000000003</c:v>
                </c:pt>
                <c:pt idx="3404">
                  <c:v>0.67598000000000003</c:v>
                </c:pt>
                <c:pt idx="3405">
                  <c:v>0.78812000000000004</c:v>
                </c:pt>
                <c:pt idx="3407">
                  <c:v>0.37226999999999999</c:v>
                </c:pt>
                <c:pt idx="3408">
                  <c:v>0.40703</c:v>
                </c:pt>
                <c:pt idx="3410">
                  <c:v>0.7671</c:v>
                </c:pt>
                <c:pt idx="3411">
                  <c:v>0.76259999999999994</c:v>
                </c:pt>
                <c:pt idx="3412">
                  <c:v>0.48670000000000002</c:v>
                </c:pt>
                <c:pt idx="3413">
                  <c:v>0.61263000000000001</c:v>
                </c:pt>
                <c:pt idx="3414">
                  <c:v>0.73980000000000001</c:v>
                </c:pt>
                <c:pt idx="3418">
                  <c:v>0.49</c:v>
                </c:pt>
                <c:pt idx="3419">
                  <c:v>0.46775</c:v>
                </c:pt>
                <c:pt idx="3420">
                  <c:v>0.4622</c:v>
                </c:pt>
                <c:pt idx="3421">
                  <c:v>0.43659999999999999</c:v>
                </c:pt>
                <c:pt idx="3423">
                  <c:v>0.53400000000000003</c:v>
                </c:pt>
                <c:pt idx="3424">
                  <c:v>0.63129999999999997</c:v>
                </c:pt>
                <c:pt idx="3425">
                  <c:v>0.51</c:v>
                </c:pt>
                <c:pt idx="3426">
                  <c:v>0.66717000000000004</c:v>
                </c:pt>
                <c:pt idx="3427">
                  <c:v>0.75790000000000002</c:v>
                </c:pt>
                <c:pt idx="3428">
                  <c:v>0.69530000000000003</c:v>
                </c:pt>
                <c:pt idx="3429">
                  <c:v>0.65298</c:v>
                </c:pt>
                <c:pt idx="3430">
                  <c:v>0.68200000000000005</c:v>
                </c:pt>
                <c:pt idx="3431">
                  <c:v>0.66</c:v>
                </c:pt>
                <c:pt idx="3433">
                  <c:v>0.71</c:v>
                </c:pt>
                <c:pt idx="3436">
                  <c:v>0.7</c:v>
                </c:pt>
                <c:pt idx="3450">
                  <c:v>0.73760000000000003</c:v>
                </c:pt>
                <c:pt idx="3453">
                  <c:v>0.73029999999999995</c:v>
                </c:pt>
                <c:pt idx="3457">
                  <c:v>0.68700000000000006</c:v>
                </c:pt>
                <c:pt idx="3458">
                  <c:v>0.68859999999999999</c:v>
                </c:pt>
                <c:pt idx="3486">
                  <c:v>0.69120000000000004</c:v>
                </c:pt>
                <c:pt idx="3488">
                  <c:v>0.71460000000000001</c:v>
                </c:pt>
                <c:pt idx="3491">
                  <c:v>0.69050999999999996</c:v>
                </c:pt>
                <c:pt idx="3492">
                  <c:v>0.64048084999999999</c:v>
                </c:pt>
                <c:pt idx="3493">
                  <c:v>0.71250999999999998</c:v>
                </c:pt>
                <c:pt idx="3500">
                  <c:v>0.69377</c:v>
                </c:pt>
                <c:pt idx="3524">
                  <c:v>0.63980000000000004</c:v>
                </c:pt>
                <c:pt idx="3525">
                  <c:v>0.69081999999999999</c:v>
                </c:pt>
                <c:pt idx="3529">
                  <c:v>0.67</c:v>
                </c:pt>
                <c:pt idx="3534">
                  <c:v>0.7</c:v>
                </c:pt>
                <c:pt idx="3535">
                  <c:v>0.67</c:v>
                </c:pt>
                <c:pt idx="3539">
                  <c:v>0.68</c:v>
                </c:pt>
                <c:pt idx="3544">
                  <c:v>0.72509999999999997</c:v>
                </c:pt>
                <c:pt idx="3545">
                  <c:v>0.67</c:v>
                </c:pt>
                <c:pt idx="3546">
                  <c:v>0.65173999999999999</c:v>
                </c:pt>
                <c:pt idx="3549">
                  <c:v>0.68420999999999998</c:v>
                </c:pt>
                <c:pt idx="3550">
                  <c:v>0.71992</c:v>
                </c:pt>
                <c:pt idx="3555">
                  <c:v>0.66912000000000005</c:v>
                </c:pt>
                <c:pt idx="3564">
                  <c:v>0.73</c:v>
                </c:pt>
                <c:pt idx="3566">
                  <c:v>0.74</c:v>
                </c:pt>
                <c:pt idx="3569">
                  <c:v>0.74490000000000001</c:v>
                </c:pt>
                <c:pt idx="3570">
                  <c:v>0.66</c:v>
                </c:pt>
                <c:pt idx="3572">
                  <c:v>0.48</c:v>
                </c:pt>
                <c:pt idx="3577">
                  <c:v>0.74</c:v>
                </c:pt>
                <c:pt idx="3579">
                  <c:v>0.74</c:v>
                </c:pt>
                <c:pt idx="3581">
                  <c:v>0.77</c:v>
                </c:pt>
                <c:pt idx="3582">
                  <c:v>0.76</c:v>
                </c:pt>
                <c:pt idx="3583">
                  <c:v>0.61</c:v>
                </c:pt>
                <c:pt idx="3585">
                  <c:v>0.70409999999999995</c:v>
                </c:pt>
                <c:pt idx="3586">
                  <c:v>0.63976</c:v>
                </c:pt>
                <c:pt idx="3587">
                  <c:v>0.66630999999999996</c:v>
                </c:pt>
                <c:pt idx="3590">
                  <c:v>0.55450999999999995</c:v>
                </c:pt>
                <c:pt idx="3591">
                  <c:v>0.62378999999999996</c:v>
                </c:pt>
                <c:pt idx="3596">
                  <c:v>0.67815999999999999</c:v>
                </c:pt>
                <c:pt idx="3597">
                  <c:v>0.56599999999999995</c:v>
                </c:pt>
                <c:pt idx="3598">
                  <c:v>0.59989999999999999</c:v>
                </c:pt>
                <c:pt idx="3600">
                  <c:v>0.65</c:v>
                </c:pt>
                <c:pt idx="3602">
                  <c:v>0.65</c:v>
                </c:pt>
                <c:pt idx="3604">
                  <c:v>0.65</c:v>
                </c:pt>
                <c:pt idx="3609">
                  <c:v>0.64</c:v>
                </c:pt>
                <c:pt idx="3611">
                  <c:v>0.61</c:v>
                </c:pt>
                <c:pt idx="3614">
                  <c:v>0.59</c:v>
                </c:pt>
                <c:pt idx="3617">
                  <c:v>0.57838000000000001</c:v>
                </c:pt>
                <c:pt idx="3618">
                  <c:v>0.68389999999999995</c:v>
                </c:pt>
                <c:pt idx="3622">
                  <c:v>0.65149999999999997</c:v>
                </c:pt>
                <c:pt idx="3626">
                  <c:v>0.54969999999999997</c:v>
                </c:pt>
                <c:pt idx="3630">
                  <c:v>0.69850000000000001</c:v>
                </c:pt>
                <c:pt idx="3649">
                  <c:v>0.65859999999999996</c:v>
                </c:pt>
                <c:pt idx="3651">
                  <c:v>0.64680000000000004</c:v>
                </c:pt>
                <c:pt idx="3653">
                  <c:v>0.60341</c:v>
                </c:pt>
                <c:pt idx="3654">
                  <c:v>0.57377</c:v>
                </c:pt>
                <c:pt idx="3655">
                  <c:v>0.62024999999999997</c:v>
                </c:pt>
                <c:pt idx="3658">
                  <c:v>0.58460000000000001</c:v>
                </c:pt>
                <c:pt idx="3659">
                  <c:v>0.60604999999999998</c:v>
                </c:pt>
                <c:pt idx="3660">
                  <c:v>0.64144000000000001</c:v>
                </c:pt>
                <c:pt idx="3665">
                  <c:v>0.73941000000000001</c:v>
                </c:pt>
                <c:pt idx="3666">
                  <c:v>0.71836</c:v>
                </c:pt>
                <c:pt idx="3667">
                  <c:v>0.62170000000000003</c:v>
                </c:pt>
                <c:pt idx="3668">
                  <c:v>0.66510000000000002</c:v>
                </c:pt>
                <c:pt idx="3669">
                  <c:v>0.45</c:v>
                </c:pt>
                <c:pt idx="3670">
                  <c:v>0.58179999999999998</c:v>
                </c:pt>
                <c:pt idx="3672">
                  <c:v>0.53369999999999995</c:v>
                </c:pt>
                <c:pt idx="3676">
                  <c:v>0.58760000000000001</c:v>
                </c:pt>
                <c:pt idx="3677">
                  <c:v>0.62360000000000004</c:v>
                </c:pt>
                <c:pt idx="3678">
                  <c:v>0.64090000000000003</c:v>
                </c:pt>
                <c:pt idx="3679">
                  <c:v>0.75870000000000004</c:v>
                </c:pt>
                <c:pt idx="3680">
                  <c:v>0.59830000000000005</c:v>
                </c:pt>
                <c:pt idx="3681">
                  <c:v>0.63358999999999999</c:v>
                </c:pt>
                <c:pt idx="3682">
                  <c:v>0.59570999999999996</c:v>
                </c:pt>
                <c:pt idx="3684">
                  <c:v>0.59916000000000003</c:v>
                </c:pt>
                <c:pt idx="3686">
                  <c:v>0.69432000000000005</c:v>
                </c:pt>
                <c:pt idx="3687">
                  <c:v>0.65783000000000003</c:v>
                </c:pt>
                <c:pt idx="3688">
                  <c:v>0.67</c:v>
                </c:pt>
                <c:pt idx="3689">
                  <c:v>0.51</c:v>
                </c:pt>
                <c:pt idx="3690">
                  <c:v>0.56999999999999995</c:v>
                </c:pt>
                <c:pt idx="3691">
                  <c:v>0.6341</c:v>
                </c:pt>
                <c:pt idx="3692">
                  <c:v>0.67</c:v>
                </c:pt>
                <c:pt idx="3693">
                  <c:v>0.7</c:v>
                </c:pt>
                <c:pt idx="3694">
                  <c:v>0.71</c:v>
                </c:pt>
                <c:pt idx="3695">
                  <c:v>0.73</c:v>
                </c:pt>
                <c:pt idx="3696">
                  <c:v>0.69</c:v>
                </c:pt>
                <c:pt idx="3697">
                  <c:v>0.75</c:v>
                </c:pt>
                <c:pt idx="3698">
                  <c:v>0.69</c:v>
                </c:pt>
                <c:pt idx="3700">
                  <c:v>0.67</c:v>
                </c:pt>
                <c:pt idx="3702">
                  <c:v>0.59</c:v>
                </c:pt>
                <c:pt idx="3703">
                  <c:v>0.56000000000000005</c:v>
                </c:pt>
                <c:pt idx="3705">
                  <c:v>0.61014000000000002</c:v>
                </c:pt>
                <c:pt idx="3706">
                  <c:v>0.56484000000000001</c:v>
                </c:pt>
                <c:pt idx="3708">
                  <c:v>0.55640000000000001</c:v>
                </c:pt>
                <c:pt idx="3709">
                  <c:v>0.70323999999999998</c:v>
                </c:pt>
                <c:pt idx="3713">
                  <c:v>0.76009000000000004</c:v>
                </c:pt>
                <c:pt idx="3716">
                  <c:v>0.59750000000000003</c:v>
                </c:pt>
                <c:pt idx="3717">
                  <c:v>0.72789999999999999</c:v>
                </c:pt>
                <c:pt idx="3718">
                  <c:v>0.53280000000000005</c:v>
                </c:pt>
                <c:pt idx="3719">
                  <c:v>0.64780000000000004</c:v>
                </c:pt>
                <c:pt idx="3720">
                  <c:v>0.76870000000000005</c:v>
                </c:pt>
                <c:pt idx="3724">
                  <c:v>0.73560000000000003</c:v>
                </c:pt>
                <c:pt idx="3725">
                  <c:v>0.68706</c:v>
                </c:pt>
                <c:pt idx="3752">
                  <c:v>0.73</c:v>
                </c:pt>
                <c:pt idx="3753">
                  <c:v>0.66</c:v>
                </c:pt>
                <c:pt idx="3754">
                  <c:v>0.75</c:v>
                </c:pt>
                <c:pt idx="3755">
                  <c:v>0.73</c:v>
                </c:pt>
                <c:pt idx="3756">
                  <c:v>0.6</c:v>
                </c:pt>
                <c:pt idx="3757">
                  <c:v>0.65610999999999997</c:v>
                </c:pt>
                <c:pt idx="3758">
                  <c:v>0.65888999999999998</c:v>
                </c:pt>
                <c:pt idx="3759">
                  <c:v>0.62075999999999998</c:v>
                </c:pt>
                <c:pt idx="3762">
                  <c:v>0.79930000000000001</c:v>
                </c:pt>
                <c:pt idx="3763">
                  <c:v>0.72260000000000002</c:v>
                </c:pt>
                <c:pt idx="3764">
                  <c:v>0.73780000000000001</c:v>
                </c:pt>
                <c:pt idx="3765">
                  <c:v>0.68130000000000002</c:v>
                </c:pt>
                <c:pt idx="3766">
                  <c:v>0.8075</c:v>
                </c:pt>
                <c:pt idx="3767">
                  <c:v>0.59035159400000004</c:v>
                </c:pt>
                <c:pt idx="3768">
                  <c:v>0.52676999999999996</c:v>
                </c:pt>
                <c:pt idx="3769">
                  <c:v>0.63</c:v>
                </c:pt>
                <c:pt idx="3771">
                  <c:v>0.64634999999999998</c:v>
                </c:pt>
                <c:pt idx="3773">
                  <c:v>0.6</c:v>
                </c:pt>
                <c:pt idx="3775">
                  <c:v>0.63</c:v>
                </c:pt>
                <c:pt idx="3779">
                  <c:v>0.55210000000000004</c:v>
                </c:pt>
                <c:pt idx="3780">
                  <c:v>0.69</c:v>
                </c:pt>
                <c:pt idx="3781">
                  <c:v>0.61233000000000004</c:v>
                </c:pt>
                <c:pt idx="3782">
                  <c:v>0.60192000000000001</c:v>
                </c:pt>
                <c:pt idx="3783">
                  <c:v>0.77415</c:v>
                </c:pt>
                <c:pt idx="3784">
                  <c:v>0.63014000000000003</c:v>
                </c:pt>
                <c:pt idx="3785">
                  <c:v>0.70826</c:v>
                </c:pt>
                <c:pt idx="3786">
                  <c:v>0.64746000000000004</c:v>
                </c:pt>
                <c:pt idx="3789">
                  <c:v>0.71521000000000001</c:v>
                </c:pt>
                <c:pt idx="3790">
                  <c:v>0.64136000000000004</c:v>
                </c:pt>
                <c:pt idx="3792">
                  <c:v>0.61751</c:v>
                </c:pt>
                <c:pt idx="3793">
                  <c:v>0.60823000000000005</c:v>
                </c:pt>
                <c:pt idx="3795">
                  <c:v>0.53951000000000005</c:v>
                </c:pt>
                <c:pt idx="3796">
                  <c:v>0.51844999999999997</c:v>
                </c:pt>
                <c:pt idx="3799">
                  <c:v>0.58367000000000002</c:v>
                </c:pt>
                <c:pt idx="3800">
                  <c:v>0.56672999999999996</c:v>
                </c:pt>
                <c:pt idx="3803">
                  <c:v>0.57242000000000004</c:v>
                </c:pt>
                <c:pt idx="3804">
                  <c:v>0.56672</c:v>
                </c:pt>
                <c:pt idx="3805">
                  <c:v>0.63010999999999995</c:v>
                </c:pt>
                <c:pt idx="3806">
                  <c:v>0.57494000000000001</c:v>
                </c:pt>
                <c:pt idx="3807">
                  <c:v>0.57235999999999998</c:v>
                </c:pt>
                <c:pt idx="3808">
                  <c:v>0.58348999999999995</c:v>
                </c:pt>
                <c:pt idx="3811">
                  <c:v>0.82279999999999998</c:v>
                </c:pt>
                <c:pt idx="3813">
                  <c:v>0.71789999999999998</c:v>
                </c:pt>
                <c:pt idx="3815">
                  <c:v>0.7823</c:v>
                </c:pt>
                <c:pt idx="3816">
                  <c:v>0.81179999999999997</c:v>
                </c:pt>
                <c:pt idx="3817">
                  <c:v>0.78693999999999997</c:v>
                </c:pt>
                <c:pt idx="3818">
                  <c:v>0.70418999999999998</c:v>
                </c:pt>
                <c:pt idx="3819">
                  <c:v>0.69750000000000001</c:v>
                </c:pt>
                <c:pt idx="3820">
                  <c:v>0.72343999999999997</c:v>
                </c:pt>
                <c:pt idx="3821">
                  <c:v>0.68339768300000003</c:v>
                </c:pt>
                <c:pt idx="3822">
                  <c:v>0.79</c:v>
                </c:pt>
                <c:pt idx="3823">
                  <c:v>0.82</c:v>
                </c:pt>
                <c:pt idx="3824">
                  <c:v>0.78</c:v>
                </c:pt>
                <c:pt idx="3825">
                  <c:v>0.74</c:v>
                </c:pt>
                <c:pt idx="3826">
                  <c:v>0.52</c:v>
                </c:pt>
                <c:pt idx="3827">
                  <c:v>0.52</c:v>
                </c:pt>
                <c:pt idx="3828">
                  <c:v>0.53</c:v>
                </c:pt>
                <c:pt idx="3829">
                  <c:v>0.59</c:v>
                </c:pt>
                <c:pt idx="3830">
                  <c:v>0.54325999999999997</c:v>
                </c:pt>
                <c:pt idx="3831">
                  <c:v>0.55269999999999997</c:v>
                </c:pt>
                <c:pt idx="3832">
                  <c:v>0.4572</c:v>
                </c:pt>
                <c:pt idx="3834">
                  <c:v>0.58599999999999997</c:v>
                </c:pt>
                <c:pt idx="3835">
                  <c:v>0.56789999999999996</c:v>
                </c:pt>
                <c:pt idx="3848">
                  <c:v>0.55530000000000002</c:v>
                </c:pt>
                <c:pt idx="3849">
                  <c:v>0.58540000000000003</c:v>
                </c:pt>
                <c:pt idx="3851">
                  <c:v>0.57089999999999996</c:v>
                </c:pt>
                <c:pt idx="3852">
                  <c:v>0.71</c:v>
                </c:pt>
                <c:pt idx="3853">
                  <c:v>0.55778000000000005</c:v>
                </c:pt>
                <c:pt idx="3854">
                  <c:v>0.72</c:v>
                </c:pt>
                <c:pt idx="3855">
                  <c:v>0.72</c:v>
                </c:pt>
                <c:pt idx="3856">
                  <c:v>0.71</c:v>
                </c:pt>
                <c:pt idx="3857">
                  <c:v>0.72</c:v>
                </c:pt>
                <c:pt idx="3859">
                  <c:v>0.66810000000000003</c:v>
                </c:pt>
                <c:pt idx="3860">
                  <c:v>0.72940000000000005</c:v>
                </c:pt>
                <c:pt idx="3862">
                  <c:v>0.58179999999999998</c:v>
                </c:pt>
                <c:pt idx="3864">
                  <c:v>0.60418000000000005</c:v>
                </c:pt>
                <c:pt idx="3865">
                  <c:v>0.64319999999999999</c:v>
                </c:pt>
                <c:pt idx="3866">
                  <c:v>0.753</c:v>
                </c:pt>
                <c:pt idx="3867">
                  <c:v>0.68469999999999998</c:v>
                </c:pt>
                <c:pt idx="3869">
                  <c:v>0.71</c:v>
                </c:pt>
                <c:pt idx="3870">
                  <c:v>0.73529999999999995</c:v>
                </c:pt>
                <c:pt idx="3871">
                  <c:v>0.57640000000000002</c:v>
                </c:pt>
                <c:pt idx="3872">
                  <c:v>0.61</c:v>
                </c:pt>
                <c:pt idx="3874">
                  <c:v>0.64870000000000005</c:v>
                </c:pt>
                <c:pt idx="3875">
                  <c:v>0.61629999999999996</c:v>
                </c:pt>
                <c:pt idx="3876">
                  <c:v>0.63029999999999997</c:v>
                </c:pt>
                <c:pt idx="3878">
                  <c:v>0.62302000000000002</c:v>
                </c:pt>
                <c:pt idx="3879">
                  <c:v>0.55969999999999998</c:v>
                </c:pt>
                <c:pt idx="3880">
                  <c:v>0.61729999999999996</c:v>
                </c:pt>
                <c:pt idx="3881">
                  <c:v>0.72</c:v>
                </c:pt>
                <c:pt idx="3885">
                  <c:v>0.78</c:v>
                </c:pt>
                <c:pt idx="3888">
                  <c:v>0.78</c:v>
                </c:pt>
                <c:pt idx="3891">
                  <c:v>0.49609999999999999</c:v>
                </c:pt>
                <c:pt idx="3892">
                  <c:v>0.59399999999999997</c:v>
                </c:pt>
                <c:pt idx="3893">
                  <c:v>0.35909999999999997</c:v>
                </c:pt>
                <c:pt idx="3894">
                  <c:v>0.65</c:v>
                </c:pt>
                <c:pt idx="3895">
                  <c:v>0.72367999999999999</c:v>
                </c:pt>
                <c:pt idx="3896">
                  <c:v>0.60260000000000002</c:v>
                </c:pt>
                <c:pt idx="3897">
                  <c:v>0.7702</c:v>
                </c:pt>
                <c:pt idx="3898">
                  <c:v>0.8175</c:v>
                </c:pt>
                <c:pt idx="3899">
                  <c:v>0.55569999999999997</c:v>
                </c:pt>
                <c:pt idx="3900">
                  <c:v>0.50695000000000001</c:v>
                </c:pt>
                <c:pt idx="3901">
                  <c:v>0.68115999999999999</c:v>
                </c:pt>
                <c:pt idx="3902">
                  <c:v>0.64251000000000003</c:v>
                </c:pt>
                <c:pt idx="3903">
                  <c:v>0.71950000000000003</c:v>
                </c:pt>
                <c:pt idx="3904">
                  <c:v>0.81820000000000004</c:v>
                </c:pt>
                <c:pt idx="3905">
                  <c:v>0.77629999999999999</c:v>
                </c:pt>
                <c:pt idx="3907">
                  <c:v>0.64180000000000004</c:v>
                </c:pt>
                <c:pt idx="3908">
                  <c:v>0.66003000000000001</c:v>
                </c:pt>
                <c:pt idx="3909">
                  <c:v>0.58252999999999999</c:v>
                </c:pt>
                <c:pt idx="3910">
                  <c:v>0.62619999999999998</c:v>
                </c:pt>
                <c:pt idx="3911">
                  <c:v>0.45701000000000003</c:v>
                </c:pt>
                <c:pt idx="3913">
                  <c:v>0.69599999999999995</c:v>
                </c:pt>
                <c:pt idx="3917">
                  <c:v>0.57416</c:v>
                </c:pt>
                <c:pt idx="3918">
                  <c:v>0.66542999999999997</c:v>
                </c:pt>
                <c:pt idx="3921">
                  <c:v>0.7319</c:v>
                </c:pt>
                <c:pt idx="3922">
                  <c:v>0.7</c:v>
                </c:pt>
                <c:pt idx="3923">
                  <c:v>0.66566000000000003</c:v>
                </c:pt>
                <c:pt idx="3924">
                  <c:v>0.74019999999999997</c:v>
                </c:pt>
                <c:pt idx="3925">
                  <c:v>0.6804</c:v>
                </c:pt>
                <c:pt idx="3926">
                  <c:v>0.64249999999999996</c:v>
                </c:pt>
                <c:pt idx="3927">
                  <c:v>0.77310000000000001</c:v>
                </c:pt>
                <c:pt idx="3928">
                  <c:v>0.62734000000000001</c:v>
                </c:pt>
                <c:pt idx="3929">
                  <c:v>0.30570000000000003</c:v>
                </c:pt>
                <c:pt idx="3930">
                  <c:v>0.4471</c:v>
                </c:pt>
                <c:pt idx="3931">
                  <c:v>0.39169999999999999</c:v>
                </c:pt>
                <c:pt idx="3933">
                  <c:v>0.5262</c:v>
                </c:pt>
                <c:pt idx="3934">
                  <c:v>0.59950000000000003</c:v>
                </c:pt>
                <c:pt idx="3935">
                  <c:v>0.65290000000000004</c:v>
                </c:pt>
                <c:pt idx="3936">
                  <c:v>0.57499999999999996</c:v>
                </c:pt>
                <c:pt idx="3937">
                  <c:v>0.56359999999999999</c:v>
                </c:pt>
                <c:pt idx="3938">
                  <c:v>0.55110000000000003</c:v>
                </c:pt>
                <c:pt idx="3939">
                  <c:v>0.43159999999999998</c:v>
                </c:pt>
                <c:pt idx="3940">
                  <c:v>0.45727000000000001</c:v>
                </c:pt>
                <c:pt idx="3942">
                  <c:v>0.63</c:v>
                </c:pt>
                <c:pt idx="3943">
                  <c:v>0.60909999999999997</c:v>
                </c:pt>
                <c:pt idx="3944">
                  <c:v>0.59660000000000002</c:v>
                </c:pt>
                <c:pt idx="3945">
                  <c:v>0.71330000000000005</c:v>
                </c:pt>
                <c:pt idx="3946">
                  <c:v>0.442</c:v>
                </c:pt>
                <c:pt idx="3947">
                  <c:v>0.66459999999999997</c:v>
                </c:pt>
                <c:pt idx="3948">
                  <c:v>0.68659999999999999</c:v>
                </c:pt>
                <c:pt idx="3949">
                  <c:v>0.63615999999999995</c:v>
                </c:pt>
                <c:pt idx="3952">
                  <c:v>0.59850000000000003</c:v>
                </c:pt>
                <c:pt idx="3953">
                  <c:v>0.75960000000000005</c:v>
                </c:pt>
                <c:pt idx="3954">
                  <c:v>0.67051000000000005</c:v>
                </c:pt>
                <c:pt idx="3955">
                  <c:v>0.72146999999999994</c:v>
                </c:pt>
                <c:pt idx="3956">
                  <c:v>0.73121000000000003</c:v>
                </c:pt>
                <c:pt idx="3957">
                  <c:v>0.65627999999999997</c:v>
                </c:pt>
                <c:pt idx="3958">
                  <c:v>0.53817000000000004</c:v>
                </c:pt>
                <c:pt idx="3959">
                  <c:v>0.68732000000000004</c:v>
                </c:pt>
                <c:pt idx="3961">
                  <c:v>0.72865000000000002</c:v>
                </c:pt>
                <c:pt idx="3964">
                  <c:v>0.55722000000000005</c:v>
                </c:pt>
                <c:pt idx="3965">
                  <c:v>0.67352999999999996</c:v>
                </c:pt>
                <c:pt idx="3966">
                  <c:v>0.62280000000000002</c:v>
                </c:pt>
                <c:pt idx="3967">
                  <c:v>0.47360000000000002</c:v>
                </c:pt>
                <c:pt idx="3968">
                  <c:v>0.48749999999999999</c:v>
                </c:pt>
                <c:pt idx="3969">
                  <c:v>0.53720000000000001</c:v>
                </c:pt>
                <c:pt idx="3970">
                  <c:v>0.66247</c:v>
                </c:pt>
                <c:pt idx="3971">
                  <c:v>0.61707999999999996</c:v>
                </c:pt>
                <c:pt idx="3973">
                  <c:v>0.58501000000000003</c:v>
                </c:pt>
                <c:pt idx="3974">
                  <c:v>0.63129999999999997</c:v>
                </c:pt>
                <c:pt idx="3975">
                  <c:v>0.68410000000000004</c:v>
                </c:pt>
                <c:pt idx="3977">
                  <c:v>0.64</c:v>
                </c:pt>
                <c:pt idx="3978">
                  <c:v>0.65</c:v>
                </c:pt>
                <c:pt idx="3979">
                  <c:v>0.56000000000000005</c:v>
                </c:pt>
                <c:pt idx="3982">
                  <c:v>0.56999999999999995</c:v>
                </c:pt>
                <c:pt idx="3986">
                  <c:v>0.64239999999999997</c:v>
                </c:pt>
                <c:pt idx="3987">
                  <c:v>0.57299999999999995</c:v>
                </c:pt>
                <c:pt idx="3988">
                  <c:v>0.53410000000000002</c:v>
                </c:pt>
                <c:pt idx="3989">
                  <c:v>0.68410000000000004</c:v>
                </c:pt>
                <c:pt idx="3990">
                  <c:v>0.60189999999999999</c:v>
                </c:pt>
                <c:pt idx="3991">
                  <c:v>0.52629999999999999</c:v>
                </c:pt>
                <c:pt idx="3992">
                  <c:v>0.62839999999999996</c:v>
                </c:pt>
                <c:pt idx="3993">
                  <c:v>0.74</c:v>
                </c:pt>
                <c:pt idx="3994">
                  <c:v>0.67</c:v>
                </c:pt>
                <c:pt idx="3995">
                  <c:v>0.7</c:v>
                </c:pt>
                <c:pt idx="3996">
                  <c:v>0.60587999999999997</c:v>
                </c:pt>
                <c:pt idx="3997">
                  <c:v>0.77729999999999999</c:v>
                </c:pt>
                <c:pt idx="3998">
                  <c:v>0.71660000000000001</c:v>
                </c:pt>
                <c:pt idx="3999">
                  <c:v>0.64</c:v>
                </c:pt>
                <c:pt idx="4000">
                  <c:v>0.67430000000000001</c:v>
                </c:pt>
                <c:pt idx="4002">
                  <c:v>0.61570000000000003</c:v>
                </c:pt>
                <c:pt idx="4004">
                  <c:v>0.42825999999999997</c:v>
                </c:pt>
                <c:pt idx="4006">
                  <c:v>0.57594999999999996</c:v>
                </c:pt>
                <c:pt idx="4007">
                  <c:v>0.51470000000000005</c:v>
                </c:pt>
                <c:pt idx="4008">
                  <c:v>0.55759999999999998</c:v>
                </c:pt>
                <c:pt idx="4009">
                  <c:v>0.78459999999999996</c:v>
                </c:pt>
                <c:pt idx="4010">
                  <c:v>0.71260000000000001</c:v>
                </c:pt>
                <c:pt idx="4011">
                  <c:v>0.74580000000000002</c:v>
                </c:pt>
                <c:pt idx="4012">
                  <c:v>0.72</c:v>
                </c:pt>
                <c:pt idx="4013">
                  <c:v>0.67700000000000005</c:v>
                </c:pt>
                <c:pt idx="4014">
                  <c:v>0.75390000000000001</c:v>
                </c:pt>
                <c:pt idx="4015">
                  <c:v>0.73029999999999995</c:v>
                </c:pt>
                <c:pt idx="4016">
                  <c:v>0.69042999999999999</c:v>
                </c:pt>
                <c:pt idx="4017">
                  <c:v>0.63876999999999995</c:v>
                </c:pt>
                <c:pt idx="4018">
                  <c:v>0.54759000000000002</c:v>
                </c:pt>
                <c:pt idx="4019">
                  <c:v>0.53054999999999997</c:v>
                </c:pt>
                <c:pt idx="4020">
                  <c:v>0.54578000000000004</c:v>
                </c:pt>
                <c:pt idx="4021">
                  <c:v>0.56745999999999996</c:v>
                </c:pt>
                <c:pt idx="4022">
                  <c:v>0.49759999999999999</c:v>
                </c:pt>
                <c:pt idx="4023">
                  <c:v>0.61639999999999995</c:v>
                </c:pt>
                <c:pt idx="4024">
                  <c:v>0.54910000000000003</c:v>
                </c:pt>
                <c:pt idx="4025">
                  <c:v>0.59860000000000002</c:v>
                </c:pt>
                <c:pt idx="4026">
                  <c:v>0.55049999999999999</c:v>
                </c:pt>
                <c:pt idx="4027">
                  <c:v>0.56000000000000005</c:v>
                </c:pt>
                <c:pt idx="4028">
                  <c:v>0.5</c:v>
                </c:pt>
                <c:pt idx="4030">
                  <c:v>0.47988999999999998</c:v>
                </c:pt>
                <c:pt idx="4031">
                  <c:v>0.51119999999999999</c:v>
                </c:pt>
                <c:pt idx="4032">
                  <c:v>0.61409999999999998</c:v>
                </c:pt>
                <c:pt idx="4033">
                  <c:v>0.55459999999999998</c:v>
                </c:pt>
                <c:pt idx="4035">
                  <c:v>0.54</c:v>
                </c:pt>
                <c:pt idx="4037">
                  <c:v>0.53400000000000003</c:v>
                </c:pt>
                <c:pt idx="4044">
                  <c:v>0.59850000000000003</c:v>
                </c:pt>
                <c:pt idx="4076">
                  <c:v>0.57999999999999996</c:v>
                </c:pt>
                <c:pt idx="4086">
                  <c:v>0.55000000000000004</c:v>
                </c:pt>
                <c:pt idx="4087">
                  <c:v>0.5</c:v>
                </c:pt>
                <c:pt idx="4092">
                  <c:v>0.60248000000000002</c:v>
                </c:pt>
                <c:pt idx="4093">
                  <c:v>0.61873999999999996</c:v>
                </c:pt>
                <c:pt idx="4095">
                  <c:v>0.54190000000000005</c:v>
                </c:pt>
                <c:pt idx="4096">
                  <c:v>0.56710000000000005</c:v>
                </c:pt>
                <c:pt idx="4098">
                  <c:v>0.52380000000000004</c:v>
                </c:pt>
                <c:pt idx="4112">
                  <c:v>0.59140000000000004</c:v>
                </c:pt>
                <c:pt idx="4113">
                  <c:v>0.52580000000000005</c:v>
                </c:pt>
                <c:pt idx="4118">
                  <c:v>0.60729999999999995</c:v>
                </c:pt>
                <c:pt idx="4119">
                  <c:v>0.51398999999999995</c:v>
                </c:pt>
                <c:pt idx="4120">
                  <c:v>0.53076999999999996</c:v>
                </c:pt>
                <c:pt idx="4121">
                  <c:v>0.44935999999999998</c:v>
                </c:pt>
                <c:pt idx="4125">
                  <c:v>0.48</c:v>
                </c:pt>
                <c:pt idx="4126">
                  <c:v>0.44649</c:v>
                </c:pt>
                <c:pt idx="4127">
                  <c:v>0.41060999999999998</c:v>
                </c:pt>
                <c:pt idx="4128">
                  <c:v>0.42912</c:v>
                </c:pt>
                <c:pt idx="4129">
                  <c:v>0.43814999999999998</c:v>
                </c:pt>
                <c:pt idx="4130">
                  <c:v>0.46400999999999998</c:v>
                </c:pt>
                <c:pt idx="4133">
                  <c:v>0.40805000000000002</c:v>
                </c:pt>
                <c:pt idx="4134">
                  <c:v>0.43167</c:v>
                </c:pt>
                <c:pt idx="4135">
                  <c:v>0.31524000000000002</c:v>
                </c:pt>
                <c:pt idx="4138">
                  <c:v>0.42</c:v>
                </c:pt>
                <c:pt idx="4150">
                  <c:v>0.35149000000000002</c:v>
                </c:pt>
                <c:pt idx="4151">
                  <c:v>0.4052</c:v>
                </c:pt>
                <c:pt idx="4152">
                  <c:v>0.52080000000000004</c:v>
                </c:pt>
                <c:pt idx="4153">
                  <c:v>0.43190000000000001</c:v>
                </c:pt>
                <c:pt idx="4154">
                  <c:v>0.43872</c:v>
                </c:pt>
                <c:pt idx="4155">
                  <c:v>0.44450000000000001</c:v>
                </c:pt>
                <c:pt idx="4156">
                  <c:v>0.438</c:v>
                </c:pt>
                <c:pt idx="4157">
                  <c:v>0.38600000000000001</c:v>
                </c:pt>
                <c:pt idx="4158">
                  <c:v>0.81374000000000002</c:v>
                </c:pt>
                <c:pt idx="4159">
                  <c:v>0.78990000000000005</c:v>
                </c:pt>
                <c:pt idx="4160">
                  <c:v>0.66525000000000001</c:v>
                </c:pt>
                <c:pt idx="4161">
                  <c:v>0.77600000000000002</c:v>
                </c:pt>
                <c:pt idx="4163">
                  <c:v>0.79959999999999998</c:v>
                </c:pt>
                <c:pt idx="4164">
                  <c:v>0.72070000000000001</c:v>
                </c:pt>
                <c:pt idx="4165">
                  <c:v>0.73934999999999995</c:v>
                </c:pt>
                <c:pt idx="4166">
                  <c:v>0.70760000000000001</c:v>
                </c:pt>
                <c:pt idx="4167">
                  <c:v>0.71960000000000002</c:v>
                </c:pt>
                <c:pt idx="4168">
                  <c:v>0.68271999999999999</c:v>
                </c:pt>
                <c:pt idx="4169">
                  <c:v>0.54525999999999997</c:v>
                </c:pt>
                <c:pt idx="4170">
                  <c:v>0.68</c:v>
                </c:pt>
                <c:pt idx="4171">
                  <c:v>0.72119999999999995</c:v>
                </c:pt>
                <c:pt idx="4172">
                  <c:v>0.72</c:v>
                </c:pt>
                <c:pt idx="4173">
                  <c:v>0.72909999999999997</c:v>
                </c:pt>
                <c:pt idx="4174">
                  <c:v>0.79169999999999996</c:v>
                </c:pt>
                <c:pt idx="4175">
                  <c:v>0.76800000000000002</c:v>
                </c:pt>
                <c:pt idx="4176">
                  <c:v>0.73919999999999997</c:v>
                </c:pt>
                <c:pt idx="4177">
                  <c:v>0.77029999999999998</c:v>
                </c:pt>
                <c:pt idx="4178">
                  <c:v>0.71640000000000004</c:v>
                </c:pt>
                <c:pt idx="4179">
                  <c:v>0.77829999999999999</c:v>
                </c:pt>
                <c:pt idx="4180">
                  <c:v>0.78449999999999998</c:v>
                </c:pt>
                <c:pt idx="4181">
                  <c:v>0.72070000000000001</c:v>
                </c:pt>
                <c:pt idx="4182">
                  <c:v>0.68244000000000005</c:v>
                </c:pt>
                <c:pt idx="4183">
                  <c:v>0.63248000000000004</c:v>
                </c:pt>
                <c:pt idx="4185">
                  <c:v>0.71787000000000001</c:v>
                </c:pt>
                <c:pt idx="4186">
                  <c:v>0.71279999999999999</c:v>
                </c:pt>
                <c:pt idx="4187">
                  <c:v>0.69381000000000004</c:v>
                </c:pt>
                <c:pt idx="4188">
                  <c:v>0.68523999999999996</c:v>
                </c:pt>
                <c:pt idx="4189">
                  <c:v>0.7349</c:v>
                </c:pt>
                <c:pt idx="4190">
                  <c:v>0.77141000000000004</c:v>
                </c:pt>
                <c:pt idx="4191">
                  <c:v>0.7339</c:v>
                </c:pt>
                <c:pt idx="4192">
                  <c:v>0.74199000000000004</c:v>
                </c:pt>
                <c:pt idx="4193">
                  <c:v>0.67642999999999998</c:v>
                </c:pt>
                <c:pt idx="4194">
                  <c:v>0.73819999999999997</c:v>
                </c:pt>
                <c:pt idx="4195">
                  <c:v>0.76768999999999998</c:v>
                </c:pt>
                <c:pt idx="4196">
                  <c:v>0.68635000000000002</c:v>
                </c:pt>
                <c:pt idx="4198">
                  <c:v>0.59340000000000004</c:v>
                </c:pt>
                <c:pt idx="4199">
                  <c:v>0.43</c:v>
                </c:pt>
                <c:pt idx="4200">
                  <c:v>0.36101</c:v>
                </c:pt>
                <c:pt idx="4201">
                  <c:v>0.47510000000000002</c:v>
                </c:pt>
                <c:pt idx="4202">
                  <c:v>0.52859999999999996</c:v>
                </c:pt>
                <c:pt idx="4203">
                  <c:v>0.54120000000000001</c:v>
                </c:pt>
                <c:pt idx="4204">
                  <c:v>0.48553000000000002</c:v>
                </c:pt>
                <c:pt idx="4205">
                  <c:v>0.6583</c:v>
                </c:pt>
                <c:pt idx="4206">
                  <c:v>0.44324000000000002</c:v>
                </c:pt>
                <c:pt idx="4208">
                  <c:v>0.68</c:v>
                </c:pt>
                <c:pt idx="4209">
                  <c:v>0.45912999999999998</c:v>
                </c:pt>
                <c:pt idx="4210">
                  <c:v>0.43209999999999998</c:v>
                </c:pt>
                <c:pt idx="4211">
                  <c:v>0.63671</c:v>
                </c:pt>
                <c:pt idx="4212">
                  <c:v>0.64</c:v>
                </c:pt>
                <c:pt idx="4213">
                  <c:v>0.67410000000000003</c:v>
                </c:pt>
                <c:pt idx="4214">
                  <c:v>0.67730000000000001</c:v>
                </c:pt>
                <c:pt idx="4215">
                  <c:v>0.67730000000000001</c:v>
                </c:pt>
                <c:pt idx="4216">
                  <c:v>0.73695453200000005</c:v>
                </c:pt>
                <c:pt idx="4217">
                  <c:v>0.63851992400000002</c:v>
                </c:pt>
                <c:pt idx="4218">
                  <c:v>0.72190245399999997</c:v>
                </c:pt>
                <c:pt idx="4221">
                  <c:v>0.70838999999999996</c:v>
                </c:pt>
                <c:pt idx="4224">
                  <c:v>0.67</c:v>
                </c:pt>
                <c:pt idx="4225">
                  <c:v>0.59</c:v>
                </c:pt>
                <c:pt idx="4227">
                  <c:v>0.61717</c:v>
                </c:pt>
                <c:pt idx="4228">
                  <c:v>0.63453999999999999</c:v>
                </c:pt>
                <c:pt idx="4233">
                  <c:v>0.64019999999999999</c:v>
                </c:pt>
                <c:pt idx="4234">
                  <c:v>0.68149999999999999</c:v>
                </c:pt>
                <c:pt idx="4235">
                  <c:v>0.67700000000000005</c:v>
                </c:pt>
                <c:pt idx="4236">
                  <c:v>0.68300000000000005</c:v>
                </c:pt>
                <c:pt idx="4238">
                  <c:v>0.66490000000000005</c:v>
                </c:pt>
                <c:pt idx="4239">
                  <c:v>0.68169999999999997</c:v>
                </c:pt>
                <c:pt idx="4240">
                  <c:v>0.79330000000000001</c:v>
                </c:pt>
                <c:pt idx="4241">
                  <c:v>0.43</c:v>
                </c:pt>
                <c:pt idx="4242">
                  <c:v>0.62870999999999999</c:v>
                </c:pt>
                <c:pt idx="4243">
                  <c:v>0.65549999999999997</c:v>
                </c:pt>
                <c:pt idx="4244">
                  <c:v>0.55610000000000004</c:v>
                </c:pt>
                <c:pt idx="4247">
                  <c:v>0.8</c:v>
                </c:pt>
                <c:pt idx="4249">
                  <c:v>0.75</c:v>
                </c:pt>
                <c:pt idx="4251">
                  <c:v>0.68818999999999997</c:v>
                </c:pt>
                <c:pt idx="4252">
                  <c:v>0.82908000000000004</c:v>
                </c:pt>
                <c:pt idx="4253">
                  <c:v>0.68472999999999995</c:v>
                </c:pt>
                <c:pt idx="4272">
                  <c:v>0.63934000000000002</c:v>
                </c:pt>
                <c:pt idx="4278">
                  <c:v>0.80171999999999999</c:v>
                </c:pt>
                <c:pt idx="4279">
                  <c:v>0.8458</c:v>
                </c:pt>
                <c:pt idx="4280">
                  <c:v>0.81310000000000004</c:v>
                </c:pt>
                <c:pt idx="4281">
                  <c:v>0.88670000000000004</c:v>
                </c:pt>
                <c:pt idx="4294">
                  <c:v>0.874</c:v>
                </c:pt>
                <c:pt idx="4295">
                  <c:v>0.89539999999999997</c:v>
                </c:pt>
                <c:pt idx="4297">
                  <c:v>0.91759999999999997</c:v>
                </c:pt>
                <c:pt idx="4298">
                  <c:v>0.85458000000000001</c:v>
                </c:pt>
                <c:pt idx="4299">
                  <c:v>0.41605999999999999</c:v>
                </c:pt>
                <c:pt idx="4301">
                  <c:v>0.47120000000000001</c:v>
                </c:pt>
                <c:pt idx="4302">
                  <c:v>0.48653999999999997</c:v>
                </c:pt>
                <c:pt idx="4304">
                  <c:v>0.69620000000000004</c:v>
                </c:pt>
                <c:pt idx="4305">
                  <c:v>0.78068000000000004</c:v>
                </c:pt>
                <c:pt idx="4306">
                  <c:v>0.7</c:v>
                </c:pt>
                <c:pt idx="4307">
                  <c:v>0.69</c:v>
                </c:pt>
                <c:pt idx="4308">
                  <c:v>0.65</c:v>
                </c:pt>
                <c:pt idx="4309">
                  <c:v>0.7</c:v>
                </c:pt>
                <c:pt idx="4310">
                  <c:v>0.67</c:v>
                </c:pt>
                <c:pt idx="4311">
                  <c:v>0.65056000000000003</c:v>
                </c:pt>
                <c:pt idx="4312">
                  <c:v>0.68857999999999997</c:v>
                </c:pt>
                <c:pt idx="4314">
                  <c:v>0.76</c:v>
                </c:pt>
                <c:pt idx="4315">
                  <c:v>0.65</c:v>
                </c:pt>
                <c:pt idx="4316">
                  <c:v>0.63</c:v>
                </c:pt>
                <c:pt idx="4317">
                  <c:v>0.71181000000000005</c:v>
                </c:pt>
                <c:pt idx="4318">
                  <c:v>0.75134000000000001</c:v>
                </c:pt>
                <c:pt idx="4319">
                  <c:v>0.69369999999999998</c:v>
                </c:pt>
                <c:pt idx="4320">
                  <c:v>0.66</c:v>
                </c:pt>
                <c:pt idx="4321">
                  <c:v>0.83950000000000002</c:v>
                </c:pt>
                <c:pt idx="4322">
                  <c:v>0.85909999999999997</c:v>
                </c:pt>
                <c:pt idx="4323">
                  <c:v>0.65154000000000001</c:v>
                </c:pt>
                <c:pt idx="4324">
                  <c:v>0.62034</c:v>
                </c:pt>
                <c:pt idx="4325">
                  <c:v>0.84519999999999995</c:v>
                </c:pt>
                <c:pt idx="4326">
                  <c:v>0.67</c:v>
                </c:pt>
                <c:pt idx="4327">
                  <c:v>0.64214000000000004</c:v>
                </c:pt>
                <c:pt idx="4328">
                  <c:v>0.61706000000000005</c:v>
                </c:pt>
                <c:pt idx="4329">
                  <c:v>0.61119000000000001</c:v>
                </c:pt>
                <c:pt idx="4330">
                  <c:v>0.76690000000000003</c:v>
                </c:pt>
                <c:pt idx="4331">
                  <c:v>0.7601</c:v>
                </c:pt>
                <c:pt idx="4332">
                  <c:v>0.7258</c:v>
                </c:pt>
                <c:pt idx="4333">
                  <c:v>0.72109999999999996</c:v>
                </c:pt>
                <c:pt idx="4335">
                  <c:v>0.77686999999999995</c:v>
                </c:pt>
                <c:pt idx="4336">
                  <c:v>0.77780000000000005</c:v>
                </c:pt>
                <c:pt idx="4338">
                  <c:v>0.83389999999999997</c:v>
                </c:pt>
                <c:pt idx="4339">
                  <c:v>0.81759999999999999</c:v>
                </c:pt>
                <c:pt idx="4340">
                  <c:v>0.74580999999999997</c:v>
                </c:pt>
                <c:pt idx="4341">
                  <c:v>0.84309999999999996</c:v>
                </c:pt>
                <c:pt idx="4342">
                  <c:v>0.76171999999999995</c:v>
                </c:pt>
                <c:pt idx="4343">
                  <c:v>0.74202000000000001</c:v>
                </c:pt>
                <c:pt idx="4344">
                  <c:v>0.71650000000000003</c:v>
                </c:pt>
                <c:pt idx="4345">
                  <c:v>0.55586999999999998</c:v>
                </c:pt>
                <c:pt idx="4347">
                  <c:v>0.69</c:v>
                </c:pt>
                <c:pt idx="4348">
                  <c:v>0.54327000000000003</c:v>
                </c:pt>
                <c:pt idx="4349">
                  <c:v>0.62350000000000005</c:v>
                </c:pt>
                <c:pt idx="4350">
                  <c:v>0.76380000000000003</c:v>
                </c:pt>
                <c:pt idx="4351">
                  <c:v>0.69089999999999996</c:v>
                </c:pt>
                <c:pt idx="4352">
                  <c:v>0.54437000000000002</c:v>
                </c:pt>
                <c:pt idx="4353">
                  <c:v>0.61399999999999999</c:v>
                </c:pt>
                <c:pt idx="4354">
                  <c:v>0.68310000000000004</c:v>
                </c:pt>
                <c:pt idx="4355">
                  <c:v>0.65039999999999998</c:v>
                </c:pt>
                <c:pt idx="4356">
                  <c:v>0.70920000000000005</c:v>
                </c:pt>
                <c:pt idx="4357">
                  <c:v>0.62526999999999999</c:v>
                </c:pt>
                <c:pt idx="4358">
                  <c:v>0.48708000000000001</c:v>
                </c:pt>
                <c:pt idx="4359">
                  <c:v>0.59108000000000005</c:v>
                </c:pt>
                <c:pt idx="4364">
                  <c:v>0.59</c:v>
                </c:pt>
                <c:pt idx="4365">
                  <c:v>0.56000000000000005</c:v>
                </c:pt>
                <c:pt idx="4367">
                  <c:v>0.59</c:v>
                </c:pt>
                <c:pt idx="4368">
                  <c:v>0.67169999999999996</c:v>
                </c:pt>
                <c:pt idx="4369">
                  <c:v>0.7994</c:v>
                </c:pt>
                <c:pt idx="4370">
                  <c:v>0.74509999999999998</c:v>
                </c:pt>
                <c:pt idx="4371">
                  <c:v>0.69828000000000001</c:v>
                </c:pt>
                <c:pt idx="4372">
                  <c:v>0.69179999999999997</c:v>
                </c:pt>
                <c:pt idx="4373">
                  <c:v>0.75919999999999999</c:v>
                </c:pt>
                <c:pt idx="4374">
                  <c:v>0.55000000000000004</c:v>
                </c:pt>
                <c:pt idx="4375">
                  <c:v>0.47</c:v>
                </c:pt>
                <c:pt idx="4376">
                  <c:v>0.58179999999999998</c:v>
                </c:pt>
                <c:pt idx="4377">
                  <c:v>0.53763000000000005</c:v>
                </c:pt>
                <c:pt idx="4378">
                  <c:v>0.71</c:v>
                </c:pt>
                <c:pt idx="4379">
                  <c:v>0.51619999999999999</c:v>
                </c:pt>
                <c:pt idx="4380">
                  <c:v>0.5091</c:v>
                </c:pt>
                <c:pt idx="4381">
                  <c:v>0.63429999999999997</c:v>
                </c:pt>
                <c:pt idx="4382">
                  <c:v>0.61609999999999998</c:v>
                </c:pt>
                <c:pt idx="4383">
                  <c:v>0.56620000000000004</c:v>
                </c:pt>
                <c:pt idx="4384">
                  <c:v>0.62204000000000004</c:v>
                </c:pt>
                <c:pt idx="4385">
                  <c:v>0.50378000000000001</c:v>
                </c:pt>
                <c:pt idx="4386">
                  <c:v>0.50749999999999995</c:v>
                </c:pt>
                <c:pt idx="4387">
                  <c:v>0.40339999999999998</c:v>
                </c:pt>
                <c:pt idx="4388">
                  <c:v>0.44268129899999997</c:v>
                </c:pt>
                <c:pt idx="4389">
                  <c:v>0.40004169299999998</c:v>
                </c:pt>
                <c:pt idx="4390">
                  <c:v>0.48250999999999999</c:v>
                </c:pt>
                <c:pt idx="4394">
                  <c:v>0.65251999999999999</c:v>
                </c:pt>
                <c:pt idx="4395">
                  <c:v>0.64831000000000005</c:v>
                </c:pt>
                <c:pt idx="4397">
                  <c:v>0.67779</c:v>
                </c:pt>
                <c:pt idx="4399">
                  <c:v>0.59616000000000002</c:v>
                </c:pt>
                <c:pt idx="4401">
                  <c:v>0.81430000000000002</c:v>
                </c:pt>
                <c:pt idx="4402">
                  <c:v>0.79527000000000003</c:v>
                </c:pt>
                <c:pt idx="4403">
                  <c:v>0.65680000000000005</c:v>
                </c:pt>
                <c:pt idx="4404">
                  <c:v>0.60784000000000005</c:v>
                </c:pt>
                <c:pt idx="4405">
                  <c:v>0.82099999999999995</c:v>
                </c:pt>
                <c:pt idx="4406">
                  <c:v>0.72070999999999996</c:v>
                </c:pt>
                <c:pt idx="4407">
                  <c:v>0.81840000000000002</c:v>
                </c:pt>
                <c:pt idx="4408">
                  <c:v>0.78859999999999997</c:v>
                </c:pt>
                <c:pt idx="4409">
                  <c:v>0.71309999999999996</c:v>
                </c:pt>
                <c:pt idx="4410">
                  <c:v>0.70889999999999997</c:v>
                </c:pt>
                <c:pt idx="4412">
                  <c:v>0.68520000000000003</c:v>
                </c:pt>
                <c:pt idx="4414">
                  <c:v>0.82909999999999995</c:v>
                </c:pt>
                <c:pt idx="4415">
                  <c:v>0.77680000000000005</c:v>
                </c:pt>
                <c:pt idx="4418">
                  <c:v>0.68513853899999999</c:v>
                </c:pt>
                <c:pt idx="4419">
                  <c:v>0.65835999999999995</c:v>
                </c:pt>
                <c:pt idx="4421">
                  <c:v>0.74</c:v>
                </c:pt>
                <c:pt idx="4422">
                  <c:v>0.59121000000000001</c:v>
                </c:pt>
                <c:pt idx="4424">
                  <c:v>0.75434000000000001</c:v>
                </c:pt>
                <c:pt idx="4425">
                  <c:v>0.8</c:v>
                </c:pt>
                <c:pt idx="4426">
                  <c:v>0.78</c:v>
                </c:pt>
                <c:pt idx="4427">
                  <c:v>0.71735000000000004</c:v>
                </c:pt>
                <c:pt idx="4428">
                  <c:v>0.94879999999999998</c:v>
                </c:pt>
                <c:pt idx="4429">
                  <c:v>0.76</c:v>
                </c:pt>
                <c:pt idx="4430">
                  <c:v>0.95420000000000005</c:v>
                </c:pt>
                <c:pt idx="4432">
                  <c:v>0.61619999999999997</c:v>
                </c:pt>
                <c:pt idx="4433">
                  <c:v>0.71499999999999997</c:v>
                </c:pt>
                <c:pt idx="4434">
                  <c:v>0.75</c:v>
                </c:pt>
                <c:pt idx="4435">
                  <c:v>0.75183999999999995</c:v>
                </c:pt>
                <c:pt idx="4436">
                  <c:v>0.76590000000000003</c:v>
                </c:pt>
                <c:pt idx="4438">
                  <c:v>0.70652000000000004</c:v>
                </c:pt>
                <c:pt idx="4439">
                  <c:v>0.79930000000000001</c:v>
                </c:pt>
                <c:pt idx="4440">
                  <c:v>0.66810000000000003</c:v>
                </c:pt>
                <c:pt idx="4441">
                  <c:v>0.79479999999999995</c:v>
                </c:pt>
                <c:pt idx="4442">
                  <c:v>0.74080000000000001</c:v>
                </c:pt>
                <c:pt idx="4443">
                  <c:v>0.66744822199999998</c:v>
                </c:pt>
                <c:pt idx="4444">
                  <c:v>0.71513000000000004</c:v>
                </c:pt>
                <c:pt idx="4445">
                  <c:v>0.70720000000000005</c:v>
                </c:pt>
                <c:pt idx="4448">
                  <c:v>0.40206999999999998</c:v>
                </c:pt>
                <c:pt idx="4449">
                  <c:v>0.59279000000000004</c:v>
                </c:pt>
                <c:pt idx="4450">
                  <c:v>0.78849999999999998</c:v>
                </c:pt>
                <c:pt idx="4451">
                  <c:v>0.73</c:v>
                </c:pt>
                <c:pt idx="4452">
                  <c:v>0.76</c:v>
                </c:pt>
                <c:pt idx="4454">
                  <c:v>0.88319999999999999</c:v>
                </c:pt>
                <c:pt idx="4455">
                  <c:v>0.85089999999999999</c:v>
                </c:pt>
                <c:pt idx="4456">
                  <c:v>0.76519999999999999</c:v>
                </c:pt>
                <c:pt idx="4457">
                  <c:v>0.77839999999999998</c:v>
                </c:pt>
                <c:pt idx="4459">
                  <c:v>0.82310000000000005</c:v>
                </c:pt>
                <c:pt idx="4462">
                  <c:v>0.74560000000000004</c:v>
                </c:pt>
                <c:pt idx="4463">
                  <c:v>0.69130000000000003</c:v>
                </c:pt>
                <c:pt idx="4464">
                  <c:v>0.71779999999999999</c:v>
                </c:pt>
                <c:pt idx="4465">
                  <c:v>0.72740000000000005</c:v>
                </c:pt>
                <c:pt idx="4466">
                  <c:v>0.73560000000000003</c:v>
                </c:pt>
                <c:pt idx="4469">
                  <c:v>0.86370000000000002</c:v>
                </c:pt>
                <c:pt idx="4471">
                  <c:v>0.53</c:v>
                </c:pt>
                <c:pt idx="4472">
                  <c:v>0.60509999999999997</c:v>
                </c:pt>
                <c:pt idx="4473">
                  <c:v>0.72509999999999997</c:v>
                </c:pt>
                <c:pt idx="4474">
                  <c:v>0.60377000000000003</c:v>
                </c:pt>
                <c:pt idx="4475">
                  <c:v>0.63670000000000004</c:v>
                </c:pt>
                <c:pt idx="4476">
                  <c:v>0.63600000000000001</c:v>
                </c:pt>
                <c:pt idx="4477">
                  <c:v>0.78298999999999996</c:v>
                </c:pt>
                <c:pt idx="4478">
                  <c:v>0.65793000000000001</c:v>
                </c:pt>
                <c:pt idx="4484">
                  <c:v>0.68740999999999997</c:v>
                </c:pt>
                <c:pt idx="4487">
                  <c:v>0.86619999999999997</c:v>
                </c:pt>
                <c:pt idx="4488">
                  <c:v>0.72829999999999995</c:v>
                </c:pt>
                <c:pt idx="4489">
                  <c:v>0.73809999999999998</c:v>
                </c:pt>
                <c:pt idx="4490">
                  <c:v>0.7863</c:v>
                </c:pt>
                <c:pt idx="4491">
                  <c:v>0.73229999999999995</c:v>
                </c:pt>
                <c:pt idx="4493">
                  <c:v>0.49370000000000003</c:v>
                </c:pt>
                <c:pt idx="4494">
                  <c:v>0.58950999999999998</c:v>
                </c:pt>
                <c:pt idx="4499">
                  <c:v>0.66259999999999997</c:v>
                </c:pt>
                <c:pt idx="4501">
                  <c:v>0.66834000000000005</c:v>
                </c:pt>
                <c:pt idx="4502">
                  <c:v>0.71</c:v>
                </c:pt>
                <c:pt idx="4503">
                  <c:v>0.65</c:v>
                </c:pt>
                <c:pt idx="4505">
                  <c:v>0.59841</c:v>
                </c:pt>
                <c:pt idx="4513">
                  <c:v>0.62960000000000005</c:v>
                </c:pt>
                <c:pt idx="4514">
                  <c:v>0.63539999999999996</c:v>
                </c:pt>
                <c:pt idx="4515">
                  <c:v>0.60870000000000002</c:v>
                </c:pt>
                <c:pt idx="4516">
                  <c:v>0.64368000000000003</c:v>
                </c:pt>
                <c:pt idx="4517">
                  <c:v>0.51500000000000001</c:v>
                </c:pt>
                <c:pt idx="4518">
                  <c:v>0.60340000000000005</c:v>
                </c:pt>
                <c:pt idx="4519">
                  <c:v>0.55430000000000001</c:v>
                </c:pt>
                <c:pt idx="4520">
                  <c:v>0.54754999999999998</c:v>
                </c:pt>
                <c:pt idx="4521">
                  <c:v>0.56211999999999995</c:v>
                </c:pt>
                <c:pt idx="4522">
                  <c:v>0.63249999999999995</c:v>
                </c:pt>
                <c:pt idx="4523">
                  <c:v>0.67930000000000001</c:v>
                </c:pt>
                <c:pt idx="4524">
                  <c:v>0.64129999999999998</c:v>
                </c:pt>
                <c:pt idx="4526">
                  <c:v>0.67020999999999997</c:v>
                </c:pt>
                <c:pt idx="4527">
                  <c:v>0.73194999999999999</c:v>
                </c:pt>
                <c:pt idx="4530">
                  <c:v>0.55710000000000004</c:v>
                </c:pt>
                <c:pt idx="4533">
                  <c:v>0.57650000000000001</c:v>
                </c:pt>
                <c:pt idx="4535">
                  <c:v>0.57779999999999998</c:v>
                </c:pt>
                <c:pt idx="4536">
                  <c:v>0.53249999999999997</c:v>
                </c:pt>
                <c:pt idx="4537">
                  <c:v>0.91610000000000003</c:v>
                </c:pt>
                <c:pt idx="4538">
                  <c:v>0.79349999999999998</c:v>
                </c:pt>
                <c:pt idx="4539">
                  <c:v>0.80649999999999999</c:v>
                </c:pt>
                <c:pt idx="4540">
                  <c:v>0.77880000000000005</c:v>
                </c:pt>
                <c:pt idx="4541">
                  <c:v>0.75070000000000003</c:v>
                </c:pt>
                <c:pt idx="4542">
                  <c:v>0.84440000000000004</c:v>
                </c:pt>
                <c:pt idx="4543">
                  <c:v>0.79330000000000001</c:v>
                </c:pt>
                <c:pt idx="4544">
                  <c:v>0.81662000000000001</c:v>
                </c:pt>
                <c:pt idx="4545">
                  <c:v>0.79110000000000003</c:v>
                </c:pt>
                <c:pt idx="4546">
                  <c:v>0.8921</c:v>
                </c:pt>
                <c:pt idx="4547">
                  <c:v>0.72089999999999999</c:v>
                </c:pt>
                <c:pt idx="4548">
                  <c:v>0.89590000000000003</c:v>
                </c:pt>
                <c:pt idx="4549">
                  <c:v>0.82430000000000003</c:v>
                </c:pt>
                <c:pt idx="4550">
                  <c:v>0.55000000000000004</c:v>
                </c:pt>
                <c:pt idx="4551">
                  <c:v>0.83</c:v>
                </c:pt>
                <c:pt idx="4552">
                  <c:v>0.82920000000000005</c:v>
                </c:pt>
                <c:pt idx="4553">
                  <c:v>0.81061000000000005</c:v>
                </c:pt>
                <c:pt idx="4554">
                  <c:v>0.72367000000000004</c:v>
                </c:pt>
                <c:pt idx="4555">
                  <c:v>0.79367262699999996</c:v>
                </c:pt>
                <c:pt idx="4556">
                  <c:v>0.83069999999999999</c:v>
                </c:pt>
                <c:pt idx="4557">
                  <c:v>0.78200000000000003</c:v>
                </c:pt>
                <c:pt idx="4558">
                  <c:v>0.68654999999999999</c:v>
                </c:pt>
                <c:pt idx="4559">
                  <c:v>0.5968</c:v>
                </c:pt>
                <c:pt idx="4560">
                  <c:v>0.68598000000000003</c:v>
                </c:pt>
                <c:pt idx="4561">
                  <c:v>0.85</c:v>
                </c:pt>
                <c:pt idx="4562">
                  <c:v>0.64681999999999995</c:v>
                </c:pt>
                <c:pt idx="4563">
                  <c:v>0.59031999999999996</c:v>
                </c:pt>
                <c:pt idx="4564">
                  <c:v>0.5837</c:v>
                </c:pt>
                <c:pt idx="4565">
                  <c:v>0.65900000000000003</c:v>
                </c:pt>
                <c:pt idx="4569">
                  <c:v>0.79820000000000002</c:v>
                </c:pt>
                <c:pt idx="4570">
                  <c:v>0.79630000000000001</c:v>
                </c:pt>
                <c:pt idx="4571">
                  <c:v>0.72211000000000003</c:v>
                </c:pt>
                <c:pt idx="4572">
                  <c:v>0.57528000000000001</c:v>
                </c:pt>
                <c:pt idx="4574">
                  <c:v>0.70438000000000001</c:v>
                </c:pt>
                <c:pt idx="4575">
                  <c:v>0.64729000000000003</c:v>
                </c:pt>
                <c:pt idx="4577">
                  <c:v>0.7</c:v>
                </c:pt>
                <c:pt idx="4578">
                  <c:v>0.71</c:v>
                </c:pt>
                <c:pt idx="4584">
                  <c:v>0.68830000000000002</c:v>
                </c:pt>
                <c:pt idx="4590">
                  <c:v>0.70689999999999997</c:v>
                </c:pt>
                <c:pt idx="4591">
                  <c:v>0.67400000000000004</c:v>
                </c:pt>
                <c:pt idx="4593">
                  <c:v>0.54059999999999997</c:v>
                </c:pt>
                <c:pt idx="4595">
                  <c:v>0.60529999999999995</c:v>
                </c:pt>
                <c:pt idx="4596">
                  <c:v>0.7369</c:v>
                </c:pt>
                <c:pt idx="4597">
                  <c:v>0.74209999999999998</c:v>
                </c:pt>
                <c:pt idx="4598">
                  <c:v>0.71970000000000001</c:v>
                </c:pt>
                <c:pt idx="4603">
                  <c:v>0.7268</c:v>
                </c:pt>
                <c:pt idx="4604">
                  <c:v>0.72299999999999998</c:v>
                </c:pt>
                <c:pt idx="4605">
                  <c:v>0.63049999999999995</c:v>
                </c:pt>
                <c:pt idx="4606">
                  <c:v>0.76470000000000005</c:v>
                </c:pt>
                <c:pt idx="4607">
                  <c:v>0.71550000000000002</c:v>
                </c:pt>
                <c:pt idx="4608">
                  <c:v>0.72719999999999996</c:v>
                </c:pt>
                <c:pt idx="4609">
                  <c:v>0.74399999999999999</c:v>
                </c:pt>
                <c:pt idx="4610">
                  <c:v>0.7167</c:v>
                </c:pt>
                <c:pt idx="4611">
                  <c:v>0.72006999999999999</c:v>
                </c:pt>
                <c:pt idx="4612">
                  <c:v>0.75268999999999997</c:v>
                </c:pt>
                <c:pt idx="4620">
                  <c:v>0.86</c:v>
                </c:pt>
                <c:pt idx="4626">
                  <c:v>0.80400000000000005</c:v>
                </c:pt>
                <c:pt idx="4627">
                  <c:v>0.78441000000000005</c:v>
                </c:pt>
                <c:pt idx="4628">
                  <c:v>0.77376</c:v>
                </c:pt>
                <c:pt idx="4629">
                  <c:v>0.61592999999999998</c:v>
                </c:pt>
                <c:pt idx="4632">
                  <c:v>0.77380000000000004</c:v>
                </c:pt>
                <c:pt idx="4633">
                  <c:v>0.79373000000000005</c:v>
                </c:pt>
                <c:pt idx="4634">
                  <c:v>0.67481999999999998</c:v>
                </c:pt>
                <c:pt idx="4635">
                  <c:v>0.81452999999999998</c:v>
                </c:pt>
                <c:pt idx="4636">
                  <c:v>0.67</c:v>
                </c:pt>
                <c:pt idx="4638">
                  <c:v>0.70157999999999998</c:v>
                </c:pt>
                <c:pt idx="4639">
                  <c:v>0.7137</c:v>
                </c:pt>
                <c:pt idx="4640">
                  <c:v>0.66595000000000004</c:v>
                </c:pt>
                <c:pt idx="4641">
                  <c:v>0.65822000000000003</c:v>
                </c:pt>
                <c:pt idx="4642">
                  <c:v>0.70931999999999995</c:v>
                </c:pt>
                <c:pt idx="4643">
                  <c:v>0.68056000000000005</c:v>
                </c:pt>
                <c:pt idx="4644">
                  <c:v>0.71858999999999995</c:v>
                </c:pt>
                <c:pt idx="4647">
                  <c:v>0.51409000000000005</c:v>
                </c:pt>
                <c:pt idx="4649">
                  <c:v>0.74170000000000003</c:v>
                </c:pt>
                <c:pt idx="4650">
                  <c:v>0.73153000000000001</c:v>
                </c:pt>
                <c:pt idx="4651">
                  <c:v>0.77</c:v>
                </c:pt>
                <c:pt idx="4652">
                  <c:v>0.72</c:v>
                </c:pt>
                <c:pt idx="4653">
                  <c:v>0.64</c:v>
                </c:pt>
                <c:pt idx="4654">
                  <c:v>0.74556999999999995</c:v>
                </c:pt>
                <c:pt idx="4656">
                  <c:v>0.74719000000000002</c:v>
                </c:pt>
                <c:pt idx="4662">
                  <c:v>0.73338999999999999</c:v>
                </c:pt>
                <c:pt idx="4663">
                  <c:v>0.61592999999999998</c:v>
                </c:pt>
                <c:pt idx="4664">
                  <c:v>0.75639999999999996</c:v>
                </c:pt>
                <c:pt idx="4667">
                  <c:v>0.64756999999999998</c:v>
                </c:pt>
                <c:pt idx="4675">
                  <c:v>0.6986</c:v>
                </c:pt>
                <c:pt idx="4676">
                  <c:v>0.73409999999999997</c:v>
                </c:pt>
                <c:pt idx="4677">
                  <c:v>0.72760000000000002</c:v>
                </c:pt>
                <c:pt idx="4678">
                  <c:v>0.76280000000000003</c:v>
                </c:pt>
                <c:pt idx="4679">
                  <c:v>0.70940000000000003</c:v>
                </c:pt>
                <c:pt idx="4680">
                  <c:v>0.71214999999999995</c:v>
                </c:pt>
                <c:pt idx="4683">
                  <c:v>0.64</c:v>
                </c:pt>
                <c:pt idx="4684">
                  <c:v>0.7127</c:v>
                </c:pt>
                <c:pt idx="4685">
                  <c:v>0.78</c:v>
                </c:pt>
                <c:pt idx="4686">
                  <c:v>0.61580000000000001</c:v>
                </c:pt>
                <c:pt idx="4687">
                  <c:v>0.70013999999999998</c:v>
                </c:pt>
                <c:pt idx="4688">
                  <c:v>0.61904999999999999</c:v>
                </c:pt>
                <c:pt idx="4690">
                  <c:v>0.73743000000000003</c:v>
                </c:pt>
                <c:pt idx="4691">
                  <c:v>0.67761000000000005</c:v>
                </c:pt>
                <c:pt idx="4694">
                  <c:v>0.45806999999999998</c:v>
                </c:pt>
                <c:pt idx="4696">
                  <c:v>0.75936999999999999</c:v>
                </c:pt>
                <c:pt idx="4699">
                  <c:v>0.66517000000000004</c:v>
                </c:pt>
                <c:pt idx="4701">
                  <c:v>0.81579999999999997</c:v>
                </c:pt>
                <c:pt idx="4702">
                  <c:v>0.83760000000000001</c:v>
                </c:pt>
                <c:pt idx="4703">
                  <c:v>0.80310000000000004</c:v>
                </c:pt>
                <c:pt idx="4704">
                  <c:v>0.78571000000000002</c:v>
                </c:pt>
                <c:pt idx="4705">
                  <c:v>0.74211000000000005</c:v>
                </c:pt>
                <c:pt idx="4708">
                  <c:v>0.67179999999999995</c:v>
                </c:pt>
                <c:pt idx="4709">
                  <c:v>0.62939999999999996</c:v>
                </c:pt>
                <c:pt idx="4712">
                  <c:v>0.57672999999999996</c:v>
                </c:pt>
                <c:pt idx="4713">
                  <c:v>0.51670000000000005</c:v>
                </c:pt>
                <c:pt idx="4715">
                  <c:v>0.67359999999999998</c:v>
                </c:pt>
                <c:pt idx="4716">
                  <c:v>0.70208999999999999</c:v>
                </c:pt>
                <c:pt idx="4717">
                  <c:v>0.62390000000000001</c:v>
                </c:pt>
                <c:pt idx="4720">
                  <c:v>0.53500000000000003</c:v>
                </c:pt>
                <c:pt idx="4724">
                  <c:v>0.39</c:v>
                </c:pt>
                <c:pt idx="4726">
                  <c:v>0.47</c:v>
                </c:pt>
                <c:pt idx="4727">
                  <c:v>0.41</c:v>
                </c:pt>
                <c:pt idx="4729">
                  <c:v>0.81994</c:v>
                </c:pt>
                <c:pt idx="4730">
                  <c:v>0.56830000000000003</c:v>
                </c:pt>
                <c:pt idx="4732">
                  <c:v>0.4199</c:v>
                </c:pt>
                <c:pt idx="4733">
                  <c:v>0.42699999999999999</c:v>
                </c:pt>
                <c:pt idx="4734">
                  <c:v>0.39290000000000003</c:v>
                </c:pt>
                <c:pt idx="4735">
                  <c:v>0.3805</c:v>
                </c:pt>
                <c:pt idx="4736">
                  <c:v>0.505</c:v>
                </c:pt>
                <c:pt idx="4737">
                  <c:v>0.54269999999999996</c:v>
                </c:pt>
                <c:pt idx="4738">
                  <c:v>0.53395999999999999</c:v>
                </c:pt>
                <c:pt idx="4739">
                  <c:v>0.53989762100000005</c:v>
                </c:pt>
                <c:pt idx="4740">
                  <c:v>0.55013999999999996</c:v>
                </c:pt>
                <c:pt idx="4741">
                  <c:v>0.29089999999999999</c:v>
                </c:pt>
                <c:pt idx="4742">
                  <c:v>0.30890000000000001</c:v>
                </c:pt>
                <c:pt idx="4743">
                  <c:v>0.48310810799999998</c:v>
                </c:pt>
                <c:pt idx="4744">
                  <c:v>0.39833000000000002</c:v>
                </c:pt>
                <c:pt idx="4745">
                  <c:v>0.48230000000000001</c:v>
                </c:pt>
                <c:pt idx="4746">
                  <c:v>0.60945000000000005</c:v>
                </c:pt>
                <c:pt idx="4747">
                  <c:v>0.41</c:v>
                </c:pt>
                <c:pt idx="4750">
                  <c:v>0.50978000000000001</c:v>
                </c:pt>
                <c:pt idx="4751">
                  <c:v>0.45835999999999999</c:v>
                </c:pt>
                <c:pt idx="4756">
                  <c:v>0.47760000000000002</c:v>
                </c:pt>
                <c:pt idx="4759">
                  <c:v>0.41860000000000003</c:v>
                </c:pt>
                <c:pt idx="4760">
                  <c:v>0.48420000000000002</c:v>
                </c:pt>
                <c:pt idx="4764">
                  <c:v>0.39173000000000002</c:v>
                </c:pt>
                <c:pt idx="4765">
                  <c:v>0.29732999999999998</c:v>
                </c:pt>
                <c:pt idx="4766">
                  <c:v>0.31583</c:v>
                </c:pt>
                <c:pt idx="4767">
                  <c:v>0.37740000000000001</c:v>
                </c:pt>
                <c:pt idx="4768">
                  <c:v>0.53946000000000005</c:v>
                </c:pt>
                <c:pt idx="4769">
                  <c:v>0.42449999999999999</c:v>
                </c:pt>
                <c:pt idx="4770">
                  <c:v>0.50119999999999998</c:v>
                </c:pt>
                <c:pt idx="4771">
                  <c:v>0.49587588399999999</c:v>
                </c:pt>
                <c:pt idx="4772">
                  <c:v>0.49</c:v>
                </c:pt>
                <c:pt idx="4773">
                  <c:v>0.48</c:v>
                </c:pt>
                <c:pt idx="4774">
                  <c:v>0.37</c:v>
                </c:pt>
                <c:pt idx="4779">
                  <c:v>0.55776000000000003</c:v>
                </c:pt>
                <c:pt idx="4780">
                  <c:v>0.51761000000000001</c:v>
                </c:pt>
                <c:pt idx="4781">
                  <c:v>0.55581000000000003</c:v>
                </c:pt>
                <c:pt idx="4783">
                  <c:v>0.56030000000000002</c:v>
                </c:pt>
                <c:pt idx="4784">
                  <c:v>0.56369999999999998</c:v>
                </c:pt>
                <c:pt idx="4789">
                  <c:v>0.60799999999999998</c:v>
                </c:pt>
                <c:pt idx="4790">
                  <c:v>0.57450000000000001</c:v>
                </c:pt>
                <c:pt idx="4792">
                  <c:v>0.59989999999999999</c:v>
                </c:pt>
                <c:pt idx="4793">
                  <c:v>0.56110000000000004</c:v>
                </c:pt>
                <c:pt idx="4794">
                  <c:v>0.58986301399999996</c:v>
                </c:pt>
                <c:pt idx="4795">
                  <c:v>0.5</c:v>
                </c:pt>
                <c:pt idx="4796">
                  <c:v>0.409703504</c:v>
                </c:pt>
                <c:pt idx="4801">
                  <c:v>0.61634435399999998</c:v>
                </c:pt>
                <c:pt idx="4802">
                  <c:v>0.38207000000000002</c:v>
                </c:pt>
                <c:pt idx="4803">
                  <c:v>0.36763978200000003</c:v>
                </c:pt>
                <c:pt idx="4805">
                  <c:v>0.48159999999999997</c:v>
                </c:pt>
                <c:pt idx="4806">
                  <c:v>0.57540000000000002</c:v>
                </c:pt>
                <c:pt idx="4807">
                  <c:v>0.4249</c:v>
                </c:pt>
                <c:pt idx="4808">
                  <c:v>0.36899999999999999</c:v>
                </c:pt>
                <c:pt idx="4809">
                  <c:v>0.39600000000000002</c:v>
                </c:pt>
                <c:pt idx="4810">
                  <c:v>0.37069999999999997</c:v>
                </c:pt>
                <c:pt idx="4811">
                  <c:v>0.57369999999999999</c:v>
                </c:pt>
                <c:pt idx="4812">
                  <c:v>0.45669999999999999</c:v>
                </c:pt>
                <c:pt idx="4813">
                  <c:v>0.56506000000000001</c:v>
                </c:pt>
                <c:pt idx="4814">
                  <c:v>0.54966999999999999</c:v>
                </c:pt>
                <c:pt idx="4815">
                  <c:v>0.46739999999999998</c:v>
                </c:pt>
                <c:pt idx="4816">
                  <c:v>0.56140000000000001</c:v>
                </c:pt>
                <c:pt idx="4818">
                  <c:v>0.63</c:v>
                </c:pt>
                <c:pt idx="4819">
                  <c:v>0.73509999999999998</c:v>
                </c:pt>
                <c:pt idx="4820">
                  <c:v>0.41342000000000001</c:v>
                </c:pt>
                <c:pt idx="4821">
                  <c:v>0.43230983899999997</c:v>
                </c:pt>
                <c:pt idx="4822">
                  <c:v>0.40244999999999997</c:v>
                </c:pt>
                <c:pt idx="4824">
                  <c:v>0.66559999999999997</c:v>
                </c:pt>
                <c:pt idx="4825">
                  <c:v>0.56850000000000001</c:v>
                </c:pt>
                <c:pt idx="4826">
                  <c:v>0.73980000000000001</c:v>
                </c:pt>
                <c:pt idx="4828">
                  <c:v>0.62197999999999998</c:v>
                </c:pt>
                <c:pt idx="4829">
                  <c:v>0.60922659400000001</c:v>
                </c:pt>
                <c:pt idx="4842">
                  <c:v>0.58152999999999999</c:v>
                </c:pt>
                <c:pt idx="4861">
                  <c:v>0.73229999999999995</c:v>
                </c:pt>
                <c:pt idx="4862">
                  <c:v>0.52769999999999995</c:v>
                </c:pt>
                <c:pt idx="4863">
                  <c:v>0.64629999999999999</c:v>
                </c:pt>
                <c:pt idx="4864">
                  <c:v>0.62819999999999998</c:v>
                </c:pt>
                <c:pt idx="4866">
                  <c:v>0.59445000000000003</c:v>
                </c:pt>
                <c:pt idx="4867">
                  <c:v>0.64251061200000004</c:v>
                </c:pt>
                <c:pt idx="4868">
                  <c:v>0.57204999999999995</c:v>
                </c:pt>
                <c:pt idx="4869">
                  <c:v>0.36401</c:v>
                </c:pt>
                <c:pt idx="4870">
                  <c:v>0.31972</c:v>
                </c:pt>
                <c:pt idx="4871">
                  <c:v>0.60509999999999997</c:v>
                </c:pt>
              </c:numCache>
            </c:numRef>
          </c:xVal>
          <c:yVal>
            <c:numRef>
              <c:f>Data!$Z$2:$Z$4873</c:f>
              <c:numCache>
                <c:formatCode>General</c:formatCode>
                <c:ptCount val="4872"/>
                <c:pt idx="0">
                  <c:v>0.78349999999999997</c:v>
                </c:pt>
                <c:pt idx="1">
                  <c:v>1.2274</c:v>
                </c:pt>
                <c:pt idx="3">
                  <c:v>1.484</c:v>
                </c:pt>
                <c:pt idx="5">
                  <c:v>1.0319</c:v>
                </c:pt>
                <c:pt idx="6">
                  <c:v>0.38329999999999997</c:v>
                </c:pt>
                <c:pt idx="7">
                  <c:v>0.48220000000000002</c:v>
                </c:pt>
                <c:pt idx="8">
                  <c:v>0.90590000000000004</c:v>
                </c:pt>
                <c:pt idx="9">
                  <c:v>0.55569999999999997</c:v>
                </c:pt>
                <c:pt idx="10">
                  <c:v>0.81</c:v>
                </c:pt>
                <c:pt idx="12">
                  <c:v>0.41549999999999998</c:v>
                </c:pt>
                <c:pt idx="13">
                  <c:v>1.6095999999999999</c:v>
                </c:pt>
                <c:pt idx="14">
                  <c:v>0.65739999999999998</c:v>
                </c:pt>
                <c:pt idx="15">
                  <c:v>1.2685999999999999</c:v>
                </c:pt>
                <c:pt idx="16">
                  <c:v>0.54339999999999999</c:v>
                </c:pt>
                <c:pt idx="21">
                  <c:v>1.3227</c:v>
                </c:pt>
                <c:pt idx="22">
                  <c:v>1.3624000000000001</c:v>
                </c:pt>
                <c:pt idx="25">
                  <c:v>0.60450000000000004</c:v>
                </c:pt>
                <c:pt idx="26">
                  <c:v>0.91379999999999995</c:v>
                </c:pt>
                <c:pt idx="28">
                  <c:v>0.82969999999999999</c:v>
                </c:pt>
                <c:pt idx="29">
                  <c:v>0.87660000000000005</c:v>
                </c:pt>
                <c:pt idx="32">
                  <c:v>0.95840000000000003</c:v>
                </c:pt>
                <c:pt idx="33">
                  <c:v>0.57520000000000004</c:v>
                </c:pt>
                <c:pt idx="35">
                  <c:v>1.1574</c:v>
                </c:pt>
                <c:pt idx="36">
                  <c:v>0.95199999999999996</c:v>
                </c:pt>
                <c:pt idx="38">
                  <c:v>0.62749999999999995</c:v>
                </c:pt>
                <c:pt idx="40">
                  <c:v>1.1597</c:v>
                </c:pt>
                <c:pt idx="41">
                  <c:v>1.3494999999999999</c:v>
                </c:pt>
                <c:pt idx="42">
                  <c:v>0.51</c:v>
                </c:pt>
                <c:pt idx="43">
                  <c:v>0.63</c:v>
                </c:pt>
                <c:pt idx="45">
                  <c:v>0.52090000000000003</c:v>
                </c:pt>
                <c:pt idx="47">
                  <c:v>0.67530000000000001</c:v>
                </c:pt>
                <c:pt idx="48">
                  <c:v>0.54459999999999997</c:v>
                </c:pt>
                <c:pt idx="49">
                  <c:v>0.92290000000000005</c:v>
                </c:pt>
                <c:pt idx="50">
                  <c:v>0.86699999999999999</c:v>
                </c:pt>
                <c:pt idx="51">
                  <c:v>0.42020000000000002</c:v>
                </c:pt>
                <c:pt idx="52">
                  <c:v>0.54369999999999996</c:v>
                </c:pt>
                <c:pt idx="53">
                  <c:v>0.42599999999999999</c:v>
                </c:pt>
                <c:pt idx="54">
                  <c:v>0.51180000000000003</c:v>
                </c:pt>
                <c:pt idx="58">
                  <c:v>0.99160000000000004</c:v>
                </c:pt>
                <c:pt idx="59">
                  <c:v>0.54769999999999996</c:v>
                </c:pt>
                <c:pt idx="60">
                  <c:v>0.65500000000000003</c:v>
                </c:pt>
                <c:pt idx="61">
                  <c:v>0.72899999999999998</c:v>
                </c:pt>
                <c:pt idx="64">
                  <c:v>0.49259999999999998</c:v>
                </c:pt>
                <c:pt idx="65">
                  <c:v>0.46960000000000002</c:v>
                </c:pt>
                <c:pt idx="66">
                  <c:v>0.7</c:v>
                </c:pt>
                <c:pt idx="67">
                  <c:v>1.2</c:v>
                </c:pt>
                <c:pt idx="70">
                  <c:v>0.74</c:v>
                </c:pt>
                <c:pt idx="71">
                  <c:v>0.55000000000000004</c:v>
                </c:pt>
                <c:pt idx="72">
                  <c:v>0.61</c:v>
                </c:pt>
                <c:pt idx="73">
                  <c:v>0.5655</c:v>
                </c:pt>
                <c:pt idx="74">
                  <c:v>0.66539999999999999</c:v>
                </c:pt>
                <c:pt idx="78">
                  <c:v>0.7419</c:v>
                </c:pt>
                <c:pt idx="79">
                  <c:v>0.99019999999999997</c:v>
                </c:pt>
                <c:pt idx="80">
                  <c:v>0.35799999999999998</c:v>
                </c:pt>
                <c:pt idx="81">
                  <c:v>0.46</c:v>
                </c:pt>
                <c:pt idx="82">
                  <c:v>0.82</c:v>
                </c:pt>
                <c:pt idx="84">
                  <c:v>0.46510000000000001</c:v>
                </c:pt>
                <c:pt idx="85">
                  <c:v>0.56930000000000003</c:v>
                </c:pt>
                <c:pt idx="86">
                  <c:v>0.46589999999999998</c:v>
                </c:pt>
                <c:pt idx="87">
                  <c:v>1.7954000000000001</c:v>
                </c:pt>
                <c:pt idx="88">
                  <c:v>1.0308999999999999</c:v>
                </c:pt>
                <c:pt idx="89">
                  <c:v>0.77890000000000004</c:v>
                </c:pt>
                <c:pt idx="90">
                  <c:v>0.75119999999999998</c:v>
                </c:pt>
                <c:pt idx="92">
                  <c:v>1.1543000000000001</c:v>
                </c:pt>
                <c:pt idx="94">
                  <c:v>0.43</c:v>
                </c:pt>
                <c:pt idx="95">
                  <c:v>0.73</c:v>
                </c:pt>
                <c:pt idx="97">
                  <c:v>0.7399</c:v>
                </c:pt>
                <c:pt idx="99">
                  <c:v>1.1851</c:v>
                </c:pt>
                <c:pt idx="100">
                  <c:v>0.82</c:v>
                </c:pt>
                <c:pt idx="102">
                  <c:v>0.45250000000000001</c:v>
                </c:pt>
                <c:pt idx="103">
                  <c:v>0.80359999999999998</c:v>
                </c:pt>
                <c:pt idx="104">
                  <c:v>0.70689999999999997</c:v>
                </c:pt>
                <c:pt idx="105">
                  <c:v>0.77669999999999995</c:v>
                </c:pt>
                <c:pt idx="106">
                  <c:v>1.27</c:v>
                </c:pt>
                <c:pt idx="108">
                  <c:v>0.90490000000000004</c:v>
                </c:pt>
                <c:pt idx="109">
                  <c:v>0.6583</c:v>
                </c:pt>
                <c:pt idx="110">
                  <c:v>0.48099999999999998</c:v>
                </c:pt>
                <c:pt idx="111">
                  <c:v>0.60089999999999999</c:v>
                </c:pt>
                <c:pt idx="112">
                  <c:v>0.64980000000000004</c:v>
                </c:pt>
                <c:pt idx="114">
                  <c:v>0.45</c:v>
                </c:pt>
                <c:pt idx="117">
                  <c:v>0.52410000000000001</c:v>
                </c:pt>
                <c:pt idx="118">
                  <c:v>0.88800000000000001</c:v>
                </c:pt>
                <c:pt idx="119">
                  <c:v>0.53</c:v>
                </c:pt>
                <c:pt idx="120">
                  <c:v>0.9506</c:v>
                </c:pt>
                <c:pt idx="121">
                  <c:v>0.45900000000000002</c:v>
                </c:pt>
                <c:pt idx="123">
                  <c:v>0.93420000000000003</c:v>
                </c:pt>
                <c:pt idx="124">
                  <c:v>0.60840000000000005</c:v>
                </c:pt>
                <c:pt idx="125">
                  <c:v>0.85389999999999999</c:v>
                </c:pt>
                <c:pt idx="126">
                  <c:v>0.54379999999999995</c:v>
                </c:pt>
                <c:pt idx="127">
                  <c:v>0.43</c:v>
                </c:pt>
                <c:pt idx="128">
                  <c:v>0.67</c:v>
                </c:pt>
                <c:pt idx="129">
                  <c:v>1.4335</c:v>
                </c:pt>
                <c:pt idx="130">
                  <c:v>0.54949999999999999</c:v>
                </c:pt>
                <c:pt idx="131">
                  <c:v>0.83130000000000004</c:v>
                </c:pt>
                <c:pt idx="132">
                  <c:v>0.87529999999999997</c:v>
                </c:pt>
                <c:pt idx="133">
                  <c:v>0.94430000000000003</c:v>
                </c:pt>
                <c:pt idx="134">
                  <c:v>0.7</c:v>
                </c:pt>
                <c:pt idx="137">
                  <c:v>0.62080000000000002</c:v>
                </c:pt>
                <c:pt idx="138">
                  <c:v>0.84109999999999996</c:v>
                </c:pt>
                <c:pt idx="139">
                  <c:v>0.50390000000000001</c:v>
                </c:pt>
                <c:pt idx="141">
                  <c:v>0.36209999999999998</c:v>
                </c:pt>
                <c:pt idx="142">
                  <c:v>0.74</c:v>
                </c:pt>
                <c:pt idx="143">
                  <c:v>0.6502</c:v>
                </c:pt>
                <c:pt idx="144">
                  <c:v>1.1229</c:v>
                </c:pt>
                <c:pt idx="145">
                  <c:v>0.91969999999999996</c:v>
                </c:pt>
                <c:pt idx="146">
                  <c:v>0.79</c:v>
                </c:pt>
                <c:pt idx="147">
                  <c:v>0.80530000000000002</c:v>
                </c:pt>
                <c:pt idx="150">
                  <c:v>0.41</c:v>
                </c:pt>
                <c:pt idx="151">
                  <c:v>0.50619999999999998</c:v>
                </c:pt>
                <c:pt idx="152">
                  <c:v>0.72619999999999996</c:v>
                </c:pt>
                <c:pt idx="153">
                  <c:v>0.66610000000000003</c:v>
                </c:pt>
                <c:pt idx="157">
                  <c:v>0.72019999999999995</c:v>
                </c:pt>
                <c:pt idx="158">
                  <c:v>0.6028</c:v>
                </c:pt>
                <c:pt idx="159">
                  <c:v>0.60540000000000005</c:v>
                </c:pt>
                <c:pt idx="161">
                  <c:v>1.7782</c:v>
                </c:pt>
                <c:pt idx="164">
                  <c:v>1.0825</c:v>
                </c:pt>
                <c:pt idx="165">
                  <c:v>0.41510000000000002</c:v>
                </c:pt>
                <c:pt idx="166">
                  <c:v>0.81299999999999994</c:v>
                </c:pt>
                <c:pt idx="168">
                  <c:v>0.71719999999999995</c:v>
                </c:pt>
                <c:pt idx="171">
                  <c:v>0.27</c:v>
                </c:pt>
                <c:pt idx="172">
                  <c:v>0.45639999999999997</c:v>
                </c:pt>
                <c:pt idx="173">
                  <c:v>0.9</c:v>
                </c:pt>
                <c:pt idx="174">
                  <c:v>0.58720000000000006</c:v>
                </c:pt>
                <c:pt idx="176">
                  <c:v>1.0586</c:v>
                </c:pt>
                <c:pt idx="177">
                  <c:v>0.68069999999999997</c:v>
                </c:pt>
                <c:pt idx="178">
                  <c:v>0.89029999999999998</c:v>
                </c:pt>
                <c:pt idx="179">
                  <c:v>0.60719999999999996</c:v>
                </c:pt>
                <c:pt idx="181">
                  <c:v>0.41549999999999998</c:v>
                </c:pt>
                <c:pt idx="182">
                  <c:v>0.64770000000000005</c:v>
                </c:pt>
                <c:pt idx="186">
                  <c:v>1.2205999999999999</c:v>
                </c:pt>
                <c:pt idx="187">
                  <c:v>0.73780000000000001</c:v>
                </c:pt>
                <c:pt idx="190">
                  <c:v>0.62780000000000002</c:v>
                </c:pt>
                <c:pt idx="192">
                  <c:v>0.5857</c:v>
                </c:pt>
                <c:pt idx="193">
                  <c:v>0.99</c:v>
                </c:pt>
                <c:pt idx="194">
                  <c:v>0.4123</c:v>
                </c:pt>
                <c:pt idx="195">
                  <c:v>0.75039999999999996</c:v>
                </c:pt>
                <c:pt idx="196">
                  <c:v>0.62319999999999998</c:v>
                </c:pt>
                <c:pt idx="197">
                  <c:v>0.82789999999999997</c:v>
                </c:pt>
                <c:pt idx="198">
                  <c:v>1.0228999999999999</c:v>
                </c:pt>
                <c:pt idx="199">
                  <c:v>1.0276000000000001</c:v>
                </c:pt>
                <c:pt idx="200">
                  <c:v>0.55000000000000004</c:v>
                </c:pt>
                <c:pt idx="201">
                  <c:v>1.0552999999999999</c:v>
                </c:pt>
                <c:pt idx="202">
                  <c:v>0.54300000000000004</c:v>
                </c:pt>
                <c:pt idx="203">
                  <c:v>0.51400000000000001</c:v>
                </c:pt>
                <c:pt idx="205">
                  <c:v>0.55740000000000001</c:v>
                </c:pt>
                <c:pt idx="206">
                  <c:v>0.64270000000000005</c:v>
                </c:pt>
                <c:pt idx="207">
                  <c:v>0.89</c:v>
                </c:pt>
                <c:pt idx="208">
                  <c:v>0.96040000000000003</c:v>
                </c:pt>
                <c:pt idx="209">
                  <c:v>0.79</c:v>
                </c:pt>
                <c:pt idx="211">
                  <c:v>1.0998000000000001</c:v>
                </c:pt>
                <c:pt idx="213">
                  <c:v>0.46779999999999999</c:v>
                </c:pt>
                <c:pt idx="214">
                  <c:v>0.63690000000000002</c:v>
                </c:pt>
                <c:pt idx="216">
                  <c:v>0.86370000000000002</c:v>
                </c:pt>
                <c:pt idx="217">
                  <c:v>0.6</c:v>
                </c:pt>
                <c:pt idx="219">
                  <c:v>0.93149999999999999</c:v>
                </c:pt>
                <c:pt idx="220">
                  <c:v>0.89610000000000001</c:v>
                </c:pt>
                <c:pt idx="221">
                  <c:v>0.67200000000000004</c:v>
                </c:pt>
                <c:pt idx="222">
                  <c:v>0.69730000000000003</c:v>
                </c:pt>
                <c:pt idx="223">
                  <c:v>1.0129999999999999</c:v>
                </c:pt>
                <c:pt idx="224">
                  <c:v>1.0900000000000001</c:v>
                </c:pt>
                <c:pt idx="225">
                  <c:v>0.49340000000000001</c:v>
                </c:pt>
                <c:pt idx="226">
                  <c:v>0.55279999999999996</c:v>
                </c:pt>
                <c:pt idx="231">
                  <c:v>0.55969999999999998</c:v>
                </c:pt>
                <c:pt idx="235">
                  <c:v>0.57479999999999998</c:v>
                </c:pt>
                <c:pt idx="236">
                  <c:v>1.1942999999999999</c:v>
                </c:pt>
                <c:pt idx="237">
                  <c:v>0.3775</c:v>
                </c:pt>
                <c:pt idx="238">
                  <c:v>0.84770000000000001</c:v>
                </c:pt>
                <c:pt idx="240">
                  <c:v>0.41139999999999999</c:v>
                </c:pt>
                <c:pt idx="241">
                  <c:v>0.50170000000000003</c:v>
                </c:pt>
                <c:pt idx="242">
                  <c:v>0.53120000000000001</c:v>
                </c:pt>
                <c:pt idx="243">
                  <c:v>0.84</c:v>
                </c:pt>
                <c:pt idx="244">
                  <c:v>0.99539999999999995</c:v>
                </c:pt>
                <c:pt idx="245">
                  <c:v>0.78520000000000001</c:v>
                </c:pt>
                <c:pt idx="246">
                  <c:v>0.43409999999999999</c:v>
                </c:pt>
                <c:pt idx="247">
                  <c:v>0.32</c:v>
                </c:pt>
                <c:pt idx="248">
                  <c:v>0.72</c:v>
                </c:pt>
                <c:pt idx="251">
                  <c:v>0.54</c:v>
                </c:pt>
                <c:pt idx="252">
                  <c:v>0.56000000000000005</c:v>
                </c:pt>
                <c:pt idx="254">
                  <c:v>1.83</c:v>
                </c:pt>
                <c:pt idx="255">
                  <c:v>0.93320000000000003</c:v>
                </c:pt>
                <c:pt idx="257">
                  <c:v>0.62180000000000002</c:v>
                </c:pt>
                <c:pt idx="261">
                  <c:v>0.42230000000000001</c:v>
                </c:pt>
                <c:pt idx="264">
                  <c:v>0.8</c:v>
                </c:pt>
                <c:pt idx="265">
                  <c:v>0.48559999999999998</c:v>
                </c:pt>
                <c:pt idx="266">
                  <c:v>0.61939999999999995</c:v>
                </c:pt>
                <c:pt idx="271">
                  <c:v>0.55669999999999997</c:v>
                </c:pt>
                <c:pt idx="276">
                  <c:v>0.60289999999999999</c:v>
                </c:pt>
                <c:pt idx="280">
                  <c:v>1.2191000000000001</c:v>
                </c:pt>
                <c:pt idx="281">
                  <c:v>0.50660000000000005</c:v>
                </c:pt>
                <c:pt idx="285">
                  <c:v>0.82</c:v>
                </c:pt>
                <c:pt idx="287">
                  <c:v>0.48</c:v>
                </c:pt>
                <c:pt idx="288">
                  <c:v>0.44769999999999999</c:v>
                </c:pt>
                <c:pt idx="289">
                  <c:v>0.35709999999999997</c:v>
                </c:pt>
                <c:pt idx="290">
                  <c:v>0.48530000000000001</c:v>
                </c:pt>
                <c:pt idx="291">
                  <c:v>0.752</c:v>
                </c:pt>
                <c:pt idx="293">
                  <c:v>0.66220000000000001</c:v>
                </c:pt>
                <c:pt idx="297">
                  <c:v>0.35639999999999999</c:v>
                </c:pt>
                <c:pt idx="298">
                  <c:v>0.82079999999999997</c:v>
                </c:pt>
                <c:pt idx="299">
                  <c:v>0.46339999999999998</c:v>
                </c:pt>
                <c:pt idx="301">
                  <c:v>0.82469999999999999</c:v>
                </c:pt>
                <c:pt idx="302">
                  <c:v>0.83</c:v>
                </c:pt>
                <c:pt idx="304">
                  <c:v>0.41760000000000003</c:v>
                </c:pt>
                <c:pt idx="305">
                  <c:v>0.5232</c:v>
                </c:pt>
                <c:pt idx="307">
                  <c:v>0.74</c:v>
                </c:pt>
                <c:pt idx="308">
                  <c:v>0.47270000000000001</c:v>
                </c:pt>
                <c:pt idx="310">
                  <c:v>0.64710000000000001</c:v>
                </c:pt>
                <c:pt idx="312">
                  <c:v>1.05</c:v>
                </c:pt>
                <c:pt idx="314">
                  <c:v>0.69669999999999999</c:v>
                </c:pt>
                <c:pt idx="315">
                  <c:v>0.68</c:v>
                </c:pt>
                <c:pt idx="316">
                  <c:v>0.48080000000000001</c:v>
                </c:pt>
                <c:pt idx="318">
                  <c:v>0.37</c:v>
                </c:pt>
                <c:pt idx="320">
                  <c:v>0.83130000000000004</c:v>
                </c:pt>
                <c:pt idx="322">
                  <c:v>0.64849999999999997</c:v>
                </c:pt>
                <c:pt idx="323">
                  <c:v>0.72750000000000004</c:v>
                </c:pt>
                <c:pt idx="326">
                  <c:v>0.59</c:v>
                </c:pt>
                <c:pt idx="328">
                  <c:v>0.6512</c:v>
                </c:pt>
                <c:pt idx="330">
                  <c:v>0.62</c:v>
                </c:pt>
                <c:pt idx="331">
                  <c:v>0.45269999999999999</c:v>
                </c:pt>
                <c:pt idx="334">
                  <c:v>0.49819999999999998</c:v>
                </c:pt>
                <c:pt idx="340">
                  <c:v>0.62429999999999997</c:v>
                </c:pt>
                <c:pt idx="341">
                  <c:v>0.62060000000000004</c:v>
                </c:pt>
                <c:pt idx="342">
                  <c:v>0.45019999999999999</c:v>
                </c:pt>
                <c:pt idx="344">
                  <c:v>0.9194</c:v>
                </c:pt>
                <c:pt idx="345">
                  <c:v>0.36</c:v>
                </c:pt>
                <c:pt idx="349">
                  <c:v>0.61199999999999999</c:v>
                </c:pt>
                <c:pt idx="351">
                  <c:v>0.45600000000000002</c:v>
                </c:pt>
                <c:pt idx="354">
                  <c:v>1.1000000000000001</c:v>
                </c:pt>
                <c:pt idx="355">
                  <c:v>0.54590000000000005</c:v>
                </c:pt>
                <c:pt idx="357">
                  <c:v>0.85340000000000005</c:v>
                </c:pt>
                <c:pt idx="358">
                  <c:v>0.78820000000000001</c:v>
                </c:pt>
                <c:pt idx="359">
                  <c:v>1.04</c:v>
                </c:pt>
                <c:pt idx="362">
                  <c:v>0.57999999999999996</c:v>
                </c:pt>
                <c:pt idx="363">
                  <c:v>0.86</c:v>
                </c:pt>
                <c:pt idx="365">
                  <c:v>0.62</c:v>
                </c:pt>
                <c:pt idx="367">
                  <c:v>0.37080000000000002</c:v>
                </c:pt>
                <c:pt idx="369">
                  <c:v>0.43840000000000001</c:v>
                </c:pt>
                <c:pt idx="375">
                  <c:v>0.56640000000000001</c:v>
                </c:pt>
                <c:pt idx="376">
                  <c:v>0.6109</c:v>
                </c:pt>
                <c:pt idx="377">
                  <c:v>0.72</c:v>
                </c:pt>
                <c:pt idx="379">
                  <c:v>0.39329999999999998</c:v>
                </c:pt>
                <c:pt idx="380">
                  <c:v>1.21</c:v>
                </c:pt>
                <c:pt idx="383">
                  <c:v>0.63090000000000002</c:v>
                </c:pt>
                <c:pt idx="386">
                  <c:v>0.60470000000000002</c:v>
                </c:pt>
                <c:pt idx="387">
                  <c:v>0.61470000000000002</c:v>
                </c:pt>
                <c:pt idx="390">
                  <c:v>0.69</c:v>
                </c:pt>
                <c:pt idx="391">
                  <c:v>0.69369999999999998</c:v>
                </c:pt>
                <c:pt idx="392">
                  <c:v>0.76039999999999996</c:v>
                </c:pt>
                <c:pt idx="396">
                  <c:v>1.0104</c:v>
                </c:pt>
                <c:pt idx="397">
                  <c:v>0.75149999999999995</c:v>
                </c:pt>
                <c:pt idx="402">
                  <c:v>1.41</c:v>
                </c:pt>
                <c:pt idx="403">
                  <c:v>0.38</c:v>
                </c:pt>
                <c:pt idx="404">
                  <c:v>0.80610000000000004</c:v>
                </c:pt>
                <c:pt idx="410">
                  <c:v>0.9</c:v>
                </c:pt>
                <c:pt idx="412">
                  <c:v>1.0702</c:v>
                </c:pt>
                <c:pt idx="413">
                  <c:v>0.89449999999999996</c:v>
                </c:pt>
                <c:pt idx="416">
                  <c:v>0.51590000000000003</c:v>
                </c:pt>
                <c:pt idx="418">
                  <c:v>0.71</c:v>
                </c:pt>
                <c:pt idx="419">
                  <c:v>0.4395</c:v>
                </c:pt>
                <c:pt idx="420">
                  <c:v>0.5464</c:v>
                </c:pt>
                <c:pt idx="422">
                  <c:v>0.83</c:v>
                </c:pt>
                <c:pt idx="427">
                  <c:v>1.2</c:v>
                </c:pt>
                <c:pt idx="428">
                  <c:v>1.1341000000000001</c:v>
                </c:pt>
                <c:pt idx="429">
                  <c:v>0.6</c:v>
                </c:pt>
                <c:pt idx="431">
                  <c:v>0.28999999999999998</c:v>
                </c:pt>
                <c:pt idx="433">
                  <c:v>0.62380000000000002</c:v>
                </c:pt>
                <c:pt idx="436">
                  <c:v>0.41</c:v>
                </c:pt>
                <c:pt idx="437">
                  <c:v>0.92749999999999999</c:v>
                </c:pt>
                <c:pt idx="440">
                  <c:v>0.88170000000000004</c:v>
                </c:pt>
                <c:pt idx="443">
                  <c:v>0.56140000000000001</c:v>
                </c:pt>
                <c:pt idx="444">
                  <c:v>0.49409999999999998</c:v>
                </c:pt>
                <c:pt idx="450">
                  <c:v>0.79149999999999998</c:v>
                </c:pt>
                <c:pt idx="456">
                  <c:v>0.4945</c:v>
                </c:pt>
                <c:pt idx="459">
                  <c:v>0.5</c:v>
                </c:pt>
                <c:pt idx="461">
                  <c:v>0.64</c:v>
                </c:pt>
                <c:pt idx="463">
                  <c:v>0.75</c:v>
                </c:pt>
                <c:pt idx="466">
                  <c:v>0.45</c:v>
                </c:pt>
                <c:pt idx="467">
                  <c:v>0.69</c:v>
                </c:pt>
                <c:pt idx="468">
                  <c:v>0.78</c:v>
                </c:pt>
                <c:pt idx="470">
                  <c:v>1.1930000000000001</c:v>
                </c:pt>
                <c:pt idx="472">
                  <c:v>0.77380000000000004</c:v>
                </c:pt>
                <c:pt idx="473">
                  <c:v>0.42</c:v>
                </c:pt>
                <c:pt idx="476">
                  <c:v>0.37</c:v>
                </c:pt>
                <c:pt idx="479">
                  <c:v>0.72</c:v>
                </c:pt>
                <c:pt idx="480">
                  <c:v>0.81850000000000001</c:v>
                </c:pt>
                <c:pt idx="481">
                  <c:v>0.51900000000000002</c:v>
                </c:pt>
                <c:pt idx="483">
                  <c:v>0.89</c:v>
                </c:pt>
                <c:pt idx="485">
                  <c:v>1.2683</c:v>
                </c:pt>
                <c:pt idx="490">
                  <c:v>0.76139999999999997</c:v>
                </c:pt>
                <c:pt idx="492">
                  <c:v>0.48099999999999998</c:v>
                </c:pt>
                <c:pt idx="502">
                  <c:v>0.56000000000000005</c:v>
                </c:pt>
                <c:pt idx="505">
                  <c:v>1.1556999999999999</c:v>
                </c:pt>
                <c:pt idx="510">
                  <c:v>0.2697</c:v>
                </c:pt>
                <c:pt idx="515">
                  <c:v>0.48630000000000001</c:v>
                </c:pt>
                <c:pt idx="516">
                  <c:v>0.81379999999999997</c:v>
                </c:pt>
                <c:pt idx="518">
                  <c:v>0.5796</c:v>
                </c:pt>
                <c:pt idx="520">
                  <c:v>0.45</c:v>
                </c:pt>
                <c:pt idx="524">
                  <c:v>0.74</c:v>
                </c:pt>
                <c:pt idx="525">
                  <c:v>1.36</c:v>
                </c:pt>
                <c:pt idx="527">
                  <c:v>0.46</c:v>
                </c:pt>
                <c:pt idx="528">
                  <c:v>0.47410000000000002</c:v>
                </c:pt>
                <c:pt idx="529">
                  <c:v>0.61240000000000006</c:v>
                </c:pt>
                <c:pt idx="531">
                  <c:v>1.0264</c:v>
                </c:pt>
                <c:pt idx="537">
                  <c:v>0.41810000000000003</c:v>
                </c:pt>
                <c:pt idx="539">
                  <c:v>0.55979999999999996</c:v>
                </c:pt>
                <c:pt idx="540">
                  <c:v>0.76910000000000001</c:v>
                </c:pt>
                <c:pt idx="543">
                  <c:v>0.59</c:v>
                </c:pt>
                <c:pt idx="544">
                  <c:v>0.66</c:v>
                </c:pt>
                <c:pt idx="548">
                  <c:v>0.54</c:v>
                </c:pt>
                <c:pt idx="549">
                  <c:v>0.84570000000000001</c:v>
                </c:pt>
                <c:pt idx="551">
                  <c:v>0.83809999999999996</c:v>
                </c:pt>
                <c:pt idx="552">
                  <c:v>0.3422</c:v>
                </c:pt>
                <c:pt idx="553">
                  <c:v>0.59</c:v>
                </c:pt>
                <c:pt idx="554">
                  <c:v>0.75</c:v>
                </c:pt>
                <c:pt idx="555">
                  <c:v>0.47470000000000001</c:v>
                </c:pt>
                <c:pt idx="557">
                  <c:v>0.7016</c:v>
                </c:pt>
                <c:pt idx="561">
                  <c:v>0.59</c:v>
                </c:pt>
                <c:pt idx="563">
                  <c:v>0.79179999999999995</c:v>
                </c:pt>
                <c:pt idx="566">
                  <c:v>0.4</c:v>
                </c:pt>
                <c:pt idx="569">
                  <c:v>0.52249999999999996</c:v>
                </c:pt>
                <c:pt idx="570">
                  <c:v>0.90720000000000001</c:v>
                </c:pt>
                <c:pt idx="571">
                  <c:v>0.54</c:v>
                </c:pt>
                <c:pt idx="573">
                  <c:v>0.48599999999999999</c:v>
                </c:pt>
                <c:pt idx="574">
                  <c:v>0.41589999999999999</c:v>
                </c:pt>
                <c:pt idx="575">
                  <c:v>0.49</c:v>
                </c:pt>
                <c:pt idx="578">
                  <c:v>0.82540000000000002</c:v>
                </c:pt>
                <c:pt idx="582">
                  <c:v>0.74</c:v>
                </c:pt>
                <c:pt idx="584">
                  <c:v>0.39660000000000001</c:v>
                </c:pt>
                <c:pt idx="588">
                  <c:v>0.69399999999999995</c:v>
                </c:pt>
                <c:pt idx="589">
                  <c:v>1.3571</c:v>
                </c:pt>
                <c:pt idx="591">
                  <c:v>0.48870000000000002</c:v>
                </c:pt>
                <c:pt idx="592">
                  <c:v>0.70289999999999997</c:v>
                </c:pt>
                <c:pt idx="593">
                  <c:v>0.90869999999999995</c:v>
                </c:pt>
                <c:pt idx="595">
                  <c:v>0.49409999999999998</c:v>
                </c:pt>
                <c:pt idx="596">
                  <c:v>0.96940000000000004</c:v>
                </c:pt>
                <c:pt idx="598">
                  <c:v>0.47720000000000001</c:v>
                </c:pt>
                <c:pt idx="599">
                  <c:v>0.72499999999999998</c:v>
                </c:pt>
                <c:pt idx="602">
                  <c:v>0.47</c:v>
                </c:pt>
                <c:pt idx="603">
                  <c:v>0.63200000000000001</c:v>
                </c:pt>
                <c:pt idx="604">
                  <c:v>0.81569999999999998</c:v>
                </c:pt>
                <c:pt idx="607">
                  <c:v>0.63660000000000005</c:v>
                </c:pt>
                <c:pt idx="610">
                  <c:v>0.17349999999999999</c:v>
                </c:pt>
                <c:pt idx="614">
                  <c:v>0.77090000000000003</c:v>
                </c:pt>
                <c:pt idx="616">
                  <c:v>0.68489999999999995</c:v>
                </c:pt>
                <c:pt idx="621">
                  <c:v>0.58379999999999999</c:v>
                </c:pt>
                <c:pt idx="622">
                  <c:v>0.45</c:v>
                </c:pt>
                <c:pt idx="624">
                  <c:v>0.84289999999999998</c:v>
                </c:pt>
                <c:pt idx="626">
                  <c:v>0.74</c:v>
                </c:pt>
                <c:pt idx="627">
                  <c:v>0.71799999999999997</c:v>
                </c:pt>
                <c:pt idx="628">
                  <c:v>0.64510000000000001</c:v>
                </c:pt>
                <c:pt idx="630">
                  <c:v>1.17</c:v>
                </c:pt>
                <c:pt idx="632">
                  <c:v>0.751</c:v>
                </c:pt>
                <c:pt idx="633">
                  <c:v>0.64059999999999995</c:v>
                </c:pt>
                <c:pt idx="636">
                  <c:v>0.69479999999999997</c:v>
                </c:pt>
                <c:pt idx="638">
                  <c:v>0.67</c:v>
                </c:pt>
                <c:pt idx="639">
                  <c:v>1.0518000000000001</c:v>
                </c:pt>
                <c:pt idx="644">
                  <c:v>0.91979999999999995</c:v>
                </c:pt>
                <c:pt idx="646">
                  <c:v>0.9</c:v>
                </c:pt>
                <c:pt idx="647">
                  <c:v>0.38869999999999999</c:v>
                </c:pt>
                <c:pt idx="649">
                  <c:v>0.34379999999999999</c:v>
                </c:pt>
                <c:pt idx="650">
                  <c:v>0.59</c:v>
                </c:pt>
                <c:pt idx="651">
                  <c:v>0.93</c:v>
                </c:pt>
                <c:pt idx="654">
                  <c:v>0.69750000000000001</c:v>
                </c:pt>
                <c:pt idx="660">
                  <c:v>0.66679999999999995</c:v>
                </c:pt>
                <c:pt idx="663">
                  <c:v>0.26</c:v>
                </c:pt>
                <c:pt idx="664">
                  <c:v>0.9577</c:v>
                </c:pt>
                <c:pt idx="669">
                  <c:v>0.75780000000000003</c:v>
                </c:pt>
                <c:pt idx="672">
                  <c:v>0.27039999999999997</c:v>
                </c:pt>
                <c:pt idx="674">
                  <c:v>0.63490000000000002</c:v>
                </c:pt>
                <c:pt idx="676">
                  <c:v>0.57840000000000003</c:v>
                </c:pt>
                <c:pt idx="678">
                  <c:v>0.95899999999999996</c:v>
                </c:pt>
                <c:pt idx="679">
                  <c:v>0.5756</c:v>
                </c:pt>
                <c:pt idx="681">
                  <c:v>0.90249999999999997</c:v>
                </c:pt>
                <c:pt idx="685">
                  <c:v>0.56000000000000005</c:v>
                </c:pt>
                <c:pt idx="689">
                  <c:v>1.1738</c:v>
                </c:pt>
                <c:pt idx="690">
                  <c:v>0.45</c:v>
                </c:pt>
                <c:pt idx="691">
                  <c:v>0.47</c:v>
                </c:pt>
                <c:pt idx="692">
                  <c:v>0.64</c:v>
                </c:pt>
                <c:pt idx="693">
                  <c:v>1.0130999999999999</c:v>
                </c:pt>
                <c:pt idx="695">
                  <c:v>0.48</c:v>
                </c:pt>
                <c:pt idx="696">
                  <c:v>0.55000000000000004</c:v>
                </c:pt>
                <c:pt idx="697">
                  <c:v>1.51</c:v>
                </c:pt>
                <c:pt idx="699">
                  <c:v>0.58109999999999995</c:v>
                </c:pt>
                <c:pt idx="700">
                  <c:v>0.79920000000000002</c:v>
                </c:pt>
                <c:pt idx="701">
                  <c:v>0.63</c:v>
                </c:pt>
                <c:pt idx="702">
                  <c:v>0.76</c:v>
                </c:pt>
                <c:pt idx="703">
                  <c:v>0.59440000000000004</c:v>
                </c:pt>
                <c:pt idx="705">
                  <c:v>0.81899999999999995</c:v>
                </c:pt>
                <c:pt idx="707">
                  <c:v>0.47539999999999999</c:v>
                </c:pt>
                <c:pt idx="708">
                  <c:v>0.8</c:v>
                </c:pt>
                <c:pt idx="710">
                  <c:v>0.64</c:v>
                </c:pt>
                <c:pt idx="711">
                  <c:v>0.52390000000000003</c:v>
                </c:pt>
                <c:pt idx="716">
                  <c:v>0.94979999999999998</c:v>
                </c:pt>
                <c:pt idx="718">
                  <c:v>0.67</c:v>
                </c:pt>
                <c:pt idx="721">
                  <c:v>1.3204</c:v>
                </c:pt>
                <c:pt idx="725">
                  <c:v>0.51700000000000002</c:v>
                </c:pt>
                <c:pt idx="732">
                  <c:v>0.76</c:v>
                </c:pt>
                <c:pt idx="733">
                  <c:v>0.95779999999999998</c:v>
                </c:pt>
                <c:pt idx="736">
                  <c:v>0.97519999999999996</c:v>
                </c:pt>
                <c:pt idx="738">
                  <c:v>0.70809999999999995</c:v>
                </c:pt>
                <c:pt idx="739">
                  <c:v>0.39300000000000002</c:v>
                </c:pt>
                <c:pt idx="740">
                  <c:v>0.625</c:v>
                </c:pt>
                <c:pt idx="741">
                  <c:v>0.5</c:v>
                </c:pt>
                <c:pt idx="743">
                  <c:v>0.71289999999999998</c:v>
                </c:pt>
                <c:pt idx="744">
                  <c:v>0.57999999999999996</c:v>
                </c:pt>
                <c:pt idx="748">
                  <c:v>0.65</c:v>
                </c:pt>
                <c:pt idx="750">
                  <c:v>0.65910000000000002</c:v>
                </c:pt>
                <c:pt idx="751">
                  <c:v>0.37</c:v>
                </c:pt>
                <c:pt idx="755">
                  <c:v>0.38750000000000001</c:v>
                </c:pt>
                <c:pt idx="758">
                  <c:v>0.49</c:v>
                </c:pt>
                <c:pt idx="762">
                  <c:v>0.5081</c:v>
                </c:pt>
                <c:pt idx="766">
                  <c:v>0.63819999999999999</c:v>
                </c:pt>
                <c:pt idx="767">
                  <c:v>0.88670000000000004</c:v>
                </c:pt>
                <c:pt idx="768">
                  <c:v>0.41339999999999999</c:v>
                </c:pt>
                <c:pt idx="770">
                  <c:v>0.47970000000000002</c:v>
                </c:pt>
                <c:pt idx="775">
                  <c:v>0.62339999999999995</c:v>
                </c:pt>
                <c:pt idx="777">
                  <c:v>0.56559999999999999</c:v>
                </c:pt>
                <c:pt idx="782">
                  <c:v>0.86639999999999995</c:v>
                </c:pt>
                <c:pt idx="783">
                  <c:v>0.49</c:v>
                </c:pt>
                <c:pt idx="784">
                  <c:v>0.57469999999999999</c:v>
                </c:pt>
                <c:pt idx="785">
                  <c:v>0.44</c:v>
                </c:pt>
                <c:pt idx="786">
                  <c:v>0.64</c:v>
                </c:pt>
                <c:pt idx="787">
                  <c:v>0.58879999999999999</c:v>
                </c:pt>
                <c:pt idx="791">
                  <c:v>0.45</c:v>
                </c:pt>
                <c:pt idx="792">
                  <c:v>0.67130000000000001</c:v>
                </c:pt>
                <c:pt idx="794">
                  <c:v>0.87519999999999998</c:v>
                </c:pt>
                <c:pt idx="799">
                  <c:v>0.82389999999999997</c:v>
                </c:pt>
                <c:pt idx="801">
                  <c:v>0.74419999999999997</c:v>
                </c:pt>
                <c:pt idx="802">
                  <c:v>0.5605</c:v>
                </c:pt>
                <c:pt idx="803">
                  <c:v>0.82289999999999996</c:v>
                </c:pt>
                <c:pt idx="804">
                  <c:v>0.95209999999999995</c:v>
                </c:pt>
                <c:pt idx="805">
                  <c:v>0.6341</c:v>
                </c:pt>
                <c:pt idx="806">
                  <c:v>0.68</c:v>
                </c:pt>
                <c:pt idx="807">
                  <c:v>0.67720000000000002</c:v>
                </c:pt>
                <c:pt idx="809">
                  <c:v>0.5</c:v>
                </c:pt>
                <c:pt idx="812">
                  <c:v>0.62309999999999999</c:v>
                </c:pt>
                <c:pt idx="813">
                  <c:v>0.90239999999999998</c:v>
                </c:pt>
                <c:pt idx="816">
                  <c:v>0.46739999999999998</c:v>
                </c:pt>
                <c:pt idx="819">
                  <c:v>0.56059999999999999</c:v>
                </c:pt>
                <c:pt idx="821">
                  <c:v>0.56889999999999996</c:v>
                </c:pt>
                <c:pt idx="825">
                  <c:v>0.49359999999999998</c:v>
                </c:pt>
                <c:pt idx="827">
                  <c:v>0.48180000000000001</c:v>
                </c:pt>
                <c:pt idx="828">
                  <c:v>0.81869999999999998</c:v>
                </c:pt>
                <c:pt idx="831">
                  <c:v>0.46339999999999998</c:v>
                </c:pt>
                <c:pt idx="834">
                  <c:v>0.67059999999999997</c:v>
                </c:pt>
                <c:pt idx="837">
                  <c:v>0.53720000000000001</c:v>
                </c:pt>
                <c:pt idx="839">
                  <c:v>0.61560000000000004</c:v>
                </c:pt>
                <c:pt idx="841">
                  <c:v>0.46789999999999998</c:v>
                </c:pt>
                <c:pt idx="843">
                  <c:v>0.75549999999999995</c:v>
                </c:pt>
                <c:pt idx="847">
                  <c:v>0.73</c:v>
                </c:pt>
                <c:pt idx="849">
                  <c:v>0.34</c:v>
                </c:pt>
                <c:pt idx="852">
                  <c:v>1.6</c:v>
                </c:pt>
                <c:pt idx="855">
                  <c:v>0.76900000000000002</c:v>
                </c:pt>
                <c:pt idx="856">
                  <c:v>0.63160000000000005</c:v>
                </c:pt>
                <c:pt idx="860">
                  <c:v>0.53580000000000005</c:v>
                </c:pt>
                <c:pt idx="861">
                  <c:v>0.57320000000000004</c:v>
                </c:pt>
                <c:pt idx="862">
                  <c:v>0.4</c:v>
                </c:pt>
                <c:pt idx="863">
                  <c:v>0.58560000000000001</c:v>
                </c:pt>
                <c:pt idx="867">
                  <c:v>0.59</c:v>
                </c:pt>
                <c:pt idx="868">
                  <c:v>0.61029999999999995</c:v>
                </c:pt>
                <c:pt idx="871">
                  <c:v>0.59850000000000003</c:v>
                </c:pt>
                <c:pt idx="874">
                  <c:v>0.59730000000000005</c:v>
                </c:pt>
                <c:pt idx="875">
                  <c:v>0.53059999999999996</c:v>
                </c:pt>
                <c:pt idx="876">
                  <c:v>0.47449999999999998</c:v>
                </c:pt>
                <c:pt idx="878">
                  <c:v>0.5635</c:v>
                </c:pt>
                <c:pt idx="879">
                  <c:v>1.05</c:v>
                </c:pt>
                <c:pt idx="882">
                  <c:v>0.66669999999999996</c:v>
                </c:pt>
                <c:pt idx="883">
                  <c:v>0.55569999999999997</c:v>
                </c:pt>
                <c:pt idx="888">
                  <c:v>0.5857</c:v>
                </c:pt>
                <c:pt idx="891">
                  <c:v>1.7</c:v>
                </c:pt>
                <c:pt idx="896">
                  <c:v>0.51819999999999999</c:v>
                </c:pt>
                <c:pt idx="898">
                  <c:v>0.68</c:v>
                </c:pt>
                <c:pt idx="900">
                  <c:v>0.53539999999999999</c:v>
                </c:pt>
                <c:pt idx="901">
                  <c:v>0.92449999999999999</c:v>
                </c:pt>
                <c:pt idx="903">
                  <c:v>0.48530000000000001</c:v>
                </c:pt>
                <c:pt idx="904">
                  <c:v>0.47</c:v>
                </c:pt>
                <c:pt idx="905">
                  <c:v>0.54949999999999999</c:v>
                </c:pt>
                <c:pt idx="906">
                  <c:v>0.5373</c:v>
                </c:pt>
                <c:pt idx="911">
                  <c:v>0.67</c:v>
                </c:pt>
                <c:pt idx="913">
                  <c:v>0.70709999999999995</c:v>
                </c:pt>
                <c:pt idx="916">
                  <c:v>0.54</c:v>
                </c:pt>
                <c:pt idx="918">
                  <c:v>0.72</c:v>
                </c:pt>
                <c:pt idx="925">
                  <c:v>0.93600000000000005</c:v>
                </c:pt>
                <c:pt idx="926">
                  <c:v>0.69440000000000002</c:v>
                </c:pt>
                <c:pt idx="929">
                  <c:v>0.69079999999999997</c:v>
                </c:pt>
                <c:pt idx="930">
                  <c:v>0.53069999999999995</c:v>
                </c:pt>
                <c:pt idx="932">
                  <c:v>1.1368</c:v>
                </c:pt>
                <c:pt idx="933">
                  <c:v>0.65139999999999998</c:v>
                </c:pt>
                <c:pt idx="934">
                  <c:v>0.34939999999999999</c:v>
                </c:pt>
                <c:pt idx="938">
                  <c:v>0.82420000000000004</c:v>
                </c:pt>
                <c:pt idx="939">
                  <c:v>0.53749999999999998</c:v>
                </c:pt>
                <c:pt idx="942">
                  <c:v>0.68149999999999999</c:v>
                </c:pt>
                <c:pt idx="944">
                  <c:v>0.81299999999999994</c:v>
                </c:pt>
                <c:pt idx="945">
                  <c:v>0.49</c:v>
                </c:pt>
                <c:pt idx="946">
                  <c:v>1.0900000000000001</c:v>
                </c:pt>
                <c:pt idx="947">
                  <c:v>0.45540000000000003</c:v>
                </c:pt>
                <c:pt idx="951">
                  <c:v>0.76</c:v>
                </c:pt>
                <c:pt idx="952">
                  <c:v>0.79679999999999995</c:v>
                </c:pt>
                <c:pt idx="953">
                  <c:v>0.7</c:v>
                </c:pt>
                <c:pt idx="960">
                  <c:v>0.95650000000000002</c:v>
                </c:pt>
                <c:pt idx="961">
                  <c:v>0.78</c:v>
                </c:pt>
                <c:pt idx="964">
                  <c:v>0.55469999999999997</c:v>
                </c:pt>
                <c:pt idx="965">
                  <c:v>0.64</c:v>
                </c:pt>
                <c:pt idx="968">
                  <c:v>0.50119999999999998</c:v>
                </c:pt>
                <c:pt idx="969">
                  <c:v>0.75370000000000004</c:v>
                </c:pt>
                <c:pt idx="971">
                  <c:v>0.73</c:v>
                </c:pt>
                <c:pt idx="973">
                  <c:v>0.61770000000000003</c:v>
                </c:pt>
                <c:pt idx="974">
                  <c:v>0.57069999999999999</c:v>
                </c:pt>
                <c:pt idx="975">
                  <c:v>0.56730000000000003</c:v>
                </c:pt>
                <c:pt idx="976">
                  <c:v>0.83</c:v>
                </c:pt>
                <c:pt idx="977">
                  <c:v>0.79</c:v>
                </c:pt>
                <c:pt idx="979">
                  <c:v>0.57809999999999995</c:v>
                </c:pt>
                <c:pt idx="980">
                  <c:v>0.61970000000000003</c:v>
                </c:pt>
                <c:pt idx="985">
                  <c:v>0.72629999999999995</c:v>
                </c:pt>
                <c:pt idx="988">
                  <c:v>0.56079999999999997</c:v>
                </c:pt>
                <c:pt idx="991">
                  <c:v>0.51929999999999998</c:v>
                </c:pt>
                <c:pt idx="995">
                  <c:v>0.5</c:v>
                </c:pt>
                <c:pt idx="997">
                  <c:v>0.91</c:v>
                </c:pt>
                <c:pt idx="998">
                  <c:v>0.83030000000000004</c:v>
                </c:pt>
                <c:pt idx="999">
                  <c:v>0.50580000000000003</c:v>
                </c:pt>
                <c:pt idx="1001">
                  <c:v>0.63229999999999997</c:v>
                </c:pt>
                <c:pt idx="1002">
                  <c:v>0.72170000000000001</c:v>
                </c:pt>
                <c:pt idx="1003">
                  <c:v>0.85</c:v>
                </c:pt>
                <c:pt idx="1005">
                  <c:v>0.49330000000000002</c:v>
                </c:pt>
                <c:pt idx="1006">
                  <c:v>0.4</c:v>
                </c:pt>
                <c:pt idx="1007">
                  <c:v>0.6048</c:v>
                </c:pt>
                <c:pt idx="1011">
                  <c:v>0.66</c:v>
                </c:pt>
                <c:pt idx="1012">
                  <c:v>1.0900000000000001</c:v>
                </c:pt>
                <c:pt idx="1020">
                  <c:v>0.47560000000000002</c:v>
                </c:pt>
                <c:pt idx="1022">
                  <c:v>1.024</c:v>
                </c:pt>
                <c:pt idx="1024">
                  <c:v>0.74450000000000005</c:v>
                </c:pt>
                <c:pt idx="1026">
                  <c:v>0.63049999999999995</c:v>
                </c:pt>
                <c:pt idx="1027">
                  <c:v>0.57999999999999996</c:v>
                </c:pt>
                <c:pt idx="1029">
                  <c:v>0.54</c:v>
                </c:pt>
                <c:pt idx="1030">
                  <c:v>0.55479999999999996</c:v>
                </c:pt>
                <c:pt idx="1037">
                  <c:v>0.83</c:v>
                </c:pt>
                <c:pt idx="1038">
                  <c:v>0.64070000000000005</c:v>
                </c:pt>
                <c:pt idx="1040">
                  <c:v>0.76670000000000005</c:v>
                </c:pt>
                <c:pt idx="1043">
                  <c:v>0.34310000000000002</c:v>
                </c:pt>
                <c:pt idx="1044">
                  <c:v>0.72689999999999999</c:v>
                </c:pt>
                <c:pt idx="1045">
                  <c:v>0.68179999999999996</c:v>
                </c:pt>
                <c:pt idx="1048">
                  <c:v>0.68069999999999997</c:v>
                </c:pt>
                <c:pt idx="1049">
                  <c:v>0.61650000000000005</c:v>
                </c:pt>
                <c:pt idx="1050">
                  <c:v>0.4224</c:v>
                </c:pt>
                <c:pt idx="1052">
                  <c:v>0.49070000000000003</c:v>
                </c:pt>
                <c:pt idx="1053">
                  <c:v>0.74380000000000002</c:v>
                </c:pt>
                <c:pt idx="1056">
                  <c:v>1.2446999999999999</c:v>
                </c:pt>
                <c:pt idx="1059">
                  <c:v>0.93069999999999997</c:v>
                </c:pt>
                <c:pt idx="1061">
                  <c:v>1.0130999999999999</c:v>
                </c:pt>
                <c:pt idx="1062">
                  <c:v>0.55710000000000004</c:v>
                </c:pt>
                <c:pt idx="1070">
                  <c:v>0.51019999999999999</c:v>
                </c:pt>
                <c:pt idx="1074">
                  <c:v>0.57999999999999996</c:v>
                </c:pt>
                <c:pt idx="1078">
                  <c:v>0.53939999999999999</c:v>
                </c:pt>
                <c:pt idx="1079">
                  <c:v>1.3218000000000001</c:v>
                </c:pt>
                <c:pt idx="1082">
                  <c:v>0.68</c:v>
                </c:pt>
                <c:pt idx="1083">
                  <c:v>0.63980000000000004</c:v>
                </c:pt>
                <c:pt idx="1084">
                  <c:v>0.6381</c:v>
                </c:pt>
                <c:pt idx="1085">
                  <c:v>0.57579999999999998</c:v>
                </c:pt>
                <c:pt idx="1086">
                  <c:v>0.7379</c:v>
                </c:pt>
                <c:pt idx="1095">
                  <c:v>0.56010000000000004</c:v>
                </c:pt>
                <c:pt idx="1096">
                  <c:v>0.42309999999999998</c:v>
                </c:pt>
                <c:pt idx="1100">
                  <c:v>0.47</c:v>
                </c:pt>
                <c:pt idx="1101">
                  <c:v>0.73270000000000002</c:v>
                </c:pt>
                <c:pt idx="1102">
                  <c:v>0.54390000000000005</c:v>
                </c:pt>
                <c:pt idx="1103">
                  <c:v>0.56000000000000005</c:v>
                </c:pt>
                <c:pt idx="1106">
                  <c:v>0.68</c:v>
                </c:pt>
                <c:pt idx="1107">
                  <c:v>0.69279999999999997</c:v>
                </c:pt>
                <c:pt idx="1111">
                  <c:v>0.70709999999999995</c:v>
                </c:pt>
                <c:pt idx="1112">
                  <c:v>0.51</c:v>
                </c:pt>
                <c:pt idx="1116">
                  <c:v>0.94</c:v>
                </c:pt>
                <c:pt idx="1118">
                  <c:v>0.55000000000000004</c:v>
                </c:pt>
                <c:pt idx="1122">
                  <c:v>0.66590000000000005</c:v>
                </c:pt>
                <c:pt idx="1123">
                  <c:v>1.5125</c:v>
                </c:pt>
                <c:pt idx="1126">
                  <c:v>0.6341</c:v>
                </c:pt>
                <c:pt idx="1131">
                  <c:v>0.48459999999999998</c:v>
                </c:pt>
                <c:pt idx="1132">
                  <c:v>0.44</c:v>
                </c:pt>
                <c:pt idx="1134">
                  <c:v>0.89959999999999996</c:v>
                </c:pt>
                <c:pt idx="1135">
                  <c:v>0.89080000000000004</c:v>
                </c:pt>
                <c:pt idx="1136">
                  <c:v>0.56879999999999997</c:v>
                </c:pt>
                <c:pt idx="1137">
                  <c:v>0.44</c:v>
                </c:pt>
                <c:pt idx="1140">
                  <c:v>0.6512</c:v>
                </c:pt>
                <c:pt idx="1141">
                  <c:v>0.36</c:v>
                </c:pt>
                <c:pt idx="1142">
                  <c:v>0.54</c:v>
                </c:pt>
                <c:pt idx="1144">
                  <c:v>0.66</c:v>
                </c:pt>
                <c:pt idx="1147">
                  <c:v>0.66190000000000004</c:v>
                </c:pt>
                <c:pt idx="1149">
                  <c:v>0.75029999999999997</c:v>
                </c:pt>
                <c:pt idx="1152">
                  <c:v>0.56599999999999995</c:v>
                </c:pt>
                <c:pt idx="1153">
                  <c:v>0.6069</c:v>
                </c:pt>
                <c:pt idx="1157">
                  <c:v>0.48</c:v>
                </c:pt>
                <c:pt idx="1158">
                  <c:v>0.85299999999999998</c:v>
                </c:pt>
                <c:pt idx="1161">
                  <c:v>0.86</c:v>
                </c:pt>
                <c:pt idx="1164">
                  <c:v>0.47260000000000002</c:v>
                </c:pt>
                <c:pt idx="1166">
                  <c:v>0.58779999999999999</c:v>
                </c:pt>
                <c:pt idx="1167">
                  <c:v>0.76</c:v>
                </c:pt>
                <c:pt idx="1171">
                  <c:v>0.54</c:v>
                </c:pt>
                <c:pt idx="1173">
                  <c:v>0.52859999999999996</c:v>
                </c:pt>
                <c:pt idx="1174">
                  <c:v>0.4113</c:v>
                </c:pt>
                <c:pt idx="1180">
                  <c:v>0.70950000000000002</c:v>
                </c:pt>
                <c:pt idx="1183">
                  <c:v>0.47699999999999998</c:v>
                </c:pt>
                <c:pt idx="1184">
                  <c:v>0.73340000000000005</c:v>
                </c:pt>
                <c:pt idx="1185">
                  <c:v>0.93700000000000006</c:v>
                </c:pt>
                <c:pt idx="1193">
                  <c:v>0.8</c:v>
                </c:pt>
                <c:pt idx="1195">
                  <c:v>0.65959999999999996</c:v>
                </c:pt>
                <c:pt idx="1196">
                  <c:v>0.51490000000000002</c:v>
                </c:pt>
                <c:pt idx="1199">
                  <c:v>0.52690000000000003</c:v>
                </c:pt>
                <c:pt idx="1200">
                  <c:v>0.37030000000000002</c:v>
                </c:pt>
                <c:pt idx="1201">
                  <c:v>0.62260000000000004</c:v>
                </c:pt>
                <c:pt idx="1202">
                  <c:v>0.86</c:v>
                </c:pt>
                <c:pt idx="1203">
                  <c:v>0.62</c:v>
                </c:pt>
                <c:pt idx="1204">
                  <c:v>0.73</c:v>
                </c:pt>
                <c:pt idx="1207">
                  <c:v>0.47799999999999998</c:v>
                </c:pt>
                <c:pt idx="1209">
                  <c:v>0.3856</c:v>
                </c:pt>
                <c:pt idx="1210">
                  <c:v>0.34</c:v>
                </c:pt>
                <c:pt idx="1211">
                  <c:v>0.49349999999999999</c:v>
                </c:pt>
                <c:pt idx="1213">
                  <c:v>0.75</c:v>
                </c:pt>
                <c:pt idx="1214">
                  <c:v>0.9</c:v>
                </c:pt>
                <c:pt idx="1217">
                  <c:v>0.85229999999999995</c:v>
                </c:pt>
                <c:pt idx="1218">
                  <c:v>1.1446000000000001</c:v>
                </c:pt>
                <c:pt idx="1219">
                  <c:v>0.98089999999999999</c:v>
                </c:pt>
                <c:pt idx="1220">
                  <c:v>0.76049999999999995</c:v>
                </c:pt>
                <c:pt idx="1221">
                  <c:v>0.70179999999999998</c:v>
                </c:pt>
                <c:pt idx="1223">
                  <c:v>0.76639999999999997</c:v>
                </c:pt>
                <c:pt idx="1227">
                  <c:v>1.1258999999999999</c:v>
                </c:pt>
                <c:pt idx="1228">
                  <c:v>1.0909</c:v>
                </c:pt>
                <c:pt idx="1239">
                  <c:v>0.62</c:v>
                </c:pt>
                <c:pt idx="1241">
                  <c:v>0.53910000000000002</c:v>
                </c:pt>
                <c:pt idx="1247">
                  <c:v>0.98619999999999997</c:v>
                </c:pt>
                <c:pt idx="1249">
                  <c:v>0.78</c:v>
                </c:pt>
                <c:pt idx="1251">
                  <c:v>0.45529999999999998</c:v>
                </c:pt>
                <c:pt idx="1252">
                  <c:v>0.67369999999999997</c:v>
                </c:pt>
                <c:pt idx="1253">
                  <c:v>0.78890000000000005</c:v>
                </c:pt>
                <c:pt idx="1254">
                  <c:v>0.73729999999999996</c:v>
                </c:pt>
                <c:pt idx="1259">
                  <c:v>0.56999999999999995</c:v>
                </c:pt>
                <c:pt idx="1261">
                  <c:v>0.55100000000000005</c:v>
                </c:pt>
                <c:pt idx="1262">
                  <c:v>0.63880000000000003</c:v>
                </c:pt>
                <c:pt idx="1264">
                  <c:v>0.38290000000000002</c:v>
                </c:pt>
                <c:pt idx="1265">
                  <c:v>0.58689999999999998</c:v>
                </c:pt>
                <c:pt idx="1267">
                  <c:v>0.42</c:v>
                </c:pt>
                <c:pt idx="1268">
                  <c:v>1.1345000000000001</c:v>
                </c:pt>
                <c:pt idx="1269">
                  <c:v>0.42409999999999998</c:v>
                </c:pt>
                <c:pt idx="1271">
                  <c:v>0.47910000000000003</c:v>
                </c:pt>
                <c:pt idx="1272">
                  <c:v>0.33</c:v>
                </c:pt>
                <c:pt idx="1274">
                  <c:v>0.61</c:v>
                </c:pt>
                <c:pt idx="1277">
                  <c:v>0.72499999999999998</c:v>
                </c:pt>
                <c:pt idx="1278">
                  <c:v>0.48</c:v>
                </c:pt>
                <c:pt idx="1280">
                  <c:v>0.48430000000000001</c:v>
                </c:pt>
                <c:pt idx="1282">
                  <c:v>0.34799999999999998</c:v>
                </c:pt>
                <c:pt idx="1283">
                  <c:v>0.55000000000000004</c:v>
                </c:pt>
                <c:pt idx="1286">
                  <c:v>0.8105</c:v>
                </c:pt>
                <c:pt idx="1289">
                  <c:v>0.49</c:v>
                </c:pt>
                <c:pt idx="1290">
                  <c:v>0.95799999999999996</c:v>
                </c:pt>
                <c:pt idx="1292">
                  <c:v>0.68</c:v>
                </c:pt>
                <c:pt idx="1296">
                  <c:v>0.47</c:v>
                </c:pt>
                <c:pt idx="1297">
                  <c:v>0.85089999999999999</c:v>
                </c:pt>
                <c:pt idx="1301">
                  <c:v>0.31</c:v>
                </c:pt>
                <c:pt idx="1304">
                  <c:v>0.68059999999999998</c:v>
                </c:pt>
                <c:pt idx="1306">
                  <c:v>0.59619999999999995</c:v>
                </c:pt>
                <c:pt idx="1308">
                  <c:v>0.4859</c:v>
                </c:pt>
                <c:pt idx="1311">
                  <c:v>0.46</c:v>
                </c:pt>
                <c:pt idx="1312">
                  <c:v>0.88639999999999997</c:v>
                </c:pt>
                <c:pt idx="1317">
                  <c:v>0.4506</c:v>
                </c:pt>
                <c:pt idx="1320">
                  <c:v>0.48330000000000001</c:v>
                </c:pt>
                <c:pt idx="1321">
                  <c:v>0.86860000000000004</c:v>
                </c:pt>
                <c:pt idx="1322">
                  <c:v>0.57940000000000003</c:v>
                </c:pt>
                <c:pt idx="1326">
                  <c:v>0.82</c:v>
                </c:pt>
                <c:pt idx="1328">
                  <c:v>0.45</c:v>
                </c:pt>
                <c:pt idx="1331">
                  <c:v>0.42</c:v>
                </c:pt>
                <c:pt idx="1332">
                  <c:v>0.61260000000000003</c:v>
                </c:pt>
                <c:pt idx="1333">
                  <c:v>0.77949999999999997</c:v>
                </c:pt>
                <c:pt idx="1334">
                  <c:v>0.5</c:v>
                </c:pt>
                <c:pt idx="1337">
                  <c:v>0.62180000000000002</c:v>
                </c:pt>
                <c:pt idx="1340">
                  <c:v>0.437</c:v>
                </c:pt>
                <c:pt idx="1341">
                  <c:v>2.79</c:v>
                </c:pt>
                <c:pt idx="1342">
                  <c:v>0.48599999999999999</c:v>
                </c:pt>
                <c:pt idx="1345">
                  <c:v>0.52</c:v>
                </c:pt>
                <c:pt idx="1349">
                  <c:v>0.86</c:v>
                </c:pt>
                <c:pt idx="1351">
                  <c:v>0.46450000000000002</c:v>
                </c:pt>
                <c:pt idx="1353">
                  <c:v>0.51</c:v>
                </c:pt>
                <c:pt idx="1357">
                  <c:v>0.57040000000000002</c:v>
                </c:pt>
                <c:pt idx="1358">
                  <c:v>0.52059999999999995</c:v>
                </c:pt>
                <c:pt idx="1362">
                  <c:v>0.85580000000000001</c:v>
                </c:pt>
                <c:pt idx="1363">
                  <c:v>0.56920000000000004</c:v>
                </c:pt>
                <c:pt idx="1368">
                  <c:v>0.6038</c:v>
                </c:pt>
                <c:pt idx="1369">
                  <c:v>1.07</c:v>
                </c:pt>
                <c:pt idx="1370">
                  <c:v>0.45</c:v>
                </c:pt>
                <c:pt idx="1371">
                  <c:v>0.56000000000000005</c:v>
                </c:pt>
                <c:pt idx="1373">
                  <c:v>0.39219999999999999</c:v>
                </c:pt>
                <c:pt idx="1374">
                  <c:v>0.49819999999999998</c:v>
                </c:pt>
                <c:pt idx="1375">
                  <c:v>0.64610000000000001</c:v>
                </c:pt>
                <c:pt idx="1377">
                  <c:v>0.8458</c:v>
                </c:pt>
                <c:pt idx="1378">
                  <c:v>0.67020000000000002</c:v>
                </c:pt>
                <c:pt idx="1380">
                  <c:v>0.52529999999999999</c:v>
                </c:pt>
                <c:pt idx="1382">
                  <c:v>0.45</c:v>
                </c:pt>
                <c:pt idx="1385">
                  <c:v>0.72</c:v>
                </c:pt>
                <c:pt idx="1386">
                  <c:v>0.81379999999999997</c:v>
                </c:pt>
                <c:pt idx="1389">
                  <c:v>0.44400000000000001</c:v>
                </c:pt>
                <c:pt idx="1391">
                  <c:v>0.4</c:v>
                </c:pt>
                <c:pt idx="1395">
                  <c:v>0.60560000000000003</c:v>
                </c:pt>
                <c:pt idx="1399">
                  <c:v>0.36109999999999998</c:v>
                </c:pt>
                <c:pt idx="1401">
                  <c:v>0.64</c:v>
                </c:pt>
                <c:pt idx="1402">
                  <c:v>0.48249999999999998</c:v>
                </c:pt>
                <c:pt idx="1405">
                  <c:v>0.75770000000000004</c:v>
                </c:pt>
                <c:pt idx="1408">
                  <c:v>0.76119999999999999</c:v>
                </c:pt>
                <c:pt idx="1411">
                  <c:v>0.71940000000000004</c:v>
                </c:pt>
                <c:pt idx="1412">
                  <c:v>0.75</c:v>
                </c:pt>
                <c:pt idx="1418">
                  <c:v>0.45219999999999999</c:v>
                </c:pt>
                <c:pt idx="1419">
                  <c:v>0.7147</c:v>
                </c:pt>
                <c:pt idx="1420">
                  <c:v>0.83350000000000002</c:v>
                </c:pt>
                <c:pt idx="1421">
                  <c:v>0.56489999999999996</c:v>
                </c:pt>
                <c:pt idx="1425">
                  <c:v>0.56440000000000001</c:v>
                </c:pt>
                <c:pt idx="1426">
                  <c:v>0.7712</c:v>
                </c:pt>
                <c:pt idx="1427">
                  <c:v>0.57999999999999996</c:v>
                </c:pt>
                <c:pt idx="1429">
                  <c:v>0.74</c:v>
                </c:pt>
                <c:pt idx="1430">
                  <c:v>0.60160000000000002</c:v>
                </c:pt>
                <c:pt idx="1433">
                  <c:v>0.85970000000000002</c:v>
                </c:pt>
                <c:pt idx="1434">
                  <c:v>0.64459999999999995</c:v>
                </c:pt>
                <c:pt idx="1442">
                  <c:v>1.1533</c:v>
                </c:pt>
                <c:pt idx="1443">
                  <c:v>0.43</c:v>
                </c:pt>
                <c:pt idx="1444">
                  <c:v>0.8508</c:v>
                </c:pt>
                <c:pt idx="1446">
                  <c:v>0.36</c:v>
                </c:pt>
                <c:pt idx="1447">
                  <c:v>0.66</c:v>
                </c:pt>
                <c:pt idx="1448">
                  <c:v>0.83560000000000001</c:v>
                </c:pt>
                <c:pt idx="1450">
                  <c:v>0.97919999999999996</c:v>
                </c:pt>
                <c:pt idx="1458">
                  <c:v>0.67120000000000002</c:v>
                </c:pt>
                <c:pt idx="1460">
                  <c:v>0.36</c:v>
                </c:pt>
                <c:pt idx="1461">
                  <c:v>0.81469999999999998</c:v>
                </c:pt>
                <c:pt idx="1464">
                  <c:v>1.1246</c:v>
                </c:pt>
                <c:pt idx="1465">
                  <c:v>0.40510000000000002</c:v>
                </c:pt>
                <c:pt idx="1469">
                  <c:v>0.88</c:v>
                </c:pt>
                <c:pt idx="1474">
                  <c:v>0.72</c:v>
                </c:pt>
                <c:pt idx="1475">
                  <c:v>1.1599999999999999</c:v>
                </c:pt>
                <c:pt idx="1477">
                  <c:v>0.43</c:v>
                </c:pt>
                <c:pt idx="1478">
                  <c:v>0.79390000000000005</c:v>
                </c:pt>
                <c:pt idx="1479">
                  <c:v>0.50890000000000002</c:v>
                </c:pt>
                <c:pt idx="1481">
                  <c:v>0.76739999999999997</c:v>
                </c:pt>
                <c:pt idx="1484">
                  <c:v>0.50680000000000003</c:v>
                </c:pt>
                <c:pt idx="1486">
                  <c:v>0.83919999999999995</c:v>
                </c:pt>
                <c:pt idx="1487">
                  <c:v>1</c:v>
                </c:pt>
                <c:pt idx="1489">
                  <c:v>0.55869999999999997</c:v>
                </c:pt>
                <c:pt idx="1490">
                  <c:v>0.63</c:v>
                </c:pt>
                <c:pt idx="1491">
                  <c:v>0.75249999999999995</c:v>
                </c:pt>
                <c:pt idx="1493">
                  <c:v>0.4259</c:v>
                </c:pt>
                <c:pt idx="1500">
                  <c:v>0.47</c:v>
                </c:pt>
                <c:pt idx="1501">
                  <c:v>0.48</c:v>
                </c:pt>
                <c:pt idx="1505">
                  <c:v>0.73</c:v>
                </c:pt>
                <c:pt idx="1506">
                  <c:v>0.52170000000000005</c:v>
                </c:pt>
                <c:pt idx="1507">
                  <c:v>0.53349999999999997</c:v>
                </c:pt>
                <c:pt idx="1508">
                  <c:v>1.0042</c:v>
                </c:pt>
                <c:pt idx="1509">
                  <c:v>0.62</c:v>
                </c:pt>
                <c:pt idx="1510">
                  <c:v>0.51</c:v>
                </c:pt>
                <c:pt idx="1520">
                  <c:v>0.71540000000000004</c:v>
                </c:pt>
                <c:pt idx="1522">
                  <c:v>0.44</c:v>
                </c:pt>
                <c:pt idx="1523">
                  <c:v>0.61</c:v>
                </c:pt>
                <c:pt idx="1524">
                  <c:v>0.59</c:v>
                </c:pt>
                <c:pt idx="1527">
                  <c:v>0.5635</c:v>
                </c:pt>
                <c:pt idx="1528">
                  <c:v>0.66</c:v>
                </c:pt>
                <c:pt idx="1531">
                  <c:v>0.49440000000000001</c:v>
                </c:pt>
                <c:pt idx="1532">
                  <c:v>0.43</c:v>
                </c:pt>
                <c:pt idx="1535">
                  <c:v>0.52</c:v>
                </c:pt>
                <c:pt idx="1536">
                  <c:v>0.62560000000000004</c:v>
                </c:pt>
                <c:pt idx="1537">
                  <c:v>0.43049999999999999</c:v>
                </c:pt>
                <c:pt idx="1538">
                  <c:v>0.54039999999999999</c:v>
                </c:pt>
                <c:pt idx="1540">
                  <c:v>0.59</c:v>
                </c:pt>
                <c:pt idx="1541">
                  <c:v>0.82799999999999996</c:v>
                </c:pt>
                <c:pt idx="1542">
                  <c:v>0.41010000000000002</c:v>
                </c:pt>
                <c:pt idx="1546">
                  <c:v>0.51459999999999995</c:v>
                </c:pt>
                <c:pt idx="1548">
                  <c:v>0.94399999999999995</c:v>
                </c:pt>
                <c:pt idx="1550">
                  <c:v>0.91569999999999996</c:v>
                </c:pt>
                <c:pt idx="1553">
                  <c:v>0.62719999999999998</c:v>
                </c:pt>
                <c:pt idx="1556">
                  <c:v>0.64</c:v>
                </c:pt>
                <c:pt idx="1557">
                  <c:v>0.47360000000000002</c:v>
                </c:pt>
                <c:pt idx="1558">
                  <c:v>0.34939999999999999</c:v>
                </c:pt>
                <c:pt idx="1561">
                  <c:v>0.43259999999999998</c:v>
                </c:pt>
                <c:pt idx="1562">
                  <c:v>0.47</c:v>
                </c:pt>
                <c:pt idx="1563">
                  <c:v>1.1322000000000001</c:v>
                </c:pt>
                <c:pt idx="1567">
                  <c:v>0.46</c:v>
                </c:pt>
                <c:pt idx="1572">
                  <c:v>0.84230000000000005</c:v>
                </c:pt>
                <c:pt idx="1575">
                  <c:v>0.66520000000000001</c:v>
                </c:pt>
                <c:pt idx="1577">
                  <c:v>0.43619999999999998</c:v>
                </c:pt>
                <c:pt idx="1583">
                  <c:v>0.85</c:v>
                </c:pt>
                <c:pt idx="1584">
                  <c:v>0.61</c:v>
                </c:pt>
                <c:pt idx="1586">
                  <c:v>0.78100000000000003</c:v>
                </c:pt>
                <c:pt idx="1588">
                  <c:v>0.43490000000000001</c:v>
                </c:pt>
                <c:pt idx="1596">
                  <c:v>0.52939999999999998</c:v>
                </c:pt>
                <c:pt idx="1598">
                  <c:v>0.37940000000000002</c:v>
                </c:pt>
                <c:pt idx="1604">
                  <c:v>0.44359999999999999</c:v>
                </c:pt>
                <c:pt idx="1606">
                  <c:v>0.93469999999999998</c:v>
                </c:pt>
                <c:pt idx="1608">
                  <c:v>0.40629999999999999</c:v>
                </c:pt>
                <c:pt idx="1610">
                  <c:v>0.66990000000000005</c:v>
                </c:pt>
                <c:pt idx="1611">
                  <c:v>0.40970000000000001</c:v>
                </c:pt>
                <c:pt idx="1613">
                  <c:v>0.5524</c:v>
                </c:pt>
                <c:pt idx="1614">
                  <c:v>0.45</c:v>
                </c:pt>
                <c:pt idx="1615">
                  <c:v>1.2605</c:v>
                </c:pt>
                <c:pt idx="1617">
                  <c:v>0.67100000000000004</c:v>
                </c:pt>
                <c:pt idx="1618">
                  <c:v>0.45369999999999999</c:v>
                </c:pt>
                <c:pt idx="1626">
                  <c:v>0.86080000000000001</c:v>
                </c:pt>
                <c:pt idx="1628">
                  <c:v>0.63</c:v>
                </c:pt>
                <c:pt idx="1637">
                  <c:v>0.83350000000000002</c:v>
                </c:pt>
                <c:pt idx="1639">
                  <c:v>0.64590000000000003</c:v>
                </c:pt>
                <c:pt idx="1640">
                  <c:v>0.66959999999999997</c:v>
                </c:pt>
                <c:pt idx="1643">
                  <c:v>0.45</c:v>
                </c:pt>
                <c:pt idx="1646">
                  <c:v>0.53959999999999997</c:v>
                </c:pt>
                <c:pt idx="1647">
                  <c:v>0.4355</c:v>
                </c:pt>
                <c:pt idx="1648">
                  <c:v>0.45479999999999998</c:v>
                </c:pt>
                <c:pt idx="1649">
                  <c:v>0.47849999999999998</c:v>
                </c:pt>
                <c:pt idx="1654">
                  <c:v>0.70789999999999997</c:v>
                </c:pt>
                <c:pt idx="1655">
                  <c:v>0.52</c:v>
                </c:pt>
                <c:pt idx="1656">
                  <c:v>0.62809999999999999</c:v>
                </c:pt>
                <c:pt idx="1657">
                  <c:v>0.41</c:v>
                </c:pt>
                <c:pt idx="1659">
                  <c:v>0.43630000000000002</c:v>
                </c:pt>
                <c:pt idx="1661">
                  <c:v>0.54700000000000004</c:v>
                </c:pt>
                <c:pt idx="1665">
                  <c:v>0.52</c:v>
                </c:pt>
                <c:pt idx="1668">
                  <c:v>0.63959999999999995</c:v>
                </c:pt>
                <c:pt idx="1672">
                  <c:v>0.71430000000000005</c:v>
                </c:pt>
                <c:pt idx="1674">
                  <c:v>1.1206</c:v>
                </c:pt>
                <c:pt idx="1675">
                  <c:v>0.44740000000000002</c:v>
                </c:pt>
                <c:pt idx="1676">
                  <c:v>0.28770000000000001</c:v>
                </c:pt>
                <c:pt idx="1677">
                  <c:v>0.4375</c:v>
                </c:pt>
                <c:pt idx="1678">
                  <c:v>0.44080000000000003</c:v>
                </c:pt>
                <c:pt idx="1679">
                  <c:v>0.49840000000000001</c:v>
                </c:pt>
                <c:pt idx="1681">
                  <c:v>0.48</c:v>
                </c:pt>
                <c:pt idx="1685">
                  <c:v>0.38579999999999998</c:v>
                </c:pt>
                <c:pt idx="1689">
                  <c:v>0.55000000000000004</c:v>
                </c:pt>
                <c:pt idx="1690">
                  <c:v>0.57999999999999996</c:v>
                </c:pt>
                <c:pt idx="1692">
                  <c:v>0.41170000000000001</c:v>
                </c:pt>
                <c:pt idx="1693">
                  <c:v>0.44450000000000001</c:v>
                </c:pt>
                <c:pt idx="1697">
                  <c:v>0.68</c:v>
                </c:pt>
                <c:pt idx="1699">
                  <c:v>0.42</c:v>
                </c:pt>
                <c:pt idx="1700">
                  <c:v>0.40739999999999998</c:v>
                </c:pt>
                <c:pt idx="1701">
                  <c:v>0.55310000000000004</c:v>
                </c:pt>
                <c:pt idx="1703">
                  <c:v>0.60340000000000005</c:v>
                </c:pt>
                <c:pt idx="1705">
                  <c:v>0.55579999999999996</c:v>
                </c:pt>
                <c:pt idx="1708">
                  <c:v>0.56000000000000005</c:v>
                </c:pt>
                <c:pt idx="1709">
                  <c:v>0.48430000000000001</c:v>
                </c:pt>
                <c:pt idx="1712">
                  <c:v>0.50539999999999996</c:v>
                </c:pt>
                <c:pt idx="1713">
                  <c:v>0.66279999999999994</c:v>
                </c:pt>
                <c:pt idx="1719">
                  <c:v>0.44529999999999997</c:v>
                </c:pt>
                <c:pt idx="1720">
                  <c:v>0.48</c:v>
                </c:pt>
                <c:pt idx="1722">
                  <c:v>0.87009999999999998</c:v>
                </c:pt>
                <c:pt idx="1724">
                  <c:v>0.60160000000000002</c:v>
                </c:pt>
                <c:pt idx="1725">
                  <c:v>0.48680000000000001</c:v>
                </c:pt>
                <c:pt idx="1727">
                  <c:v>0.57130000000000003</c:v>
                </c:pt>
                <c:pt idx="1728">
                  <c:v>0.63</c:v>
                </c:pt>
                <c:pt idx="1729">
                  <c:v>0.71079999999999999</c:v>
                </c:pt>
                <c:pt idx="1732">
                  <c:v>0.55969999999999998</c:v>
                </c:pt>
                <c:pt idx="1734">
                  <c:v>0.67069999999999996</c:v>
                </c:pt>
                <c:pt idx="1739">
                  <c:v>0.72960000000000003</c:v>
                </c:pt>
                <c:pt idx="1743">
                  <c:v>0.79</c:v>
                </c:pt>
                <c:pt idx="1744">
                  <c:v>0.77</c:v>
                </c:pt>
                <c:pt idx="1747">
                  <c:v>0.66</c:v>
                </c:pt>
                <c:pt idx="1759">
                  <c:v>0.55320000000000003</c:v>
                </c:pt>
                <c:pt idx="1761">
                  <c:v>0.48880000000000001</c:v>
                </c:pt>
                <c:pt idx="1762">
                  <c:v>0.39910000000000001</c:v>
                </c:pt>
                <c:pt idx="1765">
                  <c:v>0.84360000000000002</c:v>
                </c:pt>
                <c:pt idx="1767">
                  <c:v>0.4884</c:v>
                </c:pt>
                <c:pt idx="1768">
                  <c:v>0.69</c:v>
                </c:pt>
                <c:pt idx="1774">
                  <c:v>0.68</c:v>
                </c:pt>
                <c:pt idx="1780">
                  <c:v>0.49</c:v>
                </c:pt>
                <c:pt idx="1794">
                  <c:v>0.68820000000000003</c:v>
                </c:pt>
                <c:pt idx="1796">
                  <c:v>0.45400000000000001</c:v>
                </c:pt>
                <c:pt idx="1797">
                  <c:v>0.45350000000000001</c:v>
                </c:pt>
                <c:pt idx="1799">
                  <c:v>0.79139999999999999</c:v>
                </c:pt>
                <c:pt idx="1800">
                  <c:v>0.44919999999999999</c:v>
                </c:pt>
                <c:pt idx="1802">
                  <c:v>0.44519999999999998</c:v>
                </c:pt>
                <c:pt idx="1804">
                  <c:v>0.92</c:v>
                </c:pt>
                <c:pt idx="1807">
                  <c:v>0.44690000000000002</c:v>
                </c:pt>
                <c:pt idx="1814">
                  <c:v>0.52990000000000004</c:v>
                </c:pt>
                <c:pt idx="1816">
                  <c:v>0.45</c:v>
                </c:pt>
                <c:pt idx="1821">
                  <c:v>0.63</c:v>
                </c:pt>
                <c:pt idx="1822">
                  <c:v>0.38</c:v>
                </c:pt>
                <c:pt idx="1824">
                  <c:v>0.44619999999999999</c:v>
                </c:pt>
                <c:pt idx="1825">
                  <c:v>0.76029999999999998</c:v>
                </c:pt>
                <c:pt idx="1829">
                  <c:v>0.79249999999999998</c:v>
                </c:pt>
                <c:pt idx="1830">
                  <c:v>0.79</c:v>
                </c:pt>
                <c:pt idx="1832">
                  <c:v>0.99550000000000005</c:v>
                </c:pt>
                <c:pt idx="1835">
                  <c:v>0.53569999999999995</c:v>
                </c:pt>
                <c:pt idx="1836">
                  <c:v>0.54</c:v>
                </c:pt>
                <c:pt idx="1837">
                  <c:v>0.74</c:v>
                </c:pt>
                <c:pt idx="1847">
                  <c:v>0.52</c:v>
                </c:pt>
                <c:pt idx="1848">
                  <c:v>0.65</c:v>
                </c:pt>
                <c:pt idx="1854">
                  <c:v>0.73109999999999997</c:v>
                </c:pt>
                <c:pt idx="1855">
                  <c:v>0.43280000000000002</c:v>
                </c:pt>
                <c:pt idx="1856">
                  <c:v>0.53</c:v>
                </c:pt>
                <c:pt idx="1858">
                  <c:v>0.56030000000000002</c:v>
                </c:pt>
                <c:pt idx="1859">
                  <c:v>0.72</c:v>
                </c:pt>
                <c:pt idx="1860">
                  <c:v>0.51029999999999998</c:v>
                </c:pt>
                <c:pt idx="1861">
                  <c:v>0.5</c:v>
                </c:pt>
                <c:pt idx="1862">
                  <c:v>0.54649999999999999</c:v>
                </c:pt>
                <c:pt idx="1864">
                  <c:v>0.5</c:v>
                </c:pt>
                <c:pt idx="1869">
                  <c:v>0.439</c:v>
                </c:pt>
                <c:pt idx="1873">
                  <c:v>0.46289999999999998</c:v>
                </c:pt>
                <c:pt idx="1874">
                  <c:v>0.40810000000000002</c:v>
                </c:pt>
                <c:pt idx="1875">
                  <c:v>0.64880000000000004</c:v>
                </c:pt>
                <c:pt idx="1878">
                  <c:v>0.52</c:v>
                </c:pt>
                <c:pt idx="1879">
                  <c:v>0.65110000000000001</c:v>
                </c:pt>
                <c:pt idx="1880">
                  <c:v>0.6</c:v>
                </c:pt>
                <c:pt idx="1885">
                  <c:v>0.38080000000000003</c:v>
                </c:pt>
                <c:pt idx="1886">
                  <c:v>0.70279999999999998</c:v>
                </c:pt>
                <c:pt idx="1887">
                  <c:v>0.95</c:v>
                </c:pt>
                <c:pt idx="1891">
                  <c:v>0.52649999999999997</c:v>
                </c:pt>
                <c:pt idx="1892">
                  <c:v>0.46820000000000001</c:v>
                </c:pt>
                <c:pt idx="1893">
                  <c:v>0.74029999999999996</c:v>
                </c:pt>
                <c:pt idx="1898">
                  <c:v>0.48720000000000002</c:v>
                </c:pt>
                <c:pt idx="1899">
                  <c:v>0.47</c:v>
                </c:pt>
                <c:pt idx="1900">
                  <c:v>0.51480000000000004</c:v>
                </c:pt>
                <c:pt idx="1901">
                  <c:v>0.4345</c:v>
                </c:pt>
                <c:pt idx="1903">
                  <c:v>0.28999999999999998</c:v>
                </c:pt>
                <c:pt idx="1905">
                  <c:v>0.54769999999999996</c:v>
                </c:pt>
                <c:pt idx="1908">
                  <c:v>0.65390000000000004</c:v>
                </c:pt>
                <c:pt idx="1913">
                  <c:v>0.38879999999999998</c:v>
                </c:pt>
                <c:pt idx="1916">
                  <c:v>0.57999999999999996</c:v>
                </c:pt>
                <c:pt idx="1917">
                  <c:v>0.41070000000000001</c:v>
                </c:pt>
                <c:pt idx="1919">
                  <c:v>0.47610000000000002</c:v>
                </c:pt>
                <c:pt idx="1921">
                  <c:v>0.43169999999999997</c:v>
                </c:pt>
                <c:pt idx="1925">
                  <c:v>0.58699999999999997</c:v>
                </c:pt>
                <c:pt idx="1926">
                  <c:v>0.62929999999999997</c:v>
                </c:pt>
                <c:pt idx="1932">
                  <c:v>0.43890000000000001</c:v>
                </c:pt>
                <c:pt idx="1934">
                  <c:v>0.77939999999999998</c:v>
                </c:pt>
                <c:pt idx="1938">
                  <c:v>0.69940000000000002</c:v>
                </c:pt>
                <c:pt idx="1940">
                  <c:v>0.4143</c:v>
                </c:pt>
                <c:pt idx="1941">
                  <c:v>0.43049999999999999</c:v>
                </c:pt>
                <c:pt idx="1942">
                  <c:v>0.4657</c:v>
                </c:pt>
                <c:pt idx="1945">
                  <c:v>0.53</c:v>
                </c:pt>
                <c:pt idx="1948">
                  <c:v>0.40429999999999999</c:v>
                </c:pt>
                <c:pt idx="1951">
                  <c:v>0.46039999999999998</c:v>
                </c:pt>
                <c:pt idx="1952">
                  <c:v>0.64080000000000004</c:v>
                </c:pt>
                <c:pt idx="1953">
                  <c:v>0.69550000000000001</c:v>
                </c:pt>
                <c:pt idx="1957">
                  <c:v>0.5</c:v>
                </c:pt>
                <c:pt idx="1958">
                  <c:v>0.63739999999999997</c:v>
                </c:pt>
                <c:pt idx="1960">
                  <c:v>0.65029999999999999</c:v>
                </c:pt>
                <c:pt idx="1961">
                  <c:v>0.53310000000000002</c:v>
                </c:pt>
                <c:pt idx="1963">
                  <c:v>0.75</c:v>
                </c:pt>
                <c:pt idx="1964">
                  <c:v>0.78</c:v>
                </c:pt>
                <c:pt idx="1966">
                  <c:v>0.5917</c:v>
                </c:pt>
                <c:pt idx="1967">
                  <c:v>0.96</c:v>
                </c:pt>
                <c:pt idx="1969">
                  <c:v>1.04</c:v>
                </c:pt>
                <c:pt idx="1970">
                  <c:v>0.75729999999999997</c:v>
                </c:pt>
                <c:pt idx="1972">
                  <c:v>0.4894</c:v>
                </c:pt>
                <c:pt idx="1980">
                  <c:v>0.69879999999999998</c:v>
                </c:pt>
                <c:pt idx="1981">
                  <c:v>0.55449999999999999</c:v>
                </c:pt>
                <c:pt idx="1982">
                  <c:v>0.35730000000000001</c:v>
                </c:pt>
                <c:pt idx="1985">
                  <c:v>0.69479999999999997</c:v>
                </c:pt>
                <c:pt idx="1994">
                  <c:v>0.78</c:v>
                </c:pt>
                <c:pt idx="2000">
                  <c:v>0.40050000000000002</c:v>
                </c:pt>
                <c:pt idx="2001">
                  <c:v>0.7</c:v>
                </c:pt>
                <c:pt idx="2005">
                  <c:v>0.53139999999999998</c:v>
                </c:pt>
                <c:pt idx="2006">
                  <c:v>0.42499999999999999</c:v>
                </c:pt>
                <c:pt idx="2007">
                  <c:v>0.70169999999999999</c:v>
                </c:pt>
                <c:pt idx="2008">
                  <c:v>0.78</c:v>
                </c:pt>
                <c:pt idx="2009">
                  <c:v>1.1494</c:v>
                </c:pt>
                <c:pt idx="2016">
                  <c:v>0.52380000000000004</c:v>
                </c:pt>
                <c:pt idx="2017">
                  <c:v>0.62470000000000003</c:v>
                </c:pt>
                <c:pt idx="2020">
                  <c:v>0.62690000000000001</c:v>
                </c:pt>
                <c:pt idx="2023">
                  <c:v>0.48970000000000002</c:v>
                </c:pt>
                <c:pt idx="2032">
                  <c:v>0.71730000000000005</c:v>
                </c:pt>
                <c:pt idx="2035">
                  <c:v>0.55000000000000004</c:v>
                </c:pt>
                <c:pt idx="2038">
                  <c:v>0.40920000000000001</c:v>
                </c:pt>
                <c:pt idx="2039">
                  <c:v>0.59</c:v>
                </c:pt>
                <c:pt idx="2041">
                  <c:v>0.89870000000000005</c:v>
                </c:pt>
                <c:pt idx="2042">
                  <c:v>0.77790000000000004</c:v>
                </c:pt>
                <c:pt idx="2048">
                  <c:v>0.56000000000000005</c:v>
                </c:pt>
                <c:pt idx="2049">
                  <c:v>0.31590000000000001</c:v>
                </c:pt>
                <c:pt idx="2051">
                  <c:v>0.49159999999999998</c:v>
                </c:pt>
                <c:pt idx="2058">
                  <c:v>1.075</c:v>
                </c:pt>
                <c:pt idx="2064">
                  <c:v>0.53</c:v>
                </c:pt>
                <c:pt idx="2065">
                  <c:v>0.73050000000000004</c:v>
                </c:pt>
                <c:pt idx="2066">
                  <c:v>0.60880000000000001</c:v>
                </c:pt>
                <c:pt idx="2070">
                  <c:v>0.58479999999999999</c:v>
                </c:pt>
                <c:pt idx="2071">
                  <c:v>0.46279999999999999</c:v>
                </c:pt>
                <c:pt idx="2074">
                  <c:v>0.54200000000000004</c:v>
                </c:pt>
                <c:pt idx="2075">
                  <c:v>0.67779999999999996</c:v>
                </c:pt>
                <c:pt idx="2079">
                  <c:v>0.71240000000000003</c:v>
                </c:pt>
                <c:pt idx="2080">
                  <c:v>0.64</c:v>
                </c:pt>
                <c:pt idx="2081">
                  <c:v>0.98060000000000003</c:v>
                </c:pt>
                <c:pt idx="2082">
                  <c:v>0.72150000000000003</c:v>
                </c:pt>
                <c:pt idx="2083">
                  <c:v>1.524</c:v>
                </c:pt>
                <c:pt idx="2085">
                  <c:v>0.7</c:v>
                </c:pt>
                <c:pt idx="2086">
                  <c:v>0.67910000000000004</c:v>
                </c:pt>
                <c:pt idx="2087">
                  <c:v>0.74150000000000005</c:v>
                </c:pt>
                <c:pt idx="2088">
                  <c:v>0.62390000000000001</c:v>
                </c:pt>
                <c:pt idx="2089">
                  <c:v>0.7329</c:v>
                </c:pt>
                <c:pt idx="2090">
                  <c:v>0.7</c:v>
                </c:pt>
                <c:pt idx="2091">
                  <c:v>0.76</c:v>
                </c:pt>
                <c:pt idx="2092">
                  <c:v>0.58599999999999997</c:v>
                </c:pt>
                <c:pt idx="2093">
                  <c:v>0.67200000000000004</c:v>
                </c:pt>
                <c:pt idx="2096">
                  <c:v>0.61240000000000006</c:v>
                </c:pt>
                <c:pt idx="2101">
                  <c:v>0.63129999999999997</c:v>
                </c:pt>
                <c:pt idx="2102">
                  <c:v>0.71460000000000001</c:v>
                </c:pt>
                <c:pt idx="2103">
                  <c:v>0.77590000000000003</c:v>
                </c:pt>
                <c:pt idx="2106">
                  <c:v>0.77539999999999998</c:v>
                </c:pt>
                <c:pt idx="2107">
                  <c:v>0.74870000000000003</c:v>
                </c:pt>
                <c:pt idx="2108">
                  <c:v>0.72</c:v>
                </c:pt>
                <c:pt idx="2109">
                  <c:v>0.5</c:v>
                </c:pt>
                <c:pt idx="2112">
                  <c:v>0.42049999999999998</c:v>
                </c:pt>
                <c:pt idx="2114">
                  <c:v>0.41289999999999999</c:v>
                </c:pt>
                <c:pt idx="2119">
                  <c:v>0.67</c:v>
                </c:pt>
                <c:pt idx="2120">
                  <c:v>0.82</c:v>
                </c:pt>
                <c:pt idx="2121">
                  <c:v>0.64</c:v>
                </c:pt>
                <c:pt idx="2122">
                  <c:v>0.56000000000000005</c:v>
                </c:pt>
                <c:pt idx="2123">
                  <c:v>0.43</c:v>
                </c:pt>
                <c:pt idx="2124">
                  <c:v>0.86</c:v>
                </c:pt>
                <c:pt idx="2125">
                  <c:v>0.6</c:v>
                </c:pt>
                <c:pt idx="2126">
                  <c:v>0.60070000000000001</c:v>
                </c:pt>
                <c:pt idx="2127">
                  <c:v>0.65659999999999996</c:v>
                </c:pt>
                <c:pt idx="2129">
                  <c:v>0.86119999999999997</c:v>
                </c:pt>
                <c:pt idx="2137">
                  <c:v>0.73429999999999995</c:v>
                </c:pt>
                <c:pt idx="2138">
                  <c:v>0.46</c:v>
                </c:pt>
                <c:pt idx="2139">
                  <c:v>0.41</c:v>
                </c:pt>
                <c:pt idx="2140">
                  <c:v>0.36</c:v>
                </c:pt>
                <c:pt idx="2142">
                  <c:v>0.38569999999999999</c:v>
                </c:pt>
                <c:pt idx="2143">
                  <c:v>0.36840000000000001</c:v>
                </c:pt>
                <c:pt idx="2144">
                  <c:v>0.4178</c:v>
                </c:pt>
                <c:pt idx="2145">
                  <c:v>0.3649</c:v>
                </c:pt>
                <c:pt idx="2176">
                  <c:v>0.66020000000000001</c:v>
                </c:pt>
                <c:pt idx="2181">
                  <c:v>0.57130000000000003</c:v>
                </c:pt>
                <c:pt idx="2182">
                  <c:v>0.55589999999999995</c:v>
                </c:pt>
                <c:pt idx="2184">
                  <c:v>1.2141999999999999</c:v>
                </c:pt>
                <c:pt idx="2187">
                  <c:v>0.57909999999999995</c:v>
                </c:pt>
                <c:pt idx="2190">
                  <c:v>0.46800000000000003</c:v>
                </c:pt>
                <c:pt idx="2191">
                  <c:v>0.80179999999999996</c:v>
                </c:pt>
                <c:pt idx="2192">
                  <c:v>0.81100000000000005</c:v>
                </c:pt>
                <c:pt idx="2193">
                  <c:v>0.80810000000000004</c:v>
                </c:pt>
                <c:pt idx="2194">
                  <c:v>0.82140000000000002</c:v>
                </c:pt>
                <c:pt idx="2198">
                  <c:v>0.56999999999999995</c:v>
                </c:pt>
                <c:pt idx="2199">
                  <c:v>0.46</c:v>
                </c:pt>
                <c:pt idx="2200">
                  <c:v>0.4</c:v>
                </c:pt>
                <c:pt idx="2201">
                  <c:v>0.43059999999999998</c:v>
                </c:pt>
                <c:pt idx="2202">
                  <c:v>0.47499999999999998</c:v>
                </c:pt>
                <c:pt idx="2203">
                  <c:v>0.47610000000000002</c:v>
                </c:pt>
                <c:pt idx="2206">
                  <c:v>0.46500000000000002</c:v>
                </c:pt>
                <c:pt idx="2208">
                  <c:v>0.60319999999999996</c:v>
                </c:pt>
                <c:pt idx="2209">
                  <c:v>0.63</c:v>
                </c:pt>
                <c:pt idx="2210">
                  <c:v>0.45</c:v>
                </c:pt>
                <c:pt idx="2213">
                  <c:v>0.56999999999999995</c:v>
                </c:pt>
                <c:pt idx="2214">
                  <c:v>0.72560000000000002</c:v>
                </c:pt>
                <c:pt idx="2216">
                  <c:v>0.51019999999999999</c:v>
                </c:pt>
                <c:pt idx="2217">
                  <c:v>0.72899999999999998</c:v>
                </c:pt>
                <c:pt idx="2218">
                  <c:v>0.50639999999999996</c:v>
                </c:pt>
                <c:pt idx="2219">
                  <c:v>0.64570000000000005</c:v>
                </c:pt>
                <c:pt idx="2220">
                  <c:v>0.60489999999999999</c:v>
                </c:pt>
                <c:pt idx="2221">
                  <c:v>0.71599999999999997</c:v>
                </c:pt>
                <c:pt idx="2222">
                  <c:v>0.5474</c:v>
                </c:pt>
                <c:pt idx="2223">
                  <c:v>0.60670000000000002</c:v>
                </c:pt>
                <c:pt idx="2225">
                  <c:v>0.39929999999999999</c:v>
                </c:pt>
                <c:pt idx="2226">
                  <c:v>0.59150000000000003</c:v>
                </c:pt>
                <c:pt idx="2227">
                  <c:v>0.65300000000000002</c:v>
                </c:pt>
                <c:pt idx="2228">
                  <c:v>0.43419999999999997</c:v>
                </c:pt>
                <c:pt idx="2229">
                  <c:v>0.56869999999999998</c:v>
                </c:pt>
                <c:pt idx="2230">
                  <c:v>0.65</c:v>
                </c:pt>
                <c:pt idx="2232">
                  <c:v>0.97</c:v>
                </c:pt>
                <c:pt idx="2237">
                  <c:v>2.2353000000000001</c:v>
                </c:pt>
                <c:pt idx="2238">
                  <c:v>0.59279999999999999</c:v>
                </c:pt>
                <c:pt idx="2239">
                  <c:v>1.1126</c:v>
                </c:pt>
                <c:pt idx="2242">
                  <c:v>0.79379999999999995</c:v>
                </c:pt>
                <c:pt idx="2243">
                  <c:v>0.65</c:v>
                </c:pt>
                <c:pt idx="2244">
                  <c:v>0.94</c:v>
                </c:pt>
                <c:pt idx="2246">
                  <c:v>0.87</c:v>
                </c:pt>
                <c:pt idx="2247">
                  <c:v>0.93</c:v>
                </c:pt>
                <c:pt idx="2248">
                  <c:v>1.1807000000000001</c:v>
                </c:pt>
                <c:pt idx="2249">
                  <c:v>1.0327999999999999</c:v>
                </c:pt>
                <c:pt idx="2250">
                  <c:v>0.96389999999999998</c:v>
                </c:pt>
                <c:pt idx="2251">
                  <c:v>1.1355999999999999</c:v>
                </c:pt>
                <c:pt idx="2252">
                  <c:v>0.69040000000000001</c:v>
                </c:pt>
                <c:pt idx="2253">
                  <c:v>1.0322</c:v>
                </c:pt>
                <c:pt idx="2260">
                  <c:v>1.07</c:v>
                </c:pt>
                <c:pt idx="2261">
                  <c:v>0.87</c:v>
                </c:pt>
                <c:pt idx="2262">
                  <c:v>0.86</c:v>
                </c:pt>
                <c:pt idx="2263">
                  <c:v>0.93</c:v>
                </c:pt>
                <c:pt idx="2264">
                  <c:v>1.01</c:v>
                </c:pt>
                <c:pt idx="2265">
                  <c:v>1.01</c:v>
                </c:pt>
                <c:pt idx="2266">
                  <c:v>1.002</c:v>
                </c:pt>
                <c:pt idx="2268">
                  <c:v>0.53879999999999995</c:v>
                </c:pt>
                <c:pt idx="2269">
                  <c:v>0.48749999999999999</c:v>
                </c:pt>
                <c:pt idx="2271">
                  <c:v>0.54</c:v>
                </c:pt>
                <c:pt idx="2273">
                  <c:v>0.55610000000000004</c:v>
                </c:pt>
                <c:pt idx="2274">
                  <c:v>0.48270000000000002</c:v>
                </c:pt>
                <c:pt idx="2275">
                  <c:v>0.64900000000000002</c:v>
                </c:pt>
                <c:pt idx="2277">
                  <c:v>0.51919999999999999</c:v>
                </c:pt>
                <c:pt idx="2278">
                  <c:v>0.53920000000000001</c:v>
                </c:pt>
                <c:pt idx="2279">
                  <c:v>0.57940000000000003</c:v>
                </c:pt>
                <c:pt idx="2280">
                  <c:v>0.83140000000000003</c:v>
                </c:pt>
                <c:pt idx="2282">
                  <c:v>0.74929999999999997</c:v>
                </c:pt>
                <c:pt idx="2283">
                  <c:v>0.71989999999999998</c:v>
                </c:pt>
                <c:pt idx="2287">
                  <c:v>0.54</c:v>
                </c:pt>
                <c:pt idx="2288">
                  <c:v>0.46729999999999999</c:v>
                </c:pt>
                <c:pt idx="2289">
                  <c:v>0.6492</c:v>
                </c:pt>
                <c:pt idx="2290">
                  <c:v>0.60640000000000005</c:v>
                </c:pt>
                <c:pt idx="2291">
                  <c:v>0.69789999999999996</c:v>
                </c:pt>
                <c:pt idx="2292">
                  <c:v>0.48930000000000001</c:v>
                </c:pt>
                <c:pt idx="2293">
                  <c:v>0.94489999999999996</c:v>
                </c:pt>
                <c:pt idx="2294">
                  <c:v>0.72150000000000003</c:v>
                </c:pt>
                <c:pt idx="2295">
                  <c:v>0.66930000000000001</c:v>
                </c:pt>
                <c:pt idx="2296">
                  <c:v>0.73409999999999997</c:v>
                </c:pt>
                <c:pt idx="2297">
                  <c:v>0.68479999999999996</c:v>
                </c:pt>
                <c:pt idx="2298">
                  <c:v>1.1109</c:v>
                </c:pt>
                <c:pt idx="2299">
                  <c:v>0.69530000000000003</c:v>
                </c:pt>
                <c:pt idx="2300">
                  <c:v>1.02</c:v>
                </c:pt>
                <c:pt idx="2301">
                  <c:v>0.54</c:v>
                </c:pt>
                <c:pt idx="2302">
                  <c:v>0.57999999999999996</c:v>
                </c:pt>
                <c:pt idx="2303">
                  <c:v>1.1019000000000001</c:v>
                </c:pt>
                <c:pt idx="2306">
                  <c:v>0.89480000000000004</c:v>
                </c:pt>
                <c:pt idx="2307">
                  <c:v>0.56089999999999995</c:v>
                </c:pt>
                <c:pt idx="2309">
                  <c:v>0.89</c:v>
                </c:pt>
                <c:pt idx="2442">
                  <c:v>0.81</c:v>
                </c:pt>
                <c:pt idx="2443">
                  <c:v>0.72</c:v>
                </c:pt>
                <c:pt idx="2447">
                  <c:v>0.72170000000000001</c:v>
                </c:pt>
                <c:pt idx="2450">
                  <c:v>1.014525994</c:v>
                </c:pt>
                <c:pt idx="2451">
                  <c:v>0.79139999999999999</c:v>
                </c:pt>
                <c:pt idx="2452">
                  <c:v>1.0427999999999999</c:v>
                </c:pt>
                <c:pt idx="2453">
                  <c:v>0.46949999999999997</c:v>
                </c:pt>
                <c:pt idx="2454">
                  <c:v>0.64770000000000005</c:v>
                </c:pt>
                <c:pt idx="2456">
                  <c:v>0.58040000000000003</c:v>
                </c:pt>
                <c:pt idx="2457">
                  <c:v>0.95960000000000001</c:v>
                </c:pt>
                <c:pt idx="2458">
                  <c:v>0.98450000000000004</c:v>
                </c:pt>
                <c:pt idx="2459">
                  <c:v>0.6</c:v>
                </c:pt>
                <c:pt idx="2460">
                  <c:v>0.76</c:v>
                </c:pt>
                <c:pt idx="2461">
                  <c:v>0.71</c:v>
                </c:pt>
                <c:pt idx="2465">
                  <c:v>0.74</c:v>
                </c:pt>
                <c:pt idx="2466">
                  <c:v>1.99</c:v>
                </c:pt>
                <c:pt idx="2467">
                  <c:v>0.94259999999999999</c:v>
                </c:pt>
                <c:pt idx="2468">
                  <c:v>0.99939999999999996</c:v>
                </c:pt>
                <c:pt idx="2469">
                  <c:v>1.1045</c:v>
                </c:pt>
                <c:pt idx="2473">
                  <c:v>0.79769999999999996</c:v>
                </c:pt>
                <c:pt idx="2474">
                  <c:v>0.72189999999999999</c:v>
                </c:pt>
                <c:pt idx="2476">
                  <c:v>0.87270000000000003</c:v>
                </c:pt>
                <c:pt idx="2477">
                  <c:v>1.3295999999999999</c:v>
                </c:pt>
                <c:pt idx="2478">
                  <c:v>0.91220000000000001</c:v>
                </c:pt>
                <c:pt idx="2479">
                  <c:v>1.2962</c:v>
                </c:pt>
                <c:pt idx="2480">
                  <c:v>0.76</c:v>
                </c:pt>
                <c:pt idx="2481">
                  <c:v>0.75</c:v>
                </c:pt>
                <c:pt idx="2482">
                  <c:v>0.79</c:v>
                </c:pt>
                <c:pt idx="2483">
                  <c:v>0.98</c:v>
                </c:pt>
                <c:pt idx="2484">
                  <c:v>0.71699999999999997</c:v>
                </c:pt>
                <c:pt idx="2485">
                  <c:v>1.1552</c:v>
                </c:pt>
                <c:pt idx="2486">
                  <c:v>0.90149999999999997</c:v>
                </c:pt>
                <c:pt idx="2489">
                  <c:v>0.78649999999999998</c:v>
                </c:pt>
                <c:pt idx="2490">
                  <c:v>0.4733</c:v>
                </c:pt>
                <c:pt idx="2491">
                  <c:v>0.50029999999999997</c:v>
                </c:pt>
                <c:pt idx="2492">
                  <c:v>0.63009999999999999</c:v>
                </c:pt>
                <c:pt idx="2493">
                  <c:v>0.46600000000000003</c:v>
                </c:pt>
                <c:pt idx="2495">
                  <c:v>0.44769999999999999</c:v>
                </c:pt>
                <c:pt idx="2496">
                  <c:v>0.4778</c:v>
                </c:pt>
                <c:pt idx="2497">
                  <c:v>0.61539999999999995</c:v>
                </c:pt>
                <c:pt idx="2498">
                  <c:v>0.57420000000000004</c:v>
                </c:pt>
                <c:pt idx="2499">
                  <c:v>0.59160000000000001</c:v>
                </c:pt>
                <c:pt idx="2500">
                  <c:v>0.433</c:v>
                </c:pt>
                <c:pt idx="2503">
                  <c:v>0.95786061600000005</c:v>
                </c:pt>
                <c:pt idx="2509">
                  <c:v>0.46</c:v>
                </c:pt>
                <c:pt idx="2511">
                  <c:v>0.80120000000000002</c:v>
                </c:pt>
                <c:pt idx="2512">
                  <c:v>0.50680000000000003</c:v>
                </c:pt>
                <c:pt idx="2513">
                  <c:v>0.46039999999999998</c:v>
                </c:pt>
                <c:pt idx="2514">
                  <c:v>0.51280000000000003</c:v>
                </c:pt>
                <c:pt idx="2515">
                  <c:v>0.73329999999999995</c:v>
                </c:pt>
                <c:pt idx="2516">
                  <c:v>0.74670000000000003</c:v>
                </c:pt>
                <c:pt idx="2517">
                  <c:v>0.68889999999999996</c:v>
                </c:pt>
                <c:pt idx="2518">
                  <c:v>0.57609999999999995</c:v>
                </c:pt>
                <c:pt idx="2521">
                  <c:v>0.65</c:v>
                </c:pt>
                <c:pt idx="2522">
                  <c:v>0.42</c:v>
                </c:pt>
                <c:pt idx="2524">
                  <c:v>0.71</c:v>
                </c:pt>
                <c:pt idx="2528">
                  <c:v>0.47</c:v>
                </c:pt>
                <c:pt idx="2531">
                  <c:v>0.40639999999999998</c:v>
                </c:pt>
                <c:pt idx="2532">
                  <c:v>0.52410000000000001</c:v>
                </c:pt>
                <c:pt idx="2533">
                  <c:v>0.64659999999999995</c:v>
                </c:pt>
                <c:pt idx="2534">
                  <c:v>0.89980000000000004</c:v>
                </c:pt>
                <c:pt idx="2535">
                  <c:v>0.68520000000000003</c:v>
                </c:pt>
                <c:pt idx="2536">
                  <c:v>0.84189999999999998</c:v>
                </c:pt>
                <c:pt idx="2537">
                  <c:v>0.60570000000000002</c:v>
                </c:pt>
                <c:pt idx="2539">
                  <c:v>0.56859999999999999</c:v>
                </c:pt>
                <c:pt idx="2543">
                  <c:v>0.67579999999999996</c:v>
                </c:pt>
                <c:pt idx="2548">
                  <c:v>0.53200000000000003</c:v>
                </c:pt>
                <c:pt idx="2549">
                  <c:v>0.63759999999999994</c:v>
                </c:pt>
                <c:pt idx="2553">
                  <c:v>0.65</c:v>
                </c:pt>
                <c:pt idx="2555">
                  <c:v>0.51</c:v>
                </c:pt>
                <c:pt idx="2556">
                  <c:v>0.38</c:v>
                </c:pt>
                <c:pt idx="2596">
                  <c:v>0.47</c:v>
                </c:pt>
                <c:pt idx="2606">
                  <c:v>0.48780000000000001</c:v>
                </c:pt>
                <c:pt idx="2614">
                  <c:v>0.45429999999999998</c:v>
                </c:pt>
                <c:pt idx="2615">
                  <c:v>0.64490000000000003</c:v>
                </c:pt>
                <c:pt idx="2616">
                  <c:v>0.3836</c:v>
                </c:pt>
                <c:pt idx="2617">
                  <c:v>0.63990000000000002</c:v>
                </c:pt>
                <c:pt idx="2618">
                  <c:v>0.57430000000000003</c:v>
                </c:pt>
                <c:pt idx="2619">
                  <c:v>0.44090000000000001</c:v>
                </c:pt>
                <c:pt idx="2621">
                  <c:v>0.68200000000000005</c:v>
                </c:pt>
                <c:pt idx="2622">
                  <c:v>0.73609999999999998</c:v>
                </c:pt>
                <c:pt idx="2625">
                  <c:v>0.63129999999999997</c:v>
                </c:pt>
                <c:pt idx="2626">
                  <c:v>0.66069999999999995</c:v>
                </c:pt>
                <c:pt idx="2634">
                  <c:v>0.38740000000000002</c:v>
                </c:pt>
                <c:pt idx="2637">
                  <c:v>0.41220000000000001</c:v>
                </c:pt>
                <c:pt idx="2643">
                  <c:v>0.80800000000000005</c:v>
                </c:pt>
                <c:pt idx="2649">
                  <c:v>0.58879999999999999</c:v>
                </c:pt>
                <c:pt idx="2650">
                  <c:v>0.57399999999999995</c:v>
                </c:pt>
                <c:pt idx="2652">
                  <c:v>0.804560261</c:v>
                </c:pt>
                <c:pt idx="2653">
                  <c:v>0.63290000000000002</c:v>
                </c:pt>
                <c:pt idx="2655">
                  <c:v>0.65459999999999996</c:v>
                </c:pt>
                <c:pt idx="2657">
                  <c:v>0.51380000000000003</c:v>
                </c:pt>
                <c:pt idx="2658">
                  <c:v>0.67759999999999998</c:v>
                </c:pt>
                <c:pt idx="2668">
                  <c:v>0.37</c:v>
                </c:pt>
                <c:pt idx="2669">
                  <c:v>0.30480000000000002</c:v>
                </c:pt>
                <c:pt idx="2670">
                  <c:v>0.38700000000000001</c:v>
                </c:pt>
                <c:pt idx="2671">
                  <c:v>0.36830000000000002</c:v>
                </c:pt>
                <c:pt idx="2672">
                  <c:v>0.4153</c:v>
                </c:pt>
                <c:pt idx="2673">
                  <c:v>0.56489999999999996</c:v>
                </c:pt>
                <c:pt idx="2679">
                  <c:v>0.60270000000000001</c:v>
                </c:pt>
                <c:pt idx="2682">
                  <c:v>0.52959999999999996</c:v>
                </c:pt>
                <c:pt idx="2683">
                  <c:v>0.62980000000000003</c:v>
                </c:pt>
                <c:pt idx="2686">
                  <c:v>0.54959999999999998</c:v>
                </c:pt>
                <c:pt idx="2689">
                  <c:v>0.51</c:v>
                </c:pt>
                <c:pt idx="2695">
                  <c:v>0.47339999999999999</c:v>
                </c:pt>
                <c:pt idx="2696">
                  <c:v>0.48370000000000002</c:v>
                </c:pt>
                <c:pt idx="2697">
                  <c:v>0.41610000000000003</c:v>
                </c:pt>
                <c:pt idx="2698">
                  <c:v>0.40860000000000002</c:v>
                </c:pt>
                <c:pt idx="2700">
                  <c:v>0.67620000000000002</c:v>
                </c:pt>
                <c:pt idx="2702">
                  <c:v>0.50860000000000005</c:v>
                </c:pt>
                <c:pt idx="2703">
                  <c:v>0.7651</c:v>
                </c:pt>
                <c:pt idx="2704">
                  <c:v>0.68</c:v>
                </c:pt>
                <c:pt idx="2705">
                  <c:v>0.48</c:v>
                </c:pt>
                <c:pt idx="2716">
                  <c:v>0.48</c:v>
                </c:pt>
                <c:pt idx="2718">
                  <c:v>0.73</c:v>
                </c:pt>
                <c:pt idx="2725">
                  <c:v>0.57210000000000005</c:v>
                </c:pt>
                <c:pt idx="2727">
                  <c:v>1.2356</c:v>
                </c:pt>
                <c:pt idx="2728">
                  <c:v>0.56340000000000001</c:v>
                </c:pt>
                <c:pt idx="2738">
                  <c:v>0.70669999999999999</c:v>
                </c:pt>
                <c:pt idx="2741">
                  <c:v>0.89290000000000003</c:v>
                </c:pt>
                <c:pt idx="2745">
                  <c:v>0.69179999999999997</c:v>
                </c:pt>
                <c:pt idx="2752">
                  <c:v>0.64</c:v>
                </c:pt>
                <c:pt idx="2754">
                  <c:v>0.56999999999999995</c:v>
                </c:pt>
                <c:pt idx="2755">
                  <c:v>0.68</c:v>
                </c:pt>
                <c:pt idx="2757">
                  <c:v>0.49</c:v>
                </c:pt>
                <c:pt idx="2764">
                  <c:v>0.47320000000000001</c:v>
                </c:pt>
                <c:pt idx="2765">
                  <c:v>0.54849999999999999</c:v>
                </c:pt>
                <c:pt idx="2766">
                  <c:v>0.50439999999999996</c:v>
                </c:pt>
                <c:pt idx="2768">
                  <c:v>0.5</c:v>
                </c:pt>
                <c:pt idx="2769">
                  <c:v>0.4209</c:v>
                </c:pt>
                <c:pt idx="2772">
                  <c:v>0.60160000000000002</c:v>
                </c:pt>
                <c:pt idx="2775">
                  <c:v>0.72629999999999995</c:v>
                </c:pt>
                <c:pt idx="2776">
                  <c:v>0.43130000000000002</c:v>
                </c:pt>
                <c:pt idx="2777">
                  <c:v>0.50509999999999999</c:v>
                </c:pt>
                <c:pt idx="2779">
                  <c:v>0.40389999999999998</c:v>
                </c:pt>
                <c:pt idx="2780">
                  <c:v>0.45</c:v>
                </c:pt>
                <c:pt idx="2782">
                  <c:v>1.0052000000000001</c:v>
                </c:pt>
                <c:pt idx="2783">
                  <c:v>0.48</c:v>
                </c:pt>
                <c:pt idx="2787">
                  <c:v>0.39</c:v>
                </c:pt>
                <c:pt idx="2788">
                  <c:v>0.56000000000000005</c:v>
                </c:pt>
                <c:pt idx="2789">
                  <c:v>0.62849999999999995</c:v>
                </c:pt>
                <c:pt idx="2793">
                  <c:v>0.5726</c:v>
                </c:pt>
                <c:pt idx="2794">
                  <c:v>0.6613</c:v>
                </c:pt>
                <c:pt idx="2796">
                  <c:v>0.53110000000000002</c:v>
                </c:pt>
                <c:pt idx="2797">
                  <c:v>0.55879999999999996</c:v>
                </c:pt>
                <c:pt idx="2800">
                  <c:v>0.82</c:v>
                </c:pt>
                <c:pt idx="2801">
                  <c:v>0.58579999999999999</c:v>
                </c:pt>
                <c:pt idx="2802">
                  <c:v>0.64390000000000003</c:v>
                </c:pt>
                <c:pt idx="2803">
                  <c:v>0.67359999999999998</c:v>
                </c:pt>
                <c:pt idx="2808">
                  <c:v>0.75929999999999997</c:v>
                </c:pt>
                <c:pt idx="2809">
                  <c:v>0.76380000000000003</c:v>
                </c:pt>
                <c:pt idx="2811">
                  <c:v>0.45850000000000002</c:v>
                </c:pt>
                <c:pt idx="2812">
                  <c:v>1.2906</c:v>
                </c:pt>
                <c:pt idx="2820">
                  <c:v>1.3167</c:v>
                </c:pt>
                <c:pt idx="2821">
                  <c:v>1.3823000000000001</c:v>
                </c:pt>
                <c:pt idx="2822">
                  <c:v>0.79</c:v>
                </c:pt>
                <c:pt idx="2828">
                  <c:v>0.59</c:v>
                </c:pt>
                <c:pt idx="2832">
                  <c:v>0.79</c:v>
                </c:pt>
                <c:pt idx="2838">
                  <c:v>2.02</c:v>
                </c:pt>
                <c:pt idx="2839">
                  <c:v>1.1660999999999999</c:v>
                </c:pt>
                <c:pt idx="2840">
                  <c:v>1.0443</c:v>
                </c:pt>
                <c:pt idx="2841">
                  <c:v>0.71450000000000002</c:v>
                </c:pt>
                <c:pt idx="2846">
                  <c:v>1.2152000000000001</c:v>
                </c:pt>
                <c:pt idx="2847">
                  <c:v>0.79449999999999998</c:v>
                </c:pt>
                <c:pt idx="2848">
                  <c:v>0.99809999999999999</c:v>
                </c:pt>
                <c:pt idx="2849">
                  <c:v>0.9778</c:v>
                </c:pt>
                <c:pt idx="2850">
                  <c:v>0.72460000000000002</c:v>
                </c:pt>
                <c:pt idx="2851">
                  <c:v>1.2688999999999999</c:v>
                </c:pt>
                <c:pt idx="2852">
                  <c:v>0.82</c:v>
                </c:pt>
                <c:pt idx="2861">
                  <c:v>0.63519999999999999</c:v>
                </c:pt>
                <c:pt idx="2862">
                  <c:v>0.63200000000000001</c:v>
                </c:pt>
                <c:pt idx="2863">
                  <c:v>0.53149999999999997</c:v>
                </c:pt>
                <c:pt idx="2864">
                  <c:v>0.62060000000000004</c:v>
                </c:pt>
                <c:pt idx="2865">
                  <c:v>0.48680000000000001</c:v>
                </c:pt>
                <c:pt idx="2868">
                  <c:v>0.4955</c:v>
                </c:pt>
                <c:pt idx="2869">
                  <c:v>0.59589999999999999</c:v>
                </c:pt>
                <c:pt idx="2870">
                  <c:v>0.70669999999999999</c:v>
                </c:pt>
                <c:pt idx="2871">
                  <c:v>0.69679999999999997</c:v>
                </c:pt>
                <c:pt idx="2874">
                  <c:v>0.49969999999999998</c:v>
                </c:pt>
                <c:pt idx="2875">
                  <c:v>0.52759999999999996</c:v>
                </c:pt>
                <c:pt idx="2878">
                  <c:v>0.4783</c:v>
                </c:pt>
                <c:pt idx="2879">
                  <c:v>0.49349999999999999</c:v>
                </c:pt>
                <c:pt idx="2880">
                  <c:v>0.48930000000000001</c:v>
                </c:pt>
                <c:pt idx="2881">
                  <c:v>0.54590000000000005</c:v>
                </c:pt>
                <c:pt idx="2882">
                  <c:v>0.43480000000000002</c:v>
                </c:pt>
                <c:pt idx="2883">
                  <c:v>0.45</c:v>
                </c:pt>
                <c:pt idx="2884">
                  <c:v>0.45</c:v>
                </c:pt>
                <c:pt idx="2885">
                  <c:v>0.51</c:v>
                </c:pt>
                <c:pt idx="2886">
                  <c:v>0.49519999999999997</c:v>
                </c:pt>
                <c:pt idx="2887">
                  <c:v>0.56000000000000005</c:v>
                </c:pt>
                <c:pt idx="2888">
                  <c:v>0.53469999999999995</c:v>
                </c:pt>
                <c:pt idx="2889">
                  <c:v>0.59619999999999995</c:v>
                </c:pt>
                <c:pt idx="2890">
                  <c:v>0.53580000000000005</c:v>
                </c:pt>
                <c:pt idx="2891">
                  <c:v>0.57469999999999999</c:v>
                </c:pt>
                <c:pt idx="2892">
                  <c:v>0.43959999999999999</c:v>
                </c:pt>
                <c:pt idx="2894">
                  <c:v>0.60770000000000002</c:v>
                </c:pt>
                <c:pt idx="2896">
                  <c:v>0.57010000000000005</c:v>
                </c:pt>
                <c:pt idx="2898">
                  <c:v>0.47670000000000001</c:v>
                </c:pt>
                <c:pt idx="2900">
                  <c:v>0.47</c:v>
                </c:pt>
                <c:pt idx="2901">
                  <c:v>0.78920000000000001</c:v>
                </c:pt>
                <c:pt idx="2902">
                  <c:v>0.37</c:v>
                </c:pt>
                <c:pt idx="2904">
                  <c:v>0.55520000000000003</c:v>
                </c:pt>
                <c:pt idx="2905">
                  <c:v>0.51390000000000002</c:v>
                </c:pt>
                <c:pt idx="2906">
                  <c:v>0.39579999999999999</c:v>
                </c:pt>
                <c:pt idx="2907">
                  <c:v>0.48799999999999999</c:v>
                </c:pt>
                <c:pt idx="2908">
                  <c:v>0.44069999999999998</c:v>
                </c:pt>
                <c:pt idx="2909">
                  <c:v>0.45860000000000001</c:v>
                </c:pt>
                <c:pt idx="2910">
                  <c:v>0.37990000000000002</c:v>
                </c:pt>
                <c:pt idx="2911">
                  <c:v>0.3453</c:v>
                </c:pt>
                <c:pt idx="2922">
                  <c:v>0.4672</c:v>
                </c:pt>
                <c:pt idx="2924">
                  <c:v>0.42159999999999997</c:v>
                </c:pt>
                <c:pt idx="2938">
                  <c:v>0.43</c:v>
                </c:pt>
                <c:pt idx="2939">
                  <c:v>0.49149999999999999</c:v>
                </c:pt>
                <c:pt idx="2940">
                  <c:v>0.43769999999999998</c:v>
                </c:pt>
                <c:pt idx="2941">
                  <c:v>0.54249999999999998</c:v>
                </c:pt>
                <c:pt idx="2942">
                  <c:v>0.54590000000000005</c:v>
                </c:pt>
                <c:pt idx="2943">
                  <c:v>0.49349999999999999</c:v>
                </c:pt>
                <c:pt idx="2944">
                  <c:v>0.58609999999999995</c:v>
                </c:pt>
                <c:pt idx="2945">
                  <c:v>0.50439999999999996</c:v>
                </c:pt>
                <c:pt idx="2946">
                  <c:v>0.5252</c:v>
                </c:pt>
                <c:pt idx="2947">
                  <c:v>0.46629999999999999</c:v>
                </c:pt>
                <c:pt idx="2948">
                  <c:v>0.49259999999999998</c:v>
                </c:pt>
                <c:pt idx="2949">
                  <c:v>0.48930000000000001</c:v>
                </c:pt>
                <c:pt idx="2953">
                  <c:v>0.52</c:v>
                </c:pt>
                <c:pt idx="2954">
                  <c:v>0.51</c:v>
                </c:pt>
                <c:pt idx="2955">
                  <c:v>0.50209999999999999</c:v>
                </c:pt>
                <c:pt idx="2957">
                  <c:v>0.5575</c:v>
                </c:pt>
                <c:pt idx="2958">
                  <c:v>0.41810000000000003</c:v>
                </c:pt>
                <c:pt idx="2962">
                  <c:v>0.52090000000000003</c:v>
                </c:pt>
                <c:pt idx="2963">
                  <c:v>0.46639999999999998</c:v>
                </c:pt>
                <c:pt idx="2964">
                  <c:v>0.55610000000000004</c:v>
                </c:pt>
                <c:pt idx="2967">
                  <c:v>0.46</c:v>
                </c:pt>
                <c:pt idx="2968">
                  <c:v>0.37</c:v>
                </c:pt>
                <c:pt idx="2969">
                  <c:v>0.41289999999999999</c:v>
                </c:pt>
                <c:pt idx="2976">
                  <c:v>0.54659999999999997</c:v>
                </c:pt>
                <c:pt idx="2978">
                  <c:v>0.53490000000000004</c:v>
                </c:pt>
                <c:pt idx="2979">
                  <c:v>0.45269999999999999</c:v>
                </c:pt>
                <c:pt idx="2980">
                  <c:v>0.48249999999999998</c:v>
                </c:pt>
                <c:pt idx="2981">
                  <c:v>0.46800000000000003</c:v>
                </c:pt>
                <c:pt idx="2982">
                  <c:v>0.41289999999999999</c:v>
                </c:pt>
                <c:pt idx="2983">
                  <c:v>0.3972</c:v>
                </c:pt>
                <c:pt idx="2987">
                  <c:v>0.45519999999999999</c:v>
                </c:pt>
                <c:pt idx="2988">
                  <c:v>0.42520000000000002</c:v>
                </c:pt>
                <c:pt idx="2989">
                  <c:v>0.77380000000000004</c:v>
                </c:pt>
                <c:pt idx="2990">
                  <c:v>0.45</c:v>
                </c:pt>
                <c:pt idx="2993">
                  <c:v>0.57240000000000002</c:v>
                </c:pt>
                <c:pt idx="2994">
                  <c:v>0.52880000000000005</c:v>
                </c:pt>
                <c:pt idx="2995">
                  <c:v>0.64290000000000003</c:v>
                </c:pt>
                <c:pt idx="2996">
                  <c:v>0.5</c:v>
                </c:pt>
                <c:pt idx="2998">
                  <c:v>0.4587</c:v>
                </c:pt>
                <c:pt idx="2999">
                  <c:v>0.62839999999999996</c:v>
                </c:pt>
                <c:pt idx="3000">
                  <c:v>0.68799999999999994</c:v>
                </c:pt>
                <c:pt idx="3002">
                  <c:v>0.56000000000000005</c:v>
                </c:pt>
                <c:pt idx="3003">
                  <c:v>0.55279999999999996</c:v>
                </c:pt>
                <c:pt idx="3005">
                  <c:v>0.52580000000000005</c:v>
                </c:pt>
                <c:pt idx="3006">
                  <c:v>0.63560000000000005</c:v>
                </c:pt>
                <c:pt idx="3010">
                  <c:v>0.54730000000000001</c:v>
                </c:pt>
                <c:pt idx="3012">
                  <c:v>0.80720000000000003</c:v>
                </c:pt>
                <c:pt idx="3014">
                  <c:v>0.68</c:v>
                </c:pt>
                <c:pt idx="3015">
                  <c:v>0.52429999999999999</c:v>
                </c:pt>
                <c:pt idx="3027">
                  <c:v>0.81020000000000003</c:v>
                </c:pt>
                <c:pt idx="3028">
                  <c:v>1.0259</c:v>
                </c:pt>
                <c:pt idx="3029">
                  <c:v>1.1641999999999999</c:v>
                </c:pt>
                <c:pt idx="3030">
                  <c:v>0.72609999999999997</c:v>
                </c:pt>
                <c:pt idx="3041">
                  <c:v>1.0662</c:v>
                </c:pt>
                <c:pt idx="3043">
                  <c:v>0.4037</c:v>
                </c:pt>
                <c:pt idx="3071">
                  <c:v>0.44779999999999998</c:v>
                </c:pt>
                <c:pt idx="3072">
                  <c:v>0.4854</c:v>
                </c:pt>
                <c:pt idx="3073">
                  <c:v>0.44</c:v>
                </c:pt>
                <c:pt idx="3083">
                  <c:v>0.46350000000000002</c:v>
                </c:pt>
                <c:pt idx="3085">
                  <c:v>0.84209999999999996</c:v>
                </c:pt>
                <c:pt idx="3090">
                  <c:v>0.58930000000000005</c:v>
                </c:pt>
                <c:pt idx="3091">
                  <c:v>0.75390000000000001</c:v>
                </c:pt>
                <c:pt idx="3093">
                  <c:v>0.90229999999999999</c:v>
                </c:pt>
                <c:pt idx="3094">
                  <c:v>0.83430000000000004</c:v>
                </c:pt>
                <c:pt idx="3095">
                  <c:v>0.66990000000000005</c:v>
                </c:pt>
                <c:pt idx="3100">
                  <c:v>0.56999999999999995</c:v>
                </c:pt>
                <c:pt idx="3101">
                  <c:v>0.55269999999999997</c:v>
                </c:pt>
                <c:pt idx="3102">
                  <c:v>0.49540000000000001</c:v>
                </c:pt>
                <c:pt idx="3103">
                  <c:v>0.63429999999999997</c:v>
                </c:pt>
                <c:pt idx="3105">
                  <c:v>0.61</c:v>
                </c:pt>
                <c:pt idx="3106">
                  <c:v>0.58150000000000002</c:v>
                </c:pt>
                <c:pt idx="3107">
                  <c:v>0.56789999999999996</c:v>
                </c:pt>
                <c:pt idx="3108">
                  <c:v>0.57230000000000003</c:v>
                </c:pt>
                <c:pt idx="3110">
                  <c:v>0.45739999999999997</c:v>
                </c:pt>
                <c:pt idx="3111">
                  <c:v>0.51719999999999999</c:v>
                </c:pt>
                <c:pt idx="3112">
                  <c:v>0.5968</c:v>
                </c:pt>
                <c:pt idx="3113">
                  <c:v>0.51980000000000004</c:v>
                </c:pt>
                <c:pt idx="3123">
                  <c:v>0.67553191499999998</c:v>
                </c:pt>
                <c:pt idx="3124">
                  <c:v>0.62290000000000001</c:v>
                </c:pt>
                <c:pt idx="3126">
                  <c:v>0.5837</c:v>
                </c:pt>
                <c:pt idx="3128">
                  <c:v>0.56499999999999995</c:v>
                </c:pt>
                <c:pt idx="3135">
                  <c:v>0.45100000000000001</c:v>
                </c:pt>
                <c:pt idx="3136">
                  <c:v>0.42130000000000001</c:v>
                </c:pt>
                <c:pt idx="3137">
                  <c:v>0.45250000000000001</c:v>
                </c:pt>
                <c:pt idx="3138">
                  <c:v>0.61870000000000003</c:v>
                </c:pt>
                <c:pt idx="3139">
                  <c:v>0.36470000000000002</c:v>
                </c:pt>
                <c:pt idx="3140">
                  <c:v>0.80698835300000005</c:v>
                </c:pt>
                <c:pt idx="3142">
                  <c:v>0.50419999999999998</c:v>
                </c:pt>
                <c:pt idx="3143">
                  <c:v>0.49209999999999998</c:v>
                </c:pt>
                <c:pt idx="3144">
                  <c:v>0.4703</c:v>
                </c:pt>
                <c:pt idx="3146">
                  <c:v>0.58089999999999997</c:v>
                </c:pt>
                <c:pt idx="3147">
                  <c:v>0.61529999999999996</c:v>
                </c:pt>
                <c:pt idx="3148">
                  <c:v>0.40239999999999998</c:v>
                </c:pt>
                <c:pt idx="3149">
                  <c:v>0.5252</c:v>
                </c:pt>
                <c:pt idx="3151">
                  <c:v>0.40410000000000001</c:v>
                </c:pt>
                <c:pt idx="3152">
                  <c:v>0.48020000000000002</c:v>
                </c:pt>
                <c:pt idx="3153">
                  <c:v>0.45440000000000003</c:v>
                </c:pt>
                <c:pt idx="3159">
                  <c:v>0.75</c:v>
                </c:pt>
                <c:pt idx="3161">
                  <c:v>0.77200000000000002</c:v>
                </c:pt>
                <c:pt idx="3162">
                  <c:v>0.57010000000000005</c:v>
                </c:pt>
                <c:pt idx="3164">
                  <c:v>0.57199999999999995</c:v>
                </c:pt>
                <c:pt idx="3165">
                  <c:v>0.68340000000000001</c:v>
                </c:pt>
                <c:pt idx="3169">
                  <c:v>0.61509999999999998</c:v>
                </c:pt>
                <c:pt idx="3170">
                  <c:v>0.41660000000000003</c:v>
                </c:pt>
                <c:pt idx="3171">
                  <c:v>0.63780000000000003</c:v>
                </c:pt>
                <c:pt idx="3172">
                  <c:v>0.63419999999999999</c:v>
                </c:pt>
                <c:pt idx="3184">
                  <c:v>0.81879999999999997</c:v>
                </c:pt>
                <c:pt idx="3186">
                  <c:v>0.4985</c:v>
                </c:pt>
                <c:pt idx="3188">
                  <c:v>0.43059999999999998</c:v>
                </c:pt>
                <c:pt idx="3189">
                  <c:v>0.8044</c:v>
                </c:pt>
                <c:pt idx="3191">
                  <c:v>0.80959999999999999</c:v>
                </c:pt>
                <c:pt idx="3192">
                  <c:v>0.81340000000000001</c:v>
                </c:pt>
                <c:pt idx="3194">
                  <c:v>0.48</c:v>
                </c:pt>
                <c:pt idx="3195">
                  <c:v>0.56000000000000005</c:v>
                </c:pt>
                <c:pt idx="3196">
                  <c:v>0.54059999999999997</c:v>
                </c:pt>
                <c:pt idx="3197">
                  <c:v>0.50960000000000005</c:v>
                </c:pt>
                <c:pt idx="3198">
                  <c:v>0.49340000000000001</c:v>
                </c:pt>
                <c:pt idx="3199">
                  <c:v>0.52590000000000003</c:v>
                </c:pt>
                <c:pt idx="3200">
                  <c:v>0.52629999999999999</c:v>
                </c:pt>
                <c:pt idx="3201">
                  <c:v>0.56540000000000001</c:v>
                </c:pt>
                <c:pt idx="3202">
                  <c:v>0.57279999999999998</c:v>
                </c:pt>
                <c:pt idx="3203">
                  <c:v>0.5071</c:v>
                </c:pt>
                <c:pt idx="3204">
                  <c:v>0.48820000000000002</c:v>
                </c:pt>
                <c:pt idx="3205">
                  <c:v>0.43990000000000001</c:v>
                </c:pt>
                <c:pt idx="3206">
                  <c:v>0.57609999999999995</c:v>
                </c:pt>
                <c:pt idx="3208">
                  <c:v>0.36</c:v>
                </c:pt>
                <c:pt idx="3210">
                  <c:v>0.55189999999999995</c:v>
                </c:pt>
                <c:pt idx="3211">
                  <c:v>0.48530000000000001</c:v>
                </c:pt>
                <c:pt idx="3213">
                  <c:v>0.97589999999999999</c:v>
                </c:pt>
                <c:pt idx="3214">
                  <c:v>0.62080000000000002</c:v>
                </c:pt>
                <c:pt idx="3216">
                  <c:v>0.7591</c:v>
                </c:pt>
                <c:pt idx="3217">
                  <c:v>0.56969999999999998</c:v>
                </c:pt>
                <c:pt idx="3218">
                  <c:v>0.92</c:v>
                </c:pt>
                <c:pt idx="3219">
                  <c:v>0.93830000000000002</c:v>
                </c:pt>
                <c:pt idx="3220">
                  <c:v>0.58899999999999997</c:v>
                </c:pt>
                <c:pt idx="3221">
                  <c:v>0.69189999999999996</c:v>
                </c:pt>
                <c:pt idx="3223">
                  <c:v>0.57199999999999995</c:v>
                </c:pt>
                <c:pt idx="3225">
                  <c:v>0.8095</c:v>
                </c:pt>
                <c:pt idx="3227">
                  <c:v>0.74929999999999997</c:v>
                </c:pt>
                <c:pt idx="3233">
                  <c:v>0.51080000000000003</c:v>
                </c:pt>
                <c:pt idx="3234">
                  <c:v>0.53</c:v>
                </c:pt>
                <c:pt idx="3235">
                  <c:v>0.48309999999999997</c:v>
                </c:pt>
                <c:pt idx="3237">
                  <c:v>0.46029999999999999</c:v>
                </c:pt>
                <c:pt idx="3238">
                  <c:v>0.37980000000000003</c:v>
                </c:pt>
                <c:pt idx="3240">
                  <c:v>0.41049999999999998</c:v>
                </c:pt>
                <c:pt idx="3241">
                  <c:v>0.78</c:v>
                </c:pt>
                <c:pt idx="3243">
                  <c:v>1.04</c:v>
                </c:pt>
                <c:pt idx="3244">
                  <c:v>0.73680000000000001</c:v>
                </c:pt>
                <c:pt idx="3246">
                  <c:v>0.7591</c:v>
                </c:pt>
                <c:pt idx="3247">
                  <c:v>0.88970000000000005</c:v>
                </c:pt>
                <c:pt idx="3250">
                  <c:v>0.96150000000000002</c:v>
                </c:pt>
                <c:pt idx="3251">
                  <c:v>0.68500000000000005</c:v>
                </c:pt>
                <c:pt idx="3253">
                  <c:v>0.64419999999999999</c:v>
                </c:pt>
                <c:pt idx="3254">
                  <c:v>0.80569999999999997</c:v>
                </c:pt>
                <c:pt idx="3258">
                  <c:v>1.27</c:v>
                </c:pt>
                <c:pt idx="3263">
                  <c:v>0.61</c:v>
                </c:pt>
                <c:pt idx="3276">
                  <c:v>0.71</c:v>
                </c:pt>
                <c:pt idx="3279">
                  <c:v>0.63</c:v>
                </c:pt>
                <c:pt idx="3280">
                  <c:v>0.73880000000000001</c:v>
                </c:pt>
                <c:pt idx="3281">
                  <c:v>0.7026</c:v>
                </c:pt>
                <c:pt idx="3285">
                  <c:v>0.64039999999999997</c:v>
                </c:pt>
                <c:pt idx="3286">
                  <c:v>0.65680000000000005</c:v>
                </c:pt>
                <c:pt idx="3292">
                  <c:v>0.6744</c:v>
                </c:pt>
                <c:pt idx="3293">
                  <c:v>0.67200000000000004</c:v>
                </c:pt>
                <c:pt idx="3306">
                  <c:v>0.38379999999999997</c:v>
                </c:pt>
                <c:pt idx="3325">
                  <c:v>0.46850000000000003</c:v>
                </c:pt>
                <c:pt idx="3326">
                  <c:v>0.3145</c:v>
                </c:pt>
                <c:pt idx="3327">
                  <c:v>0.4516</c:v>
                </c:pt>
                <c:pt idx="3328">
                  <c:v>0.97609999999999997</c:v>
                </c:pt>
                <c:pt idx="3329">
                  <c:v>0.93289999999999995</c:v>
                </c:pt>
                <c:pt idx="3330">
                  <c:v>0.90439999999999998</c:v>
                </c:pt>
                <c:pt idx="3331">
                  <c:v>0.57410000000000005</c:v>
                </c:pt>
                <c:pt idx="3332">
                  <c:v>0.68669999999999998</c:v>
                </c:pt>
                <c:pt idx="3333">
                  <c:v>0.69199999999999995</c:v>
                </c:pt>
                <c:pt idx="3334">
                  <c:v>0.36959999999999998</c:v>
                </c:pt>
                <c:pt idx="3335">
                  <c:v>0.36259999999999998</c:v>
                </c:pt>
                <c:pt idx="3336">
                  <c:v>0.80520000000000003</c:v>
                </c:pt>
                <c:pt idx="3337">
                  <c:v>0.56489999999999996</c:v>
                </c:pt>
                <c:pt idx="3338">
                  <c:v>0.59160000000000001</c:v>
                </c:pt>
                <c:pt idx="3339">
                  <c:v>0.7117</c:v>
                </c:pt>
                <c:pt idx="3340">
                  <c:v>0.85</c:v>
                </c:pt>
                <c:pt idx="3341">
                  <c:v>0.51</c:v>
                </c:pt>
                <c:pt idx="3342">
                  <c:v>0.46</c:v>
                </c:pt>
                <c:pt idx="3343">
                  <c:v>0.39</c:v>
                </c:pt>
                <c:pt idx="3346">
                  <c:v>0.62860000000000005</c:v>
                </c:pt>
                <c:pt idx="3347">
                  <c:v>0.4496</c:v>
                </c:pt>
                <c:pt idx="3348">
                  <c:v>0.36059999999999998</c:v>
                </c:pt>
                <c:pt idx="3349">
                  <c:v>0.70009999999999994</c:v>
                </c:pt>
                <c:pt idx="3352">
                  <c:v>1.3079000000000001</c:v>
                </c:pt>
                <c:pt idx="3353">
                  <c:v>0.52849999999999997</c:v>
                </c:pt>
                <c:pt idx="3354">
                  <c:v>0.59379999999999999</c:v>
                </c:pt>
                <c:pt idx="3355">
                  <c:v>0.72070000000000001</c:v>
                </c:pt>
                <c:pt idx="3356">
                  <c:v>0.57830000000000004</c:v>
                </c:pt>
                <c:pt idx="3357">
                  <c:v>0.68110000000000004</c:v>
                </c:pt>
                <c:pt idx="3358">
                  <c:v>0.59360000000000002</c:v>
                </c:pt>
                <c:pt idx="3359">
                  <c:v>1.1176999999999999</c:v>
                </c:pt>
                <c:pt idx="3361">
                  <c:v>0.8</c:v>
                </c:pt>
                <c:pt idx="3362">
                  <c:v>0.90190000000000003</c:v>
                </c:pt>
                <c:pt idx="3365">
                  <c:v>0.75409999999999999</c:v>
                </c:pt>
                <c:pt idx="3366">
                  <c:v>0.82489999999999997</c:v>
                </c:pt>
                <c:pt idx="3367">
                  <c:v>0.66010000000000002</c:v>
                </c:pt>
                <c:pt idx="3368">
                  <c:v>0.94669669700000003</c:v>
                </c:pt>
                <c:pt idx="3369">
                  <c:v>0.82377538800000005</c:v>
                </c:pt>
                <c:pt idx="3371">
                  <c:v>0.75109999999999999</c:v>
                </c:pt>
                <c:pt idx="3372">
                  <c:v>0.65200000000000002</c:v>
                </c:pt>
                <c:pt idx="3373">
                  <c:v>0.70509999999999995</c:v>
                </c:pt>
                <c:pt idx="3374">
                  <c:v>0.84119999999999995</c:v>
                </c:pt>
                <c:pt idx="3375">
                  <c:v>0.88</c:v>
                </c:pt>
                <c:pt idx="3376">
                  <c:v>0.86</c:v>
                </c:pt>
                <c:pt idx="3377">
                  <c:v>0.84</c:v>
                </c:pt>
                <c:pt idx="3378">
                  <c:v>0.98</c:v>
                </c:pt>
                <c:pt idx="3379">
                  <c:v>1.1341000000000001</c:v>
                </c:pt>
                <c:pt idx="3383">
                  <c:v>0.58430000000000004</c:v>
                </c:pt>
                <c:pt idx="3384">
                  <c:v>0.84599999999999997</c:v>
                </c:pt>
                <c:pt idx="3385">
                  <c:v>0.59730000000000005</c:v>
                </c:pt>
                <c:pt idx="3386">
                  <c:v>0.65969999999999995</c:v>
                </c:pt>
                <c:pt idx="3387">
                  <c:v>0.71299999999999997</c:v>
                </c:pt>
                <c:pt idx="3388">
                  <c:v>0.42</c:v>
                </c:pt>
                <c:pt idx="3390">
                  <c:v>0.39</c:v>
                </c:pt>
                <c:pt idx="3391">
                  <c:v>0.56000000000000005</c:v>
                </c:pt>
                <c:pt idx="3392">
                  <c:v>0.56000000000000005</c:v>
                </c:pt>
                <c:pt idx="3393">
                  <c:v>0.85040000000000004</c:v>
                </c:pt>
                <c:pt idx="3394">
                  <c:v>0.43</c:v>
                </c:pt>
                <c:pt idx="3395">
                  <c:v>0.89</c:v>
                </c:pt>
                <c:pt idx="3397">
                  <c:v>0.65100000000000002</c:v>
                </c:pt>
                <c:pt idx="3398">
                  <c:v>0.49299999999999999</c:v>
                </c:pt>
                <c:pt idx="3399">
                  <c:v>0.55189999999999995</c:v>
                </c:pt>
                <c:pt idx="3402">
                  <c:v>0.77510000000000001</c:v>
                </c:pt>
                <c:pt idx="3403">
                  <c:v>0.54349999999999998</c:v>
                </c:pt>
                <c:pt idx="3404">
                  <c:v>0.3584</c:v>
                </c:pt>
                <c:pt idx="3405">
                  <c:v>0.37059999999999998</c:v>
                </c:pt>
                <c:pt idx="3407">
                  <c:v>0.90359999999999996</c:v>
                </c:pt>
                <c:pt idx="3408">
                  <c:v>0.94289999999999996</c:v>
                </c:pt>
                <c:pt idx="3413">
                  <c:v>0.55500000000000005</c:v>
                </c:pt>
                <c:pt idx="3414">
                  <c:v>0.41120000000000001</c:v>
                </c:pt>
                <c:pt idx="3418">
                  <c:v>0.8</c:v>
                </c:pt>
                <c:pt idx="3419">
                  <c:v>1.0195000000000001</c:v>
                </c:pt>
                <c:pt idx="3421">
                  <c:v>0.77139999999999997</c:v>
                </c:pt>
                <c:pt idx="3423">
                  <c:v>0.86399999999999999</c:v>
                </c:pt>
                <c:pt idx="3425">
                  <c:v>0.81</c:v>
                </c:pt>
                <c:pt idx="3426">
                  <c:v>0.66990000000000005</c:v>
                </c:pt>
                <c:pt idx="3427">
                  <c:v>0.50529999999999997</c:v>
                </c:pt>
                <c:pt idx="3428">
                  <c:v>0.64139999999999997</c:v>
                </c:pt>
                <c:pt idx="3429">
                  <c:v>0.63119999999999998</c:v>
                </c:pt>
                <c:pt idx="3431">
                  <c:v>0.61</c:v>
                </c:pt>
                <c:pt idx="3433">
                  <c:v>0.56000000000000005</c:v>
                </c:pt>
                <c:pt idx="3436">
                  <c:v>0.64</c:v>
                </c:pt>
                <c:pt idx="3450">
                  <c:v>0.51829999999999998</c:v>
                </c:pt>
                <c:pt idx="3453">
                  <c:v>0.4516</c:v>
                </c:pt>
                <c:pt idx="3457">
                  <c:v>0.59370000000000001</c:v>
                </c:pt>
                <c:pt idx="3458">
                  <c:v>0.71150000000000002</c:v>
                </c:pt>
                <c:pt idx="3491">
                  <c:v>0.59640000000000004</c:v>
                </c:pt>
                <c:pt idx="3492">
                  <c:v>0.64862505500000001</c:v>
                </c:pt>
                <c:pt idx="3493">
                  <c:v>0.60109999999999997</c:v>
                </c:pt>
                <c:pt idx="3500">
                  <c:v>0.59079999999999999</c:v>
                </c:pt>
                <c:pt idx="3524">
                  <c:v>0.5827</c:v>
                </c:pt>
                <c:pt idx="3525">
                  <c:v>0.62029999999999996</c:v>
                </c:pt>
                <c:pt idx="3529">
                  <c:v>0.53</c:v>
                </c:pt>
                <c:pt idx="3534">
                  <c:v>0.57999999999999996</c:v>
                </c:pt>
                <c:pt idx="3535">
                  <c:v>0.55000000000000004</c:v>
                </c:pt>
                <c:pt idx="3539">
                  <c:v>0.53</c:v>
                </c:pt>
                <c:pt idx="3544">
                  <c:v>0.67869999999999997</c:v>
                </c:pt>
                <c:pt idx="3545">
                  <c:v>0.63349999999999995</c:v>
                </c:pt>
                <c:pt idx="3546">
                  <c:v>0.66520000000000001</c:v>
                </c:pt>
                <c:pt idx="3549">
                  <c:v>0.61150000000000004</c:v>
                </c:pt>
                <c:pt idx="3550">
                  <c:v>0.54930000000000001</c:v>
                </c:pt>
                <c:pt idx="3555">
                  <c:v>0.57199999999999995</c:v>
                </c:pt>
                <c:pt idx="3564">
                  <c:v>0.47</c:v>
                </c:pt>
                <c:pt idx="3566">
                  <c:v>0.4</c:v>
                </c:pt>
                <c:pt idx="3569">
                  <c:v>0.49209999999999998</c:v>
                </c:pt>
                <c:pt idx="3570">
                  <c:v>0.62</c:v>
                </c:pt>
                <c:pt idx="3572">
                  <c:v>1.36</c:v>
                </c:pt>
                <c:pt idx="3577">
                  <c:v>0.51</c:v>
                </c:pt>
                <c:pt idx="3579">
                  <c:v>0.45</c:v>
                </c:pt>
                <c:pt idx="3581">
                  <c:v>0.36</c:v>
                </c:pt>
                <c:pt idx="3582">
                  <c:v>0.46</c:v>
                </c:pt>
                <c:pt idx="3583">
                  <c:v>0.75</c:v>
                </c:pt>
                <c:pt idx="3585">
                  <c:v>0.67100000000000004</c:v>
                </c:pt>
                <c:pt idx="3586">
                  <c:v>0.59540000000000004</c:v>
                </c:pt>
                <c:pt idx="3587">
                  <c:v>0.56579999999999997</c:v>
                </c:pt>
                <c:pt idx="3590">
                  <c:v>0.66279999999999994</c:v>
                </c:pt>
                <c:pt idx="3591">
                  <c:v>0.7218</c:v>
                </c:pt>
                <c:pt idx="3596">
                  <c:v>0.61329999999999996</c:v>
                </c:pt>
                <c:pt idx="3597">
                  <c:v>0.99009999999999998</c:v>
                </c:pt>
                <c:pt idx="3598">
                  <c:v>0.90639999999999998</c:v>
                </c:pt>
                <c:pt idx="3600">
                  <c:v>0.69</c:v>
                </c:pt>
                <c:pt idx="3602">
                  <c:v>0.56000000000000005</c:v>
                </c:pt>
                <c:pt idx="3604">
                  <c:v>0.59</c:v>
                </c:pt>
                <c:pt idx="3609">
                  <c:v>0.67</c:v>
                </c:pt>
                <c:pt idx="3611">
                  <c:v>0.72</c:v>
                </c:pt>
                <c:pt idx="3614">
                  <c:v>0.79</c:v>
                </c:pt>
                <c:pt idx="3617">
                  <c:v>0.68369999999999997</c:v>
                </c:pt>
                <c:pt idx="3618">
                  <c:v>0.58230000000000004</c:v>
                </c:pt>
                <c:pt idx="3622">
                  <c:v>0.85699999999999998</c:v>
                </c:pt>
                <c:pt idx="3626">
                  <c:v>0.93200000000000005</c:v>
                </c:pt>
                <c:pt idx="3653">
                  <c:v>0.82189999999999996</c:v>
                </c:pt>
                <c:pt idx="3654">
                  <c:v>0.70430000000000004</c:v>
                </c:pt>
                <c:pt idx="3655">
                  <c:v>0.73050000000000004</c:v>
                </c:pt>
                <c:pt idx="3658">
                  <c:v>0.41839999999999999</c:v>
                </c:pt>
                <c:pt idx="3659">
                  <c:v>0.39140000000000003</c:v>
                </c:pt>
                <c:pt idx="3660">
                  <c:v>0.67200000000000004</c:v>
                </c:pt>
                <c:pt idx="3665">
                  <c:v>0.37609999999999999</c:v>
                </c:pt>
                <c:pt idx="3666">
                  <c:v>0.4748</c:v>
                </c:pt>
                <c:pt idx="3669">
                  <c:v>1</c:v>
                </c:pt>
                <c:pt idx="3681">
                  <c:v>0.69120000000000004</c:v>
                </c:pt>
                <c:pt idx="3682">
                  <c:v>0.75549999999999995</c:v>
                </c:pt>
                <c:pt idx="3684">
                  <c:v>0.69110000000000005</c:v>
                </c:pt>
                <c:pt idx="3686">
                  <c:v>0.58430000000000004</c:v>
                </c:pt>
                <c:pt idx="3687">
                  <c:v>0.61950000000000005</c:v>
                </c:pt>
                <c:pt idx="3688">
                  <c:v>0.48</c:v>
                </c:pt>
                <c:pt idx="3689">
                  <c:v>1.01</c:v>
                </c:pt>
                <c:pt idx="3690">
                  <c:v>0.62</c:v>
                </c:pt>
                <c:pt idx="3691">
                  <c:v>0.64039999999999997</c:v>
                </c:pt>
                <c:pt idx="3692">
                  <c:v>0.51</c:v>
                </c:pt>
                <c:pt idx="3693">
                  <c:v>0.5</c:v>
                </c:pt>
                <c:pt idx="3694">
                  <c:v>0.38</c:v>
                </c:pt>
                <c:pt idx="3695">
                  <c:v>0.48</c:v>
                </c:pt>
                <c:pt idx="3696">
                  <c:v>0.41</c:v>
                </c:pt>
                <c:pt idx="3697">
                  <c:v>0.41</c:v>
                </c:pt>
                <c:pt idx="3698">
                  <c:v>0.6</c:v>
                </c:pt>
                <c:pt idx="3700">
                  <c:v>0.62</c:v>
                </c:pt>
                <c:pt idx="3702">
                  <c:v>0.61</c:v>
                </c:pt>
                <c:pt idx="3703">
                  <c:v>0.84</c:v>
                </c:pt>
                <c:pt idx="3705">
                  <c:v>0.62009999999999998</c:v>
                </c:pt>
                <c:pt idx="3706">
                  <c:v>0.69710000000000005</c:v>
                </c:pt>
                <c:pt idx="3708">
                  <c:v>0.68559999999999999</c:v>
                </c:pt>
                <c:pt idx="3713">
                  <c:v>0.46129999999999999</c:v>
                </c:pt>
                <c:pt idx="3716">
                  <c:v>0.68840000000000001</c:v>
                </c:pt>
                <c:pt idx="3717">
                  <c:v>0.45610000000000001</c:v>
                </c:pt>
                <c:pt idx="3718">
                  <c:v>0.75580000000000003</c:v>
                </c:pt>
                <c:pt idx="3719">
                  <c:v>0.73660000000000003</c:v>
                </c:pt>
                <c:pt idx="3725">
                  <c:v>0.55479999999999996</c:v>
                </c:pt>
                <c:pt idx="3752">
                  <c:v>0.55000000000000004</c:v>
                </c:pt>
                <c:pt idx="3753">
                  <c:v>0.71</c:v>
                </c:pt>
                <c:pt idx="3754">
                  <c:v>0.37</c:v>
                </c:pt>
                <c:pt idx="3755">
                  <c:v>0.48</c:v>
                </c:pt>
                <c:pt idx="3756">
                  <c:v>0.81</c:v>
                </c:pt>
                <c:pt idx="3757">
                  <c:v>0.5474</c:v>
                </c:pt>
                <c:pt idx="3758">
                  <c:v>0.60109999999999997</c:v>
                </c:pt>
                <c:pt idx="3759">
                  <c:v>0.70620000000000005</c:v>
                </c:pt>
                <c:pt idx="3762">
                  <c:v>0.37830000000000003</c:v>
                </c:pt>
                <c:pt idx="3763">
                  <c:v>0.63490000000000002</c:v>
                </c:pt>
                <c:pt idx="3764">
                  <c:v>0.5716</c:v>
                </c:pt>
                <c:pt idx="3765">
                  <c:v>0.60650000000000004</c:v>
                </c:pt>
                <c:pt idx="3767">
                  <c:v>0.83137119100000001</c:v>
                </c:pt>
                <c:pt idx="3768">
                  <c:v>0.99619999999999997</c:v>
                </c:pt>
                <c:pt idx="3769">
                  <c:v>0.68</c:v>
                </c:pt>
                <c:pt idx="3771">
                  <c:v>0.61480000000000001</c:v>
                </c:pt>
                <c:pt idx="3773">
                  <c:v>0.67</c:v>
                </c:pt>
                <c:pt idx="3775">
                  <c:v>0.56999999999999995</c:v>
                </c:pt>
                <c:pt idx="3780">
                  <c:v>0.47</c:v>
                </c:pt>
                <c:pt idx="3781">
                  <c:v>0.62360000000000004</c:v>
                </c:pt>
                <c:pt idx="3782">
                  <c:v>0.73880000000000001</c:v>
                </c:pt>
                <c:pt idx="3783">
                  <c:v>0.46810000000000002</c:v>
                </c:pt>
                <c:pt idx="3784">
                  <c:v>0.7026</c:v>
                </c:pt>
                <c:pt idx="3785">
                  <c:v>0.57609999999999995</c:v>
                </c:pt>
                <c:pt idx="3786">
                  <c:v>0.61150000000000004</c:v>
                </c:pt>
                <c:pt idx="3789">
                  <c:v>0.49490000000000001</c:v>
                </c:pt>
                <c:pt idx="3790">
                  <c:v>0.62860000000000005</c:v>
                </c:pt>
                <c:pt idx="3792">
                  <c:v>0.69399999999999995</c:v>
                </c:pt>
                <c:pt idx="3793">
                  <c:v>0.74329999999999996</c:v>
                </c:pt>
                <c:pt idx="3795">
                  <c:v>1.0285</c:v>
                </c:pt>
                <c:pt idx="3796">
                  <c:v>1.0821000000000001</c:v>
                </c:pt>
                <c:pt idx="3799">
                  <c:v>0.8508</c:v>
                </c:pt>
                <c:pt idx="3800">
                  <c:v>1.0238</c:v>
                </c:pt>
                <c:pt idx="3803">
                  <c:v>0.82269999999999999</c:v>
                </c:pt>
                <c:pt idx="3804">
                  <c:v>0.62690000000000001</c:v>
                </c:pt>
                <c:pt idx="3805">
                  <c:v>0.74360000000000004</c:v>
                </c:pt>
                <c:pt idx="3806">
                  <c:v>0.99029999999999996</c:v>
                </c:pt>
                <c:pt idx="3807">
                  <c:v>0.95840000000000003</c:v>
                </c:pt>
                <c:pt idx="3808">
                  <c:v>0.94330000000000003</c:v>
                </c:pt>
                <c:pt idx="3811">
                  <c:v>0.70179999999999998</c:v>
                </c:pt>
                <c:pt idx="3817">
                  <c:v>0.39860000000000001</c:v>
                </c:pt>
                <c:pt idx="3818">
                  <c:v>0.52259999999999995</c:v>
                </c:pt>
                <c:pt idx="3820">
                  <c:v>0.53039999999999998</c:v>
                </c:pt>
                <c:pt idx="3821">
                  <c:v>0.60613397899999999</c:v>
                </c:pt>
                <c:pt idx="3822">
                  <c:v>0.28000000000000003</c:v>
                </c:pt>
                <c:pt idx="3823">
                  <c:v>0.3</c:v>
                </c:pt>
                <c:pt idx="3824">
                  <c:v>0.36</c:v>
                </c:pt>
                <c:pt idx="3825">
                  <c:v>0.36</c:v>
                </c:pt>
                <c:pt idx="3826">
                  <c:v>0.68</c:v>
                </c:pt>
                <c:pt idx="3827">
                  <c:v>0.62</c:v>
                </c:pt>
                <c:pt idx="3828">
                  <c:v>0.82</c:v>
                </c:pt>
                <c:pt idx="3829">
                  <c:v>0.52</c:v>
                </c:pt>
                <c:pt idx="3830">
                  <c:v>0.66080000000000005</c:v>
                </c:pt>
                <c:pt idx="3831">
                  <c:v>0.92910000000000004</c:v>
                </c:pt>
                <c:pt idx="3832">
                  <c:v>0.94359999999999999</c:v>
                </c:pt>
                <c:pt idx="3834">
                  <c:v>0.70030000000000003</c:v>
                </c:pt>
                <c:pt idx="3852">
                  <c:v>0.65</c:v>
                </c:pt>
                <c:pt idx="3853">
                  <c:v>0.80940000000000001</c:v>
                </c:pt>
                <c:pt idx="3854">
                  <c:v>0.49</c:v>
                </c:pt>
                <c:pt idx="3855">
                  <c:v>0.42</c:v>
                </c:pt>
                <c:pt idx="3856">
                  <c:v>0.51</c:v>
                </c:pt>
                <c:pt idx="3857">
                  <c:v>0.49</c:v>
                </c:pt>
                <c:pt idx="3859">
                  <c:v>0.76639999999999997</c:v>
                </c:pt>
                <c:pt idx="3860">
                  <c:v>0.61370000000000002</c:v>
                </c:pt>
                <c:pt idx="3862">
                  <c:v>0.78620000000000001</c:v>
                </c:pt>
                <c:pt idx="3864">
                  <c:v>0.94289999999999996</c:v>
                </c:pt>
                <c:pt idx="3865">
                  <c:v>0.66359999999999997</c:v>
                </c:pt>
                <c:pt idx="3866">
                  <c:v>0.55689999999999995</c:v>
                </c:pt>
                <c:pt idx="3867">
                  <c:v>0.66800000000000004</c:v>
                </c:pt>
                <c:pt idx="3869">
                  <c:v>0.4</c:v>
                </c:pt>
                <c:pt idx="3870">
                  <c:v>0.51339999999999997</c:v>
                </c:pt>
                <c:pt idx="3871">
                  <c:v>0.67630000000000001</c:v>
                </c:pt>
                <c:pt idx="3872">
                  <c:v>0.49</c:v>
                </c:pt>
                <c:pt idx="3874">
                  <c:v>0.499</c:v>
                </c:pt>
                <c:pt idx="3875">
                  <c:v>0.34150000000000003</c:v>
                </c:pt>
                <c:pt idx="3876">
                  <c:v>0.56950000000000001</c:v>
                </c:pt>
                <c:pt idx="3878">
                  <c:v>0.53659999999999997</c:v>
                </c:pt>
                <c:pt idx="3879">
                  <c:v>0.58509999999999995</c:v>
                </c:pt>
                <c:pt idx="3880">
                  <c:v>0.51100000000000001</c:v>
                </c:pt>
                <c:pt idx="3881">
                  <c:v>0.39</c:v>
                </c:pt>
                <c:pt idx="3885">
                  <c:v>0.49</c:v>
                </c:pt>
                <c:pt idx="3888">
                  <c:v>0.4</c:v>
                </c:pt>
                <c:pt idx="3891">
                  <c:v>0.75329999999999997</c:v>
                </c:pt>
                <c:pt idx="3893">
                  <c:v>1.2838000000000001</c:v>
                </c:pt>
                <c:pt idx="3894">
                  <c:v>0.47</c:v>
                </c:pt>
                <c:pt idx="3895">
                  <c:v>0.53939999999999999</c:v>
                </c:pt>
                <c:pt idx="3896">
                  <c:v>0.87990000000000002</c:v>
                </c:pt>
                <c:pt idx="3897">
                  <c:v>0.43990000000000001</c:v>
                </c:pt>
                <c:pt idx="3899">
                  <c:v>0.71889999999999998</c:v>
                </c:pt>
                <c:pt idx="3900">
                  <c:v>1.0577000000000001</c:v>
                </c:pt>
                <c:pt idx="3901">
                  <c:v>0.53900000000000003</c:v>
                </c:pt>
                <c:pt idx="3902">
                  <c:v>0.53820000000000001</c:v>
                </c:pt>
                <c:pt idx="3903">
                  <c:v>0.65069999999999995</c:v>
                </c:pt>
                <c:pt idx="3904">
                  <c:v>0.43219999999999997</c:v>
                </c:pt>
                <c:pt idx="3905">
                  <c:v>0.4471</c:v>
                </c:pt>
                <c:pt idx="3907">
                  <c:v>0.64690000000000003</c:v>
                </c:pt>
                <c:pt idx="3908">
                  <c:v>0.61750000000000005</c:v>
                </c:pt>
                <c:pt idx="3909">
                  <c:v>0.67020000000000002</c:v>
                </c:pt>
                <c:pt idx="3910">
                  <c:v>0.76490000000000002</c:v>
                </c:pt>
                <c:pt idx="3911">
                  <c:v>1.2249000000000001</c:v>
                </c:pt>
                <c:pt idx="3917">
                  <c:v>0.64490000000000003</c:v>
                </c:pt>
                <c:pt idx="3918">
                  <c:v>0.63570000000000004</c:v>
                </c:pt>
                <c:pt idx="3922">
                  <c:v>0.39</c:v>
                </c:pt>
                <c:pt idx="3923">
                  <c:v>0.53720000000000001</c:v>
                </c:pt>
                <c:pt idx="3924">
                  <c:v>0.53739999999999999</c:v>
                </c:pt>
                <c:pt idx="3925">
                  <c:v>0.54759999999999998</c:v>
                </c:pt>
                <c:pt idx="3926">
                  <c:v>0.45550000000000002</c:v>
                </c:pt>
                <c:pt idx="3927">
                  <c:v>0.42809999999999998</c:v>
                </c:pt>
                <c:pt idx="3928">
                  <c:v>0.70350000000000001</c:v>
                </c:pt>
                <c:pt idx="3929">
                  <c:v>1.7829999999999999</c:v>
                </c:pt>
                <c:pt idx="3930">
                  <c:v>0.63060000000000005</c:v>
                </c:pt>
                <c:pt idx="3931">
                  <c:v>0.46989999999999998</c:v>
                </c:pt>
                <c:pt idx="3940">
                  <c:v>1.2336</c:v>
                </c:pt>
                <c:pt idx="3942">
                  <c:v>0.59</c:v>
                </c:pt>
                <c:pt idx="3943">
                  <c:v>0.55510000000000004</c:v>
                </c:pt>
                <c:pt idx="3948">
                  <c:v>0.60360000000000003</c:v>
                </c:pt>
                <c:pt idx="3949">
                  <c:v>0.5857</c:v>
                </c:pt>
                <c:pt idx="3952">
                  <c:v>0.70569999999999999</c:v>
                </c:pt>
                <c:pt idx="3953">
                  <c:v>0.38569999999999999</c:v>
                </c:pt>
                <c:pt idx="3954">
                  <c:v>0.62429999999999997</c:v>
                </c:pt>
                <c:pt idx="3955">
                  <c:v>0.53610000000000002</c:v>
                </c:pt>
                <c:pt idx="3956">
                  <c:v>0.52749999999999997</c:v>
                </c:pt>
                <c:pt idx="3957">
                  <c:v>0.54169999999999996</c:v>
                </c:pt>
                <c:pt idx="3958">
                  <c:v>0.66469999999999996</c:v>
                </c:pt>
                <c:pt idx="3959">
                  <c:v>0.4617</c:v>
                </c:pt>
                <c:pt idx="3961">
                  <c:v>0.59730000000000005</c:v>
                </c:pt>
                <c:pt idx="3964">
                  <c:v>0.89780000000000004</c:v>
                </c:pt>
                <c:pt idx="3965">
                  <c:v>0.53910000000000002</c:v>
                </c:pt>
                <c:pt idx="3966">
                  <c:v>0.76629999999999998</c:v>
                </c:pt>
                <c:pt idx="3968">
                  <c:v>0.68610000000000004</c:v>
                </c:pt>
                <c:pt idx="3969">
                  <c:v>0.69730000000000003</c:v>
                </c:pt>
                <c:pt idx="3970">
                  <c:v>0.57699999999999996</c:v>
                </c:pt>
                <c:pt idx="3971">
                  <c:v>0.74829999999999997</c:v>
                </c:pt>
                <c:pt idx="3973">
                  <c:v>0.73270000000000002</c:v>
                </c:pt>
                <c:pt idx="3974">
                  <c:v>0.70040000000000002</c:v>
                </c:pt>
                <c:pt idx="3975">
                  <c:v>0.65490000000000004</c:v>
                </c:pt>
                <c:pt idx="3977">
                  <c:v>0.77</c:v>
                </c:pt>
                <c:pt idx="3978">
                  <c:v>0.81</c:v>
                </c:pt>
                <c:pt idx="3979">
                  <c:v>0.94</c:v>
                </c:pt>
                <c:pt idx="3982">
                  <c:v>0.82</c:v>
                </c:pt>
                <c:pt idx="3986">
                  <c:v>0.84140000000000004</c:v>
                </c:pt>
                <c:pt idx="3987">
                  <c:v>0.89180000000000004</c:v>
                </c:pt>
                <c:pt idx="3988">
                  <c:v>1.0350999999999999</c:v>
                </c:pt>
                <c:pt idx="3989">
                  <c:v>0.745</c:v>
                </c:pt>
                <c:pt idx="3990">
                  <c:v>0.86570000000000003</c:v>
                </c:pt>
                <c:pt idx="3991">
                  <c:v>0.55169999999999997</c:v>
                </c:pt>
                <c:pt idx="3992">
                  <c:v>0.86050000000000004</c:v>
                </c:pt>
                <c:pt idx="3993">
                  <c:v>0.56999999999999995</c:v>
                </c:pt>
                <c:pt idx="3994">
                  <c:v>0.48</c:v>
                </c:pt>
                <c:pt idx="3995">
                  <c:v>0.55000000000000004</c:v>
                </c:pt>
                <c:pt idx="3996">
                  <c:v>0.9052</c:v>
                </c:pt>
                <c:pt idx="3997">
                  <c:v>0.46529999999999999</c:v>
                </c:pt>
                <c:pt idx="3999">
                  <c:v>0.49</c:v>
                </c:pt>
                <c:pt idx="4000">
                  <c:v>0.41720000000000002</c:v>
                </c:pt>
                <c:pt idx="4004">
                  <c:v>1.3113999999999999</c:v>
                </c:pt>
                <c:pt idx="4006">
                  <c:v>0.7762</c:v>
                </c:pt>
                <c:pt idx="4007">
                  <c:v>0.74950000000000006</c:v>
                </c:pt>
                <c:pt idx="4008">
                  <c:v>0.75960000000000005</c:v>
                </c:pt>
                <c:pt idx="4009">
                  <c:v>0.40029999999999999</c:v>
                </c:pt>
                <c:pt idx="4010">
                  <c:v>0.61860000000000004</c:v>
                </c:pt>
                <c:pt idx="4011">
                  <c:v>0.44619999999999999</c:v>
                </c:pt>
                <c:pt idx="4012">
                  <c:v>0.63</c:v>
                </c:pt>
                <c:pt idx="4016">
                  <c:v>0.73499999999999999</c:v>
                </c:pt>
                <c:pt idx="4017">
                  <c:v>0.76559999999999995</c:v>
                </c:pt>
                <c:pt idx="4018">
                  <c:v>0.75629999999999997</c:v>
                </c:pt>
                <c:pt idx="4019">
                  <c:v>0.8337</c:v>
                </c:pt>
                <c:pt idx="4020">
                  <c:v>0.7016</c:v>
                </c:pt>
                <c:pt idx="4021">
                  <c:v>0.92320000000000002</c:v>
                </c:pt>
                <c:pt idx="4022">
                  <c:v>0.94830000000000003</c:v>
                </c:pt>
                <c:pt idx="4023">
                  <c:v>0.57979999999999998</c:v>
                </c:pt>
                <c:pt idx="4025">
                  <c:v>0.70640000000000003</c:v>
                </c:pt>
                <c:pt idx="4027">
                  <c:v>0.65</c:v>
                </c:pt>
                <c:pt idx="4028">
                  <c:v>0.76</c:v>
                </c:pt>
                <c:pt idx="4030">
                  <c:v>0.77769999999999995</c:v>
                </c:pt>
                <c:pt idx="4031">
                  <c:v>0.73799999999999999</c:v>
                </c:pt>
                <c:pt idx="4032">
                  <c:v>0.59119999999999995</c:v>
                </c:pt>
                <c:pt idx="4033">
                  <c:v>0.65710000000000002</c:v>
                </c:pt>
                <c:pt idx="4035">
                  <c:v>0.62</c:v>
                </c:pt>
                <c:pt idx="4076">
                  <c:v>0.6</c:v>
                </c:pt>
                <c:pt idx="4086">
                  <c:v>0.68</c:v>
                </c:pt>
                <c:pt idx="4087">
                  <c:v>0.89</c:v>
                </c:pt>
                <c:pt idx="4092">
                  <c:v>0.78139999999999998</c:v>
                </c:pt>
                <c:pt idx="4093">
                  <c:v>0.61180000000000001</c:v>
                </c:pt>
                <c:pt idx="4095">
                  <c:v>0.65790000000000004</c:v>
                </c:pt>
                <c:pt idx="4096">
                  <c:v>0.64629999999999999</c:v>
                </c:pt>
                <c:pt idx="4098">
                  <c:v>0.8014</c:v>
                </c:pt>
                <c:pt idx="4119">
                  <c:v>0.94269999999999998</c:v>
                </c:pt>
                <c:pt idx="4120">
                  <c:v>0.87660000000000005</c:v>
                </c:pt>
                <c:pt idx="4121">
                  <c:v>0.98470000000000002</c:v>
                </c:pt>
                <c:pt idx="4125">
                  <c:v>0.75</c:v>
                </c:pt>
                <c:pt idx="4126">
                  <c:v>0.35189999999999999</c:v>
                </c:pt>
                <c:pt idx="4127">
                  <c:v>1.0969</c:v>
                </c:pt>
                <c:pt idx="4128">
                  <c:v>1.256</c:v>
                </c:pt>
                <c:pt idx="4129">
                  <c:v>1.0202</c:v>
                </c:pt>
                <c:pt idx="4130">
                  <c:v>0.73170000000000002</c:v>
                </c:pt>
                <c:pt idx="4133">
                  <c:v>1.367</c:v>
                </c:pt>
                <c:pt idx="4134">
                  <c:v>1.0604</c:v>
                </c:pt>
                <c:pt idx="4135">
                  <c:v>1.8247</c:v>
                </c:pt>
                <c:pt idx="4138">
                  <c:v>0.89</c:v>
                </c:pt>
                <c:pt idx="4150">
                  <c:v>1.0264</c:v>
                </c:pt>
                <c:pt idx="4151">
                  <c:v>0.78100000000000003</c:v>
                </c:pt>
                <c:pt idx="4152">
                  <c:v>0.80130000000000001</c:v>
                </c:pt>
                <c:pt idx="4154">
                  <c:v>1.1296999999999999</c:v>
                </c:pt>
                <c:pt idx="4155">
                  <c:v>1.095</c:v>
                </c:pt>
                <c:pt idx="4156">
                  <c:v>0.89129999999999998</c:v>
                </c:pt>
                <c:pt idx="4157">
                  <c:v>1.1000000000000001</c:v>
                </c:pt>
                <c:pt idx="4158">
                  <c:v>0.3846</c:v>
                </c:pt>
                <c:pt idx="4159">
                  <c:v>0.46860000000000002</c:v>
                </c:pt>
                <c:pt idx="4160">
                  <c:v>0.51049999999999995</c:v>
                </c:pt>
                <c:pt idx="4161">
                  <c:v>0.55110000000000003</c:v>
                </c:pt>
                <c:pt idx="4163">
                  <c:v>0.41489999999999999</c:v>
                </c:pt>
                <c:pt idx="4165">
                  <c:v>0.54449999999999998</c:v>
                </c:pt>
                <c:pt idx="4166">
                  <c:v>0.54859999999999998</c:v>
                </c:pt>
                <c:pt idx="4168">
                  <c:v>0.61299999999999999</c:v>
                </c:pt>
                <c:pt idx="4169">
                  <c:v>0.84099999999999997</c:v>
                </c:pt>
                <c:pt idx="4170">
                  <c:v>0.41</c:v>
                </c:pt>
                <c:pt idx="4171">
                  <c:v>0.4652</c:v>
                </c:pt>
                <c:pt idx="4172">
                  <c:v>0.5</c:v>
                </c:pt>
                <c:pt idx="4173">
                  <c:v>0.5514</c:v>
                </c:pt>
                <c:pt idx="4175">
                  <c:v>0.4924</c:v>
                </c:pt>
                <c:pt idx="4182">
                  <c:v>0.43269999999999997</c:v>
                </c:pt>
                <c:pt idx="4183">
                  <c:v>0.69359999999999999</c:v>
                </c:pt>
                <c:pt idx="4185">
                  <c:v>0.53139999999999998</c:v>
                </c:pt>
                <c:pt idx="4186">
                  <c:v>0.50880000000000003</c:v>
                </c:pt>
                <c:pt idx="4187">
                  <c:v>0.48799999999999999</c:v>
                </c:pt>
                <c:pt idx="4188">
                  <c:v>0.55110000000000003</c:v>
                </c:pt>
                <c:pt idx="4189">
                  <c:v>0.55859999999999999</c:v>
                </c:pt>
                <c:pt idx="4190">
                  <c:v>0.45540000000000003</c:v>
                </c:pt>
                <c:pt idx="4191">
                  <c:v>0.53129999999999999</c:v>
                </c:pt>
                <c:pt idx="4192">
                  <c:v>0.55369999999999997</c:v>
                </c:pt>
                <c:pt idx="4193">
                  <c:v>0.54879999999999995</c:v>
                </c:pt>
                <c:pt idx="4194">
                  <c:v>0.4345</c:v>
                </c:pt>
                <c:pt idx="4195">
                  <c:v>0.47110000000000002</c:v>
                </c:pt>
                <c:pt idx="4196">
                  <c:v>0.6532</c:v>
                </c:pt>
                <c:pt idx="4198">
                  <c:v>0.73470000000000002</c:v>
                </c:pt>
                <c:pt idx="4199">
                  <c:v>1.3534999999999999</c:v>
                </c:pt>
                <c:pt idx="4200">
                  <c:v>1.7464999999999999</c:v>
                </c:pt>
                <c:pt idx="4201">
                  <c:v>0.94869999999999999</c:v>
                </c:pt>
                <c:pt idx="4202">
                  <c:v>1.101</c:v>
                </c:pt>
                <c:pt idx="4203">
                  <c:v>0.88170000000000004</c:v>
                </c:pt>
                <c:pt idx="4204">
                  <c:v>0.95230000000000004</c:v>
                </c:pt>
                <c:pt idx="4205">
                  <c:v>0.65249999999999997</c:v>
                </c:pt>
                <c:pt idx="4206">
                  <c:v>1.3718999999999999</c:v>
                </c:pt>
                <c:pt idx="4208">
                  <c:v>0.54</c:v>
                </c:pt>
                <c:pt idx="4209">
                  <c:v>1.2979000000000001</c:v>
                </c:pt>
                <c:pt idx="4211">
                  <c:v>0.63819999999999999</c:v>
                </c:pt>
                <c:pt idx="4212">
                  <c:v>0.81</c:v>
                </c:pt>
                <c:pt idx="4213">
                  <c:v>0.63949999999999996</c:v>
                </c:pt>
                <c:pt idx="4214">
                  <c:v>0.63070000000000004</c:v>
                </c:pt>
                <c:pt idx="4215">
                  <c:v>0.59019999999999995</c:v>
                </c:pt>
                <c:pt idx="4216">
                  <c:v>0.51469979300000002</c:v>
                </c:pt>
                <c:pt idx="4217">
                  <c:v>0.72808320999999998</c:v>
                </c:pt>
                <c:pt idx="4218">
                  <c:v>0.54762903900000004</c:v>
                </c:pt>
                <c:pt idx="4221">
                  <c:v>0.60199999999999998</c:v>
                </c:pt>
                <c:pt idx="4224">
                  <c:v>0.55000000000000004</c:v>
                </c:pt>
                <c:pt idx="4225">
                  <c:v>0.87</c:v>
                </c:pt>
                <c:pt idx="4227">
                  <c:v>0.59099999999999997</c:v>
                </c:pt>
                <c:pt idx="4228">
                  <c:v>0.60809999999999997</c:v>
                </c:pt>
                <c:pt idx="4233">
                  <c:v>0.59550000000000003</c:v>
                </c:pt>
                <c:pt idx="4234">
                  <c:v>0.6421</c:v>
                </c:pt>
                <c:pt idx="4235">
                  <c:v>0.68810000000000004</c:v>
                </c:pt>
                <c:pt idx="4236">
                  <c:v>0.61</c:v>
                </c:pt>
                <c:pt idx="4238">
                  <c:v>0.58069999999999999</c:v>
                </c:pt>
                <c:pt idx="4239">
                  <c:v>0.68189999999999995</c:v>
                </c:pt>
                <c:pt idx="4240">
                  <c:v>0.50219999999999998</c:v>
                </c:pt>
                <c:pt idx="4241">
                  <c:v>1.28</c:v>
                </c:pt>
                <c:pt idx="4242">
                  <c:v>0.65839999999999999</c:v>
                </c:pt>
                <c:pt idx="4243">
                  <c:v>0.77890000000000004</c:v>
                </c:pt>
                <c:pt idx="4244">
                  <c:v>0.77380000000000004</c:v>
                </c:pt>
                <c:pt idx="4247">
                  <c:v>0.39</c:v>
                </c:pt>
                <c:pt idx="4249">
                  <c:v>0.34</c:v>
                </c:pt>
                <c:pt idx="4251">
                  <c:v>0.68059999999999998</c:v>
                </c:pt>
                <c:pt idx="4252">
                  <c:v>0.3649</c:v>
                </c:pt>
                <c:pt idx="4253">
                  <c:v>0.48220000000000002</c:v>
                </c:pt>
                <c:pt idx="4272">
                  <c:v>0.44519999999999998</c:v>
                </c:pt>
                <c:pt idx="4278">
                  <c:v>0.28820000000000001</c:v>
                </c:pt>
                <c:pt idx="4279">
                  <c:v>0.35260000000000002</c:v>
                </c:pt>
                <c:pt idx="4280">
                  <c:v>0.46939999999999998</c:v>
                </c:pt>
                <c:pt idx="4281">
                  <c:v>0.36880000000000002</c:v>
                </c:pt>
                <c:pt idx="4294">
                  <c:v>0.4012</c:v>
                </c:pt>
                <c:pt idx="4295">
                  <c:v>0.28000000000000003</c:v>
                </c:pt>
                <c:pt idx="4298">
                  <c:v>0.35920000000000002</c:v>
                </c:pt>
                <c:pt idx="4299">
                  <c:v>1.3412999999999999</c:v>
                </c:pt>
                <c:pt idx="4301">
                  <c:v>0.78110000000000002</c:v>
                </c:pt>
                <c:pt idx="4302">
                  <c:v>0.93679999999999997</c:v>
                </c:pt>
                <c:pt idx="4305">
                  <c:v>0.45579999999999998</c:v>
                </c:pt>
                <c:pt idx="4306">
                  <c:v>0.62</c:v>
                </c:pt>
                <c:pt idx="4307">
                  <c:v>0.5</c:v>
                </c:pt>
                <c:pt idx="4308">
                  <c:v>0.57999999999999996</c:v>
                </c:pt>
                <c:pt idx="4309">
                  <c:v>0.52</c:v>
                </c:pt>
                <c:pt idx="4310">
                  <c:v>0.53</c:v>
                </c:pt>
                <c:pt idx="4311">
                  <c:v>0.56259999999999999</c:v>
                </c:pt>
                <c:pt idx="4312">
                  <c:v>0.51570000000000005</c:v>
                </c:pt>
                <c:pt idx="4314">
                  <c:v>0.42</c:v>
                </c:pt>
                <c:pt idx="4315">
                  <c:v>0.61</c:v>
                </c:pt>
                <c:pt idx="4316">
                  <c:v>0.59</c:v>
                </c:pt>
                <c:pt idx="4317">
                  <c:v>0.44259999999999999</c:v>
                </c:pt>
                <c:pt idx="4318">
                  <c:v>0.44900000000000001</c:v>
                </c:pt>
                <c:pt idx="4319">
                  <c:v>0.61909999999999998</c:v>
                </c:pt>
                <c:pt idx="4320">
                  <c:v>0.47</c:v>
                </c:pt>
                <c:pt idx="4321">
                  <c:v>0.2964</c:v>
                </c:pt>
                <c:pt idx="4323">
                  <c:v>0.6089</c:v>
                </c:pt>
                <c:pt idx="4324">
                  <c:v>0.51580000000000004</c:v>
                </c:pt>
                <c:pt idx="4325">
                  <c:v>0.43659999999999999</c:v>
                </c:pt>
                <c:pt idx="4326">
                  <c:v>0.49</c:v>
                </c:pt>
                <c:pt idx="4327">
                  <c:v>0.65229999999999999</c:v>
                </c:pt>
                <c:pt idx="4328">
                  <c:v>0.60880000000000001</c:v>
                </c:pt>
                <c:pt idx="4329">
                  <c:v>0.60040000000000004</c:v>
                </c:pt>
                <c:pt idx="4331">
                  <c:v>0.56969999999999998</c:v>
                </c:pt>
                <c:pt idx="4335">
                  <c:v>0.46029999999999999</c:v>
                </c:pt>
                <c:pt idx="4338">
                  <c:v>0.37219999999999998</c:v>
                </c:pt>
                <c:pt idx="4339">
                  <c:v>0.39600000000000002</c:v>
                </c:pt>
                <c:pt idx="4340">
                  <c:v>0.48809999999999998</c:v>
                </c:pt>
                <c:pt idx="4341">
                  <c:v>0.37880000000000003</c:v>
                </c:pt>
                <c:pt idx="4342">
                  <c:v>0.35139999999999999</c:v>
                </c:pt>
                <c:pt idx="4343">
                  <c:v>0.39</c:v>
                </c:pt>
                <c:pt idx="4344">
                  <c:v>0.48970000000000002</c:v>
                </c:pt>
                <c:pt idx="4345">
                  <c:v>0.99180000000000001</c:v>
                </c:pt>
                <c:pt idx="4347">
                  <c:v>0.56000000000000005</c:v>
                </c:pt>
                <c:pt idx="4348">
                  <c:v>0.67900000000000005</c:v>
                </c:pt>
                <c:pt idx="4349">
                  <c:v>0.75680000000000003</c:v>
                </c:pt>
                <c:pt idx="4350">
                  <c:v>0.51400000000000001</c:v>
                </c:pt>
                <c:pt idx="4351">
                  <c:v>0.50219999999999998</c:v>
                </c:pt>
                <c:pt idx="4352">
                  <c:v>0.98770000000000002</c:v>
                </c:pt>
                <c:pt idx="4353">
                  <c:v>0.75180000000000002</c:v>
                </c:pt>
                <c:pt idx="4357">
                  <c:v>0.78290000000000004</c:v>
                </c:pt>
                <c:pt idx="4358">
                  <c:v>1.1543000000000001</c:v>
                </c:pt>
                <c:pt idx="4359">
                  <c:v>0.83360000000000001</c:v>
                </c:pt>
                <c:pt idx="4364">
                  <c:v>0.89</c:v>
                </c:pt>
                <c:pt idx="4365">
                  <c:v>0.9</c:v>
                </c:pt>
                <c:pt idx="4367">
                  <c:v>0.77</c:v>
                </c:pt>
                <c:pt idx="4368">
                  <c:v>0.62960000000000005</c:v>
                </c:pt>
                <c:pt idx="4369">
                  <c:v>0.60040000000000004</c:v>
                </c:pt>
                <c:pt idx="4370">
                  <c:v>0.45629999999999998</c:v>
                </c:pt>
                <c:pt idx="4371">
                  <c:v>0.42630000000000001</c:v>
                </c:pt>
                <c:pt idx="4372">
                  <c:v>0.7167</c:v>
                </c:pt>
                <c:pt idx="4374">
                  <c:v>0.99</c:v>
                </c:pt>
                <c:pt idx="4375">
                  <c:v>1.1599999999999999</c:v>
                </c:pt>
                <c:pt idx="4376">
                  <c:v>0.70050000000000001</c:v>
                </c:pt>
                <c:pt idx="4377">
                  <c:v>0.94740000000000002</c:v>
                </c:pt>
                <c:pt idx="4378">
                  <c:v>0.44</c:v>
                </c:pt>
                <c:pt idx="4379">
                  <c:v>1.1674</c:v>
                </c:pt>
                <c:pt idx="4380">
                  <c:v>0.98419999999999996</c:v>
                </c:pt>
                <c:pt idx="4381">
                  <c:v>0.85329999999999995</c:v>
                </c:pt>
                <c:pt idx="4384">
                  <c:v>0.74880000000000002</c:v>
                </c:pt>
                <c:pt idx="4385">
                  <c:v>0.94099999999999995</c:v>
                </c:pt>
                <c:pt idx="4386">
                  <c:v>1.1613</c:v>
                </c:pt>
                <c:pt idx="4387">
                  <c:v>1.7206999999999999</c:v>
                </c:pt>
                <c:pt idx="4388">
                  <c:v>1.427805695</c:v>
                </c:pt>
                <c:pt idx="4389">
                  <c:v>1.1719645649999999</c:v>
                </c:pt>
                <c:pt idx="4390">
                  <c:v>1.1803999999999999</c:v>
                </c:pt>
                <c:pt idx="4394">
                  <c:v>0.62409999999999999</c:v>
                </c:pt>
                <c:pt idx="4395">
                  <c:v>0.58409999999999995</c:v>
                </c:pt>
                <c:pt idx="4397">
                  <c:v>0.54830000000000001</c:v>
                </c:pt>
                <c:pt idx="4399">
                  <c:v>0.59109999999999996</c:v>
                </c:pt>
                <c:pt idx="4402">
                  <c:v>0.4073</c:v>
                </c:pt>
                <c:pt idx="4403">
                  <c:v>0.51319999999999999</c:v>
                </c:pt>
                <c:pt idx="4404">
                  <c:v>0.59409999999999996</c:v>
                </c:pt>
                <c:pt idx="4405">
                  <c:v>0.3982</c:v>
                </c:pt>
                <c:pt idx="4406">
                  <c:v>0.52390000000000003</c:v>
                </c:pt>
                <c:pt idx="4409">
                  <c:v>0.43930000000000002</c:v>
                </c:pt>
                <c:pt idx="4410">
                  <c:v>0.60119999999999996</c:v>
                </c:pt>
                <c:pt idx="4412">
                  <c:v>0.61650000000000005</c:v>
                </c:pt>
                <c:pt idx="4414">
                  <c:v>0.41549999999999998</c:v>
                </c:pt>
                <c:pt idx="4415">
                  <c:v>0.51680000000000004</c:v>
                </c:pt>
                <c:pt idx="4418">
                  <c:v>0.514705882</c:v>
                </c:pt>
                <c:pt idx="4419">
                  <c:v>0.55679999999999996</c:v>
                </c:pt>
                <c:pt idx="4421">
                  <c:v>0.34</c:v>
                </c:pt>
                <c:pt idx="4422">
                  <c:v>0.79410000000000003</c:v>
                </c:pt>
                <c:pt idx="4424">
                  <c:v>0.4708</c:v>
                </c:pt>
                <c:pt idx="4425">
                  <c:v>0.41</c:v>
                </c:pt>
                <c:pt idx="4426">
                  <c:v>0.39</c:v>
                </c:pt>
                <c:pt idx="4427">
                  <c:v>0.42530000000000001</c:v>
                </c:pt>
                <c:pt idx="4428">
                  <c:v>0.33119999999999999</c:v>
                </c:pt>
                <c:pt idx="4429">
                  <c:v>0.53210000000000002</c:v>
                </c:pt>
                <c:pt idx="4432">
                  <c:v>0.98150000000000004</c:v>
                </c:pt>
                <c:pt idx="4433">
                  <c:v>0.68379999999999996</c:v>
                </c:pt>
                <c:pt idx="4434">
                  <c:v>0.52</c:v>
                </c:pt>
                <c:pt idx="4435">
                  <c:v>0.4501</c:v>
                </c:pt>
                <c:pt idx="4436">
                  <c:v>0.41860000000000003</c:v>
                </c:pt>
                <c:pt idx="4438">
                  <c:v>0.52690000000000003</c:v>
                </c:pt>
                <c:pt idx="4440">
                  <c:v>0.66369999999999996</c:v>
                </c:pt>
                <c:pt idx="4441">
                  <c:v>0.49580000000000002</c:v>
                </c:pt>
                <c:pt idx="4443">
                  <c:v>0.59660421500000005</c:v>
                </c:pt>
                <c:pt idx="4444">
                  <c:v>0.61709999999999998</c:v>
                </c:pt>
                <c:pt idx="4445">
                  <c:v>0.64429999999999998</c:v>
                </c:pt>
                <c:pt idx="4448">
                  <c:v>0.61780000000000002</c:v>
                </c:pt>
                <c:pt idx="4449">
                  <c:v>0.60640000000000005</c:v>
                </c:pt>
                <c:pt idx="4451">
                  <c:v>0.57999999999999996</c:v>
                </c:pt>
                <c:pt idx="4452">
                  <c:v>0.19</c:v>
                </c:pt>
                <c:pt idx="4454">
                  <c:v>0.317</c:v>
                </c:pt>
                <c:pt idx="4455">
                  <c:v>0.42249999999999999</c:v>
                </c:pt>
                <c:pt idx="4462">
                  <c:v>0.64280000000000004</c:v>
                </c:pt>
                <c:pt idx="4463">
                  <c:v>0.72699999999999998</c:v>
                </c:pt>
                <c:pt idx="4464">
                  <c:v>0.65080000000000005</c:v>
                </c:pt>
                <c:pt idx="4465">
                  <c:v>0.57489999999999997</c:v>
                </c:pt>
                <c:pt idx="4466">
                  <c:v>0.62329999999999997</c:v>
                </c:pt>
                <c:pt idx="4471">
                  <c:v>0.48</c:v>
                </c:pt>
                <c:pt idx="4472">
                  <c:v>0.63249999999999995</c:v>
                </c:pt>
                <c:pt idx="4473">
                  <c:v>0.52600000000000002</c:v>
                </c:pt>
                <c:pt idx="4474">
                  <c:v>0.59140000000000004</c:v>
                </c:pt>
                <c:pt idx="4475">
                  <c:v>0.54610000000000003</c:v>
                </c:pt>
                <c:pt idx="4477">
                  <c:v>0.4299</c:v>
                </c:pt>
                <c:pt idx="4478">
                  <c:v>0.68089999999999995</c:v>
                </c:pt>
                <c:pt idx="4484">
                  <c:v>0.63400000000000001</c:v>
                </c:pt>
                <c:pt idx="4487">
                  <c:v>0.40250000000000002</c:v>
                </c:pt>
                <c:pt idx="4493">
                  <c:v>0.78649999999999998</c:v>
                </c:pt>
                <c:pt idx="4494">
                  <c:v>0.56189999999999996</c:v>
                </c:pt>
                <c:pt idx="4499">
                  <c:v>0.57830000000000004</c:v>
                </c:pt>
                <c:pt idx="4501">
                  <c:v>0.5756</c:v>
                </c:pt>
                <c:pt idx="4502">
                  <c:v>0.39</c:v>
                </c:pt>
                <c:pt idx="4503">
                  <c:v>0.72</c:v>
                </c:pt>
                <c:pt idx="4505">
                  <c:v>0.5524</c:v>
                </c:pt>
                <c:pt idx="4516">
                  <c:v>0.50480000000000003</c:v>
                </c:pt>
                <c:pt idx="4517">
                  <c:v>0.8115</c:v>
                </c:pt>
                <c:pt idx="4518">
                  <c:v>0.65720000000000001</c:v>
                </c:pt>
                <c:pt idx="4519">
                  <c:v>0.50409999999999999</c:v>
                </c:pt>
                <c:pt idx="4520">
                  <c:v>0.6079</c:v>
                </c:pt>
                <c:pt idx="4521">
                  <c:v>0.77049999999999996</c:v>
                </c:pt>
                <c:pt idx="4522">
                  <c:v>0.57530000000000003</c:v>
                </c:pt>
                <c:pt idx="4523">
                  <c:v>0.54810000000000003</c:v>
                </c:pt>
                <c:pt idx="4524">
                  <c:v>0.53849999999999998</c:v>
                </c:pt>
                <c:pt idx="4526">
                  <c:v>0.49959999999999999</c:v>
                </c:pt>
                <c:pt idx="4527">
                  <c:v>0.38769999999999999</c:v>
                </c:pt>
                <c:pt idx="4530">
                  <c:v>0.81130000000000002</c:v>
                </c:pt>
                <c:pt idx="4533">
                  <c:v>0.40279999999999999</c:v>
                </c:pt>
                <c:pt idx="4537">
                  <c:v>0.3221</c:v>
                </c:pt>
                <c:pt idx="4544">
                  <c:v>0.46800000000000003</c:v>
                </c:pt>
                <c:pt idx="4545">
                  <c:v>0.39800000000000002</c:v>
                </c:pt>
                <c:pt idx="4546">
                  <c:v>0.40079999999999999</c:v>
                </c:pt>
                <c:pt idx="4548">
                  <c:v>0.33169999999999999</c:v>
                </c:pt>
                <c:pt idx="4549">
                  <c:v>0.38790000000000002</c:v>
                </c:pt>
                <c:pt idx="4550">
                  <c:v>0.66</c:v>
                </c:pt>
                <c:pt idx="4551">
                  <c:v>0.36</c:v>
                </c:pt>
                <c:pt idx="4552">
                  <c:v>0.45069999999999999</c:v>
                </c:pt>
                <c:pt idx="4553">
                  <c:v>0.45469999999999999</c:v>
                </c:pt>
                <c:pt idx="4554">
                  <c:v>0.63980000000000004</c:v>
                </c:pt>
                <c:pt idx="4555">
                  <c:v>0.50837666100000001</c:v>
                </c:pt>
                <c:pt idx="4556">
                  <c:v>0.34510000000000002</c:v>
                </c:pt>
                <c:pt idx="4557">
                  <c:v>0.49840000000000001</c:v>
                </c:pt>
                <c:pt idx="4558">
                  <c:v>0.48959999999999998</c:v>
                </c:pt>
                <c:pt idx="4559">
                  <c:v>0.65390000000000004</c:v>
                </c:pt>
                <c:pt idx="4560">
                  <c:v>0.61409999999999998</c:v>
                </c:pt>
                <c:pt idx="4561">
                  <c:v>0.41</c:v>
                </c:pt>
                <c:pt idx="4562">
                  <c:v>0.48480000000000001</c:v>
                </c:pt>
                <c:pt idx="4563">
                  <c:v>0.59299999999999997</c:v>
                </c:pt>
                <c:pt idx="4564">
                  <c:v>0.59889999999999999</c:v>
                </c:pt>
                <c:pt idx="4565">
                  <c:v>0.5595</c:v>
                </c:pt>
                <c:pt idx="4569">
                  <c:v>0.43540000000000001</c:v>
                </c:pt>
                <c:pt idx="4571">
                  <c:v>0.49309999999999998</c:v>
                </c:pt>
                <c:pt idx="4572">
                  <c:v>0.72709999999999997</c:v>
                </c:pt>
                <c:pt idx="4574">
                  <c:v>0.48780000000000001</c:v>
                </c:pt>
                <c:pt idx="4575">
                  <c:v>0.71709999999999996</c:v>
                </c:pt>
                <c:pt idx="4577">
                  <c:v>0.53</c:v>
                </c:pt>
                <c:pt idx="4578">
                  <c:v>0.49</c:v>
                </c:pt>
                <c:pt idx="4584">
                  <c:v>0.65810000000000002</c:v>
                </c:pt>
                <c:pt idx="4590">
                  <c:v>0.58089999999999997</c:v>
                </c:pt>
                <c:pt idx="4591">
                  <c:v>0.60609999999999997</c:v>
                </c:pt>
                <c:pt idx="4593">
                  <c:v>0.99570000000000003</c:v>
                </c:pt>
                <c:pt idx="4610">
                  <c:v>0.45979999999999999</c:v>
                </c:pt>
                <c:pt idx="4611">
                  <c:v>0.42320000000000002</c:v>
                </c:pt>
                <c:pt idx="4612">
                  <c:v>0.45240000000000002</c:v>
                </c:pt>
                <c:pt idx="4620">
                  <c:v>0.34</c:v>
                </c:pt>
                <c:pt idx="4627">
                  <c:v>0.43959999999999999</c:v>
                </c:pt>
                <c:pt idx="4628">
                  <c:v>0.4294</c:v>
                </c:pt>
                <c:pt idx="4629">
                  <c:v>0.68469999999999998</c:v>
                </c:pt>
                <c:pt idx="4633">
                  <c:v>0.45739999999999997</c:v>
                </c:pt>
                <c:pt idx="4634">
                  <c:v>0.61299999999999999</c:v>
                </c:pt>
                <c:pt idx="4635">
                  <c:v>0.43070000000000003</c:v>
                </c:pt>
                <c:pt idx="4636">
                  <c:v>0.71</c:v>
                </c:pt>
                <c:pt idx="4638">
                  <c:v>0.55149999999999999</c:v>
                </c:pt>
                <c:pt idx="4639">
                  <c:v>0.5444</c:v>
                </c:pt>
                <c:pt idx="4640">
                  <c:v>0.58919999999999995</c:v>
                </c:pt>
                <c:pt idx="4641">
                  <c:v>0.56179999999999997</c:v>
                </c:pt>
                <c:pt idx="4642">
                  <c:v>0.36759999999999998</c:v>
                </c:pt>
                <c:pt idx="4643">
                  <c:v>0.50609999999999999</c:v>
                </c:pt>
                <c:pt idx="4644">
                  <c:v>0.51749999999999996</c:v>
                </c:pt>
                <c:pt idx="4647">
                  <c:v>0.66449999999999998</c:v>
                </c:pt>
                <c:pt idx="4650">
                  <c:v>0.51370000000000005</c:v>
                </c:pt>
                <c:pt idx="4651">
                  <c:v>0.45</c:v>
                </c:pt>
                <c:pt idx="4652">
                  <c:v>0.45</c:v>
                </c:pt>
                <c:pt idx="4653">
                  <c:v>0.71</c:v>
                </c:pt>
                <c:pt idx="4654">
                  <c:v>0.67869999999999997</c:v>
                </c:pt>
                <c:pt idx="4656">
                  <c:v>0.47860000000000003</c:v>
                </c:pt>
                <c:pt idx="4662">
                  <c:v>0.58250000000000002</c:v>
                </c:pt>
                <c:pt idx="4663">
                  <c:v>0.58789999999999998</c:v>
                </c:pt>
                <c:pt idx="4664">
                  <c:v>0.42459999999999998</c:v>
                </c:pt>
                <c:pt idx="4667">
                  <c:v>0.56730000000000003</c:v>
                </c:pt>
                <c:pt idx="4675">
                  <c:v>0.68100000000000005</c:v>
                </c:pt>
                <c:pt idx="4676">
                  <c:v>0.49690000000000001</c:v>
                </c:pt>
                <c:pt idx="4677">
                  <c:v>0.50609999999999999</c:v>
                </c:pt>
                <c:pt idx="4678">
                  <c:v>0.44119999999999998</c:v>
                </c:pt>
                <c:pt idx="4679">
                  <c:v>0.53959999999999997</c:v>
                </c:pt>
                <c:pt idx="4680">
                  <c:v>0.4476</c:v>
                </c:pt>
                <c:pt idx="4683">
                  <c:v>0.69</c:v>
                </c:pt>
                <c:pt idx="4684">
                  <c:v>0.66279999999999994</c:v>
                </c:pt>
                <c:pt idx="4685">
                  <c:v>0.42</c:v>
                </c:pt>
                <c:pt idx="4686">
                  <c:v>0.81559999999999999</c:v>
                </c:pt>
                <c:pt idx="4687">
                  <c:v>0.50080000000000002</c:v>
                </c:pt>
                <c:pt idx="4688">
                  <c:v>0.70899999999999996</c:v>
                </c:pt>
                <c:pt idx="4690">
                  <c:v>0.48170000000000002</c:v>
                </c:pt>
                <c:pt idx="4691">
                  <c:v>0.46760000000000002</c:v>
                </c:pt>
                <c:pt idx="4694">
                  <c:v>1.4581</c:v>
                </c:pt>
                <c:pt idx="4696">
                  <c:v>0.35909999999999997</c:v>
                </c:pt>
                <c:pt idx="4699">
                  <c:v>0.70469999999999999</c:v>
                </c:pt>
                <c:pt idx="4701">
                  <c:v>0.4632</c:v>
                </c:pt>
                <c:pt idx="4702">
                  <c:v>0.39410000000000001</c:v>
                </c:pt>
                <c:pt idx="4703">
                  <c:v>0.4168</c:v>
                </c:pt>
                <c:pt idx="4704">
                  <c:v>0.45610000000000001</c:v>
                </c:pt>
                <c:pt idx="4705">
                  <c:v>0.39760000000000001</c:v>
                </c:pt>
                <c:pt idx="4712">
                  <c:v>0.85740000000000005</c:v>
                </c:pt>
                <c:pt idx="4713">
                  <c:v>1.1072</c:v>
                </c:pt>
                <c:pt idx="4715">
                  <c:v>0.71699999999999997</c:v>
                </c:pt>
                <c:pt idx="4716">
                  <c:v>0.75970000000000004</c:v>
                </c:pt>
                <c:pt idx="4717">
                  <c:v>0.62829999999999997</c:v>
                </c:pt>
                <c:pt idx="4720">
                  <c:v>0.62649999999999995</c:v>
                </c:pt>
                <c:pt idx="4724">
                  <c:v>1.1100000000000001</c:v>
                </c:pt>
                <c:pt idx="4726">
                  <c:v>0.8</c:v>
                </c:pt>
                <c:pt idx="4727">
                  <c:v>1</c:v>
                </c:pt>
                <c:pt idx="4729">
                  <c:v>0.42</c:v>
                </c:pt>
                <c:pt idx="4730">
                  <c:v>0.61419999999999997</c:v>
                </c:pt>
                <c:pt idx="4736">
                  <c:v>0.88859999999999995</c:v>
                </c:pt>
                <c:pt idx="4737">
                  <c:v>0.56179999999999997</c:v>
                </c:pt>
                <c:pt idx="4738">
                  <c:v>0.58420000000000005</c:v>
                </c:pt>
                <c:pt idx="4739">
                  <c:v>0.58895705499999995</c:v>
                </c:pt>
                <c:pt idx="4740">
                  <c:v>0.6069</c:v>
                </c:pt>
                <c:pt idx="4742">
                  <c:v>1.4966999999999999</c:v>
                </c:pt>
                <c:pt idx="4743">
                  <c:v>0.98513985999999998</c:v>
                </c:pt>
                <c:pt idx="4744">
                  <c:v>1.1886000000000001</c:v>
                </c:pt>
                <c:pt idx="4745">
                  <c:v>1.036</c:v>
                </c:pt>
                <c:pt idx="4746">
                  <c:v>0.61040000000000005</c:v>
                </c:pt>
                <c:pt idx="4747">
                  <c:v>1.1599999999999999</c:v>
                </c:pt>
                <c:pt idx="4750">
                  <c:v>0.84019999999999995</c:v>
                </c:pt>
                <c:pt idx="4751">
                  <c:v>0.9466</c:v>
                </c:pt>
                <c:pt idx="4756">
                  <c:v>0.80830000000000002</c:v>
                </c:pt>
                <c:pt idx="4759">
                  <c:v>0.75719999999999998</c:v>
                </c:pt>
                <c:pt idx="4764">
                  <c:v>1.0148999999999999</c:v>
                </c:pt>
                <c:pt idx="4765">
                  <c:v>1.6436999999999999</c:v>
                </c:pt>
                <c:pt idx="4766">
                  <c:v>1.1064000000000001</c:v>
                </c:pt>
                <c:pt idx="4767">
                  <c:v>1.2456</c:v>
                </c:pt>
                <c:pt idx="4768">
                  <c:v>0.81940000000000002</c:v>
                </c:pt>
                <c:pt idx="4769">
                  <c:v>0.72330000000000005</c:v>
                </c:pt>
                <c:pt idx="4771">
                  <c:v>0.86059405899999997</c:v>
                </c:pt>
                <c:pt idx="4772">
                  <c:v>0.92</c:v>
                </c:pt>
                <c:pt idx="4773">
                  <c:v>0.9</c:v>
                </c:pt>
                <c:pt idx="4774">
                  <c:v>0.81</c:v>
                </c:pt>
                <c:pt idx="4779">
                  <c:v>0.60709999999999997</c:v>
                </c:pt>
                <c:pt idx="4780">
                  <c:v>0.72629999999999995</c:v>
                </c:pt>
                <c:pt idx="4781">
                  <c:v>0.71799999999999997</c:v>
                </c:pt>
                <c:pt idx="4783">
                  <c:v>0.68410000000000004</c:v>
                </c:pt>
                <c:pt idx="4784">
                  <c:v>0.69169999999999998</c:v>
                </c:pt>
                <c:pt idx="4789">
                  <c:v>0.58109999999999995</c:v>
                </c:pt>
                <c:pt idx="4790">
                  <c:v>0.70350000000000001</c:v>
                </c:pt>
                <c:pt idx="4794">
                  <c:v>0.64421737099999998</c:v>
                </c:pt>
                <c:pt idx="4795">
                  <c:v>0.78039999999999998</c:v>
                </c:pt>
                <c:pt idx="4796">
                  <c:v>1.5575657890000001</c:v>
                </c:pt>
                <c:pt idx="4801">
                  <c:v>0.75506072899999999</c:v>
                </c:pt>
                <c:pt idx="4802">
                  <c:v>0.91769999999999996</c:v>
                </c:pt>
                <c:pt idx="4803">
                  <c:v>1.1231493939999999</c:v>
                </c:pt>
                <c:pt idx="4805">
                  <c:v>1.0501</c:v>
                </c:pt>
                <c:pt idx="4806">
                  <c:v>0.9204</c:v>
                </c:pt>
                <c:pt idx="4813">
                  <c:v>0.90580000000000005</c:v>
                </c:pt>
                <c:pt idx="4814">
                  <c:v>0.79430000000000001</c:v>
                </c:pt>
                <c:pt idx="4818">
                  <c:v>0.48</c:v>
                </c:pt>
                <c:pt idx="4819">
                  <c:v>0.56310000000000004</c:v>
                </c:pt>
                <c:pt idx="4820">
                  <c:v>1.3996999999999999</c:v>
                </c:pt>
                <c:pt idx="4821">
                  <c:v>0.97175141200000004</c:v>
                </c:pt>
                <c:pt idx="4822">
                  <c:v>1.0592999999999999</c:v>
                </c:pt>
                <c:pt idx="4824">
                  <c:v>0.48849999999999999</c:v>
                </c:pt>
                <c:pt idx="4825">
                  <c:v>0.70599999999999996</c:v>
                </c:pt>
                <c:pt idx="4826">
                  <c:v>0.43680000000000002</c:v>
                </c:pt>
                <c:pt idx="4828">
                  <c:v>0.64600000000000002</c:v>
                </c:pt>
                <c:pt idx="4829">
                  <c:v>0.81570155899999996</c:v>
                </c:pt>
                <c:pt idx="4842">
                  <c:v>0.94340000000000002</c:v>
                </c:pt>
                <c:pt idx="4861">
                  <c:v>0.50700000000000001</c:v>
                </c:pt>
                <c:pt idx="4866">
                  <c:v>0.73740000000000006</c:v>
                </c:pt>
                <c:pt idx="4867">
                  <c:v>0.68900424699999996</c:v>
                </c:pt>
                <c:pt idx="4868">
                  <c:v>0.81020000000000003</c:v>
                </c:pt>
                <c:pt idx="4869">
                  <c:v>1.4211</c:v>
                </c:pt>
                <c:pt idx="4870">
                  <c:v>1.2374000000000001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17376"/>
        <c:axId val="67716800"/>
      </c:scatterChart>
      <c:valAx>
        <c:axId val="67717376"/>
        <c:scaling>
          <c:orientation val="minMax"/>
        </c:scaling>
        <c:delete val="0"/>
        <c:axPos val="b"/>
        <c:numFmt formatCode="0.00" sourceLinked="1"/>
        <c:majorTickMark val="out"/>
        <c:minorTickMark val="none"/>
        <c:tickLblPos val="nextTo"/>
        <c:crossAx val="67716800"/>
        <c:crosses val="autoZero"/>
        <c:crossBetween val="midCat"/>
      </c:valAx>
      <c:valAx>
        <c:axId val="67716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7717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304800</xdr:colOff>
      <xdr:row>0</xdr:row>
      <xdr:rowOff>128587</xdr:rowOff>
    </xdr:from>
    <xdr:to>
      <xdr:col>41</xdr:col>
      <xdr:colOff>400050</xdr:colOff>
      <xdr:row>31</xdr:row>
      <xdr:rowOff>142875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uno Hérault" refreshedDate="40211.403271875002" createdVersion="3" refreshedVersion="3" minRefreshableVersion="3" recordCount="4872">
  <cacheSource type="worksheet">
    <worksheetSource ref="D1:T4873" sheet="Data"/>
  </cacheSource>
  <cacheFields count="17">
    <cacheField name="Name" numFmtId="0">
      <sharedItems count="697">
        <s v="Anacardium spruceanum"/>
        <s v="Astronium lecointei"/>
        <s v="Astronium ulei"/>
        <s v="Tapirira bethanniana"/>
        <s v="Tapirira guianensis"/>
        <s v="Tapirira obtusa"/>
        <s v="Thyrsodium guianense"/>
        <s v="Thyrsodium puberulum"/>
        <s v="IND sp. B1"/>
        <s v="Annona prevostiae"/>
        <s v="Duguetia calycina"/>
        <s v="Duguetia surinamensis"/>
        <s v="Fusaea longifolia"/>
        <s v="Guatteria anthracina"/>
        <s v="Guatteria brevicuspis"/>
        <s v="Guatteria guianensis"/>
        <s v="Guatteria sp. B1"/>
        <s v="Guatteria wachenheimii"/>
        <s v="Oxandra asbeckii"/>
        <s v="Oxandra IND"/>
        <s v="Pseudoxandra cuspidata"/>
        <s v="Rollinia elliptica"/>
        <s v="Tetrameranthus sp."/>
        <s v="Unonopsis perrottetii"/>
        <s v="Unonopsis rufescens"/>
        <s v="Xylopia frutescens"/>
        <s v="Xylopia nitida"/>
        <s v="IND IND"/>
        <s v="Ambelania acida"/>
        <s v="Anartia meyerii"/>
        <s v="Aspidosperma album"/>
        <s v="Aspidosperma cruentum"/>
        <s v="Aspidosperma marcgravianum"/>
        <s v="Aspidosperma oblongum"/>
        <s v="Aspidosperma spruceanum"/>
        <s v="Bonafousia undulata"/>
        <s v="Couma guianensis"/>
        <s v="Geissospermum laevis"/>
        <s v="Geissospermum IND"/>
        <s v="Himatanthus sp. B1"/>
        <s v="Lacmellea aculeata"/>
        <s v="Macoubea guianensis"/>
        <s v="Malouetia guianensis"/>
        <s v="Parahancornia fasciculata"/>
        <s v="Ilex sp. 2 (DS)"/>
        <s v="Ilex sp. B1"/>
        <s v="Schefflera decaphylla"/>
        <s v="Schefflera morototoni"/>
        <s v="Schefflera IND"/>
        <s v="Astrocaryum sciophilum"/>
        <s v="Astrocaryum sp. 1"/>
        <s v="Euterpe oleracea"/>
        <s v="Jessenia bataua"/>
        <s v="Oenocarpus bacaba"/>
        <s v="Jacaranda copaia"/>
        <s v="Tabebuia capitata"/>
        <s v="Tabebuia serratifolia"/>
        <s v="Tabebuia sp. B1"/>
        <s v="Bombacopsis nervosa"/>
        <s v="Catostemma fragrans"/>
        <s v="Eriotheca longitubulosa"/>
        <s v="Eriotheca sp. B1"/>
        <s v="Eriotheca sp. B2"/>
        <s v="Pachira dolichocalyx"/>
        <s v="Quararibea duckei"/>
        <s v="Quararibea spatulata"/>
        <s v="IND sp. B2"/>
        <s v="IND sp. B3"/>
        <s v="Cordia sagotii"/>
        <s v="Cordia sp. B2"/>
        <s v="Cordia IND"/>
        <s v="Crepidospermum goudotianum"/>
        <s v="Dacryodes cuspidata"/>
        <s v="Dacryodes nitens"/>
        <s v="Dacryodes sp. B1"/>
        <s v="Dacryodes sp. B2"/>
        <s v="Protium altsonii"/>
        <s v="Protium apiculatum"/>
        <s v="Protium cuneatum"/>
        <s v="Protium decandrum"/>
        <s v="Protium demerarense"/>
        <s v="Protium divaricatum"/>
        <s v="Protium gallicum"/>
        <s v="Protium giganteum"/>
        <s v="Protium guianense"/>
        <s v="Protium morii"/>
        <s v="Protium opacum"/>
        <s v="Protium pallidum"/>
        <s v="Protium plagiocarpum"/>
        <s v="Protium sagotianum"/>
        <s v="Protium sp. 1"/>
        <s v="Protium sp. B1"/>
        <s v="Protium sp. B2"/>
        <s v="Protium sp. B3"/>
        <s v="Protium sp. B4"/>
        <s v="Protium subserratum"/>
        <s v="Protium tenuifolium"/>
        <s v="Protium trifoliolatum"/>
        <s v="Tetragastris altissima"/>
        <s v="Tetragastris panamensis"/>
        <s v="Tetragastris IND"/>
        <s v="Trattinnickia demerarae"/>
        <s v="Trattinnickia sp. B1"/>
        <s v="Bauhinia guianensis"/>
        <s v="Bauhinia IND"/>
        <s v="Cassia spruceana"/>
        <s v="Dialium guianense"/>
        <s v="Dicorynia guianensis"/>
        <s v="Eperua falcata"/>
        <s v="Eperua grandiflora"/>
        <s v="Hymenaea courbaril"/>
        <s v="Macrolobium bifolium"/>
        <s v="Peltogyne paniculata"/>
        <s v="Peltogyne sp. 1 (DS)"/>
        <s v="Peltogyne venosa"/>
        <s v="Recordoxylon speciosum"/>
        <s v="Tachigali bracteolata"/>
        <s v="Tachigali guianensis"/>
        <s v="Tachigali melinonii"/>
        <s v="Tachigali paniculata"/>
        <s v="Tachigali paraensis"/>
        <s v="Tachigali sp. 2"/>
        <s v="Tachigali sp. 4"/>
        <s v="Vouacapoua americana"/>
        <s v="Capparis leprieurii"/>
        <s v="Capparis maroniensis"/>
        <s v="Caryocar glabrum"/>
        <s v="Caryocar IND"/>
        <s v="Cecropia obtusa"/>
        <s v="Pourouma bicolor"/>
        <s v="Pourouma melinonii"/>
        <s v="Pourouma minor"/>
        <s v="Pourouma sp. B1"/>
        <s v="Pourouma tomentosa"/>
        <s v="Pourouma villosa"/>
        <s v="Goupia glabra"/>
        <s v="Maytenus guyanensis"/>
        <s v="Maytenus myrsinoides"/>
        <s v="Maytenus oblongata"/>
        <s v="Maytenus sp. B1"/>
        <s v="Maytenus sp. B2"/>
        <s v="Maytenus sp. B4"/>
        <s v="Maytenus IND"/>
        <s v="Couepia bracteosa"/>
        <s v="Couepia caryophylloides"/>
        <s v="Couepia guianensis"/>
        <s v="Couepia habrantha"/>
        <s v="Couepia joaquinae"/>
        <s v="Couepia magnoliifolia"/>
        <s v="Couepia parillo"/>
        <s v="Exellodendron barbatum"/>
        <s v="Hirtella araguariensis"/>
        <s v="Hirtella bicornis"/>
        <s v="Hirtella bicornis var bicornis"/>
        <s v="Hirtella bicornis var pubescens"/>
        <s v="Hirtella glandistipula"/>
        <s v="Hirtella glandulosa"/>
        <s v="Hirtella macrosepala"/>
        <s v="Hirtella suffulta"/>
        <s v="Hirtella IND"/>
        <s v="Licania alba"/>
        <s v="Licania canescens"/>
        <s v="Licania glabriflora"/>
        <s v="Licania heteromorpha"/>
        <s v="Licania kunthiana"/>
        <s v="Licania laevigata"/>
        <s v="Licania latistipula"/>
        <s v="Licania laxiflora"/>
        <s v="Licania licaniiflora"/>
        <s v="Licania majuscula"/>
        <s v="Licania membranacea"/>
        <s v="Licania micrantha"/>
        <s v="Licania minutiflora"/>
        <s v="Licania octandra"/>
        <s v="Licania ovalifolia"/>
        <s v="Licania sp. 11 (DS)"/>
        <s v="Licania sp. 2 (DS)"/>
        <s v="Licania sp. B1"/>
        <s v="Licania sp. B2"/>
        <s v="Licania sp. B3"/>
        <s v="Licania sp. B4"/>
        <s v="Licania sprucei"/>
        <s v="Licania IND"/>
        <s v="Parinari campestris"/>
        <s v="Parinari excelsa"/>
        <s v="Parinari montana"/>
        <s v="Clusia grandiflora"/>
        <s v="Moronobea coccinea"/>
        <s v="Platonia insignis"/>
        <s v="Rheedia madruno"/>
        <s v="Symphonia globulifera"/>
        <s v="Symphonia sp. 1"/>
        <s v="Tovomita sp. 2 (DS)"/>
        <s v="Tovomita sp. B1"/>
        <s v="Tovomita sp. B10"/>
        <s v="Tovomita sp. B12"/>
        <s v="Tovomita sp. B4"/>
        <s v="Tovomita sp. B5"/>
        <s v="Tovomita sp. B6"/>
        <s v="Tovomita sp. B7"/>
        <s v="Tovomita sp. B8"/>
        <s v="Tovomita sp. B9"/>
        <s v="Tovomita IND"/>
        <s v="Vismia cayennensis"/>
        <s v="Buchenavia grandis"/>
        <s v="Buchenavia guianensis"/>
        <s v="Buchenavia tetraphylla"/>
        <s v="Buchenavia IND"/>
        <s v="Terminalia guianensis"/>
        <s v="Terminalia sp. B1"/>
        <s v="Tapura amazonica"/>
        <s v="Tapura capitulifera"/>
        <s v="Tapura guianensis"/>
        <s v="Diospyros capreifolia"/>
        <s v="Diospyros carbonaria"/>
        <s v="Diospyros cavalcantei"/>
        <s v="Diospyros cayennensis"/>
        <s v="Diospyros dichroa"/>
        <s v="Sloanea brevipes"/>
        <s v="Sloanea echinocarpa"/>
        <s v="Sloanea eichleri"/>
        <s v="Sloanea garckeana"/>
        <s v="Sloanea guianensis"/>
        <s v="Sloanea latifolia"/>
        <s v="Sloanea sp. B1"/>
        <s v="Sloanea sp. B10 "/>
        <s v="Sloanea sp. B11"/>
        <s v="Sloanea sp. B12"/>
        <s v="Sloanea sp. B14"/>
        <s v="Sloanea sp. B15"/>
        <s v="Sloanea sp. B16"/>
        <s v="Sloanea sp. B2"/>
        <s v="Sloanea sp. B3"/>
        <s v="Sloanea sp. B4"/>
        <s v="Sloanea sp. B5"/>
        <s v="Sloanea sp. B6"/>
        <s v="Sloanea sp. B7"/>
        <s v="Sloanea sp. B8"/>
        <s v="Sloanea sp. B9"/>
        <s v="Satyria cerander"/>
        <s v="Aparisthmium cordatum"/>
        <s v="Chaetocarpus schomburgkianus"/>
        <s v="Chaetocarpus sp. 1"/>
        <s v="Chaetocarpus sp. B1"/>
        <s v="Conceveiba guianensis"/>
        <s v="Drypetes fanshawei"/>
        <s v="Drypetes variabilis"/>
        <s v="Glycydendron amazonicum"/>
        <s v="Hevea guianensis"/>
        <s v="Hyeronima alchorneoides"/>
        <s v="Mabea piriri"/>
        <s v="Mabea sp. B1"/>
        <s v="Mabea speciosa"/>
        <s v="Maprounea guianensis"/>
        <s v="Pogonophora schomburgkiana"/>
        <s v="Sandwithia guianensis"/>
        <s v="Sandwithia guyanensis"/>
        <s v="Casearia decandra"/>
        <s v="Casearia javitensis"/>
        <s v="Casearia sp. 1"/>
        <s v="Casearia sp. B4"/>
        <s v="Casearia sylvestris"/>
        <s v="Laetia procera"/>
        <s v="Xylosma benthamii"/>
        <s v="Cheiloclinium cognatum"/>
        <s v="Pristimera nervosa"/>
        <s v="Hebepetalum humiriifolium"/>
        <s v="Humiriastrum subcrenatum"/>
        <s v="Sacoglottis cydonioides"/>
        <s v="Sacoglottis guianensis"/>
        <s v="Sacoglottis sp. B1"/>
        <s v="Vantanea parviflora"/>
        <s v="Dendrobangia boliviana"/>
        <s v="Discophora guianensis"/>
        <s v="Emmotum fagifolium"/>
        <s v="Poraqueiba guianensis"/>
        <s v="Cyrillopsis paraensis"/>
        <s v="Lacistema grandifolium"/>
        <s v="Aiouea longipetiolata"/>
        <s v="Aniba guianensis"/>
        <s v="Aniba hostmanniana"/>
        <s v="Aniba panurensis"/>
        <s v="Aniba terminalis"/>
        <s v="Aniba williamsii"/>
        <s v="Endlicheria melinonii"/>
        <s v="Licaria cannella"/>
        <s v="Licaria chrysophylla"/>
        <s v="Licaria guianensis"/>
        <s v="Ocotea amazonica"/>
        <s v="Ocotea argyrophylla"/>
        <s v="Ocotea cinerea"/>
        <s v="Ocotea indirectinervia"/>
        <s v="Ocotea percurrens"/>
        <s v="Ocotea schomburgkiana"/>
        <s v="Ocotea sp. B1"/>
        <s v="Ocotea subterminalis"/>
        <s v="Ocotea tomentella"/>
        <s v="Ocotea IND"/>
        <s v="Rhodostemonodaphne grandis"/>
        <s v="Rhodostemonodaphne kunthiana"/>
        <s v="Rhodostemonodaphne praeclara"/>
        <s v="Rhodostemonodaphne rufovirgata"/>
        <s v="Sextonia rubra"/>
        <s v="IND sp. 7 (DS)"/>
        <s v="IND sp. B10"/>
        <s v="IND sp. B11"/>
        <s v="IND sp. B12"/>
        <s v="IND sp. B13"/>
        <s v="IND sp. B14"/>
        <s v="IND sp. B15"/>
        <s v="IND sp. B16"/>
        <s v="IND sp. B17"/>
        <s v="IND sp. B18"/>
        <s v="IND sp. B19"/>
        <s v="IND sp. B20"/>
        <s v="IND sp. B21"/>
        <s v="IND sp. B22"/>
        <s v="IND sp. B23"/>
        <s v="IND sp. B24"/>
        <s v="IND sp. B25"/>
        <s v="IND sp. B26"/>
        <s v="IND sp. B27"/>
        <s v="IND sp. B28"/>
        <s v="IND sp. B29"/>
        <s v="IND sp. B30"/>
        <s v="IND sp. B32"/>
        <s v="IND sp. B33"/>
        <s v="IND sp. B34"/>
        <s v="IND sp. B35"/>
        <s v="IND sp. B36"/>
        <s v="IND sp. B37"/>
        <s v="IND sp. B38"/>
        <s v="IND sp. B4"/>
        <s v="IND sp. B5"/>
        <s v="IND sp. B6"/>
        <s v="IND sp. B7"/>
        <s v="IND sp. B8"/>
        <s v="IND sp. B9"/>
        <s v="Couratari calycina"/>
        <s v="Couratari gloriosa"/>
        <s v="Couratari guianensis"/>
        <s v="Couratari multiflora"/>
        <s v="Couratari oblongifolia"/>
        <s v="Eschweilera apiculata"/>
        <s v="Eschweilera chartaceifolia"/>
        <s v="Eschweilera congestiflora"/>
        <s v="Eschweilera coriacea"/>
        <s v="Eschweilera decolorans"/>
        <s v="Eschweilera grandiflora"/>
        <s v="Eschweilera micrantha"/>
        <s v="Eschweilera parviflora"/>
        <s v="Eschweilera pedicellata"/>
        <s v="Eschweilera praeclara"/>
        <s v="Eschweilera sagotiana"/>
        <s v="Eschweilera simiorum"/>
        <s v="Eschweilera squamata"/>
        <s v="Eschweilera IND"/>
        <s v="Gustavia hexapetala"/>
        <s v="Lecythis aurantiaca"/>
        <s v="Lecythis chartacea"/>
        <s v="Lecythis corrugata"/>
        <s v="Lecythis decolorans"/>
        <s v="Lecythis holcogyne"/>
        <s v="Lecythis idatimon"/>
        <s v="Lecythis persistens"/>
        <s v="Lecythis poiteaui"/>
        <s v="Lecythis praeclara"/>
        <s v="Lecythis sp. B1"/>
        <s v="Lecythis zabucajo"/>
        <s v="Antonia ovata"/>
        <s v="Strychnos IND"/>
        <s v="Bunchosia sp. B1"/>
        <s v="Byrsonima laevigata"/>
        <s v="Norantea IND"/>
        <s v="Henriettella flavescens"/>
        <s v="Loreya arborescens"/>
        <s v="Miconia acuminata"/>
        <s v="Miconia fragilis"/>
        <s v="Miconia prasina"/>
        <s v="Miconia punctata"/>
        <s v="Miconia sp. 2"/>
        <s v="Miconia sp. B1"/>
        <s v="Miconia sp. B2"/>
        <s v="Miconia sp. B3"/>
        <s v="Miconia tschudyoides"/>
        <s v="Miconia IND"/>
        <s v="Mouriri crassifolia"/>
        <s v="Mouriri huberi"/>
        <s v="Mouriri sagotiana"/>
        <s v="Carapa procera"/>
        <s v="Guarea costata"/>
        <s v="Guarea grandifolia"/>
        <s v="Guarea guidonia"/>
        <s v="Guarea scabra"/>
        <s v="Guarea silvatica"/>
        <s v="Guarea IND"/>
        <s v="Trichilia cipo"/>
        <s v="Trichilia euneura"/>
        <s v="Trichilia micrantha"/>
        <s v="Trichilia pallida"/>
        <s v="Trichilia schomburgkii"/>
        <s v="Trichilia surinamensis"/>
        <s v="Trichilia IND"/>
        <s v="Abuta IND"/>
        <s v="Abarema jupunba"/>
        <s v="Abarema mataybifolia"/>
        <s v="Balizia pedicellaris"/>
        <s v="Cedrelinga cateniformis"/>
        <s v="Enterolobium schomburgkii"/>
        <s v="Inga acreana"/>
        <s v="Inga acrocephala"/>
        <s v="Inga alba"/>
        <s v="Inga albicoria"/>
        <s v="Inga brachystachys"/>
        <s v="Inga fanchoniana"/>
        <s v="Inga gracilifolia"/>
        <s v="Inga huberi"/>
        <s v="Inga leiocalycina"/>
        <s v="Inga longipedunculata"/>
        <s v="Inga loubryana"/>
        <s v="Inga melinonis"/>
        <s v="Inga nouraguensis"/>
        <s v="Inga paraensis"/>
        <s v="Inga pezizifera"/>
        <s v="Inga rubiginosa"/>
        <s v="Inga sarmentosa"/>
        <s v="Inga sertulifera"/>
        <s v="Inga sp. 3"/>
        <s v="Inga sp. B1"/>
        <s v="Inga sp. B2"/>
        <s v="Inga sp. B3"/>
        <s v="Inga sp. B4"/>
        <s v="Inga stipularis"/>
        <s v="Parkia decussata"/>
        <s v="Parkia gigantocarpa"/>
        <s v="Parkia nitida"/>
        <s v="Parkia pendula"/>
        <s v="Parkia sp. B1"/>
        <s v="Parkia ulei"/>
        <s v="Parkia velutina"/>
        <s v="Pseudopiptadenia psilostachya"/>
        <s v="Pseudopiptadenia suaveolens"/>
        <s v="Stryphnodendron moricolor"/>
        <s v="Stryphnodendron polystachyum"/>
        <s v="Zygia racemosa"/>
        <s v="Zygia tetragona"/>
        <s v="Siparuna cristata"/>
        <s v="Siparuna decipiens"/>
        <s v="Siparuna pachyantha"/>
        <s v="Bagassa guianensis"/>
        <s v="Brosimum guianense"/>
        <s v="Brosimum rubescens"/>
        <s v="Brosimum utile"/>
        <s v="Ficus pertusa"/>
        <s v="Ficus sp. B1"/>
        <s v="Ficus sp. B2"/>
        <s v="Ficus IND"/>
        <s v="Helicostylis pedunculata"/>
        <s v="Helicostylis tomentosa"/>
        <s v="Maquira calophylla"/>
        <s v="Maquira guianensis"/>
        <s v="Naucleopsis guianensis"/>
        <s v="Perebea guianensis"/>
        <s v="Perebea rubra"/>
        <s v="Trymatococcus amazonicus"/>
        <s v="Trymatococcus oligandrus"/>
        <s v="Iryanthera hostmannii"/>
        <s v="Iryanthera sagotiana"/>
        <s v="Iryanthera IND"/>
        <s v="Osteophloeum platyspermum"/>
        <s v="Virola kwatae"/>
        <s v="Virola michelii"/>
        <s v="Virola multicostata"/>
        <s v="Calyptranthes speciosa"/>
        <s v="Eugenia coffeifolia"/>
        <s v="Eugenia cucullata"/>
        <s v="Eugenia cupulata"/>
        <s v="Eugenia feijoi"/>
        <s v="Eugenia macrocalyx"/>
        <s v="Eugenia patrisii"/>
        <s v="Eugenia pseudopsidium"/>
        <s v="Eugenia sp. B1"/>
        <s v="Eugenia sp. FG 14"/>
        <s v="Eugenia sp. FG 20"/>
        <s v="Eugenia sp. FG 21"/>
        <s v="Eugenia sp. FG 6"/>
        <s v="Eugenia tapacumensis"/>
        <s v="Eugenia tetramera"/>
        <s v="Myrcia decorticans"/>
        <s v="Myrcia deflexa"/>
        <s v="Myrcia fallax"/>
        <s v="Myrcia magnoliifolia"/>
        <s v="Myrcia sp. B1"/>
        <s v="Myrciaria floribunda"/>
        <s v="Plinia rivularis"/>
        <s v="IND sp. FG 1"/>
        <s v="IND sp. FG 2"/>
        <s v="Neea floribunda"/>
        <s v="Neea sp. B1"/>
        <s v="Neea sp. B2"/>
        <s v="Neea sp. B3"/>
        <s v="Neea sp. B4"/>
        <s v="IND sp. 5 (DS)"/>
        <s v="Ouratea melinonii"/>
        <s v="Chaunochiton kappleri"/>
        <s v="Dulacia guianensis"/>
        <s v="Heisteria densifrons"/>
        <s v="Minquartia guianensis"/>
        <s v="Ptychopetalum olacoides"/>
        <s v="Agonandra silvatica"/>
        <s v="Alexa wachenheimii"/>
        <s v="Andira inermis"/>
        <s v="Andira surinamensis"/>
        <s v="Andira IND"/>
        <s v="Bocoa prouacensis"/>
        <s v="Diplotropis purpurea"/>
        <s v="Dipteryx odorata"/>
        <s v="Dipteryx punctata"/>
        <s v="Dussia discolor"/>
        <s v="Hymenolobium flavum"/>
        <s v="Hymenolobium sp. B1"/>
        <s v="Lonchocarpus IND"/>
        <s v="Ormosia coccinea"/>
        <s v="Ormosia flava"/>
        <s v="Ormosia stipularis"/>
        <s v="Platymiscium pinnatum"/>
        <s v="Poecilanthe effusa"/>
        <s v="Pterocarpus rohrii"/>
        <s v="Pterocarpus IND"/>
        <s v="Swartzia amshoffiana"/>
        <s v="Swartzia arborescens"/>
        <s v="Swartzia benthamiana"/>
        <s v="Swartzia canescens"/>
        <s v="Swartzia grandifolia"/>
        <s v="Swartzia leblondii"/>
        <s v="Swartzia oblanceolata"/>
        <s v="Swartzia panacoco"/>
        <s v="Swartzia panacoco var. panacoco"/>
        <s v="Swartzia polyphylla"/>
        <s v="Swartzia sp. B1"/>
        <s v="Vatairea erythrocarpa"/>
        <s v="Vataireopsis surinamensis"/>
        <s v="Moutabea guianensis"/>
        <s v="Coccoloba mollis"/>
        <s v="Euplassa pinnata"/>
        <s v="Lacunaria crenata"/>
        <s v="Lacunaria jenmanii"/>
        <s v="Quiina guianensis"/>
        <s v="Quiina obovata"/>
        <s v="Quiina sp. B1"/>
        <s v="Touroulia guianensis"/>
        <s v="Rhabdodendron amazonicum"/>
        <s v="Cassipourea guianensis"/>
        <s v="Amaioua corymbosa"/>
        <s v="Amaioua guianensis"/>
        <s v="Capirona decorticans"/>
        <s v="Chimarrhis turbinata"/>
        <s v="Duroia aquatica"/>
        <s v="Duroia eriopila"/>
        <s v="Duroia longiflora"/>
        <s v="Faramea pedunculata"/>
        <s v="Ferdinandusa paraensis"/>
        <s v="Guettarda acreana"/>
        <s v="Isertia speciformis"/>
        <s v="Palicourea guianensis"/>
        <s v="Posoqueria latifolia"/>
        <s v="Psychotria ficigemma"/>
        <s v="Psychotria mapourioides"/>
        <s v="Psychotria IND"/>
        <s v="Stachyarrhena acuminata"/>
        <s v="Hortia excelsa"/>
        <s v="Allophylus angustatus"/>
        <s v="Allophylus latifolius"/>
        <s v="Cupania diphylla"/>
        <s v="Cupania rubiginosa"/>
        <s v="Cupania scrobiculata"/>
        <s v="Cupania scrobiculata var. guianensis"/>
        <s v="Matayba inelegans"/>
        <s v="Matayba laevigata"/>
        <s v="Melicoccus pedicellaris"/>
        <s v="Paullinia IND"/>
        <s v="Talisia clathrata"/>
        <s v="Talisia hexaphylla"/>
        <s v="Talisia microphylla"/>
        <s v="Talisia praealta"/>
        <s v="Talisia simaboides"/>
        <s v="Talisia sp. B1"/>
        <s v="Vouarana guianensis"/>
        <s v="Chrysophyllum argenteum"/>
        <s v="Chrysophyllum cuneifolium"/>
        <s v="Chrysophyllum eximium"/>
        <s v="Chrysophyllum lucentifolium"/>
        <s v="Chrysophyllum pomiferum"/>
        <s v="Chrysophyllum prieurii"/>
        <s v="Chrysophyllum sanguinolentum"/>
        <s v="Chrysophyllum sp. B1"/>
        <s v="Diploon cuspidatum"/>
        <s v="Ecclinusa lanceolata"/>
        <s v="Ecclinusa ramiflora"/>
        <s v="Elaeoluma nuda"/>
        <s v="Manilkara bidentata"/>
        <s v="Manilkara huberi"/>
        <s v="Manilkara IND"/>
        <s v="Micropholis cayennensis"/>
        <s v="Micropholis egensis"/>
        <s v="Micropholis guyanensis"/>
        <s v="Micropholis longipedicellata"/>
        <s v="Micropholis melinoniana"/>
        <s v="Micropholis mensalis"/>
        <s v="Micropholis obscura"/>
        <s v="Micropholis porphyrocarpa"/>
        <s v="Micropholis sanctae-rosae"/>
        <s v="Micropholis sp. B2"/>
        <s v="Micropholis sp. B3"/>
        <s v="Micropholis venulosa"/>
        <s v="Pouteria ambelaniifolia"/>
        <s v="Pouteria bangii"/>
        <s v="Pouteria benai"/>
        <s v="Pouteria bilocularis"/>
        <s v="Pouteria cladantha"/>
        <s v="Pouteria cuspidata"/>
        <s v="Pouteria decorticans"/>
        <s v="Pouteria durlandii"/>
        <s v="Pouteria egregia"/>
        <s v="Pouteria engleri"/>
        <s v="Pouteria eugeniifolia"/>
        <s v="Pouteria filipes"/>
        <s v="Pouteria fimbriata"/>
        <s v="Pouteria flavilatex"/>
        <s v="Pouteria glomerata"/>
        <s v="Pouteria gonggrijpii"/>
        <s v="Pouteria grandis"/>
        <s v="Pouteria guianensis"/>
        <s v="Pouteria hispida"/>
        <s v="Pouteria jariensis"/>
        <s v="Pouteria laevigata"/>
        <s v="Pouteria macrocarpa"/>
        <s v="Pouteria macrophylla"/>
        <s v="Pouteria maxima"/>
        <s v="Pouteria melanopoda"/>
        <s v="Pouteria petiolata"/>
        <s v="Pouteria putamen-ovi"/>
        <s v="Pouteria reticulata"/>
        <s v="Pouteria retinervis"/>
        <s v="Pouteria rodriguesiana"/>
        <s v="Pouteria singularis"/>
        <s v="Pouteria sp. 1"/>
        <s v="Pouteria sp. B11"/>
        <s v="Pouteria sp. B12"/>
        <s v="Pouteria sp. B19"/>
        <s v="Pouteria sp. B20"/>
        <s v="Pouteria sp. B25"/>
        <s v="Pouteria sp. B26"/>
        <s v="Pouteria sp. B27"/>
        <s v="Pouteria sp. B8"/>
        <s v="Pouteria torta"/>
        <s v="Pouteria venosa"/>
        <s v="Pouteria virescens"/>
        <s v="Pouteria IND"/>
        <s v="Pradosia cochlearia"/>
        <s v="Pradosia ptychandra"/>
        <s v="Pradosia sp. B1"/>
        <s v="Simaba cedron"/>
        <s v="Simaba morettii"/>
        <s v="Simaba polyphylla"/>
        <s v="Simarouba amara"/>
        <s v="Sterculia frondosa"/>
        <s v="Sterculia lisae"/>
        <s v="Sterculia multiovula"/>
        <s v="Sterculia parviflora"/>
        <s v="Sterculia pruriens"/>
        <s v="Sterculia sp. 2"/>
        <s v="Sterculia sp. B1"/>
        <s v="Sterculia speciosa"/>
        <s v="Sterculia villifera"/>
        <s v="Sterculia IND"/>
        <s v="Theobroma subincanum"/>
        <s v="Theobroma velutinum"/>
        <s v="Styrax pallidus"/>
        <s v="Styrax sp. B1"/>
        <s v="Symplocos martinicensis"/>
        <s v="Apeiba glabra"/>
        <s v="Apeiba petoumo"/>
        <s v="Lueheopsis rugosa"/>
        <s v="Vitex triflora"/>
        <s v="Amphirrhox longifolia"/>
        <s v="Leonia glycycarpa"/>
        <s v="Paypayrola guianensis"/>
        <s v="Rinorea sp. B1"/>
        <s v="Rinorea sp. B2"/>
        <s v="Erisma floribundum"/>
        <s v="Erisma uncinatum"/>
        <s v="Qualea rosea"/>
        <s v="Qualea sp. B1"/>
        <s v="Ruizterania albiflora"/>
        <s v="Vochysia guianensis"/>
        <s v="Vochysia tomentosa"/>
      </sharedItems>
    </cacheField>
    <cacheField name="bar_code" numFmtId="0">
      <sharedItems/>
    </cacheField>
    <cacheField name="plot_code" numFmtId="0">
      <sharedItems/>
    </cacheField>
    <cacheField name="X" numFmtId="0">
      <sharedItems containsBlank="1" containsMixedTypes="1" containsNumber="1" containsInteger="1" minValue="0" maxValue="200"/>
    </cacheField>
    <cacheField name="Y" numFmtId="0">
      <sharedItems containsBlank="1" containsMixedTypes="1" containsNumber="1" containsInteger="1" minValue="-1" maxValue="400"/>
    </cacheField>
    <cacheField name="n_lvs" numFmtId="0">
      <sharedItems containsSemiMixedTypes="0" containsString="0" containsNumber="1" containsInteger="1" minValue="0" maxValue="3"/>
    </cacheField>
    <cacheField name="surete" numFmtId="0">
      <sharedItems containsSemiMixedTypes="0" containsString="0" containsNumber="1" containsInteger="1" minValue="0" maxValue="5"/>
    </cacheField>
    <cacheField name="status" numFmtId="0">
      <sharedItems/>
    </cacheField>
    <cacheField name="bar_code_curr" numFmtId="0">
      <sharedItems/>
    </cacheField>
    <cacheField name="taxon_code" numFmtId="0">
      <sharedItems containsSemiMixedTypes="0" containsString="0" containsNumber="1" containsInteger="1" minValue="1" maxValue="949"/>
    </cacheField>
    <cacheField name="DBH" numFmtId="0">
      <sharedItems containsBlank="1" containsMixedTypes="1" containsNumber="1" containsInteger="1" minValue="10" maxValue="125"/>
    </cacheField>
    <cacheField name="Height" numFmtId="0">
      <sharedItems containsString="0" containsBlank="1" containsNumber="1" containsInteger="1" minValue="0" maxValue="56" count="52">
        <n v="29"/>
        <n v="9"/>
        <n v="22"/>
        <n v="16"/>
        <n v="14"/>
        <n v="21"/>
        <n v="17"/>
        <n v="30"/>
        <n v="18"/>
        <n v="23"/>
        <n v="25"/>
        <m/>
        <n v="19"/>
        <n v="13"/>
        <n v="26"/>
        <n v="28"/>
        <n v="32"/>
        <n v="24"/>
        <n v="27"/>
        <n v="12"/>
        <n v="11"/>
        <n v="7"/>
        <n v="20"/>
        <n v="15"/>
        <n v="8"/>
        <n v="0"/>
        <n v="10"/>
        <n v="33"/>
        <n v="36"/>
        <n v="4"/>
        <n v="34"/>
        <n v="43"/>
        <n v="45"/>
        <n v="35"/>
        <n v="31"/>
        <n v="6"/>
        <n v="39"/>
        <n v="5"/>
        <n v="3"/>
        <n v="2"/>
        <n v="1"/>
        <n v="48"/>
        <n v="38"/>
        <n v="50"/>
        <n v="40"/>
        <n v="37"/>
        <n v="42"/>
        <n v="41"/>
        <n v="56"/>
        <n v="44"/>
        <n v="46"/>
        <n v="52"/>
      </sharedItems>
    </cacheField>
    <cacheField name="ID_arbre" numFmtId="0">
      <sharedItems containsString="0" containsBlank="1" containsNumber="1" containsInteger="1" minValue="1" maxValue="5"/>
    </cacheField>
    <cacheField name="ID_ram" numFmtId="0">
      <sharedItems containsString="0" containsBlank="1" containsNumber="1" containsInteger="1" minValue="1" maxValue="5"/>
    </cacheField>
    <cacheField name="Ht_sample" numFmtId="0">
      <sharedItems containsString="0" containsBlank="1" containsNumber="1" containsInteger="1" minValue="0" maxValue="50"/>
    </cacheField>
    <cacheField name="thickness" numFmtId="0">
      <sharedItems containsBlank="1" containsMixedTypes="1" containsNumber="1" containsInteger="1" minValue="108" maxValue="1016" count="2710">
        <s v="146.233332316081"/>
        <s v="165.333333333333"/>
        <s v="182.533335367839"/>
        <s v="111.566665649414"/>
        <s v="158.666666666667"/>
        <s v="150.866668701172"/>
        <n v="130"/>
        <m/>
        <s v="140.666666666667"/>
        <s v="176.333333333333"/>
        <n v="146"/>
        <s v="153.666666666667"/>
        <s v="220.666666666667"/>
        <s v="169.233332316081"/>
        <s v="274.199991861979"/>
        <s v="193.966669718424"/>
        <s v="163.333333333333"/>
        <s v="189.566665649414"/>
        <s v="263.333333333333"/>
        <s v="170.133331298828"/>
        <s v="184.699996948242"/>
        <s v="191.466664632161"/>
        <n v="180"/>
        <s v="221.666666666667"/>
        <s v="220.333333333333"/>
        <s v="323.333333333333"/>
        <s v="374.666666666667"/>
        <s v="248.333333333333"/>
        <s v="244.800003051758"/>
        <s v="280.333333333333"/>
        <s v="237.133331298828"/>
        <s v="258.999994913737"/>
        <s v="238.100001017253"/>
        <s v="254.466664632161"/>
        <s v="230.899998982747"/>
        <s v="270.233337402344"/>
        <s v="270.333333333333"/>
        <s v="159.899998982747"/>
        <n v="248"/>
        <s v="172.233332316081"/>
        <s v="248.999994913737"/>
        <s v="216.233332316081"/>
        <s v="253.09999593099"/>
        <s v="268.566670735677"/>
        <s v="181.433334350586"/>
        <s v="184.666666666667"/>
        <s v="233.866668701172"/>
        <s v="253.33332824707"/>
        <s v="267.433329264323"/>
        <s v="239.66667175293"/>
        <s v="140.200002034505"/>
        <s v="234.433334350586"/>
        <s v="226.666666666667"/>
        <s v="184.866668701172"/>
        <s v="234.200002034505"/>
        <s v="282.09999593099"/>
        <s v="233.766667683919"/>
        <s v="242.766667683919"/>
        <s v="231.233332316081"/>
        <s v="224.766667683919"/>
        <s v="170.433334350586"/>
        <s v="159.566665649414"/>
        <s v="177.566665649414"/>
        <s v="154.100001017253"/>
        <s v="144.633336385091"/>
        <s v="159.433334350586"/>
        <s v="177.333333333333"/>
        <s v="176.233332316081"/>
        <n v="191"/>
        <s v="173.899998982747"/>
        <s v="167.366663614909"/>
        <s v="201.333333333333"/>
        <s v="250.566670735677"/>
        <s v="234.333338419596"/>
        <s v="176.666666666667"/>
        <s v="173.233332316081"/>
        <s v="167.133331298828"/>
        <n v="209"/>
        <s v="165.066665649414"/>
        <s v="201.533335367839"/>
        <s v="164.433334350586"/>
        <s v="160.899998982747"/>
        <s v="176.866668701172"/>
        <s v="207.333333333333"/>
        <s v="176.466664632161"/>
        <s v="257.633331298828"/>
        <s v="194.233332316081"/>
        <n v="220"/>
        <s v="183.333333333333"/>
        <s v="233.333333333333"/>
        <s v="193.333333333333"/>
        <s v="278.666666666667"/>
        <n v="275"/>
        <s v="263.666666666667"/>
        <s v="313.333333333333"/>
        <n v="235"/>
        <s v="254.033335367839"/>
        <s v="180.333333333333"/>
        <s v="153.233332316081"/>
        <s v="155.466664632161"/>
        <s v="135.233332316081"/>
        <n v="200"/>
        <s v="211.699996948242"/>
        <s v="185.899998982747"/>
        <n v="214"/>
        <s v="269.333333333333"/>
        <s v="202.333333333333"/>
        <s v="260.666666666667"/>
        <n v="264"/>
        <s v="234.333333333333"/>
        <s v="192.333333333333"/>
        <n v="225"/>
        <s v="215.333333333333"/>
        <s v="229.333333333333"/>
        <s v="219.333333333333"/>
        <n v="459"/>
        <s v="270.666666666667"/>
        <s v="190.333333333333"/>
        <n v="239"/>
        <s v="219.666666666667"/>
        <n v="253"/>
        <n v="233"/>
        <s v="199.333333333333"/>
        <n v="188"/>
        <s v="224.666666666667"/>
        <s v="227.333333333333"/>
        <s v="213.333333333333"/>
        <n v="236"/>
        <s v="238.666666666667"/>
        <s v="262.333333333333"/>
        <n v="195"/>
        <s v="178.666666666667"/>
        <s v="195.333333333333"/>
        <s v="230.666666666667"/>
        <s v="224.100001017253"/>
        <s v="249.233332316081"/>
        <s v="175.566665649414"/>
        <s v="246.966669718424"/>
        <s v="191.100001017253"/>
        <s v="208.333333333333"/>
        <s v="238.799997965495"/>
        <s v="223.699996948242"/>
        <s v="219.233332316081"/>
        <s v="235.699996948242"/>
        <s v="224.566665649414"/>
        <s v="212.899998982747"/>
        <s v="232.666666666667"/>
        <s v="209.766667683919"/>
        <s v="223.866668701172"/>
        <n v="242"/>
        <s v="229.633336385091"/>
        <s v="226.899998982747"/>
        <s v="258.133336385091"/>
        <s v="200.433334350586"/>
        <s v="217.533335367839"/>
        <n v="201"/>
        <s v="206.766667683919"/>
        <s v="204.866668701172"/>
        <s v="231.333333333333"/>
        <n v="249"/>
        <s v="229.100001017253"/>
        <s v="239.333333333333"/>
        <s v="220.466664632161"/>
        <s v="207.966669718424"/>
        <s v="201.133331298828"/>
        <s v="186.766667683919"/>
        <s v="222.899998982747"/>
        <s v="237.533335367839"/>
        <s v="204.333333333333"/>
        <s v="211.966669718424"/>
        <s v="210.333333333333"/>
        <s v="179.333333333333"/>
        <s v="152.333333333333"/>
        <s v="197.333333333333"/>
        <s v="162.666666666667"/>
        <n v="192"/>
        <s v="157.666666666667"/>
        <s v="212.366663614909"/>
        <n v="350"/>
        <n v="500"/>
        <s v="456.333333333333"/>
        <s v="351.666666666667"/>
        <n v="443"/>
        <s v="328.333333333333"/>
        <s v="163.766667683919"/>
        <s v="142.333333333333"/>
        <s v="132.100001017253"/>
        <s v="156.100001017253"/>
        <s v="129.433334350586"/>
        <s v="163.433334350586"/>
        <s v="158.899998982747"/>
        <s v="115.433334350586"/>
        <s v="150.233332316081"/>
        <s v="137.766667683919"/>
        <s v="142.433334350586"/>
        <s v="165.100001017253"/>
        <s v="226.200002034505"/>
        <s v="191.033330281576"/>
        <s v="204.766667683919"/>
        <s v="204.533335367839"/>
        <s v="182.766667683919"/>
        <s v="192.433334350586"/>
        <s v="205.433334350586"/>
        <s v="206.333333333333"/>
        <s v="206.233332316081"/>
        <s v="170.233332316081"/>
        <s v="183.866668701172"/>
        <s v="185.766667683919"/>
        <s v="183.666666666667"/>
        <s v="187.966669718424"/>
        <s v="191.433334350586"/>
        <s v="188.766667683919"/>
        <s v="196.799997965495"/>
        <s v="164.100001017253"/>
        <s v="208.466664632161"/>
        <s v="166.433334350586"/>
        <s v="214.899998982747"/>
        <s v="203.333333333333"/>
        <s v="273.09999593099"/>
        <s v="229.033330281576"/>
        <s v="207.666666666667"/>
        <s v="228.466664632161"/>
        <s v="221.333333333333"/>
        <s v="310.333333333333"/>
        <s v="247.466664632161"/>
        <s v="289.90000406901"/>
        <s v="340.299987792969"/>
        <s v="309.800008138021"/>
        <s v="275.333333333333"/>
        <s v="259.566670735677"/>
        <s v="279.866658528646"/>
        <s v="340.90000406901"/>
        <s v="293.533325195313"/>
        <s v="295.333333333333"/>
        <s v="330.199991861979"/>
        <s v="296.700012207031"/>
        <s v="240.666666666667"/>
        <n v="260"/>
        <s v="206.666666666667"/>
        <s v="272.333333333333"/>
        <s v="339.333333333333"/>
        <s v="300.800008138021"/>
        <s v="336.233337402344"/>
        <s v="327.90000406901"/>
        <s v="266.366673787435"/>
        <s v="312.566670735677"/>
        <s v="305.666666666667"/>
        <n v="368"/>
        <s v="298.533325195313"/>
        <s v="301.90000406901"/>
        <s v="272.366678873698"/>
        <s v="339.433329264323"/>
        <s v="318.333333333333"/>
        <s v="356.866658528646"/>
        <s v="329.299987792969"/>
        <s v="312.90000406901"/>
        <s v="269.566665649414"/>
        <s v="324.233337402344"/>
        <s v="286.033345540365"/>
        <s v="280.133341471354"/>
        <s v="294.90000406901"/>
        <s v="335.566670735677"/>
        <s v="317.566670735677"/>
        <s v="219.766667683919"/>
        <s v="163.566665649414"/>
        <s v="188.333333333333"/>
        <s v="220.100001017253"/>
        <s v="175.666666666667"/>
        <s v="216.666666666667"/>
        <n v="177"/>
        <s v="423.666666666667"/>
        <s v="352.233337402344"/>
        <s v="358.09999593099"/>
        <s v="301.533325195313"/>
        <s v="330.800008138021"/>
        <s v="304.433329264323"/>
        <s v="290.09999593099"/>
        <s v="376.333333333333"/>
        <s v="225.899998982747"/>
        <s v="241.566670735677"/>
        <s v="297.333333333333"/>
        <s v="285.09999593099"/>
        <s v="235.300003051758"/>
        <s v="279.199991861979"/>
        <s v="212.799997965495"/>
        <s v="245.666666666667"/>
        <s v="212.466664632161"/>
        <s v="253.700007120768"/>
        <s v="244.333333333333"/>
        <s v="205.333333333333"/>
        <n v="211"/>
        <s v="230.333333333333"/>
        <s v="323.666666666667"/>
        <n v="317"/>
        <s v="312.199991861979"/>
        <n v="300"/>
        <s v="255.09999593099"/>
        <s v="304.09999593099"/>
        <s v="193.433334350586"/>
        <s v="251.666666666667"/>
        <s v="256.33332824707"/>
        <s v="248.199996948242"/>
        <s v="222.233332316081"/>
        <n v="206"/>
        <n v="173"/>
        <s v="209.666666666667"/>
        <s v="149.100001017253"/>
        <s v="152.799997965495"/>
        <s v="234.799997965495"/>
        <s v="248.766662597656"/>
        <n v="212"/>
        <s v="234.666666666667"/>
        <s v="245.90000406901"/>
        <s v="262.966659545898"/>
        <s v="409.333333333333"/>
        <s v="293.666666666667"/>
        <s v="286.666666666667"/>
        <s v="246.666666666667"/>
        <s v="197.433334350586"/>
        <s v="131.533335367839"/>
        <s v="244.666666666667"/>
        <s v="145.133331298828"/>
        <s v="194.433334350586"/>
        <n v="189"/>
        <n v="202"/>
        <s v="253.333338419596"/>
        <s v="202.566665649414"/>
        <s v="220.799997965495"/>
        <s v="252.100001017253"/>
        <n v="283"/>
        <s v="218.233332316081"/>
        <s v="264.899998982747"/>
        <s v="318.566670735677"/>
        <s v="319.233337402344"/>
        <n v="352"/>
        <s v="284.233337402344"/>
        <s v="600.299987792969"/>
        <n v="396"/>
        <s v="1036.30004882813"/>
        <s v="343.700012207031"/>
        <n v="617"/>
        <s v="947.700012207031"/>
        <n v="406"/>
        <n v="730"/>
        <n v="589"/>
        <n v="611"/>
        <n v="807"/>
        <n v="416"/>
        <n v="630"/>
        <n v="332"/>
        <n v="789"/>
        <n v="893"/>
        <s v="845.299987792969"/>
        <n v="797"/>
        <n v="806"/>
        <s v="844.700012207031"/>
        <s v="693.700012207031"/>
        <n v="794"/>
        <s v="315.700012207031"/>
        <n v="430"/>
        <n v="868"/>
        <s v="750.5"/>
        <s v="359.299987792969"/>
        <n v="334"/>
        <s v="549.700012207031"/>
        <s v="303.700012207031"/>
        <s v="247.300003051758"/>
        <s v="564.700012207031"/>
        <s v="517.299987792969"/>
        <n v="576"/>
        <n v="330"/>
        <s v="371.700012207031"/>
        <s v="416.700012207031"/>
        <s v="653.299987792969"/>
        <s v="342.299987792969"/>
        <n v="541"/>
        <n v="502"/>
        <s v="387.299987792969"/>
        <s v="390.700012207031"/>
        <s v="353.299987792969"/>
        <n v="402"/>
        <s v="559.700012207031"/>
        <s v="376.299987792969"/>
        <n v="309"/>
        <s v="316.299987792969"/>
        <n v="320"/>
        <s v="427.299987792969"/>
        <s v="528.299987792969"/>
        <s v="311.299987792969"/>
        <s v="381.299987792969"/>
        <s v="392.700012207031"/>
        <n v="423"/>
        <s v="391.700012207031"/>
        <n v="437"/>
        <s v="325.299987792969"/>
        <s v="295.299987792969"/>
        <s v="352.299987792969"/>
        <s v="373.700012207031"/>
        <s v="351.299987792969"/>
        <s v="587.299987792969"/>
        <n v="321"/>
        <s v="614.700012207031"/>
        <s v="356.700012207031"/>
        <n v="441"/>
        <s v="683.700012207031"/>
        <n v="890"/>
        <n v="1016"/>
        <n v="970"/>
        <s v="224.300003051758"/>
        <n v="281"/>
        <n v="761"/>
        <n v="375"/>
        <n v="492"/>
        <n v="345"/>
        <n v="538"/>
        <n v="429"/>
        <n v="301"/>
        <n v="486"/>
        <n v="479"/>
        <n v="217"/>
        <n v="362"/>
        <s v="299.299987792969"/>
        <n v="490"/>
        <s v="871.700012207031"/>
        <n v="207"/>
        <n v="444"/>
        <s v="327.700012207031"/>
        <s v="385.700012207031"/>
        <n v="308"/>
        <s v="283.299987792969"/>
        <s v="360.700012207031"/>
        <n v="298"/>
        <n v="370"/>
        <n v="425"/>
        <s v="309.299987792969"/>
        <s v="392.299987792969"/>
        <s v="292.700012207031"/>
        <s v="336.299987792969"/>
        <s v="333.700012207031"/>
        <n v="469"/>
        <s v="499.700012207031"/>
        <s v="293.299987792969"/>
        <n v="257"/>
        <s v="258.299987792969"/>
        <s v="335.700012207031"/>
        <s v="291.700012207031"/>
        <s v="273.299987792969"/>
        <n v="228"/>
        <n v="208"/>
        <n v="216"/>
        <s v="278.299987792969"/>
        <s v="271.700012207031"/>
        <n v="270"/>
        <n v="304"/>
        <s v="379.299987792969"/>
        <s v="508.966654459635"/>
        <s v="257.299987792969"/>
        <s v="404.299987792969"/>
        <s v="484.700012207031"/>
        <n v="374"/>
        <n v="325"/>
        <s v="341.700012207031"/>
        <n v="221"/>
        <s v="456.700012207031"/>
        <s v="288.299987792969"/>
        <s v="320.700012207031"/>
        <s v="186.699996948242"/>
        <s v="462.233337402344"/>
        <s v="329.433329264323"/>
        <n v="265"/>
        <s v="165.566665649414"/>
        <n v="108"/>
        <s v="262.366673787435"/>
        <s v="166.766667683919"/>
        <s v="289.333333333333"/>
        <s v="315.90000406901"/>
        <s v="257.766662597656"/>
        <n v="176"/>
        <s v="361.09999593099"/>
        <s v="359.666666666667"/>
        <s v="253.333333333333"/>
        <s v="236.666666666667"/>
        <s v="296.666666666667"/>
        <s v="113.333333333333"/>
        <s v="93.4333343505859"/>
        <n v="290"/>
        <s v="271.33332824707"/>
        <s v="226.433334350586"/>
        <s v="319.466674804688"/>
        <s v="147.433334350586"/>
        <s v="292.966654459635"/>
        <s v="240.333333333333"/>
        <s v="235.133331298828"/>
        <s v="159.366663614909"/>
        <s v="161.333333333333"/>
        <s v="438.566670735677"/>
        <s v="283.666666666667"/>
        <s v="284.666666666667"/>
        <s v="170.200002034505"/>
        <s v="146.666666666667"/>
        <s v="156.766667683919"/>
        <n v="184"/>
        <s v="193.200002034505"/>
        <s v="152.133331298828"/>
        <s v="148.766667683919"/>
        <s v="151.333333333333"/>
        <s v="154.333333333333"/>
        <s v="160.766667683919"/>
        <s v="161.433334350586"/>
        <s v="162.100001017253"/>
        <s v="180.699996948242"/>
        <s v="149.300003051758"/>
        <s v="158.566665649414"/>
        <s v="169.566665649414"/>
        <s v="147.666666666667"/>
        <s v="148.466664632161"/>
        <s v="116.233332316081"/>
        <s v="166.300003051758"/>
        <s v="141.566665649414"/>
        <s v="191.666666666667"/>
        <s v="209.699996948242"/>
        <s v="372.533325195313"/>
        <s v="421.533325195313"/>
        <s v="198.533335367839"/>
        <s v="230.433334350586"/>
        <s v="288.333333333333"/>
        <s v="373.866658528646"/>
        <s v="425.466674804688"/>
        <s v="316.800008138021"/>
        <s v="398.133341471354"/>
        <s v="344.233337402344"/>
        <s v="448.666666666667"/>
        <s v="340.333333333333"/>
        <s v="495.433329264323"/>
        <n v="390"/>
        <s v="435.233337402344"/>
        <s v="373.566670735677"/>
        <s v="249.66667175293"/>
        <s v="236.533335367839"/>
        <s v="164.666666666667"/>
        <s v="208.899998982747"/>
        <s v="268.899998982747"/>
        <s v="431.366678873698"/>
        <s v="223.433334350586"/>
        <s v="176.533335367839"/>
        <s v="197.200002034505"/>
        <s v="218.666666666667"/>
        <n v="397"/>
        <s v="211.133331298828"/>
        <s v="223.100001017253"/>
        <s v="151.566665649414"/>
        <s v="238.766667683919"/>
        <s v="318.666666666667"/>
        <s v="217.200002034505"/>
        <s v="223.566665649414"/>
        <s v="256.999994913737"/>
        <s v="293.800008138021"/>
        <s v="195.566665649414"/>
        <s v="216.100001017253"/>
        <n v="340"/>
        <s v="241.566665649414"/>
        <s v="210.666666666667"/>
        <s v="162.333333333333"/>
        <s v="179.666666666667"/>
        <n v="175"/>
        <s v="162.766667683919"/>
        <s v="169.899998982747"/>
        <s v="225.333333333333"/>
        <s v="177.233332316081"/>
        <n v="164"/>
        <s v="179.233332316081"/>
        <s v="157.533335367839"/>
        <n v="210"/>
        <s v="213.766667683919"/>
        <s v="220.366663614909"/>
        <s v="187.766667683919"/>
        <s v="195.366663614909"/>
        <n v="183"/>
        <s v="222.533335367839"/>
        <s v="214.966669718424"/>
        <s v="155.566665649414"/>
        <s v="184.766667683919"/>
        <s v="276.466674804688"/>
        <s v="207.233332316081"/>
        <s v="274.899998982747"/>
        <n v="226"/>
        <n v="306"/>
        <s v="222.333333333333"/>
        <s v="214.200002034505"/>
        <s v="241.100001017253"/>
        <s v="225.566665649414"/>
        <s v="300.766662597656"/>
        <s v="210.233332316081"/>
        <s v="256.666666666667"/>
        <s v="171.333333333333"/>
        <n v="155"/>
        <s v="181.333333333333"/>
        <n v="181"/>
        <n v="135"/>
        <s v="158.333333333333"/>
        <s v="136.666666666667"/>
        <s v="200.333333333333"/>
        <s v="166.666666666667"/>
        <n v="172"/>
        <s v="138.100001017253"/>
        <s v="159.966669718424"/>
        <s v="144.200002034505"/>
        <s v="171.566665649414"/>
        <s v="139.566665649414"/>
        <s v="146.433334350586"/>
        <s v="139.433334350586"/>
        <s v="153.766667683919"/>
        <s v="172.100001017253"/>
        <s v="162.033330281576"/>
        <n v="139"/>
        <s v="167.799997965495"/>
        <s v="128.666666666667"/>
        <s v="146.100001017253"/>
        <s v="137.233332316081"/>
        <s v="186.033330281576"/>
        <s v="147.566665649414"/>
        <s v="191.333333333333"/>
        <s v="199.799997965495"/>
        <s v="208.666666666667"/>
        <s v="156.566665649414"/>
        <s v="157.866668701172"/>
        <s v="141.699996948242"/>
        <s v="186.799997965495"/>
        <s v="145.333333333333"/>
        <s v="172.899998982747"/>
        <s v="145.766667683919"/>
        <s v="154.966669718424"/>
        <s v="160.566665649414"/>
        <s v="146.899998982747"/>
        <s v="152.233332316081"/>
        <s v="186.666666666667"/>
        <s v="154.533335367839"/>
        <s v="169.866668701172"/>
        <s v="159.633336385091"/>
        <n v="171"/>
        <s v="197.666666666667"/>
        <s v="135.333333333333"/>
        <s v="182.133331298828"/>
        <s v="174.566665649414"/>
        <s v="163.466664632161"/>
        <s v="173.133331298828"/>
        <s v="147.333333333333"/>
        <s v="146.566665649414"/>
        <s v="172.666666666667"/>
        <s v="151.699996948242"/>
        <s v="147.233332316081"/>
        <s v="182.866668701172"/>
        <s v="127.666666666667"/>
        <s v="147.133331298828"/>
        <s v="164.566665649414"/>
        <s v="152.466664632161"/>
        <s v="176.766667683919"/>
        <s v="187.466664632161"/>
        <s v="159.233332316081"/>
        <s v="175.100001017253"/>
        <n v="185"/>
        <s v="175.866668701172"/>
        <s v="176.200002034505"/>
        <s v="139.666666666667"/>
        <n v="190"/>
        <s v="166.333333333333"/>
        <n v="204"/>
        <s v="259.333333333333"/>
        <n v="203"/>
        <s v="180.666666666667"/>
        <s v="196.333333333333"/>
        <s v="165.766667683919"/>
        <s v="190.100001017253"/>
        <s v="149.633336385091"/>
        <s v="188.666666666667"/>
        <s v="152.100001017253"/>
        <s v="165.966669718424"/>
        <s v="158.366663614909"/>
        <s v="196.666666666667"/>
        <s v="172.333333333333"/>
        <s v="164.233332316081"/>
        <s v="158.100001017253"/>
        <s v="167.666666666667"/>
        <n v="276"/>
        <n v="160"/>
        <n v="186"/>
        <s v="192.666666666667"/>
        <s v="220.233332316081"/>
        <s v="178.899998982747"/>
        <s v="196.566665649414"/>
        <s v="199.133331298828"/>
        <s v="214.233332316081"/>
        <s v="187.233332316081"/>
        <s v="198.300003051758"/>
        <s v="253.033340454102"/>
        <s v="183.100001017253"/>
        <s v="198.033330281576"/>
        <s v="211.799997965495"/>
        <s v="256.90000406901"/>
        <s v="280.033345540365"/>
        <s v="267.766667683919"/>
        <s v="254.90000406901"/>
        <s v="183.566665649414"/>
        <s v="201.466664632161"/>
        <s v="220.899998982747"/>
        <s v="187.666666666667"/>
        <s v="186.333333333333"/>
        <n v="223"/>
        <s v="223.666666666667"/>
        <s v="150.133331298828"/>
        <s v="160.233332316081"/>
        <n v="167"/>
        <s v="193.766667683919"/>
        <s v="142.666666666667"/>
        <s v="183.133331298828"/>
        <s v="239.666661580404"/>
        <s v="178.799997965495"/>
        <s v="191.133331298828"/>
        <s v="145.233332316081"/>
        <s v="188.466664632161"/>
        <s v="131.433334350586"/>
        <s v="127.100001017253"/>
        <s v="177.200002034505"/>
        <s v="225.666661580404"/>
        <s v="195.666666666667"/>
        <s v="157.766667683919"/>
        <s v="189.866668701172"/>
        <s v="192.100001017253"/>
        <s v="167.233332316081"/>
        <s v="187.899998982747"/>
        <s v="186.100001017253"/>
        <s v="252.800003051758"/>
        <n v="237"/>
        <s v="178.333333333333"/>
        <s v="196.766667683919"/>
        <s v="222.566665649414"/>
        <s v="230.533330281576"/>
        <s v="256.299992879232"/>
        <n v="157"/>
        <s v="137.666666666667"/>
        <s v="181.666666666667"/>
        <s v="157.100001017253"/>
        <s v="149.200002034505"/>
        <s v="205.666666666667"/>
        <n v="161"/>
        <s v="165.866668701172"/>
        <s v="189.133331298828"/>
        <n v="132"/>
        <s v="134.233332316081"/>
        <s v="189.533335367839"/>
        <s v="197.799997965495"/>
        <s v="245.566665649414"/>
        <s v="212.100001017253"/>
        <s v="261.433329264323"/>
        <s v="208.566665649414"/>
        <s v="167.100001017253"/>
        <n v="166"/>
        <s v="182.100001017253"/>
        <s v="194.133331298828"/>
        <s v="167.699996948242"/>
        <s v="230.199996948242"/>
        <s v="253.299997965495"/>
        <s v="253.033335367839"/>
        <s v="206.966669718424"/>
        <s v="236.766667683919"/>
        <s v="195.200002034505"/>
        <n v="158"/>
        <s v="217.666666666667"/>
        <s v="341.666666666667"/>
        <s v="308.666666666667"/>
        <n v="240"/>
        <s v="209.466664632161"/>
        <s v="199.866668701172"/>
        <s v="236.200002034505"/>
        <s v="222.799997965495"/>
        <s v="140.899998982747"/>
        <s v="265.000005086263"/>
        <s v="230.566665649414"/>
        <s v="244.766667683919"/>
        <s v="234.133331298828"/>
        <s v="286.800008138021"/>
        <s v="243.199996948242"/>
        <s v="211.200002034505"/>
        <s v="240.633336385091"/>
        <s v="236.100006103516"/>
        <s v="249.09999593099"/>
        <s v="217.433334350586"/>
        <s v="267.199991861979"/>
        <s v="226.233332316081"/>
        <s v="256.66667175293"/>
        <s v="269.433329264323"/>
        <s v="200.100001017253"/>
        <s v="279.133341471354"/>
        <s v="182.566665649414"/>
        <s v="172.566665649414"/>
        <s v="231.666666666667"/>
        <s v="263.433329264323"/>
        <n v="259"/>
        <s v="301.333333333333"/>
        <s v="282.666666666667"/>
        <n v="277"/>
        <s v="285.666666666667"/>
        <s v="330.666666666667"/>
        <n v="302"/>
        <s v="300.666666666667"/>
        <n v="251"/>
        <s v="316.666666666667"/>
        <s v="211.666666666667"/>
        <s v="267.09999593099"/>
        <s v="256.900009155273"/>
        <s v="218.966669718424"/>
        <s v="288.433329264323"/>
        <s v="270.566670735677"/>
        <s v="244.966664632161"/>
        <s v="205.866668701172"/>
        <s v="254.233337402344"/>
        <s v="168.466664632161"/>
        <s v="213.666666666667"/>
        <s v="242.133331298828"/>
        <n v="274"/>
        <s v="241.466664632161"/>
        <s v="257.566665649414"/>
        <s v="289.09999593099"/>
        <s v="245.866663614909"/>
        <s v="184.433334350586"/>
        <s v="185.566665649414"/>
        <s v="181.766667683919"/>
        <s v="284.433329264323"/>
        <s v="255.233337402344"/>
        <s v="276.533325195313"/>
        <s v="218.100001017253"/>
        <s v="257.533330281576"/>
        <s v="237.100001017253"/>
        <s v="299.66667175293"/>
        <s v="180.233332316081"/>
        <s v="157.433334350586"/>
        <s v="183.533335367839"/>
        <s v="143.566665649414"/>
        <s v="160.333333333333"/>
        <s v="140.433334350586"/>
        <s v="168.233332316081"/>
        <s v="161.666666666667"/>
        <s v="150.433334350586"/>
        <s v="168.666666666667"/>
        <s v="136.433334350586"/>
        <n v="165"/>
        <s v="178.566665649414"/>
        <s v="200.899998982747"/>
        <s v="168.433334350586"/>
        <s v="145.899998982747"/>
        <s v="129.866668701172"/>
        <s v="132.699996948242"/>
        <s v="184.100001017253"/>
        <s v="173.433334350586"/>
        <s v="155.300003051758"/>
        <s v="157.233332316081"/>
        <s v="141.433334350586"/>
        <n v="129"/>
        <s v="138.699996948242"/>
        <s v="171.133331298828"/>
        <s v="180.533335367839"/>
        <s v="191.766667683919"/>
        <s v="150.366663614909"/>
        <s v="139.100001017253"/>
        <s v="178.366663614909"/>
        <s v="161.466664632161"/>
        <s v="183.633336385091"/>
        <s v="166.233332316081"/>
        <s v="135.899998982747"/>
        <s v="161.566665649414"/>
        <s v="181.566665649414"/>
        <s v="163.666666666667"/>
        <s v="172.200002034505"/>
        <s v="147.533335367839"/>
        <s v="121.766667683919"/>
        <s v="151.100001017253"/>
        <s v="141.233332316081"/>
        <s v="132.433334350586"/>
        <s v="150.100001017253"/>
        <s v="174.433334350586"/>
        <s v="150.5"/>
        <s v="175.899998982747"/>
        <s v="124.566665649414"/>
        <s v="122.433334350586"/>
        <s v="194.766667683919"/>
        <s v="173.333333333333"/>
        <s v="213.100001017253"/>
        <s v="171.699996948242"/>
        <s v="142.100001017253"/>
        <n v="269"/>
        <n v="261"/>
        <s v="289.666666666667"/>
        <s v="298.333333333333"/>
        <s v="246.466664632161"/>
        <s v="351.766662597656"/>
        <s v="354.233337402344"/>
        <s v="287.566670735677"/>
        <s v="369.333333333333"/>
        <s v="338.666666666667"/>
        <s v="280.433329264323"/>
        <s v="249.333338419596"/>
        <s v="282.866658528646"/>
        <s v="410.433329264323"/>
        <s v="337.466674804688"/>
        <s v="348.199991861979"/>
        <n v="252"/>
        <s v="322.433329264323"/>
        <s v="326.333333333333"/>
        <s v="273.533325195313"/>
        <s v="283.100001017253"/>
        <s v="209.566665649414"/>
        <s v="243.100001017253"/>
        <s v="289.033345540365"/>
        <s v="278.333333333333"/>
        <s v="261.766662597656"/>
        <s v="246.333333333333"/>
        <n v="326"/>
        <s v="112.333333333333"/>
        <s v="214.333333333333"/>
        <s v="254.866663614909"/>
        <s v="265.700007120768"/>
        <n v="243"/>
        <s v="233.433334350586"/>
        <s v="162.533335367839"/>
        <s v="202.899998982747"/>
        <n v="197"/>
        <s v="179.766667683919"/>
        <s v="139.333333333333"/>
        <s v="100.899998982747"/>
        <n v="140"/>
        <n v="150"/>
        <s v="153.333333333333"/>
        <s v="236.566665649414"/>
        <s v="242.666661580404"/>
        <s v="285.433329264323"/>
        <s v="253.866668701172"/>
        <s v="282.800008138021"/>
        <s v="257.133336385091"/>
        <s v="258.566665649414"/>
        <s v="250.233332316081"/>
        <s v="161.699996948242"/>
        <s v="121.200002034505"/>
        <s v="148.233332316081"/>
        <s v="147.300003051758"/>
        <s v="155.766667683919"/>
        <s v="161.799997965495"/>
        <s v="127.766667683919"/>
        <s v="121.899998982747"/>
        <s v="300.333333333333"/>
        <n v="148"/>
        <s v="175.533335367839"/>
        <s v="135.100001017253"/>
        <n v="115"/>
        <s v="151.666666666667"/>
        <n v="141"/>
        <s v="152.033330281576"/>
        <n v="151"/>
        <s v="131.666666666667"/>
        <n v="145"/>
        <s v="136.533335367839"/>
        <s v="137.333333333333"/>
        <s v="155.433334350586"/>
        <s v="148.666666666667"/>
        <s v="145.200002034505"/>
        <s v="194.100001017253"/>
        <s v="125.533335367839"/>
        <s v="271.666666666667"/>
        <s v="234.233332316081"/>
        <s v="258.333333333333"/>
        <s v="249.200002034505"/>
        <s v="178.200002034505"/>
        <s v="155.100001017253"/>
        <s v="183.233332316081"/>
        <s v="185.799997965495"/>
        <s v="171.899998982747"/>
        <s v="134.899998982747"/>
        <s v="148.566665649414"/>
        <s v="196.866668701172"/>
        <s v="180.966669718424"/>
        <s v="192.566665649414"/>
        <s v="128.333333333333"/>
        <s v="154.899998982747"/>
        <s v="190.133331298828"/>
        <s v="151.766667683919"/>
        <s v="308.700012207031"/>
        <s v="245.699996948242"/>
        <s v="404.766662597656"/>
        <n v="382"/>
        <s v="315.666666666667"/>
        <s v="243.033330281576"/>
        <s v="325.333333333333"/>
        <s v="274.566670735677"/>
        <s v="290.90000406901"/>
        <s v="301.299987792969"/>
        <s v="315.966654459635"/>
        <s v="185.666666666667"/>
        <s v="184.633336385091"/>
        <s v="211.433329264323"/>
        <s v="194.566665649414"/>
        <n v="149"/>
        <s v="174.899998982747"/>
        <s v="349.09999593099"/>
        <s v="172.766667683919"/>
        <s v="168.899998982747"/>
        <s v="204.899998982747"/>
        <s v="259.533325195313"/>
        <s v="156.899998982747"/>
        <s v="217.466669718424"/>
        <s v="229.433329264323"/>
        <s v="194.333333333333"/>
        <s v="273.566670735677"/>
        <s v="242.666666666667"/>
        <s v="193.799997965495"/>
        <s v="142.799997965495"/>
        <n v="327"/>
        <s v="215.300003051758"/>
        <s v="207.799997965495"/>
        <s v="271.09999593099"/>
        <s v="376.666666666667"/>
        <s v="401.233337402344"/>
        <n v="353"/>
        <s v="322.766662597656"/>
        <s v="276.333333333333"/>
        <s v="337.566670735677"/>
        <s v="384.666666666667"/>
        <s v="371.666666666667"/>
        <s v="336.433329264323"/>
        <s v="267.299987792969"/>
        <s v="398.566670735677"/>
        <s v="300.866658528646"/>
        <n v="310"/>
        <s v="413.333333333333"/>
        <s v="205.200002034505"/>
        <s v="199.899998982747"/>
        <s v="207.899998982747"/>
        <s v="147.366663614909"/>
        <s v="153.100001017253"/>
        <s v="157.300003051758"/>
        <s v="123.899998982747"/>
        <s v="189.233332316081"/>
        <n v="159"/>
        <s v="198.133331298828"/>
        <s v="166.566665649414"/>
        <s v="224.899998982747"/>
        <s v="117.666666666667"/>
        <n v="179"/>
        <n v="156"/>
        <s v="133.333333333333"/>
        <n v="218"/>
        <n v="624"/>
        <n v="388"/>
        <s v="256.033335367839"/>
        <n v="297"/>
        <s v="330.233337402344"/>
        <s v="286.199991861979"/>
        <s v="278.233337402344"/>
        <s v="254.899998982747"/>
        <s v="255.199996948242"/>
        <s v="198.333333333333"/>
        <s v="275.566670735677"/>
        <s v="240.90000406901"/>
        <s v="254.666661580404"/>
        <s v="436.666666666667"/>
        <n v="255"/>
        <s v="185.333333333333"/>
        <s v="201.233332316081"/>
        <s v="216.766667683919"/>
        <s v="232.766667683919"/>
        <s v="213.433334350586"/>
        <s v="253.199996948242"/>
        <s v="379.666666666667"/>
        <s v="382.566670735677"/>
        <s v="189.766667683919"/>
        <s v="174.233332316081"/>
        <s v="183.899998982747"/>
        <s v="198.666666666667"/>
        <s v="243.533335367839"/>
        <s v="279.466674804688"/>
        <s v="258.466669718425"/>
        <s v="252.33332824707"/>
        <s v="264.333333333333"/>
        <s v="243.333333333333"/>
        <s v="223.233332316081"/>
        <s v="144.466664632161"/>
        <s v="188.899998982747"/>
        <n v="258"/>
        <s v="520.666666666667"/>
        <s v="335.90000406901"/>
        <s v="341.466674804688"/>
        <s v="171.100001017253"/>
        <s v="334.666666666667"/>
        <s v="299.233337402344"/>
        <s v="271.333338419596"/>
        <s v="186.966669718424"/>
        <s v="149.233332316081"/>
        <s v="215.866668701172"/>
        <s v="197.566665649414"/>
        <s v="195.866668701172"/>
        <s v="132.866668701172"/>
        <s v="152.566665649414"/>
        <s v="171.233332316081"/>
        <s v="185.200002034505"/>
        <s v="246.999994913737"/>
        <s v="237.000005086263"/>
        <s v="352.433329264323"/>
        <s v="312.433329264323"/>
        <s v="409.233337402344"/>
        <s v="269.899998982747"/>
        <s v="216.66667175293"/>
        <s v="285.233337402344"/>
        <s v="361.199991861979"/>
        <s v="243.666666666667"/>
        <s v="189.200002034505"/>
        <s v="197.533335367839"/>
        <s v="356.333333333333"/>
        <s v="358.666666666667"/>
        <s v="390.666666666667"/>
        <s v="342.5"/>
        <s v="298.666666666667"/>
        <s v="577.666666666667"/>
        <n v="377"/>
        <s v="425.333333333333"/>
        <s v="268.666666666667"/>
        <s v="593.666666666667"/>
        <s v="324.666666666667"/>
        <s v="303.09999593099"/>
        <s v="358.533325195313"/>
        <s v="374.09999593099"/>
        <s v="310.800008138021"/>
        <s v="350.466674804688"/>
        <s v="333.333333333333"/>
        <s v="300.700012207031"/>
        <s v="305.366678873698"/>
        <s v="376.233337402344"/>
        <s v="298.433329264323"/>
        <n v="371"/>
        <s v="330.866658528646"/>
        <s v="291.90000406901"/>
        <s v="383.299987792969"/>
        <s v="410.666666666667"/>
        <s v="335.466674804688"/>
        <s v="276.666666666667"/>
        <s v="269.133341471354"/>
        <s v="314.766662597656"/>
        <s v="320.133341471354"/>
        <s v="320.033345540365"/>
        <s v="311.333333333333"/>
        <s v="312.766662597656"/>
        <s v="326.90000406901"/>
        <s v="324.566670735677"/>
        <s v="243.300003051758"/>
        <s v="268.233337402344"/>
        <s v="269.233332316081"/>
        <s v="252.233332316081"/>
        <s v="313.233337402344"/>
        <s v="355.09999593099"/>
        <s v="265.666666666667"/>
        <s v="236.33332824707"/>
        <s v="232.566670735677"/>
        <s v="215.566665649414"/>
        <n v="229"/>
        <s v="285.100001017253"/>
        <s v="170.300003051758"/>
        <s v="180.433334350586"/>
        <n v="182"/>
        <s v="165.466664632161"/>
        <s v="180.866668701172"/>
        <s v="184.233332316081"/>
        <s v="174.766667683919"/>
        <s v="212.333333333333"/>
        <s v="199.666666666667"/>
        <s v="185.466664632161"/>
        <s v="235.233337402344"/>
        <s v="179.866668701172"/>
        <s v="184.466664632161"/>
        <s v="160.433334350586"/>
        <s v="166.533335367839"/>
        <s v="173.666666666667"/>
        <s v="156.333333333333"/>
        <s v="195.100001017253"/>
        <s v="179.200002034505"/>
        <s v="158.300003051758"/>
        <s v="250.433329264323"/>
        <s v="246.766667683919"/>
        <s v="233.699996948242"/>
        <s v="247.766662597656"/>
        <s v="200.866668701172"/>
        <s v="292.566670735677"/>
        <s v="261.666666666667"/>
        <s v="254.099990844727"/>
        <s v="231.866668701172"/>
        <s v="224.333333333333"/>
        <s v="257.09999593099"/>
        <s v="234.033330281576"/>
        <s v="218.699996948242"/>
        <s v="267.133341471354"/>
        <s v="231.766667683919"/>
        <s v="292.199991861979"/>
        <s v="258.766667683919"/>
        <s v="240.566665649414"/>
        <s v="291.233337402344"/>
        <s v="226.100001017253"/>
        <s v="258.433334350586"/>
        <s v="383.333333333333"/>
        <s v="265.333333333333"/>
        <s v="216.633336385091"/>
        <s v="207.133331298828"/>
        <s v="287.133341471354"/>
        <s v="309.533325195313"/>
        <s v="290.666666666667"/>
        <s v="288.133341471354"/>
        <s v="198.733332316081"/>
        <s v="259.666666666667"/>
        <n v="224"/>
        <s v="276.766662597656"/>
        <s v="251.199996948242"/>
        <s v="260.533330281576"/>
        <n v="337"/>
        <n v="344"/>
        <s v="260.16667175293"/>
        <s v="248.000005086263"/>
        <s v="219.5"/>
        <s v="252.033335367839"/>
        <s v="292.333333333333"/>
        <s v="224.233332316081"/>
        <s v="267.633326212565"/>
        <s v="331.333333333333"/>
        <s v="291.466674804688"/>
        <s v="218.899998982747"/>
        <s v="254.666666666667"/>
        <s v="250.666666666667"/>
        <s v="235.666666666667"/>
        <s v="286.133341471354"/>
        <s v="265.199991861979"/>
        <s v="287.766662597656"/>
        <s v="295.233337402344"/>
        <s v="234.466669718424"/>
        <s v="258.233337402344"/>
        <s v="230.466664632161"/>
        <s v="253.666666666667"/>
        <n v="316"/>
        <n v="295"/>
        <s v="231.200002034505"/>
        <s v="270.566665649414"/>
        <s v="260.233342488607"/>
        <s v="253.200002034505"/>
        <s v="246.433329264323"/>
        <s v="271.800003051758"/>
        <s v="267.233337402344"/>
        <s v="223.533335367839"/>
        <s v="247.666666666667"/>
        <s v="280.566670735677"/>
        <s v="247.233332316081"/>
        <s v="246.866663614909"/>
        <s v="233.133331298828"/>
        <s v="282.233337402344"/>
        <s v="225.133331298828"/>
        <s v="243.899998982747"/>
        <s v="270.09999593099"/>
        <s v="255.766667683919"/>
        <s v="365.800008138021"/>
        <s v="283.199991861979"/>
        <s v="261.333333333333"/>
        <s v="263.666661580404"/>
        <s v="241.533335367839"/>
        <s v="271.299987792969"/>
        <s v="264.866663614909"/>
        <s v="256.533330281576"/>
        <s v="243.866668701172"/>
        <n v="241"/>
        <s v="284.766662597656"/>
        <s v="288.800008138021"/>
        <s v="340.366678873698"/>
        <s v="286.433329264323"/>
        <s v="248.333338419596"/>
        <s v="271.566670735677"/>
        <s v="219.100001017253"/>
        <n v="293"/>
        <s v="237.333333333333"/>
        <n v="543"/>
        <s v="366.433329264323"/>
        <n v="417"/>
        <s v="544.233337402344"/>
        <s v="641.09999593099"/>
        <s v="441.90000406901"/>
        <s v="412.666666666667"/>
        <s v="310.09999593099"/>
        <s v="308.366678873698"/>
        <s v="242.433329264323"/>
        <s v="273.90000406901"/>
        <s v="326.766662597656"/>
        <s v="164.966669718424"/>
        <s v="241.233332316081"/>
        <s v="222.200002034505"/>
        <s v="283.533330281576"/>
        <s v="257.666666666667"/>
        <s v="252.433329264323"/>
        <s v="264.233332316081"/>
        <s v="288.766662597656"/>
        <s v="278.90000406901"/>
        <s v="322.166666666667"/>
        <s v="327.433329264323"/>
        <s v="249.566665649414"/>
        <s v="383.666666666667"/>
        <s v="170.333333333333"/>
        <s v="204.666666666667"/>
        <s v="519.299987792969"/>
        <s v="264.233337402344"/>
        <s v="276.433329264323"/>
        <s v="278.566670735677"/>
        <s v="238.233332316081"/>
        <s v="241.666666666667"/>
        <s v="254.700002034505"/>
        <s v="308.566670735677"/>
        <s v="300.09999593099"/>
        <s v="291.09999593099"/>
        <s v="242.466669718424"/>
        <n v="234"/>
        <s v="251.766657511393"/>
        <s v="269.533325195313"/>
        <s v="446.433329264323"/>
        <s v="388.866658528646"/>
        <s v="299.333333333333"/>
        <s v="339.666666666667"/>
        <s v="319.09999593099"/>
        <s v="306.5"/>
        <s v="272.566670735677"/>
        <s v="317.09999593099"/>
        <s v="292.433329264323"/>
        <s v="278.133341471354"/>
        <s v="309.09999593099"/>
        <s v="279.566670735677"/>
        <s v="312.666666666667"/>
        <s v="265.766662597656"/>
        <s v="346.333333333333"/>
        <s v="304.466674804688"/>
        <s v="243.766662597656"/>
        <s v="347.700012207031"/>
        <s v="255.100006103516"/>
        <s v="348.233337402344"/>
        <s v="337.133341471354"/>
        <s v="341.90000406901"/>
        <s v="374.233337402344"/>
        <s v="327.766662597656"/>
        <s v="306.666666666667"/>
        <n v="312"/>
        <s v="285.433334350586"/>
        <s v="283.90000406901"/>
        <s v="369.466674804688"/>
        <s v="371.333333333333"/>
        <s v="240.866668701172"/>
        <s v="273.866658528646"/>
        <s v="265.233332316081"/>
        <s v="335.333333333333"/>
        <s v="298.800008138021"/>
        <s v="289.199991861979"/>
        <s v="259.233332316081"/>
        <s v="233.233332316081"/>
        <s v="270.466674804688"/>
        <s v="277.199991861979"/>
        <s v="274.299992879232"/>
        <n v="230"/>
        <s v="354.666666666667"/>
        <s v="335.09999593099"/>
        <s v="392.666666666667"/>
        <s v="368.033345540365"/>
        <s v="387.366678873698"/>
        <s v="340.766662597656"/>
        <s v="277.666666666667"/>
        <s v="237.899998982747"/>
        <s v="237.866668701172"/>
        <s v="316.766662597656"/>
        <s v="203.100001017253"/>
        <s v="218.566665649414"/>
        <s v="258.800003051758"/>
        <s v="239.433334350586"/>
        <s v="213.899998982747"/>
        <s v="211.100001017253"/>
        <s v="216.366663614909"/>
        <s v="241.899998982747"/>
        <s v="210.533335367839"/>
        <s v="234.899998982747"/>
        <n v="294"/>
        <s v="272.766662597656"/>
        <s v="256.366668701172"/>
        <s v="212.966669718424"/>
        <s v="280.09999593099"/>
        <s v="224.466664632161"/>
        <s v="279.666666666667"/>
        <s v="287.633321126302"/>
        <s v="239.866668701172"/>
        <n v="267"/>
        <s v="269.866658528646"/>
        <s v="248.66667175293"/>
        <s v="249.766662597656"/>
        <s v="267.233332316081"/>
        <s v="205.799997965495"/>
        <s v="198.766667683919"/>
        <s v="320.366678873698"/>
        <s v="253.800003051758"/>
        <s v="259.100001017253"/>
        <s v="225.666666666667"/>
        <s v="194.699996948242"/>
        <s v="163.233332316081"/>
        <s v="250.133331298828"/>
        <s v="362.133341471354"/>
        <s v="383.800008138021"/>
        <s v="440.866658528646"/>
        <n v="391"/>
        <s v="344.90000406901"/>
        <s v="513.733337402344"/>
        <s v="533.433329264323"/>
        <s v="357.933329264323"/>
        <s v="372.333333333333"/>
        <s v="361.333333333333"/>
        <s v="393.800008138021"/>
        <s v="404.233337402344"/>
        <s v="381.09999593099"/>
        <s v="374.199991861979"/>
        <s v="509.90000406901"/>
        <s v="502.199991861979"/>
        <s v="563.299987792969"/>
        <s v="381.199991861979"/>
        <s v="348.800008138021"/>
        <s v="425.433329264323"/>
        <n v="385"/>
        <s v="350.333333333333"/>
        <s v="338.199991861979"/>
        <s v="428.633321126302"/>
        <s v="323.566670735677"/>
        <s v="303.333333333333"/>
        <n v="410"/>
        <s v="293.333333333333"/>
        <s v="422.566670735677"/>
        <s v="158.433334350586"/>
        <s v="181.866668701172"/>
        <s v="158.5"/>
        <s v="266.899998982747"/>
        <s v="319.333333333333"/>
        <s v="355.333333333333"/>
        <s v="332.666666666667"/>
        <s v="303.433329264323"/>
        <s v="339.233337402344"/>
        <s v="257.233337402344"/>
        <s v="281.09999593099"/>
        <s v="313.433329264323"/>
        <s v="260.433329264323"/>
        <s v="259.866663614909"/>
        <s v="285.466669718425"/>
        <s v="311.09999593099"/>
        <s v="266.666666666667"/>
        <n v="389"/>
        <s v="197.899998982747"/>
        <s v="283.333333333333"/>
        <s v="275.666666666667"/>
        <n v="268"/>
        <s v="320.666666666667"/>
        <s v="292.666666666667"/>
        <s v="306.233337402344"/>
        <s v="318.233337402344"/>
        <n v="328"/>
        <s v="132.566665649414"/>
        <s v="373.466674804688"/>
        <s v="170.666666666667"/>
        <s v="176.899998982747"/>
        <s v="345.133341471354"/>
        <s v="343.466674804688"/>
        <s v="394.433329264323"/>
        <s v="383.766662597656"/>
        <n v="284"/>
        <s v="235.333333333333"/>
        <s v="243.999994913737"/>
        <s v="243.66667175293"/>
        <s v="369.433329264323"/>
        <s v="193.100001017253"/>
        <s v="472.333333333333"/>
        <s v="723.333333333333"/>
        <s v="316.333333333333"/>
        <s v="367.866658528646"/>
        <s v="417.133341471354"/>
        <s v="448.766662597656"/>
        <s v="343.09999593099"/>
        <s v="367.766662597656"/>
        <s v="414.566670735677"/>
        <s v="363.90000406901"/>
        <s v="468.366678873698"/>
        <s v="210.799997965495"/>
        <s v="201.899998982747"/>
        <s v="244.533335367839"/>
        <s v="203.799997965495"/>
        <s v="188.533335367839"/>
        <s v="213.533335367839"/>
        <s v="189.433334350586"/>
        <s v="225.533335367839"/>
        <s v="221.966669718424"/>
        <s v="202.100001017253"/>
        <s v="196.466664632161"/>
        <s v="248.899998982747"/>
        <s v="204.566665649414"/>
        <s v="177.466664632161"/>
        <s v="236.466664632161"/>
        <s v="183.833333333333"/>
        <s v="231.533335367839"/>
        <s v="175.133331298828"/>
        <s v="198.100001017253"/>
        <s v="218.300003051758"/>
        <s v="202.233332316081"/>
        <s v="191.233332316081"/>
        <s v="229.899998982747"/>
        <s v="215.233332316081"/>
        <s v="301.09999593099"/>
        <s v="308.233337402344"/>
        <s v="312.466674804688"/>
        <s v="418.566670735677"/>
        <s v="300.133341471354"/>
        <s v="315.433329264323"/>
        <s v="232.533335367839"/>
        <s v="293.433329264323"/>
        <s v="154.466664632161"/>
        <s v="119.566665649414"/>
        <s v="161.366663614909"/>
        <s v="247.299992879232"/>
        <n v="174"/>
        <s v="187.333333333333"/>
        <s v="189.100001017253"/>
        <s v="135.433334350586"/>
        <s v="150.899998982747"/>
        <s v="162.233332316081"/>
        <s v="228.533335367839"/>
        <s v="238.333333333333"/>
        <s v="263.433334350586"/>
        <s v="198.433334350586"/>
        <s v="202.366663614909"/>
        <s v="172.133331298828"/>
        <s v="294.333333333333"/>
        <n v="285"/>
        <s v="264.666666666667"/>
        <s v="196.100001017253"/>
        <s v="175.200002034505"/>
        <s v="165.366663614909"/>
        <s v="238.433334350586"/>
        <s v="186.133331298828"/>
        <s v="306.09999593099"/>
        <s v="185.100001017253"/>
        <s v="181.466664632161"/>
        <s v="213.566665649414"/>
        <s v="201.766667683919"/>
        <s v="167.566665649414"/>
        <s v="214.866668701172"/>
        <s v="211.466664632161"/>
        <s v="171.866668701172"/>
        <s v="193.300003051758"/>
        <s v="227.766667683919"/>
        <s v="232.466664632161"/>
        <s v="204.966669718424"/>
        <n v="219"/>
        <s v="194.666666666667"/>
        <s v="164.799997965495"/>
        <s v="188.100001017253"/>
        <s v="211.433334350586"/>
        <s v="199.233332316081"/>
        <n v="246"/>
        <s v="162.899998982747"/>
        <s v="178.766667683919"/>
        <s v="204.200002034505"/>
        <s v="182.333333333333"/>
        <s v="212.766667683919"/>
        <s v="212.233332316081"/>
        <s v="221.466664632161"/>
        <s v="203.200002034505"/>
        <s v="216.899998982747"/>
        <s v="150.766667683919"/>
        <s v="192.033330281576"/>
        <s v="206.100001017253"/>
        <s v="226.366663614909"/>
        <s v="209.533335367839"/>
        <s v="196.800003051758"/>
        <s v="213.300003051758"/>
        <s v="130.100001017253"/>
        <s v="148.100001017253"/>
        <s v="186.899998982747"/>
        <s v="148.433334350586"/>
        <s v="141.466664632161"/>
        <s v="139.633336385091"/>
        <s v="131.899998982747"/>
        <s v="147.200002034505"/>
        <s v="189.899998982747"/>
        <s v="146.333333333333"/>
        <s v="222.766667683919"/>
        <s v="228.333333333333"/>
        <n v="280"/>
        <s v="154.566665649414"/>
        <s v="172.300003051758"/>
        <s v="157.333333333333"/>
        <s v="170.566665649414"/>
        <s v="123.333333333333"/>
        <s v="153.899998982747"/>
        <s v="366.666666666667"/>
        <s v="215.100001017253"/>
        <s v="222.666666666667"/>
        <s v="227.533335367839"/>
        <s v="263.133336385091"/>
        <s v="185.699996948242"/>
        <s v="307.800008138021"/>
        <s v="258.866668701172"/>
        <s v="239.100001017253"/>
        <s v="311.700012207031"/>
        <s v="295.466674804688"/>
        <s v="362.466674804688"/>
        <s v="299.666666666667"/>
        <s v="229.199996948242"/>
        <s v="255.56667582194"/>
        <s v="268.09999593099"/>
        <s v="266.66667175293"/>
        <s v="240.433334350586"/>
        <s v="274.333333333333"/>
        <s v="314.90000406901"/>
        <s v="276.90000406901"/>
        <s v="293.466674804688"/>
        <s v="258.566670735677"/>
        <s v="263.766667683919"/>
        <s v="278.433329264323"/>
        <s v="280.766662597656"/>
        <s v="242.899998982747"/>
        <s v="321.133341471354"/>
        <s v="240.799997965495"/>
        <s v="250.100001017253"/>
        <s v="326.666666666667"/>
        <s v="265.233337402344"/>
        <s v="235.233332316081"/>
        <s v="268.466674804688"/>
        <s v="236.899998982747"/>
        <s v="190.666666666667"/>
        <s v="215.899998982747"/>
        <s v="245.333333333333"/>
        <s v="201.799997965495"/>
        <s v="188.566665649414"/>
        <s v="279.233332316081"/>
        <s v="250.766667683919"/>
        <s v="225.033330281576"/>
        <s v="200.766667683919"/>
        <s v="269.199991861979"/>
        <s v="204.100001017253"/>
        <s v="223.033330281576"/>
        <s v="211.899998982747"/>
        <s v="199.366663614909"/>
        <s v="261.033340454102"/>
        <s v="237.90000406901"/>
        <s v="249.666661580404"/>
        <s v="261.56667582194"/>
        <s v="203.233332316081"/>
        <s v="228.766667683919"/>
        <s v="421.133341471354"/>
        <s v="201.866668701172"/>
        <s v="133.433334350586"/>
        <s v="114.333333333333"/>
        <s v="137.566665649414"/>
        <s v="364.566670735677"/>
        <s v="246.433334350586"/>
        <s v="255.199991861979"/>
        <s v="257.899998982747"/>
        <s v="190.966669718424"/>
        <s v="304.866658528646"/>
        <s v="218.333333333333"/>
        <s v="301.566670735677"/>
        <s v="390.233337402344"/>
        <s v="243.433334350586"/>
        <s v="219.300003051758"/>
        <s v="263.866658528646"/>
        <s v="224.033330281576"/>
        <s v="318.466674804688"/>
        <s v="223.200002034505"/>
        <s v="281.566670735677"/>
        <s v="237.466664632161"/>
        <n v="254"/>
        <s v="278.966654459635"/>
        <s v="286.90000406901"/>
        <s v="312.899998982747"/>
        <s v="175.466664632161"/>
        <s v="259.433329264323"/>
        <s v="255.899998982747"/>
        <s v="362.09999593099"/>
        <s v="218.433334350586"/>
        <s v="215.799997965495"/>
        <s v="284.866658528646"/>
        <s v="260.899998982747"/>
        <s v="253.90000406901"/>
        <s v="268.133341471354"/>
        <s v="276.466669718425"/>
        <s v="263.633326212565"/>
        <s v="315.800008138021"/>
        <s v="218.866668701172"/>
        <s v="249.33332824707"/>
        <s v="223.333333333333"/>
        <s v="231.366663614909"/>
        <s v="251.233332316081"/>
        <s v="251.766667683919"/>
        <s v="190.899998982747"/>
        <s v="346.366678873698"/>
        <s v="287.233337402344"/>
        <s v="284.90000406901"/>
        <s v="212.200002034505"/>
        <s v="254.333333333333"/>
        <s v="237.566665649414"/>
        <s v="247.433334350586"/>
        <s v="324.09999593099"/>
        <s v="248.299997965495"/>
        <s v="245.899998982747"/>
        <s v="362.90000406901"/>
        <s v="203.466664632161"/>
        <s v="346.566670735677"/>
        <s v="169.366663614909"/>
        <s v="230.433329264323"/>
        <s v="189.799997965495"/>
        <s v="241.966669718424"/>
        <n v="272"/>
        <s v="230.766667683919"/>
        <s v="230.866668701172"/>
        <s v="223.133331298828"/>
        <s v="188.866668701172"/>
        <s v="187.533335367839"/>
        <s v="265.433329264323"/>
        <s v="285.466674804688"/>
        <s v="252.466664632161"/>
        <s v="264.866658528646"/>
        <s v="180.100001017253"/>
        <s v="379.433329264323"/>
        <s v="256.466669718425"/>
        <s v="338.90000406901"/>
        <s v="349.333333333333"/>
        <s v="228.799997965495"/>
        <s v="274.90000406901"/>
        <s v="254.766672770182"/>
        <s v="314.666666666667"/>
        <s v="630.333333333333"/>
        <s v="357.666666666667"/>
        <s v="341.333333333333"/>
        <s v="271.333333333333"/>
        <n v="314"/>
        <s v="252.333333333333"/>
        <s v="168.200002034505"/>
        <s v="219.433334350586"/>
        <s v="255.800003051758"/>
        <s v="182.433334350586"/>
        <s v="292.000005086263"/>
        <s v="293.766662597656"/>
        <s v="249.866663614909"/>
        <s v="228.566665649414"/>
        <s v="518.333333333333"/>
        <s v="374.90000406901"/>
        <s v="170.699996948242"/>
        <s v="217.233332316081"/>
        <s v="191.300003051758"/>
        <s v="342.199991861979"/>
        <s v="161.866668701172"/>
        <s v="316.199991861979"/>
        <s v="309.233337402344"/>
        <s v="162.200002034505"/>
        <s v="284.09999593099"/>
        <s v="249.433334350586"/>
        <s v="181.799997965495"/>
        <s v="196.899998982747"/>
        <s v="269.666661580404"/>
        <s v="318.433329264323"/>
        <s v="248.033330281576"/>
        <s v="245.133331298828"/>
        <s v="250.766662597656"/>
        <s v="254.766667683919"/>
        <s v="236.133331298828"/>
        <s v="173.466664632161"/>
        <s v="209.233332316081"/>
        <s v="238.233337402344"/>
        <s v="251.666661580404"/>
        <s v="237.799997965495"/>
        <s v="251.333338419596"/>
        <s v="317.133341471354"/>
        <s v="181.100001017253"/>
        <n v="244"/>
        <s v="199.766667683919"/>
        <s v="261.766667683919"/>
        <s v="257.766667683919"/>
        <n v="196"/>
        <s v="218.133331298828"/>
        <s v="190.699996948242"/>
        <s v="330.333333333333"/>
        <s v="193.866668701172"/>
        <s v="203.533335367839"/>
        <n v="187"/>
        <s v="161.233332316081"/>
        <s v="198.899998982747"/>
        <s v="195.433334350586"/>
        <s v="177.666666666667"/>
        <s v="290.133341471354"/>
        <s v="164.533335367839"/>
        <s v="253.566670735677"/>
        <s v="259.433334350586"/>
        <s v="241.799997965495"/>
        <s v="221.566665649414"/>
        <s v="210.433334350586"/>
        <s v="214.133331298828"/>
        <s v="236.033330281576"/>
        <s v="209.433334350586"/>
        <s v="205.466664632161"/>
        <s v="202.433334350586"/>
        <n v="227"/>
        <s v="190.566665649414"/>
        <s v="204.133331298828"/>
        <s v="228.233332316081"/>
        <s v="165.533335367839"/>
        <s v="152.433334350586"/>
        <s v="208.799997965495"/>
        <s v="208.200002034505"/>
        <s v="214.433334350586"/>
        <s v="173.100001017253"/>
        <n v="154"/>
        <s v="173.799997965495"/>
        <s v="178.433334350586"/>
        <s v="251.866668701172"/>
        <s v="232.566665649414"/>
        <s v="264.766657511393"/>
        <s v="220.866668701172"/>
        <s v="227.866668701172"/>
        <n v="215"/>
        <s v="221.100001017253"/>
        <s v="226.866668701172"/>
        <s v="188.433334350586"/>
        <s v="188.133331298828"/>
        <s v="265.800008138021"/>
        <s v="271.800008138021"/>
        <s v="243.133331298828"/>
        <s v="279.800008138021"/>
        <s v="261.90000406901"/>
        <s v="260.000005086263"/>
        <s v="217.466664632161"/>
        <s v="265.466674804688"/>
        <s v="266.433329264323"/>
        <s v="254.433334350586"/>
        <s v="270.33332824707"/>
        <s v="242.766662597656"/>
        <s v="293.09999593099"/>
        <s v="204.233332316081"/>
        <s v="238.899998982747"/>
        <s v="230.200002034505"/>
        <s v="256.133336385091"/>
        <s v="256.766667683919"/>
        <s v="283.800008138021"/>
        <s v="338.533325195313"/>
        <s v="236.333333333333"/>
        <s v="260.233332316081"/>
        <s v="250.09999593099"/>
        <n v="250"/>
        <s v="216.799997965495"/>
        <s v="182.899998982747"/>
        <s v="195.899998982747"/>
        <s v="256.09999593099"/>
        <s v="226.699996948242"/>
        <s v="219.799997965495"/>
        <s v="202.200002034505"/>
        <s v="205.966669718424"/>
        <s v="145.433334350586"/>
        <s v="217.566665649414"/>
        <s v="233.466664632161"/>
        <s v="201.433334350586"/>
        <s v="198.200002034505"/>
        <s v="260.366678873698"/>
        <n v="409"/>
        <s v="344.666666666667"/>
        <s v="397.666666666667"/>
        <s v="360.666666666667"/>
        <s v="385.233337402344"/>
        <s v="342.09999593099"/>
        <s v="360.09999593099"/>
        <s v="285.333333333333"/>
        <s v="335.533325195313"/>
        <s v="258.766662597656"/>
        <s v="364.90000406901"/>
        <s v="283.133341471354"/>
        <n v="387"/>
        <s v="320.433329264323"/>
        <s v="236.233332316081"/>
        <s v="344.199991861979"/>
        <s v="360.566670735677"/>
        <s v="332.233337402344"/>
        <s v="141.200002034505"/>
        <s v="207.766667683919"/>
        <s v="213.133331298828"/>
        <s v="200.233332316081"/>
        <s v="210.133331298828"/>
        <s v="258.766657511393"/>
        <s v="235.899998982747"/>
        <s v="211.233332316081"/>
        <s v="212.533335367839"/>
        <s v="229.566665649414"/>
        <s v="160.666666666667"/>
        <s v="210.100001017253"/>
        <s v="225.433334350586"/>
        <s v="193.666666666667"/>
        <s v="219.566665649414"/>
        <s v="248.100001017253"/>
        <s v="230.100001017253"/>
        <s v="198.633336385091"/>
        <s v="217.899998982747"/>
        <s v="184.899998982747"/>
        <s v="180.899998982747"/>
        <s v="214.566665649414"/>
        <s v="193.233332316081"/>
        <s v="207.100001017253"/>
        <s v="176.433334350586"/>
        <s v="205.766667683919"/>
        <s v="273.333333333333"/>
        <s v="356.666666666667"/>
        <s v="224.200002034505"/>
        <s v="272.333338419596"/>
        <s v="298.866658528646"/>
        <s v="213.466664632161"/>
        <s v="253.533330281576"/>
        <s v="262.466669718425"/>
        <s v="291.333333333333"/>
        <s v="197.866668701172"/>
        <s v="248.433334350586"/>
        <s v="244.766662597656"/>
        <s v="235.966669718424"/>
        <s v="193.566665649414"/>
        <s v="263.099990844727"/>
        <s v="287.333333333333"/>
        <s v="272.966664632161"/>
        <s v="247.100001017253"/>
        <s v="245.799997965495"/>
        <s v="221.899998982747"/>
        <s v="269.800008138021"/>
        <s v="201.100001017253"/>
        <s v="155.533335367839"/>
        <s v="223.633336385091"/>
        <s v="380.666666666667"/>
        <s v="329.333333333333"/>
        <s v="430.333333333333"/>
        <s v="363.333333333333"/>
        <n v="341"/>
        <s v="398.333333333333"/>
        <s v="350.666666666667"/>
        <s v="322.666666666667"/>
        <s v="287.666666666667"/>
        <s v="284.566670735677"/>
        <s v="253.133341471354"/>
        <s v="315.633321126302"/>
        <s v="283.233337402344"/>
        <s v="338.433329264323"/>
        <s v="237.666666666667"/>
        <s v="304.90000406901"/>
        <s v="325.666666666667"/>
        <s v="320.533325195313"/>
        <s v="295.666666666667"/>
        <s v="246.766672770182"/>
        <s v="311.566670735677"/>
        <s v="250.366663614909"/>
        <s v="260.233337402344"/>
        <s v="262.133341471354"/>
        <s v="298.966654459635"/>
        <s v="375.766662597656"/>
        <s v="395.433329264323"/>
        <s v="325.866658528646"/>
        <s v="334.09999593099"/>
        <s v="353.133341471354"/>
        <s v="343.333333333333"/>
        <s v="265.766657511393"/>
        <s v="287.09999593099"/>
        <s v="302.433329264323"/>
        <s v="329.90000406901"/>
        <s v="248.866663614909"/>
        <s v="262.899998982747"/>
        <s v="256.899998982747"/>
        <s v="340.233337402344"/>
        <n v="351"/>
        <s v="325.133341471354"/>
        <s v="260.199996948242"/>
        <s v="332.566670735677"/>
        <s v="346.09999593099"/>
        <s v="293.233337402344"/>
        <s v="362.033345540365"/>
        <s v="414.233337402344"/>
        <s v="324.333333333333"/>
        <s v="351.133341471354"/>
        <s v="286.09999593099"/>
        <s v="250.966664632161"/>
        <s v="311.766662597656"/>
        <s v="346.666666666667"/>
        <s v="353.333333333333"/>
        <n v="420"/>
        <s v="373.333333333333"/>
        <s v="211.566665649414"/>
        <s v="144.233332316081"/>
        <s v="114.233332316081"/>
        <s v="259.533335367839"/>
        <s v="288.566670735677"/>
        <s v="216.333333333333"/>
        <s v="163.633336385091"/>
        <s v="132.033330281576"/>
        <s v="227.433334350586"/>
        <s v="161.133331298828"/>
        <s v="206.866668701172"/>
        <s v="214.533335367839"/>
        <s v="107.433334350586"/>
        <s v="271.000005086263"/>
        <s v="216.433334350586"/>
        <s v="159.333333333333"/>
        <s v="130.899998982747"/>
        <s v="141.133331298828"/>
        <s v="265.333338419596"/>
        <s v="121.666666666667"/>
        <s v="179.100001017253"/>
        <s v="249.033335367839"/>
        <s v="200.699996948242"/>
        <s v="239.566660563151"/>
        <s v="195.033330281576"/>
        <n v="331"/>
        <n v="288"/>
        <s v="365.90000406901"/>
        <s v="210.866668701172"/>
        <n v="392"/>
        <s v="177.433334350586"/>
        <s v="208.633336385091"/>
        <s v="228.100001017253"/>
        <s v="332.333333333333"/>
        <n v="380"/>
        <s v="149.799997965495"/>
        <s v="272.09999593099"/>
        <n v="394"/>
        <s v="377.800008138021"/>
        <s v="259.533330281576"/>
        <s v="310.666666666667"/>
        <s v="310.90000406901"/>
        <s v="270.533325195313"/>
        <s v="336.666666666667"/>
        <s v="299.133341471354"/>
        <n v="198"/>
        <s v="171.766667683919"/>
        <s v="167.433334350586"/>
        <s v="252.300003051758"/>
        <s v="288.700012207031"/>
        <s v="252.966664632161"/>
        <s v="199.300003051758"/>
        <s v="267.333333333333"/>
        <s v="225.150001525879"/>
        <s v="267.866658528646"/>
        <s v="251.466669718424"/>
        <s v="235.566665649414"/>
        <s v="252.533330281576"/>
        <s v="307.09999593099"/>
        <s v="252.100006103516"/>
        <s v="264.199991861979"/>
        <n v="278"/>
        <s v="334.333333333333"/>
        <s v="295.90000406901"/>
        <n v="238"/>
        <s v="260.566665649414"/>
        <s v="261.100001017253"/>
        <s v="220.766667683919"/>
        <s v="217.133331298828"/>
        <s v="255.566670735677"/>
        <s v="217.333333333333"/>
        <s v="229.849998474121"/>
        <s v="251.333333333333"/>
        <s v="237.766667683919"/>
        <s v="232.333333333333"/>
        <s v="177.799997965495"/>
        <s v="190.766667683919"/>
        <s v="188.200002034505"/>
        <s v="145.100001017253"/>
        <s v="183.766667683919"/>
        <s v="201.666666666667"/>
        <s v="181.233332316081"/>
        <s v="151.866668701172"/>
        <s v="153.799997965495"/>
        <s v="294.766662597656"/>
        <s v="233.666666666667"/>
        <s v="283.466674804688"/>
        <s v="273.766662597656"/>
        <s v="268.533325195313"/>
        <s v="281.533325195313"/>
        <s v="232.433334350586"/>
        <s v="292.299987792969"/>
        <n v="271"/>
        <s v="266.566670735677"/>
        <s v="334.800008138021"/>
        <s v="187.300003051758"/>
        <s v="198.233332316081"/>
        <s v="159.666666666667"/>
        <s v="136.233332316081"/>
        <s v="208.100001017253"/>
        <s v="169.666666666667"/>
        <s v="168.866668701172"/>
        <s v="144.766667683919"/>
        <n v="170"/>
        <s v="183.466664632161"/>
        <s v="257.333338419596"/>
        <s v="305.66667175293"/>
        <s v="239.233332316081"/>
        <s v="189.666666666667"/>
        <s v="197.766667683919"/>
        <s v="245.433334350586"/>
        <s v="231.633336385091"/>
        <s v="292.90000406901"/>
        <s v="289.666661580404"/>
        <s v="155.133331298828"/>
        <s v="210.566665649414"/>
        <s v="156.966669718424"/>
        <s v="200.633336385091"/>
        <s v="222.133331298828"/>
        <s v="134.100001017253"/>
        <s v="147.766667683919"/>
        <s v="154.233332316081"/>
        <s v="141.333333333333"/>
        <s v="131.866668701172"/>
        <s v="313.199991861979"/>
        <s v="257.299992879232"/>
        <s v="299.199991861979"/>
        <s v="279.233337402344"/>
        <s v="258.199996948242"/>
        <s v="298.09999593099"/>
        <s v="236.300003051758"/>
        <s v="262.33332824707"/>
        <n v="305"/>
        <n v="247"/>
        <s v="299.466674804688"/>
        <s v="151.300003051758"/>
        <s v="250.300003051758"/>
        <s v="178.300003051758"/>
        <s v="104.300003051758"/>
        <n v="138"/>
        <s v="116.300003051758"/>
        <s v="161.533335367839"/>
        <s v="182.300003051758"/>
        <s v="124.766667683919"/>
        <s v="171.200002034505"/>
        <s v="116.200002034505"/>
        <s v="219.533335367839"/>
        <s v="135.133331298828"/>
        <s v="191.633336385091"/>
        <s v="119.899998982747"/>
        <s v="239.766667683919"/>
        <s v="266.800008138021"/>
        <s v="262.433329264323"/>
        <s v="257.466669718425"/>
        <s v="266.333333333333"/>
        <s v="235.533330281576"/>
        <s v="313.666666666667"/>
        <s v="347.666666666667"/>
        <s v="376.466674804688"/>
        <s v="369.299987792969"/>
        <n v="356"/>
        <s v="177.533335367839"/>
        <s v="314.09999593099"/>
        <s v="351.90000406901"/>
        <s v="256.233337402344"/>
        <s v="257.433329264323"/>
        <s v="196.233332316081"/>
        <s v="271.566665649414"/>
        <s v="278.09999593099"/>
        <s v="249.90000406901"/>
        <s v="227.566665649414"/>
        <s v="295.566670735677"/>
        <s v="241.999994913737"/>
        <s v="133.566665649414"/>
        <s v="265.566665649414"/>
        <s v="283.966659545898"/>
        <s v="304.666666666667"/>
        <s v="262.666666666667"/>
        <s v="369.800008138021"/>
        <s v="249.333333333333"/>
        <s v="329.09999593099"/>
        <s v="426.09999593099"/>
        <s v="387.633321126302"/>
        <s v="382.233337402344"/>
        <s v="197.699996948242"/>
        <s v="201.200002034505"/>
        <s v="317.333333333333"/>
        <s v="317.233337402344"/>
        <s v="312.533325195313"/>
        <s v="269.133336385091"/>
        <s v="199.433334350586"/>
        <s v="238.699996948242"/>
        <s v="191.899998982747"/>
        <s v="225.699996948242"/>
        <s v="246.233337402344"/>
        <s v="241.66667175293"/>
        <s v="187.433334350586"/>
        <s v="253.466664632161"/>
        <s v="216.466664632161"/>
        <s v="215.766667683919"/>
        <s v="203.433334350586"/>
        <s v="171.466664632161"/>
        <s v="198.566665649414"/>
        <s v="203.766667683919"/>
        <s v="181.133331298828"/>
        <s v="206.899998982747"/>
        <s v="185.133331298828"/>
        <s v="203.633336385091"/>
        <s v="242.233332316081"/>
        <s v="243.966664632161"/>
        <s v="204.799997965495"/>
        <s v="193.899998982747"/>
        <s v="214.366663614909"/>
        <s v="250.533330281576"/>
        <s v="252.533335367839"/>
        <s v="243.33332824707"/>
        <s v="244.899998982747"/>
        <s v="222.633336385091"/>
        <s v="193.466664632161"/>
        <s v="246.566665649414"/>
        <s v="249.666666666667"/>
        <s v="239.033335367839"/>
        <s v="264.100001017253"/>
        <s v="267.800003051758"/>
        <s v="269.90000406901"/>
        <s v="242.466664632161"/>
        <s v="244.533330281576"/>
        <s v="207.533335367839"/>
        <s v="241.699996948242"/>
        <s v="244.999994913737"/>
        <s v="193.533335367839"/>
        <s v="204.433334350586"/>
        <s v="224.533335367839"/>
        <s v="200.799997965495"/>
        <s v="246.200002034505"/>
        <s v="238.533335367839"/>
        <s v="242.566665649414"/>
        <s v="286.333333333333"/>
        <s v="263.800008138021"/>
        <s v="233.566665649414"/>
        <s v="258.433329264323"/>
        <s v="185.866668701172"/>
        <s v="236.866668701172"/>
        <s v="222.433334350586"/>
        <s v="216.300003051758"/>
        <s v="234.766667683919"/>
        <s v="197.133331298828"/>
        <s v="248.133331298828"/>
        <s v="237.233332316081"/>
        <s v="225.766667683919"/>
        <s v="271.199991861979"/>
        <s v="308.766662597656"/>
        <s v="241.433334350586"/>
        <s v="267.133336385091"/>
        <s v="210.466664632161"/>
        <s v="302.466674804688"/>
        <s v="323.90000406901"/>
        <s v="185.966669718424"/>
        <s v="223.899998982747"/>
        <s v="253.666661580404"/>
        <s v="265.90000406901"/>
        <s v="202.766667683919"/>
        <s v="210.766667683919"/>
        <s v="244.433334350586"/>
        <s v="235.100001017253"/>
        <s v="247.133331298828"/>
        <n v="213"/>
        <s v="256.866663614909"/>
        <s v="290.333333333333"/>
        <n v="322"/>
        <s v="231.100001017253"/>
        <s v="252.666666666667"/>
        <s v="155.899998982747"/>
        <s v="239.533335367839"/>
        <n v="169"/>
        <s v="215.200002034505"/>
        <s v="155.866668701172"/>
        <s v="204.466664632161"/>
        <s v="238.566670735677"/>
        <s v="248.200002034505"/>
        <s v="187.799997965495"/>
        <s v="248.566665649414"/>
        <s v="194.899998982747"/>
        <s v="195.766667683919"/>
        <s v="191.866668701172"/>
        <s v="295.766662597656"/>
        <s v="142.133331298828"/>
        <s v="184.799997965495"/>
        <s v="180.133331298828"/>
        <s v="151.366663614909"/>
        <s v="155.666666666667"/>
        <n v="256"/>
        <s v="107.333333333333"/>
        <s v="227.100001017253"/>
        <s v="135.300003051758"/>
        <s v="219.699996948242"/>
        <s v="290.466674804688"/>
        <s v="126.666666666667"/>
        <s v="175.333333333333"/>
        <s v="439.566670735677"/>
        <s v="267.666661580404"/>
        <s v="253.100001017253"/>
        <s v="162.566665649414"/>
        <s v="144.566665649414"/>
        <s v="157.566665649414"/>
        <s v="156.666666666667"/>
        <s v="211.533335367839"/>
        <s v="226.333333333333"/>
        <s v="232.100001017253"/>
        <s v="285.033345540365"/>
        <s v="281.666666666667"/>
        <s v="258.09999593099"/>
        <s v="238.466669718424"/>
        <s v="285.766662597656"/>
        <s v="506.666666666667"/>
        <s v="267.90000406901"/>
        <s v="274.666666666667"/>
        <s v="403.666666666667"/>
        <s v="281.133341471354"/>
        <s v="302.233337402344"/>
        <s v="259.766667683919"/>
        <s v="252.133336385091"/>
        <s v="263.466669718425"/>
        <s v="269.766662597656"/>
        <s v="275.899998982747"/>
        <s v="430.433329264323"/>
        <s v="356.90000406901"/>
        <s v="243.566665649414"/>
        <s v="333.666666666667"/>
        <s v="144.300003051758"/>
        <s v="208.966669718424"/>
        <s v="327.09999593099"/>
        <s v="232.200002034505"/>
        <s v="167.200002034505"/>
        <s v="162.433334350586"/>
        <s v="189.300003051758"/>
        <s v="195.699996948242"/>
        <s v="265.09999593099"/>
        <s v="212.133331298828"/>
        <s v="227.666666666667"/>
        <s v="242.333333333333"/>
        <s v="231.66667175293"/>
        <s v="521.566670735677"/>
        <s v="249.866658528646"/>
        <s v="150.200002034505"/>
        <s v="272.5"/>
        <s v="275.366673787435"/>
        <s v="255.533330281576"/>
        <s v="226.466669718424"/>
        <s v="303.466674804688"/>
        <n v="289"/>
        <s v="248.666666666667"/>
        <s v="251.433334350586"/>
        <s v="390.333333333333"/>
        <n v="232"/>
        <s v="279.333333333333"/>
        <n v="263"/>
        <n v="262"/>
        <n v="415"/>
        <s v="159.533335367839"/>
        <s v="194.799997965495"/>
        <s v="187.100001017253"/>
        <s v="169.333333333333"/>
        <s v="172.433334350586"/>
        <n v="193"/>
        <s v="174.333333333333"/>
        <s v="206.433334350586"/>
        <s v="182.399998982747"/>
        <n v="163"/>
        <s v="168.333333333333"/>
        <s v="240.899998982747"/>
        <s v="262.199991861979"/>
        <s v="226.799997965495"/>
        <s v="199.100001017253"/>
        <s v="275.90000406901"/>
        <s v="261.366673787435"/>
        <s v="203.566665649414"/>
        <s v="321.766662597656"/>
        <s v="281.766662597656"/>
        <s v="210.899998982747"/>
        <s v="155.233332316081"/>
        <s v="142.566665649414"/>
        <s v="116.333333333333"/>
        <s v="139.200002034505"/>
        <s v="257.033335367839"/>
        <s v="239.466669718424"/>
        <s v="186.566665649414"/>
        <s v="220.566665649414"/>
        <s v="236.366663614909"/>
        <s v="255.666661580404"/>
        <s v="190.866668701172"/>
        <s v="202.666666666667"/>
        <s v="371.433329264323"/>
        <s v="482.766662597656"/>
        <s v="257.999994913737"/>
        <s v="312.333333333333"/>
        <s v="242.100001017253"/>
        <s v="223.766667683919"/>
        <s v="144.866668701172"/>
        <s v="168.566665649414"/>
        <s v="288.90000406901"/>
        <s v="260.333333333333"/>
        <s v="222.150001525879"/>
        <s v="358.433329264323"/>
        <s v="126.033330281576"/>
        <s v="177.100001017253"/>
        <s v="209.333333333333"/>
        <s v="367.333333333333"/>
        <s v="107.899998982747"/>
        <s v="242.199996948242"/>
        <s v="443.333333333333"/>
        <s v="279.433329264323"/>
        <s v="214.666666666667"/>
        <s v="235.533335367839"/>
        <s v="245.233332316081"/>
        <s v="265.466669718425"/>
        <s v="236.633336385091"/>
        <s v="265.66667175293"/>
        <s v="265.500007629395"/>
        <s v="267.666666666667"/>
        <s v="230.133331298828"/>
        <s v="174.200002034505"/>
        <s v="169.433334350586"/>
        <s v="252.900009155273"/>
        <s v="199.533335367839"/>
        <s v="365.566670735677"/>
        <s v="354.333333333333"/>
        <s v="332.533325195313"/>
        <s v="216.200002034505"/>
        <n v="507"/>
        <s v="264.09999593099"/>
        <s v="282.533325195313"/>
        <s v="303.133341471354"/>
        <s v="221.133336385091"/>
        <s v="754.333333333333"/>
        <s v="136.899998982747"/>
        <s v="136.333333333333"/>
        <s v="140.233332316081"/>
        <s v="155.633336385091"/>
        <s v="132.766667683919"/>
        <s v="174.133331298828"/>
        <s v="118.899998982747"/>
        <s v="467.333333333333"/>
        <s v="141.799997965495"/>
        <s v="144.799997965495"/>
        <s v="148.533335367839"/>
        <n v="143"/>
        <s v="127.333333333333"/>
        <s v="117.100001017253"/>
        <s v="101.899998982747"/>
        <s v="137.466664632161"/>
        <s v="217.766667683919"/>
        <s v="208.866668701172"/>
        <s v="251.09999593099"/>
        <s v="257.700007120768"/>
        <s v="270.90000406901"/>
        <s v="149.033330281576"/>
        <s v="258.666666666667"/>
        <s v="197.366663614909"/>
        <s v="238.133336385091"/>
        <s v="222.100001017253"/>
        <s v="214.799997965495"/>
        <s v="322.233337402344"/>
        <s v="258.90000406901"/>
        <s v="245.033335367839"/>
        <s v="243.200002034505"/>
        <s v="192.366663614909"/>
        <s v="158.766667683919"/>
        <s v="312.09999593099"/>
        <s v="275.466674804688"/>
        <s v="261.866658528646"/>
        <s v="345.09999593099"/>
        <s v="143.200002034505"/>
        <s v="258.233332316081"/>
        <s v="233.100001017253"/>
        <s v="252.66667175293"/>
        <s v="287.90000406901"/>
        <s v="281.433329264323"/>
        <n v="299"/>
        <s v="314.350006103516"/>
        <s v="313.033345540365"/>
        <s v="270.433329264323"/>
        <s v="257.299997965495"/>
        <n v="324"/>
        <s v="345.333333333333"/>
        <s v="277.333333333333"/>
        <s v="313.533325195313"/>
        <s v="301.133341471354"/>
        <s v="354.09999593099"/>
        <s v="313.09999593099"/>
        <s v="327.566670735677"/>
        <s v="274.133341471354"/>
        <s v="310.866658528646"/>
        <s v="373.233337402344"/>
        <n v="347"/>
        <s v="348.09999593099"/>
        <n v="311"/>
        <s v="330.299987792969"/>
        <s v="327.666666666667"/>
        <s v="439.666666666667"/>
        <s v="572.333333333333"/>
        <n v="619"/>
        <s v="452.666666666667"/>
        <s v="432.800008138021"/>
        <s v="369.533325195313"/>
        <n v="466"/>
        <s v="388.233337402344"/>
        <s v="337.333333333333"/>
        <s v="432.233337402344"/>
        <s v="259.133336385091"/>
        <s v="251.233337402344"/>
        <s v="310.433329264323"/>
        <s v="351.433329264323"/>
        <s v="200.466664632161"/>
        <s v="309.333333333333"/>
        <n v="266"/>
        <s v="272.466674804688"/>
        <s v="260.766662597656"/>
        <n v="286"/>
        <s v="245.33332824707"/>
        <s v="264.433329264323"/>
        <s v="264.133341471354"/>
        <s v="259.633326212565"/>
        <s v="244.566665649414"/>
        <s v="263.199991861979"/>
        <s v="228.666666666667"/>
        <s v="285.299987792969"/>
        <s v="215.533335367839"/>
        <s v="365.333333333333"/>
        <s v="156.133331298828"/>
        <s v="123.233332316081"/>
        <s v="199.566665649414"/>
        <s v="185.533335367839"/>
        <s v="152.766667683919"/>
        <s v="301.966654459635"/>
        <s v="344.800008138021"/>
        <s v="396.566670735677"/>
        <s v="289.466674804688"/>
        <s v="241.333333333333"/>
        <s v="347.766662597656"/>
        <s v="234.233327229818"/>
        <s v="238.866663614909"/>
        <s v="262.566670735677"/>
        <s v="220.200002034505"/>
        <s v="245.233337402344"/>
        <s v="253.533335367839"/>
        <s v="337.233337402344"/>
        <s v="297.133341471354"/>
        <s v="277.800008138021"/>
        <s v="281.233337402344"/>
        <s v="171.666666666667"/>
        <s v="184.566665649414"/>
        <s v="197.233332316081"/>
        <s v="283.866658528646"/>
        <s v="252.09999593099"/>
        <s v="259.666661580404"/>
        <s v="246.100001017253"/>
        <s v="175.233332316081"/>
        <s v="115.100001017253"/>
        <s v="132.666666666667"/>
        <n v="279"/>
        <s v="280.533325195313"/>
        <s v="256.700007120768"/>
        <s v="246.133331298828"/>
        <s v="261.199996948242"/>
        <s v="308.333333333333"/>
        <s v="260.09999593099"/>
        <s v="264.766662597656"/>
        <s v="264.966664632161"/>
        <s v="262.766667683919"/>
        <s v="226.533335367839"/>
        <s v="262.966654459635"/>
        <s v="277.766662597656"/>
        <s v="269.000005086263"/>
        <s v="293.566670735677"/>
        <s v="262.666661580404"/>
        <s v="221.033330281576"/>
        <s v="297.09999593099"/>
        <s v="303.766662597656"/>
        <s v="258.666661580404"/>
        <s v="256.333333333333"/>
        <s v="255.433329264323"/>
        <s v="244.866668701172"/>
        <s v="248.366663614909"/>
        <s v="273.033345540365"/>
        <s v="735.333333333333"/>
        <s v="367.666666666667"/>
        <s v="340.666666666667"/>
        <n v="348"/>
        <s v="311.666666666667"/>
        <s v="265.199996948242"/>
        <s v="275.433329264323"/>
        <s v="308.966654459635"/>
        <s v="314.800008138021"/>
        <s v="287.433329264323"/>
        <s v="335.433329264323"/>
        <s v="247.366668701172"/>
        <s v="253.000005086263"/>
        <s v="248.433329264323"/>
        <s v="200.666666666667"/>
        <s v="444.666666666667"/>
        <s v="256.800008138021"/>
        <s v="298.366678873698"/>
        <s v="357.866658528646"/>
        <s v="185.366663614909"/>
        <s v="142.233332316081"/>
        <s v="305.333333333333"/>
        <s v="209.133331298828"/>
        <s v="329.233337402344"/>
        <n v="222"/>
        <n v="245"/>
        <n v="152"/>
        <s v="167.333333333333"/>
        <s v="167.766667683919"/>
        <s v="178.233332316081"/>
        <s v="165.799997965495"/>
        <s v="192.233332316081"/>
        <s v="130.233332316081"/>
        <s v="229.666666666667"/>
        <s v="212.666666666667"/>
        <s v="357.133341471354"/>
        <s v="297.666666666667"/>
        <s v="277.66667175293"/>
        <s v="244.133336385091"/>
        <s v="298.766662597656"/>
        <s v="184.533335367839"/>
        <s v="247.866668701172"/>
        <s v="118.433334350586"/>
        <s v="231.899998982747"/>
        <n v="205"/>
        <s v="247.999994913737"/>
        <s v="315.066670735677"/>
        <s v="274.666661580404"/>
        <s v="283.266662597656"/>
        <s v="174.633336385091"/>
        <s v="127.899998982747"/>
        <s v="232.233332316081"/>
        <n v="137"/>
        <s v="178.466664632161"/>
        <s v="129.200002034505"/>
        <s v="221.766667683919"/>
        <s v="172.033330281576"/>
        <s v="233.200002034505"/>
        <n v="422"/>
        <s v="267.466669718425"/>
        <s v="309.199991861979"/>
        <s v="418.850006103516"/>
        <s v="337.90000406901"/>
        <s v="346.800008138021"/>
        <s v="339.533325195313"/>
        <s v="411.133341471354"/>
        <s v="407.700012207031"/>
        <s v="275.199991861979"/>
        <s v="407.566670735677"/>
        <s v="394.199991861979"/>
        <s v="254.366668701172"/>
        <s v="281.90000406901"/>
        <s v="205.100001017253"/>
        <s v="546.333333333333"/>
        <n v="292"/>
        <s v="219.700002034505"/>
        <s v="332.299987792969"/>
        <s v="250.66667175293"/>
        <s v="264.466669718425"/>
        <s v="149.566665649414"/>
        <s v="203.899998982747"/>
        <s v="313.700012207031"/>
        <s v="280.666666666667"/>
        <s v="265.299987792969"/>
        <s v="242.300003051758"/>
        <s v="392.199991861979"/>
        <s v="362.333333333333"/>
        <s v="382.966654459635"/>
        <s v="376.566670735677"/>
        <s v="408.09999593099"/>
        <s v="295.433329264323"/>
        <s v="261.233332316081"/>
        <s v="393.333333333333"/>
        <n v="315"/>
        <s v="371.09999593099"/>
        <s v="286.566670735677"/>
        <s v="360.466674804688"/>
        <s v="278.999994913737"/>
        <s v="318.90000406901"/>
        <s v="307.333333333333"/>
        <s v="273.233337402344"/>
        <s v="325.233337402344"/>
        <s v="252.766662597656"/>
        <s v="325.566670735677"/>
        <s v="329.866658528646"/>
        <s v="283.700012207031"/>
        <s v="283.766667683919"/>
        <s v="272.199991861979"/>
        <s v="151.533335367839"/>
        <s v="273.433329264323"/>
        <s v="243.100006103516"/>
        <s v="284.33332824707"/>
        <s v="149.899998982747"/>
        <s v="165.666666666667"/>
        <s v="150.033330281576"/>
        <s v="249.199996948242"/>
        <s v="194.866663614909"/>
        <s v="151.133331298828"/>
        <s v="383.09999593099"/>
        <s v="228.966669718424"/>
        <s v="185.633336385091"/>
        <s v="214.100001017253"/>
        <s v="303.199991861979"/>
        <s v="245.866668701172"/>
        <s v="333.133341471354"/>
        <s v="256.199996948242"/>
        <s v="245.966669718424"/>
        <s v="207.633336385091"/>
        <s v="268.866663614909"/>
        <s v="273.466674804688"/>
        <s v="128.233332316081"/>
        <s v="140.333333333333"/>
        <s v="274.866658528646"/>
        <s v="190.233332316081"/>
        <n v="400"/>
        <s v="110.899998982747"/>
      </sharedItems>
    </cacheField>
    <cacheField name="SPAD" numFmtId="2">
      <sharedItems containsString="0" containsBlank="1" containsNumber="1" minValue="12.0666666030884" maxValue="102" count="2181">
        <n v="23.733332951863598"/>
        <n v="57.366666158040402"/>
        <n v="39.900000254313099"/>
        <n v="52.233332316080698"/>
        <n v="44.566665649414098"/>
        <n v="40.833333969116197"/>
        <n v="40.066666920979799"/>
        <m/>
        <n v="50.933334350585902"/>
        <n v="49.733333587646499"/>
        <n v="44.366666158040402"/>
        <n v="64.366666158040402"/>
        <n v="61.466667175292997"/>
        <n v="64.733332316080705"/>
        <n v="75.766667683919295"/>
        <n v="63.633333841959598"/>
        <n v="45.300000508626297"/>
        <n v="46.8333333333333"/>
        <n v="54.233334859212199"/>
        <n v="59.266666412353501"/>
        <n v="50.800000508626297"/>
        <n v="56.099999745686901"/>
        <n v="60.3333333333333"/>
        <n v="57.099999745686901"/>
        <n v="56.566666920979799"/>
        <n v="55.533334096272803"/>
        <n v="55.233332316080698"/>
        <n v="66.433334350585895"/>
        <n v="56.766667683919302"/>
        <n v="63.599999745686901"/>
        <n v="47.133333841959598"/>
        <n v="68.933334350585895"/>
        <n v="58.6666666666667"/>
        <n v="52.466667175292997"/>
        <n v="59.233333587646499"/>
        <n v="53.266666412353501"/>
        <n v="53.400001525878899"/>
        <n v="61.299999237060497"/>
        <n v="51.100001017252602"/>
        <n v="31.233333587646499"/>
        <n v="53.433331807454401"/>
        <n v="37.900000254313099"/>
        <n v="51.5"/>
        <n v="50.966665903727197"/>
        <n v="45.1666666666667"/>
        <n v="59.6666653951009"/>
        <n v="50.666667938232401"/>
        <n v="50.133332570393897"/>
        <n v="56.933333079020201"/>
        <n v="54.6666666666667"/>
        <n v="53"/>
        <n v="45.5"/>
        <n v="37.8333333333333"/>
        <n v="47.966665903727197"/>
        <n v="63.9999987284342"/>
        <n v="49.966665903727197"/>
        <n v="55.133333841959598"/>
        <n v="56.466667175292997"/>
        <n v="38.233332951863602"/>
        <n v="46.233332316080698"/>
        <n v="45.366666158040402"/>
        <n v="33.600000381469698"/>
        <n v="53.366667429606103"/>
        <n v="53.1666666666667"/>
        <n v="45.966665903727197"/>
        <n v="45"/>
        <n v="52.033332824707003"/>
        <n v="42.566665649414098"/>
        <n v="51.599999745686901"/>
        <n v="45.633332570393897"/>
        <n v="42.066667556762702"/>
        <n v="44.1666653951009"/>
        <n v="55.599999745686901"/>
        <n v="51.366666158040402"/>
        <n v="55.533332824707003"/>
        <n v="56.633332570393897"/>
        <n v="59.5"/>
        <n v="65.566668192545606"/>
        <n v="52.933333079020201"/>
        <n v="46.366666158040402"/>
        <n v="54.800000508626297"/>
        <n v="54.133333841959598"/>
        <n v="59.700000762939503"/>
        <n v="61.133333841959598"/>
        <n v="61.933334350585902"/>
        <n v="58.299999237060497"/>
        <n v="66.366666158040402"/>
        <n v="36.099999745686901"/>
        <n v="56.6666666666667"/>
        <n v="50.199999491373703"/>
        <n v="58.066666920979799"/>
        <n v="53.400000254313099"/>
        <n v="62.799999237060497"/>
        <n v="62.266667683919302"/>
        <n v="65.033332824707003"/>
        <n v="54.799999237060497"/>
        <n v="50.5"/>
        <n v="53.8333333333333"/>
        <n v="60.366666158040402"/>
        <n v="45.166667938232401"/>
        <n v="51.433333079020201"/>
        <n v="45.933333079020201"/>
        <n v="50.866666158040402"/>
        <n v="71.566665649414105"/>
        <n v="69.199999491373703"/>
        <n v="47.400000254313099"/>
        <n v="63.5000012715658"/>
        <n v="54.266666412353501"/>
        <n v="53.766666412353501"/>
        <n v="60.900000254313099"/>
        <n v="63.8333333333333"/>
        <n v="66.866668701171903"/>
        <n v="68.099998474121094"/>
        <n v="61.099999745686901"/>
        <n v="69.966667175292997"/>
        <n v="54.133332570393897"/>
        <n v="71.266667683919295"/>
        <n v="59.033332824707003"/>
        <n v="60.966667175292997"/>
        <n v="54.1666666666667"/>
        <n v="62.266666412353501"/>
        <n v="67.400000254313198"/>
        <n v="67.399998982747405"/>
        <n v="62.1666666666667"/>
        <n v="59.066666920979799"/>
        <n v="53.066665649414098"/>
        <n v="50.233333587646499"/>
        <n v="67.699999491373703"/>
        <n v="48.3333333333333"/>
        <n v="65.650001525878906"/>
        <n v="71.200002034505204"/>
        <n v="65.966667175292997"/>
        <n v="65.333334604899093"/>
        <n v="60.1666666666667"/>
        <n v="58.1666666666667"/>
        <n v="59.099999745686901"/>
        <n v="66.066665649414105"/>
        <n v="62.6666666666667"/>
        <n v="61.5"/>
        <n v="60.100001017252602"/>
        <n v="70.733332316080705"/>
        <n v="59.633333841959598"/>
        <n v="68.3333333333333"/>
        <n v="69.600001017252595"/>
        <n v="58.3333333333333"/>
        <n v="66.966667175292997"/>
        <n v="60.200000762939503"/>
        <n v="68"/>
        <n v="66.599998474121094"/>
        <n v="62.066668192545599"/>
        <n v="62.8333346048991"/>
        <n v="67.066668192545606"/>
        <n v="64.466667175292997"/>
        <n v="67.266667683919295"/>
        <n v="64.433334350585895"/>
        <n v="55.099998474121101"/>
        <n v="60.733333587646499"/>
        <n v="57"/>
        <n v="59.066665649414098"/>
        <n v="57.3333333333333"/>
        <n v="59.933331807454401"/>
        <n v="41.900000254313099"/>
        <n v="67.233334859212206"/>
        <n v="65.533334096272796"/>
        <n v="56.8333333333333"/>
        <n v="66.133331298828097"/>
        <n v="56.300000508626297"/>
        <n v="57.533332824707003"/>
        <n v="67.633332570393904"/>
        <n v="71.133333841959598"/>
        <n v="62.766667683919302"/>
        <n v="54.866667429606103"/>
        <n v="58.066665649414098"/>
        <n v="57.799999237060497"/>
        <n v="60.8333333333333"/>
        <n v="64.500001271565793"/>
        <n v="41.566666920979799"/>
        <n v="51.633333841959598"/>
        <n v="50.366667429606103"/>
        <n v="60.233334859212199"/>
        <n v="43.066666920979799"/>
        <n v="64.666667938232393"/>
        <n v="62.6666653951009"/>
        <n v="51.933333079020201"/>
        <n v="63.066668192545599"/>
        <n v="62.099999745686901"/>
        <n v="69.800000508626297"/>
        <n v="54.5000012715658"/>
        <n v="66.1666666666667"/>
        <n v="50"/>
        <n v="58.099999745686901"/>
        <n v="62.033332824707003"/>
        <n v="64.1666666666667"/>
        <n v="53.3333333333333"/>
        <n v="54.066666920979799"/>
        <n v="56.433333079020201"/>
        <n v="58.533334096272803"/>
        <n v="55.133332570393897"/>
        <n v="58.599999745686901"/>
        <n v="64"/>
        <n v="62.033334096272803"/>
        <n v="69.033335367838504"/>
        <n v="61.766667683919302"/>
        <n v="52.600001017252602"/>
        <n v="54.966667175292997"/>
        <n v="63.3333333333333"/>
        <n v="49.5"/>
        <n v="49.433334350585902"/>
        <n v="39.466667175292997"/>
        <n v="35.866666158040402"/>
        <n v="63.933334350585902"/>
        <n v="54.433333079020201"/>
        <n v="68.666664123535199"/>
        <n v="61.266666412353501"/>
        <n v="59.733332316080698"/>
        <n v="55.799999237060497"/>
        <n v="60.933333079020201"/>
        <n v="57.866667429606103"/>
        <n v="62.900001525878899"/>
        <n v="56.699999491373703"/>
        <n v="56.366667429606103"/>
        <n v="63.433331807454401"/>
        <n v="51.099999745686901"/>
        <n v="61.400000254313099"/>
        <n v="67.666669209798201"/>
        <n v="60.300000508626297"/>
        <n v="66.233334859212206"/>
        <n v="64.5"/>
        <n v="64.133331298828097"/>
        <n v="63.866667429606103"/>
        <n v="62.699999491373703"/>
        <n v="74.933331807454394"/>
        <n v="65.5"/>
        <n v="71.500002543131501"/>
        <n v="71.6666666666667"/>
        <n v="48.299999237060497"/>
        <n v="67.833335876464801"/>
        <n v="70.633333841959598"/>
        <n v="73.033332824707003"/>
        <n v="64.100001017252595"/>
        <n v="61.933331807454401"/>
        <n v="59.633332570393897"/>
        <n v="52.633333841959598"/>
        <n v="46.066665649414098"/>
        <n v="75.899998982747405"/>
        <n v="59.6666666666667"/>
        <n v="63.666667938232401"/>
        <n v="72.5"/>
        <n v="61.699999491373703"/>
        <n v="59.200000762939503"/>
        <n v="65.866664886474595"/>
        <n v="65.533331553141295"/>
        <n v="56.733333587646499"/>
        <n v="64.299997965494796"/>
        <n v="60.866667429606103"/>
        <n v="63.199999491373703"/>
        <n v="63.300000508626297"/>
        <n v="55.100001017252602"/>
        <n v="59.733333587646499"/>
        <n v="67.366666158040402"/>
        <n v="62.833332061767599"/>
        <n v="66.533332824707003"/>
        <n v="65.633331298828097"/>
        <n v="62.866667429606103"/>
        <n v="58.933333079020201"/>
        <n v="50.900000254313099"/>
        <n v="50.133333841959598"/>
        <n v="50.066665649414098"/>
        <n v="59.900000254313099"/>
        <n v="54.933334350585902"/>
        <n v="51.066666920979799"/>
        <n v="59.566666920979799"/>
        <n v="53.799999237060497"/>
        <n v="62.866666158040402"/>
        <n v="75.366666158040402"/>
        <n v="60.6666666666667"/>
        <n v="61.433333079020201"/>
        <n v="40.200000127156599"/>
        <n v="74.933334350585895"/>
        <n v="57.733333587646499"/>
        <n v="64.900000254313198"/>
        <n v="68.333332061767607"/>
        <n v="70.266665140787794"/>
        <n v="62.733332316080698"/>
        <n v="55.433334350585902"/>
        <n v="49.533332824707003"/>
        <n v="63.1666653951009"/>
        <n v="42.866667429606103"/>
        <n v="61.566666920979799"/>
        <n v="50.433333079020201"/>
        <n v="40.433333079020201"/>
        <n v="63.099998474121101"/>
        <n v="70.999997456868499"/>
        <n v="60.599999745686901"/>
        <n v="65.8333333333333"/>
        <n v="66.200000762939496"/>
        <n v="57.766666412353501"/>
        <n v="48.599999745686901"/>
        <n v="41.233333587646499"/>
        <n v="46.133333841959598"/>
        <n v="54.466667175292997"/>
        <n v="57.433333079020201"/>
        <n v="44.099999745686901"/>
        <n v="57.633333841959598"/>
        <n v="63.566666920979799"/>
        <n v="64.633333841959598"/>
        <n v="54.766667683919302"/>
        <n v="45.266666412353501"/>
        <n v="61.599999745686901"/>
        <n v="58"/>
        <n v="56.033332824707003"/>
        <n v="65.900001525878906"/>
        <n v="65.466665903727204"/>
        <n v="56.199999491373703"/>
        <n v="56.433331807454401"/>
        <n v="59.133333841959598"/>
        <n v="61.399998982747398"/>
        <n v="69.599998474121094"/>
        <n v="72.100001017252595"/>
        <n v="43.600001017252602"/>
        <n v="19"/>
        <n v="58.766666412353501"/>
        <n v="53.233332316080698"/>
        <n v="48.733333587646499"/>
        <n v="30.599999745686802"/>
        <n v="48.433333079020201"/>
        <n v="62.433333079020201"/>
        <n v="65.466664632161496"/>
        <n v="57.133332570393897"/>
        <n v="50.700000762939503"/>
        <n v="25.933333079020201"/>
        <n v="65.133331298828097"/>
        <n v="65.033334096272796"/>
        <n v="73.099998474121094"/>
        <n v="76.199996948242202"/>
        <n v="71.699996948242202"/>
        <n v="60.299999237060497"/>
        <n v="64.199996948242202"/>
        <n v="81.599998474121094"/>
        <n v="68.400001525878906"/>
        <n v="62.400001525878899"/>
        <n v="75.599998474121094"/>
        <n v="64.599998474121094"/>
        <n v="83"/>
        <n v="75.699996948242202"/>
        <n v="59.400001525878899"/>
        <n v="48.799999237060497"/>
        <n v="70.900001525878906"/>
        <n v="77.699996948242202"/>
        <n v="69.400001525878906"/>
        <n v="77.800003051757798"/>
        <n v="86"/>
        <n v="64.800003051757798"/>
        <n v="69.5"/>
        <n v="75.300003051757798"/>
        <n v="72.599998474121094"/>
        <n v="84"/>
        <n v="90.699996948242202"/>
        <n v="85.099998474121094"/>
        <n v="72.099998474121094"/>
        <n v="81.5"/>
        <n v="102"/>
        <n v="80.199996948242202"/>
        <n v="62"/>
        <n v="66.900001525878906"/>
        <n v="82.800003051757798"/>
        <n v="88.5"/>
        <n v="65.099998474121094"/>
        <n v="93.800003051757798"/>
        <n v="85.5"/>
        <n v="68.5"/>
        <n v="81.400001525878906"/>
        <n v="70.099998474121094"/>
        <n v="76.699996948242202"/>
        <n v="50.599998474121101"/>
        <n v="70.400001525878906"/>
        <n v="65"/>
        <n v="76"/>
        <n v="93.400001525878906"/>
        <n v="73.5"/>
        <n v="83.099998474121094"/>
        <n v="74.800003051757798"/>
        <n v="79.199996948242202"/>
        <n v="57.599998474121101"/>
        <n v="79.099998474121094"/>
        <n v="79.300003051757798"/>
        <n v="88"/>
        <n v="69.300003051757798"/>
        <n v="67.349998474121094"/>
        <n v="83.5"/>
        <n v="56"/>
        <n v="86.900001525878906"/>
        <n v="82.300003051757798"/>
        <n v="70.5"/>
        <n v="82.099998474121094"/>
        <n v="73.599998474121094"/>
        <n v="79.900001525878906"/>
        <n v="79.800003051757798"/>
        <n v="72.400001525878906"/>
        <n v="81.199996948242202"/>
        <n v="67.800003051757798"/>
        <n v="76.400001525878906"/>
        <n v="86.699996948242202"/>
        <n v="88.800003051757798"/>
        <n v="57.299999237060497"/>
        <n v="81.800003051757798"/>
        <n v="82"/>
        <n v="70.800003051757798"/>
        <n v="60.5"/>
        <n v="73.199996948242202"/>
        <n v="84.900001525878906"/>
        <n v="78.300003051757798"/>
        <n v="83.199996948242202"/>
        <n v="88.699996948242202"/>
        <n v="76.900001525878906"/>
        <n v="92.099998474121094"/>
        <n v="77.900001525878906"/>
        <n v="83.599998474121094"/>
        <n v="82.599998474121094"/>
        <n v="84.099998474121094"/>
        <n v="85.199996948242202"/>
        <n v="80.400001525878906"/>
        <n v="76.099998474121094"/>
        <n v="78.5"/>
        <n v="73.800003051757798"/>
        <n v="71.5"/>
        <n v="87.199996948242202"/>
        <n v="84.699999491373703"/>
        <n v="80.699996948242202"/>
        <n v="85.800003051757798"/>
        <n v="80"/>
        <n v="78.599998474121094"/>
        <n v="71.900001525878906"/>
        <n v="79.699996948242202"/>
        <n v="81.099998474121094"/>
        <n v="50.200000762939503"/>
        <n v="82.699996948242202"/>
        <n v="72.900001525878906"/>
        <n v="82.133333841959598"/>
        <n v="63.800000508626297"/>
        <n v="63.966667175292997"/>
        <n v="43.299999237060497"/>
        <n v="41.766666412353501"/>
        <n v="45.900000254313099"/>
        <n v="71.133336385091098"/>
        <n v="74.099998474121094"/>
        <n v="63.966665903727197"/>
        <n v="67.033332824707003"/>
        <n v="67.599998474121094"/>
        <n v="67.866666158040402"/>
        <n v="46"/>
        <n v="72.800003051757798"/>
        <n v="70.766667683919295"/>
        <n v="49.166667938232401"/>
        <n v="46.349998474121101"/>
        <n v="60.733332316080698"/>
        <n v="31.866666158040399"/>
        <n v="38.3333333333333"/>
        <n v="42.133333841959598"/>
        <n v="44.566668192545599"/>
        <n v="48.933333079020201"/>
        <n v="57.0000012715658"/>
        <n v="49.566666920979799"/>
        <n v="60.433333079020201"/>
        <n v="56.299999237060497"/>
        <n v="47.033332824707003"/>
        <n v="58.233332316080698"/>
        <n v="53.433333079020201"/>
        <n v="53.100001017252602"/>
        <n v="49.366667429606103"/>
        <n v="44.3333333333333"/>
        <n v="67.300000508626297"/>
        <n v="47.766666412353501"/>
        <n v="55.199999491373703"/>
        <n v="58.300000508626297"/>
        <n v="52.066666920979799"/>
        <n v="56.799999237060497"/>
        <n v="34.599999745686901"/>
        <n v="36.033332824707003"/>
        <n v="51.233333587646499"/>
        <n v="54.866666158040402"/>
        <n v="50.066666920979799"/>
        <n v="52.300000508626297"/>
        <n v="45.200000127156599"/>
        <n v="55.066668192545599"/>
        <n v="22.299999237060501"/>
        <n v="53.699999491373703"/>
        <n v="55.900000254313099"/>
        <n v="42.266666412353501"/>
        <n v="49.300000508626297"/>
        <n v="56.5"/>
        <n v="50.633333841959598"/>
        <n v="42.533332824707003"/>
        <n v="55.400000254313099"/>
        <n v="44.933333079020201"/>
        <n v="51.733333587646499"/>
        <n v="54"/>
        <n v="55.866666158040402"/>
        <n v="52.699999491373703"/>
        <n v="63"/>
        <n v="42.233333587646499"/>
        <n v="56.233333587646499"/>
        <n v="57.200000762939503"/>
        <n v="50.6666653951009"/>
        <n v="36.533333460489899"/>
        <n v="49.366666158040402"/>
        <n v="48.400000254313099"/>
        <n v="58.466667175292997"/>
        <n v="66.566665649414105"/>
        <n v="55.733333587646499"/>
        <n v="74.399998982747405"/>
        <n v="59.399998982747398"/>
        <n v="60.466665903727197"/>
        <n v="63.3333346048991"/>
        <n v="84.699996948242202"/>
        <n v="61.633332570393897"/>
        <n v="51.6666666666667"/>
        <n v="39.799999237060497"/>
        <n v="45.3333333333333"/>
        <n v="43.300000508626297"/>
        <n v="61.766665140787801"/>
        <n v="56.533332824707003"/>
        <n v="48.466665903727197"/>
        <n v="48.566666920979799"/>
        <n v="44"/>
        <n v="52.266666412353501"/>
        <n v="49.8333333333333"/>
        <n v="54.8333333333333"/>
        <n v="49.3333333333333"/>
        <n v="54.366667429606103"/>
        <n v="54.366666158040402"/>
        <n v="61.066665649414098"/>
        <n v="52.900000254313099"/>
        <n v="69.533335367838504"/>
        <n v="46.900000254313099"/>
        <n v="48.800000508626297"/>
        <n v="27.433333714803101"/>
        <n v="61.533332824707003"/>
        <n v="59.233332316080698"/>
        <n v="61.3333346048991"/>
        <n v="40.233332951863602"/>
        <n v="53.099999745686901"/>
        <n v="45.766666412353501"/>
        <n v="68.066665649414105"/>
        <n v="63.6666666666667"/>
        <n v="61.1666666666667"/>
        <n v="61.799999237060497"/>
        <n v="61.366666158040402"/>
        <n v="60.199999491373703"/>
        <n v="70.799997965494796"/>
        <n v="58.966665903727197"/>
        <n v="75.199999491373703"/>
        <n v="57.733332316080698"/>
        <n v="72.3333333333333"/>
        <n v="66.733332316080705"/>
        <n v="63.466667175292997"/>
        <n v="72.133333841959598"/>
        <n v="59.299997965494804"/>
        <n v="70.199999491373703"/>
        <n v="70.800000508626297"/>
        <n v="50.633332570393897"/>
        <n v="45.733333587646499"/>
        <n v="64.8333333333333"/>
        <n v="61.766666412353501"/>
        <n v="67.100001017252595"/>
        <n v="65.933333079020201"/>
        <n v="65.399998982747405"/>
        <n v="56.1666666666667"/>
        <n v="40.733333587646499"/>
        <n v="35.699999491373703"/>
        <n v="53.900000254313099"/>
        <n v="46.899998982747398"/>
        <n v="49.599999745686901"/>
        <n v="45.266667683919302"/>
        <n v="44.066665649414098"/>
        <n v="43.533334096272803"/>
        <n v="57.199999491373703"/>
        <n v="36.6333332061768"/>
        <n v="59.933333079020201"/>
        <n v="52"/>
        <n v="51.1666666666667"/>
        <n v="46.266666412353501"/>
        <n v="52.5"/>
        <n v="41.733333587646499"/>
        <n v="47.233332316080698"/>
        <n v="40.466667175292997"/>
        <n v="49.666667938232401"/>
        <n v="46.466665903727197"/>
        <n v="53.300000508626297"/>
        <n v="43.533332824707003"/>
        <n v="39.099999745686901"/>
        <n v="57.6666666666667"/>
        <n v="52.399998982747398"/>
        <n v="45.433334350585902"/>
        <n v="41.1666666666667"/>
        <n v="46.633333841959598"/>
        <n v="55.466665903727197"/>
        <n v="36.233332951863602"/>
        <n v="47.3333333333333"/>
        <n v="50.466667175292997"/>
        <n v="56.966665903727197"/>
        <n v="46.766666412353501"/>
        <n v="51.566666920979799"/>
        <n v="52.099999745686901"/>
        <n v="51.399998982747398"/>
        <n v="55.433331807454401"/>
        <n v="45.366667429606103"/>
        <n v="45.0000012715658"/>
        <n v="52.6666666666667"/>
        <n v="50.933333079020201"/>
        <n v="47.733333587646499"/>
        <n v="49.533334096272803"/>
        <n v="51.199999491373703"/>
        <n v="52.633332570393897"/>
        <n v="42.8333333333333"/>
        <n v="49.833332061767599"/>
        <n v="43.1666666666667"/>
        <n v="40.733332316080698"/>
        <n v="42.300000508626297"/>
        <n v="43.733333587646499"/>
        <n v="44.033334096272803"/>
        <n v="44.599999745686901"/>
        <n v="44.866667429606103"/>
        <n v="38.033332824707003"/>
        <n v="57.466665903727197"/>
        <n v="41.266667683919302"/>
        <n v="49.633333841959598"/>
        <n v="44.633332570393897"/>
        <n v="41.799999237060497"/>
        <n v="47.533332824707003"/>
        <n v="46.199999491373703"/>
        <n v="48.033334096272803"/>
        <n v="51"/>
        <n v="53.5000012715658"/>
        <n v="39.3333333333333"/>
        <n v="50.599999745686901"/>
        <n v="46.366667429606103"/>
        <n v="58.0000012715658"/>
        <n v="47.600001017252602"/>
        <n v="40.799999237060497"/>
        <n v="32.566667556762702"/>
        <n v="52.400000254313099"/>
        <n v="48.166667938232401"/>
        <n v="44.299999237060497"/>
        <n v="39.466665903727197"/>
        <n v="46.033332824707003"/>
        <n v="48.700000762939503"/>
        <n v="51.799999237060497"/>
        <n v="35.200000762939503"/>
        <n v="49.266666412353501"/>
        <n v="50.100001017252602"/>
        <n v="66.866667429606096"/>
        <n v="49.199999491373703"/>
        <n v="37.599999745686901"/>
        <n v="65.699998219807895"/>
        <n v="37.699999491373703"/>
        <n v="39.033334096272803"/>
        <n v="56.666667938232401"/>
        <n v="55.233333587646499"/>
        <n v="50.566666920979799"/>
        <n v="51.766666412353501"/>
        <n v="50.766666412353501"/>
        <n v="44.066666920979799"/>
        <n v="51.900000254313099"/>
        <n v="42.633333841959598"/>
        <n v="43.366666158040402"/>
        <n v="47.966667175292997"/>
        <n v="44.199999491373703"/>
        <n v="49.233332316080698"/>
        <n v="32.700000762939503"/>
        <n v="57.900000254313099"/>
        <n v="52.800000508626297"/>
        <n v="55.266666412353501"/>
        <n v="56.033334096272803"/>
        <n v="60.4999987284342"/>
        <n v="57.033332824707003"/>
        <n v="47.066666920979799"/>
        <n v="51.133333841959598"/>
        <n v="39.800000508626297"/>
        <n v="47.900000254313099"/>
        <n v="52.766667683919302"/>
        <n v="41.600001017252602"/>
        <n v="50.8333333333333"/>
        <n v="50.033332824707003"/>
        <n v="53.633333841959598"/>
        <n v="39.8333333333333"/>
        <n v="26.966666539510101"/>
        <n v="64.633332570393904"/>
        <n v="39.6666666666667"/>
        <n v="53.200000762939503"/>
        <n v="61.733332316080698"/>
        <n v="57.800000508626297"/>
        <n v="64.266666412353501"/>
        <n v="64.199999491373703"/>
        <n v="57.600001017252602"/>
        <n v="49.900000254313099"/>
        <n v="54.933333079020201"/>
        <n v="54.433334350585902"/>
        <n v="53.033332824707003"/>
        <n v="46.699999491373703"/>
        <n v="46.866666158040402"/>
        <n v="57.700000762939503"/>
        <n v="59.866667429606103"/>
        <n v="47"/>
        <n v="50.6666666666667"/>
        <n v="48.699999491373703"/>
        <n v="43.633332570393897"/>
        <n v="61"/>
        <n v="56.433334350585902"/>
        <n v="53.233333587646499"/>
        <n v="56.133333841959598"/>
        <n v="40.233333587646499"/>
        <n v="47.4999987284342"/>
        <n v="56.366666158040402"/>
        <n v="46.300000508626297"/>
        <n v="56.066666920979799"/>
        <n v="53.933333079020201"/>
        <n v="69.366666158040402"/>
        <n v="56.3333333333333"/>
        <n v="50.3333333333333"/>
        <n v="41.1333332061768"/>
        <n v="38.866666158040402"/>
        <n v="44.433333079020201"/>
        <n v="47.366666158040402"/>
        <n v="69.533332824707003"/>
        <n v="48.933334350585902"/>
        <n v="63.600001017252602"/>
        <n v="59.3333333333333"/>
        <n v="64.133333841959598"/>
        <n v="35.799999237060497"/>
        <n v="53.033334096272803"/>
        <n v="59.599998474121101"/>
        <n v="70.399998982747405"/>
        <n v="63.566665649414098"/>
        <n v="40.099999745686901"/>
        <n v="58.866666158040402"/>
        <n v="65.433331807454394"/>
        <n v="58.700000762939503"/>
        <n v="45.966667175292997"/>
        <n v="41.766667683919302"/>
        <n v="51.766667683919302"/>
        <n v="62.766666412353501"/>
        <n v="70.366666158040402"/>
        <n v="63.699999491373703"/>
        <n v="56.866666158040402"/>
        <n v="65.000001271565793"/>
        <n v="63.5"/>
        <n v="67.3333333333333"/>
        <n v="63.266665140787801"/>
        <n v="60.266666412353501"/>
        <n v="59.800000508626297"/>
        <n v="57.599999745686901"/>
        <n v="61.533334096272803"/>
        <n v="61.300000508626297"/>
        <n v="58.433333079020201"/>
        <n v="68.433331807454394"/>
        <n v="56.5000012715658"/>
        <n v="65.466667175292997"/>
        <n v="61.033332824707003"/>
        <n v="52.366666158040402"/>
        <n v="60.033332824707003"/>
        <n v="66.399998982747405"/>
        <n v="59.533332824707003"/>
        <n v="67.466665903727204"/>
        <n v="53.533332824707003"/>
        <n v="61.833332061767599"/>
        <n v="49.066665649414098"/>
        <n v="58.199999491373703"/>
        <n v="63.233333587646499"/>
        <n v="58.633333841959598"/>
        <n v="59.1666666666667"/>
        <n v="67.900001525878906"/>
        <n v="60.799999237060497"/>
        <n v="63.533334096272803"/>
        <n v="37.233332316080698"/>
        <n v="55.8333346048991"/>
        <n v="51.600001017252602"/>
        <n v="35.733333587646499"/>
        <n v="64.733334859212206"/>
        <n v="63.266667683919302"/>
        <n v="43.133333841959598"/>
        <n v="55.933333079020201"/>
        <n v="51.966665903727197"/>
        <n v="59.600001017252602"/>
        <n v="55.033334096272803"/>
        <n v="59.400000254313099"/>
        <n v="63.733333587646499"/>
        <n v="58.400000254313099"/>
        <n v="52.200000762939503"/>
        <n v="53.633332570393897"/>
        <n v="46.766665140787801"/>
        <n v="68.566668192545606"/>
        <n v="44.300000508626297"/>
        <n v="54.299999237060497"/>
        <n v="39.166667938232401"/>
        <n v="56.233332316080698"/>
        <n v="51.8333333333333"/>
        <n v="54.400000254313099"/>
        <n v="54.966665903727197"/>
        <n v="54.233333587646499"/>
        <n v="43.033332824707003"/>
        <n v="46.533332824707003"/>
        <n v="54.599999745686901"/>
        <n v="53.6666666666667"/>
        <n v="48.866666158040402"/>
        <n v="53.466665903727197"/>
        <n v="42.099998474121101"/>
        <n v="36.300000508626297"/>
        <n v="48.966665903727197"/>
        <n v="53.0000012715658"/>
        <n v="54.833332061767599"/>
        <n v="46.400000254313099"/>
        <n v="53.199999491373703"/>
        <n v="38.200000762939503"/>
        <n v="49.233333587646499"/>
        <n v="45.699999491373703"/>
        <n v="49.033334096272803"/>
        <n v="39.966665903727197"/>
        <n v="46.133332570393897"/>
        <n v="47.099999745686901"/>
        <n v="43"/>
        <n v="56.599999745686901"/>
        <n v="42.3333333333333"/>
        <n v="50.033334096272803"/>
        <n v="41.099999745686901"/>
        <n v="49.266665140787801"/>
        <n v="58.266667683919302"/>
        <n v="57.566666920979799"/>
        <n v="55.366666158040402"/>
        <n v="52.3333333333333"/>
        <n v="31.199999809265101"/>
        <n v="46.433333079020201"/>
        <n v="47.433333079020201"/>
        <n v="31"/>
        <n v="55.8333333333333"/>
        <n v="60.066666920979799"/>
        <n v="63.900000254313099"/>
        <n v="51.400000254313099"/>
        <n v="35"/>
        <n v="50.400000254313099"/>
        <n v="58.733333587646499"/>
        <n v="51.699999491373703"/>
        <n v="56.133332570393897"/>
        <n v="52.033334096272803"/>
        <n v="63.133333841959598"/>
        <n v="40.966665903727197"/>
        <n v="37.099999745686901"/>
        <n v="33"/>
        <n v="57.1666666666667"/>
        <n v="65.199999491373703"/>
        <n v="58.033332824707003"/>
        <n v="55.766666412353501"/>
        <n v="42.6666666666667"/>
        <n v="43.599999745686901"/>
        <n v="54.099999745686901"/>
        <n v="54.633332570393897"/>
        <n v="70.366668701171903"/>
        <n v="52.199999491373703"/>
        <n v="43.799999237060497"/>
        <n v="54.766666412353501"/>
        <n v="31.6666666666667"/>
        <n v="54.566666920979799"/>
        <n v="46.099999745686901"/>
        <n v="39.933333079020201"/>
        <n v="44.5"/>
        <n v="57.3333346048991"/>
        <n v="56.266666412353501"/>
        <n v="57.133333841959598"/>
        <n v="60.800000508626297"/>
        <n v="66.866666158040402"/>
        <n v="60.633333841959598"/>
        <n v="47.233333587646499"/>
        <n v="44.966667175292997"/>
        <n v="45.466667175292997"/>
        <n v="52.0000012715658"/>
        <n v="53.600001017252602"/>
        <n v="53.599999745686901"/>
        <n v="46.599999745686901"/>
        <n v="36.833332061767599"/>
        <n v="36.766667683919302"/>
        <n v="52.700000762939503"/>
        <n v="47.066665649414098"/>
        <n v="39.266667683919302"/>
        <n v="47.266667683919302"/>
        <n v="47.400001525878899"/>
        <n v="41.466667175292997"/>
        <n v="47.933334350585902"/>
        <n v="45.8333333333333"/>
        <n v="47.299999237060497"/>
        <n v="49.5000012715658"/>
        <n v="38.133333841959598"/>
        <n v="53.566665649414098"/>
        <n v="38.433333079020201"/>
        <n v="46.233333587646499"/>
        <n v="54.633333841959598"/>
        <n v="44.1666666666667"/>
        <n v="29.8333333333333"/>
        <n v="58.233333587646499"/>
        <n v="66.666667938232393"/>
        <n v="44.8333333333333"/>
        <n v="50.699999491373703"/>
        <n v="43.166667938232401"/>
        <n v="28.033333460489899"/>
        <n v="41.833332061767599"/>
        <n v="31.033333460489899"/>
        <n v="40.600001017252602"/>
        <n v="48.8333333333333"/>
        <n v="65.266665140787794"/>
        <n v="47.566668192545599"/>
        <n v="48.1666653951009"/>
        <n v="65.599998474121094"/>
        <n v="44.599998474121101"/>
        <n v="51.866667429606103"/>
        <n v="49.1666666666667"/>
        <n v="52.900001525878899"/>
        <n v="45.566666920979799"/>
        <n v="56.700000762939503"/>
        <n v="61.600001017252602"/>
        <n v="52.4999987284342"/>
        <n v="54.300000508626297"/>
        <n v="48.200000762939503"/>
        <n v="56.833332061767599"/>
        <n v="47.666667938232401"/>
        <n v="53.066666920979799"/>
        <n v="47.899998982747398"/>
        <n v="48.133333841959598"/>
        <n v="49.099999745686901"/>
        <n v="57.566665649414098"/>
        <n v="44.900001525878899"/>
        <n v="53.766667683919302"/>
        <n v="54.099998474121101"/>
        <n v="55.550001144409201"/>
        <n v="50.099999745686901"/>
        <n v="54.766665140787801"/>
        <n v="47.8333333333333"/>
        <n v="48.466667175292997"/>
        <n v="56.800000508626297"/>
        <n v="54.566665649414098"/>
        <n v="66.133333841959598"/>
        <n v="53.733332316080698"/>
        <n v="63.400000254313099"/>
        <n v="64.566668192545606"/>
        <n v="50.5000012715658"/>
        <n v="43.966667175292997"/>
        <n v="57.8333333333333"/>
        <n v="46.566666920979799"/>
        <n v="30.699999491373699"/>
        <n v="62.466665903727197"/>
        <n v="67.966667175292997"/>
        <n v="56.966667175292997"/>
        <n v="53.366666158040402"/>
        <n v="53.466667175292997"/>
        <n v="31.799999872843401"/>
        <n v="41.8333346048991"/>
        <n v="55.099999745686901"/>
        <n v="57.300000508626297"/>
        <n v="77.366668701171903"/>
        <n v="66.699999491373703"/>
        <n v="47.5"/>
        <n v="24.933333079020201"/>
        <n v="63.133332570393897"/>
        <n v="75.300000508626297"/>
        <n v="59"/>
        <n v="40.700000762939503"/>
        <n v="42.966667175292997"/>
        <n v="51.733332316080698"/>
        <n v="47.200000762939503"/>
        <n v="47.1666666666667"/>
        <n v="39.533332824707003"/>
        <n v="54.533332824707003"/>
        <n v="55.633332570393897"/>
        <n v="39.766666412353501"/>
        <n v="34.699999491373703"/>
        <n v="46.966665903727197"/>
        <n v="40.033332824707003"/>
        <n v="49.699999491373703"/>
        <n v="47.733332316080698"/>
        <n v="49.099998474121101"/>
        <n v="36.700000762939503"/>
        <n v="24"/>
        <n v="38.933334350585902"/>
        <n v="44.766666412353501"/>
        <n v="32.4999987284342"/>
        <n v="53.5"/>
        <n v="43.766666412353501"/>
        <n v="45.133333841959598"/>
        <n v="45.866667429606103"/>
        <n v="48.766666412353501"/>
        <n v="50.300000508626297"/>
        <n v="36.766666412353501"/>
        <n v="60.566668192545599"/>
        <n v="43.700000762939503"/>
        <n v="50.8333346048991"/>
        <n v="62.300000508626297"/>
        <n v="49.133332570393897"/>
        <n v="50.733333587646499"/>
        <n v="54.3333333333333"/>
        <n v="50.25"/>
        <n v="39.566666920979799"/>
        <n v="55.300000508626297"/>
        <n v="39.133332570393897"/>
        <n v="53.133333841959598"/>
        <n v="36.1333332061768"/>
        <n v="47.566666920979799"/>
        <n v="56.866667429606103"/>
        <n v="50.966667175292997"/>
        <n v="48.300000508626297"/>
        <n v="54.033332824707003"/>
        <n v="62.733333587646499"/>
        <n v="58.866667429606103"/>
        <n v="55.899998982747398"/>
        <n v="36.100001017252602"/>
        <n v="47.233334859212199"/>
        <n v="31.8333339691162"/>
        <n v="37.966667175292997"/>
        <n v="56.100001017252602"/>
        <n v="56.266667683919302"/>
        <n v="45.100001017252602"/>
        <n v="53.966665903727197"/>
        <n v="52.966667175292997"/>
        <n v="51.133332570393897"/>
        <n v="52.533332824707003"/>
        <n v="58.099998474121101"/>
        <n v="63.266666412353501"/>
        <n v="55.699999491373703"/>
        <n v="49.433331807454401"/>
        <n v="29.466667175293001"/>
        <n v="35.599999745686901"/>
        <n v="44.3333346048991"/>
        <n v="33.666667938232401"/>
        <n v="51.066665649414098"/>
        <n v="53.733333587646499"/>
        <n v="51.9999987284342"/>
        <n v="61.866666158040402"/>
        <n v="55.5"/>
        <n v="57.433334350585902"/>
        <n v="68.133333841959598"/>
        <n v="60.699999491373703"/>
        <n v="64.200002034505204"/>
        <n v="56.466665903727197"/>
        <n v="62.200000762939503"/>
        <n v="48.033332824707003"/>
        <n v="50.533332824707003"/>
        <n v="54.200000762939503"/>
        <n v="63.599998474121101"/>
        <n v="60.133332570393897"/>
        <n v="60.666667938232401"/>
        <n v="59.8333333333333"/>
        <n v="64.3333333333333"/>
        <n v="42.066665649414098"/>
        <n v="44.633333841959598"/>
        <n v="64.800000508626297"/>
        <n v="57.400000254313099"/>
        <n v="66.433333079020201"/>
        <n v="55.466667175292997"/>
        <n v="52.599999745686901"/>
        <n v="63.633332570393897"/>
        <n v="35.300000508626297"/>
        <n v="32.966666539510101"/>
        <n v="41.1666653951009"/>
        <n v="33.599999745686901"/>
        <n v="53.133332570393897"/>
        <n v="60.766667683919302"/>
        <n v="37.633332570393897"/>
        <n v="49.6666666666667"/>
        <n v="51.533332824707003"/>
        <n v="51.466667175292997"/>
        <n v="48.600001017252602"/>
        <n v="45.299999237060497"/>
        <n v="54.466665903727197"/>
        <n v="44.8333346048991"/>
        <n v="51.866666158040402"/>
        <n v="40.966667175292997"/>
        <n v="48.066665649414098"/>
        <n v="46.466667175292997"/>
        <n v="56.633333841959598"/>
        <n v="49.633332570393897"/>
        <n v="42.500000635782897"/>
        <n v="65.300000508626297"/>
        <n v="55.266667683919302"/>
        <n v="59.299999237060497"/>
        <n v="66.166664123535199"/>
        <n v="66.400000254313198"/>
        <n v="47.6666653951009"/>
        <n v="46.966667175292997"/>
        <n v="49.400000254313099"/>
        <n v="51.299999237060497"/>
        <n v="44.433334350585902"/>
        <n v="54.700000762939503"/>
        <n v="56.933331807454401"/>
        <n v="42.533334096272803"/>
        <n v="47.1666653951009"/>
        <n v="62.599999745686901"/>
        <n v="70.466667175292997"/>
        <n v="62.566666920979799"/>
        <n v="75.066668192545606"/>
        <n v="79"/>
        <n v="49.466667175292997"/>
        <n v="32.699999491373703"/>
        <n v="62.066666920979799"/>
        <n v="41.266666412353501"/>
        <n v="37.433333079020201"/>
        <n v="44.733333587646499"/>
        <n v="64.6666666666667"/>
        <n v="43.400000254313099"/>
        <n v="63.233332316080698"/>
        <n v="38.933333079020201"/>
        <n v="51.633332570393897"/>
        <n v="45.700000762939503"/>
        <n v="44.533332824707003"/>
        <n v="42.966665903727197"/>
        <n v="73.999997456868499"/>
        <n v="77.6666666666667"/>
        <n v="58.800000508626297"/>
        <n v="67.733332316080705"/>
        <n v="60.3333346048991"/>
        <n v="77.266667683919295"/>
        <n v="67.000002543131501"/>
        <n v="62.466667175292997"/>
        <n v="73.933331807454394"/>
        <n v="73.100001017252595"/>
        <n v="71.266665140787794"/>
        <n v="60"/>
        <n v="64.099998474121094"/>
        <n v="61.133332570393897"/>
        <n v="63.733332316080698"/>
        <n v="61.566668192545599"/>
        <n v="62.366666158040402"/>
        <n v="69.1666666666667"/>
        <n v="63.400001525878899"/>
        <n v="70"/>
        <n v="63.099999745686901"/>
        <n v="69.799997965494796"/>
        <n v="64.300001780192105"/>
        <n v="75.633333841959598"/>
        <n v="63.299999237060497"/>
        <n v="64.066666920979799"/>
        <n v="68.533334096272796"/>
        <n v="63.866666158040402"/>
        <n v="73.433334350585895"/>
        <n v="61.966667175292997"/>
        <n v="75.966667175292997"/>
        <n v="74.766666412353501"/>
        <n v="71.600001017252595"/>
        <n v="64.933333079020201"/>
        <n v="63.399998982747398"/>
        <n v="59.133332570393897"/>
        <n v="67.066665649414105"/>
        <n v="77.766667683919295"/>
        <n v="52.8333333333333"/>
        <n v="62.700000762939503"/>
        <n v="64.166667938232393"/>
        <n v="74.266667683919295"/>
        <n v="68.533332824707003"/>
        <n v="55.966667175292997"/>
        <n v="73.733332316080705"/>
        <n v="66.5"/>
        <n v="71.766667683919295"/>
        <n v="56.300001780192098"/>
        <n v="69.866668701171903"/>
        <n v="64.899998982747405"/>
        <n v="65.566665649414105"/>
        <n v="49.066666920979799"/>
        <n v="59.799999237060497"/>
        <n v="52.466665903727197"/>
        <n v="64.966667175292997"/>
        <n v="47.266666412353501"/>
        <n v="50.766667683919302"/>
        <n v="45.6666666666667"/>
        <n v="52.5000012715658"/>
        <n v="47.933333079020201"/>
        <n v="55.700000762939503"/>
        <n v="43.566665649414098"/>
        <n v="43.433333079020201"/>
        <n v="40.766666412353501"/>
        <n v="44.333332061767599"/>
        <n v="53.933334350585902"/>
        <n v="55.566665649414098"/>
        <n v="49.133333841959598"/>
        <n v="46.633332570393897"/>
        <n v="47.866666158040402"/>
        <n v="39.133333841959598"/>
        <n v="62.299999237060497"/>
        <n v="61.433331807454401"/>
        <n v="56.066665649414098"/>
        <n v="54.5"/>
        <n v="44.100001017252602"/>
        <n v="58.566665649414098"/>
        <n v="55.25"/>
        <n v="60.533332824707003"/>
        <n v="50.433334350585902"/>
        <n v="68.733332316080705"/>
        <n v="33.699999491373703"/>
        <n v="52.233333587646499"/>
        <n v="51.033334096272803"/>
        <n v="58.433334350585902"/>
        <n v="41.933333079020201"/>
        <n v="61.4999987284342"/>
        <n v="65.733334859212206"/>
        <n v="70.333330790201799"/>
        <n v="71.3333333333333"/>
        <n v="58.966667175292997"/>
        <n v="80.766667683919295"/>
        <n v="71.333335876464801"/>
        <n v="68.766666412353501"/>
        <n v="61.899998982747398"/>
        <n v="73.866666158040402"/>
        <n v="70.699999491373703"/>
        <n v="72.699999491373703"/>
        <n v="60.366667429606103"/>
        <n v="80.3333333333333"/>
        <n v="63.366667429606103"/>
        <n v="63.466665903727197"/>
        <n v="62.533331553141302"/>
        <n v="56.900000254313099"/>
        <n v="74.233332316080705"/>
        <n v="65.433334350585895"/>
        <n v="56.900001525878899"/>
        <n v="46.1666666666667"/>
        <n v="72.033332824707003"/>
        <n v="55.600001017252602"/>
        <n v="61.566665649414098"/>
        <n v="59.199999491373703"/>
        <n v="78.399998982747405"/>
        <n v="62.400000254313099"/>
        <n v="55.6666666666667"/>
        <n v="77.3333333333333"/>
        <n v="52.1666666666667"/>
        <n v="65.366666158040402"/>
        <n v="68.866666158040402"/>
        <n v="61.8333333333333"/>
        <n v="65.633335113525405"/>
        <n v="64.099999745686802"/>
        <n v="71.099999745686802"/>
        <n v="70.499998728434306"/>
        <n v="60.766666412353501"/>
        <n v="59.766666412353501"/>
        <n v="41.133333841959598"/>
        <n v="52.133332570393897"/>
        <n v="35.966665903727197"/>
        <n v="36.866667429606103"/>
        <n v="45.5000012715658"/>
        <n v="58.633332570393897"/>
        <n v="53.266667683919302"/>
        <n v="44.766667683919302"/>
        <n v="66.800000508626297"/>
        <n v="70.233332316080705"/>
        <n v="71.033332824707003"/>
        <n v="44.6666666666667"/>
        <n v="52.866666158040402"/>
        <n v="42.033332824707003"/>
        <n v="66.033334096272796"/>
        <n v="63.366664886474602"/>
        <n v="59.933334350585902"/>
        <n v="64.366667429606096"/>
        <n v="47.533334096272803"/>
        <n v="74.133331298828097"/>
        <n v="65.766667683919295"/>
        <n v="69.633333841959598"/>
        <n v="72.933331807454394"/>
        <n v="51.700000762939503"/>
        <n v="57.100001017252602"/>
        <n v="62.866668701171903"/>
        <n v="50.399998982747398"/>
        <n v="48.366666158040402"/>
        <n v="35.433333079020201"/>
        <n v="55.966665903727197"/>
        <n v="60.400000254313099"/>
        <n v="61.533331553141302"/>
        <n v="57.066668192545599"/>
        <n v="65.666665395100907"/>
        <n v="77.199999491373703"/>
        <n v="57.533334096272803"/>
        <n v="65.866666158040402"/>
        <n v="69.899998982747405"/>
        <n v="70.466664632161496"/>
        <n v="62.933333079020201"/>
        <n v="65.600001017252595"/>
        <n v="50.0000012715658"/>
        <n v="72.200002034505204"/>
        <n v="72.000002543131501"/>
        <n v="45.400000254313099"/>
        <n v="67.6666666666667"/>
        <n v="57.266666412353501"/>
        <n v="51.200000762939503"/>
        <n v="60.233333587646499"/>
        <n v="68.466667175292997"/>
        <n v="72.533335367838504"/>
        <n v="50.400001525878899"/>
        <n v="75.466664632161496"/>
        <n v="78.600001017252595"/>
        <n v="37.5"/>
        <n v="65.366667429606096"/>
        <n v="67"/>
        <n v="64.033334096272796"/>
        <n v="62.033331553141302"/>
        <n v="60.700000762939503"/>
        <n v="64.233331044514998"/>
        <n v="57.933333079020201"/>
        <n v="61.866667429606103"/>
        <n v="53.8333346048991"/>
        <n v="59.433333079020201"/>
        <n v="67.999997456868499"/>
        <n v="61.466665903727197"/>
        <n v="64.033332824707003"/>
        <n v="65.066668192545606"/>
        <n v="52.733333587646499"/>
        <n v="57.966667175292997"/>
        <n v="54.100001017252602"/>
        <n v="51.433334350585902"/>
        <n v="51.3333333333333"/>
        <n v="55.566666920979799"/>
        <n v="63.766666412353501"/>
        <n v="51.433331807454401"/>
        <n v="48"/>
        <n v="54.399998982747398"/>
        <n v="59.533334096272803"/>
        <n v="54.266667683919302"/>
        <n v="57.366667429606103"/>
        <n v="57.099998474121101"/>
        <n v="57.633332570393897"/>
        <n v="47.633333841959598"/>
        <n v="44.399998982747398"/>
        <n v="50.1666666666667"/>
        <n v="60.9999987284342"/>
        <n v="33.300000508626297"/>
        <n v="38.766666412353501"/>
        <n v="67.633333841959598"/>
        <n v="60.600001017252602"/>
        <n v="73"/>
        <n v="71.966667175292997"/>
        <n v="75.800003051757798"/>
        <n v="66.099998474121094"/>
        <n v="79.700002034505204"/>
        <n v="58.433331807454401"/>
        <n v="40.900000254313099"/>
        <n v="51.233332316080698"/>
        <n v="76.033332824707003"/>
        <n v="57.566668192545599"/>
        <n v="66"/>
        <n v="51.466665903727197"/>
        <n v="38.766667683919302"/>
        <n v="55.1666666666667"/>
        <n v="61.100001017252602"/>
        <n v="62.633332570393897"/>
        <n v="69.733332316080705"/>
        <n v="71.066666920979799"/>
        <n v="52.433333079020201"/>
        <n v="65.799999237060504"/>
        <n v="43.333332061767599"/>
        <n v="59.766665140787801"/>
        <n v="50.266666412353501"/>
        <n v="61.866668701171903"/>
        <n v="62.433331807454401"/>
        <n v="55.033332824707003"/>
        <n v="59.866664886474602"/>
        <n v="61.199999491373703"/>
        <n v="69.233332316080705"/>
        <n v="68.966667175292997"/>
        <n v="65.433333079020201"/>
        <n v="53.866667429606103"/>
        <n v="65.3333333333333"/>
        <n v="52.566666920979799"/>
        <n v="52.966665903727197"/>
        <n v="55.066666920979799"/>
        <n v="58.699999491373703"/>
        <n v="34.933333079020201"/>
        <n v="47.300000508626297"/>
        <n v="68.033332824707003"/>
        <n v="38.099999745686901"/>
        <n v="42.599999745686901"/>
        <n v="47.199999491373703"/>
        <n v="46.033334096272803"/>
        <n v="43.466665903727197"/>
        <n v="75.233332316080705"/>
        <n v="60.866666158040402"/>
        <n v="65.133333841959598"/>
        <n v="70.600001017252595"/>
        <n v="41.8333333333333"/>
        <n v="37.966667811075801"/>
        <n v="55.433333079020201"/>
        <n v="49.933334350585902"/>
        <n v="62.100001017252602"/>
        <n v="40.400000254313099"/>
        <n v="52.433331807454401"/>
        <n v="72.866666158040402"/>
        <n v="60.1666653951009"/>
        <n v="50.333332061767599"/>
        <n v="37.533333460489899"/>
        <n v="34.966667175292997"/>
        <n v="42.1666666666667"/>
        <n v="38.700000762939503"/>
        <n v="60.899998982747398"/>
        <n v="66.000002543131501"/>
        <n v="42.733332316080698"/>
        <n v="59.466667175292997"/>
        <n v="37.266666412353501"/>
        <n v="48.1666666666667"/>
        <n v="68.266667683919295"/>
        <n v="57.833332061767599"/>
        <n v="44.5000012715658"/>
        <n v="42.933333079020201"/>
        <n v="54.033334096272803"/>
        <n v="72.266665140787794"/>
        <n v="64.866667429606096"/>
        <n v="38.033334096272803"/>
        <n v="71.800000508626297"/>
        <n v="45.799999237060497"/>
        <n v="53.433334350585902"/>
        <n v="46.299999237060497"/>
        <n v="30.6666673024495"/>
        <n v="51.266665140787801"/>
        <n v="50.533334096272803"/>
        <n v="50.799999237060497"/>
        <n v="37.6333332061768"/>
        <n v="55.666667938232401"/>
        <n v="69.100001017252595"/>
        <n v="66.933331807454394"/>
        <n v="71.433331807454394"/>
        <n v="63.700000762939503"/>
        <n v="42.600001017252602"/>
        <n v="66.066668192545606"/>
        <n v="60.466667175292997"/>
        <n v="64.400001525878906"/>
        <n v="58.133333841959598"/>
        <n v="38.400000254313099"/>
        <n v="67.766667683919295"/>
        <n v="69.066668192545606"/>
        <n v="78.8333333333333"/>
        <n v="65.1666666666667"/>
        <n v="64.533334096272796"/>
        <n v="27.566666920979799"/>
        <n v="54.199999491373703"/>
        <n v="42.299999237060497"/>
        <n v="55.299999237060497"/>
        <n v="45.599999745686901"/>
        <n v="33.933333079020201"/>
        <n v="61.099998474121101"/>
        <n v="62.700002034505196"/>
        <n v="68.466664632161496"/>
        <n v="65.166665395100907"/>
        <n v="59.266667683919302"/>
        <n v="48.866667429606103"/>
        <n v="63.100001017252602"/>
        <n v="48.900000254313099"/>
        <n v="68.933331807454394"/>
        <n v="64.066665649414105"/>
        <n v="63.433333079020201"/>
        <n v="62.9999987284342"/>
        <n v="41.700000762939503"/>
        <n v="48.633332570393897"/>
        <n v="31.8666667938232"/>
        <n v="72.1666666666667"/>
        <n v="73.400001525878906"/>
        <n v="34"/>
        <n v="67.099999745686802"/>
        <n v="55.5000012715658"/>
        <n v="73.8333333333333"/>
        <n v="32.666666030883803"/>
        <n v="32.6333332061768"/>
        <n v="27.1666673024495"/>
        <n v="37.800000508626297"/>
        <n v="56.533334096272803"/>
        <n v="67.533332824707003"/>
        <n v="51.6666653951009"/>
        <n v="45.600001017252602"/>
        <n v="54.699999491373703"/>
        <n v="71.599998474121094"/>
        <n v="77.733334859212206"/>
        <n v="65.799997965494796"/>
        <n v="66.266665140787794"/>
        <n v="57.8333346048991"/>
        <n v="64.300000508626297"/>
        <n v="62.333332061767599"/>
        <n v="55.800000508626297"/>
        <n v="65.099999745686802"/>
        <n v="70.966667175292997"/>
        <n v="67.1666666666667"/>
        <n v="61.733333587646499"/>
        <n v="54.0000012715658"/>
        <n v="65.233332316080705"/>
        <n v="42.5"/>
        <n v="64.866666158040402"/>
        <n v="59.966667175292997"/>
        <n v="54.233332316080698"/>
        <n v="58.8333333333333"/>
        <n v="47.166667938232401"/>
        <n v="63.6666653951009"/>
        <n v="63.799997965494804"/>
        <n v="58.033334096272803"/>
        <n v="44.333333969116197"/>
        <n v="47.566665649414098"/>
        <n v="43.866667429606103"/>
        <n v="50.366666158040402"/>
        <n v="72"/>
        <n v="56.200000762939503"/>
        <n v="49.333332061767599"/>
        <n v="52.433334350585902"/>
        <n v="55.9999987284342"/>
        <n v="58.200002034505196"/>
        <n v="47.699999491373703"/>
        <n v="43.633333841959598"/>
        <n v="52.533334096272803"/>
        <n v="65.399997711181598"/>
        <n v="75.266667683919295"/>
        <n v="58.266666412353501"/>
        <n v="70.899998982747405"/>
        <n v="65.699999491373703"/>
        <n v="68.399998982747405"/>
        <n v="62.3333333333333"/>
        <n v="57.5"/>
        <n v="59.033334096272803"/>
        <n v="54.4999987284342"/>
        <n v="45.466665903727197"/>
        <n v="49.866666158040402"/>
        <n v="64.700000762939496"/>
        <n v="51.033332824707003"/>
        <n v="64.266668955485002"/>
        <n v="66.199999491373703"/>
        <n v="62.633331298828097"/>
        <n v="54.899998982747398"/>
        <n v="68.100001017252595"/>
        <n v="66.933334350585895"/>
        <n v="66.500002543131501"/>
        <n v="50.899998982747398"/>
        <n v="62.233332316080698"/>
        <n v="69.900000254313198"/>
        <n v="64.933331807454394"/>
        <n v="73.466667175292997"/>
        <n v="73.366668701171903"/>
        <n v="66.766667683919295"/>
        <n v="60.433331807454401"/>
        <n v="56.099998474121101"/>
        <n v="60.266667683919302"/>
        <n v="60.633332570393897"/>
        <n v="64.266667683919295"/>
        <n v="58.5"/>
        <n v="58.166667938232401"/>
        <n v="68.800000508626297"/>
        <n v="52.933334350585902"/>
        <n v="62.0000012715658"/>
        <n v="65.733332316080705"/>
        <n v="64.333332061767607"/>
        <n v="54.733332316080698"/>
        <n v="40.199999491373703"/>
        <n v="62.600001017252602"/>
        <n v="74.533335367838504"/>
        <n v="45.766667683919302"/>
        <n v="53.966668446858698"/>
        <n v="71.366666158040402"/>
        <n v="42.633332570393897"/>
        <n v="46.933333079020201"/>
        <n v="51.266666412353501"/>
        <n v="44.266666412353501"/>
        <n v="61.033334096272803"/>
        <n v="52.766666412353501"/>
        <n v="47.233332951863602"/>
        <n v="48.100001017252602"/>
        <n v="39.1666666666667"/>
        <n v="36.566665649414098"/>
        <n v="61.266665140787801"/>
        <n v="53.399998982747398"/>
        <n v="42.900000254313099"/>
        <n v="34.900000254313099"/>
        <n v="51.899998982747398"/>
        <n v="57.466667175292997"/>
        <n v="48.966667175292997"/>
        <n v="55.200000762939503"/>
        <n v="44.9999987284342"/>
        <n v="59.1666653951009"/>
        <n v="62.066665649414098"/>
        <n v="69.233334859212206"/>
        <n v="43.6666666666667"/>
        <n v="57.233333587646499"/>
        <n v="56.333332061767599"/>
        <n v="62.399998982747398"/>
        <n v="58.933334350585902"/>
        <n v="67.400001525878906"/>
        <n v="61.200000762939503"/>
        <n v="40.366666158040402"/>
        <n v="53.899998982747398"/>
        <n v="53.866666158040402"/>
        <n v="41.3333346048991"/>
        <n v="62.800000508626297"/>
        <n v="57.266667683919302"/>
        <n v="48.333332061767599"/>
        <n v="62.8333333333333"/>
        <n v="38.233333587646499"/>
        <n v="67.233332316080705"/>
        <n v="59.466665903727197"/>
        <n v="47.766667683919302"/>
        <n v="60.933334350585902"/>
        <n v="51.800000508626297"/>
        <n v="48.6666666666667"/>
        <n v="43.233333587646499"/>
        <n v="49.766666412353501"/>
        <n v="33.733333587646499"/>
        <n v="60.133333841959598"/>
        <n v="43.4999987284342"/>
        <n v="32.933333079020201"/>
        <n v="35.266666412353501"/>
        <n v="40.6666666666667"/>
        <n v="40.800000508626297"/>
        <n v="45.633333841959598"/>
        <n v="52.566665649414098"/>
        <n v="63.033334096272803"/>
        <n v="39.5"/>
        <n v="59.866666158040402"/>
        <n v="58.133332570393897"/>
        <n v="57.699999491373703"/>
        <n v="43.3333333333333"/>
        <n v="45.066666920979799"/>
        <n v="63.066666920979799"/>
        <n v="70.166664123535199"/>
        <n v="28.533333460489899"/>
        <n v="56.933334350585902"/>
        <n v="61.6666666666667"/>
        <n v="57.899998982747398"/>
        <n v="47.833332061767599"/>
        <n v="53.566666920979799"/>
        <n v="52.166667938232401"/>
        <n v="56.1666653951009"/>
        <n v="31.200000127156599"/>
        <n v="60.266668955485002"/>
        <n v="64.299999237060504"/>
        <n v="53.966667175292997"/>
        <n v="61.433334350585902"/>
        <n v="61.700000762939503"/>
        <n v="54.733333587646499"/>
        <n v="47.700000762939503"/>
        <n v="59.300000508626297"/>
        <n v="65.266666412353501"/>
        <n v="47.033334096272803"/>
        <n v="57.333332061767599"/>
        <n v="69.566668192545606"/>
        <n v="48.199999491373703"/>
        <n v="76.100001017252595"/>
        <n v="60.533334096272803"/>
        <n v="58.100001017252602"/>
        <n v="54.166667938232401"/>
        <n v="42.699999491373703"/>
        <n v="46.566665649414098"/>
        <n v="60.066665649414098"/>
        <n v="58.366667429606103"/>
        <n v="58.799999237060497"/>
        <n v="59.899998982747398"/>
        <n v="65.200000762939496"/>
        <n v="51.8333346048991"/>
        <n v="47.6666666666667"/>
        <n v="61.366668701171903"/>
        <n v="63.733334859212199"/>
        <n v="55"/>
        <n v="66.466665903727204"/>
        <n v="75.233334859212206"/>
        <n v="65.366668701171903"/>
        <n v="61.166667938232401"/>
        <n v="45.733332316080698"/>
        <n v="70.599998474121094"/>
        <n v="66.833330790201799"/>
        <n v="64.199998219807895"/>
        <n v="70.933331807454394"/>
        <n v="72.899998982747405"/>
        <n v="63.633335113525398"/>
        <n v="45.433333079020201"/>
        <n v="70.566665649414105"/>
        <n v="66.166669209798201"/>
        <n v="69.233333587646499"/>
        <n v="39"/>
        <n v="43.566666920979799"/>
        <n v="44.700000762939503"/>
        <n v="21.733332951863598"/>
        <n v="41.966667175292997"/>
        <n v="26.633333841959601"/>
        <n v="19.033333460489899"/>
        <n v="42.799999237060497"/>
        <n v="45.800000508626297"/>
        <n v="50.600001017252602"/>
        <n v="51.966667175292997"/>
        <n v="63.4999987284342"/>
        <n v="44.899998982747398"/>
        <n v="39.633333841959598"/>
        <n v="43.8333333333333"/>
        <n v="45.233333587646499"/>
        <n v="41.100001017252602"/>
        <n v="46.3333333333333"/>
        <n v="48.066666920979799"/>
        <n v="30.8333326975505"/>
        <n v="59.366664886474602"/>
        <n v="49.566665649414098"/>
        <n v="62.533332824707003"/>
        <n v="74"/>
        <n v="70.650001525878906"/>
        <n v="73.199999491373703"/>
        <n v="44.600001017252602"/>
        <n v="43.200000762939503"/>
        <n v="69.366668701171903"/>
        <n v="58.900000254313099"/>
        <n v="70.566668192545606"/>
        <n v="66.100001017252595"/>
        <n v="62.633333841959598"/>
        <n v="52.133333841959598"/>
        <n v="58.600001017252602"/>
        <n v="41.5"/>
        <n v="69.399997711181598"/>
        <n v="12.0666666030884"/>
        <n v="56.766666412353501"/>
        <n v="65.550003051757798"/>
        <n v="40.5"/>
        <n v="52.299999237060497"/>
        <n v="61.75"/>
        <n v="42.066666920979799"/>
        <n v="31.466665903727201"/>
        <n v="68.300000508626297"/>
        <n v="74.966664632161496"/>
        <n v="57.866666158040402"/>
        <n v="65.866668701171903"/>
        <n v="72.866668701171903"/>
        <n v="65.933334350585895"/>
        <n v="76.5"/>
        <n v="74.766667683919295"/>
        <n v="65.299997965494796"/>
        <n v="72.450000762939496"/>
        <n v="74.233334859212206"/>
        <n v="80.233332316080705"/>
        <n v="66.166665395100907"/>
        <n v="72.8333333333333"/>
        <n v="61.633331298828097"/>
        <n v="66.233332316080705"/>
        <n v="48.5"/>
        <n v="58.933331807454401"/>
        <n v="33.399999618530302"/>
        <n v="33.033333460489899"/>
        <n v="56.166667938232401"/>
        <n v="44.400000254313099"/>
        <n v="41.866666158040402"/>
        <n v="70.666669209798201"/>
        <n v="71.633333841959598"/>
        <n v="63.366666158040402"/>
        <n v="61.3333333333333"/>
        <n v="47.133332570393897"/>
        <n v="51.4999987284342"/>
        <n v="34.633333841959598"/>
        <n v="76.366666158040402"/>
        <n v="66.300000508626297"/>
        <n v="53.299999237060497"/>
        <n v="73.333330790201799"/>
        <n v="72.466669718424498"/>
        <n v="64.900001525878906"/>
        <n v="64.599999745686802"/>
        <n v="46.6666666666667"/>
        <n v="63.933333079020201"/>
        <n v="43.933334350585902"/>
        <n v="66.333330790201799"/>
        <n v="69.866666158040402"/>
        <n v="57.033334096272803"/>
        <n v="73.299997965494796"/>
        <n v="71.866668701171903"/>
        <n v="69.033332824707003"/>
        <n v="73.566668192545606"/>
        <n v="65.833330790201799"/>
        <n v="72.199999491373703"/>
        <n v="64.233333587646499"/>
        <n v="73.1666666666667"/>
        <n v="65.933331807454394"/>
        <n v="58.733334859212199"/>
        <n v="67.699998219807895"/>
        <n v="37.533332824707003"/>
        <n v="36.966667175292997"/>
        <n v="39.599999745686901"/>
        <n v="60.8333346048991"/>
        <n v="68.033330281575502"/>
        <n v="75.633336385091098"/>
        <n v="69.766665140787794"/>
        <n v="69.433334350585895"/>
        <n v="71.133335113525405"/>
        <n v="73.300000508626297"/>
        <n v="73.466664632161496"/>
        <n v="71.400000254313198"/>
        <n v="43.5"/>
        <n v="60.0000012715658"/>
        <n v="41.599999745686901"/>
        <n v="57.5000012715658"/>
        <n v="65.6666666666667"/>
        <n v="71.099998474121094"/>
        <n v="70.133331298828097"/>
        <n v="81.233334859212206"/>
        <n v="79.800000508626297"/>
        <n v="68.733334859212206"/>
        <n v="65.266667683919295"/>
        <n v="68.566665649414105"/>
        <n v="51.900001525878899"/>
        <n v="48.900001525878899"/>
        <n v="47.799999237060497"/>
        <n v="66.266667683919295"/>
        <n v="14.9333333969116"/>
        <n v="44.366667429606103"/>
        <n v="38.6666666666667"/>
        <n v="42"/>
        <n v="39.433333079020201"/>
        <n v="49.6666653951009"/>
        <n v="49.899998982747398"/>
        <n v="60.566666920979799"/>
        <n v="66.466668446858705"/>
        <n v="42.800000508626297"/>
        <n v="61.333332061767599"/>
        <n v="42.366667429606103"/>
        <n v="64.233332316080705"/>
        <n v="68.599998474121094"/>
        <n v="27.700000127156599"/>
        <n v="39.033332824707003"/>
        <n v="42.3333346048991"/>
        <n v="59.966665903727197"/>
        <n v="70.433331807454394"/>
        <n v="56.399998982747398"/>
        <n v="72.066668192545606"/>
        <n v="37.733333587646499"/>
        <n v="74.433331807454394"/>
        <n v="67.099998474121094"/>
        <n v="46.933334350585902"/>
        <n v="56.400000254313099"/>
        <n v="83.166664123535199"/>
        <n v="66.8333333333333"/>
        <n v="68.699999491373703"/>
        <n v="70.033332824707003"/>
        <n v="62.966664632161503"/>
        <n v="65.400000254313198"/>
        <n v="78.566665649414105"/>
        <n v="42.399999618530302"/>
        <n v="57.266665140787801"/>
        <n v="44.6666653951009"/>
        <n v="57.066665649414098"/>
        <n v="66.033335367838504"/>
        <n v="64.499998728434306"/>
        <n v="70.100001017252595"/>
        <n v="64.166665395100907"/>
        <n v="67.433333079020201"/>
        <n v="55.4999987284342"/>
        <n v="51.300000508626297"/>
        <n v="61.800000508626297"/>
        <n v="63.899998982747398"/>
        <n v="51.366667429606103"/>
        <n v="66.766666412353501"/>
        <n v="60.399998982747398"/>
        <n v="64.699999491373703"/>
        <n v="70.300000508626297"/>
        <n v="62.933334350585902"/>
        <n v="64.000001271565793"/>
        <n v="60.766665140787801"/>
        <n v="62.900000254313099"/>
        <n v="64.466665903727204"/>
        <n v="66.633333841959598"/>
        <n v="74.366666158040402"/>
        <n v="55.3333333333333"/>
        <n v="62.4999987284342"/>
        <n v="63.900001525878899"/>
        <n v="61.366667429606103"/>
        <n v="63.200000762939503"/>
        <n v="69.300000508626297"/>
        <n v="32.033332824707003"/>
        <n v="41.133332570393897"/>
        <n v="47.866667429606103"/>
        <n v="74.900001525878906"/>
        <n v="72.633333841959598"/>
        <n v="41.400000254313099"/>
        <n v="58.8333346048991"/>
        <n v="63.800001780192098"/>
        <n v="68.8333333333333"/>
        <n v="59.5000012715658"/>
        <n v="67.200002034505204"/>
        <n v="63.766667683919302"/>
        <n v="62.233333587646499"/>
        <n v="49.300001780192098"/>
        <n v="44.533334096272803"/>
        <n v="32.733333587646499"/>
        <n v="45.099999745686901"/>
        <n v="41.066666920979799"/>
        <n v="38.366667429606103"/>
        <n v="34.566666285196902"/>
        <n v="54.8333346048991"/>
        <n v="37.3333333333333"/>
        <n v="68.800003051757798"/>
        <n v="71"/>
        <n v="73.699999491373703"/>
        <n v="66.700002034505204"/>
        <n v="73.766667683919295"/>
        <n v="73.966664632161496"/>
        <n v="65.199998219807895"/>
        <n v="45.8333346048991"/>
        <n v="66.499998728434306"/>
        <n v="70.700002034505204"/>
        <n v="68.366666158040402"/>
        <n v="63.433334350585902"/>
        <n v="67.433331807454394"/>
        <n v="66.166667938232393"/>
        <n v="66.3333333333333"/>
        <n v="76.299997965494796"/>
        <n v="67.600001017252595"/>
        <n v="58.566666920979799"/>
        <n v="66.899998982747405"/>
        <n v="36.900000254313099"/>
        <n v="62.133333841959598"/>
        <n v="50.233334859212199"/>
        <n v="54.599998474121101"/>
        <n v="59.599999745686901"/>
        <n v="71.733332316080705"/>
        <n v="38.866667429606103"/>
        <n v="42.366666158040402"/>
        <n v="59.366666158040402"/>
        <n v="62.533334096272803"/>
        <n v="70.100002288818402"/>
        <n v="55.399998982747398"/>
        <n v="66.833334604899093"/>
        <n v="64.433335622151702"/>
        <n v="46.800000508626297"/>
        <n v="56.733332316080698"/>
        <n v="41.433333079020201"/>
        <n v="59.166667938232401"/>
        <n v="45.133332570393897"/>
        <n v="63.1666666666667"/>
        <n v="49.399998982747398"/>
        <n v="58.200000762939503"/>
        <n v="47.666666030883803"/>
        <n v="32.866667429606103"/>
        <n v="37.733334859212199"/>
        <n v="42.5000012715658"/>
        <n v="51.533334096272803"/>
        <n v="40.1666666666667"/>
        <n v="47.599999745686901"/>
        <n v="36.433333714803098"/>
        <n v="65.533332824707003"/>
        <n v="65.899998982747405"/>
        <n v="56.600001017252602"/>
        <n v="35.5"/>
        <n v="74.333330790201799"/>
        <n v="45.033332824707003"/>
        <n v="43.9999987284342"/>
        <n v="50.466665903727197"/>
        <n v="42.099999745686901"/>
        <n v="53.800000508626297"/>
        <n v="44.200000762939503"/>
        <n v="48.266666412353501"/>
        <n v="39.066666285196902"/>
        <n v="64.766666412353501"/>
        <n v="57.766667683919302"/>
        <n v="46.733333587646499"/>
        <n v="46.333332061767599"/>
        <n v="59.366667429606103"/>
        <n v="48.0000012715658"/>
        <n v="60.033334096272803"/>
        <n v="37.899998982747398"/>
        <n v="39.766667683919302"/>
        <n v="41.233332316080698"/>
        <n v="47.9999987284342"/>
        <n v="56.566668192545599"/>
        <n v="52.799999237060497"/>
        <n v="49.033332824707003"/>
        <n v="64.433333079020201"/>
        <n v="55.633333841959598"/>
        <n v="15.533333460489899"/>
        <n v="34.799999237060497"/>
        <n v="23.8666667938232"/>
        <n v="59.4999987284342"/>
        <n v="70.233334859212206"/>
        <n v="43.199999491373703"/>
        <n v="51.25"/>
        <n v="63.966664632161503"/>
        <n v="53.6666653951009"/>
        <n v="65.599999745686802"/>
        <n v="38.4999987284342"/>
        <n v="49.100001017252602"/>
        <n v="37.133332570393897"/>
        <n v="46.266667683919302"/>
        <n v="32.233333587646499"/>
        <n v="37.066666920979799"/>
        <n v="53.533334096272803"/>
        <n v="31.4999993642171"/>
        <n v="34.400000254313099"/>
        <n v="47.549999237060497"/>
        <n v="54.400001525878899"/>
        <n v="62.733334859212199"/>
        <n v="62.199998855590799"/>
        <n v="43.133332570393897"/>
        <n v="39.533334096272803"/>
        <n v="47.633332570393897"/>
        <n v="36.633333841959598"/>
        <n v="78.533335367838504"/>
        <n v="67.200000762939496"/>
        <n v="64.333334604899093"/>
        <n v="70.133333841959598"/>
        <n v="68.233333587646499"/>
        <n v="59.8333346048991"/>
        <n v="46.5"/>
        <n v="67.933334350585895"/>
        <n v="38.5"/>
        <n v="64.133332570393904"/>
        <n v="43.099999745686901"/>
        <n v="31.233332951863598"/>
        <n v="31.966666539510101"/>
        <n v="17.5666672388713"/>
        <n v="49.266665776570598"/>
        <n v="36.966665903727197"/>
        <n v="41.466665903727197"/>
        <n v="74.466667175292997"/>
        <n v="54.066665649414098"/>
        <n v="66.866663614908902"/>
        <n v="72.533332824707003"/>
        <n v="63.533332824707003"/>
        <n v="70.866666158040402"/>
        <n v="32.366665522257499"/>
        <n v="60.066668192545599"/>
        <n v="29.5"/>
        <n v="62.366667429606103"/>
        <n v="61.633333841959598"/>
        <n v="48.899998982747398"/>
        <n v="71.1666666666667"/>
        <n v="70.299997965494796"/>
        <n v="47.766665140787801"/>
        <n v="40.633332570393897"/>
        <n v="46.866667429606103"/>
        <n v="39.700000762939503"/>
        <n v="58.599998474121101"/>
        <n v="33.299999872843401"/>
        <n v="28.566666920979799"/>
        <n v="71.233334859212206"/>
        <n v="39.200000762939503"/>
        <n v="79.033330281575502"/>
        <n v="69.399998982747405"/>
        <n v="52.366667429606103"/>
        <n v="35.800000508626297"/>
        <n v="50.449998855590799"/>
        <n v="49"/>
        <n v="65.149999618530302"/>
        <n v="33.8333333333333"/>
        <n v="49.866667429606103"/>
        <n v="66.366663614908902"/>
        <n v="35.066665649414098"/>
        <n v="70.500002543131501"/>
        <n v="64.833335876464801"/>
        <n v="76.199999491373703"/>
        <n v="67.466669718424498"/>
        <n v="73.233332316080705"/>
        <n v="67.033335367838504"/>
        <n v="69.6666666666667"/>
        <n v="65.066665649414105"/>
        <n v="76.633331298828097"/>
        <n v="53.166667938232401"/>
        <n v="43.8666667938232"/>
        <n v="54.900001525878899"/>
        <n v="40.533334096272803"/>
        <n v="39.433331807454401"/>
        <n v="45.066665649414098"/>
        <n v="41.199999491373703"/>
        <n v="34.3333333333333"/>
        <n v="49.933333079020201"/>
        <n v="44.566666920979799"/>
        <n v="55.266665140787801"/>
        <n v="47.100001017252602"/>
        <n v="45.766665140787801"/>
        <n v="75"/>
        <n v="22.400000254313198"/>
        <n v="35.633333841959598"/>
        <n v="63.366668701171903"/>
        <n v="72.366666158040402"/>
        <n v="57.066666920979799"/>
        <n v="50.866667429606103"/>
        <n v="67.8333333333333"/>
        <n v="65.100001017252595"/>
        <n v="60.933331807454401"/>
        <n v="49.466665903727197"/>
        <n v="41.866667429606103"/>
        <n v="66.066666920979799"/>
        <n v="56.899998982747398"/>
        <n v="27.966666539510101"/>
        <n v="62.5"/>
        <n v="50.600000381469698"/>
        <n v="35.866667429606103"/>
        <n v="72.799997965494796"/>
        <n v="29.399999618530298"/>
        <n v="61.233333587646499"/>
        <n v="52.866667429606103"/>
        <n v="62.166667938232401"/>
        <n v="47.466665903727197"/>
        <n v="55.333332061767599"/>
        <n v="61.9999987284342"/>
        <n v="61.900000254313099"/>
        <n v="39.366667429606103"/>
        <n v="75.1666666666667"/>
        <n v="74.800000508626297"/>
        <n v="69.266665140787794"/>
        <n v="68.433334350585895"/>
        <n v="43.866666158040402"/>
        <n v="61.033331553141302"/>
        <n v="44.699999491373703"/>
        <n v="68.633332570393904"/>
        <n v="65.633333841959598"/>
        <n v="71.766665140787794"/>
        <n v="44.466665903727197"/>
        <n v="90.399998982747405"/>
        <n v="33.266666412353501"/>
        <n v="29.466666539510101"/>
        <n v="30.533333460489899"/>
        <n v="48.233332316080698"/>
        <n v="37.600001017252602"/>
        <n v="42.266667683919302"/>
        <n v="60.466664632161503"/>
        <n v="53.1666653951009"/>
        <n v="37.866666158040402"/>
        <n v="41.300000508626297"/>
        <n v="34.233333587646499"/>
        <n v="29.233333587646499"/>
        <n v="52.8333346048991"/>
        <n v="73.800000508626297"/>
        <n v="49.433333079020201"/>
        <n v="40.8333346048991"/>
        <n v="38.066666920979799"/>
        <n v="55.599998474121101"/>
        <n v="43.699999491373703"/>
        <n v="28.3666674296061"/>
        <n v="45.199999491373703"/>
        <n v="64.600001017252595"/>
        <n v="41.633333841959598"/>
        <n v="48.099999745686901"/>
        <n v="75.100001017252595"/>
        <n v="83.200002034505204"/>
        <n v="69.966664632161496"/>
        <n v="29.766667048136402"/>
        <n v="67.633336385091098"/>
        <n v="68.700000762939496"/>
        <n v="71.799999237060504"/>
        <n v="85.766667683919295"/>
        <n v="82.6666666666667"/>
        <n v="81.466667175292997"/>
        <n v="85.600001017252595"/>
        <n v="71.566668192545606"/>
        <n v="82.766667683919295"/>
        <n v="20.466666539510101"/>
        <n v="25.099999745686802"/>
        <n v="52.1666653951009"/>
        <n v="31.75"/>
        <n v="49.200000762939503"/>
        <n v="43.466667175292997"/>
        <n v="34.133333841959598"/>
        <n v="37.366666158040402"/>
        <n v="42.733333587646499"/>
        <n v="25.699999491373699"/>
        <n v="56.599998474121101"/>
        <n v="52.3333346048991"/>
        <n v="46.900001525878899"/>
        <n v="49.733332316080698"/>
        <n v="47.8333346048991"/>
        <n v="49.966667175292997"/>
        <n v="63.066665649414098"/>
        <n v="40.933333079020201"/>
        <n v="33.566666920979799"/>
        <n v="28.566666285196899"/>
        <n v="53.900001525878899"/>
        <n v="57.966665903727197"/>
        <n v="65.400001525878906"/>
        <n v="55.166667938232401"/>
        <n v="38.8333333333333"/>
        <n v="34.733332951863602"/>
        <n v="31.766666412353501"/>
        <n v="35.466667175292997"/>
        <n v="49.600001017252602"/>
        <n v="65.766666412353501"/>
        <n v="63.699998219807902"/>
        <n v="66.6666666666667"/>
        <n v="50.233332316080698"/>
        <n v="71.933334350585895"/>
        <n v="74.633333841959598"/>
        <n v="74.299997965494796"/>
        <n v="78.633333841959598"/>
        <n v="71.633331298828097"/>
        <n v="77.033332824707003"/>
        <n v="61.066666920979799"/>
        <n v="68.400000254313198"/>
        <n v="66.200002034505204"/>
        <n v="71.700002034505204"/>
        <n v="55.1666653951009"/>
        <n v="55.066665649414098"/>
        <n v="44.80000050862629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uno Hérault" refreshedDate="40233.477302083331" createdVersion="3" refreshedVersion="3" minRefreshableVersion="3" recordCount="4873">
  <cacheSource type="worksheet">
    <worksheetSource ref="A1:AJ1048576" sheet="Data"/>
  </cacheSource>
  <cacheFields count="36">
    <cacheField name="Family" numFmtId="0">
      <sharedItems containsBlank="1"/>
    </cacheField>
    <cacheField name="Genus" numFmtId="0">
      <sharedItems containsBlank="1"/>
    </cacheField>
    <cacheField name="species" numFmtId="0">
      <sharedItems containsBlank="1"/>
    </cacheField>
    <cacheField name="Name" numFmtId="0">
      <sharedItems containsBlank="1" count="853">
        <s v="Licaria cannella"/>
        <s v="Pseudopiptadenia psilostachya"/>
        <s v="Pseudopiptadenia suaveolens"/>
        <s v="Neea floribunda"/>
        <s v="Hevea guianensis"/>
        <s v="Vouarana guianensis"/>
        <s v="Platymiscium pinnatum"/>
        <s v="IND sp, B9"/>
        <s v="Glycydendron amazonicum"/>
        <s v="Pouteria retinervis"/>
        <s v="Inga leiocalycina"/>
        <s v="Quararibea duckei"/>
        <s v="Parkia sp, B1"/>
        <s v="Tachigali guianensis"/>
        <s v="Neea sp, B1"/>
        <s v="Capparis maroniensis"/>
        <s v="Zygia racemosa"/>
        <s v="Eschweilera simiorum"/>
        <s v="Amphirrhox longifolia"/>
        <s v="Pouteria venosa"/>
        <s v="Pouteria reticulata"/>
        <s v="Cedrelinga cateniformis"/>
        <s v="Alexa wachenheimii"/>
        <s v="Inga alba"/>
        <s v="Duguetia surinamensis"/>
        <s v="Chaunochiton kappleri"/>
        <s v="Cyrillopsis paraensis"/>
        <s v="Inga sarmentosa"/>
        <s v="Swartzia panacoco"/>
        <s v="Inga huberi"/>
        <s v="Chrysophyllum lucentifolium"/>
        <s v="Hyeronima alchorneoides"/>
        <s v="Guarea silvatica"/>
        <s v="Cordia sp, B2"/>
        <s v="Pachira dolichocalyx"/>
        <s v="Tabebuia sp, B1"/>
        <s v="Terminalia guianensis"/>
        <s v="Tachigali melinonii"/>
        <s v="Tachigali bracteolata"/>
        <s v="Gustavia hexapetala"/>
        <s v="IND sp, B30"/>
        <s v="Inga loubryana"/>
        <s v="Inga albicoria"/>
        <s v="Hymenolobium flavum"/>
        <s v="Chrysophyllum argenteum"/>
        <s v="Pouteria jariensis"/>
        <s v="Aspidosperma oblongum"/>
        <s v="Psychotria mapourioides"/>
        <s v="Agonandra silvatica"/>
        <s v="Lecythis poiteaui"/>
        <s v="Parkia ulei"/>
        <s v="Trichilia cipo"/>
        <s v="Siparuna pachyantha"/>
        <s v="Tachigali sp, 2"/>
        <s v="Inga pezizifera"/>
        <s v="Trymatococcus oligandrus"/>
        <s v="Guettarda acreana"/>
        <s v="Cecropia obtusa"/>
        <s v="Bagassa guianensis"/>
        <s v="IND sp, B2"/>
        <s v="Inga gracilifolia"/>
        <s v="Eschweilera grandiflora"/>
        <s v="Inga acrocephala"/>
        <s v="Pouteria filipes"/>
        <s v="Dicorynia guianensis"/>
        <s v="Chimarrhis turbinata"/>
        <s v="Casearia sylvestris"/>
        <s v="Pouteria singularis"/>
        <s v="Melicoccus pedicellaris"/>
        <s v="Cordia sagotii"/>
        <s v="Sterculia lisae"/>
        <s v="Miconia acuminata"/>
        <s v="Sandwithia guyanensis"/>
        <s v="Trichilia surinamensis"/>
        <s v="Swartzia canescens"/>
        <s v="Inga rubiginosa"/>
        <s v="Tachigali paniculata"/>
        <s v="Stryphnodendron polystachyum"/>
        <s v="Vouacapoua americana"/>
        <s v="IND sp, B12"/>
        <s v="Helicostylis pedunculata"/>
        <s v="Tachigali sp, 4"/>
        <s v="Couratari multiflora"/>
        <s v="Chrysophyllum sp, B1"/>
        <s v="Pouteria gonggrijpii"/>
        <s v="Helicostylis tomentosa"/>
        <s v="Mouriri sagotiana"/>
        <s v="Diplotropis purpurea"/>
        <s v="Virola michelii"/>
        <s v="Guarea guidonia"/>
        <s v="Bocoa prouacensis"/>
        <s v="Symplocos martinicensis"/>
        <s v="Conceveiba guianensis"/>
        <s v="Trichilia pallida"/>
        <s v="Sterculia pruriens"/>
        <s v="Pouteria sp, B19"/>
        <s v="Macoubea guianensis"/>
        <s v="Trichilia micrantha"/>
        <s v="Swartzia amshoffiana"/>
        <s v="Inga paraensis"/>
        <s v="Guarea scabra"/>
        <s v="Diploon cuspidatum"/>
        <s v="Laetia procera"/>
        <s v="Ptychopetalum olacoides"/>
        <s v="Xylopia nitida"/>
        <s v="Drypetes variabilis"/>
        <s v="Leonia glycycarpa"/>
        <s v="IND IND"/>
        <s v="Maquira guianensis"/>
        <s v="Jacaranda copaia"/>
        <s v="Miconia sp, B1"/>
        <s v="Micropholis guyanensis"/>
        <s v="Mabea speciosa"/>
        <s v="Osteophloeum platyspermum"/>
        <s v="Licania sp, B3"/>
        <s v="Annona prevostiae"/>
        <s v="Anartia meyerii"/>
        <s v="Siparuna decipiens"/>
        <s v="Protium apiculatum"/>
        <s v="IND sp, B13"/>
        <s v="Zygia tetragona"/>
        <s v="Maquira calophylla"/>
        <s v="Parkia gigantocarpa"/>
        <s v="Eschweilera coriacea"/>
        <s v="Pourouma bicolor"/>
        <s v="Licania canescens"/>
        <s v="Eschweilera decolorans"/>
        <s v="Dussia discolor"/>
        <s v="Duroia aquatica"/>
        <s v="Dendrobangia boliviana"/>
        <s v="Apeiba glabra"/>
        <s v="Abarema mataybifolia"/>
        <s v="Eperua falcata"/>
        <s v="Vochysia guianensis"/>
        <s v="Inga nouraguensis"/>
        <s v="Brosimum guianense"/>
        <s v="IND sp, B1"/>
        <s v="Coccoloba mollis"/>
        <s v="Cupania scrobiculata"/>
        <s v="Pourouma minor"/>
        <s v="Unonopsis perrottetii"/>
        <s v="Enterolobium schomburgkii"/>
        <s v="Aniba williamsii"/>
        <s v="Eschweilera squamata"/>
        <s v="Maprounea guianensis"/>
        <s v="Oxandra asbeckii"/>
        <s v="Hebepetalum humiriifolium"/>
        <s v="Balizia pedicellaris"/>
        <s v="IND sp, B27"/>
        <s v="Rollinia elliptica"/>
        <s v="IND sp, B16"/>
        <s v="IND sp, B11"/>
        <s v="Simaba polyphylla"/>
        <s v="Pouteria engleri"/>
        <s v="Swartzia leblondii"/>
        <s v="Abarema jupunba"/>
        <s v="Couratari oblongifolia"/>
        <s v="Rhodostemonodaphne praeclara"/>
        <s v="Protium morii"/>
        <s v="Bauhinia IND"/>
        <s v="Swartzia panacoco var, panacoco"/>
        <s v="Swartzia polyphylla"/>
        <s v="Caryocar glabrum"/>
        <s v="Ocotea percurrens"/>
        <s v="Stryphnodendron moricolor"/>
        <s v="Couratari gloriosa"/>
        <s v="Vataireopsis surinamensis"/>
        <s v="Lecythis sp, B1"/>
        <s v="IND sp, B19"/>
        <s v="Thyrsodium puberulum"/>
        <s v="Trichilia schomburgkii"/>
        <s v="Perebea guianensis"/>
        <s v="Sloanea sp, B8"/>
        <s v="Eschweilera praeclara"/>
        <s v="Eschweilera pedicellata"/>
        <s v="IND sp, B22"/>
        <s v="Virola kwatae"/>
        <s v="Couepia joaquinae"/>
        <s v="Eschweilera sagotiana"/>
        <s v="Pradosia ptychandra"/>
        <s v="Rhodostemonodaphne kunthiana"/>
        <s v="Simaba cedron"/>
        <s v="Recordoxylon speciosum"/>
        <s v="Ocotea tomentella"/>
        <s v="Couratari calycina"/>
        <s v="Pogonophora schomburgkiana"/>
        <s v="Pourouma villosa"/>
        <s v="Eschweilera chartaceifolia"/>
        <s v="Anacardium spruceanum"/>
        <s v="Qualea rosea"/>
        <s v="Inga stipularis"/>
        <s v="Minquartia guianensis"/>
        <s v="Ocotea cinerea"/>
        <s v="Dipteryx odorata"/>
        <s v="Micropholis venulosa"/>
        <s v="Lecythis zabucajo"/>
        <s v="Protium gallicum"/>
        <s v="Chrysophyllum prieurii"/>
        <s v="Goupia glabra"/>
        <s v="Licaria chrysophylla"/>
        <s v="Pourouma tomentosa"/>
        <s v="Iryanthera sagotiana"/>
        <s v="IND sp, B10"/>
        <s v="Unonopsis rufescens"/>
        <s v="Lecythis idatimon"/>
        <s v="Mabea piriri"/>
        <s v="Eperua grandiflora"/>
        <s v="Siparuna cristata"/>
        <s v="Pouteria cuspidata"/>
        <s v="Peltogyne paniculata"/>
        <s v="Parkia nitida"/>
        <s v="IND sp, B24"/>
        <s v="IND sp, B5"/>
        <s v="Aniba terminalis"/>
        <s v="Oenocarpus bacaba"/>
        <s v="Naucleopsis guianensis"/>
        <s v="Tetragastris panamensis"/>
        <s v="Talisia sp, B1"/>
        <s v="Parinari excelsa"/>
        <s v="Protium trifoliolatum"/>
        <s v="Swartzia benthamiana"/>
        <s v="Tovomita sp, 2 (DS)"/>
        <s v="Tetragastris altissima"/>
        <s v="Dialium guianense"/>
        <s v="IND sp, B28"/>
        <s v="Licania laevigata"/>
        <s v="Talisia simaboides"/>
        <s v="Protium sagotianum"/>
        <s v="Peltogyne sp, 1 (DS)"/>
        <s v="Licania kunthiana"/>
        <s v="Lecythis persistens"/>
        <s v="Jessenia bataua"/>
        <s v="Miconia tschudyoides"/>
        <s v="Tapura amazonica"/>
        <s v="Apeiba petoumo"/>
        <s v="Duroia longiflora"/>
        <s v="Theobroma subincanum"/>
        <s v="Buchenavia IND"/>
        <s v="Aspidosperma marcgravianum"/>
        <s v="Ocotea argyrophylla"/>
        <s v="Bunchosia sp, B1"/>
        <s v="Aniba panurensis"/>
        <s v="Carapa procera"/>
        <s v="Eriotheca sp, B1"/>
        <s v="Pouteria melanopoda"/>
        <s v="Licania majuscula"/>
        <s v="Licania membranacea"/>
        <s v="Couma guianensis"/>
        <s v="Symphonia sp, 1"/>
        <s v="Talisia microphylla"/>
        <s v="Sterculia villifera"/>
        <s v="Swartzia sp, B1"/>
        <s v="Eschweilera micrantha"/>
        <s v="Sloanea guianensis"/>
        <s v="Iryanthera hostmannii"/>
        <s v="Pouteria durlandii"/>
        <s v="Tapirira obtusa"/>
        <s v="Maytenus oblongata"/>
        <s v="Aspidosperma cruentum"/>
        <s v="Virola multicostata"/>
        <s v="Guatteria anthracina"/>
        <s v="Diospyros capreifolia"/>
        <s v="Schefflera morototoni"/>
        <s v="Amaioua guianensis"/>
        <s v="Pouteria bilocularis"/>
        <s v="Eugenia patrisii"/>
        <s v="Drypetes fanshawei"/>
        <s v="Brosimum rubescens"/>
        <s v="Pourouma melinonii"/>
        <s v="Licaria guianensis"/>
        <s v="Ormosia flava"/>
        <s v="Micropholis melinoniana"/>
        <s v="Casearia decandra"/>
        <s v="Hirtella bicornis var pubescens"/>
        <s v="Eriotheca longitubulosa"/>
        <s v="Fusaea longifolia"/>
        <s v="Eschweilera congestiflora"/>
        <s v="Lacmellea aculeata"/>
        <s v="Ruizterania albiflora"/>
        <s v="Moronobea coccinea"/>
        <s v="Guatteria wachenheimii"/>
        <s v="Tachigali paraensis"/>
        <s v="Antonia ovata"/>
        <s v="Dipteryx punctata"/>
        <s v="Eschweilera parviflora"/>
        <s v="Talisia praealta"/>
        <s v="Crepidospermum goudotianum"/>
        <s v="Pouteria rodriguesiana"/>
        <s v="Ilex sp, 2 (DS)"/>
        <s v="Parahancornia fasciculata"/>
        <s v="Protium decandrum"/>
        <s v="Micropholis egensis"/>
        <s v="Sterculia speciosa"/>
        <s v="Licania laxiflora"/>
        <s v="Sextonia rubra"/>
        <s v="Ocotea amazonica"/>
        <s v="IND sp, B18"/>
        <s v="Hirtella glandulosa"/>
        <s v="Micropholis cayennensis"/>
        <s v="Protium opacum"/>
        <s v="Erisma floribundum"/>
        <s v="Hymenolobium sp, B1"/>
        <s v="Couepia bracteosa"/>
        <s v="Casearia javitensis"/>
        <s v="Maytenus sp, B1"/>
        <s v="Simarouba amara"/>
        <s v="Sterculia frondosa"/>
        <s v="Dacryodes sp, B1"/>
        <s v="Tovomita sp, B8"/>
        <s v="Eugenia cupulata"/>
        <s v="Tovomita sp, B4"/>
        <s v="Vatairea erythrocarpa"/>
        <s v="Pouteria decorticans"/>
        <s v="Tapura capitulifera"/>
        <s v="Quiina obovata"/>
        <s v="Brosimum utile"/>
        <s v="Lecythis decolorans"/>
        <s v="Vismia cayennensis"/>
        <s v="Eriotheca sp, B2"/>
        <s v="Talisia hexaphylla"/>
        <s v="Trattinnickia demerarae"/>
        <s v="Pouteria egregia"/>
        <s v="Aspidosperma album"/>
        <s v="Hirtella bicornis"/>
        <s v="Symphonia globulifera"/>
        <s v="Hirtella glandistipula"/>
        <s v="Licania sprucei"/>
        <s v="Pouteria guianensis"/>
        <s v="Astrocaryum sciophilum"/>
        <s v="Faramea pedunculata"/>
        <s v="Lecythis corrugata"/>
        <s v="Henriettella flavescens"/>
        <s v="Pouteria torta"/>
        <s v="Chrysophyllum cuneifolium"/>
        <s v="Strychnos IND"/>
        <s v="Poraqueiba guianensis"/>
        <s v="Couepia caryophylloides"/>
        <s v="Chaetocarpus sp, B1"/>
        <s v="Sterculia multiovula"/>
        <s v="Protium tenuifolium"/>
        <s v="Cupania rubiginosa"/>
        <s v="Eugenia sp, FG 6"/>
        <s v="Rhodostemonodaphne grandis"/>
        <s v="Licania licaniiflora"/>
        <s v="Erisma uncinatum"/>
        <s v="Qualea sp, B1"/>
        <s v="IND sp, B7"/>
        <s v="Manilkara bidentata"/>
        <s v="IND sp, B29"/>
        <s v="Hymenaea courbaril"/>
        <s v="Pouteria eugeniifolia"/>
        <s v="Parinari montana"/>
        <s v="IND sp, B3"/>
        <s v="Sloanea brevipes"/>
        <s v="Eugenia sp, FG 14"/>
        <s v="Licania alba"/>
        <s v="Endlicheria melinonii"/>
        <s v="Dacryodes cuspidata"/>
        <s v="Parinari campestris"/>
        <s v="Sloanea garckeana"/>
        <s v="Heisteria densifrons"/>
        <s v="Ficus sp, B1"/>
        <s v="Licania micrantha"/>
        <s v="Tovomita sp, B6"/>
        <s v="Schefflera decaphylla"/>
        <s v="Hirtella araguariensis"/>
        <s v="Hirtella suffulta"/>
        <s v="Licania IND"/>
        <s v="Chaetocarpus schomburgkianus"/>
        <s v="Couepia guianensis"/>
        <s v="Licania ovalifolia"/>
        <s v="Sloanea sp, B4"/>
        <s v="Eugenia feijoi"/>
        <s v="Diospyros cavalcantei"/>
        <s v="Sloanea eichleri"/>
        <s v="Chrysophyllum sanguinolentum"/>
        <s v="Couepia parillo"/>
        <s v="Ocotea subterminalis"/>
        <s v="Manilkara huberi"/>
        <s v="Licania sp, 2 (DS)"/>
        <s v="Thyrsodium guianense"/>
        <s v="Tovomita sp, B7"/>
        <s v="Sloanea sp, B7"/>
        <s v="Abuta IND"/>
        <s v="IND sp, FG 2"/>
        <s v="Sloanea sp, B9"/>
        <s v="Cheiloclinium cognatum"/>
        <s v="Pouteria virescens"/>
        <s v="Pouteria putamen-ovi"/>
        <s v="Styrax sp, B1"/>
        <s v="Pradosia cochlearia"/>
        <s v="Trattinnickia sp, B1"/>
        <s v="IND sp, B26"/>
        <s v="Sloanea latifolia"/>
        <s v="Ocotea indirectinervia"/>
        <s v="Pouteria cladantha"/>
        <s v="Protium subserratum"/>
        <s v="Buchenavia guianensis"/>
        <s v="Catostemma fragrans"/>
        <s v="Licania heteromorpha"/>
        <s v="Ocotea sp, B1"/>
        <s v="Lecythis holcogyne"/>
        <s v="Sacoglottis sp, B1"/>
        <s v="Lacunaria crenata"/>
        <s v="Tovomita sp, B1"/>
        <s v="Ecclinusa ramiflora"/>
        <s v="Lacunaria jenmanii"/>
        <s v="Vantanea parviflora"/>
        <s v="Sloanea sp, B1"/>
        <s v="Dacryodes sp, B2"/>
        <s v="Eugenia cucullata"/>
        <s v="Aspidosperma spruceanum"/>
        <s v="Licania minutiflora"/>
        <s v="Rheedia madruno"/>
        <s v="Ambelania acida"/>
        <s v="Posoqueria latifolia"/>
        <s v="Myrcia decorticans"/>
        <s v="Micropholis obscura"/>
        <s v="Sacoglottis guianensis"/>
        <s v="Mouriri crassifolia"/>
        <s v="Eugenia sp, FG 20"/>
        <s v="Pouteria benai"/>
        <s v="Sloanea sp, B2"/>
        <s v="Couepia habrantha"/>
        <s v="Humiriastrum subcrenatum"/>
        <s v="Myrcia magnoliifolia"/>
        <s v="Maytenus sp, B2"/>
        <s v="Diospyros carbonaria"/>
        <s v="IND sp, B20"/>
        <s v="Clusia grandiflora"/>
        <s v="Chaetocarpus sp, 1"/>
        <s v="Astronium lecointei"/>
        <s v="Astronium ulei"/>
        <s v="Tapirira bethanniana"/>
        <s v="Tapirira guianensis"/>
        <s v="Duguetia calycina"/>
        <s v="Guatteria brevicuspis"/>
        <s v="Guatteria guianensis"/>
        <s v="Guatteria sp, B1"/>
        <s v="Oxandra IND"/>
        <s v="Pseudoxandra cuspidata"/>
        <s v="Tetrameranthus sp,"/>
        <s v="Xylopia frutescens"/>
        <s v="Bonafousia undulata"/>
        <s v="Geissospermum laevis"/>
        <s v="Geissospermum IND"/>
        <s v="Himatanthus sp, B1"/>
        <s v="Malouetia guianensis"/>
        <s v="Ilex sp, B1"/>
        <s v="Schefflera IND"/>
        <s v="Astrocaryum sp, 1"/>
        <s v="Euterpe oleracea"/>
        <s v="Tabebuia capitata"/>
        <s v="Tabebuia serratifolia"/>
        <s v="Bombacopsis nervosa"/>
        <s v="Quararibea spatulata"/>
        <s v="Cordia IND"/>
        <s v="Dacryodes nitens"/>
        <s v="Protium altsonii"/>
        <s v="Protium cuneatum"/>
        <s v="Protium demerarense"/>
        <s v="Protium divaricatum"/>
        <s v="Protium giganteum"/>
        <s v="Protium guianense"/>
        <s v="Protium pallidum"/>
        <s v="Protium plagiocarpum"/>
        <s v="Protium sp, 1"/>
        <s v="Protium sp, B1"/>
        <s v="Protium sp, B2"/>
        <s v="Protium sp, B3"/>
        <s v="Protium sp, B4"/>
        <s v="Tetragastris IND"/>
        <s v="Bauhinia guianensis"/>
        <s v="Cassia spruceana"/>
        <s v="Macrolobium bifolium"/>
        <s v="Peltogyne venosa"/>
        <s v="Capparis leprieurii"/>
        <s v="Caryocar IND"/>
        <s v="Pourouma sp, B1"/>
        <s v="Maytenus guyanensis"/>
        <s v="Maytenus myrsinoides"/>
        <s v="Maytenus sp, B4"/>
        <s v="Maytenus IND"/>
        <s v="Couepia magnoliifolia"/>
        <s v="Exellodendron barbatum"/>
        <s v="Hirtella bicornis var bicornis"/>
        <s v="Hirtella macrosepala"/>
        <s v="Hirtella IND"/>
        <s v="Licania glabriflora"/>
        <s v="Licania latistipula"/>
        <s v="Licania octandra"/>
        <s v="Licania sp, 11 (DS)"/>
        <s v="Licania sp, B1"/>
        <s v="Licania sp, B2"/>
        <s v="Licania sp, B4"/>
        <s v="Platonia insignis"/>
        <s v="Tovomita sp, B10"/>
        <s v="Tovomita sp, B12"/>
        <s v="Tovomita sp, B5"/>
        <s v="Tovomita sp, B9"/>
        <s v="Tovomita IND"/>
        <s v="Buchenavia grandis"/>
        <s v="Buchenavia tetraphylla"/>
        <s v="Terminalia sp, B1"/>
        <s v="Tapura guianensis"/>
        <s v="Diospyros cayennensis"/>
        <s v="Diospyros dichroa"/>
        <s v="Sloanea echinocarpa"/>
        <s v="Sloanea sp, B10 "/>
        <s v="Sloanea sp, B11"/>
        <s v="Sloanea sp, B12"/>
        <s v="Sloanea sp, B14"/>
        <s v="Sloanea sp, B15"/>
        <s v="Sloanea sp, B16"/>
        <s v="Sloanea sp, B3"/>
        <s v="Sloanea sp, B5"/>
        <s v="Sloanea sp, B6"/>
        <s v="Satyria cerander"/>
        <s v="Aparisthmium cordatum"/>
        <s v="Mabea sp, B1"/>
        <s v="Sandwithia guianensis"/>
        <s v="Casearia sp, 1"/>
        <s v="Casearia sp, B4"/>
        <s v="Xylosma benthamii"/>
        <s v="Pristimera nervosa"/>
        <s v="Sacoglottis cydonioides"/>
        <s v="Discophora guianensis"/>
        <s v="Emmotum fagifolium"/>
        <s v="Lacistema grandifolium"/>
        <s v="Aiouea longipetiolata"/>
        <s v="Aniba guianensis"/>
        <s v="Aniba hostmanniana"/>
        <s v="Ocotea schomburgkiana"/>
        <s v="Ocotea IND"/>
        <s v="Rhodostemonodaphne rufovirgata"/>
        <s v="IND sp, 7 (DS)"/>
        <s v="IND sp, B14"/>
        <s v="IND sp, B15"/>
        <s v="IND sp, B17"/>
        <s v="IND sp, B21"/>
        <s v="IND sp, B23"/>
        <s v="IND sp, B25"/>
        <s v="IND sp, B32"/>
        <s v="IND sp, B33"/>
        <s v="IND sp, B34"/>
        <s v="IND sp, B35"/>
        <s v="IND sp, B36"/>
        <s v="IND sp, B37"/>
        <s v="IND sp, B38"/>
        <s v="IND sp, B4"/>
        <s v="IND sp, B6"/>
        <s v="IND sp, B8"/>
        <s v="Couratari guianensis"/>
        <s v="Eschweilera apiculata"/>
        <s v="Eschweilera IND"/>
        <s v="Lecythis aurantiaca"/>
        <s v="Lecythis chartacea"/>
        <s v="Lecythis praeclara"/>
        <s v="Byrsonima laevigata"/>
        <s v="Norantea IND"/>
        <s v="Loreya arborescens"/>
        <s v="Miconia fragilis"/>
        <s v="Miconia prasina"/>
        <s v="Miconia punctata"/>
        <s v="Miconia sp, 2"/>
        <s v="Miconia sp, B2"/>
        <s v="Miconia sp, B3"/>
        <s v="Miconia IND"/>
        <s v="Mouriri huberi"/>
        <s v="Guarea costata"/>
        <s v="Guarea grandifolia"/>
        <s v="Guarea IND"/>
        <s v="Trichilia euneura"/>
        <s v="Trichilia IND"/>
        <s v="Inga acreana"/>
        <s v="Inga brachystachys"/>
        <s v="Inga fanchoniana"/>
        <s v="Inga longipedunculata"/>
        <s v="Inga melinonis"/>
        <s v="Inga sertulifera"/>
        <s v="Inga sp, 3"/>
        <s v="Inga sp, B1"/>
        <s v="Inga sp, B2"/>
        <s v="Inga sp, B3"/>
        <s v="Inga sp, B4"/>
        <s v="Parkia decussata"/>
        <s v="Parkia pendula"/>
        <s v="Parkia velutina"/>
        <s v="Ficus pertusa"/>
        <s v="Ficus sp, B2"/>
        <s v="Ficus IND"/>
        <s v="Perebea rubra"/>
        <s v="Trymatococcus amazonicus"/>
        <s v="Iryanthera IND"/>
        <s v="Calyptranthes speciosa"/>
        <s v="Eugenia coffeifolia"/>
        <s v="Eugenia macrocalyx"/>
        <s v="Eugenia pseudopsidium"/>
        <s v="Eugenia sp, B1"/>
        <s v="Eugenia sp, FG 21"/>
        <s v="Eugenia tapacumensis"/>
        <s v="Eugenia tetramera"/>
        <s v="Myrcia deflexa"/>
        <s v="Myrcia fallax"/>
        <s v="Myrcia sp, B1"/>
        <s v="Myrciaria floribunda"/>
        <s v="Plinia rivularis"/>
        <s v="IND sp, FG 1"/>
        <s v="Neea sp, B2"/>
        <s v="Neea sp, B3"/>
        <s v="Neea sp, B4"/>
        <s v="IND sp, 5 (DS)"/>
        <s v="Ouratea melinonii"/>
        <s v="Dulacia guianensis"/>
        <s v="Andira inermis"/>
        <s v="Andira surinamensis"/>
        <s v="Andira IND"/>
        <s v="Lonchocarpus IND"/>
        <s v="Ormosia coccinea"/>
        <s v="Ormosia stipularis"/>
        <s v="Poecilanthe effusa"/>
        <s v="Pterocarpus rohrii"/>
        <s v="Pterocarpus IND"/>
        <s v="Swartzia arborescens"/>
        <s v="Swartzia grandifolia"/>
        <s v="Swartzia oblanceolata"/>
        <s v="Moutabea guianensis"/>
        <s v="Euplassa pinnata"/>
        <s v="Quiina guianensis"/>
        <s v="Quiina sp, B1"/>
        <s v="Touroulia guianensis"/>
        <s v="Rhabdodendron amazonicum"/>
        <s v="Cassipourea guianensis"/>
        <s v="Amaioua corymbosa"/>
        <s v="Capirona decorticans"/>
        <s v="Duroia eriopila"/>
        <s v="Ferdinandusa paraensis"/>
        <s v="Isertia speciformis"/>
        <s v="Palicourea guianensis"/>
        <s v="Psychotria ficigemma"/>
        <s v="Psychotria IND"/>
        <s v="Stachyarrhena acuminata"/>
        <s v="Hortia excelsa"/>
        <s v="Allophylus angustatus"/>
        <s v="Allophylus latifolius"/>
        <s v="Cupania diphylla"/>
        <s v="Cupania scrobiculata var, guianensis"/>
        <s v="Matayba inelegans"/>
        <s v="Matayba laevigata"/>
        <s v="Paullinia IND"/>
        <s v="Talisia clathrata"/>
        <s v="Chrysophyllum eximium"/>
        <s v="Chrysophyllum pomiferum"/>
        <s v="Ecclinusa lanceolata"/>
        <s v="Elaeoluma nuda"/>
        <s v="Manilkara IND"/>
        <s v="Micropholis longipedicellata"/>
        <s v="Micropholis mensalis"/>
        <s v="Micropholis porphyrocarpa"/>
        <s v="Micropholis sanctae-rosae"/>
        <s v="Micropholis sp, B2"/>
        <s v="Micropholis sp, B3"/>
        <s v="Pouteria ambelaniifolia"/>
        <s v="Pouteria bangii"/>
        <s v="Pouteria fimbriata"/>
        <s v="Pouteria flavilatex"/>
        <s v="Pouteria glomerata"/>
        <s v="Pouteria grandis"/>
        <s v="Pouteria hispida"/>
        <s v="Pouteria laevigata"/>
        <s v="Pouteria macrocarpa"/>
        <s v="Pouteria macrophylla"/>
        <s v="Pouteria maxima"/>
        <s v="Pouteria petiolata"/>
        <s v="Pouteria sp, 1"/>
        <s v="Pouteria sp, B11"/>
        <s v="Pouteria sp, B12"/>
        <s v="Pouteria sp, B20"/>
        <s v="Pouteria sp, B25"/>
        <s v="Pouteria sp, B26"/>
        <s v="Pouteria sp, B27"/>
        <s v="Pouteria sp, B8"/>
        <s v="Pouteria IND"/>
        <s v="Pradosia sp, B1"/>
        <s v="Simaba morettii"/>
        <s v="Sterculia parviflora"/>
        <s v="Sterculia sp, 2"/>
        <s v="Sterculia sp, B1"/>
        <s v="Sterculia IND"/>
        <s v="Theobroma velutinum"/>
        <s v="Styrax pallidus"/>
        <s v="Lueheopsis rugosa"/>
        <s v="Vitex triflora"/>
        <s v="Paypayrola guianensis"/>
        <s v="Rinorea sp, B1"/>
        <s v="Rinorea sp, B2"/>
        <s v="Vochysia tomentosa"/>
        <m/>
        <s v="Sloanea sp. B2" u="1"/>
        <s v="Eugenia sp. FG 20" u="1"/>
        <s v="Pradosia sp. B1" u="1"/>
        <s v="Chaetocarpus sp. 1" u="1"/>
        <s v="Sloanea sp. B1" u="1"/>
        <s v="Casearia sp. 1" u="1"/>
        <s v="Licania sp. 2 (DS)" u="1"/>
        <s v="Eugenia sp. FG 6" u="1"/>
        <s v="Parkia sp. B1" u="1"/>
        <s v="Tovomita sp. B12" u="1"/>
        <s v="IND sp. 5 (DS)" u="1"/>
        <s v="IND sp. FG 1" u="1"/>
        <s v="Talisia sp. B1" u="1"/>
        <s v="Eugenia sp. FG 21" u="1"/>
        <s v="IND sp. 7 (DS)" u="1"/>
        <s v="Terminalia sp. B1" u="1"/>
        <s v="Sloanea sp. B11" u="1"/>
        <s v="Trattinnickia sp. B1" u="1"/>
        <s v="Sloanea sp. B12" u="1"/>
        <s v="Sloanea sp. B14" u="1"/>
        <s v="Myrcia sp. B1" u="1"/>
        <s v="Sloanea sp. B15" u="1"/>
        <s v="Pouteria sp. B12" u="1"/>
        <s v="Sloanea sp. B16" u="1"/>
        <s v="Eriotheca sp. B1" u="1"/>
        <s v="Pouteria sp. B8" u="1"/>
        <s v="Pouteria sp. B26" u="1"/>
        <s v="Eugenia sp. B1" u="1"/>
        <s v="Inga sp. B1" u="1"/>
        <s v="IND sp. FG 2" u="1"/>
        <s v="Inga sp. B2" u="1"/>
        <s v="Inga sp. B3" u="1"/>
        <s v="Inga sp. B4" u="1"/>
        <s v="Eugenia sp. FG 14" u="1"/>
        <s v="Miconia sp. 2" u="1"/>
        <s v="Rinorea sp. B2" u="1"/>
        <s v="Lecythis sp. B1" u="1"/>
        <s v="Ocotea sp. B1" u="1"/>
        <s v="Sterculia sp. B1" u="1"/>
        <s v="Dacryodes sp. B1" u="1"/>
        <s v="Rinorea sp. B1" u="1"/>
        <s v="Protium sp. B4" u="1"/>
        <s v="Himatanthus sp. B1" u="1"/>
        <s v="Protium sp. B3" u="1"/>
        <s v="Protium sp. B2" u="1"/>
        <s v="Peltogyne sp. 1 (DS)" u="1"/>
        <s v="Maytenus sp. B1" u="1"/>
        <s v="Protium sp. B1" u="1"/>
        <s v="Maytenus sp. B2" u="1"/>
        <s v="Mabea sp. B1" u="1"/>
        <s v="Maytenus sp. B4" u="1"/>
        <s v="Bunchosia sp. B1" u="1"/>
        <s v="Astrocaryum sp. 1" u="1"/>
        <s v="Qualea sp. B1" u="1"/>
        <s v="Eriotheca sp. B2" u="1"/>
        <s v="Ilex sp. B1" u="1"/>
        <s v="Pouteria sp. B27" u="1"/>
        <s v="Guatteria sp. B1" u="1"/>
        <s v="Quiina sp. B1" u="1"/>
        <s v="Chrysophyllum sp. B1" u="1"/>
        <s v="Dacryodes sp. B2" u="1"/>
        <s v="Sacoglottis sp. B1" u="1"/>
        <s v="Neea sp. B1" u="1"/>
        <s v="Neea sp. B2" u="1"/>
        <s v="Neea sp. B3" u="1"/>
        <s v="Tovomita sp. B10" u="1"/>
        <s v="Neea sp. B4" u="1"/>
        <s v="Sterculia sp. 2" u="1"/>
        <s v="Micropholis sp. B2" u="1"/>
        <s v="Micropholis sp. B3" u="1"/>
        <s v="IND sp. B9" u="1"/>
        <s v="Miconia sp. B3" u="1"/>
        <s v="IND sp. B8" u="1"/>
        <s v="Hymenolobium sp. B1" u="1"/>
        <s v="Licania sp. B4" u="1"/>
        <s v="Casearia sp. B4" u="1"/>
        <s v="IND sp. B7" u="1"/>
        <s v="Miconia sp. B2" u="1"/>
        <s v="Ficus sp. B1" u="1"/>
        <s v="Chaetocarpus sp. B1" u="1"/>
        <s v="IND sp. B6" u="1"/>
        <s v="Licania sp. B3" u="1"/>
        <s v="Pouteria sp. 1" u="1"/>
        <s v="IND sp. B5" u="1"/>
        <s v="Miconia sp. B1" u="1"/>
        <s v="IND sp. B4" u="1"/>
        <s v="Licania sp. B2" u="1"/>
        <s v="IND sp. B3" u="1"/>
        <s v="Styrax sp. B1" u="1"/>
        <s v="Tabebuia sp. B1" u="1"/>
        <s v="IND sp. B2" u="1"/>
        <s v="Licania sp. B1" u="1"/>
        <s v="Pouteria sp. B20" u="1"/>
        <s v="Tachigali sp. 2" u="1"/>
        <s v="IND sp. B1" u="1"/>
        <s v="Tachigali sp. 4" u="1"/>
        <s v="Cupania scrobiculata var. guianensis" u="1"/>
        <s v="Swartzia sp. B1" u="1"/>
        <s v="Ilex sp. 2 (DS)" u="1"/>
        <s v="Pourouma sp. B1" u="1"/>
        <s v="IND sp. B30" u="1"/>
        <s v="Swartzia panacoco var. panacoco" u="1"/>
        <s v="Ficus sp. B2" u="1"/>
        <s v="IND sp. B32" u="1"/>
        <s v="Tovomita sp. 2 (DS)" u="1"/>
        <s v="IND sp. B33" u="1"/>
        <s v="Cordia sp. B2" u="1"/>
        <s v="IND sp. B34" u="1"/>
        <s v="Tovomita sp. B1" u="1"/>
        <s v="IND sp. B20" u="1"/>
        <s v="IND sp. B35" u="1"/>
        <s v="IND sp. B21" u="1"/>
        <s v="IND sp. B36" u="1"/>
        <s v="IND sp. B22" u="1"/>
        <s v="IND sp. B37" u="1"/>
        <s v="IND sp. B23" u="1"/>
        <s v="Sloanea sp. B9" u="1"/>
        <s v="IND sp. B38" u="1"/>
        <s v="IND sp. B24" u="1"/>
        <s v="IND sp. B10" u="1"/>
        <s v="IND sp. B25" u="1"/>
        <s v="IND sp. B11" u="1"/>
        <s v="Tovomita sp. B4" u="1"/>
        <s v="IND sp. B26" u="1"/>
        <s v="IND sp. B12" u="1"/>
        <s v="IND sp. B27" u="1"/>
        <s v="IND sp. B13" u="1"/>
        <s v="Tovomita sp. B5" u="1"/>
        <s v="IND sp. B28" u="1"/>
        <s v="IND sp. B14" u="1"/>
        <s v="Licania sp. 11 (DS)" u="1"/>
        <s v="IND sp. B29" u="1"/>
        <s v="IND sp. B15" u="1"/>
        <s v="Tovomita sp. B6" u="1"/>
        <s v="IND sp. B16" u="1"/>
        <s v="IND sp. B17" u="1"/>
        <s v="Sloanea sp. B8" u="1"/>
        <s v="Tovomita sp. B7" u="1"/>
        <s v="IND sp. B18" u="1"/>
        <s v="IND sp. B19" u="1"/>
        <s v="Tovomita sp. B8" u="1"/>
        <s v="Tovomita sp. B9" u="1"/>
        <s v="Sloanea sp. B7" u="1"/>
        <s v="Symphonia sp. 1" u="1"/>
        <s v="Sloanea sp. B6" u="1"/>
        <s v="Sloanea sp. B10 " u="1"/>
        <s v="Sloanea sp. B5" u="1"/>
        <s v="Tetrameranthus sp." u="1"/>
        <s v="Inga sp. 3" u="1"/>
        <s v="Sloanea sp. B4" u="1"/>
        <s v="Pouteria sp. B11" u="1"/>
        <s v="Protium sp. 1" u="1"/>
        <s v="Sloanea sp. B3" u="1"/>
        <s v="Pouteria sp. B25" u="1"/>
        <s v="Pouteria sp. B19" u="1"/>
      </sharedItems>
    </cacheField>
    <cacheField name="bar_code" numFmtId="0">
      <sharedItems containsBlank="1"/>
    </cacheField>
    <cacheField name="plot_code" numFmtId="0">
      <sharedItems containsBlank="1"/>
    </cacheField>
    <cacheField name="X" numFmtId="0">
      <sharedItems containsString="0" containsBlank="1" containsNumber="1" minValue="0" maxValue="200"/>
    </cacheField>
    <cacheField name="Y" numFmtId="0">
      <sharedItems containsString="0" containsBlank="1" containsNumber="1" minValue="-1" maxValue="400"/>
    </cacheField>
    <cacheField name="n_lvs" numFmtId="0">
      <sharedItems containsString="0" containsBlank="1" containsNumber="1" containsInteger="1" minValue="0" maxValue="3"/>
    </cacheField>
    <cacheField name="surete" numFmtId="0">
      <sharedItems containsString="0" containsBlank="1" containsNumber="1" containsInteger="1" minValue="0" maxValue="5"/>
    </cacheField>
    <cacheField name="status" numFmtId="0">
      <sharedItems containsBlank="1"/>
    </cacheField>
    <cacheField name="bar_code_curr" numFmtId="0">
      <sharedItems containsBlank="1"/>
    </cacheField>
    <cacheField name="taxon_code" numFmtId="0">
      <sharedItems containsString="0" containsBlank="1" containsNumber="1" containsInteger="1" minValue="1" maxValue="949"/>
    </cacheField>
    <cacheField name="DBH" numFmtId="0">
      <sharedItems containsString="0" containsBlank="1" containsNumber="1" minValue="8.6999999999999993" maxValue="172.8"/>
    </cacheField>
    <cacheField name="Height" numFmtId="0">
      <sharedItems containsString="0" containsBlank="1" containsNumber="1" containsInteger="1" minValue="0" maxValue="56"/>
    </cacheField>
    <cacheField name="ID_arbre" numFmtId="0">
      <sharedItems containsString="0" containsBlank="1" containsNumber="1" containsInteger="1" minValue="1" maxValue="5"/>
    </cacheField>
    <cacheField name="ID_ram" numFmtId="0">
      <sharedItems containsString="0" containsBlank="1" containsNumber="1" containsInteger="1" minValue="1" maxValue="5"/>
    </cacheField>
    <cacheField name="Ht_sample" numFmtId="0">
      <sharedItems containsString="0" containsBlank="1" containsNumber="1" containsInteger="1" minValue="0" maxValue="50"/>
    </cacheField>
    <cacheField name="thickness" numFmtId="0">
      <sharedItems containsString="0" containsBlank="1" containsNumber="1" minValue="93.433334350585895" maxValue="1036.30004882813"/>
    </cacheField>
    <cacheField name="SPAD" numFmtId="2">
      <sharedItems containsString="0" containsBlank="1" containsNumber="1" minValue="12.0666666030884" maxValue="102"/>
    </cacheField>
    <cacheField name="toughness" numFmtId="0">
      <sharedItems containsString="0" containsBlank="1" containsNumber="1" minValue="0.21666666865348799" maxValue="13.060000419616699"/>
    </cacheField>
    <cacheField name="dry_mass" numFmtId="0">
      <sharedItems containsString="0" containsBlank="1" containsNumber="1" minValue="1.4999999975164701E-2" maxValue="19.2399997711182"/>
    </cacheField>
    <cacheField name="traits_surf_area" numFmtId="0">
      <sharedItems containsString="0" containsBlank="1" containsNumber="1" minValue="4.05882000923157" maxValue="1055.75"/>
    </cacheField>
    <cacheField name="ind_surf_area" numFmtId="0">
      <sharedItems containsString="0" containsBlank="1" containsNumber="1" minValue="1.9" maxValue="3197.3"/>
    </cacheField>
    <cacheField name="sapwood_dens" numFmtId="2">
      <sharedItems containsString="0" containsBlank="1" containsNumber="1" minValue="0.23699999999999999" maxValue="0.97960000000000003"/>
    </cacheField>
    <cacheField name="moisture" numFmtId="0">
      <sharedItems containsString="0" containsBlank="1" containsNumber="1" minValue="0.17349999999999999" maxValue="2.79"/>
    </cacheField>
    <cacheField name="bark_thick" numFmtId="0">
      <sharedItems containsString="0" containsBlank="1" containsNumber="1" minValue="0.5" maxValue="53"/>
    </cacheField>
    <cacheField name="twig_dens" numFmtId="0">
      <sharedItems containsString="0" containsBlank="1" containsNumber="1" minValue="0.19330819099999999" maxValue="0.96"/>
    </cacheField>
    <cacheField name="twig_diam" numFmtId="0">
      <sharedItems containsString="0" containsBlank="1" containsNumber="1" minValue="3.24146" maxValue="25.854900000000001"/>
    </cacheField>
    <cacheField name="twig_bark_thick" numFmtId="0">
      <sharedItems containsString="0" containsBlank="1" containsNumber="1" minValue="7.3952660000000003E-2" maxValue="7.3070000000000004"/>
    </cacheField>
    <cacheField name="perc_N" numFmtId="0">
      <sharedItems containsString="0" containsBlank="1" containsNumber="1" minValue="0.55000000000000004" maxValue="5.5149999999999997"/>
    </cacheField>
    <cacheField name="N15" numFmtId="0">
      <sharedItems containsString="0" containsBlank="1" containsNumber="1" minValue="-4.5129999999999999" maxValue="10.631"/>
    </cacheField>
    <cacheField name="perc_C" numFmtId="0">
      <sharedItems containsString="0" containsBlank="1" containsNumber="1" minValue="17.025999724864999" maxValue="56.475001573562601"/>
    </cacheField>
    <cacheField name="C13" numFmtId="0">
      <sharedItems containsString="0" containsBlank="1" containsNumber="1" minValue="-36.44497819" maxValue="-25.670518510000001"/>
    </cacheField>
    <cacheField name="SLA" numFmtId="0">
      <sharedItems containsString="0" containsBlank="1" containsNumber="1" minValue="478.74916306580366" maxValue="478.74916306580366"/>
    </cacheField>
    <cacheField name="C/Nnew" numFmtId="0">
      <sharedItems containsString="0" containsBlank="1" containsNumber="1" minValue="8.8696282864913876" maxValue="52.28260869565217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uno Hérault" refreshedDate="41352.443356828706" createdVersion="4" refreshedVersion="4" minRefreshableVersion="3" recordCount="4872">
  <cacheSource type="worksheet">
    <worksheetSource ref="F1:Z4873" sheet="Data"/>
  </cacheSource>
  <cacheFields count="21">
    <cacheField name="plot_code" numFmtId="0">
      <sharedItems count="9">
        <s v="NL11"/>
        <s v="NH20"/>
        <s v="M1711"/>
        <s v="A11"/>
        <s v="P006"/>
        <s v="B4"/>
        <s v="P018"/>
        <s v="LV1"/>
        <s v="T1"/>
      </sharedItems>
    </cacheField>
    <cacheField name="X" numFmtId="0">
      <sharedItems containsString="0" containsBlank="1" containsNumber="1" minValue="0" maxValue="200"/>
    </cacheField>
    <cacheField name="Y" numFmtId="0">
      <sharedItems containsString="0" containsBlank="1" containsNumber="1" minValue="-1" maxValue="400"/>
    </cacheField>
    <cacheField name="n_lvs" numFmtId="0">
      <sharedItems containsSemiMixedTypes="0" containsString="0" containsNumber="1" containsInteger="1" minValue="0" maxValue="3"/>
    </cacheField>
    <cacheField name="surete" numFmtId="0">
      <sharedItems containsSemiMixedTypes="0" containsString="0" containsNumber="1" containsInteger="1" minValue="0" maxValue="5"/>
    </cacheField>
    <cacheField name="status" numFmtId="0">
      <sharedItems/>
    </cacheField>
    <cacheField name="bar_code_curr" numFmtId="0">
      <sharedItems/>
    </cacheField>
    <cacheField name="taxon_code" numFmtId="0">
      <sharedItems containsSemiMixedTypes="0" containsString="0" containsNumber="1" containsInteger="1" minValue="1" maxValue="949"/>
    </cacheField>
    <cacheField name="DBH" numFmtId="0">
      <sharedItems containsString="0" containsBlank="1" containsNumber="1" minValue="8.6999999999999993" maxValue="172.8"/>
    </cacheField>
    <cacheField name="Height" numFmtId="0">
      <sharedItems containsString="0" containsBlank="1" containsNumber="1" containsInteger="1" minValue="0" maxValue="56"/>
    </cacheField>
    <cacheField name="ID_arbre" numFmtId="0">
      <sharedItems containsString="0" containsBlank="1" containsNumber="1" containsInteger="1" minValue="1" maxValue="5"/>
    </cacheField>
    <cacheField name="ID_ram" numFmtId="0">
      <sharedItems containsString="0" containsBlank="1" containsNumber="1" containsInteger="1" minValue="1" maxValue="5"/>
    </cacheField>
    <cacheField name="Ht_sample" numFmtId="0">
      <sharedItems containsString="0" containsBlank="1" containsNumber="1" containsInteger="1" minValue="0" maxValue="50"/>
    </cacheField>
    <cacheField name="thickness" numFmtId="0">
      <sharedItems containsString="0" containsBlank="1" containsNumber="1" minValue="93.433334350585895" maxValue="1036.30004882813"/>
    </cacheField>
    <cacheField name="SPAD" numFmtId="2">
      <sharedItems containsString="0" containsBlank="1" containsNumber="1" minValue="12.0666666030884" maxValue="102"/>
    </cacheField>
    <cacheField name="toughness" numFmtId="0">
      <sharedItems containsString="0" containsBlank="1" containsNumber="1" minValue="0.21666666865348799" maxValue="13.060000419616699"/>
    </cacheField>
    <cacheField name="dry_mass" numFmtId="0">
      <sharedItems containsString="0" containsBlank="1" containsNumber="1" minValue="1.4999999975164701E-2" maxValue="19.2399997711182"/>
    </cacheField>
    <cacheField name="traits_surf_area" numFmtId="0">
      <sharedItems containsString="0" containsBlank="1" containsNumber="1" minValue="4.05882000923157" maxValue="1055.75"/>
    </cacheField>
    <cacheField name="ind_surf_area" numFmtId="0">
      <sharedItems containsString="0" containsBlank="1" containsNumber="1" minValue="1.9" maxValue="3197.3"/>
    </cacheField>
    <cacheField name="sapwood_dens" numFmtId="2">
      <sharedItems containsString="0" containsBlank="1" containsNumber="1" minValue="0.23699999999999999" maxValue="0.97960000000000003" count="2016">
        <n v="0.59460000000000002"/>
        <n v="0.3629"/>
        <m/>
        <n v="0.4002"/>
        <n v="0.36299999999999999"/>
        <n v="0.80879999999999996"/>
        <n v="0.69499999999999995"/>
        <n v="0.60070000000000001"/>
        <n v="0.69040000000000001"/>
        <n v="0.37"/>
        <n v="0.80220000000000002"/>
        <n v="0.35830000000000001"/>
        <n v="0.432"/>
        <n v="0.40760000000000002"/>
        <n v="0.7026"/>
        <n v="0.41980000000000001"/>
        <n v="0.39629999999999999"/>
        <n v="0.65439999999999998"/>
        <n v="0.59440000000000004"/>
        <n v="0.52929999999999999"/>
        <n v="0.55920000000000003"/>
        <n v="0.5464"/>
        <n v="0.74360000000000004"/>
        <n v="0.41670000000000001"/>
        <n v="0.58179999999999998"/>
        <n v="0.66749999999999998"/>
        <n v="0.31719999999999998"/>
        <n v="0.3916"/>
        <n v="0.6"/>
        <n v="0.47049999999999997"/>
        <n v="0.75029999999999997"/>
        <n v="0.47439999999999999"/>
        <n v="0.70979999999999999"/>
        <n v="0.72770000000000001"/>
        <n v="0.60750000000000004"/>
        <n v="0.58430000000000004"/>
        <n v="0.82320000000000004"/>
        <n v="0.68610000000000004"/>
        <n v="0.78920000000000001"/>
        <n v="0.73480000000000001"/>
        <n v="0.56920000000000004"/>
        <n v="0.62729999999999997"/>
        <n v="0.67120000000000002"/>
        <n v="0.38240000000000002"/>
        <n v="0.57220000000000004"/>
        <n v="0.78280000000000005"/>
        <n v="0.77639999999999998"/>
        <n v="0.59"/>
        <n v="0.39"/>
        <n v="0.33"/>
        <n v="0.51"/>
        <n v="0.71"/>
        <n v="0.70740000000000003"/>
        <n v="0.60299999999999998"/>
        <n v="0.65649999999999997"/>
        <n v="0.57579999999999998"/>
        <n v="0.88829999999999998"/>
        <n v="0.63"/>
        <n v="0.55000000000000004"/>
        <n v="0.7984"/>
        <n v="0.5796"/>
        <n v="0.78459999999999996"/>
        <n v="0.58220000000000005"/>
        <n v="0.58599999999999997"/>
        <n v="0.61299999999999999"/>
        <n v="0.4446"/>
        <n v="0.74"/>
        <n v="0.62"/>
        <n v="0.64390000000000003"/>
        <n v="0.6321"/>
        <n v="0.49859999999999999"/>
        <n v="0.53"/>
        <n v="0.78659999999999997"/>
        <n v="0.57569999999999999"/>
        <n v="0.5575"/>
        <n v="0.64670000000000005"/>
        <n v="0.48"/>
        <n v="0.61480000000000001"/>
        <n v="0.49320000000000003"/>
        <n v="0.76480000000000004"/>
        <n v="0.71479999999999999"/>
        <n v="0.67059999999999997"/>
        <n v="0.7"/>
        <n v="0.80630000000000002"/>
        <n v="0.52370000000000005"/>
        <n v="0.62839999999999996"/>
        <n v="0.61"/>
        <n v="0.57920000000000005"/>
        <n v="0.68149999999999999"/>
        <n v="0.53759999999999997"/>
        <n v="0.68049999999999999"/>
        <n v="0.44240000000000002"/>
        <n v="0.71419999999999995"/>
        <n v="0.81"/>
        <n v="0.54"/>
        <n v="0.38619999999999999"/>
        <n v="0.69020000000000004"/>
        <n v="0.5625"/>
        <n v="0.44979999999999998"/>
        <n v="0.56699999999999995"/>
        <n v="0.5"/>
        <n v="0.66"/>
        <n v="0.67769999999999997"/>
        <n v="0.5917"/>
        <n v="0.77629999999999999"/>
        <n v="0.624"/>
        <n v="0.80300000000000005"/>
        <n v="0.65339999999999998"/>
        <n v="0.48670000000000002"/>
        <n v="0.61160000000000003"/>
        <n v="0.63470000000000004"/>
        <n v="0.51749999999999996"/>
        <n v="0.81100000000000005"/>
        <n v="0.79800000000000004"/>
        <n v="0.65359999999999996"/>
        <n v="0.54910000000000003"/>
        <n v="0.55010000000000003"/>
        <n v="0.69589999999999996"/>
        <n v="0.70750000000000002"/>
        <n v="0.72819999999999996"/>
        <n v="0.3332"/>
        <n v="0.53080000000000005"/>
        <n v="0.7611"/>
        <n v="0.62570000000000003"/>
        <n v="0.66679999999999995"/>
        <n v="0.86019999999999996"/>
        <n v="0.79"/>
        <n v="0.80689999999999995"/>
        <n v="0.56999999999999995"/>
        <n v="0.76780000000000004"/>
        <n v="0.65959999999999996"/>
        <n v="0.42709999999999998"/>
        <n v="0.65590000000000004"/>
        <n v="0.50600000000000001"/>
        <n v="0.45610000000000001"/>
        <n v="0.67249999999999999"/>
        <n v="0.8115"/>
        <n v="0.64480000000000004"/>
        <n v="0.39660000000000001"/>
        <n v="0.45779999999999998"/>
        <n v="0.53059999999999996"/>
        <n v="0.59030000000000005"/>
        <n v="0.70840000000000003"/>
        <n v="0.44"/>
        <n v="0.78749999999999998"/>
        <n v="0.69399999999999995"/>
        <n v="0.63100000000000001"/>
        <n v="0.56659999999999999"/>
        <n v="0.51670000000000005"/>
        <n v="0.56210000000000004"/>
        <n v="0.4803"/>
        <n v="0.74429999999999996"/>
        <n v="0.72470000000000001"/>
        <n v="0.7198"/>
        <n v="0.49"/>
        <n v="0.51439999999999997"/>
        <n v="0.7379"/>
        <n v="0.64929999999999999"/>
        <n v="0.5857"/>
        <n v="0.4738"/>
        <n v="0.59809999999999997"/>
        <n v="0.71719999999999995"/>
        <n v="0.52180000000000004"/>
        <n v="0.38"/>
        <n v="0.78669999999999995"/>
        <n v="0.6976"/>
        <n v="0.67149999999999999"/>
        <n v="0.71830000000000005"/>
        <n v="0.52"/>
        <n v="0.84150000000000003"/>
        <n v="0.60880000000000001"/>
        <n v="0.65629999999999999"/>
        <n v="0.69879999999999998"/>
        <n v="0.66590000000000005"/>
        <n v="0.75700000000000001"/>
        <n v="0.34179999999999999"/>
        <n v="0.87"/>
        <n v="0.90210000000000001"/>
        <n v="0.69"/>
        <n v="0.28000000000000003"/>
        <n v="0.52410000000000001"/>
        <n v="0.73170000000000002"/>
        <n v="0.83389999999999997"/>
        <n v="0.80049999999999999"/>
        <n v="0.69810000000000005"/>
        <n v="0.93869999999999998"/>
        <n v="0.74750000000000005"/>
        <n v="0.51629999999999998"/>
        <n v="0.35470000000000002"/>
        <n v="0.7359"/>
        <n v="0.70099999999999996"/>
        <n v="0.80610000000000004"/>
        <n v="0.6986"/>
        <n v="0.65269999999999995"/>
        <n v="0.64690000000000003"/>
        <n v="0.75739999999999996"/>
        <n v="0.55210000000000004"/>
        <n v="0.73119999999999996"/>
        <n v="0.67610000000000003"/>
        <n v="0.69920000000000004"/>
        <n v="0.70409999999999995"/>
        <n v="0.73270000000000002"/>
        <n v="0.8276"/>
        <n v="0.52100000000000002"/>
        <n v="0.64649999999999996"/>
        <n v="0.45629999999999998"/>
        <n v="0.73680000000000001"/>
        <n v="0.65639999999999998"/>
        <n v="0.63859999999999995"/>
        <n v="0.55830000000000002"/>
        <n v="0.67620000000000002"/>
        <n v="0.5847"/>
        <n v="0.68779999999999997"/>
        <n v="0.65"/>
        <n v="0.76049999999999995"/>
        <n v="0.72809999999999997"/>
        <n v="0.74550000000000005"/>
        <n v="0.55220000000000002"/>
        <n v="0.62619999999999998"/>
        <n v="0.83609999999999995"/>
        <n v="0.72119999999999995"/>
        <n v="0.49930000000000002"/>
        <n v="0.73"/>
        <n v="0.61229999999999996"/>
        <n v="0.81679999999999997"/>
        <n v="0.70920000000000005"/>
        <n v="0.61939999999999995"/>
        <n v="0.61619999999999997"/>
        <n v="0.41"/>
        <n v="0.57999999999999996"/>
        <n v="0.7863"/>
        <n v="0.83020000000000005"/>
        <n v="0.82499999999999996"/>
        <n v="0.77980000000000005"/>
        <n v="0.71299999999999997"/>
        <n v="0.69979999999999998"/>
        <n v="0.67579999999999996"/>
        <n v="0.6905"/>
        <n v="0.56230000000000002"/>
        <n v="0.62939999999999996"/>
        <n v="0.77390000000000003"/>
        <n v="0.60389999999999999"/>
        <n v="0.51539999999999997"/>
        <n v="0.38379999999999997"/>
        <n v="0.57189999999999996"/>
        <n v="0.57330000000000003"/>
        <n v="0.4"/>
        <n v="0.8"/>
        <n v="0.42759999999999998"/>
        <n v="0.43"/>
        <n v="0.83009999999999995"/>
        <n v="0.42470000000000002"/>
        <n v="0.47570000000000001"/>
        <n v="0.64"/>
        <n v="0.80379999999999996"/>
        <n v="0.71579999999999999"/>
        <n v="0.47"/>
        <n v="0.49919999999999998"/>
        <n v="0.82"/>
        <n v="0.71009999999999995"/>
        <n v="0.72"/>
        <n v="0.59699999999999998"/>
        <n v="0.4224"/>
        <n v="0.59060000000000001"/>
        <n v="0.59370000000000001"/>
        <n v="0.6079"/>
        <n v="0.62860000000000005"/>
        <n v="0.81189999999999996"/>
        <n v="0.81459999999999999"/>
        <n v="0.75360000000000005"/>
        <n v="0.39240000000000003"/>
        <n v="0.60109999999999997"/>
        <n v="0.62709999999999999"/>
        <n v="0.78"/>
        <n v="0.64370000000000005"/>
        <n v="0.46"/>
        <n v="0.30070000000000002"/>
        <n v="0.25519999999999998"/>
        <n v="0.78779999999999994"/>
        <n v="0.89580000000000004"/>
        <n v="0.503"/>
        <n v="0.3639"/>
        <n v="0.45760000000000001"/>
        <n v="0.93340000000000001"/>
        <n v="0.91830000000000001"/>
        <n v="0.76459999999999995"/>
        <n v="0.51259999999999994"/>
        <n v="0.66579999999999995"/>
        <n v="0.45"/>
        <n v="0.85660000000000003"/>
        <n v="0.75"/>
        <n v="0.79879999999999995"/>
        <n v="0.70960000000000001"/>
        <n v="0.46010000000000001"/>
        <n v="0.8931"/>
        <n v="0.76390000000000002"/>
        <n v="0.57509999999999994"/>
        <n v="0.73340000000000005"/>
        <n v="0.78490000000000004"/>
        <n v="0.48099999999999998"/>
        <n v="0.43669999999999998"/>
        <n v="0.87809999999999999"/>
        <n v="0.68289999999999995"/>
        <n v="0.77139999999999997"/>
        <n v="0.65280000000000005"/>
        <n v="0.59819999999999995"/>
        <n v="0.77"/>
        <n v="0.755"/>
        <n v="0.47889999999999999"/>
        <n v="0.82220000000000004"/>
        <n v="0.8175"/>
        <n v="0.63280000000000003"/>
        <n v="0.67979999999999996"/>
        <n v="0.26419999999999999"/>
        <n v="0.81530000000000002"/>
        <n v="0.75790000000000002"/>
        <n v="0.55769999999999997"/>
        <n v="0.49809999999999999"/>
        <n v="0.72430000000000005"/>
        <n v="0.64710000000000001"/>
        <n v="0.48859999999999998"/>
        <n v="0.55400000000000005"/>
        <n v="0.76"/>
        <n v="0.55279999999999996"/>
        <n v="0.53739999999999999"/>
        <n v="0.63160000000000005"/>
        <n v="0.92530000000000001"/>
        <n v="0.7238"/>
        <n v="0.71879999999999999"/>
        <n v="0.82030000000000003"/>
        <n v="0.57840000000000003"/>
        <n v="0.64549999999999996"/>
        <n v="0.50700000000000001"/>
        <n v="0.72189999999999999"/>
        <n v="0.56000000000000005"/>
        <n v="0.58720000000000006"/>
        <n v="0.63039999999999996"/>
        <n v="0.66710000000000003"/>
        <n v="0.58489999999999998"/>
        <n v="0.60650000000000004"/>
        <n v="0.40379999999999999"/>
        <n v="0.80320000000000003"/>
        <n v="0.38500000000000001"/>
        <n v="0.60499999999999998"/>
        <n v="0.84250000000000003"/>
        <n v="0.91220000000000001"/>
        <n v="0.4909"/>
        <n v="0.86380000000000001"/>
        <n v="0.72860000000000003"/>
        <n v="0.57099999999999995"/>
        <n v="0.70640000000000003"/>
        <n v="0.6169"/>
        <n v="0.59640000000000004"/>
        <n v="0.58169999999999999"/>
        <n v="0.72440000000000004"/>
        <n v="0.60570000000000002"/>
        <n v="0.70879999999999999"/>
        <n v="0.60150000000000003"/>
        <n v="0.6734"/>
        <n v="0.45450000000000002"/>
        <n v="0.67"/>
        <n v="0.23699999999999999"/>
        <n v="0.68"/>
        <n v="0.72750000000000004"/>
        <n v="0.5242"/>
        <n v="0.71360000000000001"/>
        <n v="0.62980000000000003"/>
        <n v="0.73599999999999999"/>
        <n v="0.73409999999999997"/>
        <n v="0.91520000000000001"/>
        <n v="0.92420000000000002"/>
        <n v="0.4138"/>
        <n v="0.70660000000000001"/>
        <n v="0.40920000000000001"/>
        <n v="0.76419999999999999"/>
        <n v="0.85489999999999999"/>
        <n v="0.42"/>
        <n v="0.43709999999999999"/>
        <n v="0.43319999999999997"/>
        <n v="0.65329999999999999"/>
        <n v="0.46870000000000001"/>
        <n v="0.6804"/>
        <n v="0.57630000000000003"/>
        <n v="0.75619999999999998"/>
        <n v="0.63360000000000005"/>
        <n v="0.55159999999999998"/>
        <n v="0.86280000000000001"/>
        <n v="0.53480000000000005"/>
        <n v="0.77680000000000005"/>
        <n v="0.46150000000000002"/>
        <n v="0.77659999999999996"/>
        <n v="0.79620000000000002"/>
        <n v="0.62949999999999995"/>
        <n v="0.69989999999999997"/>
        <n v="0.75900000000000001"/>
        <n v="0.5363"/>
        <n v="0.7571"/>
        <n v="0.79239999999999999"/>
        <n v="0.48980000000000001"/>
        <n v="0.69620000000000004"/>
        <n v="0.47860000000000003"/>
        <n v="0.71430000000000005"/>
        <n v="0.53510000000000002"/>
        <n v="0.48010000000000003"/>
        <n v="0.69069999999999998"/>
        <n v="0.44350000000000001"/>
        <n v="0.42130000000000001"/>
        <n v="0.47170000000000001"/>
        <n v="0.56620000000000004"/>
        <n v="0.61550000000000005"/>
        <n v="0.5736"/>
        <n v="0.87229999999999996"/>
        <n v="0.80259999999999998"/>
        <n v="0.6411"/>
        <n v="0.76649999999999996"/>
        <n v="0.69789999999999996"/>
        <n v="0.41849999999999998"/>
        <n v="0.59750000000000003"/>
        <n v="0.7681"/>
        <n v="0.6724"/>
        <n v="0.4214"/>
        <n v="0.71870000000000001"/>
        <n v="0.63729999999999998"/>
        <n v="0.64380000000000004"/>
        <n v="0.82079999999999997"/>
        <n v="0.86"/>
        <n v="0.84030000000000005"/>
        <n v="0.71050000000000002"/>
        <n v="0.37990000000000002"/>
        <n v="0.60370000000000001"/>
        <n v="0.71460000000000001"/>
        <n v="0.7177"/>
        <n v="0.72489999999999999"/>
        <n v="0.72450000000000003"/>
        <n v="0.86980000000000002"/>
        <n v="0.72889999999999999"/>
        <n v="0.56840000000000002"/>
        <n v="0.74129999999999996"/>
        <n v="0.72899999999999998"/>
        <n v="0.58730000000000004"/>
        <n v="0.68910000000000005"/>
        <n v="0.65200000000000002"/>
        <n v="0.69079999999999997"/>
        <n v="0.80959999999999999"/>
        <n v="0.8004"/>
        <n v="0.36030000000000001"/>
        <n v="0.34"/>
        <n v="0.72319999999999995"/>
        <n v="0.75719999999999998"/>
        <n v="0.5655"/>
        <n v="0.80549999999999999"/>
        <n v="0.74880000000000002"/>
        <n v="0.63980000000000004"/>
        <n v="0.78129999999999999"/>
        <n v="0.97960000000000003"/>
        <n v="0.69410000000000005"/>
        <n v="0.51100000000000001"/>
        <n v="0.76680000000000004"/>
        <n v="0.58819999999999995"/>
        <n v="0.71319999999999995"/>
        <n v="0.58289999999999997"/>
        <n v="0.36809999999999998"/>
        <n v="0.71109999999999995"/>
        <n v="0.63129999999999997"/>
        <n v="0.76849999999999996"/>
        <n v="0.67290000000000005"/>
        <n v="0.4632"/>
        <n v="0.60709999999999997"/>
        <n v="0.65080000000000005"/>
        <n v="0.4607"/>
        <n v="0.71709999999999996"/>
        <n v="0.69269999999999998"/>
        <n v="0.87280000000000002"/>
        <n v="0.81830000000000003"/>
        <n v="0.56569999999999998"/>
        <n v="0.69869999999999999"/>
        <n v="0.74839999999999995"/>
        <n v="0.72589999999999999"/>
        <n v="0.62170000000000003"/>
        <n v="0.44540000000000002"/>
        <n v="0.6764"/>
        <n v="0.67920000000000003"/>
        <n v="0.73429999999999995"/>
        <n v="0.55089999999999995"/>
        <n v="0.78739999999999999"/>
        <n v="0.78190000000000004"/>
        <n v="0.50670000000000004"/>
        <n v="0.60599999999999998"/>
        <n v="0.52610000000000001"/>
        <n v="0.56430000000000002"/>
        <n v="0.6401"/>
        <n v="0.76200000000000001"/>
        <n v="0.50619999999999998"/>
        <n v="0.64329999999999998"/>
        <n v="0.70040000000000002"/>
        <n v="0.68369999999999997"/>
        <n v="0.79249999999999998"/>
        <n v="0.71499999999999997"/>
        <n v="0.58399999999999996"/>
        <n v="0.6159"/>
        <n v="0.55120000000000002"/>
        <n v="0.46560000000000001"/>
        <n v="0.57889999999999997"/>
        <n v="0.68759999999999999"/>
        <n v="0.6794"/>
        <n v="0.69540000000000002"/>
        <n v="0.80169999999999997"/>
        <n v="0.59840000000000004"/>
        <n v="0.43809999999999999"/>
        <n v="0.34820000000000001"/>
        <n v="0.47639999999999999"/>
        <n v="0.54090000000000005"/>
        <n v="0.71120000000000005"/>
        <n v="0.63070000000000004"/>
        <n v="0.63829999999999998"/>
        <n v="0.48220000000000002"/>
        <n v="0.41039999999999999"/>
        <n v="0.55289999999999995"/>
        <n v="0.70069999999999999"/>
        <n v="0.622"/>
        <n v="0.54659999999999997"/>
        <n v="0.67600000000000005"/>
        <n v="0.80179999999999996"/>
        <n v="0.65180000000000005"/>
        <n v="0.65529999999999999"/>
        <n v="0.75239999999999996"/>
        <n v="0.47399999999999998"/>
        <n v="0.5645"/>
        <n v="0.85370000000000001"/>
        <n v="0.68330000000000002"/>
        <n v="0.42220000000000002"/>
        <n v="0.74280000000000002"/>
        <n v="0.61709999999999998"/>
        <n v="0.5716"/>
        <n v="0.55820000000000003"/>
        <n v="0.66349999999999998"/>
        <n v="0.60450000000000004"/>
        <n v="0.876"/>
        <n v="0.49569999999999997"/>
        <n v="0.65380000000000005"/>
        <n v="0.54110000000000003"/>
        <n v="0.64959999999999996"/>
        <n v="0.52790000000000004"/>
        <n v="0.53069999999999995"/>
        <n v="0.71619999999999995"/>
        <n v="0.5343"/>
        <n v="0.42049999999999998"/>
        <n v="0.55589999999999995"/>
        <n v="0.79169999999999996"/>
        <n v="0.83730000000000004"/>
        <n v="0.67379999999999995"/>
        <n v="0.61650000000000005"/>
        <n v="0.62919999999999998"/>
        <n v="0.58930000000000005"/>
        <n v="0.87549999999999994"/>
        <n v="0.50549999999999995"/>
        <n v="0.71209999999999996"/>
        <n v="0.68269999999999997"/>
        <n v="0.73870000000000002"/>
        <n v="0.86199999999999999"/>
        <n v="0.64290000000000003"/>
        <n v="0.4914"/>
        <n v="0.4325"/>
        <n v="0.78990000000000005"/>
        <n v="0.63180000000000003"/>
        <n v="0.57030000000000003"/>
        <n v="0.49370000000000003"/>
        <n v="0.53849999999999998"/>
        <n v="0.51149999999999995"/>
        <n v="0.48730000000000001"/>
        <n v="0.52029999999999998"/>
        <n v="0.47539999999999999"/>
        <n v="0.55730000000000002"/>
        <n v="0.82250000000000001"/>
        <n v="0.76029999999999998"/>
        <n v="0.63939999999999997"/>
        <n v="0.43859999999999999"/>
        <n v="0.67420000000000002"/>
        <n v="0.51170000000000004"/>
        <n v="0.65259999999999996"/>
        <n v="0.75380000000000003"/>
        <n v="0.81640000000000001"/>
        <n v="0.46079999999999999"/>
        <n v="0.64600000000000002"/>
        <n v="0.63239999999999996"/>
        <n v="0.85709999999999997"/>
        <n v="0.64939999999999998"/>
        <n v="0.36159999999999998"/>
        <n v="0.54800000000000004"/>
        <n v="0.82240000000000002"/>
        <n v="0.73160000000000003"/>
        <n v="0.60129999999999995"/>
        <n v="0.59040000000000004"/>
        <n v="0.60580000000000001"/>
        <n v="0.58140000000000003"/>
        <n v="0.55910000000000004"/>
        <n v="0.7752"/>
        <n v="0.61739999999999995"/>
        <n v="0.6179"/>
        <n v="0.72599999999999998"/>
        <n v="0.80359999999999998"/>
        <n v="0.76149999999999995"/>
        <n v="0.73229999999999995"/>
        <n v="0.63109999999999999"/>
        <n v="0.53549999999999998"/>
        <n v="0.78029999999999999"/>
        <n v="0.497"/>
        <n v="0.65190000000000003"/>
        <n v="0.54879999999999995"/>
        <n v="0.62670000000000003"/>
        <n v="0.24"/>
        <n v="0.79079999999999995"/>
        <n v="0.46160000000000001"/>
        <n v="0.74629999999999996"/>
        <n v="0.76190000000000002"/>
        <n v="0.83299999999999996"/>
        <n v="0.67430000000000001"/>
        <n v="0.62509999999999999"/>
        <n v="0.39319999999999999"/>
        <n v="0.60250000000000004"/>
        <n v="0.72460000000000002"/>
        <n v="0.74970000000000003"/>
        <n v="0.51449999999999996"/>
        <n v="0.4652"/>
        <n v="0.8044"/>
        <n v="0.76600000000000001"/>
        <n v="0.50970000000000004"/>
        <n v="0.62460000000000004"/>
        <n v="0.65710000000000002"/>
        <n v="0.65459999999999996"/>
        <n v="0.86890000000000001"/>
        <n v="0.55410000000000004"/>
        <n v="0.78690000000000004"/>
        <n v="0.61309999999999998"/>
        <n v="0.69769999999999999"/>
        <n v="0.86819999999999997"/>
        <n v="0.66849999999999998"/>
        <n v="0.7016"/>
        <n v="0.73819999999999997"/>
        <n v="0.77810000000000001"/>
        <n v="0.57230000000000003"/>
        <n v="0.55559999999999998"/>
        <n v="0.88929999999999998"/>
        <n v="0.62409999999999999"/>
        <n v="0.66600000000000004"/>
        <n v="0.74050000000000005"/>
        <n v="0.77429999999999999"/>
        <n v="0.46810000000000002"/>
        <n v="0.8125"/>
        <n v="0.32829999999999998"/>
        <n v="0.56879999999999997"/>
        <n v="0.65039999999999998"/>
        <n v="0.54400000000000004"/>
        <n v="0.58440000000000003"/>
        <n v="0.84050000000000002"/>
        <n v="0.7127"/>
        <n v="0.52139999999999997"/>
        <n v="0.53649999999999998"/>
        <n v="0.66810000000000003"/>
        <n v="0.4708"/>
        <n v="0.47620000000000001"/>
        <n v="0.51780000000000004"/>
        <n v="0.57609999999999995"/>
        <n v="0.52710000000000001"/>
        <n v="0.6149"/>
        <n v="0.93159999999999998"/>
        <n v="0.58360000000000001"/>
        <n v="0.49220000000000003"/>
        <n v="0.70220000000000005"/>
        <n v="0.82969999999999999"/>
        <n v="0.68089999999999995"/>
        <n v="0.69010000000000005"/>
        <n v="0.58040000000000003"/>
        <n v="0.75880000000000003"/>
        <n v="0.42949999999999999"/>
        <n v="0.62849999999999995"/>
        <n v="0.66059999999999997"/>
        <n v="0.60640000000000005"/>
        <n v="0.80249999999999999"/>
        <n v="0.59299999999999997"/>
        <n v="0.71660000000000001"/>
        <n v="0.62309999999999999"/>
        <n v="0.70779999999999998"/>
        <n v="0.61880000000000002"/>
        <n v="0.69299999999999995"/>
        <n v="0.90580000000000005"/>
        <n v="0.58030000000000004"/>
        <n v="0.76549999999999996"/>
        <n v="0.71889999999999998"/>
        <n v="0.78080000000000005"/>
        <n v="0.59260000000000002"/>
        <n v="0.40060000000000001"/>
        <n v="0.74309999999999998"/>
        <n v="0.74229999999999996"/>
        <n v="0.57179999999999997"/>
        <n v="0.53210000000000002"/>
        <n v="0.78410000000000002"/>
        <n v="0.57740000000000002"/>
        <n v="0.82540000000000002"/>
        <n v="0.87939999999999996"/>
        <n v="0.49580000000000002"/>
        <n v="0.77559999999999996"/>
        <n v="0.46379999999999999"/>
        <n v="0.5454"/>
        <n v="0.59589999999999999"/>
        <n v="0.86140000000000005"/>
        <n v="0.84670000000000001"/>
        <n v="0.57589999999999997"/>
        <n v="0.58899999999999997"/>
        <n v="0.76880000000000004"/>
        <n v="0.70599999999999996"/>
        <n v="0.85299999999999998"/>
        <n v="0.6754"/>
        <n v="0.76280000000000003"/>
        <n v="0.77910000000000001"/>
        <n v="0.5101"/>
        <n v="0.8639"/>
        <n v="0.82569999999999999"/>
        <n v="0.68479999999999996"/>
        <n v="0.62719999999999998"/>
        <n v="0.34810000000000002"/>
        <n v="0.58960000000000001"/>
        <n v="0.81810000000000005"/>
        <n v="0.83630000000000004"/>
        <n v="0.77549999999999997"/>
        <n v="0.8165"/>
        <n v="0.51160000000000005"/>
        <n v="0.53910000000000002"/>
        <n v="0.81230000000000002"/>
        <n v="0.73029999999999995"/>
        <n v="0.40460000000000002"/>
        <n v="0.64219999999999999"/>
        <n v="0.76400000000000001"/>
        <n v="0.84319999999999995"/>
        <n v="0.7419"/>
        <n v="0.73780000000000001"/>
        <n v="0.83099999999999996"/>
        <n v="0.6099"/>
        <n v="0.61080000000000001"/>
        <n v="0.57689999999999997"/>
        <n v="0.56859999999999999"/>
        <n v="0.70540000000000003"/>
        <n v="0.50409999999999999"/>
        <n v="0.6633"/>
        <n v="0.46229999999999999"/>
        <n v="0.80500000000000005"/>
        <n v="0.75749999999999995"/>
        <n v="0.75480000000000003"/>
        <n v="0.81110000000000004"/>
        <n v="0.66259999999999997"/>
        <n v="0.46610000000000001"/>
        <n v="0.77900000000000003"/>
        <n v="0.76829999999999998"/>
        <n v="0.69699999999999995"/>
        <n v="0.86529999999999996"/>
        <n v="0.82820000000000005"/>
        <n v="0.49540000000000001"/>
        <n v="0.8075"/>
        <n v="0.50029999999999997"/>
        <n v="0.74870000000000003"/>
        <n v="0.63580000000000003"/>
        <n v="0.76739999999999997"/>
        <n v="0.73939999999999995"/>
        <n v="0.65059999999999996"/>
        <n v="0.89829999999999999"/>
        <n v="0.48759999999999998"/>
        <n v="0.64700000000000002"/>
        <n v="0.74939999999999996"/>
        <n v="0.86219999999999997"/>
        <n v="0.74639999999999995"/>
        <n v="0.6048"/>
        <n v="0.68679999999999997"/>
        <n v="0.82689999999999997"/>
        <n v="0.83079999999999998"/>
        <n v="0.61499999999999999"/>
        <n v="0.77949999999999997"/>
        <n v="0.82369999999999999"/>
        <n v="0.74160000000000004"/>
        <n v="0.73380000000000001"/>
        <n v="0.86570000000000003"/>
        <n v="0.84060000000000001"/>
        <n v="0.68159999999999998"/>
        <n v="0.77290000000000003"/>
        <n v="0.51639999999999997"/>
        <n v="0.7873"/>
        <n v="0.70550000000000002"/>
        <n v="0.66759999999999997"/>
        <n v="0.78559999999999997"/>
        <n v="0.47120000000000001"/>
        <n v="0.66620000000000001"/>
        <n v="0.69779999999999998"/>
        <n v="0.83089999999999997"/>
        <n v="0.64739999999999998"/>
        <n v="0.74480000000000002"/>
        <n v="0.7056"/>
        <n v="0.86009999999999998"/>
        <n v="0.77529999999999999"/>
        <n v="0.75990000000000002"/>
        <n v="0.73219999999999996"/>
        <n v="0.76759999999999995"/>
        <n v="0.5706"/>
        <n v="0.8246"/>
        <n v="0.66200000000000003"/>
        <n v="0.63890000000000002"/>
        <n v="0.59470000000000001"/>
        <n v="0.78620000000000001"/>
        <n v="0.80869999999999997"/>
        <n v="0.81130000000000002"/>
        <n v="0.81220000000000003"/>
        <n v="0.6583"/>
        <n v="0.83540000000000003"/>
        <n v="0.59889999999999999"/>
        <n v="0.74209999999999998"/>
        <n v="0.51859999999999995"/>
        <n v="0.79139999999999999"/>
        <n v="0.77829999999999999"/>
        <n v="0.56100000000000005"/>
        <n v="0.61150000000000004"/>
        <n v="0.79269999999999996"/>
        <n v="0.78210000000000002"/>
        <n v="0.52400000000000002"/>
        <n v="0.82750000000000001"/>
        <n v="0.55600000000000005"/>
        <n v="0.53820000000000001"/>
        <n v="0.71240000000000003"/>
        <n v="0.71350000000000002"/>
        <n v="0.86399999999999999"/>
        <n v="0.62660000000000005"/>
        <n v="0.79959999999999998"/>
        <n v="0.77180000000000004"/>
        <n v="0.53149999999999997"/>
        <n v="0.74490000000000001"/>
        <n v="0.80230000000000001"/>
        <n v="0.74929999999999997"/>
        <n v="0.71409999999999996"/>
        <n v="0.78310000000000002"/>
        <n v="0.63849999999999996"/>
        <n v="0.82920000000000005"/>
        <n v="0.80779999999999996"/>
        <n v="0.83509999999999995"/>
        <n v="0.85470000000000002"/>
        <n v="0.79930000000000001"/>
        <n v="0.81159999999999999"/>
        <n v="0.79049999999999998"/>
        <n v="0.70189999999999997"/>
        <n v="0.81779999999999997"/>
        <n v="0.73260000000000003"/>
        <n v="0.60240000000000005"/>
        <n v="0.55130000000000001"/>
        <n v="0.74219999999999997"/>
        <n v="0.77880000000000005"/>
        <n v="0.71560000000000001"/>
        <n v="0.55840000000000001"/>
        <n v="0.66539999999999999"/>
        <n v="0.50449999999999995"/>
        <n v="0.5867"/>
        <n v="0.78180000000000005"/>
        <n v="0.72419999999999995"/>
        <n v="0.45889999999999997"/>
        <n v="0.65700000000000003"/>
        <n v="0.80469999999999997"/>
        <n v="0.7954"/>
        <n v="0.70340000000000003"/>
        <n v="0.76839999999999997"/>
        <n v="0.82399999999999995"/>
        <n v="0.71130000000000004"/>
        <n v="0.71060000000000001"/>
        <n v="0.77859999999999996"/>
        <n v="0.7833"/>
        <n v="0.81089999999999995"/>
        <n v="0.43419999999999997"/>
        <n v="0.73089999999999999"/>
        <n v="0.73699999999999999"/>
        <n v="0.60860000000000003"/>
        <n v="0.62560000000000004"/>
        <n v="0.72270000000000001"/>
        <n v="0.83320000000000005"/>
        <n v="0.85680000000000001"/>
        <n v="0.65890000000000004"/>
        <n v="0.42549999999999999"/>
        <n v="0.72109999999999996"/>
        <n v="0.67320000000000002"/>
        <n v="0.65769999999999995"/>
        <n v="0.74439999999999995"/>
        <n v="0.55489999999999995"/>
        <n v="0.80130000000000001"/>
        <n v="0.89639999999999997"/>
        <n v="0.79339999999999999"/>
        <n v="0.77229999999999999"/>
        <n v="0.69630000000000003"/>
        <n v="0.61890000000000001"/>
        <n v="0.77710000000000001"/>
        <n v="0.505"/>
        <n v="0.41899999999999998"/>
        <n v="0.8377"/>
        <n v="0.42070000000000002"/>
        <n v="0.47239999999999999"/>
        <n v="0.66020000000000001"/>
        <n v="0.68730000000000002"/>
        <n v="0.80100000000000005"/>
        <n v="0.77400000000000002"/>
        <n v="0.78769999999999996"/>
        <n v="0.79149999999999998"/>
        <n v="0.84960000000000002"/>
        <n v="0.69450000000000001"/>
        <n v="0.68140000000000001"/>
        <n v="0.47210000000000002"/>
        <n v="0.73360000000000003"/>
        <n v="0.67730000000000001"/>
        <n v="0.52429999999999999"/>
        <n v="0.51219999999999999"/>
        <n v="0.46110000000000001"/>
        <n v="0.42930000000000001"/>
        <n v="0.45269999999999999"/>
        <n v="0.64792000000000005"/>
        <n v="0.77388999999999997"/>
        <n v="0.73770000000000002"/>
        <n v="0.57379999999999998"/>
        <n v="0.54820000000000002"/>
        <n v="0.50944999999999996"/>
        <n v="0.50463999999999998"/>
        <n v="0.46860000000000002"/>
        <n v="0.31"/>
        <n v="0.59985999999999995"/>
        <n v="0.61389000000000005"/>
        <n v="0.60509999999999997"/>
        <n v="0.61360000000000003"/>
        <n v="0.51468000000000003"/>
        <n v="0.51185999999999998"/>
        <n v="0.53359999999999996"/>
        <n v="0.47849999999999998"/>
        <n v="0.4889"/>
        <n v="0.59419999999999995"/>
        <n v="0.53493999999999997"/>
        <n v="0.46139999999999998"/>
        <n v="0.69830000000000003"/>
        <n v="0.81430000000000002"/>
        <n v="0.63014000000000003"/>
        <n v="0.64102999999999999"/>
        <n v="0.60096000000000005"/>
        <n v="0.58160000000000001"/>
        <n v="0.57530000000000003"/>
        <n v="0.73297999999999996"/>
        <n v="0.74509999999999998"/>
        <n v="0.73726999999999998"/>
        <n v="0.71084000000000003"/>
        <n v="0.6109"/>
        <n v="0.8458"/>
        <n v="0.60931000000000002"/>
        <n v="0.56532000000000004"/>
        <n v="0.47104000000000001"/>
        <n v="0.59782999999999997"/>
        <n v="0.40072999999999998"/>
        <n v="0.51129000000000002"/>
        <n v="0.52253000000000005"/>
        <n v="0.49903999999999998"/>
        <n v="0.51785000000000003"/>
        <n v="0.69240000000000002"/>
        <n v="0.7077"/>
        <n v="0.64429999999999998"/>
        <n v="0.57440000000000002"/>
        <n v="0.5948"/>
        <n v="0.48680000000000001"/>
        <n v="0.5968"/>
        <n v="0.59919999999999995"/>
        <n v="0.65110000000000001"/>
        <n v="0.53690000000000004"/>
        <n v="0.64990000000000003"/>
        <n v="0.63260000000000005"/>
        <n v="0.61509999999999998"/>
        <n v="0.49181999999999998"/>
        <n v="0.59040999999999999"/>
        <n v="0.57157999999999998"/>
        <n v="0.73982000000000003"/>
        <n v="0.65405000000000002"/>
        <n v="0.60580999999999996"/>
        <n v="0.73760000000000003"/>
        <n v="0.58650000000000002"/>
        <n v="0.66479999999999995"/>
        <n v="0.32549"/>
        <n v="0.51814000000000004"/>
        <n v="0.44585000000000002"/>
        <n v="0.38878000000000001"/>
        <n v="0.43169000000000002"/>
        <n v="0.42202000000000001"/>
        <n v="0.49258000000000002"/>
        <n v="0.43099999999999999"/>
        <n v="0.46039999999999998"/>
        <n v="0.44390000000000002"/>
        <n v="0.34360000000000002"/>
        <n v="0.41070000000000001"/>
        <n v="0.38779999999999998"/>
        <n v="0.48993999999999999"/>
        <n v="0.72140000000000004"/>
        <n v="0.78549999999999998"/>
        <n v="0.7923"/>
        <n v="0.73199999999999998"/>
        <n v="0.68130000000000002"/>
        <n v="0.78339999999999999"/>
        <n v="0.74287999999999998"/>
        <n v="0.69223000000000001"/>
        <n v="0.71940999999999999"/>
        <n v="0.59035000000000004"/>
        <n v="0.46537000000000001"/>
        <n v="0.49703000000000003"/>
        <n v="0.43609999999999999"/>
        <n v="0.48820000000000002"/>
        <n v="0.71914999999999996"/>
        <n v="0.75800000000000001"/>
        <n v="0.72570000000000001"/>
        <n v="0.67479999999999996"/>
        <n v="0.67281999999999997"/>
        <n v="0.49830000000000002"/>
        <n v="0.56059999999999999"/>
        <n v="0.53569999999999995"/>
        <n v="0.51370000000000005"/>
        <n v="0.49249999999999999"/>
        <n v="0.55644000000000005"/>
        <n v="0.39239000000000002"/>
        <n v="0.40144999999999997"/>
        <n v="0.54730999999999996"/>
        <n v="0.79830000000000001"/>
        <n v="0.38750000000000001"/>
        <n v="0.36"/>
        <n v="0.30813000000000001"/>
        <n v="0.5353"/>
        <n v="0.30639494"/>
        <n v="0.29031000000000001"/>
        <n v="0.31694"/>
        <n v="0.76985000000000003"/>
        <n v="0.65161000000000002"/>
        <n v="0.68601000000000001"/>
        <n v="0.51349999999999996"/>
        <n v="0.51800999999999997"/>
        <n v="0.41099999999999998"/>
        <n v="0.70120000000000005"/>
        <n v="0.70050000000000001"/>
        <n v="0.3"/>
        <n v="0.53129999999999999"/>
        <n v="0.52824000000000004"/>
        <n v="0.47520000000000001"/>
        <n v="0.58153999999999995"/>
        <n v="0.59374000000000005"/>
        <n v="0.52354999999999996"/>
        <n v="0.40510000000000002"/>
        <n v="0.51339999999999997"/>
        <n v="0.4395"/>
        <n v="0.37447999999999998"/>
        <n v="0.41770000000000002"/>
        <n v="0.45090000000000002"/>
        <n v="0.53500000000000003"/>
        <n v="0.67032999999999998"/>
        <n v="0.70594999999999997"/>
        <n v="0.60440000000000005"/>
        <n v="0.71330000000000005"/>
        <n v="0.55093000000000003"/>
        <n v="0.59389999999999998"/>
        <n v="0.5413"/>
        <n v="0.5111"/>
        <n v="0.62139999999999995"/>
        <n v="0.55853952900000003"/>
        <n v="0.52329999999999999"/>
        <n v="0.52559999999999996"/>
        <n v="0.50485000000000002"/>
        <n v="0.3664"/>
        <n v="0.40847"/>
        <n v="0.44605"/>
        <n v="0.42518"/>
        <n v="0.59050000000000002"/>
        <n v="0.57730000000000004"/>
        <n v="0.53869999999999996"/>
        <n v="0.48348999999999998"/>
        <n v="0.53947999999999996"/>
        <n v="0.49723000000000001"/>
        <n v="0.58626"/>
        <n v="0.62022999999999995"/>
        <n v="0.52558000000000005"/>
        <n v="0.53342000000000001"/>
        <n v="0.60699999999999998"/>
        <n v="0.65173000000000003"/>
        <n v="0.623"/>
        <n v="0.62609999999999999"/>
        <n v="0.62260000000000004"/>
        <n v="0.48959000000000003"/>
        <n v="0.39560000000000001"/>
        <n v="0.53683999999999998"/>
        <n v="0.56742999999999999"/>
        <n v="0.59250000000000003"/>
        <n v="0.62680000000000002"/>
        <n v="0.57150000000000001"/>
        <n v="0.629"/>
        <n v="0.54649999999999999"/>
        <n v="0.54662999999999995"/>
        <n v="0.51498999999999995"/>
        <n v="0.613846538"/>
        <n v="0.59028999999999998"/>
        <n v="0.53366000000000002"/>
        <n v="0.49225999999999998"/>
        <n v="0.60729"/>
        <n v="0.63270000000000004"/>
        <n v="0.56289999999999996"/>
        <n v="0.61980000000000002"/>
        <n v="0.54969999999999997"/>
        <n v="0.66900000000000004"/>
        <n v="0.64810000000000001"/>
        <n v="0.59675999999999996"/>
        <n v="0.4597"/>
        <n v="0.4501"/>
        <n v="0.59258999999999995"/>
        <n v="0.63229999999999997"/>
        <n v="0.62770000000000004"/>
        <n v="0.51680000000000004"/>
        <n v="0.57940000000000003"/>
        <n v="0.51702999999999999"/>
        <n v="0.61206000000000005"/>
        <n v="0.72729999999999995"/>
        <n v="0.69132000000000005"/>
        <n v="0.45095000000000002"/>
        <n v="0.65378000000000003"/>
        <n v="0.55371999999999999"/>
        <n v="0.53842999999999996"/>
        <n v="0.67169999999999996"/>
        <n v="0.76859999999999995"/>
        <n v="0.6825"/>
        <n v="0.68940000000000001"/>
        <n v="0.68142000000000003"/>
        <n v="0.68920000000000003"/>
        <n v="0.73367000000000004"/>
        <n v="0.38801000000000002"/>
        <n v="0.88039999999999996"/>
        <n v="0.7278"/>
        <n v="0.54676000000000002"/>
        <n v="0.78703000000000001"/>
        <n v="0.76524999999999999"/>
        <n v="0.68303999999999998"/>
        <n v="0.45419999999999999"/>
        <n v="0.65347"/>
        <n v="0.67488000000000004"/>
        <n v="0.63399000000000005"/>
        <n v="0.64598"/>
        <n v="0.70940000000000003"/>
        <n v="0.65685000000000004"/>
        <n v="0.66700000000000004"/>
        <n v="0.69110000000000005"/>
        <n v="0.56930000000000003"/>
        <n v="0.63168999999999997"/>
        <n v="0.58059000000000005"/>
        <n v="0.74221999999999999"/>
        <n v="0.40248"/>
        <n v="0.32669999999999999"/>
        <n v="0.48309999999999997"/>
        <n v="0.35010000000000002"/>
        <n v="0.28889999999999999"/>
        <n v="0.34770000000000001"/>
        <n v="0.42244999999999999"/>
        <n v="0.38423000000000002"/>
        <n v="0.61899999999999999"/>
        <n v="0.32590000000000002"/>
        <n v="0.37678"/>
        <n v="0.35980000000000001"/>
        <n v="0.50509999999999999"/>
        <n v="0.47949000000000003"/>
        <n v="0.38391999999999998"/>
        <n v="0.43086999999999998"/>
        <n v="0.26929999999999998"/>
        <n v="0.41003000000000001"/>
        <n v="0.44441000000000003"/>
        <n v="0.66369999999999996"/>
        <n v="0.7218"/>
        <n v="0.64981999999999995"/>
        <n v="0.65747"/>
        <n v="0.63034000000000001"/>
        <n v="0.65483000000000002"/>
        <n v="0.72760999999999998"/>
        <n v="0.64237999999999995"/>
        <n v="0.6875"/>
        <n v="0.75529999999999997"/>
        <n v="0.74170000000000003"/>
        <n v="0.68693000000000004"/>
        <n v="0.66893000000000002"/>
        <n v="0.72594000000000003"/>
        <n v="0.80559999999999998"/>
        <n v="0.79810000000000003"/>
        <n v="0.75209999999999999"/>
        <n v="0.78139999999999998"/>
        <n v="0.67523999999999995"/>
        <n v="0.66932000000000003"/>
        <n v="0.72089999999999999"/>
        <n v="0.74770000000000003"/>
        <n v="0.73280000000000001"/>
        <n v="0.65256999999999998"/>
        <n v="0.79600000000000004"/>
        <n v="0.67542999999999997"/>
        <n v="0.79279999999999995"/>
        <n v="0.81699999999999995"/>
        <n v="0.73650000000000004"/>
        <n v="0.86429999999999996"/>
        <n v="0.69420000000000004"/>
        <n v="0.74473"/>
        <n v="0.69049000000000005"/>
        <n v="0.72228000000000003"/>
        <n v="0.69101000000000001"/>
        <n v="0.82110000000000005"/>
        <n v="0.79359999999999997"/>
        <n v="0.79259999999999997"/>
        <n v="0.7036"/>
        <n v="0.81489999999999996"/>
        <n v="0.80520000000000003"/>
        <n v="0.78320000000000001"/>
        <n v="0.78390000000000004"/>
        <n v="0.76910000000000001"/>
        <n v="0.7823"/>
        <n v="0.8538"/>
        <n v="0.70023000000000002"/>
        <n v="0.74980000000000002"/>
        <n v="0.75490000000000002"/>
        <n v="0.78890000000000005"/>
        <n v="0.82830000000000004"/>
        <n v="0.75580000000000003"/>
        <n v="0.7944"/>
        <n v="0.71003000000000005"/>
        <n v="0.78534999999999999"/>
        <n v="0.74809999999999999"/>
        <n v="0.77259999999999995"/>
        <n v="0.81579999999999997"/>
        <n v="0.78610000000000002"/>
        <n v="0.83909999999999996"/>
        <n v="0.84770000000000001"/>
        <n v="0.81910000000000005"/>
        <n v="0.80720000000000003"/>
        <n v="0.79120000000000001"/>
        <n v="0.56398000000000004"/>
        <n v="0.83720000000000006"/>
        <n v="0.81720000000000004"/>
        <n v="0.80489999999999995"/>
        <n v="0.68959000000000004"/>
        <n v="0.69520000000000004"/>
        <n v="0.62026999999999999"/>
        <n v="0.63110999999999995"/>
        <n v="0.68623000000000001"/>
        <n v="0.69616999999999996"/>
        <n v="0.61694000000000004"/>
        <n v="0.70677999999999996"/>
        <n v="0.65910000000000002"/>
        <n v="0.6663"/>
        <n v="0.62080000000000002"/>
        <n v="0.52388000000000001"/>
        <n v="0.47447"/>
        <n v="0.60199999999999998"/>
        <n v="0.6018"/>
        <n v="0.41389999999999999"/>
        <n v="0.50195000000000001"/>
        <n v="0.80110000000000003"/>
        <n v="0.73157000000000005"/>
        <n v="0.71179999999999999"/>
        <n v="0.79190000000000005"/>
        <n v="0.68630000000000002"/>
        <n v="0.73470000000000002"/>
        <n v="0.69130000000000003"/>
        <n v="0.67030000000000001"/>
        <n v="0.72850000000000004"/>
        <n v="0.70689999999999997"/>
        <n v="0.72250000000000003"/>
        <n v="0.68810000000000004"/>
        <n v="0.68179999999999996"/>
        <n v="0.66210000000000002"/>
        <n v="0.69740000000000002"/>
        <n v="0.69679999999999997"/>
        <n v="0.70609999999999995"/>
        <n v="0.74560000000000004"/>
        <n v="0.73009999999999997"/>
        <n v="0.75319999999999998"/>
        <n v="0.72660000000000002"/>
        <n v="0.67490000000000006"/>
        <n v="0.75770000000000004"/>
        <n v="0.75395000000000001"/>
        <n v="0.80089999999999995"/>
        <n v="0.80430000000000001"/>
        <n v="0.72360000000000002"/>
        <n v="0.68259999999999998"/>
        <n v="0.79569999999999996"/>
        <n v="0.76571"/>
        <n v="0.54620000000000002"/>
        <n v="0.74860000000000004"/>
        <n v="0.6774"/>
        <n v="0.69923000000000002"/>
        <n v="0.61280000000000001"/>
        <n v="0.58733999999999997"/>
        <n v="0.66737999999999997"/>
        <n v="0.75560000000000005"/>
        <n v="0.69220000000000004"/>
        <n v="0.74139999999999995"/>
        <n v="0.59221000000000001"/>
        <n v="0.63937999999999995"/>
        <n v="0.63970000000000005"/>
        <n v="0.72389999999999999"/>
        <n v="0.70030000000000003"/>
        <n v="0.62329999999999997"/>
        <n v="0.72989999999999999"/>
        <n v="0.63919999999999999"/>
        <n v="0.63449999999999995"/>
        <n v="0.62458471800000004"/>
        <n v="0.65563000000000005"/>
        <n v="0.66310000000000002"/>
        <n v="0.58252999999999999"/>
        <n v="0.7601"/>
        <n v="0.79310000000000003"/>
        <n v="0.76087000000000005"/>
        <n v="0.70020000000000004"/>
        <n v="0.85060000000000002"/>
        <n v="0.63902179699999995"/>
        <n v="0.7349"/>
        <n v="0.64119000000000004"/>
        <n v="0.69399"/>
        <n v="0.75666"/>
        <n v="0.54674999999999996"/>
        <n v="0.65634999999999999"/>
        <n v="0.80269999999999997"/>
        <n v="0.73419999999999996"/>
        <n v="0.74890000000000001"/>
        <n v="0.87970000000000004"/>
        <n v="0.74924000000000002"/>
        <n v="0.72414000000000001"/>
        <n v="0.53769999999999996"/>
        <n v="0.59519999999999995"/>
        <n v="0.48320000000000002"/>
        <n v="0.54590000000000005"/>
        <n v="0.48959999999999998"/>
        <n v="0.53549000000000002"/>
        <n v="0.6694"/>
        <n v="0.65580000000000005"/>
        <n v="0.62014999999999998"/>
        <n v="0.80369999999999997"/>
        <n v="0.72370000000000001"/>
        <n v="0.39350000000000002"/>
        <n v="0.55110000000000003"/>
        <n v="0.5373"/>
        <n v="0.55389999999999995"/>
        <n v="0.59386000000000005"/>
        <n v="0.68518999999999997"/>
        <n v="0.67466999999999999"/>
        <n v="0.69803999999999999"/>
        <n v="0.66402000000000005"/>
        <n v="0.6512"/>
        <n v="0.62982000000000005"/>
        <n v="0.71877000000000002"/>
        <n v="0.64497000000000004"/>
        <n v="0.69894999999999996"/>
        <n v="0.63707000000000003"/>
        <n v="0.748"/>
        <n v="0.7339"/>
        <n v="0.60409999999999997"/>
        <n v="0.61336999999999997"/>
        <n v="0.74950000000000006"/>
        <n v="0.54537999999999998"/>
        <n v="0.53990000000000005"/>
        <n v="0.61487000000000003"/>
        <n v="0.70420000000000005"/>
        <n v="0.64070000000000005"/>
        <n v="0.70179999999999998"/>
        <n v="0.67193999999999998"/>
        <n v="0.6835"/>
        <n v="0.68091999999999997"/>
        <n v="0.78790000000000004"/>
        <n v="0.77322000000000002"/>
        <n v="0.82835000000000003"/>
        <n v="0.82281000000000004"/>
        <n v="0.57865999999999995"/>
        <n v="0.63759999999999994"/>
        <n v="0.62809999999999999"/>
        <n v="0.65554000000000001"/>
        <n v="0.68254000000000004"/>
        <n v="0.61873"/>
        <n v="0.70209999999999995"/>
        <n v="0.67049999999999998"/>
        <n v="0.65880000000000005"/>
        <n v="0.67589999999999995"/>
        <n v="0.73980000000000001"/>
        <n v="0.70130000000000003"/>
        <n v="0.62590999999999997"/>
        <n v="0.64109000000000005"/>
        <n v="0.72260000000000002"/>
        <n v="0.77480000000000004"/>
        <n v="0.49206"/>
        <n v="0.46500000000000002"/>
        <n v="0.61185"/>
        <n v="0.55520999999999998"/>
        <n v="0.63317000000000001"/>
        <n v="0.76380000000000003"/>
        <n v="0.75970000000000004"/>
        <n v="0.58860000000000001"/>
        <n v="0.57750000000000001"/>
        <n v="0.54449999999999998"/>
        <n v="0.69289999999999996"/>
        <n v="0.67190000000000005"/>
        <n v="0.80530000000000002"/>
        <n v="0.83919999999999995"/>
        <n v="0.35764000000000001"/>
        <n v="0.48180000000000001"/>
        <n v="0.44914999999999999"/>
        <n v="0.68510000000000004"/>
        <n v="0.63370000000000004"/>
        <n v="0.64300000000000002"/>
        <n v="0.61460000000000004"/>
        <n v="0.6492"/>
        <n v="0.40050000000000002"/>
        <n v="0.38419999999999999"/>
        <n v="0.4924"/>
        <n v="0.49961"/>
        <n v="0.46825"/>
        <n v="0.41922999999999999"/>
        <n v="0.32259627000000002"/>
        <n v="0.375"/>
        <n v="0.62439999999999996"/>
        <n v="0.48499999999999999"/>
        <n v="0.55767999999999995"/>
        <n v="0.39573999999999998"/>
        <n v="0.50780000000000003"/>
        <n v="0.47670000000000001"/>
        <n v="0.48110000000000003"/>
        <n v="0.38919999999999999"/>
        <n v="0.53459999999999996"/>
        <n v="0.7167"/>
        <n v="0.41625000000000001"/>
        <n v="0.81140000000000001"/>
        <n v="0.47872999999999999"/>
        <n v="0.86550000000000005"/>
        <n v="0.63585000000000003"/>
        <n v="0.63737999999999995"/>
        <n v="0.43019000000000002"/>
        <n v="0.46042"/>
        <n v="0.51141000000000003"/>
        <n v="0.67598000000000003"/>
        <n v="0.78812000000000004"/>
        <n v="0.37226999999999999"/>
        <n v="0.40703"/>
        <n v="0.7671"/>
        <n v="0.76259999999999994"/>
        <n v="0.61263000000000001"/>
        <n v="0.46775"/>
        <n v="0.4622"/>
        <n v="0.43659999999999999"/>
        <n v="0.53400000000000003"/>
        <n v="0.66717000000000004"/>
        <n v="0.69530000000000003"/>
        <n v="0.65298"/>
        <n v="0.68200000000000005"/>
        <n v="0.68700000000000006"/>
        <n v="0.68859999999999999"/>
        <n v="0.69120000000000004"/>
        <n v="0.69050999999999996"/>
        <n v="0.64048084999999999"/>
        <n v="0.71250999999999998"/>
        <n v="0.69377"/>
        <n v="0.69081999999999999"/>
        <n v="0.72509999999999997"/>
        <n v="0.65173999999999999"/>
        <n v="0.68420999999999998"/>
        <n v="0.71992"/>
        <n v="0.66912000000000005"/>
        <n v="0.63976"/>
        <n v="0.66630999999999996"/>
        <n v="0.55450999999999995"/>
        <n v="0.62378999999999996"/>
        <n v="0.67815999999999999"/>
        <n v="0.56599999999999995"/>
        <n v="0.59989999999999999"/>
        <n v="0.57838000000000001"/>
        <n v="0.68389999999999995"/>
        <n v="0.65149999999999997"/>
        <n v="0.69850000000000001"/>
        <n v="0.65859999999999996"/>
        <n v="0.64680000000000004"/>
        <n v="0.60341"/>
        <n v="0.57377"/>
        <n v="0.62024999999999997"/>
        <n v="0.58460000000000001"/>
        <n v="0.60604999999999998"/>
        <n v="0.64144000000000001"/>
        <n v="0.73941000000000001"/>
        <n v="0.71836"/>
        <n v="0.66510000000000002"/>
        <n v="0.53369999999999995"/>
        <n v="0.58760000000000001"/>
        <n v="0.62360000000000004"/>
        <n v="0.64090000000000003"/>
        <n v="0.75870000000000004"/>
        <n v="0.59830000000000005"/>
        <n v="0.63358999999999999"/>
        <n v="0.59570999999999996"/>
        <n v="0.59916000000000003"/>
        <n v="0.69432000000000005"/>
        <n v="0.65783000000000003"/>
        <n v="0.6341"/>
        <n v="0.61014000000000002"/>
        <n v="0.56484000000000001"/>
        <n v="0.55640000000000001"/>
        <n v="0.70323999999999998"/>
        <n v="0.76009000000000004"/>
        <n v="0.72789999999999999"/>
        <n v="0.53280000000000005"/>
        <n v="0.64780000000000004"/>
        <n v="0.76870000000000005"/>
        <n v="0.73560000000000003"/>
        <n v="0.68706"/>
        <n v="0.65610999999999997"/>
        <n v="0.65888999999999998"/>
        <n v="0.62075999999999998"/>
        <n v="0.59035159400000004"/>
        <n v="0.52676999999999996"/>
        <n v="0.64634999999999998"/>
        <n v="0.61233000000000004"/>
        <n v="0.60192000000000001"/>
        <n v="0.77415"/>
        <n v="0.70826"/>
        <n v="0.64746000000000004"/>
        <n v="0.71521000000000001"/>
        <n v="0.64136000000000004"/>
        <n v="0.61751"/>
        <n v="0.60823000000000005"/>
        <n v="0.53951000000000005"/>
        <n v="0.51844999999999997"/>
        <n v="0.58367000000000002"/>
        <n v="0.56672999999999996"/>
        <n v="0.57242000000000004"/>
        <n v="0.56672"/>
        <n v="0.63010999999999995"/>
        <n v="0.57494000000000001"/>
        <n v="0.57235999999999998"/>
        <n v="0.58348999999999995"/>
        <n v="0.82279999999999998"/>
        <n v="0.71789999999999998"/>
        <n v="0.81179999999999997"/>
        <n v="0.78693999999999997"/>
        <n v="0.70418999999999998"/>
        <n v="0.69750000000000001"/>
        <n v="0.72343999999999997"/>
        <n v="0.68339768300000003"/>
        <n v="0.54325999999999997"/>
        <n v="0.55269999999999997"/>
        <n v="0.4572"/>
        <n v="0.56789999999999996"/>
        <n v="0.55530000000000002"/>
        <n v="0.58540000000000003"/>
        <n v="0.57089999999999996"/>
        <n v="0.55778000000000005"/>
        <n v="0.72940000000000005"/>
        <n v="0.60418000000000005"/>
        <n v="0.64319999999999999"/>
        <n v="0.753"/>
        <n v="0.68469999999999998"/>
        <n v="0.73529999999999995"/>
        <n v="0.57640000000000002"/>
        <n v="0.64870000000000005"/>
        <n v="0.61629999999999996"/>
        <n v="0.63029999999999997"/>
        <n v="0.62302000000000002"/>
        <n v="0.55969999999999998"/>
        <n v="0.61729999999999996"/>
        <n v="0.49609999999999999"/>
        <n v="0.59399999999999997"/>
        <n v="0.35909999999999997"/>
        <n v="0.72367999999999999"/>
        <n v="0.60260000000000002"/>
        <n v="0.7702"/>
        <n v="0.55569999999999997"/>
        <n v="0.50695000000000001"/>
        <n v="0.68115999999999999"/>
        <n v="0.64251000000000003"/>
        <n v="0.71950000000000003"/>
        <n v="0.81820000000000004"/>
        <n v="0.64180000000000004"/>
        <n v="0.66003000000000001"/>
        <n v="0.45701000000000003"/>
        <n v="0.69599999999999995"/>
        <n v="0.57416"/>
        <n v="0.66542999999999997"/>
        <n v="0.7319"/>
        <n v="0.66566000000000003"/>
        <n v="0.74019999999999997"/>
        <n v="0.64249999999999996"/>
        <n v="0.77310000000000001"/>
        <n v="0.62734000000000001"/>
        <n v="0.30570000000000003"/>
        <n v="0.4471"/>
        <n v="0.39169999999999999"/>
        <n v="0.5262"/>
        <n v="0.59950000000000003"/>
        <n v="0.65290000000000004"/>
        <n v="0.57499999999999996"/>
        <n v="0.56359999999999999"/>
        <n v="0.43159999999999998"/>
        <n v="0.45727000000000001"/>
        <n v="0.60909999999999997"/>
        <n v="0.59660000000000002"/>
        <n v="0.442"/>
        <n v="0.66459999999999997"/>
        <n v="0.68659999999999999"/>
        <n v="0.63615999999999995"/>
        <n v="0.59850000000000003"/>
        <n v="0.75960000000000005"/>
        <n v="0.67051000000000005"/>
        <n v="0.72146999999999994"/>
        <n v="0.73121000000000003"/>
        <n v="0.65627999999999997"/>
        <n v="0.53817000000000004"/>
        <n v="0.68732000000000004"/>
        <n v="0.72865000000000002"/>
        <n v="0.55722000000000005"/>
        <n v="0.67352999999999996"/>
        <n v="0.62280000000000002"/>
        <n v="0.47360000000000002"/>
        <n v="0.48749999999999999"/>
        <n v="0.53720000000000001"/>
        <n v="0.66247"/>
        <n v="0.61707999999999996"/>
        <n v="0.58501000000000003"/>
        <n v="0.68410000000000004"/>
        <n v="0.64239999999999997"/>
        <n v="0.57299999999999995"/>
        <n v="0.53410000000000002"/>
        <n v="0.60189999999999999"/>
        <n v="0.52629999999999999"/>
        <n v="0.60587999999999997"/>
        <n v="0.77729999999999999"/>
        <n v="0.61570000000000003"/>
        <n v="0.42825999999999997"/>
        <n v="0.57594999999999996"/>
        <n v="0.51470000000000005"/>
        <n v="0.55759999999999998"/>
        <n v="0.71260000000000001"/>
        <n v="0.74580000000000002"/>
        <n v="0.67700000000000005"/>
        <n v="0.75390000000000001"/>
        <n v="0.69042999999999999"/>
        <n v="0.63876999999999995"/>
        <n v="0.54759000000000002"/>
        <n v="0.53054999999999997"/>
        <n v="0.54578000000000004"/>
        <n v="0.56745999999999996"/>
        <n v="0.49759999999999999"/>
        <n v="0.61639999999999995"/>
        <n v="0.59860000000000002"/>
        <n v="0.55049999999999999"/>
        <n v="0.47988999999999998"/>
        <n v="0.51119999999999999"/>
        <n v="0.61409999999999998"/>
        <n v="0.55459999999999998"/>
        <n v="0.60248000000000002"/>
        <n v="0.61873999999999996"/>
        <n v="0.54190000000000005"/>
        <n v="0.56710000000000005"/>
        <n v="0.52380000000000004"/>
        <n v="0.59140000000000004"/>
        <n v="0.52580000000000005"/>
        <n v="0.60729999999999995"/>
        <n v="0.51398999999999995"/>
        <n v="0.53076999999999996"/>
        <n v="0.44935999999999998"/>
        <n v="0.44649"/>
        <n v="0.41060999999999998"/>
        <n v="0.42912"/>
        <n v="0.43814999999999998"/>
        <n v="0.46400999999999998"/>
        <n v="0.40805000000000002"/>
        <n v="0.43167"/>
        <n v="0.31524000000000002"/>
        <n v="0.35149000000000002"/>
        <n v="0.4052"/>
        <n v="0.52080000000000004"/>
        <n v="0.43190000000000001"/>
        <n v="0.43872"/>
        <n v="0.44450000000000001"/>
        <n v="0.438"/>
        <n v="0.38600000000000001"/>
        <n v="0.81374000000000002"/>
        <n v="0.66525000000000001"/>
        <n v="0.77600000000000002"/>
        <n v="0.72070000000000001"/>
        <n v="0.73934999999999995"/>
        <n v="0.70760000000000001"/>
        <n v="0.71960000000000002"/>
        <n v="0.68271999999999999"/>
        <n v="0.54525999999999997"/>
        <n v="0.72909999999999997"/>
        <n v="0.76800000000000002"/>
        <n v="0.73919999999999997"/>
        <n v="0.77029999999999998"/>
        <n v="0.71640000000000004"/>
        <n v="0.78449999999999998"/>
        <n v="0.68244000000000005"/>
        <n v="0.63248000000000004"/>
        <n v="0.71787000000000001"/>
        <n v="0.71279999999999999"/>
        <n v="0.69381000000000004"/>
        <n v="0.68523999999999996"/>
        <n v="0.77141000000000004"/>
        <n v="0.74199000000000004"/>
        <n v="0.67642999999999998"/>
        <n v="0.76768999999999998"/>
        <n v="0.68635000000000002"/>
        <n v="0.59340000000000004"/>
        <n v="0.36101"/>
        <n v="0.47510000000000002"/>
        <n v="0.52859999999999996"/>
        <n v="0.54120000000000001"/>
        <n v="0.48553000000000002"/>
        <n v="0.44324000000000002"/>
        <n v="0.45912999999999998"/>
        <n v="0.43209999999999998"/>
        <n v="0.63671"/>
        <n v="0.67410000000000003"/>
        <n v="0.73695453200000005"/>
        <n v="0.63851992400000002"/>
        <n v="0.72190245399999997"/>
        <n v="0.70838999999999996"/>
        <n v="0.61717"/>
        <n v="0.63453999999999999"/>
        <n v="0.64019999999999999"/>
        <n v="0.68300000000000005"/>
        <n v="0.66490000000000005"/>
        <n v="0.68169999999999997"/>
        <n v="0.79330000000000001"/>
        <n v="0.62870999999999999"/>
        <n v="0.65549999999999997"/>
        <n v="0.55610000000000004"/>
        <n v="0.68818999999999997"/>
        <n v="0.82908000000000004"/>
        <n v="0.68472999999999995"/>
        <n v="0.63934000000000002"/>
        <n v="0.80171999999999999"/>
        <n v="0.81310000000000004"/>
        <n v="0.88670000000000004"/>
        <n v="0.874"/>
        <n v="0.89539999999999997"/>
        <n v="0.91759999999999997"/>
        <n v="0.85458000000000001"/>
        <n v="0.41605999999999999"/>
        <n v="0.48653999999999997"/>
        <n v="0.78068000000000004"/>
        <n v="0.65056000000000003"/>
        <n v="0.68857999999999997"/>
        <n v="0.71181000000000005"/>
        <n v="0.75134000000000001"/>
        <n v="0.69369999999999998"/>
        <n v="0.83950000000000002"/>
        <n v="0.85909999999999997"/>
        <n v="0.65154000000000001"/>
        <n v="0.62034"/>
        <n v="0.84519999999999995"/>
        <n v="0.64214000000000004"/>
        <n v="0.61706000000000005"/>
        <n v="0.61119000000000001"/>
        <n v="0.76690000000000003"/>
        <n v="0.7258"/>
        <n v="0.77686999999999995"/>
        <n v="0.77780000000000005"/>
        <n v="0.81759999999999999"/>
        <n v="0.74580999999999997"/>
        <n v="0.84309999999999996"/>
        <n v="0.76171999999999995"/>
        <n v="0.74202000000000001"/>
        <n v="0.71650000000000003"/>
        <n v="0.55586999999999998"/>
        <n v="0.54327000000000003"/>
        <n v="0.62350000000000005"/>
        <n v="0.69089999999999996"/>
        <n v="0.54437000000000002"/>
        <n v="0.61399999999999999"/>
        <n v="0.68310000000000004"/>
        <n v="0.62526999999999999"/>
        <n v="0.48708000000000001"/>
        <n v="0.59108000000000005"/>
        <n v="0.7994"/>
        <n v="0.69828000000000001"/>
        <n v="0.69179999999999997"/>
        <n v="0.75919999999999999"/>
        <n v="0.53763000000000005"/>
        <n v="0.51619999999999999"/>
        <n v="0.5091"/>
        <n v="0.63429999999999997"/>
        <n v="0.61609999999999998"/>
        <n v="0.62204000000000004"/>
        <n v="0.50378000000000001"/>
        <n v="0.50749999999999995"/>
        <n v="0.40339999999999998"/>
        <n v="0.44268129899999997"/>
        <n v="0.40004169299999998"/>
        <n v="0.48250999999999999"/>
        <n v="0.65251999999999999"/>
        <n v="0.64831000000000005"/>
        <n v="0.67779"/>
        <n v="0.59616000000000002"/>
        <n v="0.79527000000000003"/>
        <n v="0.65680000000000005"/>
        <n v="0.60784000000000005"/>
        <n v="0.82099999999999995"/>
        <n v="0.72070999999999996"/>
        <n v="0.81840000000000002"/>
        <n v="0.78859999999999997"/>
        <n v="0.71309999999999996"/>
        <n v="0.70889999999999997"/>
        <n v="0.68520000000000003"/>
        <n v="0.82909999999999995"/>
        <n v="0.68513853899999999"/>
        <n v="0.65835999999999995"/>
        <n v="0.59121000000000001"/>
        <n v="0.75434000000000001"/>
        <n v="0.71735000000000004"/>
        <n v="0.94879999999999998"/>
        <n v="0.95420000000000005"/>
        <n v="0.75183999999999995"/>
        <n v="0.76590000000000003"/>
        <n v="0.70652000000000004"/>
        <n v="0.79479999999999995"/>
        <n v="0.74080000000000001"/>
        <n v="0.66744822199999998"/>
        <n v="0.71513000000000004"/>
        <n v="0.70720000000000005"/>
        <n v="0.40206999999999998"/>
        <n v="0.59279000000000004"/>
        <n v="0.78849999999999998"/>
        <n v="0.88319999999999999"/>
        <n v="0.85089999999999999"/>
        <n v="0.76519999999999999"/>
        <n v="0.77839999999999998"/>
        <n v="0.82310000000000005"/>
        <n v="0.71779999999999999"/>
        <n v="0.72740000000000005"/>
        <n v="0.86370000000000002"/>
        <n v="0.60377000000000003"/>
        <n v="0.63670000000000004"/>
        <n v="0.63600000000000001"/>
        <n v="0.78298999999999996"/>
        <n v="0.65793000000000001"/>
        <n v="0.68740999999999997"/>
        <n v="0.86619999999999997"/>
        <n v="0.72829999999999995"/>
        <n v="0.73809999999999998"/>
        <n v="0.58950999999999998"/>
        <n v="0.66834000000000005"/>
        <n v="0.59841"/>
        <n v="0.62960000000000005"/>
        <n v="0.63539999999999996"/>
        <n v="0.60870000000000002"/>
        <n v="0.64368000000000003"/>
        <n v="0.51500000000000001"/>
        <n v="0.60340000000000005"/>
        <n v="0.55430000000000001"/>
        <n v="0.54754999999999998"/>
        <n v="0.56211999999999995"/>
        <n v="0.63249999999999995"/>
        <n v="0.67930000000000001"/>
        <n v="0.64129999999999998"/>
        <n v="0.67020999999999997"/>
        <n v="0.73194999999999999"/>
        <n v="0.55710000000000004"/>
        <n v="0.57650000000000001"/>
        <n v="0.57779999999999998"/>
        <n v="0.53249999999999997"/>
        <n v="0.91610000000000003"/>
        <n v="0.79349999999999998"/>
        <n v="0.80649999999999999"/>
        <n v="0.75070000000000003"/>
        <n v="0.84440000000000004"/>
        <n v="0.81662000000000001"/>
        <n v="0.79110000000000003"/>
        <n v="0.8921"/>
        <n v="0.89590000000000003"/>
        <n v="0.82430000000000003"/>
        <n v="0.83"/>
        <n v="0.81061000000000005"/>
        <n v="0.72367000000000004"/>
        <n v="0.79367262699999996"/>
        <n v="0.83069999999999999"/>
        <n v="0.78200000000000003"/>
        <n v="0.68654999999999999"/>
        <n v="0.68598000000000003"/>
        <n v="0.85"/>
        <n v="0.64681999999999995"/>
        <n v="0.59031999999999996"/>
        <n v="0.5837"/>
        <n v="0.65900000000000003"/>
        <n v="0.79820000000000002"/>
        <n v="0.79630000000000001"/>
        <n v="0.72211000000000003"/>
        <n v="0.57528000000000001"/>
        <n v="0.70438000000000001"/>
        <n v="0.64729000000000003"/>
        <n v="0.68830000000000002"/>
        <n v="0.67400000000000004"/>
        <n v="0.54059999999999997"/>
        <n v="0.60529999999999995"/>
        <n v="0.7369"/>
        <n v="0.71970000000000001"/>
        <n v="0.7268"/>
        <n v="0.72299999999999998"/>
        <n v="0.63049999999999995"/>
        <n v="0.76470000000000005"/>
        <n v="0.71550000000000002"/>
        <n v="0.72719999999999996"/>
        <n v="0.74399999999999999"/>
        <n v="0.72006999999999999"/>
        <n v="0.75268999999999997"/>
        <n v="0.80400000000000005"/>
        <n v="0.78441000000000005"/>
        <n v="0.77376"/>
        <n v="0.61592999999999998"/>
        <n v="0.77380000000000004"/>
        <n v="0.79373000000000005"/>
        <n v="0.67481999999999998"/>
        <n v="0.81452999999999998"/>
        <n v="0.70157999999999998"/>
        <n v="0.7137"/>
        <n v="0.66595000000000004"/>
        <n v="0.65822000000000003"/>
        <n v="0.70931999999999995"/>
        <n v="0.68056000000000005"/>
        <n v="0.71858999999999995"/>
        <n v="0.51409000000000005"/>
        <n v="0.73153000000000001"/>
        <n v="0.74556999999999995"/>
        <n v="0.74719000000000002"/>
        <n v="0.73338999999999999"/>
        <n v="0.75639999999999996"/>
        <n v="0.64756999999999998"/>
        <n v="0.72760000000000002"/>
        <n v="0.71214999999999995"/>
        <n v="0.61580000000000001"/>
        <n v="0.70013999999999998"/>
        <n v="0.61904999999999999"/>
        <n v="0.73743000000000003"/>
        <n v="0.67761000000000005"/>
        <n v="0.45806999999999998"/>
        <n v="0.75936999999999999"/>
        <n v="0.66517000000000004"/>
        <n v="0.83760000000000001"/>
        <n v="0.80310000000000004"/>
        <n v="0.78571000000000002"/>
        <n v="0.74211000000000005"/>
        <n v="0.67179999999999995"/>
        <n v="0.57672999999999996"/>
        <n v="0.67359999999999998"/>
        <n v="0.70208999999999999"/>
        <n v="0.62390000000000001"/>
        <n v="0.81994"/>
        <n v="0.56830000000000003"/>
        <n v="0.4199"/>
        <n v="0.42699999999999999"/>
        <n v="0.39290000000000003"/>
        <n v="0.3805"/>
        <n v="0.54269999999999996"/>
        <n v="0.53395999999999999"/>
        <n v="0.53989762100000005"/>
        <n v="0.55013999999999996"/>
        <n v="0.29089999999999999"/>
        <n v="0.30890000000000001"/>
        <n v="0.48310810799999998"/>
        <n v="0.39833000000000002"/>
        <n v="0.48230000000000001"/>
        <n v="0.60945000000000005"/>
        <n v="0.50978000000000001"/>
        <n v="0.45835999999999999"/>
        <n v="0.47760000000000002"/>
        <n v="0.41860000000000003"/>
        <n v="0.48420000000000002"/>
        <n v="0.39173000000000002"/>
        <n v="0.29732999999999998"/>
        <n v="0.31583"/>
        <n v="0.37740000000000001"/>
        <n v="0.53946000000000005"/>
        <n v="0.42449999999999999"/>
        <n v="0.50119999999999998"/>
        <n v="0.49587588399999999"/>
        <n v="0.55776000000000003"/>
        <n v="0.51761000000000001"/>
        <n v="0.55581000000000003"/>
        <n v="0.56030000000000002"/>
        <n v="0.56369999999999998"/>
        <n v="0.60799999999999998"/>
        <n v="0.57450000000000001"/>
        <n v="0.56110000000000004"/>
        <n v="0.58986301399999996"/>
        <n v="0.409703504"/>
        <n v="0.61634435399999998"/>
        <n v="0.38207000000000002"/>
        <n v="0.36763978200000003"/>
        <n v="0.48159999999999997"/>
        <n v="0.57540000000000002"/>
        <n v="0.4249"/>
        <n v="0.36899999999999999"/>
        <n v="0.39600000000000002"/>
        <n v="0.37069999999999997"/>
        <n v="0.57369999999999999"/>
        <n v="0.45669999999999999"/>
        <n v="0.56506000000000001"/>
        <n v="0.54966999999999999"/>
        <n v="0.46739999999999998"/>
        <n v="0.56140000000000001"/>
        <n v="0.73509999999999998"/>
        <n v="0.41342000000000001"/>
        <n v="0.43230983899999997"/>
        <n v="0.40244999999999997"/>
        <n v="0.66559999999999997"/>
        <n v="0.56850000000000001"/>
        <n v="0.62197999999999998"/>
        <n v="0.60922659400000001"/>
        <n v="0.58152999999999999"/>
        <n v="0.52769999999999995"/>
        <n v="0.64629999999999999"/>
        <n v="0.62819999999999998"/>
        <n v="0.59445000000000003"/>
        <n v="0.64251061200000004"/>
        <n v="0.57204999999999995"/>
        <n v="0.36401"/>
        <n v="0.31972"/>
      </sharedItems>
    </cacheField>
    <cacheField name="moisture" numFmtId="0">
      <sharedItems containsString="0" containsBlank="1" containsNumber="1" minValue="0.17349999999999999" maxValue="2.79" count="1577">
        <n v="0.78349999999999997"/>
        <n v="1.2274"/>
        <m/>
        <n v="1.484"/>
        <n v="1.0319"/>
        <n v="0.38329999999999997"/>
        <n v="0.48220000000000002"/>
        <n v="0.90590000000000004"/>
        <n v="0.55569999999999997"/>
        <n v="0.81"/>
        <n v="0.41549999999999998"/>
        <n v="1.6095999999999999"/>
        <n v="0.65739999999999998"/>
        <n v="1.2685999999999999"/>
        <n v="0.54339999999999999"/>
        <n v="1.3227"/>
        <n v="1.3624000000000001"/>
        <n v="0.60450000000000004"/>
        <n v="0.91379999999999995"/>
        <n v="0.82969999999999999"/>
        <n v="0.87660000000000005"/>
        <n v="0.95840000000000003"/>
        <n v="0.57520000000000004"/>
        <n v="1.1574"/>
        <n v="0.95199999999999996"/>
        <n v="0.62749999999999995"/>
        <n v="1.1597"/>
        <n v="1.3494999999999999"/>
        <n v="0.51"/>
        <n v="0.63"/>
        <n v="0.52090000000000003"/>
        <n v="0.67530000000000001"/>
        <n v="0.54459999999999997"/>
        <n v="0.92290000000000005"/>
        <n v="0.86699999999999999"/>
        <n v="0.42020000000000002"/>
        <n v="0.54369999999999996"/>
        <n v="0.42599999999999999"/>
        <n v="0.51180000000000003"/>
        <n v="0.99160000000000004"/>
        <n v="0.54769999999999996"/>
        <n v="0.65500000000000003"/>
        <n v="0.72899999999999998"/>
        <n v="0.49259999999999998"/>
        <n v="0.46960000000000002"/>
        <n v="0.7"/>
        <n v="1.2"/>
        <n v="0.74"/>
        <n v="0.55000000000000004"/>
        <n v="0.61"/>
        <n v="0.5655"/>
        <n v="0.66539999999999999"/>
        <n v="0.7419"/>
        <n v="0.99019999999999997"/>
        <n v="0.35799999999999998"/>
        <n v="0.46"/>
        <n v="0.82"/>
        <n v="0.46510000000000001"/>
        <n v="0.56930000000000003"/>
        <n v="0.46589999999999998"/>
        <n v="1.7954000000000001"/>
        <n v="1.0308999999999999"/>
        <n v="0.77890000000000004"/>
        <n v="0.75119999999999998"/>
        <n v="1.1543000000000001"/>
        <n v="0.43"/>
        <n v="0.73"/>
        <n v="0.7399"/>
        <n v="1.1851"/>
        <n v="0.45250000000000001"/>
        <n v="0.80359999999999998"/>
        <n v="0.70689999999999997"/>
        <n v="0.77669999999999995"/>
        <n v="1.27"/>
        <n v="0.90490000000000004"/>
        <n v="0.6583"/>
        <n v="0.48099999999999998"/>
        <n v="0.60089999999999999"/>
        <n v="0.64980000000000004"/>
        <n v="0.45"/>
        <n v="0.52410000000000001"/>
        <n v="0.88800000000000001"/>
        <n v="0.53"/>
        <n v="0.9506"/>
        <n v="0.45900000000000002"/>
        <n v="0.93420000000000003"/>
        <n v="0.60840000000000005"/>
        <n v="0.85389999999999999"/>
        <n v="0.54379999999999995"/>
        <n v="0.67"/>
        <n v="1.4335"/>
        <n v="0.54949999999999999"/>
        <n v="0.83130000000000004"/>
        <n v="0.87529999999999997"/>
        <n v="0.94430000000000003"/>
        <n v="0.62080000000000002"/>
        <n v="0.84109999999999996"/>
        <n v="0.50390000000000001"/>
        <n v="0.36209999999999998"/>
        <n v="0.6502"/>
        <n v="1.1229"/>
        <n v="0.91969999999999996"/>
        <n v="0.79"/>
        <n v="0.80530000000000002"/>
        <n v="0.41"/>
        <n v="0.50619999999999998"/>
        <n v="0.72619999999999996"/>
        <n v="0.66610000000000003"/>
        <n v="0.72019999999999995"/>
        <n v="0.6028"/>
        <n v="0.60540000000000005"/>
        <n v="1.7782"/>
        <n v="1.0825"/>
        <n v="0.41510000000000002"/>
        <n v="0.81299999999999994"/>
        <n v="0.71719999999999995"/>
        <n v="0.27"/>
        <n v="0.45639999999999997"/>
        <n v="0.9"/>
        <n v="0.58720000000000006"/>
        <n v="1.0586"/>
        <n v="0.68069999999999997"/>
        <n v="0.89029999999999998"/>
        <n v="0.60719999999999996"/>
        <n v="0.64770000000000005"/>
        <n v="1.2205999999999999"/>
        <n v="0.73780000000000001"/>
        <n v="0.62780000000000002"/>
        <n v="0.5857"/>
        <n v="0.99"/>
        <n v="0.4123"/>
        <n v="0.75039999999999996"/>
        <n v="0.62319999999999998"/>
        <n v="0.82789999999999997"/>
        <n v="1.0228999999999999"/>
        <n v="1.0276000000000001"/>
        <n v="1.0552999999999999"/>
        <n v="0.54300000000000004"/>
        <n v="0.51400000000000001"/>
        <n v="0.55740000000000001"/>
        <n v="0.64270000000000005"/>
        <n v="0.89"/>
        <n v="0.96040000000000003"/>
        <n v="1.0998000000000001"/>
        <n v="0.46779999999999999"/>
        <n v="0.63690000000000002"/>
        <n v="0.86370000000000002"/>
        <n v="0.6"/>
        <n v="0.93149999999999999"/>
        <n v="0.89610000000000001"/>
        <n v="0.67200000000000004"/>
        <n v="0.69730000000000003"/>
        <n v="1.0129999999999999"/>
        <n v="1.0900000000000001"/>
        <n v="0.49340000000000001"/>
        <n v="0.55279999999999996"/>
        <n v="0.55969999999999998"/>
        <n v="0.57479999999999998"/>
        <n v="1.1942999999999999"/>
        <n v="0.3775"/>
        <n v="0.84770000000000001"/>
        <n v="0.41139999999999999"/>
        <n v="0.50170000000000003"/>
        <n v="0.53120000000000001"/>
        <n v="0.84"/>
        <n v="0.99539999999999995"/>
        <n v="0.78520000000000001"/>
        <n v="0.43409999999999999"/>
        <n v="0.32"/>
        <n v="0.72"/>
        <n v="0.54"/>
        <n v="0.56000000000000005"/>
        <n v="1.83"/>
        <n v="0.93320000000000003"/>
        <n v="0.62180000000000002"/>
        <n v="0.42230000000000001"/>
        <n v="0.8"/>
        <n v="0.48559999999999998"/>
        <n v="0.61939999999999995"/>
        <n v="0.55669999999999997"/>
        <n v="0.60289999999999999"/>
        <n v="1.2191000000000001"/>
        <n v="0.50660000000000005"/>
        <n v="0.48"/>
        <n v="0.44769999999999999"/>
        <n v="0.35709999999999997"/>
        <n v="0.48530000000000001"/>
        <n v="0.752"/>
        <n v="0.66220000000000001"/>
        <n v="0.35639999999999999"/>
        <n v="0.82079999999999997"/>
        <n v="0.46339999999999998"/>
        <n v="0.82469999999999999"/>
        <n v="0.83"/>
        <n v="0.41760000000000003"/>
        <n v="0.5232"/>
        <n v="0.47270000000000001"/>
        <n v="0.64710000000000001"/>
        <n v="1.05"/>
        <n v="0.69669999999999999"/>
        <n v="0.68"/>
        <n v="0.48080000000000001"/>
        <n v="0.37"/>
        <n v="0.64849999999999997"/>
        <n v="0.72750000000000004"/>
        <n v="0.59"/>
        <n v="0.6512"/>
        <n v="0.62"/>
        <n v="0.45269999999999999"/>
        <n v="0.49819999999999998"/>
        <n v="0.62429999999999997"/>
        <n v="0.62060000000000004"/>
        <n v="0.45019999999999999"/>
        <n v="0.9194"/>
        <n v="0.36"/>
        <n v="0.61199999999999999"/>
        <n v="0.45600000000000002"/>
        <n v="1.1000000000000001"/>
        <n v="0.54590000000000005"/>
        <n v="0.85340000000000005"/>
        <n v="0.78820000000000001"/>
        <n v="1.04"/>
        <n v="0.57999999999999996"/>
        <n v="0.86"/>
        <n v="0.37080000000000002"/>
        <n v="0.43840000000000001"/>
        <n v="0.56640000000000001"/>
        <n v="0.6109"/>
        <n v="0.39329999999999998"/>
        <n v="1.21"/>
        <n v="0.63090000000000002"/>
        <n v="0.60470000000000002"/>
        <n v="0.61470000000000002"/>
        <n v="0.69"/>
        <n v="0.69369999999999998"/>
        <n v="0.76039999999999996"/>
        <n v="1.0104"/>
        <n v="0.75149999999999995"/>
        <n v="1.41"/>
        <n v="0.38"/>
        <n v="0.80610000000000004"/>
        <n v="1.0702"/>
        <n v="0.89449999999999996"/>
        <n v="0.51590000000000003"/>
        <n v="0.71"/>
        <n v="0.4395"/>
        <n v="0.5464"/>
        <n v="1.1341000000000001"/>
        <n v="0.28999999999999998"/>
        <n v="0.62380000000000002"/>
        <n v="0.92749999999999999"/>
        <n v="0.88170000000000004"/>
        <n v="0.56140000000000001"/>
        <n v="0.49409999999999998"/>
        <n v="0.79149999999999998"/>
        <n v="0.4945"/>
        <n v="0.5"/>
        <n v="0.64"/>
        <n v="0.75"/>
        <n v="0.78"/>
        <n v="1.1930000000000001"/>
        <n v="0.77380000000000004"/>
        <n v="0.42"/>
        <n v="0.81850000000000001"/>
        <n v="0.51900000000000002"/>
        <n v="1.2683"/>
        <n v="0.76139999999999997"/>
        <n v="1.1556999999999999"/>
        <n v="0.2697"/>
        <n v="0.48630000000000001"/>
        <n v="0.81379999999999997"/>
        <n v="0.5796"/>
        <n v="1.36"/>
        <n v="0.47410000000000002"/>
        <n v="0.61240000000000006"/>
        <n v="1.0264"/>
        <n v="0.41810000000000003"/>
        <n v="0.55979999999999996"/>
        <n v="0.76910000000000001"/>
        <n v="0.66"/>
        <n v="0.84570000000000001"/>
        <n v="0.83809999999999996"/>
        <n v="0.3422"/>
        <n v="0.47470000000000001"/>
        <n v="0.7016"/>
        <n v="0.79179999999999995"/>
        <n v="0.4"/>
        <n v="0.52249999999999996"/>
        <n v="0.90720000000000001"/>
        <n v="0.48599999999999999"/>
        <n v="0.41589999999999999"/>
        <n v="0.49"/>
        <n v="0.82540000000000002"/>
        <n v="0.39660000000000001"/>
        <n v="0.69399999999999995"/>
        <n v="1.3571"/>
        <n v="0.48870000000000002"/>
        <n v="0.70289999999999997"/>
        <n v="0.90869999999999995"/>
        <n v="0.96940000000000004"/>
        <n v="0.47720000000000001"/>
        <n v="0.72499999999999998"/>
        <n v="0.47"/>
        <n v="0.63200000000000001"/>
        <n v="0.81569999999999998"/>
        <n v="0.63660000000000005"/>
        <n v="0.17349999999999999"/>
        <n v="0.77090000000000003"/>
        <n v="0.68489999999999995"/>
        <n v="0.58379999999999999"/>
        <n v="0.84289999999999998"/>
        <n v="0.71799999999999997"/>
        <n v="0.64510000000000001"/>
        <n v="1.17"/>
        <n v="0.751"/>
        <n v="0.64059999999999995"/>
        <n v="0.69479999999999997"/>
        <n v="1.0518000000000001"/>
        <n v="0.91979999999999995"/>
        <n v="0.38869999999999999"/>
        <n v="0.34379999999999999"/>
        <n v="0.93"/>
        <n v="0.69750000000000001"/>
        <n v="0.66679999999999995"/>
        <n v="0.26"/>
        <n v="0.9577"/>
        <n v="0.75780000000000003"/>
        <n v="0.27039999999999997"/>
        <n v="0.63490000000000002"/>
        <n v="0.57840000000000003"/>
        <n v="0.95899999999999996"/>
        <n v="0.5756"/>
        <n v="0.90249999999999997"/>
        <n v="1.1738"/>
        <n v="1.0130999999999999"/>
        <n v="1.51"/>
        <n v="0.58109999999999995"/>
        <n v="0.79920000000000002"/>
        <n v="0.76"/>
        <n v="0.59440000000000004"/>
        <n v="0.81899999999999995"/>
        <n v="0.47539999999999999"/>
        <n v="0.52390000000000003"/>
        <n v="0.94979999999999998"/>
        <n v="1.3204"/>
        <n v="0.51700000000000002"/>
        <n v="0.95779999999999998"/>
        <n v="0.97519999999999996"/>
        <n v="0.70809999999999995"/>
        <n v="0.39300000000000002"/>
        <n v="0.625"/>
        <n v="0.71289999999999998"/>
        <n v="0.65"/>
        <n v="0.65910000000000002"/>
        <n v="0.38750000000000001"/>
        <n v="0.5081"/>
        <n v="0.63819999999999999"/>
        <n v="0.88670000000000004"/>
        <n v="0.41339999999999999"/>
        <n v="0.47970000000000002"/>
        <n v="0.62339999999999995"/>
        <n v="0.56559999999999999"/>
        <n v="0.86639999999999995"/>
        <n v="0.57469999999999999"/>
        <n v="0.44"/>
        <n v="0.58879999999999999"/>
        <n v="0.67130000000000001"/>
        <n v="0.87519999999999998"/>
        <n v="0.82389999999999997"/>
        <n v="0.74419999999999997"/>
        <n v="0.5605"/>
        <n v="0.82289999999999996"/>
        <n v="0.95209999999999995"/>
        <n v="0.6341"/>
        <n v="0.67720000000000002"/>
        <n v="0.62309999999999999"/>
        <n v="0.90239999999999998"/>
        <n v="0.46739999999999998"/>
        <n v="0.56059999999999999"/>
        <n v="0.56889999999999996"/>
        <n v="0.49359999999999998"/>
        <n v="0.48180000000000001"/>
        <n v="0.81869999999999998"/>
        <n v="0.67059999999999997"/>
        <n v="0.53720000000000001"/>
        <n v="0.61560000000000004"/>
        <n v="0.46789999999999998"/>
        <n v="0.75549999999999995"/>
        <n v="0.34"/>
        <n v="1.6"/>
        <n v="0.76900000000000002"/>
        <n v="0.63160000000000005"/>
        <n v="0.53580000000000005"/>
        <n v="0.57320000000000004"/>
        <n v="0.58560000000000001"/>
        <n v="0.61029999999999995"/>
        <n v="0.59850000000000003"/>
        <n v="0.59730000000000005"/>
        <n v="0.53059999999999996"/>
        <n v="0.47449999999999998"/>
        <n v="0.5635"/>
        <n v="0.66669999999999996"/>
        <n v="1.7"/>
        <n v="0.51819999999999999"/>
        <n v="0.53539999999999999"/>
        <n v="0.92449999999999999"/>
        <n v="0.5373"/>
        <n v="0.70709999999999995"/>
        <n v="0.93600000000000005"/>
        <n v="0.69440000000000002"/>
        <n v="0.69079999999999997"/>
        <n v="0.53069999999999995"/>
        <n v="1.1368"/>
        <n v="0.65139999999999998"/>
        <n v="0.34939999999999999"/>
        <n v="0.82420000000000004"/>
        <n v="0.53749999999999998"/>
        <n v="0.68149999999999999"/>
        <n v="0.45540000000000003"/>
        <n v="0.79679999999999995"/>
        <n v="0.95650000000000002"/>
        <n v="0.55469999999999997"/>
        <n v="0.50119999999999998"/>
        <n v="0.75370000000000004"/>
        <n v="0.61770000000000003"/>
        <n v="0.57069999999999999"/>
        <n v="0.56730000000000003"/>
        <n v="0.57809999999999995"/>
        <n v="0.61970000000000003"/>
        <n v="0.72629999999999995"/>
        <n v="0.56079999999999997"/>
        <n v="0.51929999999999998"/>
        <n v="0.91"/>
        <n v="0.83030000000000004"/>
        <n v="0.50580000000000003"/>
        <n v="0.63229999999999997"/>
        <n v="0.72170000000000001"/>
        <n v="0.85"/>
        <n v="0.49330000000000002"/>
        <n v="0.6048"/>
        <n v="0.47560000000000002"/>
        <n v="1.024"/>
        <n v="0.74450000000000005"/>
        <n v="0.63049999999999995"/>
        <n v="0.55479999999999996"/>
        <n v="0.64070000000000005"/>
        <n v="0.76670000000000005"/>
        <n v="0.34310000000000002"/>
        <n v="0.72689999999999999"/>
        <n v="0.68179999999999996"/>
        <n v="0.61650000000000005"/>
        <n v="0.4224"/>
        <n v="0.49070000000000003"/>
        <n v="0.74380000000000002"/>
        <n v="1.2446999999999999"/>
        <n v="0.93069999999999997"/>
        <n v="0.55710000000000004"/>
        <n v="0.51019999999999999"/>
        <n v="0.53939999999999999"/>
        <n v="1.3218000000000001"/>
        <n v="0.63980000000000004"/>
        <n v="0.6381"/>
        <n v="0.57579999999999998"/>
        <n v="0.7379"/>
        <n v="0.56010000000000004"/>
        <n v="0.42309999999999998"/>
        <n v="0.73270000000000002"/>
        <n v="0.54390000000000005"/>
        <n v="0.69279999999999997"/>
        <n v="0.94"/>
        <n v="0.66590000000000005"/>
        <n v="1.5125"/>
        <n v="0.48459999999999998"/>
        <n v="0.89959999999999996"/>
        <n v="0.89080000000000004"/>
        <n v="0.56879999999999997"/>
        <n v="0.66190000000000004"/>
        <n v="0.75029999999999997"/>
        <n v="0.56599999999999995"/>
        <n v="0.6069"/>
        <n v="0.85299999999999998"/>
        <n v="0.47260000000000002"/>
        <n v="0.58779999999999999"/>
        <n v="0.52859999999999996"/>
        <n v="0.4113"/>
        <n v="0.70950000000000002"/>
        <n v="0.47699999999999998"/>
        <n v="0.73340000000000005"/>
        <n v="0.93700000000000006"/>
        <n v="0.65959999999999996"/>
        <n v="0.51490000000000002"/>
        <n v="0.52690000000000003"/>
        <n v="0.37030000000000002"/>
        <n v="0.62260000000000004"/>
        <n v="0.47799999999999998"/>
        <n v="0.3856"/>
        <n v="0.49349999999999999"/>
        <n v="0.85229999999999995"/>
        <n v="1.1446000000000001"/>
        <n v="0.98089999999999999"/>
        <n v="0.76049999999999995"/>
        <n v="0.70179999999999998"/>
        <n v="0.76639999999999997"/>
        <n v="1.1258999999999999"/>
        <n v="1.0909"/>
        <n v="0.53910000000000002"/>
        <n v="0.98619999999999997"/>
        <n v="0.45529999999999998"/>
        <n v="0.67369999999999997"/>
        <n v="0.78890000000000005"/>
        <n v="0.73729999999999996"/>
        <n v="0.56999999999999995"/>
        <n v="0.55100000000000005"/>
        <n v="0.63880000000000003"/>
        <n v="0.38290000000000002"/>
        <n v="0.58689999999999998"/>
        <n v="1.1345000000000001"/>
        <n v="0.42409999999999998"/>
        <n v="0.47910000000000003"/>
        <n v="0.33"/>
        <n v="0.48430000000000001"/>
        <n v="0.34799999999999998"/>
        <n v="0.8105"/>
        <n v="0.95799999999999996"/>
        <n v="0.85089999999999999"/>
        <n v="0.31"/>
        <n v="0.68059999999999998"/>
        <n v="0.59619999999999995"/>
        <n v="0.4859"/>
        <n v="0.88639999999999997"/>
        <n v="0.4506"/>
        <n v="0.48330000000000001"/>
        <n v="0.86860000000000004"/>
        <n v="0.57940000000000003"/>
        <n v="0.61260000000000003"/>
        <n v="0.77949999999999997"/>
        <n v="0.437"/>
        <n v="2.79"/>
        <n v="0.52"/>
        <n v="0.46450000000000002"/>
        <n v="0.57040000000000002"/>
        <n v="0.52059999999999995"/>
        <n v="0.85580000000000001"/>
        <n v="0.56920000000000004"/>
        <n v="0.6038"/>
        <n v="1.07"/>
        <n v="0.39219999999999999"/>
        <n v="0.64610000000000001"/>
        <n v="0.8458"/>
        <n v="0.67020000000000002"/>
        <n v="0.52529999999999999"/>
        <n v="0.44400000000000001"/>
        <n v="0.60560000000000003"/>
        <n v="0.36109999999999998"/>
        <n v="0.48249999999999998"/>
        <n v="0.75770000000000004"/>
        <n v="0.76119999999999999"/>
        <n v="0.71940000000000004"/>
        <n v="0.45219999999999999"/>
        <n v="0.7147"/>
        <n v="0.83350000000000002"/>
        <n v="0.56489999999999996"/>
        <n v="0.56440000000000001"/>
        <n v="0.7712"/>
        <n v="0.60160000000000002"/>
        <n v="0.85970000000000002"/>
        <n v="0.64459999999999995"/>
        <n v="1.1533"/>
        <n v="0.8508"/>
        <n v="0.83560000000000001"/>
        <n v="0.97919999999999996"/>
        <n v="0.67120000000000002"/>
        <n v="0.81469999999999998"/>
        <n v="1.1246"/>
        <n v="0.40510000000000002"/>
        <n v="0.88"/>
        <n v="1.1599999999999999"/>
        <n v="0.79390000000000005"/>
        <n v="0.50890000000000002"/>
        <n v="0.76739999999999997"/>
        <n v="0.50680000000000003"/>
        <n v="0.83919999999999995"/>
        <n v="1"/>
        <n v="0.55869999999999997"/>
        <n v="0.75249999999999995"/>
        <n v="0.4259"/>
        <n v="0.52170000000000005"/>
        <n v="0.53349999999999997"/>
        <n v="1.0042"/>
        <n v="0.71540000000000004"/>
        <n v="0.49440000000000001"/>
        <n v="0.62560000000000004"/>
        <n v="0.43049999999999999"/>
        <n v="0.54039999999999999"/>
        <n v="0.82799999999999996"/>
        <n v="0.41010000000000002"/>
        <n v="0.51459999999999995"/>
        <n v="0.94399999999999995"/>
        <n v="0.91569999999999996"/>
        <n v="0.62719999999999998"/>
        <n v="0.47360000000000002"/>
        <n v="0.43259999999999998"/>
        <n v="1.1322000000000001"/>
        <n v="0.84230000000000005"/>
        <n v="0.66520000000000001"/>
        <n v="0.43619999999999998"/>
        <n v="0.78100000000000003"/>
        <n v="0.43490000000000001"/>
        <n v="0.52939999999999998"/>
        <n v="0.37940000000000002"/>
        <n v="0.44359999999999999"/>
        <n v="0.93469999999999998"/>
        <n v="0.40629999999999999"/>
        <n v="0.66990000000000005"/>
        <n v="0.40970000000000001"/>
        <n v="0.5524"/>
        <n v="1.2605"/>
        <n v="0.67100000000000004"/>
        <n v="0.45369999999999999"/>
        <n v="0.86080000000000001"/>
        <n v="0.64590000000000003"/>
        <n v="0.66959999999999997"/>
        <n v="0.53959999999999997"/>
        <n v="0.4355"/>
        <n v="0.45479999999999998"/>
        <n v="0.47849999999999998"/>
        <n v="0.70789999999999997"/>
        <n v="0.62809999999999999"/>
        <n v="0.43630000000000002"/>
        <n v="0.54700000000000004"/>
        <n v="0.63959999999999995"/>
        <n v="0.71430000000000005"/>
        <n v="1.1206"/>
        <n v="0.44740000000000002"/>
        <n v="0.28770000000000001"/>
        <n v="0.4375"/>
        <n v="0.44080000000000003"/>
        <n v="0.49840000000000001"/>
        <n v="0.38579999999999998"/>
        <n v="0.41170000000000001"/>
        <n v="0.44450000000000001"/>
        <n v="0.40739999999999998"/>
        <n v="0.55310000000000004"/>
        <n v="0.60340000000000005"/>
        <n v="0.55579999999999996"/>
        <n v="0.50539999999999996"/>
        <n v="0.66279999999999994"/>
        <n v="0.44529999999999997"/>
        <n v="0.87009999999999998"/>
        <n v="0.48680000000000001"/>
        <n v="0.57130000000000003"/>
        <n v="0.71079999999999999"/>
        <n v="0.67069999999999996"/>
        <n v="0.72960000000000003"/>
        <n v="0.77"/>
        <n v="0.55320000000000003"/>
        <n v="0.48880000000000001"/>
        <n v="0.39910000000000001"/>
        <n v="0.84360000000000002"/>
        <n v="0.4884"/>
        <n v="0.68820000000000003"/>
        <n v="0.45400000000000001"/>
        <n v="0.45350000000000001"/>
        <n v="0.79139999999999999"/>
        <n v="0.44919999999999999"/>
        <n v="0.44519999999999998"/>
        <n v="0.92"/>
        <n v="0.44690000000000002"/>
        <n v="0.52990000000000004"/>
        <n v="0.44619999999999999"/>
        <n v="0.76029999999999998"/>
        <n v="0.79249999999999998"/>
        <n v="0.99550000000000005"/>
        <n v="0.53569999999999995"/>
        <n v="0.73109999999999997"/>
        <n v="0.43280000000000002"/>
        <n v="0.56030000000000002"/>
        <n v="0.51029999999999998"/>
        <n v="0.54649999999999999"/>
        <n v="0.439"/>
        <n v="0.46289999999999998"/>
        <n v="0.40810000000000002"/>
        <n v="0.64880000000000004"/>
        <n v="0.65110000000000001"/>
        <n v="0.38080000000000003"/>
        <n v="0.70279999999999998"/>
        <n v="0.95"/>
        <n v="0.52649999999999997"/>
        <n v="0.46820000000000001"/>
        <n v="0.74029999999999996"/>
        <n v="0.48720000000000002"/>
        <n v="0.51480000000000004"/>
        <n v="0.4345"/>
        <n v="0.65390000000000004"/>
        <n v="0.38879999999999998"/>
        <n v="0.41070000000000001"/>
        <n v="0.47610000000000002"/>
        <n v="0.43169999999999997"/>
        <n v="0.58699999999999997"/>
        <n v="0.62929999999999997"/>
        <n v="0.43890000000000001"/>
        <n v="0.77939999999999998"/>
        <n v="0.69940000000000002"/>
        <n v="0.4143"/>
        <n v="0.4657"/>
        <n v="0.40429999999999999"/>
        <n v="0.46039999999999998"/>
        <n v="0.64080000000000004"/>
        <n v="0.69550000000000001"/>
        <n v="0.63739999999999997"/>
        <n v="0.65029999999999999"/>
        <n v="0.53310000000000002"/>
        <n v="0.5917"/>
        <n v="0.96"/>
        <n v="0.75729999999999997"/>
        <n v="0.4894"/>
        <n v="0.69879999999999998"/>
        <n v="0.55449999999999999"/>
        <n v="0.35730000000000001"/>
        <n v="0.40050000000000002"/>
        <n v="0.53139999999999998"/>
        <n v="0.42499999999999999"/>
        <n v="0.70169999999999999"/>
        <n v="1.1494"/>
        <n v="0.52380000000000004"/>
        <n v="0.62470000000000003"/>
        <n v="0.62690000000000001"/>
        <n v="0.48970000000000002"/>
        <n v="0.71730000000000005"/>
        <n v="0.40920000000000001"/>
        <n v="0.89870000000000005"/>
        <n v="0.77790000000000004"/>
        <n v="0.31590000000000001"/>
        <n v="0.49159999999999998"/>
        <n v="1.075"/>
        <n v="0.73050000000000004"/>
        <n v="0.60880000000000001"/>
        <n v="0.58479999999999999"/>
        <n v="0.46279999999999999"/>
        <n v="0.54200000000000004"/>
        <n v="0.67779999999999996"/>
        <n v="0.71240000000000003"/>
        <n v="0.98060000000000003"/>
        <n v="0.72150000000000003"/>
        <n v="1.524"/>
        <n v="0.67910000000000004"/>
        <n v="0.74150000000000005"/>
        <n v="0.62390000000000001"/>
        <n v="0.7329"/>
        <n v="0.58599999999999997"/>
        <n v="0.63129999999999997"/>
        <n v="0.71460000000000001"/>
        <n v="0.77590000000000003"/>
        <n v="0.77539999999999998"/>
        <n v="0.74870000000000003"/>
        <n v="0.42049999999999998"/>
        <n v="0.41289999999999999"/>
        <n v="0.60070000000000001"/>
        <n v="0.65659999999999996"/>
        <n v="0.86119999999999997"/>
        <n v="0.73429999999999995"/>
        <n v="0.38569999999999999"/>
        <n v="0.36840000000000001"/>
        <n v="0.4178"/>
        <n v="0.3649"/>
        <n v="0.66020000000000001"/>
        <n v="0.55589999999999995"/>
        <n v="1.2141999999999999"/>
        <n v="0.57909999999999995"/>
        <n v="0.46800000000000003"/>
        <n v="0.80179999999999996"/>
        <n v="0.81100000000000005"/>
        <n v="0.80810000000000004"/>
        <n v="0.82140000000000002"/>
        <n v="0.43059999999999998"/>
        <n v="0.47499999999999998"/>
        <n v="0.46500000000000002"/>
        <n v="0.60319999999999996"/>
        <n v="0.72560000000000002"/>
        <n v="0.50639999999999996"/>
        <n v="0.64570000000000005"/>
        <n v="0.60489999999999999"/>
        <n v="0.71599999999999997"/>
        <n v="0.5474"/>
        <n v="0.60670000000000002"/>
        <n v="0.39929999999999999"/>
        <n v="0.59150000000000003"/>
        <n v="0.65300000000000002"/>
        <n v="0.43419999999999997"/>
        <n v="0.56869999999999998"/>
        <n v="0.97"/>
        <n v="2.2353000000000001"/>
        <n v="0.59279999999999999"/>
        <n v="1.1126"/>
        <n v="0.79379999999999995"/>
        <n v="0.87"/>
        <n v="1.1807000000000001"/>
        <n v="1.0327999999999999"/>
        <n v="0.96389999999999998"/>
        <n v="1.1355999999999999"/>
        <n v="0.69040000000000001"/>
        <n v="1.0322"/>
        <n v="1.01"/>
        <n v="1.002"/>
        <n v="0.53879999999999995"/>
        <n v="0.48749999999999999"/>
        <n v="0.55610000000000004"/>
        <n v="0.48270000000000002"/>
        <n v="0.64900000000000002"/>
        <n v="0.51919999999999999"/>
        <n v="0.53920000000000001"/>
        <n v="0.83140000000000003"/>
        <n v="0.74929999999999997"/>
        <n v="0.71989999999999998"/>
        <n v="0.46729999999999999"/>
        <n v="0.6492"/>
        <n v="0.60640000000000005"/>
        <n v="0.69789999999999996"/>
        <n v="0.48930000000000001"/>
        <n v="0.94489999999999996"/>
        <n v="0.66930000000000001"/>
        <n v="0.73409999999999997"/>
        <n v="0.68479999999999996"/>
        <n v="1.1109"/>
        <n v="0.69530000000000003"/>
        <n v="1.02"/>
        <n v="1.1019000000000001"/>
        <n v="0.89480000000000004"/>
        <n v="0.56089999999999995"/>
        <n v="1.014525994"/>
        <n v="1.0427999999999999"/>
        <n v="0.46949999999999997"/>
        <n v="0.58040000000000003"/>
        <n v="0.95960000000000001"/>
        <n v="0.98450000000000004"/>
        <n v="1.99"/>
        <n v="0.94259999999999999"/>
        <n v="0.99939999999999996"/>
        <n v="1.1045"/>
        <n v="0.79769999999999996"/>
        <n v="0.72189999999999999"/>
        <n v="0.87270000000000003"/>
        <n v="1.3295999999999999"/>
        <n v="0.91220000000000001"/>
        <n v="1.2962"/>
        <n v="0.98"/>
        <n v="0.71699999999999997"/>
        <n v="1.1552"/>
        <n v="0.90149999999999997"/>
        <n v="0.78649999999999998"/>
        <n v="0.4733"/>
        <n v="0.50029999999999997"/>
        <n v="0.63009999999999999"/>
        <n v="0.46600000000000003"/>
        <n v="0.4778"/>
        <n v="0.61539999999999995"/>
        <n v="0.57420000000000004"/>
        <n v="0.59160000000000001"/>
        <n v="0.433"/>
        <n v="0.95786061600000005"/>
        <n v="0.80120000000000002"/>
        <n v="0.51280000000000003"/>
        <n v="0.73329999999999995"/>
        <n v="0.74670000000000003"/>
        <n v="0.68889999999999996"/>
        <n v="0.57609999999999995"/>
        <n v="0.40639999999999998"/>
        <n v="0.64659999999999995"/>
        <n v="0.89980000000000004"/>
        <n v="0.68520000000000003"/>
        <n v="0.84189999999999998"/>
        <n v="0.60570000000000002"/>
        <n v="0.56859999999999999"/>
        <n v="0.67579999999999996"/>
        <n v="0.53200000000000003"/>
        <n v="0.63759999999999994"/>
        <n v="0.48780000000000001"/>
        <n v="0.45429999999999998"/>
        <n v="0.64490000000000003"/>
        <n v="0.3836"/>
        <n v="0.63990000000000002"/>
        <n v="0.57430000000000003"/>
        <n v="0.44090000000000001"/>
        <n v="0.68200000000000005"/>
        <n v="0.73609999999999998"/>
        <n v="0.66069999999999995"/>
        <n v="0.38740000000000002"/>
        <n v="0.41220000000000001"/>
        <n v="0.80800000000000005"/>
        <n v="0.57399999999999995"/>
        <n v="0.804560261"/>
        <n v="0.63290000000000002"/>
        <n v="0.65459999999999996"/>
        <n v="0.51380000000000003"/>
        <n v="0.67759999999999998"/>
        <n v="0.30480000000000002"/>
        <n v="0.38700000000000001"/>
        <n v="0.36830000000000002"/>
        <n v="0.4153"/>
        <n v="0.60270000000000001"/>
        <n v="0.52959999999999996"/>
        <n v="0.62980000000000003"/>
        <n v="0.54959999999999998"/>
        <n v="0.47339999999999999"/>
        <n v="0.48370000000000002"/>
        <n v="0.41610000000000003"/>
        <n v="0.40860000000000002"/>
        <n v="0.67620000000000002"/>
        <n v="0.50860000000000005"/>
        <n v="0.7651"/>
        <n v="0.57210000000000005"/>
        <n v="1.2356"/>
        <n v="0.56340000000000001"/>
        <n v="0.70669999999999999"/>
        <n v="0.89290000000000003"/>
        <n v="0.69179999999999997"/>
        <n v="0.47320000000000001"/>
        <n v="0.54849999999999999"/>
        <n v="0.50439999999999996"/>
        <n v="0.4209"/>
        <n v="0.43130000000000002"/>
        <n v="0.50509999999999999"/>
        <n v="0.40389999999999998"/>
        <n v="1.0052000000000001"/>
        <n v="0.39"/>
        <n v="0.62849999999999995"/>
        <n v="0.5726"/>
        <n v="0.6613"/>
        <n v="0.53110000000000002"/>
        <n v="0.55879999999999996"/>
        <n v="0.58579999999999999"/>
        <n v="0.64390000000000003"/>
        <n v="0.67359999999999998"/>
        <n v="0.75929999999999997"/>
        <n v="0.76380000000000003"/>
        <n v="0.45850000000000002"/>
        <n v="1.2906"/>
        <n v="1.3167"/>
        <n v="1.3823000000000001"/>
        <n v="2.02"/>
        <n v="1.1660999999999999"/>
        <n v="1.0443"/>
        <n v="0.71450000000000002"/>
        <n v="1.2152000000000001"/>
        <n v="0.79449999999999998"/>
        <n v="0.99809999999999999"/>
        <n v="0.9778"/>
        <n v="0.72460000000000002"/>
        <n v="1.2688999999999999"/>
        <n v="0.63519999999999999"/>
        <n v="0.53149999999999997"/>
        <n v="0.4955"/>
        <n v="0.59589999999999999"/>
        <n v="0.69679999999999997"/>
        <n v="0.49969999999999998"/>
        <n v="0.52759999999999996"/>
        <n v="0.4783"/>
        <n v="0.43480000000000002"/>
        <n v="0.49519999999999997"/>
        <n v="0.53469999999999995"/>
        <n v="0.43959999999999999"/>
        <n v="0.60770000000000002"/>
        <n v="0.57010000000000005"/>
        <n v="0.47670000000000001"/>
        <n v="0.78920000000000001"/>
        <n v="0.55520000000000003"/>
        <n v="0.51390000000000002"/>
        <n v="0.39579999999999999"/>
        <n v="0.48799999999999999"/>
        <n v="0.44069999999999998"/>
        <n v="0.45860000000000001"/>
        <n v="0.37990000000000002"/>
        <n v="0.3453"/>
        <n v="0.4672"/>
        <n v="0.42159999999999997"/>
        <n v="0.49149999999999999"/>
        <n v="0.43769999999999998"/>
        <n v="0.54249999999999998"/>
        <n v="0.58609999999999995"/>
        <n v="0.5252"/>
        <n v="0.46629999999999999"/>
        <n v="0.50209999999999999"/>
        <n v="0.5575"/>
        <n v="0.46639999999999998"/>
        <n v="0.54659999999999997"/>
        <n v="0.53490000000000004"/>
        <n v="0.3972"/>
        <n v="0.45519999999999999"/>
        <n v="0.42520000000000002"/>
        <n v="0.57240000000000002"/>
        <n v="0.52880000000000005"/>
        <n v="0.64290000000000003"/>
        <n v="0.4587"/>
        <n v="0.62839999999999996"/>
        <n v="0.68799999999999994"/>
        <n v="0.52580000000000005"/>
        <n v="0.63560000000000005"/>
        <n v="0.54730000000000001"/>
        <n v="0.80720000000000003"/>
        <n v="0.52429999999999999"/>
        <n v="0.81020000000000003"/>
        <n v="1.0259"/>
        <n v="1.1641999999999999"/>
        <n v="0.72609999999999997"/>
        <n v="1.0662"/>
        <n v="0.4037"/>
        <n v="0.44779999999999998"/>
        <n v="0.4854"/>
        <n v="0.46350000000000002"/>
        <n v="0.84209999999999996"/>
        <n v="0.58930000000000005"/>
        <n v="0.75390000000000001"/>
        <n v="0.90229999999999999"/>
        <n v="0.83430000000000004"/>
        <n v="0.55269999999999997"/>
        <n v="0.49540000000000001"/>
        <n v="0.63429999999999997"/>
        <n v="0.58150000000000002"/>
        <n v="0.56789999999999996"/>
        <n v="0.57230000000000003"/>
        <n v="0.45739999999999997"/>
        <n v="0.51719999999999999"/>
        <n v="0.5968"/>
        <n v="0.51980000000000004"/>
        <n v="0.67553191499999998"/>
        <n v="0.62290000000000001"/>
        <n v="0.5837"/>
        <n v="0.56499999999999995"/>
        <n v="0.45100000000000001"/>
        <n v="0.42130000000000001"/>
        <n v="0.61870000000000003"/>
        <n v="0.36470000000000002"/>
        <n v="0.80698835300000005"/>
        <n v="0.50419999999999998"/>
        <n v="0.49209999999999998"/>
        <n v="0.4703"/>
        <n v="0.58089999999999997"/>
        <n v="0.61529999999999996"/>
        <n v="0.40239999999999998"/>
        <n v="0.40410000000000001"/>
        <n v="0.48020000000000002"/>
        <n v="0.45440000000000003"/>
        <n v="0.77200000000000002"/>
        <n v="0.57199999999999995"/>
        <n v="0.68340000000000001"/>
        <n v="0.61509999999999998"/>
        <n v="0.41660000000000003"/>
        <n v="0.63780000000000003"/>
        <n v="0.63419999999999999"/>
        <n v="0.81879999999999997"/>
        <n v="0.4985"/>
        <n v="0.8044"/>
        <n v="0.80959999999999999"/>
        <n v="0.81340000000000001"/>
        <n v="0.54059999999999997"/>
        <n v="0.50960000000000005"/>
        <n v="0.52590000000000003"/>
        <n v="0.52629999999999999"/>
        <n v="0.56540000000000001"/>
        <n v="0.57279999999999998"/>
        <n v="0.5071"/>
        <n v="0.48820000000000002"/>
        <n v="0.43990000000000001"/>
        <n v="0.55189999999999995"/>
        <n v="0.97589999999999999"/>
        <n v="0.7591"/>
        <n v="0.56969999999999998"/>
        <n v="0.93830000000000002"/>
        <n v="0.58899999999999997"/>
        <n v="0.69189999999999996"/>
        <n v="0.8095"/>
        <n v="0.51080000000000003"/>
        <n v="0.48309999999999997"/>
        <n v="0.46029999999999999"/>
        <n v="0.37980000000000003"/>
        <n v="0.41049999999999998"/>
        <n v="0.73680000000000001"/>
        <n v="0.88970000000000005"/>
        <n v="0.96150000000000002"/>
        <n v="0.68500000000000005"/>
        <n v="0.64419999999999999"/>
        <n v="0.80569999999999997"/>
        <n v="0.73880000000000001"/>
        <n v="0.7026"/>
        <n v="0.64039999999999997"/>
        <n v="0.65680000000000005"/>
        <n v="0.6744"/>
        <n v="0.38379999999999997"/>
        <n v="0.46850000000000003"/>
        <n v="0.3145"/>
        <n v="0.4516"/>
        <n v="0.97609999999999997"/>
        <n v="0.93289999999999995"/>
        <n v="0.90439999999999998"/>
        <n v="0.57410000000000005"/>
        <n v="0.68669999999999998"/>
        <n v="0.69199999999999995"/>
        <n v="0.36959999999999998"/>
        <n v="0.36259999999999998"/>
        <n v="0.80520000000000003"/>
        <n v="0.7117"/>
        <n v="0.62860000000000005"/>
        <n v="0.4496"/>
        <n v="0.36059999999999998"/>
        <n v="0.70009999999999994"/>
        <n v="1.3079000000000001"/>
        <n v="0.52849999999999997"/>
        <n v="0.59379999999999999"/>
        <n v="0.72070000000000001"/>
        <n v="0.57830000000000004"/>
        <n v="0.68110000000000004"/>
        <n v="0.59360000000000002"/>
        <n v="1.1176999999999999"/>
        <n v="0.90190000000000003"/>
        <n v="0.75409999999999999"/>
        <n v="0.82489999999999997"/>
        <n v="0.66010000000000002"/>
        <n v="0.94669669700000003"/>
        <n v="0.82377538800000005"/>
        <n v="0.75109999999999999"/>
        <n v="0.65200000000000002"/>
        <n v="0.70509999999999995"/>
        <n v="0.84119999999999995"/>
        <n v="0.58430000000000004"/>
        <n v="0.84599999999999997"/>
        <n v="0.65969999999999995"/>
        <n v="0.71299999999999997"/>
        <n v="0.85040000000000004"/>
        <n v="0.65100000000000002"/>
        <n v="0.49299999999999999"/>
        <n v="0.77510000000000001"/>
        <n v="0.54349999999999998"/>
        <n v="0.3584"/>
        <n v="0.37059999999999998"/>
        <n v="0.90359999999999996"/>
        <n v="0.94289999999999996"/>
        <n v="0.55500000000000005"/>
        <n v="0.41120000000000001"/>
        <n v="1.0195000000000001"/>
        <n v="0.77139999999999997"/>
        <n v="0.86399999999999999"/>
        <n v="0.50529999999999997"/>
        <n v="0.64139999999999997"/>
        <n v="0.63119999999999998"/>
        <n v="0.51829999999999998"/>
        <n v="0.59370000000000001"/>
        <n v="0.71150000000000002"/>
        <n v="0.59640000000000004"/>
        <n v="0.64862505500000001"/>
        <n v="0.60109999999999997"/>
        <n v="0.59079999999999999"/>
        <n v="0.5827"/>
        <n v="0.62029999999999996"/>
        <n v="0.67869999999999997"/>
        <n v="0.63349999999999995"/>
        <n v="0.61150000000000004"/>
        <n v="0.54930000000000001"/>
        <n v="0.59540000000000004"/>
        <n v="0.56579999999999997"/>
        <n v="0.7218"/>
        <n v="0.61329999999999996"/>
        <n v="0.99009999999999998"/>
        <n v="0.90639999999999998"/>
        <n v="0.68369999999999997"/>
        <n v="0.58230000000000004"/>
        <n v="0.85699999999999998"/>
        <n v="0.93200000000000005"/>
        <n v="0.82189999999999996"/>
        <n v="0.70430000000000004"/>
        <n v="0.41839999999999999"/>
        <n v="0.39140000000000003"/>
        <n v="0.37609999999999999"/>
        <n v="0.4748"/>
        <n v="0.69120000000000004"/>
        <n v="0.69110000000000005"/>
        <n v="0.61950000000000005"/>
        <n v="0.62009999999999998"/>
        <n v="0.69710000000000005"/>
        <n v="0.68559999999999999"/>
        <n v="0.46129999999999999"/>
        <n v="0.68840000000000001"/>
        <n v="0.45610000000000001"/>
        <n v="0.75580000000000003"/>
        <n v="0.73660000000000003"/>
        <n v="0.70620000000000005"/>
        <n v="0.37830000000000003"/>
        <n v="0.5716"/>
        <n v="0.60650000000000004"/>
        <n v="0.83137119100000001"/>
        <n v="0.99619999999999997"/>
        <n v="0.61480000000000001"/>
        <n v="0.62360000000000004"/>
        <n v="0.46810000000000002"/>
        <n v="0.49490000000000001"/>
        <n v="0.74329999999999996"/>
        <n v="1.0285"/>
        <n v="1.0821000000000001"/>
        <n v="1.0238"/>
        <n v="0.82269999999999999"/>
        <n v="0.74360000000000004"/>
        <n v="0.99029999999999996"/>
        <n v="0.94330000000000003"/>
        <n v="0.39860000000000001"/>
        <n v="0.52259999999999995"/>
        <n v="0.53039999999999998"/>
        <n v="0.60613397899999999"/>
        <n v="0.28000000000000003"/>
        <n v="0.3"/>
        <n v="0.66080000000000005"/>
        <n v="0.92910000000000004"/>
        <n v="0.94359999999999999"/>
        <n v="0.70030000000000003"/>
        <n v="0.80940000000000001"/>
        <n v="0.61370000000000002"/>
        <n v="0.78620000000000001"/>
        <n v="0.66359999999999997"/>
        <n v="0.55689999999999995"/>
        <n v="0.66800000000000004"/>
        <n v="0.51339999999999997"/>
        <n v="0.67630000000000001"/>
        <n v="0.499"/>
        <n v="0.34150000000000003"/>
        <n v="0.56950000000000001"/>
        <n v="0.53659999999999997"/>
        <n v="0.58509999999999995"/>
        <n v="0.51100000000000001"/>
        <n v="0.75329999999999997"/>
        <n v="1.2838000000000001"/>
        <n v="0.87990000000000002"/>
        <n v="0.71889999999999998"/>
        <n v="1.0577000000000001"/>
        <n v="0.53900000000000003"/>
        <n v="0.53820000000000001"/>
        <n v="0.65069999999999995"/>
        <n v="0.43219999999999997"/>
        <n v="0.4471"/>
        <n v="0.64690000000000003"/>
        <n v="0.61750000000000005"/>
        <n v="0.76490000000000002"/>
        <n v="1.2249000000000001"/>
        <n v="0.63570000000000004"/>
        <n v="0.53739999999999999"/>
        <n v="0.54759999999999998"/>
        <n v="0.45550000000000002"/>
        <n v="0.42809999999999998"/>
        <n v="0.70350000000000001"/>
        <n v="1.7829999999999999"/>
        <n v="0.63060000000000005"/>
        <n v="0.46989999999999998"/>
        <n v="1.2336"/>
        <n v="0.55510000000000004"/>
        <n v="0.60360000000000003"/>
        <n v="0.70569999999999999"/>
        <n v="0.53610000000000002"/>
        <n v="0.52749999999999997"/>
        <n v="0.54169999999999996"/>
        <n v="0.66469999999999996"/>
        <n v="0.4617"/>
        <n v="0.89780000000000004"/>
        <n v="0.76629999999999998"/>
        <n v="0.68610000000000004"/>
        <n v="0.57699999999999996"/>
        <n v="0.74829999999999997"/>
        <n v="0.70040000000000002"/>
        <n v="0.65490000000000004"/>
        <n v="0.84140000000000004"/>
        <n v="0.89180000000000004"/>
        <n v="1.0350999999999999"/>
        <n v="0.745"/>
        <n v="0.86570000000000003"/>
        <n v="0.55169999999999997"/>
        <n v="0.86050000000000004"/>
        <n v="0.9052"/>
        <n v="0.46529999999999999"/>
        <n v="0.41720000000000002"/>
        <n v="1.3113999999999999"/>
        <n v="0.7762"/>
        <n v="0.74950000000000006"/>
        <n v="0.75960000000000005"/>
        <n v="0.40029999999999999"/>
        <n v="0.61860000000000004"/>
        <n v="0.73499999999999999"/>
        <n v="0.76559999999999995"/>
        <n v="0.75629999999999997"/>
        <n v="0.8337"/>
        <n v="0.92320000000000002"/>
        <n v="0.94830000000000003"/>
        <n v="0.57979999999999998"/>
        <n v="0.70640000000000003"/>
        <n v="0.77769999999999995"/>
        <n v="0.73799999999999999"/>
        <n v="0.59119999999999995"/>
        <n v="0.65710000000000002"/>
        <n v="0.78139999999999998"/>
        <n v="0.61180000000000001"/>
        <n v="0.65790000000000004"/>
        <n v="0.64629999999999999"/>
        <n v="0.8014"/>
        <n v="0.94269999999999998"/>
        <n v="0.98470000000000002"/>
        <n v="0.35189999999999999"/>
        <n v="1.0969"/>
        <n v="1.256"/>
        <n v="1.0202"/>
        <n v="0.73170000000000002"/>
        <n v="1.367"/>
        <n v="1.0604"/>
        <n v="1.8247"/>
        <n v="0.80130000000000001"/>
        <n v="1.1296999999999999"/>
        <n v="1.095"/>
        <n v="0.89129999999999998"/>
        <n v="0.3846"/>
        <n v="0.46860000000000002"/>
        <n v="0.51049999999999995"/>
        <n v="0.55110000000000003"/>
        <n v="0.41489999999999999"/>
        <n v="0.54449999999999998"/>
        <n v="0.54859999999999998"/>
        <n v="0.61299999999999999"/>
        <n v="0.84099999999999997"/>
        <n v="0.4652"/>
        <n v="0.5514"/>
        <n v="0.4924"/>
        <n v="0.43269999999999997"/>
        <n v="0.69359999999999999"/>
        <n v="0.50880000000000003"/>
        <n v="0.55859999999999999"/>
        <n v="0.53129999999999999"/>
        <n v="0.55369999999999997"/>
        <n v="0.54879999999999995"/>
        <n v="0.47110000000000002"/>
        <n v="0.6532"/>
        <n v="0.73470000000000002"/>
        <n v="1.3534999999999999"/>
        <n v="1.7464999999999999"/>
        <n v="0.94869999999999999"/>
        <n v="1.101"/>
        <n v="0.95230000000000004"/>
        <n v="0.65249999999999997"/>
        <n v="1.3718999999999999"/>
        <n v="1.2979000000000001"/>
        <n v="0.63949999999999996"/>
        <n v="0.63070000000000004"/>
        <n v="0.59019999999999995"/>
        <n v="0.51469979300000002"/>
        <n v="0.72808320999999998"/>
        <n v="0.54762903900000004"/>
        <n v="0.60199999999999998"/>
        <n v="0.59099999999999997"/>
        <n v="0.60809999999999997"/>
        <n v="0.59550000000000003"/>
        <n v="0.6421"/>
        <n v="0.68810000000000004"/>
        <n v="0.58069999999999999"/>
        <n v="0.68189999999999995"/>
        <n v="0.50219999999999998"/>
        <n v="1.28"/>
        <n v="0.65839999999999999"/>
        <n v="0.28820000000000001"/>
        <n v="0.35260000000000002"/>
        <n v="0.46939999999999998"/>
        <n v="0.36880000000000002"/>
        <n v="0.4012"/>
        <n v="0.35920000000000002"/>
        <n v="1.3412999999999999"/>
        <n v="0.78110000000000002"/>
        <n v="0.93679999999999997"/>
        <n v="0.45579999999999998"/>
        <n v="0.56259999999999999"/>
        <n v="0.51570000000000005"/>
        <n v="0.44259999999999999"/>
        <n v="0.44900000000000001"/>
        <n v="0.61909999999999998"/>
        <n v="0.2964"/>
        <n v="0.6089"/>
        <n v="0.51580000000000004"/>
        <n v="0.43659999999999999"/>
        <n v="0.65229999999999999"/>
        <n v="0.60040000000000004"/>
        <n v="0.37219999999999998"/>
        <n v="0.39600000000000002"/>
        <n v="0.48809999999999998"/>
        <n v="0.37880000000000003"/>
        <n v="0.35139999999999999"/>
        <n v="0.99180000000000001"/>
        <n v="0.67900000000000005"/>
        <n v="0.75680000000000003"/>
        <n v="0.98770000000000002"/>
        <n v="0.75180000000000002"/>
        <n v="0.78290000000000004"/>
        <n v="0.83360000000000001"/>
        <n v="0.62960000000000005"/>
        <n v="0.45629999999999998"/>
        <n v="0.42630000000000001"/>
        <n v="0.7167"/>
        <n v="0.70050000000000001"/>
        <n v="0.94740000000000002"/>
        <n v="1.1674"/>
        <n v="0.98419999999999996"/>
        <n v="0.85329999999999995"/>
        <n v="0.74880000000000002"/>
        <n v="0.94099999999999995"/>
        <n v="1.1613"/>
        <n v="1.7206999999999999"/>
        <n v="1.427805695"/>
        <n v="1.1719645649999999"/>
        <n v="1.1803999999999999"/>
        <n v="0.62409999999999999"/>
        <n v="0.58409999999999995"/>
        <n v="0.54830000000000001"/>
        <n v="0.59109999999999996"/>
        <n v="0.4073"/>
        <n v="0.51319999999999999"/>
        <n v="0.59409999999999996"/>
        <n v="0.3982"/>
        <n v="0.43930000000000002"/>
        <n v="0.60119999999999996"/>
        <n v="0.51680000000000004"/>
        <n v="0.514705882"/>
        <n v="0.55679999999999996"/>
        <n v="0.79410000000000003"/>
        <n v="0.4708"/>
        <n v="0.42530000000000001"/>
        <n v="0.33119999999999999"/>
        <n v="0.53210000000000002"/>
        <n v="0.98150000000000004"/>
        <n v="0.68379999999999996"/>
        <n v="0.4501"/>
        <n v="0.41860000000000003"/>
        <n v="0.66369999999999996"/>
        <n v="0.49580000000000002"/>
        <n v="0.59660421500000005"/>
        <n v="0.61709999999999998"/>
        <n v="0.64429999999999998"/>
        <n v="0.61780000000000002"/>
        <n v="0.19"/>
        <n v="0.317"/>
        <n v="0.42249999999999999"/>
        <n v="0.64280000000000004"/>
        <n v="0.72699999999999998"/>
        <n v="0.65080000000000005"/>
        <n v="0.57489999999999997"/>
        <n v="0.62329999999999997"/>
        <n v="0.63249999999999995"/>
        <n v="0.52600000000000002"/>
        <n v="0.59140000000000004"/>
        <n v="0.54610000000000003"/>
        <n v="0.4299"/>
        <n v="0.68089999999999995"/>
        <n v="0.63400000000000001"/>
        <n v="0.40250000000000002"/>
        <n v="0.56189999999999996"/>
        <n v="0.50480000000000003"/>
        <n v="0.8115"/>
        <n v="0.65720000000000001"/>
        <n v="0.50409999999999999"/>
        <n v="0.6079"/>
        <n v="0.77049999999999996"/>
        <n v="0.57530000000000003"/>
        <n v="0.54810000000000003"/>
        <n v="0.53849999999999998"/>
        <n v="0.49959999999999999"/>
        <n v="0.38769999999999999"/>
        <n v="0.81130000000000002"/>
        <n v="0.40279999999999999"/>
        <n v="0.3221"/>
        <n v="0.39800000000000002"/>
        <n v="0.40079999999999999"/>
        <n v="0.33169999999999999"/>
        <n v="0.38790000000000002"/>
        <n v="0.45069999999999999"/>
        <n v="0.45469999999999999"/>
        <n v="0.50837666100000001"/>
        <n v="0.34510000000000002"/>
        <n v="0.48959999999999998"/>
        <n v="0.61409999999999998"/>
        <n v="0.48480000000000001"/>
        <n v="0.59299999999999997"/>
        <n v="0.59889999999999999"/>
        <n v="0.5595"/>
        <n v="0.43540000000000001"/>
        <n v="0.49309999999999998"/>
        <n v="0.72709999999999997"/>
        <n v="0.71709999999999996"/>
        <n v="0.65810000000000002"/>
        <n v="0.60609999999999997"/>
        <n v="0.99570000000000003"/>
        <n v="0.45979999999999999"/>
        <n v="0.42320000000000002"/>
        <n v="0.45240000000000002"/>
        <n v="0.4294"/>
        <n v="0.68469999999999998"/>
        <n v="0.43070000000000003"/>
        <n v="0.55149999999999999"/>
        <n v="0.5444"/>
        <n v="0.58919999999999995"/>
        <n v="0.56179999999999997"/>
        <n v="0.36759999999999998"/>
        <n v="0.50609999999999999"/>
        <n v="0.51749999999999996"/>
        <n v="0.66449999999999998"/>
        <n v="0.51370000000000005"/>
        <n v="0.47860000000000003"/>
        <n v="0.58250000000000002"/>
        <n v="0.58789999999999998"/>
        <n v="0.42459999999999998"/>
        <n v="0.68100000000000005"/>
        <n v="0.49690000000000001"/>
        <n v="0.44119999999999998"/>
        <n v="0.4476"/>
        <n v="0.81559999999999999"/>
        <n v="0.50080000000000002"/>
        <n v="0.70899999999999996"/>
        <n v="0.48170000000000002"/>
        <n v="0.46760000000000002"/>
        <n v="1.4581"/>
        <n v="0.35909999999999997"/>
        <n v="0.70469999999999999"/>
        <n v="0.4632"/>
        <n v="0.39410000000000001"/>
        <n v="0.4168"/>
        <n v="0.39760000000000001"/>
        <n v="0.85740000000000005"/>
        <n v="1.1072"/>
        <n v="0.75970000000000004"/>
        <n v="0.62829999999999997"/>
        <n v="0.62649999999999995"/>
        <n v="1.1100000000000001"/>
        <n v="0.61419999999999997"/>
        <n v="0.88859999999999995"/>
        <n v="0.58420000000000005"/>
        <n v="0.58895705499999995"/>
        <n v="1.4966999999999999"/>
        <n v="0.98513985999999998"/>
        <n v="1.1886000000000001"/>
        <n v="1.036"/>
        <n v="0.61040000000000005"/>
        <n v="0.84019999999999995"/>
        <n v="0.9466"/>
        <n v="0.80830000000000002"/>
        <n v="0.75719999999999998"/>
        <n v="1.0148999999999999"/>
        <n v="1.6436999999999999"/>
        <n v="1.1064000000000001"/>
        <n v="1.2456"/>
        <n v="0.81940000000000002"/>
        <n v="0.72330000000000005"/>
        <n v="0.86059405899999997"/>
        <n v="0.60709999999999997"/>
        <n v="0.68410000000000004"/>
        <n v="0.69169999999999998"/>
        <n v="0.64421737099999998"/>
        <n v="0.78039999999999998"/>
        <n v="1.5575657890000001"/>
        <n v="0.75506072899999999"/>
        <n v="0.91769999999999996"/>
        <n v="1.1231493939999999"/>
        <n v="1.0501"/>
        <n v="0.9204"/>
        <n v="0.90580000000000005"/>
        <n v="0.79430000000000001"/>
        <n v="0.56310000000000004"/>
        <n v="1.3996999999999999"/>
        <n v="0.97175141200000004"/>
        <n v="1.0592999999999999"/>
        <n v="0.48849999999999999"/>
        <n v="0.70599999999999996"/>
        <n v="0.43680000000000002"/>
        <n v="0.64600000000000002"/>
        <n v="0.81570155899999996"/>
        <n v="0.94340000000000002"/>
        <n v="0.50700000000000001"/>
        <n v="0.73740000000000006"/>
        <n v="0.68900424699999996"/>
        <n v="1.4211"/>
        <n v="1.237400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72">
  <r>
    <x v="0"/>
    <s v="A110274"/>
    <s v="A11"/>
    <n v="66"/>
    <n v="80"/>
    <n v="3"/>
    <n v="5"/>
    <s v="OK"/>
    <s v="A110274"/>
    <n v="1"/>
    <s v="26.8"/>
    <x v="0"/>
    <n v="4"/>
    <n v="5"/>
    <n v="25"/>
    <x v="0"/>
    <x v="0"/>
  </r>
  <r>
    <x v="0"/>
    <s v="M17116070"/>
    <s v="M1711"/>
    <n v="18"/>
    <n v="52"/>
    <n v="3"/>
    <n v="2"/>
    <s v="OK"/>
    <s v="M17116070"/>
    <n v="1"/>
    <n v="15"/>
    <x v="1"/>
    <n v="1"/>
    <n v="2"/>
    <n v="9"/>
    <x v="1"/>
    <x v="1"/>
  </r>
  <r>
    <x v="0"/>
    <s v="NH200022"/>
    <s v="NH20"/>
    <n v="10"/>
    <n v="336"/>
    <n v="3"/>
    <n v="5"/>
    <s v="OK"/>
    <s v="NH200022"/>
    <n v="1"/>
    <n v="29"/>
    <x v="2"/>
    <n v="3"/>
    <n v="3"/>
    <n v="22"/>
    <x v="2"/>
    <x v="2"/>
  </r>
  <r>
    <x v="0"/>
    <s v="NH200352"/>
    <s v="NH20"/>
    <n v="66"/>
    <n v="393"/>
    <n v="3"/>
    <n v="5"/>
    <s v="OK"/>
    <s v="NH200352"/>
    <n v="1"/>
    <n v="14"/>
    <x v="3"/>
    <n v="1"/>
    <n v="1"/>
    <n v="16"/>
    <x v="3"/>
    <x v="3"/>
  </r>
  <r>
    <x v="0"/>
    <s v="P01860002"/>
    <s v="P018"/>
    <n v="29"/>
    <n v="2"/>
    <n v="3"/>
    <n v="2"/>
    <s v="OK"/>
    <s v="P01860095"/>
    <n v="1"/>
    <n v="15"/>
    <x v="4"/>
    <n v="2"/>
    <n v="3"/>
    <n v="14"/>
    <x v="4"/>
    <x v="4"/>
  </r>
  <r>
    <x v="0"/>
    <s v="P01860149"/>
    <s v="P018"/>
    <n v="60"/>
    <n v="14"/>
    <n v="3"/>
    <n v="5"/>
    <s v="OK"/>
    <s v="P01860291"/>
    <n v="1"/>
    <s v="16.7"/>
    <x v="5"/>
    <n v="3"/>
    <n v="3"/>
    <n v="20"/>
    <x v="5"/>
    <x v="5"/>
  </r>
  <r>
    <x v="0"/>
    <s v="P01860201"/>
    <s v="P018"/>
    <n v="79"/>
    <n v="21"/>
    <n v="3"/>
    <n v="5"/>
    <s v="OK"/>
    <s v="P01860397"/>
    <n v="1"/>
    <s v="18.3"/>
    <x v="6"/>
    <n v="2"/>
    <n v="3"/>
    <n v="17"/>
    <x v="6"/>
    <x v="6"/>
  </r>
  <r>
    <x v="1"/>
    <s v="LV109053"/>
    <s v="LV1"/>
    <s v="107.4"/>
    <s v="32.7"/>
    <n v="0"/>
    <n v="5"/>
    <s v="OK"/>
    <s v="LV109053"/>
    <n v="826"/>
    <s v="37.1019108280255"/>
    <x v="7"/>
    <m/>
    <m/>
    <n v="0"/>
    <x v="7"/>
    <x v="7"/>
  </r>
  <r>
    <x v="1"/>
    <s v="LV109186"/>
    <s v="LV1"/>
    <s v="131.2"/>
    <s v="93.3"/>
    <n v="3"/>
    <n v="5"/>
    <s v="OK"/>
    <s v="LV109186"/>
    <n v="826"/>
    <s v="12.8980891719745"/>
    <x v="8"/>
    <n v="2"/>
    <n v="1"/>
    <n v="15"/>
    <x v="8"/>
    <x v="8"/>
  </r>
  <r>
    <x v="1"/>
    <s v="LV109250"/>
    <s v="LV1"/>
    <s v="142.9"/>
    <s v="1.6"/>
    <n v="3"/>
    <n v="5"/>
    <s v="OK"/>
    <s v="LV109250"/>
    <n v="826"/>
    <s v="15.9235668789809"/>
    <x v="8"/>
    <n v="3"/>
    <n v="4"/>
    <n v="15"/>
    <x v="9"/>
    <x v="9"/>
  </r>
  <r>
    <x v="1"/>
    <s v="LV109392"/>
    <s v="LV1"/>
    <s v="166.7"/>
    <n v="24"/>
    <n v="3"/>
    <n v="5"/>
    <s v="OK"/>
    <s v="LV109392"/>
    <n v="826"/>
    <s v="10.5095541401274"/>
    <x v="1"/>
    <n v="1"/>
    <n v="1"/>
    <n v="9"/>
    <x v="10"/>
    <x v="10"/>
  </r>
  <r>
    <x v="2"/>
    <s v="NH200376"/>
    <s v="NH20"/>
    <n v="72"/>
    <n v="335"/>
    <n v="3"/>
    <n v="5"/>
    <s v="OK"/>
    <s v="NH200376"/>
    <n v="2"/>
    <s v="12.5"/>
    <x v="8"/>
    <n v="3"/>
    <n v="2"/>
    <n v="15"/>
    <x v="11"/>
    <x v="11"/>
  </r>
  <r>
    <x v="3"/>
    <s v="M17116094"/>
    <s v="M1711"/>
    <n v="24"/>
    <n v="72"/>
    <n v="3"/>
    <n v="5"/>
    <s v="OK"/>
    <s v="M17116094"/>
    <n v="4"/>
    <s v="15.8"/>
    <x v="6"/>
    <n v="2"/>
    <n v="1"/>
    <n v="7"/>
    <x v="12"/>
    <x v="12"/>
  </r>
  <r>
    <x v="4"/>
    <s v="P01860290"/>
    <s v="P018"/>
    <n v="96"/>
    <n v="30"/>
    <n v="3"/>
    <n v="5"/>
    <s v="OK"/>
    <s v="P01860506"/>
    <n v="5"/>
    <s v="17.8"/>
    <x v="9"/>
    <n v="2"/>
    <n v="3"/>
    <n v="10"/>
    <x v="13"/>
    <x v="13"/>
  </r>
  <r>
    <x v="4"/>
    <s v="P01860373"/>
    <s v="P018"/>
    <n v="1"/>
    <n v="49"/>
    <n v="3"/>
    <n v="5"/>
    <s v="OK"/>
    <s v="P01860016"/>
    <n v="5"/>
    <s v="31.7"/>
    <x v="10"/>
    <n v="5"/>
    <n v="2"/>
    <n v="20"/>
    <x v="14"/>
    <x v="14"/>
  </r>
  <r>
    <x v="4"/>
    <s v="P01860496"/>
    <s v="P018"/>
    <n v="31"/>
    <n v="93"/>
    <n v="3"/>
    <n v="5"/>
    <s v="OK"/>
    <s v="P01860147"/>
    <n v="5"/>
    <s v="19.9"/>
    <x v="3"/>
    <n v="2"/>
    <n v="3"/>
    <n v="16"/>
    <x v="15"/>
    <x v="15"/>
  </r>
  <r>
    <x v="4"/>
    <s v="T10376"/>
    <s v="T1"/>
    <n v="21"/>
    <n v="84"/>
    <n v="3"/>
    <n v="5"/>
    <s v="OK"/>
    <s v="T10376"/>
    <n v="5"/>
    <s v="48.5"/>
    <x v="7"/>
    <n v="4"/>
    <n v="4"/>
    <n v="20"/>
    <x v="16"/>
    <x v="16"/>
  </r>
  <r>
    <x v="5"/>
    <s v="B435009"/>
    <s v="B4"/>
    <n v="70"/>
    <n v="89"/>
    <n v="3"/>
    <n v="4"/>
    <s v="OK"/>
    <s v="B435009"/>
    <n v="6"/>
    <s v="26.7"/>
    <x v="11"/>
    <n v="2"/>
    <n v="3"/>
    <n v="18"/>
    <x v="17"/>
    <x v="17"/>
  </r>
  <r>
    <x v="5"/>
    <s v="LV109372"/>
    <s v="LV1"/>
    <s v="158.5"/>
    <s v="47.7"/>
    <n v="3"/>
    <n v="5"/>
    <s v="OK"/>
    <s v="LV109372"/>
    <n v="6"/>
    <s v="25.4777070063694"/>
    <x v="10"/>
    <n v="3"/>
    <n v="3"/>
    <n v="15"/>
    <x v="18"/>
    <x v="18"/>
  </r>
  <r>
    <x v="5"/>
    <s v="M17116116"/>
    <s v="M1711"/>
    <n v="2"/>
    <n v="91"/>
    <n v="3"/>
    <n v="4"/>
    <s v="OK"/>
    <s v="M17116116"/>
    <n v="6"/>
    <s v="28.2"/>
    <x v="12"/>
    <n v="2"/>
    <n v="2"/>
    <n v="10"/>
    <x v="19"/>
    <x v="19"/>
  </r>
  <r>
    <x v="5"/>
    <s v="M17116513"/>
    <s v="M1711"/>
    <n v="37"/>
    <n v="10"/>
    <n v="3"/>
    <n v="4"/>
    <s v="OK"/>
    <s v="M17116513"/>
    <n v="6"/>
    <s v="21.8"/>
    <x v="13"/>
    <n v="4"/>
    <n v="3"/>
    <n v="13"/>
    <x v="20"/>
    <x v="20"/>
  </r>
  <r>
    <x v="5"/>
    <s v="M17119841"/>
    <s v="M1711"/>
    <m/>
    <m/>
    <n v="3"/>
    <n v="3"/>
    <s v="OK"/>
    <s v="M17119841"/>
    <n v="6"/>
    <m/>
    <x v="11"/>
    <n v="2"/>
    <n v="2"/>
    <n v="10"/>
    <x v="21"/>
    <x v="21"/>
  </r>
  <r>
    <x v="5"/>
    <s v="T10362"/>
    <s v="T1"/>
    <s v="24.5"/>
    <n v="49"/>
    <n v="3"/>
    <n v="5"/>
    <s v="OK"/>
    <s v="T10362"/>
    <n v="6"/>
    <s v="15.9"/>
    <x v="6"/>
    <n v="2"/>
    <n v="2"/>
    <n v="17"/>
    <x v="22"/>
    <x v="22"/>
  </r>
  <r>
    <x v="6"/>
    <s v="B427001"/>
    <s v="B4"/>
    <n v="33"/>
    <n v="76"/>
    <n v="3"/>
    <n v="5"/>
    <s v="OK"/>
    <s v="B427001"/>
    <n v="7"/>
    <s v="22.3"/>
    <x v="11"/>
    <n v="2"/>
    <n v="3"/>
    <n v="12"/>
    <x v="23"/>
    <x v="23"/>
  </r>
  <r>
    <x v="6"/>
    <s v="B429023"/>
    <s v="B4"/>
    <n v="36"/>
    <n v="45"/>
    <n v="3"/>
    <n v="5"/>
    <s v="OK"/>
    <s v="B429023"/>
    <n v="7"/>
    <s v="25.5"/>
    <x v="14"/>
    <n v="3"/>
    <n v="3"/>
    <n v="25"/>
    <x v="24"/>
    <x v="24"/>
  </r>
  <r>
    <x v="6"/>
    <s v="LV109018"/>
    <s v="LV1"/>
    <n v="105"/>
    <s v="67.8"/>
    <n v="3"/>
    <n v="5"/>
    <s v="OK"/>
    <s v="LV109018"/>
    <n v="7"/>
    <s v="28.6624203821656"/>
    <x v="0"/>
    <n v="4"/>
    <n v="4"/>
    <n v="28"/>
    <x v="25"/>
    <x v="25"/>
  </r>
  <r>
    <x v="6"/>
    <s v="LV109455"/>
    <s v="LV1"/>
    <n v="181"/>
    <s v="47.4"/>
    <n v="3"/>
    <n v="5"/>
    <s v="OK"/>
    <s v="LV109455"/>
    <n v="7"/>
    <s v="25.8917197452229"/>
    <x v="10"/>
    <n v="2"/>
    <n v="2"/>
    <n v="22"/>
    <x v="7"/>
    <x v="26"/>
  </r>
  <r>
    <x v="6"/>
    <s v="LV109545"/>
    <s v="LV1"/>
    <s v="186.5"/>
    <s v="38.1"/>
    <n v="3"/>
    <n v="5"/>
    <s v="OK"/>
    <s v="LV109545"/>
    <n v="7"/>
    <s v="17.8343949044586"/>
    <x v="8"/>
    <n v="1"/>
    <n v="2"/>
    <n v="17"/>
    <x v="26"/>
    <x v="27"/>
  </r>
  <r>
    <x v="6"/>
    <s v="M17116458"/>
    <s v="M1711"/>
    <n v="40"/>
    <n v="61"/>
    <n v="3"/>
    <n v="5"/>
    <s v="OK"/>
    <s v="M17116458"/>
    <n v="7"/>
    <s v="16.1"/>
    <x v="6"/>
    <n v="2"/>
    <n v="3"/>
    <n v="15"/>
    <x v="27"/>
    <x v="28"/>
  </r>
  <r>
    <x v="6"/>
    <s v="P00610440"/>
    <s v="P006"/>
    <n v="57"/>
    <n v="177"/>
    <n v="3"/>
    <n v="3"/>
    <s v="OK"/>
    <s v="P00610440"/>
    <n v="7"/>
    <s v="21.3"/>
    <x v="9"/>
    <n v="2"/>
    <n v="3"/>
    <n v="20"/>
    <x v="28"/>
    <x v="29"/>
  </r>
  <r>
    <x v="6"/>
    <s v="P00610524"/>
    <s v="P006"/>
    <n v="69"/>
    <n v="185"/>
    <n v="3"/>
    <n v="5"/>
    <s v="OK"/>
    <s v="P00610524"/>
    <n v="7"/>
    <s v="19.4"/>
    <x v="5"/>
    <n v="4"/>
    <n v="4"/>
    <n v="15"/>
    <x v="29"/>
    <x v="30"/>
  </r>
  <r>
    <x v="6"/>
    <s v="P00610609"/>
    <s v="P006"/>
    <n v="76"/>
    <n v="180"/>
    <n v="3"/>
    <n v="5"/>
    <s v="OK"/>
    <s v="P00610609"/>
    <n v="7"/>
    <s v="31.4"/>
    <x v="15"/>
    <n v="4"/>
    <n v="4"/>
    <n v="20"/>
    <x v="30"/>
    <x v="31"/>
  </r>
  <r>
    <x v="6"/>
    <s v="P00612503"/>
    <s v="P006"/>
    <n v="53"/>
    <n v="158"/>
    <n v="3"/>
    <n v="5"/>
    <s v="OK"/>
    <s v="P00612503"/>
    <n v="7"/>
    <s v="13.2"/>
    <x v="4"/>
    <n v="4"/>
    <n v="3"/>
    <n v="12"/>
    <x v="31"/>
    <x v="32"/>
  </r>
  <r>
    <x v="7"/>
    <s v="A110197"/>
    <s v="A11"/>
    <n v="42"/>
    <n v="3"/>
    <n v="3"/>
    <n v="5"/>
    <s v="OK"/>
    <s v="A110197"/>
    <n v="8"/>
    <n v="40"/>
    <x v="16"/>
    <n v="5"/>
    <n v="5"/>
    <n v="25"/>
    <x v="32"/>
    <x v="33"/>
  </r>
  <r>
    <x v="7"/>
    <s v="B427038"/>
    <s v="B4"/>
    <n v="44"/>
    <n v="76"/>
    <n v="3"/>
    <n v="5"/>
    <s v="OK"/>
    <s v="B427038"/>
    <n v="8"/>
    <s v="11.3"/>
    <x v="11"/>
    <n v="2"/>
    <n v="3"/>
    <n v="12"/>
    <x v="33"/>
    <x v="34"/>
  </r>
  <r>
    <x v="7"/>
    <s v="B436022"/>
    <s v="B4"/>
    <n v="60"/>
    <n v="53"/>
    <n v="3"/>
    <n v="5"/>
    <s v="OK"/>
    <s v="B436022"/>
    <n v="8"/>
    <s v="26.4"/>
    <x v="11"/>
    <n v="2"/>
    <n v="3"/>
    <n v="20"/>
    <x v="34"/>
    <x v="35"/>
  </r>
  <r>
    <x v="7"/>
    <s v="B444036"/>
    <s v="B4"/>
    <n v="84"/>
    <n v="63"/>
    <n v="3"/>
    <n v="5"/>
    <s v="OK"/>
    <s v="B444036"/>
    <n v="8"/>
    <n v="21"/>
    <x v="14"/>
    <n v="4"/>
    <n v="4"/>
    <n v="26"/>
    <x v="35"/>
    <x v="36"/>
  </r>
  <r>
    <x v="7"/>
    <s v="LV109055"/>
    <s v="LV1"/>
    <s v="101.8"/>
    <s v="38.8"/>
    <n v="3"/>
    <n v="5"/>
    <s v="OK"/>
    <s v="LV109055"/>
    <n v="8"/>
    <s v="21.3375796178344"/>
    <x v="17"/>
    <n v="2"/>
    <n v="1"/>
    <n v="19"/>
    <x v="7"/>
    <x v="37"/>
  </r>
  <r>
    <x v="7"/>
    <s v="LV109080"/>
    <s v="LV1"/>
    <s v="125.4"/>
    <s v="27.8"/>
    <n v="3"/>
    <n v="4"/>
    <s v="OK"/>
    <s v="LV109080"/>
    <n v="8"/>
    <s v="26.1146496815287"/>
    <x v="18"/>
    <n v="4"/>
    <n v="4"/>
    <n v="25"/>
    <x v="36"/>
    <x v="38"/>
  </r>
  <r>
    <x v="7"/>
    <s v="M17116024"/>
    <s v="M1711"/>
    <n v="24"/>
    <n v="13"/>
    <n v="3"/>
    <n v="5"/>
    <s v="OK"/>
    <s v="M17116024"/>
    <n v="8"/>
    <s v="18.7"/>
    <x v="8"/>
    <n v="2"/>
    <n v="3"/>
    <n v="17"/>
    <x v="37"/>
    <x v="39"/>
  </r>
  <r>
    <x v="7"/>
    <s v="M17116075"/>
    <s v="M1711"/>
    <n v="4"/>
    <n v="56"/>
    <n v="3"/>
    <n v="5"/>
    <s v="OK"/>
    <s v="M17116075"/>
    <n v="8"/>
    <s v="10.2"/>
    <x v="19"/>
    <n v="2"/>
    <n v="1"/>
    <n v="12"/>
    <x v="38"/>
    <x v="40"/>
  </r>
  <r>
    <x v="7"/>
    <s v="M17116114"/>
    <s v="M1711"/>
    <n v="3"/>
    <n v="90"/>
    <n v="3"/>
    <n v="5"/>
    <s v="OK"/>
    <s v="M17116114"/>
    <n v="8"/>
    <s v="11.1"/>
    <x v="20"/>
    <n v="2"/>
    <n v="2"/>
    <n v="8"/>
    <x v="39"/>
    <x v="41"/>
  </r>
  <r>
    <x v="7"/>
    <s v="M17116127"/>
    <s v="M1711"/>
    <n v="19"/>
    <n v="96"/>
    <n v="0"/>
    <n v="0"/>
    <s v="MORT"/>
    <s v="M17116127"/>
    <n v="8"/>
    <m/>
    <x v="11"/>
    <m/>
    <m/>
    <m/>
    <x v="7"/>
    <x v="7"/>
  </r>
  <r>
    <x v="7"/>
    <s v="M17116131"/>
    <s v="M1711"/>
    <n v="20"/>
    <n v="98"/>
    <n v="0"/>
    <n v="0"/>
    <s v="MORT"/>
    <s v="M17116131"/>
    <n v="8"/>
    <m/>
    <x v="11"/>
    <m/>
    <m/>
    <m/>
    <x v="7"/>
    <x v="7"/>
  </r>
  <r>
    <x v="7"/>
    <s v="M17116436"/>
    <s v="M1711"/>
    <n v="40"/>
    <n v="80"/>
    <n v="3"/>
    <n v="5"/>
    <s v="OK"/>
    <s v="M17116436"/>
    <n v="8"/>
    <s v="17.8"/>
    <x v="3"/>
    <n v="3"/>
    <n v="3"/>
    <n v="16"/>
    <x v="40"/>
    <x v="42"/>
  </r>
  <r>
    <x v="7"/>
    <s v="M17116478"/>
    <s v="M1711"/>
    <n v="34"/>
    <n v="48"/>
    <n v="3"/>
    <n v="5"/>
    <s v="OK"/>
    <s v="M17116478"/>
    <n v="8"/>
    <s v="31.2"/>
    <x v="9"/>
    <n v="4"/>
    <n v="4"/>
    <n v="22"/>
    <x v="41"/>
    <x v="43"/>
  </r>
  <r>
    <x v="7"/>
    <s v="M17116544"/>
    <s v="M1711"/>
    <n v="64"/>
    <n v="17"/>
    <n v="3"/>
    <n v="5"/>
    <s v="OK"/>
    <s v="M17116544"/>
    <n v="8"/>
    <s v="41.7"/>
    <x v="10"/>
    <n v="4"/>
    <n v="4"/>
    <n v="25"/>
    <x v="42"/>
    <x v="44"/>
  </r>
  <r>
    <x v="7"/>
    <s v="M17116573"/>
    <s v="M1711"/>
    <n v="59"/>
    <n v="29"/>
    <n v="3"/>
    <n v="5"/>
    <s v="OK"/>
    <s v="M17116573"/>
    <n v="8"/>
    <n v="10"/>
    <x v="21"/>
    <n v="2"/>
    <n v="2"/>
    <n v="4"/>
    <x v="43"/>
    <x v="45"/>
  </r>
  <r>
    <x v="7"/>
    <s v="M17116574"/>
    <s v="M1711"/>
    <n v="55"/>
    <n v="31"/>
    <n v="3"/>
    <n v="5"/>
    <s v="OK"/>
    <s v="M17116574"/>
    <n v="8"/>
    <s v="11.8"/>
    <x v="20"/>
    <n v="2"/>
    <n v="2"/>
    <n v="11"/>
    <x v="44"/>
    <x v="46"/>
  </r>
  <r>
    <x v="7"/>
    <s v="M17116611"/>
    <s v="M1711"/>
    <n v="51"/>
    <n v="66"/>
    <n v="3"/>
    <n v="5"/>
    <s v="OK"/>
    <s v="M17116611"/>
    <n v="8"/>
    <s v="12.7"/>
    <x v="3"/>
    <n v="1"/>
    <n v="1"/>
    <n v="10"/>
    <x v="45"/>
    <x v="47"/>
  </r>
  <r>
    <x v="7"/>
    <s v="M17116904"/>
    <s v="M1711"/>
    <n v="94"/>
    <n v="42"/>
    <n v="3"/>
    <n v="5"/>
    <s v="OK"/>
    <s v="M17116904"/>
    <n v="8"/>
    <n v="36"/>
    <x v="10"/>
    <n v="4"/>
    <n v="3"/>
    <n v="25"/>
    <x v="46"/>
    <x v="48"/>
  </r>
  <r>
    <x v="7"/>
    <s v="M17118965"/>
    <s v="M1711"/>
    <n v="95"/>
    <n v="91"/>
    <n v="3"/>
    <n v="5"/>
    <s v="OK"/>
    <s v="M17118965"/>
    <n v="8"/>
    <s v="10.8"/>
    <x v="3"/>
    <n v="2"/>
    <n v="2"/>
    <n v="13"/>
    <x v="47"/>
    <x v="49"/>
  </r>
  <r>
    <x v="7"/>
    <s v="NH200498"/>
    <s v="NH20"/>
    <n v="95"/>
    <n v="315"/>
    <n v="3"/>
    <n v="5"/>
    <s v="OK"/>
    <s v="NH200498"/>
    <n v="8"/>
    <s v="27.3"/>
    <x v="14"/>
    <n v="3"/>
    <n v="3"/>
    <n v="26"/>
    <x v="48"/>
    <x v="50"/>
  </r>
  <r>
    <x v="7"/>
    <s v="NL110237"/>
    <s v="NL11"/>
    <n v="140"/>
    <n v="79"/>
    <n v="3"/>
    <n v="5"/>
    <s v="OK"/>
    <s v="NL110237"/>
    <n v="8"/>
    <s v="31.4"/>
    <x v="11"/>
    <n v="5"/>
    <n v="5"/>
    <n v="25"/>
    <x v="49"/>
    <x v="51"/>
  </r>
  <r>
    <x v="7"/>
    <s v="NL110616"/>
    <s v="NL11"/>
    <n v="156"/>
    <n v="65"/>
    <n v="3"/>
    <n v="5"/>
    <s v="OK"/>
    <s v="NL110616"/>
    <n v="8"/>
    <s v="10.987"/>
    <x v="19"/>
    <m/>
    <n v="1"/>
    <m/>
    <x v="50"/>
    <x v="52"/>
  </r>
  <r>
    <x v="7"/>
    <s v="P01860298"/>
    <s v="P018"/>
    <n v="97"/>
    <n v="37"/>
    <n v="3"/>
    <n v="5"/>
    <s v="OK"/>
    <s v="P01860497"/>
    <n v="8"/>
    <s v="10.5"/>
    <x v="13"/>
    <m/>
    <m/>
    <m/>
    <x v="51"/>
    <x v="53"/>
  </r>
  <r>
    <x v="7"/>
    <s v="T10008"/>
    <s v="T1"/>
    <n v="106"/>
    <s v="23.5"/>
    <n v="0"/>
    <n v="0"/>
    <s v="MORT"/>
    <s v="T10008"/>
    <n v="8"/>
    <m/>
    <x v="11"/>
    <m/>
    <m/>
    <m/>
    <x v="7"/>
    <x v="7"/>
  </r>
  <r>
    <x v="7"/>
    <s v="T10363"/>
    <s v="T1"/>
    <n v="29"/>
    <n v="42"/>
    <n v="3"/>
    <n v="5"/>
    <s v="OK"/>
    <s v="T10363"/>
    <n v="8"/>
    <s v="16.9"/>
    <x v="9"/>
    <n v="1"/>
    <n v="1"/>
    <n v="12"/>
    <x v="52"/>
    <x v="54"/>
  </r>
  <r>
    <x v="8"/>
    <s v="M17119801"/>
    <s v="M1711"/>
    <n v="36"/>
    <n v="21"/>
    <n v="3"/>
    <n v="4"/>
    <s v="OK"/>
    <s v="M17119801"/>
    <n v="3"/>
    <s v="10.5"/>
    <x v="4"/>
    <n v="1"/>
    <n v="2"/>
    <n v="14"/>
    <x v="53"/>
    <x v="55"/>
  </r>
  <r>
    <x v="9"/>
    <s v="A110112"/>
    <s v="A11"/>
    <n v="29"/>
    <n v="95"/>
    <n v="3"/>
    <n v="5"/>
    <s v="OK"/>
    <s v="A110112"/>
    <n v="633"/>
    <s v="14.8"/>
    <x v="5"/>
    <n v="3"/>
    <n v="3"/>
    <n v="20"/>
    <x v="54"/>
    <x v="56"/>
  </r>
  <r>
    <x v="10"/>
    <s v="B430051"/>
    <s v="B4"/>
    <n v="32"/>
    <n v="0"/>
    <n v="3"/>
    <n v="5"/>
    <s v="OK"/>
    <s v="B430051"/>
    <n v="10"/>
    <s v="11.4"/>
    <x v="13"/>
    <m/>
    <m/>
    <m/>
    <x v="55"/>
    <x v="57"/>
  </r>
  <r>
    <x v="10"/>
    <s v="B430052"/>
    <s v="B4"/>
    <n v="38"/>
    <n v="0"/>
    <n v="3"/>
    <n v="5"/>
    <s v="OK"/>
    <s v="B430052"/>
    <n v="10"/>
    <s v="14.3"/>
    <x v="13"/>
    <n v="1"/>
    <n v="1"/>
    <n v="7"/>
    <x v="56"/>
    <x v="58"/>
  </r>
  <r>
    <x v="10"/>
    <s v="B430061"/>
    <s v="B4"/>
    <n v="49"/>
    <n v="1"/>
    <n v="3"/>
    <n v="5"/>
    <s v="OK"/>
    <s v="B430061"/>
    <n v="10"/>
    <s v="12.9"/>
    <x v="3"/>
    <n v="1"/>
    <n v="1"/>
    <n v="5"/>
    <x v="57"/>
    <x v="59"/>
  </r>
  <r>
    <x v="10"/>
    <s v="B438047"/>
    <s v="B4"/>
    <n v="52"/>
    <n v="2"/>
    <n v="3"/>
    <n v="5"/>
    <s v="OK"/>
    <s v="B438047"/>
    <n v="10"/>
    <n v="11"/>
    <x v="4"/>
    <n v="1"/>
    <n v="1"/>
    <n v="10"/>
    <x v="58"/>
    <x v="60"/>
  </r>
  <r>
    <x v="10"/>
    <s v="M17116565"/>
    <s v="M1711"/>
    <n v="65"/>
    <n v="32"/>
    <n v="3"/>
    <n v="5"/>
    <s v="OK"/>
    <s v="M17116565"/>
    <n v="10"/>
    <s v="14.3"/>
    <x v="3"/>
    <n v="2"/>
    <n v="2"/>
    <n v="15"/>
    <x v="59"/>
    <x v="61"/>
  </r>
  <r>
    <x v="11"/>
    <s v="NH200001"/>
    <s v="NH20"/>
    <n v="5"/>
    <n v="303"/>
    <n v="3"/>
    <n v="5"/>
    <s v="OK"/>
    <s v="NH200001"/>
    <n v="11"/>
    <s v="14.9"/>
    <x v="12"/>
    <n v="3"/>
    <n v="3"/>
    <n v="17"/>
    <x v="60"/>
    <x v="62"/>
  </r>
  <r>
    <x v="11"/>
    <s v="NH200152"/>
    <s v="NH20"/>
    <n v="34"/>
    <n v="312"/>
    <n v="3"/>
    <n v="5"/>
    <s v="OK"/>
    <s v="NH200152"/>
    <n v="11"/>
    <n v="13"/>
    <x v="13"/>
    <n v="2"/>
    <n v="1"/>
    <n v="11"/>
    <x v="61"/>
    <x v="63"/>
  </r>
  <r>
    <x v="11"/>
    <s v="NH200288"/>
    <s v="NH20"/>
    <n v="53"/>
    <n v="374"/>
    <n v="3"/>
    <n v="5"/>
    <s v="OK"/>
    <s v="NH200288"/>
    <n v="11"/>
    <s v="25.8"/>
    <x v="22"/>
    <n v="3"/>
    <n v="2"/>
    <n v="20"/>
    <x v="62"/>
    <x v="64"/>
  </r>
  <r>
    <x v="11"/>
    <s v="NH200303"/>
    <s v="NH20"/>
    <n v="61"/>
    <n v="312"/>
    <n v="3"/>
    <n v="5"/>
    <s v="OK"/>
    <s v="NH200303"/>
    <n v="11"/>
    <s v="14.6"/>
    <x v="19"/>
    <n v="2"/>
    <n v="2"/>
    <n v="12"/>
    <x v="63"/>
    <x v="65"/>
  </r>
  <r>
    <x v="11"/>
    <s v="NH200334"/>
    <s v="NH20"/>
    <n v="65"/>
    <n v="372"/>
    <n v="3"/>
    <n v="5"/>
    <s v="OK"/>
    <s v="NH200334"/>
    <n v="11"/>
    <s v="15.3"/>
    <x v="6"/>
    <n v="1"/>
    <n v="1"/>
    <n v="17"/>
    <x v="64"/>
    <x v="66"/>
  </r>
  <r>
    <x v="11"/>
    <s v="NH200349"/>
    <s v="NH20"/>
    <n v="62"/>
    <n v="391"/>
    <n v="3"/>
    <n v="5"/>
    <s v="OK"/>
    <s v="NH200349"/>
    <n v="11"/>
    <s v="16.7"/>
    <x v="19"/>
    <n v="2"/>
    <n v="2"/>
    <n v="10"/>
    <x v="65"/>
    <x v="67"/>
  </r>
  <r>
    <x v="11"/>
    <s v="NH200473"/>
    <s v="NH20"/>
    <n v="85"/>
    <n v="376"/>
    <n v="3"/>
    <n v="5"/>
    <s v="OK"/>
    <s v="NH200473"/>
    <n v="11"/>
    <s v="21.3"/>
    <x v="8"/>
    <n v="3"/>
    <n v="2"/>
    <n v="15"/>
    <x v="66"/>
    <x v="68"/>
  </r>
  <r>
    <x v="11"/>
    <s v="NH200542"/>
    <s v="NH20"/>
    <n v="93"/>
    <n v="387"/>
    <n v="3"/>
    <n v="5"/>
    <s v="OK"/>
    <s v="NH200542"/>
    <n v="11"/>
    <s v="13.6"/>
    <x v="23"/>
    <n v="3"/>
    <n v="3"/>
    <n v="15"/>
    <x v="67"/>
    <x v="20"/>
  </r>
  <r>
    <x v="11"/>
    <s v="NL110001"/>
    <s v="NL11"/>
    <n v="108"/>
    <n v="0"/>
    <n v="3"/>
    <n v="5"/>
    <s v="OK"/>
    <s v="NL110001"/>
    <n v="11"/>
    <s v="19.5"/>
    <x v="9"/>
    <n v="2"/>
    <n v="2"/>
    <n v="15"/>
    <x v="68"/>
    <x v="69"/>
  </r>
  <r>
    <x v="11"/>
    <s v="NL110097"/>
    <s v="NL11"/>
    <n v="114"/>
    <n v="58"/>
    <n v="3"/>
    <n v="5"/>
    <s v="OK"/>
    <s v="NL110097"/>
    <n v="11"/>
    <s v="27.6"/>
    <x v="9"/>
    <n v="3"/>
    <n v="3"/>
    <n v="23"/>
    <x v="69"/>
    <x v="70"/>
  </r>
  <r>
    <x v="11"/>
    <s v="NL110246"/>
    <s v="NL11"/>
    <n v="140"/>
    <n v="97"/>
    <n v="3"/>
    <n v="5"/>
    <s v="OK"/>
    <s v="NL110246"/>
    <n v="11"/>
    <s v="11.2"/>
    <x v="6"/>
    <n v="1"/>
    <n v="1"/>
    <n v="11"/>
    <x v="70"/>
    <x v="71"/>
  </r>
  <r>
    <x v="11"/>
    <s v="NL110496"/>
    <s v="NL11"/>
    <n v="184"/>
    <n v="75"/>
    <n v="3"/>
    <n v="5"/>
    <s v="OK"/>
    <s v="NL110496"/>
    <n v="11"/>
    <s v="22.5"/>
    <x v="14"/>
    <n v="3"/>
    <n v="3"/>
    <n v="20"/>
    <x v="71"/>
    <x v="72"/>
  </r>
  <r>
    <x v="11"/>
    <s v="P00610117"/>
    <s v="P006"/>
    <n v="15"/>
    <n v="188"/>
    <n v="3"/>
    <n v="5"/>
    <s v="OK"/>
    <s v="P00610117"/>
    <n v="11"/>
    <s v="10.7"/>
    <x v="13"/>
    <n v="1"/>
    <n v="1"/>
    <n v="8"/>
    <x v="72"/>
    <x v="73"/>
  </r>
  <r>
    <x v="11"/>
    <s v="P00610657"/>
    <s v="P006"/>
    <n v="88"/>
    <n v="146"/>
    <n v="3"/>
    <n v="5"/>
    <s v="OK"/>
    <s v="P00610657"/>
    <n v="11"/>
    <s v="12.1"/>
    <x v="3"/>
    <n v="1"/>
    <n v="1"/>
    <n v="6"/>
    <x v="73"/>
    <x v="74"/>
  </r>
  <r>
    <x v="12"/>
    <s v="A110155"/>
    <s v="A11"/>
    <n v="38"/>
    <n v="41"/>
    <n v="3"/>
    <n v="5"/>
    <s v="OK"/>
    <s v="A110155"/>
    <n v="12"/>
    <s v="13.5"/>
    <x v="22"/>
    <n v="3"/>
    <n v="3"/>
    <n v="20"/>
    <x v="74"/>
    <x v="75"/>
  </r>
  <r>
    <x v="12"/>
    <s v="A110169"/>
    <s v="A11"/>
    <n v="25"/>
    <n v="23"/>
    <n v="3"/>
    <n v="5"/>
    <s v="OK"/>
    <s v="A110169"/>
    <n v="12"/>
    <s v="13.7"/>
    <x v="13"/>
    <n v="2"/>
    <n v="2"/>
    <n v="13"/>
    <x v="75"/>
    <x v="76"/>
  </r>
  <r>
    <x v="12"/>
    <s v="A110187"/>
    <s v="A11"/>
    <n v="25"/>
    <n v="7"/>
    <n v="3"/>
    <n v="5"/>
    <s v="OK"/>
    <s v="A110187"/>
    <n v="12"/>
    <s v="16.2"/>
    <x v="12"/>
    <n v="2"/>
    <n v="2"/>
    <n v="19"/>
    <x v="76"/>
    <x v="77"/>
  </r>
  <r>
    <x v="12"/>
    <s v="A110273"/>
    <s v="A11"/>
    <n v="64"/>
    <n v="82"/>
    <n v="3"/>
    <n v="5"/>
    <s v="OK"/>
    <s v="A110273"/>
    <n v="12"/>
    <s v="10.8"/>
    <x v="13"/>
    <n v="1"/>
    <n v="1"/>
    <n v="7"/>
    <x v="69"/>
    <x v="64"/>
  </r>
  <r>
    <x v="12"/>
    <s v="A110319"/>
    <s v="A11"/>
    <n v="71"/>
    <n v="28"/>
    <n v="3"/>
    <n v="5"/>
    <s v="OK"/>
    <s v="A110319"/>
    <n v="12"/>
    <s v="12.4"/>
    <x v="3"/>
    <n v="2"/>
    <n v="2"/>
    <n v="16"/>
    <x v="77"/>
    <x v="78"/>
  </r>
  <r>
    <x v="12"/>
    <s v="A110392"/>
    <s v="A11"/>
    <n v="85"/>
    <n v="32"/>
    <n v="3"/>
    <n v="5"/>
    <s v="OK"/>
    <s v="A110392"/>
    <n v="12"/>
    <s v="11.3"/>
    <x v="5"/>
    <n v="2"/>
    <n v="1"/>
    <n v="15"/>
    <x v="78"/>
    <x v="79"/>
  </r>
  <r>
    <x v="12"/>
    <s v="A110435"/>
    <s v="A11"/>
    <n v="92"/>
    <n v="98"/>
    <n v="3"/>
    <n v="5"/>
    <s v="OK"/>
    <s v="A110435"/>
    <n v="12"/>
    <s v="22.3"/>
    <x v="8"/>
    <n v="4"/>
    <n v="5"/>
    <n v="18"/>
    <x v="79"/>
    <x v="80"/>
  </r>
  <r>
    <x v="12"/>
    <s v="B444068"/>
    <s v="B4"/>
    <n v="92"/>
    <n v="64"/>
    <n v="3"/>
    <n v="5"/>
    <s v="OK"/>
    <s v="B444068"/>
    <n v="12"/>
    <s v="11.6"/>
    <x v="19"/>
    <n v="2"/>
    <n v="2"/>
    <n v="12"/>
    <x v="80"/>
    <x v="81"/>
  </r>
  <r>
    <x v="12"/>
    <s v="B446068"/>
    <s v="B4"/>
    <n v="94"/>
    <n v="19"/>
    <n v="3"/>
    <n v="5"/>
    <s v="OK"/>
    <s v="B446068"/>
    <n v="12"/>
    <s v="14.6"/>
    <x v="23"/>
    <n v="3"/>
    <n v="3"/>
    <n v="15"/>
    <x v="81"/>
    <x v="82"/>
  </r>
  <r>
    <x v="12"/>
    <s v="B446072"/>
    <s v="B4"/>
    <n v="89"/>
    <n v="17"/>
    <n v="3"/>
    <n v="5"/>
    <s v="OK"/>
    <s v="B446072"/>
    <n v="12"/>
    <s v="10.8"/>
    <x v="19"/>
    <n v="1"/>
    <n v="1"/>
    <n v="12"/>
    <x v="82"/>
    <x v="83"/>
  </r>
  <r>
    <x v="12"/>
    <s v="NH200249"/>
    <s v="NH20"/>
    <n v="55"/>
    <n v="312"/>
    <n v="3"/>
    <n v="5"/>
    <s v="OK"/>
    <s v="NH200249"/>
    <n v="12"/>
    <s v="31.7"/>
    <x v="18"/>
    <n v="4"/>
    <n v="4"/>
    <n v="22"/>
    <x v="83"/>
    <x v="84"/>
  </r>
  <r>
    <x v="12"/>
    <s v="NH200642"/>
    <s v="NH20"/>
    <n v="26"/>
    <n v="343"/>
    <n v="3"/>
    <n v="5"/>
    <s v="OK"/>
    <s v="NH200642"/>
    <n v="12"/>
    <n v="13"/>
    <x v="12"/>
    <n v="3"/>
    <n v="3"/>
    <n v="16"/>
    <x v="84"/>
    <x v="85"/>
  </r>
  <r>
    <x v="12"/>
    <s v="NL110220"/>
    <s v="NL11"/>
    <n v="140"/>
    <n v="50"/>
    <n v="3"/>
    <n v="5"/>
    <s v="OK"/>
    <s v="NL110220"/>
    <n v="12"/>
    <s v="15.5"/>
    <x v="13"/>
    <n v="4"/>
    <n v="4"/>
    <n v="13"/>
    <x v="85"/>
    <x v="86"/>
  </r>
  <r>
    <x v="12"/>
    <s v="NL110414"/>
    <s v="NL11"/>
    <n v="179"/>
    <n v="17"/>
    <n v="3"/>
    <n v="5"/>
    <s v="OK"/>
    <s v="NL110414"/>
    <n v="12"/>
    <s v="10.1"/>
    <x v="21"/>
    <n v="2"/>
    <n v="2"/>
    <n v="7"/>
    <x v="86"/>
    <x v="87"/>
  </r>
  <r>
    <x v="12"/>
    <s v="T10035"/>
    <s v="T1"/>
    <n v="104"/>
    <s v="98.5"/>
    <n v="3"/>
    <n v="5"/>
    <s v="OK"/>
    <s v="T10035"/>
    <n v="12"/>
    <s v="18.1"/>
    <x v="23"/>
    <n v="3"/>
    <n v="2"/>
    <n v="10"/>
    <x v="87"/>
    <x v="88"/>
  </r>
  <r>
    <x v="12"/>
    <s v="T10106"/>
    <s v="T1"/>
    <s v="88.5"/>
    <s v="19.5"/>
    <n v="3"/>
    <n v="5"/>
    <s v="OK"/>
    <s v="T10106"/>
    <n v="12"/>
    <n v="11"/>
    <x v="13"/>
    <n v="1"/>
    <n v="1"/>
    <n v="5"/>
    <x v="88"/>
    <x v="89"/>
  </r>
  <r>
    <x v="12"/>
    <s v="T10288"/>
    <s v="T1"/>
    <s v="41.5"/>
    <n v="81"/>
    <n v="3"/>
    <n v="5"/>
    <s v="OK"/>
    <s v="T10288"/>
    <n v="12"/>
    <n v="11"/>
    <x v="23"/>
    <n v="2"/>
    <n v="2"/>
    <n v="12"/>
    <x v="89"/>
    <x v="90"/>
  </r>
  <r>
    <x v="12"/>
    <s v="T12003"/>
    <s v="T1"/>
    <s v="65.5"/>
    <n v="87"/>
    <n v="3"/>
    <n v="5"/>
    <s v="OK"/>
    <s v="T12003"/>
    <n v="12"/>
    <s v="10.5"/>
    <x v="19"/>
    <n v="1"/>
    <n v="1"/>
    <n v="12"/>
    <x v="90"/>
    <x v="91"/>
  </r>
  <r>
    <x v="13"/>
    <s v="NH200044"/>
    <s v="NH20"/>
    <n v="3"/>
    <n v="388"/>
    <n v="3"/>
    <n v="4"/>
    <s v="OK"/>
    <s v="NH200044"/>
    <n v="13"/>
    <s v="33.1"/>
    <x v="15"/>
    <n v="4"/>
    <n v="4"/>
    <n v="25"/>
    <x v="91"/>
    <x v="92"/>
  </r>
  <r>
    <x v="14"/>
    <s v="LV109390"/>
    <s v="LV1"/>
    <s v="163.2"/>
    <n v="24"/>
    <n v="3"/>
    <n v="4"/>
    <s v="OK"/>
    <s v="LV109390"/>
    <n v="827"/>
    <s v="22.2292993630573"/>
    <x v="17"/>
    <n v="3"/>
    <n v="3"/>
    <n v="24"/>
    <x v="92"/>
    <x v="93"/>
  </r>
  <r>
    <x v="14"/>
    <s v="LV109434"/>
    <s v="LV1"/>
    <s v="178.6"/>
    <s v="22.9"/>
    <n v="3"/>
    <n v="4"/>
    <s v="OK"/>
    <s v="LV109434"/>
    <n v="827"/>
    <s v="16.7197452229299"/>
    <x v="6"/>
    <n v="1"/>
    <n v="1"/>
    <n v="16"/>
    <x v="93"/>
    <x v="94"/>
  </r>
  <r>
    <x v="14"/>
    <s v="LV109510"/>
    <s v="LV1"/>
    <s v="198.7"/>
    <n v="82"/>
    <n v="3"/>
    <n v="4"/>
    <s v="OK"/>
    <s v="LV109510"/>
    <n v="827"/>
    <s v="17.6751592356688"/>
    <x v="9"/>
    <n v="2"/>
    <n v="3"/>
    <n v="20"/>
    <x v="94"/>
    <x v="95"/>
  </r>
  <r>
    <x v="15"/>
    <s v="P01860374"/>
    <s v="P018"/>
    <n v="2"/>
    <n v="49"/>
    <n v="3"/>
    <n v="5"/>
    <s v="OK"/>
    <s v="P01860017"/>
    <n v="14"/>
    <n v="10"/>
    <x v="24"/>
    <n v="3"/>
    <n v="2"/>
    <n v="8"/>
    <x v="95"/>
    <x v="96"/>
  </r>
  <r>
    <x v="15"/>
    <s v="P01860473"/>
    <s v="P018"/>
    <n v="87"/>
    <n v="98"/>
    <n v="3"/>
    <n v="5"/>
    <s v="OK"/>
    <s v="P01860463"/>
    <n v="14"/>
    <n v="14"/>
    <x v="1"/>
    <n v="1"/>
    <n v="4"/>
    <n v="5"/>
    <x v="96"/>
    <x v="97"/>
  </r>
  <r>
    <x v="16"/>
    <s v="LV109459"/>
    <s v="LV1"/>
    <s v="174.8"/>
    <s v="52.2"/>
    <n v="3"/>
    <n v="4"/>
    <s v="OK"/>
    <s v="LV109459"/>
    <n v="828"/>
    <s v="13.2165605095541"/>
    <x v="8"/>
    <n v="1"/>
    <n v="2"/>
    <n v="11"/>
    <x v="7"/>
    <x v="43"/>
  </r>
  <r>
    <x v="17"/>
    <s v="LV109164"/>
    <s v="LV1"/>
    <s v="131.9"/>
    <s v="61.2"/>
    <n v="3"/>
    <n v="5"/>
    <s v="OK"/>
    <s v="LV109164"/>
    <n v="15"/>
    <s v="11.4649681528662"/>
    <x v="1"/>
    <n v="1"/>
    <n v="1"/>
    <n v="8"/>
    <x v="97"/>
    <x v="98"/>
  </r>
  <r>
    <x v="17"/>
    <s v="NH200401"/>
    <s v="NH20"/>
    <n v="70"/>
    <n v="374"/>
    <n v="3"/>
    <n v="5"/>
    <s v="OK"/>
    <s v="NH200401"/>
    <n v="15"/>
    <n v="16"/>
    <x v="23"/>
    <n v="1"/>
    <n v="1"/>
    <n v="10"/>
    <x v="98"/>
    <x v="99"/>
  </r>
  <r>
    <x v="17"/>
    <s v="NL110542"/>
    <s v="NL11"/>
    <n v="194"/>
    <n v="56"/>
    <n v="3"/>
    <n v="4"/>
    <s v="OK"/>
    <s v="NL110542"/>
    <n v="15"/>
    <s v="16.9"/>
    <x v="12"/>
    <n v="1"/>
    <n v="1"/>
    <n v="19"/>
    <x v="99"/>
    <x v="100"/>
  </r>
  <r>
    <x v="17"/>
    <s v="NL110627"/>
    <s v="NL11"/>
    <n v="194"/>
    <n v="83"/>
    <n v="3"/>
    <n v="5"/>
    <s v="OK"/>
    <s v="NL110627"/>
    <n v="15"/>
    <s v="10.287"/>
    <x v="13"/>
    <n v="1"/>
    <n v="1"/>
    <n v="6"/>
    <x v="100"/>
    <x v="101"/>
  </r>
  <r>
    <x v="18"/>
    <s v="A110268"/>
    <s v="A11"/>
    <n v="66"/>
    <n v="89"/>
    <n v="3"/>
    <n v="5"/>
    <s v="OK"/>
    <s v="A110268"/>
    <n v="17"/>
    <s v="11.1"/>
    <x v="1"/>
    <n v="2"/>
    <n v="2"/>
    <m/>
    <x v="71"/>
    <x v="102"/>
  </r>
  <r>
    <x v="18"/>
    <s v="A110368"/>
    <s v="A11"/>
    <n v="93"/>
    <n v="15"/>
    <n v="3"/>
    <n v="5"/>
    <s v="OK"/>
    <s v="A110368"/>
    <n v="17"/>
    <s v="12.4"/>
    <x v="23"/>
    <n v="1"/>
    <n v="1"/>
    <m/>
    <x v="101"/>
    <x v="103"/>
  </r>
  <r>
    <x v="18"/>
    <s v="A110377"/>
    <s v="A11"/>
    <n v="88"/>
    <n v="27"/>
    <n v="3"/>
    <n v="5"/>
    <s v="OK"/>
    <s v="A110377"/>
    <n v="17"/>
    <s v="10.8"/>
    <x v="20"/>
    <n v="1"/>
    <n v="1"/>
    <n v="11"/>
    <x v="102"/>
    <x v="104"/>
  </r>
  <r>
    <x v="18"/>
    <s v="A112000"/>
    <s v="A11"/>
    <n v="19"/>
    <n v="21"/>
    <n v="3"/>
    <n v="5"/>
    <s v="OK"/>
    <s v="A112000"/>
    <n v="17"/>
    <s v="10.4"/>
    <x v="13"/>
    <n v="1"/>
    <n v="1"/>
    <n v="8"/>
    <x v="103"/>
    <x v="105"/>
  </r>
  <r>
    <x v="18"/>
    <s v="LV109022"/>
    <s v="LV1"/>
    <n v="114"/>
    <s v="66.6"/>
    <n v="3"/>
    <n v="5"/>
    <s v="OK"/>
    <s v="LV109022"/>
    <n v="17"/>
    <s v="16.8789808917197"/>
    <x v="4"/>
    <n v="1"/>
    <n v="1"/>
    <n v="14"/>
    <x v="104"/>
    <x v="106"/>
  </r>
  <r>
    <x v="18"/>
    <s v="LV109023"/>
    <s v="LV1"/>
    <s v="116.9"/>
    <s v="64.9"/>
    <n v="3"/>
    <n v="5"/>
    <s v="OK"/>
    <s v="LV109023"/>
    <n v="17"/>
    <s v="14.6496815286624"/>
    <x v="23"/>
    <n v="3"/>
    <n v="2"/>
    <n v="15"/>
    <x v="105"/>
    <x v="107"/>
  </r>
  <r>
    <x v="18"/>
    <s v="LV109026"/>
    <s v="LV1"/>
    <s v="116.8"/>
    <s v="71.3"/>
    <n v="0"/>
    <n v="5"/>
    <s v="OK"/>
    <s v="LV109026"/>
    <n v="17"/>
    <s v="14.6496815286624"/>
    <x v="22"/>
    <n v="3"/>
    <n v="1"/>
    <n v="18"/>
    <x v="7"/>
    <x v="7"/>
  </r>
  <r>
    <x v="18"/>
    <s v="LV109029"/>
    <s v="LV1"/>
    <s v="119.7"/>
    <s v="59.3"/>
    <n v="3"/>
    <n v="5"/>
    <s v="OK"/>
    <s v="LV109029"/>
    <n v="17"/>
    <s v="10.6687898089172"/>
    <x v="1"/>
    <n v="1"/>
    <n v="1"/>
    <n v="9"/>
    <x v="106"/>
    <x v="108"/>
  </r>
  <r>
    <x v="18"/>
    <s v="LV109030"/>
    <s v="LV1"/>
    <s v="105.6"/>
    <s v="60.1"/>
    <n v="3"/>
    <n v="5"/>
    <s v="OK"/>
    <s v="LV109030"/>
    <n v="17"/>
    <s v="17.1974522292994"/>
    <x v="12"/>
    <n v="2"/>
    <n v="2"/>
    <n v="19"/>
    <x v="107"/>
    <x v="109"/>
  </r>
  <r>
    <x v="18"/>
    <s v="LV109031"/>
    <s v="LV1"/>
    <s v="105.4"/>
    <n v="58"/>
    <n v="3"/>
    <n v="5"/>
    <s v="OK"/>
    <s v="LV109031"/>
    <n v="17"/>
    <s v="14.6496815286624"/>
    <x v="8"/>
    <n v="2"/>
    <n v="2"/>
    <n v="17"/>
    <x v="108"/>
    <x v="110"/>
  </r>
  <r>
    <x v="18"/>
    <s v="LV109044"/>
    <s v="LV1"/>
    <s v="114.5"/>
    <n v="43"/>
    <n v="3"/>
    <n v="5"/>
    <s v="OK"/>
    <s v="LV109044"/>
    <n v="17"/>
    <s v="13.0573248407643"/>
    <x v="23"/>
    <n v="1"/>
    <n v="1"/>
    <n v="10"/>
    <x v="23"/>
    <x v="111"/>
  </r>
  <r>
    <x v="18"/>
    <s v="LV109045"/>
    <s v="LV1"/>
    <n v="117"/>
    <s v="46.7"/>
    <n v="3"/>
    <n v="5"/>
    <s v="OK"/>
    <s v="LV109045"/>
    <n v="17"/>
    <s v="12.5796178343949"/>
    <x v="12"/>
    <n v="1"/>
    <n v="1"/>
    <n v="8"/>
    <x v="109"/>
    <x v="112"/>
  </r>
  <r>
    <x v="18"/>
    <s v="LV109046"/>
    <s v="LV1"/>
    <s v="118.5"/>
    <s v="52.8"/>
    <n v="3"/>
    <n v="5"/>
    <s v="OK"/>
    <s v="LV109046"/>
    <n v="17"/>
    <s v="11.6242038216561"/>
    <x v="19"/>
    <n v="1"/>
    <n v="2"/>
    <n v="7"/>
    <x v="110"/>
    <x v="83"/>
  </r>
  <r>
    <x v="18"/>
    <s v="LV109059"/>
    <s v="LV1"/>
    <s v="105.5"/>
    <s v="30.7"/>
    <n v="3"/>
    <n v="5"/>
    <s v="OK"/>
    <s v="LV109059"/>
    <n v="17"/>
    <s v="10.3503184713376"/>
    <x v="13"/>
    <n v="1"/>
    <n v="1"/>
    <n v="8"/>
    <x v="7"/>
    <x v="113"/>
  </r>
  <r>
    <x v="18"/>
    <s v="LV109088"/>
    <s v="LV1"/>
    <s v="117.9"/>
    <s v="12.5"/>
    <n v="3"/>
    <n v="5"/>
    <s v="OK"/>
    <s v="LV109088"/>
    <n v="17"/>
    <s v="16.5605095541401"/>
    <x v="17"/>
    <n v="3"/>
    <n v="2"/>
    <n v="12"/>
    <x v="111"/>
    <x v="114"/>
  </r>
  <r>
    <x v="18"/>
    <s v="LV109108"/>
    <s v="LV1"/>
    <s v="123.2"/>
    <s v="10.4"/>
    <n v="3"/>
    <n v="4"/>
    <s v="OK"/>
    <s v="LV109108"/>
    <n v="17"/>
    <s v="14.968152866242"/>
    <x v="2"/>
    <n v="2"/>
    <n v="2"/>
    <n v="20"/>
    <x v="112"/>
    <x v="115"/>
  </r>
  <r>
    <x v="18"/>
    <s v="LV109165"/>
    <s v="LV1"/>
    <s v="130.3"/>
    <n v="73"/>
    <n v="3"/>
    <n v="5"/>
    <s v="OK"/>
    <s v="LV109165"/>
    <n v="17"/>
    <s v="18.1528662420382"/>
    <x v="4"/>
    <n v="2"/>
    <n v="1"/>
    <n v="14"/>
    <x v="113"/>
    <x v="116"/>
  </r>
  <r>
    <x v="18"/>
    <s v="LV109166"/>
    <s v="LV1"/>
    <s v="129.1"/>
    <s v="74.5"/>
    <n v="3"/>
    <n v="5"/>
    <s v="OK"/>
    <s v="LV109166"/>
    <n v="17"/>
    <s v="15.6050955414013"/>
    <x v="4"/>
    <n v="2"/>
    <n v="1"/>
    <n v="14"/>
    <x v="114"/>
    <x v="117"/>
  </r>
  <r>
    <x v="18"/>
    <s v="LV109170"/>
    <s v="LV1"/>
    <s v="118.3"/>
    <s v="73.1"/>
    <n v="3"/>
    <n v="5"/>
    <s v="OK"/>
    <s v="LV109170"/>
    <n v="17"/>
    <s v="16.5605095541401"/>
    <x v="19"/>
    <n v="2"/>
    <n v="1"/>
    <n v="10"/>
    <x v="115"/>
    <x v="118"/>
  </r>
  <r>
    <x v="18"/>
    <s v="LV109171"/>
    <s v="LV1"/>
    <n v="121"/>
    <s v="76.2"/>
    <n v="3"/>
    <n v="5"/>
    <s v="OK"/>
    <s v="LV109171"/>
    <n v="17"/>
    <s v="18.4713375796178"/>
    <x v="23"/>
    <n v="2"/>
    <n v="1"/>
    <n v="15"/>
    <x v="116"/>
    <x v="119"/>
  </r>
  <r>
    <x v="18"/>
    <s v="LV109183"/>
    <s v="LV1"/>
    <s v="129.8"/>
    <s v="87.8"/>
    <n v="3"/>
    <n v="5"/>
    <s v="OK"/>
    <s v="LV109183"/>
    <n v="17"/>
    <s v="15.2866242038217"/>
    <x v="8"/>
    <n v="1"/>
    <n v="2"/>
    <n v="15"/>
    <x v="23"/>
    <x v="120"/>
  </r>
  <r>
    <x v="18"/>
    <s v="LV109200"/>
    <s v="LV1"/>
    <s v="129.8"/>
    <s v="96.2"/>
    <n v="3"/>
    <n v="5"/>
    <s v="OK"/>
    <s v="LV109200"/>
    <n v="17"/>
    <s v="11.7834394904459"/>
    <x v="4"/>
    <n v="1"/>
    <n v="1"/>
    <n v="12"/>
    <x v="117"/>
    <x v="119"/>
  </r>
  <r>
    <x v="18"/>
    <s v="LV109245"/>
    <s v="LV1"/>
    <s v="144.2"/>
    <s v="30.7"/>
    <n v="3"/>
    <n v="5"/>
    <s v="OK"/>
    <s v="LV109245"/>
    <n v="17"/>
    <s v="17.1974522292994"/>
    <x v="4"/>
    <n v="4"/>
    <n v="4"/>
    <n v="14"/>
    <x v="118"/>
    <x v="121"/>
  </r>
  <r>
    <x v="18"/>
    <s v="LV109248"/>
    <s v="LV1"/>
    <s v="141.8"/>
    <s v="29.9"/>
    <n v="3"/>
    <n v="5"/>
    <s v="OK"/>
    <s v="LV109248"/>
    <n v="17"/>
    <s v="15.2866242038217"/>
    <x v="23"/>
    <n v="1"/>
    <n v="2"/>
    <n v="9"/>
    <x v="119"/>
    <x v="122"/>
  </r>
  <r>
    <x v="18"/>
    <s v="LV109270"/>
    <s v="LV1"/>
    <s v="147.5"/>
    <s v="33.3"/>
    <n v="3"/>
    <n v="5"/>
    <s v="OK"/>
    <s v="LV109270"/>
    <n v="17"/>
    <s v="16.8789808917197"/>
    <x v="6"/>
    <n v="2"/>
    <n v="1"/>
    <n v="12"/>
    <x v="87"/>
    <x v="123"/>
  </r>
  <r>
    <x v="18"/>
    <s v="LV109280"/>
    <s v="LV1"/>
    <s v="146.8"/>
    <s v="46.9"/>
    <n v="3"/>
    <n v="5"/>
    <s v="OK"/>
    <s v="LV109280"/>
    <n v="17"/>
    <s v="12.1019108280255"/>
    <x v="6"/>
    <n v="1"/>
    <n v="1"/>
    <n v="6"/>
    <x v="120"/>
    <x v="123"/>
  </r>
  <r>
    <x v="18"/>
    <s v="LV109285"/>
    <s v="LV1"/>
    <s v="145.7"/>
    <s v="51.8"/>
    <n v="3"/>
    <n v="5"/>
    <s v="OK"/>
    <s v="LV109285"/>
    <n v="17"/>
    <s v="13.2165605095541"/>
    <x v="24"/>
    <n v="1"/>
    <n v="1"/>
    <n v="4"/>
    <x v="121"/>
    <x v="124"/>
  </r>
  <r>
    <x v="18"/>
    <s v="LV109319"/>
    <s v="LV1"/>
    <n v="152"/>
    <s v="98.2"/>
    <n v="3"/>
    <n v="5"/>
    <s v="OK"/>
    <s v="LV109319"/>
    <n v="17"/>
    <s v="14.0127388535032"/>
    <x v="13"/>
    <n v="1"/>
    <n v="1"/>
    <n v="10"/>
    <x v="122"/>
    <x v="125"/>
  </r>
  <r>
    <x v="18"/>
    <s v="LV109344"/>
    <s v="LV1"/>
    <s v="168.9"/>
    <s v="84.6"/>
    <n v="3"/>
    <n v="5"/>
    <s v="OK"/>
    <s v="LV109344"/>
    <n v="17"/>
    <s v="14.3312101910828"/>
    <x v="6"/>
    <n v="1"/>
    <n v="1"/>
    <n v="9"/>
    <x v="123"/>
    <x v="126"/>
  </r>
  <r>
    <x v="18"/>
    <s v="LV109389"/>
    <s v="LV1"/>
    <s v="163.7"/>
    <n v="25"/>
    <n v="3"/>
    <n v="5"/>
    <s v="OK"/>
    <s v="LV109389"/>
    <n v="17"/>
    <s v="17.515923566879"/>
    <x v="12"/>
    <n v="1"/>
    <n v="2"/>
    <n v="19"/>
    <x v="124"/>
    <x v="127"/>
  </r>
  <r>
    <x v="18"/>
    <s v="LV109405"/>
    <s v="LV1"/>
    <n v="174"/>
    <s v="4.5"/>
    <n v="3"/>
    <n v="5"/>
    <s v="OK"/>
    <s v="LV109405"/>
    <n v="17"/>
    <s v="17.7070063694268"/>
    <x v="9"/>
    <n v="3"/>
    <n v="2"/>
    <n v="17"/>
    <x v="125"/>
    <x v="128"/>
  </r>
  <r>
    <x v="18"/>
    <s v="LV109440"/>
    <s v="LV1"/>
    <s v="168.1"/>
    <s v="32.3"/>
    <n v="3"/>
    <n v="5"/>
    <s v="OK"/>
    <s v="LV109440"/>
    <n v="17"/>
    <s v="10.3503184713376"/>
    <x v="4"/>
    <n v="2"/>
    <n v="1"/>
    <n v="9"/>
    <x v="126"/>
    <x v="129"/>
  </r>
  <r>
    <x v="18"/>
    <s v="LV109462"/>
    <s v="LV1"/>
    <s v="168.7"/>
    <s v="47.5"/>
    <n v="3"/>
    <n v="5"/>
    <s v="OK"/>
    <s v="LV109462"/>
    <n v="17"/>
    <s v="12.8980891719745"/>
    <x v="6"/>
    <n v="2"/>
    <n v="1"/>
    <n v="10"/>
    <x v="7"/>
    <x v="130"/>
  </r>
  <r>
    <x v="18"/>
    <s v="LV109463"/>
    <s v="LV1"/>
    <s v="174.7"/>
    <s v="57.8"/>
    <n v="3"/>
    <n v="5"/>
    <s v="OK"/>
    <s v="LV109463"/>
    <n v="17"/>
    <s v="18.312101910828"/>
    <x v="8"/>
    <n v="2"/>
    <n v="1"/>
    <n v="9"/>
    <x v="127"/>
    <x v="131"/>
  </r>
  <r>
    <x v="18"/>
    <s v="LV109488"/>
    <s v="LV1"/>
    <s v="178.9"/>
    <s v="97.9"/>
    <n v="3"/>
    <n v="5"/>
    <s v="OK"/>
    <s v="LV109488"/>
    <n v="17"/>
    <s v="14.968152866242"/>
    <x v="2"/>
    <n v="3"/>
    <n v="3"/>
    <n v="20"/>
    <x v="128"/>
    <x v="132"/>
  </r>
  <r>
    <x v="18"/>
    <s v="LV113000"/>
    <s v="LV1"/>
    <s v="123.8"/>
    <n v="40"/>
    <n v="3"/>
    <n v="5"/>
    <s v="OK"/>
    <s v="LV113000"/>
    <n v="17"/>
    <s v="12.4203821656051"/>
    <x v="25"/>
    <n v="2"/>
    <n v="1"/>
    <n v="0"/>
    <x v="129"/>
    <x v="133"/>
  </r>
  <r>
    <x v="18"/>
    <s v="LV113002"/>
    <s v="LV1"/>
    <s v="139.4"/>
    <s v="11.2"/>
    <n v="3"/>
    <n v="5"/>
    <s v="OK"/>
    <s v="LV113002"/>
    <n v="17"/>
    <s v="10.828025477707"/>
    <x v="4"/>
    <n v="1"/>
    <n v="1"/>
    <n v="7"/>
    <x v="130"/>
    <x v="134"/>
  </r>
  <r>
    <x v="18"/>
    <s v="LV113003"/>
    <s v="LV1"/>
    <n v="125"/>
    <s v="2.7"/>
    <n v="3"/>
    <n v="5"/>
    <s v="OK"/>
    <s v="LV113003"/>
    <n v="17"/>
    <s v="10.1910828025478"/>
    <x v="23"/>
    <n v="1"/>
    <n v="1"/>
    <n v="9"/>
    <x v="131"/>
    <x v="135"/>
  </r>
  <r>
    <x v="18"/>
    <s v="NH200414"/>
    <s v="NH20"/>
    <n v="74"/>
    <n v="385"/>
    <n v="3"/>
    <n v="5"/>
    <s v="OK"/>
    <s v="NH200414"/>
    <n v="17"/>
    <s v="12.2"/>
    <x v="19"/>
    <n v="1"/>
    <n v="1"/>
    <n v="10"/>
    <x v="132"/>
    <x v="136"/>
  </r>
  <r>
    <x v="18"/>
    <s v="P00610011"/>
    <s v="P006"/>
    <n v="5"/>
    <n v="132"/>
    <n v="3"/>
    <n v="5"/>
    <s v="OK"/>
    <s v="P00610011"/>
    <n v="17"/>
    <s v="12.7"/>
    <x v="19"/>
    <n v="3"/>
    <n v="4"/>
    <n v="12"/>
    <x v="133"/>
    <x v="137"/>
  </r>
  <r>
    <x v="18"/>
    <s v="P00610016"/>
    <s v="P006"/>
    <n v="4"/>
    <n v="137"/>
    <n v="3"/>
    <n v="5"/>
    <s v="OK"/>
    <s v="P00610016"/>
    <n v="17"/>
    <s v="12.3"/>
    <x v="2"/>
    <n v="2"/>
    <n v="4"/>
    <n v="8"/>
    <x v="134"/>
    <x v="138"/>
  </r>
  <r>
    <x v="18"/>
    <s v="P00610047"/>
    <s v="P006"/>
    <n v="1"/>
    <n v="205"/>
    <n v="3"/>
    <n v="5"/>
    <s v="OK"/>
    <s v="P00610047"/>
    <n v="17"/>
    <s v="13.1"/>
    <x v="23"/>
    <n v="2"/>
    <n v="2"/>
    <n v="12"/>
    <x v="122"/>
    <x v="74"/>
  </r>
  <r>
    <x v="18"/>
    <s v="P00610050"/>
    <s v="P006"/>
    <n v="5"/>
    <n v="211"/>
    <n v="3"/>
    <n v="5"/>
    <s v="OK"/>
    <s v="P00610050"/>
    <n v="17"/>
    <s v="12.9"/>
    <x v="13"/>
    <n v="2"/>
    <n v="3"/>
    <n v="13"/>
    <x v="121"/>
    <x v="139"/>
  </r>
  <r>
    <x v="18"/>
    <s v="P00610098"/>
    <s v="P006"/>
    <n v="11"/>
    <n v="215"/>
    <n v="3"/>
    <n v="5"/>
    <s v="OK"/>
    <s v="P00610098"/>
    <n v="17"/>
    <s v="12.3"/>
    <x v="8"/>
    <n v="2"/>
    <n v="3"/>
    <n v="14"/>
    <x v="135"/>
    <x v="140"/>
  </r>
  <r>
    <x v="18"/>
    <s v="P00610107"/>
    <s v="P006"/>
    <n v="14"/>
    <n v="201"/>
    <n v="3"/>
    <n v="5"/>
    <s v="OK"/>
    <s v="P00610107"/>
    <n v="17"/>
    <s v="12.3"/>
    <x v="19"/>
    <n v="2"/>
    <n v="3"/>
    <n v="8"/>
    <x v="136"/>
    <x v="141"/>
  </r>
  <r>
    <x v="18"/>
    <s v="P00610112"/>
    <s v="P006"/>
    <n v="21"/>
    <n v="192"/>
    <n v="3"/>
    <n v="5"/>
    <s v="OK"/>
    <s v="P00610112"/>
    <n v="17"/>
    <s v="12.3"/>
    <x v="23"/>
    <n v="2"/>
    <n v="4"/>
    <n v="15"/>
    <x v="137"/>
    <x v="142"/>
  </r>
  <r>
    <x v="18"/>
    <s v="P00610143"/>
    <s v="P006"/>
    <n v="21"/>
    <n v="147"/>
    <n v="3"/>
    <n v="5"/>
    <s v="OK"/>
    <s v="P00610143"/>
    <n v="17"/>
    <s v="14.3"/>
    <x v="13"/>
    <n v="2"/>
    <n v="2"/>
    <n v="10"/>
    <x v="138"/>
    <x v="143"/>
  </r>
  <r>
    <x v="18"/>
    <s v="P00610145"/>
    <s v="P006"/>
    <n v="23"/>
    <n v="140"/>
    <n v="3"/>
    <n v="5"/>
    <s v="OK"/>
    <s v="P00610145"/>
    <n v="17"/>
    <n v="15"/>
    <x v="4"/>
    <n v="2"/>
    <n v="2"/>
    <n v="7"/>
    <x v="139"/>
    <x v="144"/>
  </r>
  <r>
    <x v="18"/>
    <s v="P00610147"/>
    <s v="P006"/>
    <n v="18"/>
    <n v="139"/>
    <n v="3"/>
    <n v="5"/>
    <s v="OK"/>
    <s v="P00610147"/>
    <n v="17"/>
    <s v="11.8"/>
    <x v="19"/>
    <n v="2"/>
    <n v="2"/>
    <n v="8"/>
    <x v="140"/>
    <x v="145"/>
  </r>
  <r>
    <x v="18"/>
    <s v="P00610156"/>
    <s v="P006"/>
    <n v="17"/>
    <n v="132"/>
    <n v="3"/>
    <n v="5"/>
    <s v="OK"/>
    <s v="P00610156"/>
    <n v="17"/>
    <s v="14.8"/>
    <x v="4"/>
    <n v="2"/>
    <n v="2"/>
    <n v="14"/>
    <x v="141"/>
    <x v="146"/>
  </r>
  <r>
    <x v="18"/>
    <s v="P00610190"/>
    <s v="P006"/>
    <n v="26"/>
    <n v="191"/>
    <n v="3"/>
    <n v="5"/>
    <s v="OK"/>
    <s v="P00610190"/>
    <n v="17"/>
    <n v="11"/>
    <x v="19"/>
    <n v="2"/>
    <n v="3"/>
    <n v="12"/>
    <x v="142"/>
    <x v="147"/>
  </r>
  <r>
    <x v="18"/>
    <s v="P00610267"/>
    <s v="P006"/>
    <n v="36"/>
    <n v="199"/>
    <n v="3"/>
    <n v="5"/>
    <s v="OK"/>
    <s v="P00610267"/>
    <n v="17"/>
    <n v="11"/>
    <x v="24"/>
    <n v="2"/>
    <n v="2"/>
    <n v="8"/>
    <x v="143"/>
    <x v="148"/>
  </r>
  <r>
    <x v="18"/>
    <s v="P00610276"/>
    <s v="P006"/>
    <n v="34"/>
    <n v="186"/>
    <n v="3"/>
    <n v="5"/>
    <s v="OK"/>
    <s v="P00610276"/>
    <n v="17"/>
    <s v="12.6"/>
    <x v="13"/>
    <n v="2"/>
    <n v="2"/>
    <n v="12"/>
    <x v="144"/>
    <x v="149"/>
  </r>
  <r>
    <x v="18"/>
    <s v="P00610282"/>
    <s v="P006"/>
    <n v="36"/>
    <n v="175"/>
    <n v="3"/>
    <n v="5"/>
    <s v="OK"/>
    <s v="P00610282"/>
    <n v="17"/>
    <s v="13.8"/>
    <x v="3"/>
    <n v="3"/>
    <n v="3"/>
    <n v="15"/>
    <x v="145"/>
    <x v="150"/>
  </r>
  <r>
    <x v="18"/>
    <s v="P00610284"/>
    <s v="P006"/>
    <n v="33"/>
    <n v="169"/>
    <n v="3"/>
    <n v="5"/>
    <s v="OK"/>
    <s v="P00610284"/>
    <n v="17"/>
    <s v="12.7"/>
    <x v="3"/>
    <n v="2"/>
    <n v="2"/>
    <n v="15"/>
    <x v="146"/>
    <x v="151"/>
  </r>
  <r>
    <x v="18"/>
    <s v="P00610302"/>
    <s v="P006"/>
    <n v="38"/>
    <n v="147"/>
    <n v="3"/>
    <n v="5"/>
    <s v="OK"/>
    <s v="P00610302"/>
    <n v="17"/>
    <s v="13.4"/>
    <x v="19"/>
    <n v="2"/>
    <n v="2"/>
    <n v="12"/>
    <x v="147"/>
    <x v="152"/>
  </r>
  <r>
    <x v="18"/>
    <s v="P00610306"/>
    <s v="P006"/>
    <n v="37"/>
    <n v="141"/>
    <n v="3"/>
    <n v="5"/>
    <s v="OK"/>
    <s v="P00610306"/>
    <n v="17"/>
    <s v="12.4"/>
    <x v="6"/>
    <n v="1"/>
    <n v="2"/>
    <n v="10"/>
    <x v="148"/>
    <x v="153"/>
  </r>
  <r>
    <x v="18"/>
    <s v="P00610308"/>
    <s v="P006"/>
    <n v="30"/>
    <n v="141"/>
    <n v="3"/>
    <n v="5"/>
    <s v="OK"/>
    <s v="P00610308"/>
    <n v="17"/>
    <s v="10.2"/>
    <x v="23"/>
    <n v="3"/>
    <n v="3"/>
    <n v="10"/>
    <x v="149"/>
    <x v="154"/>
  </r>
  <r>
    <x v="18"/>
    <s v="P00610333"/>
    <s v="P006"/>
    <n v="49"/>
    <n v="144"/>
    <n v="3"/>
    <n v="5"/>
    <s v="OK"/>
    <s v="P00610333"/>
    <n v="17"/>
    <s v="15.6"/>
    <x v="3"/>
    <n v="2"/>
    <n v="2"/>
    <n v="12"/>
    <x v="150"/>
    <x v="155"/>
  </r>
  <r>
    <x v="18"/>
    <s v="P00610339"/>
    <s v="P006"/>
    <n v="43"/>
    <n v="152"/>
    <n v="3"/>
    <n v="5"/>
    <s v="OK"/>
    <s v="P00610339"/>
    <n v="17"/>
    <s v="12.3"/>
    <x v="26"/>
    <n v="2"/>
    <n v="1"/>
    <n v="8"/>
    <x v="151"/>
    <x v="156"/>
  </r>
  <r>
    <x v="18"/>
    <s v="P00610352"/>
    <s v="P006"/>
    <n v="45"/>
    <n v="163"/>
    <n v="3"/>
    <n v="5"/>
    <s v="OK"/>
    <s v="P00610352"/>
    <n v="17"/>
    <n v="15"/>
    <x v="23"/>
    <n v="2"/>
    <n v="2"/>
    <n v="12"/>
    <x v="152"/>
    <x v="157"/>
  </r>
  <r>
    <x v="18"/>
    <s v="P00610359"/>
    <s v="P006"/>
    <n v="49"/>
    <n v="184"/>
    <n v="3"/>
    <n v="5"/>
    <s v="OK"/>
    <s v="P00610359"/>
    <n v="17"/>
    <s v="11.5"/>
    <x v="19"/>
    <n v="1"/>
    <n v="1"/>
    <n v="8"/>
    <x v="153"/>
    <x v="158"/>
  </r>
  <r>
    <x v="18"/>
    <s v="P00610425"/>
    <s v="P006"/>
    <n v="53"/>
    <n v="205"/>
    <n v="3"/>
    <n v="5"/>
    <s v="OK"/>
    <s v="P00610425"/>
    <n v="17"/>
    <s v="12.1"/>
    <x v="13"/>
    <n v="2"/>
    <n v="2"/>
    <n v="8"/>
    <x v="154"/>
    <x v="145"/>
  </r>
  <r>
    <x v="18"/>
    <s v="P00610432"/>
    <s v="P006"/>
    <n v="53"/>
    <n v="193"/>
    <n v="3"/>
    <n v="5"/>
    <s v="OK"/>
    <s v="P00610432"/>
    <n v="17"/>
    <s v="12.7"/>
    <x v="19"/>
    <n v="2"/>
    <n v="1"/>
    <n v="7"/>
    <x v="155"/>
    <x v="159"/>
  </r>
  <r>
    <x v="18"/>
    <s v="P00610456"/>
    <s v="P006"/>
    <n v="52"/>
    <n v="158"/>
    <n v="3"/>
    <n v="5"/>
    <s v="OK"/>
    <s v="P00610456"/>
    <n v="17"/>
    <n v="14"/>
    <x v="6"/>
    <n v="4"/>
    <n v="3"/>
    <n v="12"/>
    <x v="156"/>
    <x v="160"/>
  </r>
  <r>
    <x v="18"/>
    <s v="P00610509"/>
    <s v="P006"/>
    <n v="64"/>
    <n v="164"/>
    <n v="3"/>
    <n v="5"/>
    <s v="OK"/>
    <s v="P00610509"/>
    <n v="17"/>
    <s v="12.1"/>
    <x v="23"/>
    <n v="2"/>
    <n v="4"/>
    <n v="15"/>
    <x v="157"/>
    <x v="161"/>
  </r>
  <r>
    <x v="18"/>
    <s v="P00610528"/>
    <s v="P006"/>
    <n v="70"/>
    <n v="190"/>
    <n v="3"/>
    <n v="5"/>
    <s v="OK"/>
    <s v="P00610528"/>
    <n v="17"/>
    <s v="10.8"/>
    <x v="26"/>
    <n v="1"/>
    <n v="1"/>
    <n v="5"/>
    <x v="158"/>
    <x v="162"/>
  </r>
  <r>
    <x v="18"/>
    <s v="P00610596"/>
    <s v="P006"/>
    <n v="78"/>
    <n v="206"/>
    <n v="3"/>
    <n v="5"/>
    <s v="OK"/>
    <s v="P00610596"/>
    <n v="17"/>
    <s v="11.5"/>
    <x v="13"/>
    <n v="2"/>
    <n v="2"/>
    <m/>
    <x v="159"/>
    <x v="163"/>
  </r>
  <r>
    <x v="18"/>
    <s v="P00610760"/>
    <s v="P006"/>
    <n v="92"/>
    <n v="192"/>
    <n v="3"/>
    <n v="5"/>
    <s v="OK"/>
    <s v="P00610760"/>
    <n v="17"/>
    <n v="15"/>
    <x v="1"/>
    <n v="3"/>
    <n v="3"/>
    <n v="9"/>
    <x v="160"/>
    <x v="164"/>
  </r>
  <r>
    <x v="18"/>
    <s v="P00610792"/>
    <s v="P006"/>
    <n v="98"/>
    <n v="146"/>
    <n v="3"/>
    <n v="5"/>
    <s v="OK"/>
    <s v="P00610792"/>
    <n v="17"/>
    <n v="14"/>
    <x v="4"/>
    <n v="3"/>
    <n v="2"/>
    <n v="12"/>
    <x v="161"/>
    <x v="165"/>
  </r>
  <r>
    <x v="18"/>
    <s v="P00610807"/>
    <s v="P006"/>
    <n v="71"/>
    <n v="214"/>
    <n v="3"/>
    <n v="5"/>
    <s v="OK"/>
    <s v="P00610807"/>
    <n v="17"/>
    <s v="11.6"/>
    <x v="20"/>
    <n v="3"/>
    <n v="2"/>
    <m/>
    <x v="162"/>
    <x v="166"/>
  </r>
  <r>
    <x v="18"/>
    <s v="P00611004"/>
    <s v="P006"/>
    <n v="12"/>
    <n v="203"/>
    <n v="3"/>
    <n v="5"/>
    <s v="OK"/>
    <s v="P00611004"/>
    <n v="17"/>
    <n v="10"/>
    <x v="4"/>
    <n v="2"/>
    <n v="1"/>
    <n v="14"/>
    <x v="163"/>
    <x v="167"/>
  </r>
  <r>
    <x v="18"/>
    <s v="P00612051"/>
    <s v="P006"/>
    <n v="2"/>
    <n v="202"/>
    <n v="3"/>
    <n v="5"/>
    <s v="OK"/>
    <s v="P00612051"/>
    <n v="17"/>
    <s v="11.3"/>
    <x v="19"/>
    <n v="1"/>
    <n v="1"/>
    <n v="9"/>
    <x v="164"/>
    <x v="168"/>
  </r>
  <r>
    <x v="18"/>
    <s v="P00612057"/>
    <s v="P006"/>
    <n v="28"/>
    <n v="187"/>
    <n v="3"/>
    <n v="5"/>
    <s v="OK"/>
    <s v="P00612057"/>
    <n v="17"/>
    <s v="11.9"/>
    <x v="19"/>
    <n v="1"/>
    <n v="1"/>
    <n v="6"/>
    <x v="165"/>
    <x v="169"/>
  </r>
  <r>
    <x v="18"/>
    <s v="P00612802"/>
    <s v="P006"/>
    <n v="11"/>
    <n v="134"/>
    <n v="3"/>
    <n v="5"/>
    <s v="OK"/>
    <s v="P00612802"/>
    <n v="17"/>
    <s v="11.5"/>
    <x v="4"/>
    <n v="3"/>
    <n v="4"/>
    <n v="14"/>
    <x v="166"/>
    <x v="170"/>
  </r>
  <r>
    <x v="18"/>
    <s v="P00612819"/>
    <s v="P006"/>
    <m/>
    <m/>
    <n v="3"/>
    <n v="5"/>
    <s v="OK"/>
    <s v="P00612819"/>
    <n v="17"/>
    <s v="10.3"/>
    <x v="22"/>
    <n v="1"/>
    <n v="1"/>
    <n v="8"/>
    <x v="167"/>
    <x v="171"/>
  </r>
  <r>
    <x v="18"/>
    <s v="P00612822"/>
    <s v="P006"/>
    <n v="97"/>
    <n v="176"/>
    <n v="3"/>
    <n v="5"/>
    <s v="OK"/>
    <s v="P00612822"/>
    <n v="17"/>
    <s v="10.5"/>
    <x v="19"/>
    <n v="2"/>
    <n v="2"/>
    <n v="12"/>
    <x v="168"/>
    <x v="172"/>
  </r>
  <r>
    <x v="18"/>
    <s v="P00612898"/>
    <s v="P006"/>
    <n v="16"/>
    <n v="143"/>
    <n v="3"/>
    <n v="5"/>
    <s v="OK"/>
    <s v="P00612898"/>
    <n v="17"/>
    <s v="10.2"/>
    <x v="24"/>
    <n v="3"/>
    <n v="3"/>
    <n v="8"/>
    <x v="169"/>
    <x v="173"/>
  </r>
  <r>
    <x v="18"/>
    <s v="P01860454"/>
    <s v="P018"/>
    <n v="34"/>
    <n v="82"/>
    <n v="3"/>
    <n v="5"/>
    <s v="OK"/>
    <s v="P01860152"/>
    <n v="17"/>
    <s v="15.3"/>
    <x v="4"/>
    <n v="2"/>
    <n v="2"/>
    <n v="5"/>
    <x v="170"/>
    <x v="174"/>
  </r>
  <r>
    <x v="19"/>
    <s v="LV109048"/>
    <s v="LV1"/>
    <s v="121.4"/>
    <s v="52.6"/>
    <n v="0"/>
    <n v="2"/>
    <s v="EXCLUDE"/>
    <s v="LV109048"/>
    <n v="694"/>
    <s v="12.7388535031847"/>
    <x v="24"/>
    <m/>
    <m/>
    <n v="0"/>
    <x v="7"/>
    <x v="7"/>
  </r>
  <r>
    <x v="19"/>
    <s v="LV109145"/>
    <s v="LV1"/>
    <s v="125.8"/>
    <s v="31.1"/>
    <n v="0"/>
    <n v="2"/>
    <s v="EXCLUDE"/>
    <s v="LV109145"/>
    <n v="694"/>
    <m/>
    <x v="25"/>
    <m/>
    <m/>
    <n v="0"/>
    <x v="7"/>
    <x v="7"/>
  </r>
  <r>
    <x v="19"/>
    <s v="LV109287"/>
    <s v="LV1"/>
    <s v="145.3"/>
    <s v="52.3"/>
    <n v="0"/>
    <n v="2"/>
    <s v="EXCLUDE"/>
    <s v="LV109287"/>
    <n v="694"/>
    <s v="11.1464968152866"/>
    <x v="25"/>
    <m/>
    <m/>
    <n v="0"/>
    <x v="7"/>
    <x v="7"/>
  </r>
  <r>
    <x v="20"/>
    <s v="LV109152"/>
    <s v="LV1"/>
    <s v="127.5"/>
    <n v="50"/>
    <n v="3"/>
    <n v="5"/>
    <s v="OK"/>
    <s v="LV109152"/>
    <n v="829"/>
    <s v="11.1464968152866"/>
    <x v="6"/>
    <n v="2"/>
    <n v="1"/>
    <n v="10"/>
    <x v="139"/>
    <x v="175"/>
  </r>
  <r>
    <x v="20"/>
    <s v="LV109169"/>
    <s v="LV1"/>
    <s v="121.1"/>
    <s v="70.7"/>
    <n v="3"/>
    <n v="5"/>
    <s v="OK"/>
    <s v="LV109169"/>
    <n v="829"/>
    <s v="12.3566878980892"/>
    <x v="13"/>
    <n v="1"/>
    <n v="1"/>
    <n v="8"/>
    <x v="171"/>
    <x v="134"/>
  </r>
  <r>
    <x v="20"/>
    <s v="LV109328"/>
    <s v="LV1"/>
    <s v="165.6"/>
    <s v="98.8"/>
    <n v="3"/>
    <n v="5"/>
    <s v="OK"/>
    <s v="LV109328"/>
    <n v="829"/>
    <s v="14.0127388535032"/>
    <x v="2"/>
    <n v="3"/>
    <n v="2"/>
    <n v="22"/>
    <x v="172"/>
    <x v="176"/>
  </r>
  <r>
    <x v="20"/>
    <s v="LV109339"/>
    <s v="LV1"/>
    <s v="171.6"/>
    <s v="88.7"/>
    <n v="3"/>
    <n v="5"/>
    <s v="OK"/>
    <s v="LV109339"/>
    <n v="829"/>
    <s v="11.6242038216561"/>
    <x v="8"/>
    <n v="4"/>
    <n v="4"/>
    <n v="15"/>
    <x v="173"/>
    <x v="177"/>
  </r>
  <r>
    <x v="20"/>
    <s v="LV109490"/>
    <s v="LV1"/>
    <s v="181.3"/>
    <s v="98.3"/>
    <n v="3"/>
    <n v="5"/>
    <s v="OK"/>
    <s v="LV109490"/>
    <n v="829"/>
    <s v="10.1910828025478"/>
    <x v="12"/>
    <m/>
    <m/>
    <n v="0"/>
    <x v="9"/>
    <x v="178"/>
  </r>
  <r>
    <x v="20"/>
    <s v="LV112591"/>
    <s v="LV1"/>
    <n v="174"/>
    <s v="4.5"/>
    <n v="3"/>
    <n v="5"/>
    <s v="OK"/>
    <s v="LV112591"/>
    <n v="829"/>
    <s v="10.7006369426752"/>
    <x v="6"/>
    <n v="1"/>
    <n v="1"/>
    <n v="15"/>
    <x v="97"/>
    <x v="179"/>
  </r>
  <r>
    <x v="20"/>
    <s v="LV112593"/>
    <s v="LV1"/>
    <s v="154.5"/>
    <s v="100.5"/>
    <n v="3"/>
    <n v="5"/>
    <s v="OK"/>
    <s v="LV112593"/>
    <n v="829"/>
    <s v="10.0636942675159"/>
    <x v="13"/>
    <n v="1"/>
    <n v="1"/>
    <n v="10"/>
    <x v="174"/>
    <x v="180"/>
  </r>
  <r>
    <x v="20"/>
    <s v="LV112764"/>
    <s v="LV1"/>
    <s v="172.5"/>
    <s v="33.2"/>
    <n v="3"/>
    <n v="5"/>
    <s v="OK"/>
    <s v="LV112764"/>
    <n v="829"/>
    <s v="10.1910828025478"/>
    <x v="13"/>
    <m/>
    <m/>
    <n v="0"/>
    <x v="175"/>
    <x v="181"/>
  </r>
  <r>
    <x v="20"/>
    <s v="LV112867"/>
    <s v="LV1"/>
    <s v="174.6"/>
    <s v="79.8"/>
    <n v="3"/>
    <n v="5"/>
    <s v="OK"/>
    <s v="LV112867"/>
    <n v="829"/>
    <s v="10.1910828025478"/>
    <x v="3"/>
    <n v="1"/>
    <n v="1"/>
    <n v="5"/>
    <x v="176"/>
    <x v="182"/>
  </r>
  <r>
    <x v="21"/>
    <s v="LV109298"/>
    <s v="LV1"/>
    <n v="149"/>
    <s v="73.8"/>
    <n v="3"/>
    <n v="5"/>
    <s v="OK"/>
    <s v="LV109298"/>
    <n v="18"/>
    <s v="11.9426751592357"/>
    <x v="3"/>
    <n v="1"/>
    <n v="1"/>
    <n v="13"/>
    <x v="176"/>
    <x v="183"/>
  </r>
  <r>
    <x v="21"/>
    <s v="NL110294"/>
    <s v="NL11"/>
    <n v="145"/>
    <n v="89"/>
    <n v="3"/>
    <n v="4"/>
    <s v="OK"/>
    <s v="NL110294"/>
    <n v="18"/>
    <s v="26.5"/>
    <x v="22"/>
    <n v="2"/>
    <n v="2"/>
    <n v="10"/>
    <x v="104"/>
    <x v="49"/>
  </r>
  <r>
    <x v="21"/>
    <s v="NL110317"/>
    <s v="NL11"/>
    <n v="160"/>
    <n v="36"/>
    <n v="3"/>
    <n v="4"/>
    <s v="OK"/>
    <s v="NL110317"/>
    <n v="18"/>
    <s v="27.4"/>
    <x v="2"/>
    <n v="3"/>
    <n v="3"/>
    <n v="20"/>
    <x v="177"/>
    <x v="184"/>
  </r>
  <r>
    <x v="22"/>
    <s v="LV109020"/>
    <s v="LV1"/>
    <s v="111.4"/>
    <s v="62.4"/>
    <n v="3"/>
    <n v="4"/>
    <s v="OK"/>
    <s v="LV109020"/>
    <n v="830"/>
    <s v="16.8789808917197"/>
    <x v="0"/>
    <n v="1"/>
    <n v="1"/>
    <n v="15"/>
    <x v="178"/>
    <x v="185"/>
  </r>
  <r>
    <x v="22"/>
    <s v="LV109076"/>
    <s v="LV1"/>
    <s v="119.8"/>
    <s v="31.2"/>
    <n v="3"/>
    <n v="4"/>
    <s v="OK"/>
    <s v="LV109076"/>
    <n v="830"/>
    <s v="26.7515923566879"/>
    <x v="10"/>
    <n v="3"/>
    <n v="4"/>
    <n v="25"/>
    <x v="179"/>
    <x v="186"/>
  </r>
  <r>
    <x v="22"/>
    <s v="LV109193"/>
    <s v="LV1"/>
    <s v="118.6"/>
    <s v="89.2"/>
    <n v="3"/>
    <n v="4"/>
    <s v="OK"/>
    <s v="LV109193"/>
    <n v="830"/>
    <s v="22.9299363057325"/>
    <x v="17"/>
    <n v="3"/>
    <n v="3"/>
    <n v="17"/>
    <x v="180"/>
    <x v="187"/>
  </r>
  <r>
    <x v="22"/>
    <s v="LV109247"/>
    <s v="LV1"/>
    <s v="139.1"/>
    <s v="34.2"/>
    <n v="3"/>
    <n v="4"/>
    <s v="OK"/>
    <s v="LV109247"/>
    <n v="830"/>
    <s v="21.9745222929936"/>
    <x v="17"/>
    <n v="3"/>
    <n v="3"/>
    <n v="15"/>
    <x v="181"/>
    <x v="188"/>
  </r>
  <r>
    <x v="22"/>
    <s v="LV109295"/>
    <s v="LV1"/>
    <n v="154"/>
    <s v="71.2"/>
    <n v="3"/>
    <n v="4"/>
    <s v="OK"/>
    <s v="LV109295"/>
    <n v="830"/>
    <s v="26.1146496815287"/>
    <x v="14"/>
    <n v="3"/>
    <n v="3"/>
    <n v="16"/>
    <x v="182"/>
    <x v="189"/>
  </r>
  <r>
    <x v="22"/>
    <s v="LV109377"/>
    <s v="LV1"/>
    <s v="162.4"/>
    <s v="45.9"/>
    <n v="3"/>
    <n v="4"/>
    <s v="OK"/>
    <s v="LV109377"/>
    <n v="830"/>
    <s v="23.5668789808917"/>
    <x v="9"/>
    <n v="3"/>
    <n v="1"/>
    <n v="22"/>
    <x v="7"/>
    <x v="190"/>
  </r>
  <r>
    <x v="22"/>
    <s v="LV109521"/>
    <s v="LV1"/>
    <n v="188"/>
    <s v="69.2"/>
    <n v="3"/>
    <n v="4"/>
    <s v="OK"/>
    <s v="LV109521"/>
    <n v="830"/>
    <s v="20.796178343949"/>
    <x v="6"/>
    <n v="2"/>
    <n v="2"/>
    <n v="17"/>
    <x v="183"/>
    <x v="191"/>
  </r>
  <r>
    <x v="23"/>
    <s v="B420044"/>
    <s v="B4"/>
    <n v="4"/>
    <n v="68"/>
    <n v="3"/>
    <n v="5"/>
    <s v="OK"/>
    <s v="B420044"/>
    <n v="20"/>
    <s v="12.6"/>
    <x v="6"/>
    <n v="2"/>
    <n v="2"/>
    <n v="12"/>
    <x v="184"/>
    <x v="1"/>
  </r>
  <r>
    <x v="23"/>
    <s v="B444063"/>
    <s v="B4"/>
    <n v="93"/>
    <n v="55"/>
    <n v="3"/>
    <n v="5"/>
    <s v="OK"/>
    <s v="B444063"/>
    <n v="20"/>
    <n v="10"/>
    <x v="8"/>
    <n v="2"/>
    <n v="3"/>
    <n v="13"/>
    <x v="185"/>
    <x v="192"/>
  </r>
  <r>
    <x v="23"/>
    <s v="B445050"/>
    <s v="B4"/>
    <n v="77"/>
    <n v="34"/>
    <n v="3"/>
    <n v="5"/>
    <s v="OK"/>
    <s v="B445050"/>
    <n v="20"/>
    <s v="14.8"/>
    <x v="4"/>
    <n v="1"/>
    <n v="1"/>
    <n v="10"/>
    <x v="186"/>
    <x v="193"/>
  </r>
  <r>
    <x v="23"/>
    <s v="M17116023"/>
    <s v="M1711"/>
    <n v="22"/>
    <n v="9"/>
    <n v="3"/>
    <n v="5"/>
    <s v="OK"/>
    <s v="M17116023"/>
    <n v="20"/>
    <s v="10.3"/>
    <x v="13"/>
    <n v="1"/>
    <n v="2"/>
    <n v="13"/>
    <x v="187"/>
    <x v="194"/>
  </r>
  <r>
    <x v="23"/>
    <s v="M17116063"/>
    <s v="M1711"/>
    <n v="7"/>
    <n v="44"/>
    <n v="3"/>
    <n v="5"/>
    <s v="OK"/>
    <s v="M17116063"/>
    <n v="20"/>
    <s v="16.1"/>
    <x v="8"/>
    <n v="3"/>
    <n v="4"/>
    <n v="10"/>
    <x v="188"/>
    <x v="195"/>
  </r>
  <r>
    <x v="23"/>
    <s v="M17116575"/>
    <s v="M1711"/>
    <n v="51"/>
    <n v="39"/>
    <n v="3"/>
    <n v="5"/>
    <s v="OK"/>
    <s v="M17116575"/>
    <n v="20"/>
    <s v="17.3"/>
    <x v="8"/>
    <n v="2"/>
    <n v="2"/>
    <n v="18"/>
    <x v="189"/>
    <x v="196"/>
  </r>
  <r>
    <x v="23"/>
    <s v="NH200161"/>
    <s v="NH20"/>
    <n v="32"/>
    <n v="341"/>
    <n v="3"/>
    <n v="4"/>
    <s v="OK"/>
    <s v="NH200161"/>
    <n v="20"/>
    <s v="15.8"/>
    <x v="13"/>
    <n v="2"/>
    <n v="2"/>
    <n v="13"/>
    <x v="190"/>
    <x v="69"/>
  </r>
  <r>
    <x v="23"/>
    <s v="NH200164"/>
    <s v="NH20"/>
    <n v="34"/>
    <n v="345"/>
    <n v="3"/>
    <n v="4"/>
    <s v="OK"/>
    <s v="NH200164"/>
    <n v="20"/>
    <s v="18.9"/>
    <x v="3"/>
    <n v="2"/>
    <n v="2"/>
    <n v="16"/>
    <x v="191"/>
    <x v="108"/>
  </r>
  <r>
    <x v="23"/>
    <s v="NH200375"/>
    <s v="NH20"/>
    <n v="73"/>
    <n v="333"/>
    <n v="3"/>
    <n v="4"/>
    <s v="OK"/>
    <s v="NH200375"/>
    <n v="20"/>
    <n v="15"/>
    <x v="6"/>
    <n v="3"/>
    <n v="2"/>
    <n v="15"/>
    <x v="192"/>
    <x v="83"/>
  </r>
  <r>
    <x v="23"/>
    <s v="NH200434"/>
    <s v="NH20"/>
    <n v="85"/>
    <n v="319"/>
    <n v="3"/>
    <n v="4"/>
    <s v="OK"/>
    <s v="NH200434"/>
    <n v="20"/>
    <s v="14.7"/>
    <x v="3"/>
    <n v="2"/>
    <n v="2"/>
    <n v="15"/>
    <x v="193"/>
    <x v="196"/>
  </r>
  <r>
    <x v="23"/>
    <s v="NH200647"/>
    <s v="NH20"/>
    <n v="41"/>
    <n v="343"/>
    <n v="3"/>
    <n v="5"/>
    <s v="OK"/>
    <s v="NH200647"/>
    <n v="20"/>
    <s v="10.3"/>
    <x v="26"/>
    <n v="2"/>
    <n v="2"/>
    <n v="10"/>
    <x v="194"/>
    <x v="197"/>
  </r>
  <r>
    <x v="23"/>
    <s v="NL110240"/>
    <s v="NL11"/>
    <n v="134"/>
    <n v="89"/>
    <n v="3"/>
    <n v="4"/>
    <s v="OK"/>
    <s v="NL110240"/>
    <n v="20"/>
    <s v="16.3"/>
    <x v="23"/>
    <n v="2"/>
    <n v="2"/>
    <n v="15"/>
    <x v="195"/>
    <x v="198"/>
  </r>
  <r>
    <x v="24"/>
    <s v="A110125"/>
    <s v="A11"/>
    <n v="35"/>
    <n v="92"/>
    <n v="3"/>
    <n v="5"/>
    <s v="OK"/>
    <s v="A110125"/>
    <n v="21"/>
    <s v="10.8"/>
    <x v="12"/>
    <n v="2"/>
    <n v="2"/>
    <n v="18"/>
    <x v="196"/>
    <x v="199"/>
  </r>
  <r>
    <x v="24"/>
    <s v="A110265"/>
    <s v="A11"/>
    <n v="69"/>
    <n v="95"/>
    <n v="3"/>
    <n v="5"/>
    <s v="OK"/>
    <s v="A110265"/>
    <n v="21"/>
    <s v="11.5"/>
    <x v="4"/>
    <n v="1"/>
    <n v="2"/>
    <n v="10"/>
    <x v="197"/>
    <x v="200"/>
  </r>
  <r>
    <x v="24"/>
    <s v="B427037"/>
    <s v="B4"/>
    <n v="42"/>
    <n v="79"/>
    <n v="3"/>
    <n v="5"/>
    <s v="OK"/>
    <s v="B427037"/>
    <n v="21"/>
    <s v="11.3"/>
    <x v="11"/>
    <n v="2"/>
    <n v="3"/>
    <n v="12"/>
    <x v="198"/>
    <x v="201"/>
  </r>
  <r>
    <x v="24"/>
    <s v="B430068"/>
    <s v="B4"/>
    <n v="39"/>
    <n v="19"/>
    <n v="3"/>
    <n v="5"/>
    <s v="OK"/>
    <s v="B430068"/>
    <n v="21"/>
    <s v="11.1"/>
    <x v="13"/>
    <n v="2"/>
    <n v="2"/>
    <n v="12"/>
    <x v="199"/>
    <x v="202"/>
  </r>
  <r>
    <x v="24"/>
    <s v="B443047"/>
    <s v="B4"/>
    <n v="78"/>
    <n v="97"/>
    <n v="3"/>
    <n v="5"/>
    <s v="OK"/>
    <s v="B443047"/>
    <n v="21"/>
    <s v="10.2"/>
    <x v="13"/>
    <n v="1"/>
    <n v="1"/>
    <n v="10"/>
    <x v="200"/>
    <x v="203"/>
  </r>
  <r>
    <x v="24"/>
    <s v="M17116487"/>
    <s v="M1711"/>
    <n v="40"/>
    <n v="36"/>
    <n v="3"/>
    <n v="5"/>
    <s v="OK"/>
    <s v="M17116487"/>
    <n v="21"/>
    <n v="15"/>
    <x v="23"/>
    <n v="2"/>
    <n v="1"/>
    <n v="7"/>
    <x v="201"/>
    <x v="29"/>
  </r>
  <r>
    <x v="24"/>
    <s v="M17116492"/>
    <s v="M1711"/>
    <n v="47"/>
    <n v="25"/>
    <n v="3"/>
    <n v="5"/>
    <s v="OK"/>
    <s v="M17116492"/>
    <n v="21"/>
    <n v="10"/>
    <x v="12"/>
    <n v="1"/>
    <n v="2"/>
    <n v="10"/>
    <x v="202"/>
    <x v="204"/>
  </r>
  <r>
    <x v="24"/>
    <s v="M17116579"/>
    <s v="M1711"/>
    <n v="64"/>
    <n v="41"/>
    <n v="3"/>
    <n v="5"/>
    <s v="OK"/>
    <s v="M17116579"/>
    <n v="21"/>
    <s v="14.3"/>
    <x v="8"/>
    <n v="3"/>
    <n v="2"/>
    <n v="15"/>
    <x v="203"/>
    <x v="205"/>
  </r>
  <r>
    <x v="24"/>
    <s v="M17116918"/>
    <s v="M1711"/>
    <n v="100"/>
    <n v="76"/>
    <n v="3"/>
    <n v="5"/>
    <s v="OK"/>
    <s v="M17116918"/>
    <n v="21"/>
    <s v="12.7"/>
    <x v="4"/>
    <n v="4"/>
    <n v="5"/>
    <n v="14"/>
    <x v="204"/>
    <x v="206"/>
  </r>
  <r>
    <x v="24"/>
    <s v="M17116919"/>
    <s v="M1711"/>
    <n v="93"/>
    <n v="71"/>
    <n v="3"/>
    <n v="5"/>
    <s v="OK"/>
    <s v="M17116919"/>
    <n v="21"/>
    <s v="11.9"/>
    <x v="13"/>
    <n v="5"/>
    <n v="5"/>
    <n v="13"/>
    <x v="205"/>
    <x v="207"/>
  </r>
  <r>
    <x v="24"/>
    <s v="M17117070"/>
    <s v="M1711"/>
    <n v="100"/>
    <n v="72"/>
    <n v="3"/>
    <n v="5"/>
    <s v="OK"/>
    <s v="M17117070"/>
    <n v="21"/>
    <s v="12.5"/>
    <x v="4"/>
    <n v="2"/>
    <n v="1"/>
    <n v="8"/>
    <x v="206"/>
    <x v="208"/>
  </r>
  <r>
    <x v="24"/>
    <s v="M17118945"/>
    <s v="M1711"/>
    <n v="46"/>
    <n v="79"/>
    <n v="3"/>
    <n v="5"/>
    <s v="OK"/>
    <s v="M17118945"/>
    <n v="21"/>
    <n v="10"/>
    <x v="26"/>
    <n v="1"/>
    <n v="1"/>
    <n v="5"/>
    <x v="207"/>
    <x v="209"/>
  </r>
  <r>
    <x v="24"/>
    <s v="NH200237"/>
    <s v="NH20"/>
    <n v="46"/>
    <n v="393"/>
    <n v="3"/>
    <n v="4"/>
    <s v="OK"/>
    <s v="NH200237"/>
    <n v="21"/>
    <n v="15"/>
    <x v="6"/>
    <n v="2"/>
    <n v="2"/>
    <n v="17"/>
    <x v="208"/>
    <x v="210"/>
  </r>
  <r>
    <x v="24"/>
    <s v="NH200284"/>
    <s v="NH20"/>
    <n v="54"/>
    <n v="369"/>
    <n v="3"/>
    <n v="4"/>
    <s v="OK"/>
    <s v="NH200284"/>
    <n v="21"/>
    <n v="11"/>
    <x v="4"/>
    <n v="2"/>
    <n v="2"/>
    <n v="14"/>
    <x v="209"/>
    <x v="211"/>
  </r>
  <r>
    <x v="24"/>
    <s v="NH200290"/>
    <s v="NH20"/>
    <n v="53"/>
    <n v="384"/>
    <n v="3"/>
    <n v="4"/>
    <s v="OK"/>
    <s v="NH200290"/>
    <n v="21"/>
    <s v="17.1"/>
    <x v="13"/>
    <n v="2"/>
    <n v="2"/>
    <n v="13"/>
    <x v="210"/>
    <x v="212"/>
  </r>
  <r>
    <x v="24"/>
    <s v="NH200407"/>
    <s v="NH20"/>
    <n v="74"/>
    <n v="378"/>
    <n v="3"/>
    <n v="4"/>
    <s v="OK"/>
    <s v="NH200407"/>
    <n v="21"/>
    <s v="13.7"/>
    <x v="3"/>
    <n v="1"/>
    <n v="1"/>
    <n v="15"/>
    <x v="211"/>
    <x v="213"/>
  </r>
  <r>
    <x v="24"/>
    <s v="NH200608"/>
    <s v="NH20"/>
    <n v="53"/>
    <n v="386"/>
    <n v="3"/>
    <n v="4"/>
    <s v="OK"/>
    <s v="NH200608"/>
    <n v="21"/>
    <s v="12.3"/>
    <x v="26"/>
    <n v="3"/>
    <n v="3"/>
    <n v="10"/>
    <x v="212"/>
    <x v="214"/>
  </r>
  <r>
    <x v="24"/>
    <s v="NH200609"/>
    <s v="NH20"/>
    <n v="54"/>
    <n v="377"/>
    <n v="3"/>
    <n v="4"/>
    <s v="OK"/>
    <s v="NH200609"/>
    <n v="21"/>
    <s v="10.2"/>
    <x v="13"/>
    <n v="1"/>
    <n v="1"/>
    <n v="13"/>
    <x v="213"/>
    <x v="215"/>
  </r>
  <r>
    <x v="24"/>
    <s v="NL110582"/>
    <s v="NL11"/>
    <n v="137"/>
    <n v="56"/>
    <n v="3"/>
    <n v="4"/>
    <s v="OK"/>
    <s v="NL110582"/>
    <n v="21"/>
    <s v="10.6"/>
    <x v="22"/>
    <n v="1"/>
    <n v="1"/>
    <n v="12"/>
    <x v="214"/>
    <x v="216"/>
  </r>
  <r>
    <x v="24"/>
    <s v="NL110595"/>
    <s v="NL11"/>
    <n v="182"/>
    <n v="40"/>
    <n v="3"/>
    <n v="4"/>
    <s v="OK"/>
    <s v="NL110595"/>
    <n v="21"/>
    <s v="10.4"/>
    <x v="13"/>
    <n v="2"/>
    <n v="2"/>
    <n v="13"/>
    <x v="215"/>
    <x v="217"/>
  </r>
  <r>
    <x v="24"/>
    <s v="P01860390"/>
    <s v="P018"/>
    <n v="82"/>
    <n v="74"/>
    <n v="3"/>
    <n v="5"/>
    <s v="OK"/>
    <s v="P01860454"/>
    <n v="21"/>
    <n v="14"/>
    <x v="8"/>
    <n v="2"/>
    <n v="2"/>
    <n v="12"/>
    <x v="216"/>
    <x v="218"/>
  </r>
  <r>
    <x v="24"/>
    <s v="T10037"/>
    <s v="T1"/>
    <s v="90.5"/>
    <n v="3"/>
    <n v="3"/>
    <n v="5"/>
    <s v="OK"/>
    <s v="T10037"/>
    <n v="21"/>
    <s v="11.6"/>
    <x v="19"/>
    <n v="1"/>
    <n v="1"/>
    <n v="8"/>
    <x v="52"/>
    <x v="219"/>
  </r>
  <r>
    <x v="24"/>
    <s v="T10189"/>
    <s v="T1"/>
    <s v="60.5"/>
    <n v="28"/>
    <n v="3"/>
    <n v="5"/>
    <s v="OK"/>
    <s v="T10189"/>
    <n v="21"/>
    <s v="13.7"/>
    <x v="23"/>
    <n v="2"/>
    <n v="1"/>
    <n v="10"/>
    <x v="217"/>
    <x v="220"/>
  </r>
  <r>
    <x v="24"/>
    <s v="T10248"/>
    <s v="T1"/>
    <s v="51.5"/>
    <n v="79"/>
    <n v="3"/>
    <n v="5"/>
    <s v="OK"/>
    <s v="T10248"/>
    <n v="21"/>
    <s v="11.8"/>
    <x v="4"/>
    <n v="2"/>
    <n v="2"/>
    <n v="12"/>
    <x v="126"/>
    <x v="221"/>
  </r>
  <r>
    <x v="25"/>
    <s v="LV109223"/>
    <s v="LV1"/>
    <s v="137.2"/>
    <s v="62.9"/>
    <n v="3"/>
    <n v="5"/>
    <s v="OK"/>
    <s v="LV109223"/>
    <n v="831"/>
    <s v="14.6496815286624"/>
    <x v="3"/>
    <n v="3"/>
    <n v="4"/>
    <n v="16"/>
    <x v="217"/>
    <x v="222"/>
  </r>
  <r>
    <x v="25"/>
    <s v="LV109235"/>
    <s v="LV1"/>
    <s v="140.8"/>
    <s v="47.8"/>
    <n v="3"/>
    <n v="5"/>
    <s v="OK"/>
    <s v="LV109235"/>
    <n v="831"/>
    <s v="20.3821656050955"/>
    <x v="12"/>
    <n v="3"/>
    <n v="3"/>
    <n v="15"/>
    <x v="139"/>
    <x v="223"/>
  </r>
  <r>
    <x v="26"/>
    <s v="B429027"/>
    <s v="B4"/>
    <n v="25"/>
    <n v="43"/>
    <n v="3"/>
    <n v="5"/>
    <s v="OK"/>
    <s v="B429027"/>
    <n v="23"/>
    <s v="20.7"/>
    <x v="15"/>
    <n v="1"/>
    <n v="2"/>
    <n v="26"/>
    <x v="218"/>
    <x v="224"/>
  </r>
  <r>
    <x v="26"/>
    <s v="B429044"/>
    <s v="B4"/>
    <n v="28"/>
    <n v="50"/>
    <n v="3"/>
    <n v="5"/>
    <s v="OK"/>
    <s v="B429044"/>
    <n v="23"/>
    <s v="16.7"/>
    <x v="10"/>
    <n v="3"/>
    <n v="4"/>
    <n v="25"/>
    <x v="219"/>
    <x v="225"/>
  </r>
  <r>
    <x v="26"/>
    <s v="B435050"/>
    <s v="B4"/>
    <n v="54"/>
    <n v="84"/>
    <n v="3"/>
    <n v="5"/>
    <s v="OK"/>
    <s v="B435050"/>
    <n v="23"/>
    <s v="16.5"/>
    <x v="11"/>
    <n v="2"/>
    <n v="1"/>
    <n v="13"/>
    <x v="216"/>
    <x v="226"/>
  </r>
  <r>
    <x v="26"/>
    <s v="B435075"/>
    <s v="B4"/>
    <n v="62"/>
    <n v="80"/>
    <n v="3"/>
    <n v="5"/>
    <s v="OK"/>
    <s v="B435075"/>
    <n v="23"/>
    <s v="15.4"/>
    <x v="11"/>
    <n v="4"/>
    <n v="3"/>
    <n v="18"/>
    <x v="220"/>
    <x v="227"/>
  </r>
  <r>
    <x v="26"/>
    <s v="B438045"/>
    <s v="B4"/>
    <n v="60"/>
    <n v="11"/>
    <n v="3"/>
    <n v="5"/>
    <s v="OK"/>
    <s v="B438045"/>
    <n v="23"/>
    <s v="13.5"/>
    <x v="5"/>
    <n v="3"/>
    <n v="3"/>
    <n v="20"/>
    <x v="221"/>
    <x v="228"/>
  </r>
  <r>
    <x v="26"/>
    <s v="B445012"/>
    <s v="B4"/>
    <n v="95"/>
    <n v="46"/>
    <n v="3"/>
    <n v="5"/>
    <s v="OK"/>
    <s v="B445012"/>
    <n v="23"/>
    <s v="28.8"/>
    <x v="27"/>
    <n v="4"/>
    <n v="4"/>
    <n v="20"/>
    <x v="222"/>
    <x v="229"/>
  </r>
  <r>
    <x v="26"/>
    <s v="LV109395"/>
    <s v="LV1"/>
    <s v="162.5"/>
    <s v="16.3"/>
    <n v="3"/>
    <n v="5"/>
    <s v="OK"/>
    <s v="LV109395"/>
    <n v="23"/>
    <s v="33.5987261146497"/>
    <x v="7"/>
    <n v="5"/>
    <n v="4"/>
    <n v="30"/>
    <x v="223"/>
    <x v="139"/>
  </r>
  <r>
    <x v="26"/>
    <s v="M17116883"/>
    <s v="M1711"/>
    <n v="94"/>
    <n v="3"/>
    <n v="3"/>
    <n v="5"/>
    <s v="OK"/>
    <s v="M17116883"/>
    <n v="23"/>
    <s v="34.7"/>
    <x v="7"/>
    <n v="4"/>
    <n v="4"/>
    <n v="30"/>
    <x v="224"/>
    <x v="230"/>
  </r>
  <r>
    <x v="26"/>
    <s v="NH200253"/>
    <s v="NH20"/>
    <n v="58"/>
    <n v="318"/>
    <n v="3"/>
    <n v="5"/>
    <s v="OK"/>
    <s v="NH200253"/>
    <n v="23"/>
    <s v="19.4"/>
    <x v="6"/>
    <n v="3"/>
    <n v="3"/>
    <n v="15"/>
    <x v="225"/>
    <x v="213"/>
  </r>
  <r>
    <x v="26"/>
    <s v="NH200366"/>
    <s v="NH20"/>
    <n v="72"/>
    <n v="313"/>
    <n v="3"/>
    <n v="5"/>
    <s v="OK"/>
    <s v="NH200366"/>
    <n v="23"/>
    <s v="27.2"/>
    <x v="10"/>
    <n v="4"/>
    <n v="4"/>
    <n v="25"/>
    <x v="226"/>
    <x v="231"/>
  </r>
  <r>
    <x v="26"/>
    <s v="NH200446"/>
    <s v="NH20"/>
    <n v="83"/>
    <n v="335"/>
    <n v="3"/>
    <n v="5"/>
    <s v="OK"/>
    <s v="NH200446"/>
    <n v="23"/>
    <s v="19.2"/>
    <x v="9"/>
    <n v="4"/>
    <n v="4"/>
    <n v="23"/>
    <x v="227"/>
    <x v="232"/>
  </r>
  <r>
    <x v="26"/>
    <s v="NH200527"/>
    <s v="NH20"/>
    <n v="97"/>
    <n v="367"/>
    <n v="3"/>
    <n v="5"/>
    <s v="OK"/>
    <s v="NH200527"/>
    <n v="23"/>
    <s v="18.7"/>
    <x v="11"/>
    <n v="2"/>
    <n v="3"/>
    <n v="18"/>
    <x v="228"/>
    <x v="233"/>
  </r>
  <r>
    <x v="26"/>
    <s v="NH200636"/>
    <s v="NH20"/>
    <n v="35"/>
    <n v="374"/>
    <n v="3"/>
    <n v="5"/>
    <s v="OK"/>
    <s v="NH200636"/>
    <n v="23"/>
    <n v="14"/>
    <x v="4"/>
    <n v="2"/>
    <n v="3"/>
    <n v="14"/>
    <x v="229"/>
    <x v="135"/>
  </r>
  <r>
    <x v="26"/>
    <s v="NL110218"/>
    <s v="NL11"/>
    <n v="132"/>
    <n v="50"/>
    <n v="3"/>
    <n v="5"/>
    <s v="OK"/>
    <s v="NL110218"/>
    <n v="23"/>
    <s v="22.9"/>
    <x v="14"/>
    <n v="5"/>
    <n v="5"/>
    <n v="26"/>
    <x v="230"/>
    <x v="144"/>
  </r>
  <r>
    <x v="26"/>
    <s v="P00610101"/>
    <s v="P006"/>
    <n v="22"/>
    <n v="210"/>
    <n v="3"/>
    <n v="5"/>
    <s v="OK"/>
    <s v="P00610101"/>
    <n v="23"/>
    <s v="30.8761"/>
    <x v="7"/>
    <n v="5"/>
    <n v="5"/>
    <n v="22"/>
    <x v="231"/>
    <x v="234"/>
  </r>
  <r>
    <x v="26"/>
    <s v="P00610552"/>
    <s v="P006"/>
    <n v="65"/>
    <n v="221"/>
    <n v="3"/>
    <n v="5"/>
    <s v="OK"/>
    <s v="P00610552"/>
    <n v="23"/>
    <s v="26.1"/>
    <x v="7"/>
    <n v="5"/>
    <n v="3"/>
    <n v="15"/>
    <x v="232"/>
    <x v="235"/>
  </r>
  <r>
    <x v="26"/>
    <s v="P01860157"/>
    <s v="P018"/>
    <n v="62"/>
    <n v="24"/>
    <n v="3"/>
    <n v="5"/>
    <s v="OK"/>
    <s v="P01860316"/>
    <n v="23"/>
    <s v="26.7"/>
    <x v="15"/>
    <m/>
    <m/>
    <m/>
    <x v="233"/>
    <x v="236"/>
  </r>
  <r>
    <x v="26"/>
    <s v="P01860368"/>
    <s v="P018"/>
    <n v="1"/>
    <n v="38"/>
    <n v="3"/>
    <n v="5"/>
    <s v="OK"/>
    <s v="P01860011"/>
    <n v="23"/>
    <s v="27.9"/>
    <x v="14"/>
    <n v="5"/>
    <n v="5"/>
    <n v="25"/>
    <x v="234"/>
    <x v="237"/>
  </r>
  <r>
    <x v="26"/>
    <s v="P01860430"/>
    <s v="P018"/>
    <n v="2"/>
    <n v="73"/>
    <n v="3"/>
    <n v="5"/>
    <s v="OK"/>
    <s v="P01860033"/>
    <n v="23"/>
    <s v="37.2"/>
    <x v="16"/>
    <m/>
    <m/>
    <m/>
    <x v="235"/>
    <x v="238"/>
  </r>
  <r>
    <x v="26"/>
    <s v="P01860437"/>
    <s v="P018"/>
    <n v="86"/>
    <n v="81"/>
    <n v="3"/>
    <n v="5"/>
    <s v="OK"/>
    <s v="P01860458"/>
    <n v="23"/>
    <s v="12.4"/>
    <x v="3"/>
    <n v="2"/>
    <n v="3"/>
    <n v="11"/>
    <x v="236"/>
    <x v="239"/>
  </r>
  <r>
    <x v="26"/>
    <s v="T10219"/>
    <s v="T1"/>
    <s v="53.5"/>
    <s v="6.5"/>
    <n v="3"/>
    <n v="5"/>
    <s v="OK"/>
    <s v="T10219"/>
    <n v="23"/>
    <s v="16.9"/>
    <x v="10"/>
    <n v="1"/>
    <n v="1"/>
    <n v="15"/>
    <x v="87"/>
    <x v="20"/>
  </r>
  <r>
    <x v="26"/>
    <s v="T10233"/>
    <s v="T1"/>
    <n v="54"/>
    <n v="36"/>
    <n v="3"/>
    <n v="3"/>
    <s v="OK"/>
    <s v="T10233"/>
    <n v="23"/>
    <s v="34.9"/>
    <x v="7"/>
    <n v="3"/>
    <n v="3"/>
    <n v="30"/>
    <x v="237"/>
    <x v="240"/>
  </r>
  <r>
    <x v="26"/>
    <s v="T10255"/>
    <s v="T1"/>
    <n v="49"/>
    <s v="10.5"/>
    <n v="3"/>
    <n v="5"/>
    <s v="OK"/>
    <s v="T10255"/>
    <n v="23"/>
    <s v="31.7"/>
    <x v="28"/>
    <n v="5"/>
    <n v="4"/>
    <n v="30"/>
    <x v="89"/>
    <x v="241"/>
  </r>
  <r>
    <x v="26"/>
    <s v="T10256"/>
    <s v="T1"/>
    <n v="45"/>
    <n v="12"/>
    <n v="3"/>
    <n v="5"/>
    <s v="OK"/>
    <s v="T10256"/>
    <n v="23"/>
    <s v="14.8"/>
    <x v="2"/>
    <n v="2"/>
    <n v="3"/>
    <n v="22"/>
    <x v="238"/>
    <x v="216"/>
  </r>
  <r>
    <x v="26"/>
    <s v="T10271"/>
    <s v="T1"/>
    <s v="42.5"/>
    <s v="37.5"/>
    <n v="0"/>
    <n v="0"/>
    <s v="MORT"/>
    <s v="T10271"/>
    <n v="23"/>
    <m/>
    <x v="11"/>
    <m/>
    <m/>
    <m/>
    <x v="7"/>
    <x v="7"/>
  </r>
  <r>
    <x v="26"/>
    <s v="T10356"/>
    <s v="T1"/>
    <n v="40"/>
    <s v="8.5"/>
    <n v="3"/>
    <n v="5"/>
    <s v="OK"/>
    <s v="T10356"/>
    <n v="23"/>
    <s v="22.3"/>
    <x v="10"/>
    <n v="3"/>
    <n v="4"/>
    <n v="15"/>
    <x v="88"/>
    <x v="242"/>
  </r>
  <r>
    <x v="27"/>
    <s v="B430067"/>
    <s v="B4"/>
    <n v="41"/>
    <n v="17"/>
    <n v="3"/>
    <n v="0"/>
    <s v="OK"/>
    <s v="B430067"/>
    <n v="16"/>
    <s v="12.1"/>
    <x v="4"/>
    <n v="2"/>
    <n v="2"/>
    <n v="12"/>
    <x v="239"/>
    <x v="243"/>
  </r>
  <r>
    <x v="28"/>
    <s v="A110110"/>
    <s v="A11"/>
    <n v="23"/>
    <n v="91"/>
    <n v="3"/>
    <n v="5"/>
    <s v="OK"/>
    <s v="A110110"/>
    <n v="24"/>
    <s v="12.4"/>
    <x v="12"/>
    <n v="3"/>
    <n v="3"/>
    <n v="19"/>
    <x v="240"/>
    <x v="244"/>
  </r>
  <r>
    <x v="28"/>
    <s v="A110114"/>
    <s v="A11"/>
    <n v="26"/>
    <n v="90"/>
    <n v="3"/>
    <n v="5"/>
    <s v="OK"/>
    <s v="A110114"/>
    <n v="24"/>
    <s v="11.9"/>
    <x v="19"/>
    <n v="1"/>
    <n v="2"/>
    <n v="12"/>
    <x v="241"/>
    <x v="245"/>
  </r>
  <r>
    <x v="28"/>
    <s v="A110304"/>
    <s v="A11"/>
    <n v="78"/>
    <n v="58"/>
    <n v="3"/>
    <n v="5"/>
    <s v="OK"/>
    <s v="A110304"/>
    <n v="24"/>
    <s v="18.8"/>
    <x v="3"/>
    <n v="3"/>
    <n v="3"/>
    <n v="16"/>
    <x v="242"/>
    <x v="246"/>
  </r>
  <r>
    <x v="28"/>
    <s v="B429006"/>
    <s v="B4"/>
    <n v="37"/>
    <n v="30"/>
    <n v="3"/>
    <n v="5"/>
    <s v="OK"/>
    <s v="B429006"/>
    <n v="24"/>
    <s v="19.4"/>
    <x v="6"/>
    <n v="1"/>
    <n v="2"/>
    <n v="17"/>
    <x v="243"/>
    <x v="247"/>
  </r>
  <r>
    <x v="28"/>
    <s v="B429053"/>
    <s v="B4"/>
    <n v="43"/>
    <n v="40"/>
    <n v="3"/>
    <n v="5"/>
    <s v="OK"/>
    <s v="B429053"/>
    <n v="24"/>
    <s v="12.2"/>
    <x v="6"/>
    <n v="1"/>
    <n v="1"/>
    <n v="10"/>
    <x v="244"/>
    <x v="248"/>
  </r>
  <r>
    <x v="28"/>
    <s v="B446055"/>
    <s v="B4"/>
    <n v="85"/>
    <n v="1"/>
    <n v="3"/>
    <n v="5"/>
    <s v="OK"/>
    <s v="B446055"/>
    <n v="24"/>
    <s v="13.5"/>
    <x v="20"/>
    <n v="2"/>
    <n v="2"/>
    <n v="11"/>
    <x v="245"/>
    <x v="249"/>
  </r>
  <r>
    <x v="28"/>
    <s v="LV109242"/>
    <s v="LV1"/>
    <s v="144.2"/>
    <n v="36"/>
    <n v="3"/>
    <n v="5"/>
    <s v="OK"/>
    <s v="LV109242"/>
    <n v="24"/>
    <s v="11.9426751592357"/>
    <x v="3"/>
    <n v="1"/>
    <n v="1"/>
    <n v="9"/>
    <x v="246"/>
    <x v="92"/>
  </r>
  <r>
    <x v="28"/>
    <s v="LV109276"/>
    <s v="LV1"/>
    <s v="152.2"/>
    <s v="44.7"/>
    <n v="3"/>
    <n v="5"/>
    <s v="OK"/>
    <s v="LV109276"/>
    <n v="24"/>
    <s v="13.6942675159236"/>
    <x v="17"/>
    <n v="1"/>
    <n v="1"/>
    <n v="8"/>
    <x v="247"/>
    <x v="250"/>
  </r>
  <r>
    <x v="28"/>
    <s v="LV109461"/>
    <s v="LV1"/>
    <s v="169.7"/>
    <n v="49"/>
    <n v="3"/>
    <n v="5"/>
    <s v="OK"/>
    <s v="LV109461"/>
    <n v="24"/>
    <s v="17.0382165605096"/>
    <x v="6"/>
    <n v="3"/>
    <n v="2"/>
    <n v="15"/>
    <x v="7"/>
    <x v="251"/>
  </r>
  <r>
    <x v="28"/>
    <s v="M17116534"/>
    <s v="M1711"/>
    <n v="59"/>
    <n v="5"/>
    <n v="3"/>
    <n v="5"/>
    <s v="OK"/>
    <s v="M17116534"/>
    <n v="24"/>
    <s v="11.9"/>
    <x v="20"/>
    <n v="1"/>
    <n v="2"/>
    <n v="8"/>
    <x v="248"/>
    <x v="252"/>
  </r>
  <r>
    <x v="28"/>
    <s v="M17119852"/>
    <s v="M1711"/>
    <n v="90"/>
    <n v="28"/>
    <n v="3"/>
    <n v="5"/>
    <s v="OK"/>
    <s v="M17119852"/>
    <n v="24"/>
    <s v="10.1"/>
    <x v="1"/>
    <n v="1"/>
    <n v="1"/>
    <n v="8"/>
    <x v="249"/>
    <x v="253"/>
  </r>
  <r>
    <x v="28"/>
    <s v="NH200637"/>
    <s v="NH20"/>
    <n v="30"/>
    <n v="371"/>
    <n v="3"/>
    <n v="5"/>
    <s v="OK"/>
    <s v="NH200637"/>
    <n v="24"/>
    <s v="10.5"/>
    <x v="13"/>
    <n v="1"/>
    <n v="1"/>
    <n v="13"/>
    <x v="250"/>
    <x v="203"/>
  </r>
  <r>
    <x v="28"/>
    <s v="NL110164"/>
    <s v="NL11"/>
    <n v="124"/>
    <n v="73"/>
    <n v="3"/>
    <n v="5"/>
    <s v="OK"/>
    <s v="NL110164"/>
    <n v="24"/>
    <s v="11.6"/>
    <x v="13"/>
    <n v="2"/>
    <n v="3"/>
    <n v="13"/>
    <x v="251"/>
    <x v="254"/>
  </r>
  <r>
    <x v="28"/>
    <s v="NL110209"/>
    <s v="NL11"/>
    <n v="134"/>
    <n v="38"/>
    <n v="3"/>
    <n v="5"/>
    <s v="OK"/>
    <s v="NL110209"/>
    <n v="24"/>
    <s v="11.3"/>
    <x v="19"/>
    <n v="2"/>
    <n v="2"/>
    <n v="12"/>
    <x v="252"/>
    <x v="255"/>
  </r>
  <r>
    <x v="28"/>
    <s v="NL110212"/>
    <s v="NL11"/>
    <n v="134"/>
    <n v="41"/>
    <n v="3"/>
    <n v="5"/>
    <s v="OK"/>
    <s v="NL110212"/>
    <n v="24"/>
    <s v="14.1"/>
    <x v="13"/>
    <n v="2"/>
    <n v="2"/>
    <n v="13"/>
    <x v="253"/>
    <x v="256"/>
  </r>
  <r>
    <x v="28"/>
    <s v="NL110371"/>
    <s v="NL11"/>
    <n v="165"/>
    <n v="39"/>
    <n v="3"/>
    <n v="5"/>
    <s v="OK"/>
    <s v="NL110371"/>
    <n v="24"/>
    <n v="12"/>
    <x v="1"/>
    <n v="4"/>
    <n v="3"/>
    <n v="9"/>
    <x v="254"/>
    <x v="186"/>
  </r>
  <r>
    <x v="28"/>
    <s v="NL110579"/>
    <s v="NL11"/>
    <n v="153"/>
    <n v="6"/>
    <n v="3"/>
    <n v="5"/>
    <s v="OK"/>
    <s v="NL110579"/>
    <n v="24"/>
    <n v="10"/>
    <x v="26"/>
    <n v="2"/>
    <n v="2"/>
    <n v="8"/>
    <x v="255"/>
    <x v="257"/>
  </r>
  <r>
    <x v="28"/>
    <s v="NL110624"/>
    <s v="NL11"/>
    <n v="173"/>
    <n v="50"/>
    <n v="3"/>
    <n v="5"/>
    <s v="OK"/>
    <s v="NL110624"/>
    <n v="24"/>
    <s v="11.306"/>
    <x v="4"/>
    <n v="2"/>
    <n v="1"/>
    <n v="8"/>
    <x v="256"/>
    <x v="258"/>
  </r>
  <r>
    <x v="28"/>
    <s v="P00610796"/>
    <s v="P006"/>
    <n v="94"/>
    <n v="144"/>
    <n v="3"/>
    <n v="5"/>
    <s v="OK"/>
    <s v="P00610796"/>
    <n v="24"/>
    <s v="12.3"/>
    <x v="20"/>
    <n v="2"/>
    <n v="2"/>
    <n v="11"/>
    <x v="257"/>
    <x v="259"/>
  </r>
  <r>
    <x v="28"/>
    <s v="P01860099"/>
    <s v="P018"/>
    <n v="58"/>
    <n v="3"/>
    <n v="3"/>
    <n v="5"/>
    <s v="OK"/>
    <s v="P01860295"/>
    <n v="24"/>
    <s v="18.1"/>
    <x v="8"/>
    <n v="1"/>
    <n v="3"/>
    <n v="12"/>
    <x v="258"/>
    <x v="260"/>
  </r>
  <r>
    <x v="28"/>
    <s v="P01860256"/>
    <s v="P018"/>
    <n v="83"/>
    <n v="54"/>
    <n v="3"/>
    <n v="5"/>
    <s v="OK"/>
    <s v="P01860445"/>
    <n v="24"/>
    <s v="12.1"/>
    <x v="26"/>
    <n v="2"/>
    <n v="3"/>
    <n v="10"/>
    <x v="259"/>
    <x v="261"/>
  </r>
  <r>
    <x v="28"/>
    <s v="P01860498"/>
    <s v="P018"/>
    <n v="30"/>
    <n v="97"/>
    <n v="3"/>
    <n v="5"/>
    <s v="OK"/>
    <s v="P01860142"/>
    <n v="24"/>
    <s v="10.8"/>
    <x v="24"/>
    <n v="1"/>
    <n v="1"/>
    <n v="4"/>
    <x v="260"/>
    <x v="262"/>
  </r>
  <r>
    <x v="28"/>
    <s v="P01860501"/>
    <s v="P018"/>
    <n v="24"/>
    <n v="99"/>
    <n v="3"/>
    <n v="5"/>
    <s v="OK"/>
    <s v="P01860145"/>
    <n v="24"/>
    <s v="13.4"/>
    <x v="20"/>
    <n v="1"/>
    <n v="2"/>
    <n v="10"/>
    <x v="261"/>
    <x v="147"/>
  </r>
  <r>
    <x v="28"/>
    <s v="P01860514"/>
    <s v="P018"/>
    <n v="39"/>
    <n v="51"/>
    <n v="3"/>
    <n v="5"/>
    <s v="OK"/>
    <s v="P01860165"/>
    <n v="24"/>
    <n v="10"/>
    <x v="26"/>
    <n v="2"/>
    <n v="2"/>
    <n v="8"/>
    <x v="262"/>
    <x v="263"/>
  </r>
  <r>
    <x v="29"/>
    <s v="B421041"/>
    <s v="B4"/>
    <n v="7"/>
    <n v="27"/>
    <n v="3"/>
    <n v="5"/>
    <s v="OK"/>
    <s v="B421041"/>
    <n v="25"/>
    <s v="13.5"/>
    <x v="23"/>
    <n v="2"/>
    <n v="2"/>
    <n v="14"/>
    <x v="263"/>
    <x v="264"/>
  </r>
  <r>
    <x v="29"/>
    <s v="B430047"/>
    <s v="B4"/>
    <n v="26"/>
    <n v="9"/>
    <n v="3"/>
    <n v="5"/>
    <s v="OK"/>
    <s v="B430047"/>
    <n v="25"/>
    <s v="10.2"/>
    <x v="6"/>
    <n v="1"/>
    <n v="1"/>
    <n v="10"/>
    <x v="264"/>
    <x v="265"/>
  </r>
  <r>
    <x v="29"/>
    <s v="B436063"/>
    <s v="B4"/>
    <n v="70"/>
    <n v="66"/>
    <n v="3"/>
    <n v="5"/>
    <s v="OK"/>
    <s v="B436063"/>
    <n v="25"/>
    <s v="9.9"/>
    <x v="29"/>
    <n v="1"/>
    <n v="1"/>
    <n v="4"/>
    <x v="265"/>
    <x v="266"/>
  </r>
  <r>
    <x v="29"/>
    <s v="B437056"/>
    <s v="B4"/>
    <n v="68"/>
    <n v="50"/>
    <n v="3"/>
    <n v="5"/>
    <s v="OK"/>
    <s v="B437056"/>
    <n v="25"/>
    <s v="13.2"/>
    <x v="11"/>
    <n v="1"/>
    <n v="2"/>
    <n v="6"/>
    <x v="266"/>
    <x v="267"/>
  </r>
  <r>
    <x v="29"/>
    <s v="B443056"/>
    <s v="B4"/>
    <n v="92"/>
    <n v="98"/>
    <n v="3"/>
    <n v="5"/>
    <s v="OK"/>
    <s v="B443056"/>
    <n v="25"/>
    <s v="11.9"/>
    <x v="23"/>
    <n v="1"/>
    <n v="1"/>
    <n v="9"/>
    <x v="267"/>
    <x v="268"/>
  </r>
  <r>
    <x v="29"/>
    <s v="B446061"/>
    <s v="B4"/>
    <n v="96"/>
    <n v="4"/>
    <n v="3"/>
    <n v="5"/>
    <s v="OK"/>
    <s v="B446061"/>
    <n v="25"/>
    <s v="12.9"/>
    <x v="13"/>
    <n v="2"/>
    <n v="2"/>
    <n v="13"/>
    <x v="268"/>
    <x v="269"/>
  </r>
  <r>
    <x v="29"/>
    <s v="B446077"/>
    <s v="B4"/>
    <n v="82"/>
    <n v="20"/>
    <n v="3"/>
    <n v="5"/>
    <s v="OK"/>
    <s v="B446077"/>
    <n v="25"/>
    <s v="13.5"/>
    <x v="19"/>
    <n v="2"/>
    <n v="1"/>
    <n v="10"/>
    <x v="269"/>
    <x v="270"/>
  </r>
  <r>
    <x v="29"/>
    <s v="P00610100"/>
    <s v="P006"/>
    <n v="17"/>
    <n v="212"/>
    <n v="3"/>
    <n v="5"/>
    <s v="OK"/>
    <s v="P00610100"/>
    <n v="25"/>
    <s v="14.8"/>
    <x v="3"/>
    <n v="1"/>
    <n v="1"/>
    <n v="8"/>
    <x v="130"/>
    <x v="271"/>
  </r>
  <r>
    <x v="29"/>
    <s v="T10055"/>
    <s v="T1"/>
    <s v="90.5"/>
    <n v="33"/>
    <n v="3"/>
    <n v="5"/>
    <s v="OK"/>
    <s v="T10055"/>
    <n v="25"/>
    <s v="12.1"/>
    <x v="19"/>
    <n v="1"/>
    <n v="1"/>
    <n v="8"/>
    <x v="88"/>
    <x v="272"/>
  </r>
  <r>
    <x v="30"/>
    <s v="B422015"/>
    <s v="B4"/>
    <n v="3"/>
    <n v="5"/>
    <n v="3"/>
    <n v="5"/>
    <s v="OK"/>
    <s v="B422015"/>
    <n v="26"/>
    <s v="57.3"/>
    <x v="30"/>
    <n v="5"/>
    <n v="5"/>
    <n v="34"/>
    <x v="270"/>
    <x v="273"/>
  </r>
  <r>
    <x v="30"/>
    <s v="B446014"/>
    <s v="B4"/>
    <n v="77"/>
    <n v="20"/>
    <n v="3"/>
    <n v="5"/>
    <s v="OK"/>
    <s v="B446014"/>
    <n v="26"/>
    <n v="25"/>
    <x v="2"/>
    <n v="3"/>
    <n v="3"/>
    <n v="20"/>
    <x v="271"/>
    <x v="274"/>
  </r>
  <r>
    <x v="30"/>
    <s v="M17116501"/>
    <s v="M1711"/>
    <n v="27"/>
    <n v="25"/>
    <n v="3"/>
    <n v="5"/>
    <s v="OK"/>
    <s v="M17116501"/>
    <n v="26"/>
    <s v="24.7"/>
    <x v="5"/>
    <n v="5"/>
    <n v="5"/>
    <n v="21"/>
    <x v="272"/>
    <x v="275"/>
  </r>
  <r>
    <x v="30"/>
    <s v="NL110552"/>
    <s v="NL11"/>
    <n v="200"/>
    <n v="85"/>
    <n v="3"/>
    <n v="5"/>
    <s v="OK"/>
    <s v="NL110552"/>
    <n v="26"/>
    <n v="49"/>
    <x v="31"/>
    <n v="4"/>
    <n v="4"/>
    <n v="43"/>
    <x v="273"/>
    <x v="276"/>
  </r>
  <r>
    <x v="30"/>
    <s v="P00610455"/>
    <s v="P006"/>
    <n v="54"/>
    <n v="157"/>
    <n v="3"/>
    <n v="5"/>
    <s v="OK"/>
    <s v="P00610455"/>
    <n v="26"/>
    <s v="22.3"/>
    <x v="14"/>
    <n v="3"/>
    <n v="3"/>
    <n v="21"/>
    <x v="274"/>
    <x v="277"/>
  </r>
  <r>
    <x v="30"/>
    <s v="P01860453"/>
    <s v="P018"/>
    <n v="34"/>
    <n v="81"/>
    <n v="3"/>
    <n v="5"/>
    <s v="OK"/>
    <s v="P01860153"/>
    <n v="26"/>
    <s v="51.9"/>
    <x v="0"/>
    <m/>
    <m/>
    <m/>
    <x v="275"/>
    <x v="278"/>
  </r>
  <r>
    <x v="31"/>
    <s v="M17116118"/>
    <s v="M1711"/>
    <n v="3"/>
    <n v="97"/>
    <n v="3"/>
    <n v="5"/>
    <s v="OK"/>
    <s v="M17116118"/>
    <n v="27"/>
    <s v="16.2"/>
    <x v="13"/>
    <m/>
    <m/>
    <m/>
    <x v="276"/>
    <x v="171"/>
  </r>
  <r>
    <x v="31"/>
    <s v="M17116443"/>
    <s v="M1711"/>
    <n v="33"/>
    <n v="75"/>
    <n v="3"/>
    <n v="5"/>
    <s v="OK"/>
    <s v="M17116443"/>
    <n v="27"/>
    <s v="51.4"/>
    <x v="18"/>
    <n v="5"/>
    <n v="4"/>
    <n v="27"/>
    <x v="277"/>
    <x v="234"/>
  </r>
  <r>
    <x v="31"/>
    <s v="M17116451"/>
    <s v="M1711"/>
    <n v="38"/>
    <n v="71"/>
    <n v="3"/>
    <n v="5"/>
    <s v="OK"/>
    <s v="M17116451"/>
    <n v="27"/>
    <s v="10.2"/>
    <x v="13"/>
    <n v="1"/>
    <n v="2"/>
    <n v="13"/>
    <x v="278"/>
    <x v="279"/>
  </r>
  <r>
    <x v="31"/>
    <s v="M17116842"/>
    <s v="M1711"/>
    <n v="79"/>
    <n v="55"/>
    <n v="3"/>
    <n v="5"/>
    <s v="OK"/>
    <s v="M17116842"/>
    <n v="27"/>
    <s v="20.5"/>
    <x v="22"/>
    <n v="3"/>
    <n v="3"/>
    <n v="20"/>
    <x v="279"/>
    <x v="280"/>
  </r>
  <r>
    <x v="31"/>
    <s v="NL110195"/>
    <s v="NL11"/>
    <n v="133"/>
    <n v="20"/>
    <n v="3"/>
    <n v="5"/>
    <s v="OK"/>
    <s v="NL110195"/>
    <n v="27"/>
    <s v="10.8"/>
    <x v="13"/>
    <n v="2"/>
    <n v="2"/>
    <n v="13"/>
    <x v="280"/>
    <x v="281"/>
  </r>
  <r>
    <x v="31"/>
    <s v="NL110470"/>
    <s v="NL11"/>
    <n v="187"/>
    <n v="31"/>
    <n v="3"/>
    <n v="5"/>
    <s v="OK"/>
    <s v="NL110470"/>
    <n v="27"/>
    <s v="18.3"/>
    <x v="17"/>
    <n v="3"/>
    <n v="3"/>
    <n v="24"/>
    <x v="281"/>
    <x v="282"/>
  </r>
  <r>
    <x v="31"/>
    <s v="P01860507"/>
    <s v="P018"/>
    <n v="8"/>
    <n v="90"/>
    <n v="3"/>
    <n v="5"/>
    <s v="OK"/>
    <s v="P01860040"/>
    <n v="27"/>
    <s v="17.5"/>
    <x v="12"/>
    <n v="3"/>
    <n v="1"/>
    <n v="18"/>
    <x v="282"/>
    <x v="167"/>
  </r>
  <r>
    <x v="32"/>
    <s v="A110045"/>
    <s v="A11"/>
    <n v="2"/>
    <n v="41"/>
    <n v="3"/>
    <n v="4"/>
    <s v="OK"/>
    <s v="A110045"/>
    <n v="28"/>
    <s v="41.2"/>
    <x v="15"/>
    <n v="5"/>
    <n v="5"/>
    <n v="28"/>
    <x v="283"/>
    <x v="283"/>
  </r>
  <r>
    <x v="32"/>
    <s v="B437062"/>
    <s v="B4"/>
    <n v="60"/>
    <n v="46"/>
    <n v="3"/>
    <n v="4"/>
    <s v="OK"/>
    <s v="B437062"/>
    <n v="28"/>
    <s v="13.8"/>
    <x v="19"/>
    <n v="2"/>
    <n v="2"/>
    <n v="10"/>
    <x v="284"/>
    <x v="284"/>
  </r>
  <r>
    <x v="32"/>
    <s v="M17116046"/>
    <s v="M1711"/>
    <n v="9"/>
    <n v="36"/>
    <n v="0"/>
    <n v="0"/>
    <s v="MORT"/>
    <s v="M17116046"/>
    <n v="28"/>
    <m/>
    <x v="11"/>
    <m/>
    <m/>
    <m/>
    <x v="7"/>
    <x v="7"/>
  </r>
  <r>
    <x v="32"/>
    <s v="M17116444"/>
    <s v="M1711"/>
    <n v="34"/>
    <n v="74"/>
    <n v="3"/>
    <n v="5"/>
    <s v="OK"/>
    <s v="M17116444"/>
    <n v="28"/>
    <s v="13.4"/>
    <x v="4"/>
    <n v="1"/>
    <n v="2"/>
    <n v="10"/>
    <x v="285"/>
    <x v="285"/>
  </r>
  <r>
    <x v="32"/>
    <s v="M17116569"/>
    <s v="M1711"/>
    <n v="75"/>
    <n v="34"/>
    <n v="3"/>
    <n v="5"/>
    <s v="OK"/>
    <s v="M17116569"/>
    <n v="28"/>
    <s v="19.4"/>
    <x v="4"/>
    <n v="2"/>
    <n v="2"/>
    <n v="14"/>
    <x v="286"/>
    <x v="33"/>
  </r>
  <r>
    <x v="32"/>
    <s v="NH200128"/>
    <s v="NH20"/>
    <n v="29"/>
    <n v="367"/>
    <n v="3"/>
    <n v="5"/>
    <s v="OK"/>
    <s v="NH200128"/>
    <n v="28"/>
    <s v="23.1"/>
    <x v="6"/>
    <n v="3"/>
    <n v="2"/>
    <n v="17"/>
    <x v="285"/>
    <x v="286"/>
  </r>
  <r>
    <x v="32"/>
    <s v="NL110543"/>
    <s v="NL11"/>
    <n v="197"/>
    <n v="57"/>
    <n v="3"/>
    <n v="5"/>
    <s v="OK"/>
    <s v="NL110543"/>
    <n v="28"/>
    <s v="23.8"/>
    <x v="2"/>
    <n v="2"/>
    <n v="2"/>
    <n v="20"/>
    <x v="106"/>
    <x v="287"/>
  </r>
  <r>
    <x v="32"/>
    <s v="P00610555"/>
    <s v="P006"/>
    <n v="67"/>
    <n v="222"/>
    <n v="3"/>
    <n v="5"/>
    <s v="OK"/>
    <s v="P00610555"/>
    <n v="28"/>
    <s v="23.6"/>
    <x v="5"/>
    <n v="2"/>
    <n v="2"/>
    <n v="12"/>
    <x v="287"/>
    <x v="288"/>
  </r>
  <r>
    <x v="32"/>
    <s v="P00612355"/>
    <s v="P006"/>
    <n v="42"/>
    <n v="187"/>
    <n v="3"/>
    <n v="5"/>
    <s v="OK"/>
    <s v="P00612355"/>
    <n v="28"/>
    <s v="11.8"/>
    <x v="26"/>
    <n v="2"/>
    <n v="2"/>
    <n v="10"/>
    <x v="288"/>
    <x v="72"/>
  </r>
  <r>
    <x v="32"/>
    <s v="P00612855"/>
    <s v="P006"/>
    <n v="4"/>
    <n v="204"/>
    <n v="3"/>
    <n v="5"/>
    <s v="OK"/>
    <s v="P00612855"/>
    <n v="28"/>
    <s v="11.3"/>
    <x v="13"/>
    <n v="2"/>
    <n v="2"/>
    <n v="10"/>
    <x v="289"/>
    <x v="63"/>
  </r>
  <r>
    <x v="32"/>
    <s v="P01860352"/>
    <s v="P018"/>
    <n v="19"/>
    <n v="61"/>
    <n v="3"/>
    <n v="5"/>
    <s v="OK"/>
    <s v="P01860052"/>
    <n v="28"/>
    <s v="18.8"/>
    <x v="3"/>
    <n v="5"/>
    <n v="4"/>
    <n v="16"/>
    <x v="290"/>
    <x v="171"/>
  </r>
  <r>
    <x v="32"/>
    <s v="T10006"/>
    <s v="T1"/>
    <n v="107"/>
    <n v="22"/>
    <n v="3"/>
    <n v="5"/>
    <s v="OK"/>
    <s v="T10006"/>
    <n v="28"/>
    <s v="47.4"/>
    <x v="16"/>
    <n v="3"/>
    <n v="3"/>
    <n v="18"/>
    <x v="52"/>
    <x v="289"/>
  </r>
  <r>
    <x v="33"/>
    <s v="NH200525"/>
    <s v="NH20"/>
    <n v="98"/>
    <n v="361"/>
    <n v="3"/>
    <n v="5"/>
    <s v="OK"/>
    <s v="NH200525"/>
    <n v="29"/>
    <n v="46"/>
    <x v="27"/>
    <n v="4"/>
    <n v="4"/>
    <n v="30"/>
    <x v="291"/>
    <x v="290"/>
  </r>
  <r>
    <x v="34"/>
    <s v="LV109141"/>
    <s v="LV1"/>
    <n v="146"/>
    <s v="39.5"/>
    <n v="3"/>
    <n v="5"/>
    <s v="OK"/>
    <s v="LV109141"/>
    <n v="832"/>
    <s v="39.171974522293"/>
    <x v="32"/>
    <n v="5"/>
    <n v="4"/>
    <n v="35"/>
    <x v="292"/>
    <x v="291"/>
  </r>
  <r>
    <x v="34"/>
    <s v="LV109491"/>
    <s v="LV1"/>
    <s v="186.2"/>
    <s v="99.9"/>
    <n v="3"/>
    <n v="5"/>
    <s v="OK"/>
    <s v="LV109491"/>
    <n v="832"/>
    <s v="44.1082802547771"/>
    <x v="33"/>
    <n v="5"/>
    <n v="5"/>
    <n v="35"/>
    <x v="293"/>
    <x v="292"/>
  </r>
  <r>
    <x v="34"/>
    <s v="NH200387"/>
    <s v="NH20"/>
    <n v="80"/>
    <n v="349"/>
    <n v="3"/>
    <n v="5"/>
    <s v="OK"/>
    <s v="NH200387"/>
    <n v="832"/>
    <s v="17.8"/>
    <x v="11"/>
    <n v="5"/>
    <n v="5"/>
    <n v="40"/>
    <x v="294"/>
    <x v="293"/>
  </r>
  <r>
    <x v="35"/>
    <s v="T10212"/>
    <s v="T1"/>
    <n v="66"/>
    <n v="77"/>
    <n v="3"/>
    <n v="5"/>
    <s v="OK"/>
    <s v="T10212"/>
    <n v="833"/>
    <s v="12.3"/>
    <x v="13"/>
    <n v="1"/>
    <n v="1"/>
    <n v="8"/>
    <x v="295"/>
    <x v="294"/>
  </r>
  <r>
    <x v="36"/>
    <s v="B420015"/>
    <s v="B4"/>
    <n v="1"/>
    <n v="52"/>
    <n v="3"/>
    <n v="5"/>
    <s v="OK"/>
    <s v="B420015"/>
    <n v="30"/>
    <s v="30.9"/>
    <x v="14"/>
    <n v="3"/>
    <n v="3"/>
    <n v="25"/>
    <x v="296"/>
    <x v="295"/>
  </r>
  <r>
    <x v="36"/>
    <s v="B429015"/>
    <s v="B4"/>
    <n v="31"/>
    <n v="33"/>
    <n v="3"/>
    <n v="5"/>
    <s v="OK"/>
    <s v="B429015"/>
    <n v="30"/>
    <s v="52.2"/>
    <x v="16"/>
    <n v="5"/>
    <n v="5"/>
    <n v="30"/>
    <x v="297"/>
    <x v="296"/>
  </r>
  <r>
    <x v="36"/>
    <s v="B443026"/>
    <s v="B4"/>
    <n v="87"/>
    <n v="79"/>
    <n v="3"/>
    <n v="5"/>
    <s v="OK"/>
    <s v="B443026"/>
    <n v="30"/>
    <s v="17.7"/>
    <x v="22"/>
    <n v="2"/>
    <n v="2"/>
    <n v="16"/>
    <x v="298"/>
    <x v="297"/>
  </r>
  <r>
    <x v="36"/>
    <s v="LV109118"/>
    <s v="LV1"/>
    <s v="135.8"/>
    <s v="9.8"/>
    <n v="3"/>
    <n v="5"/>
    <s v="OK"/>
    <s v="LV109118"/>
    <n v="30"/>
    <s v="50.3184713375796"/>
    <x v="28"/>
    <n v="5"/>
    <n v="5"/>
    <n v="35"/>
    <x v="299"/>
    <x v="298"/>
  </r>
  <r>
    <x v="36"/>
    <s v="LV109475"/>
    <s v="LV1"/>
    <n v="178"/>
    <s v="31.8"/>
    <n v="3"/>
    <n v="5"/>
    <s v="OK"/>
    <s v="LV109475"/>
    <n v="30"/>
    <s v="13.8853503184713"/>
    <x v="23"/>
    <m/>
    <m/>
    <n v="0"/>
    <x v="117"/>
    <x v="299"/>
  </r>
  <r>
    <x v="36"/>
    <s v="M17116049"/>
    <s v="M1711"/>
    <n v="23"/>
    <n v="31"/>
    <n v="3"/>
    <n v="5"/>
    <s v="OK"/>
    <s v="M17116049"/>
    <n v="30"/>
    <s v="58.3"/>
    <x v="7"/>
    <n v="5"/>
    <n v="4"/>
    <n v="30"/>
    <x v="300"/>
    <x v="300"/>
  </r>
  <r>
    <x v="36"/>
    <s v="M17116895"/>
    <s v="M1711"/>
    <n v="100"/>
    <n v="19"/>
    <n v="3"/>
    <n v="5"/>
    <s v="OK"/>
    <s v="M17116895"/>
    <n v="30"/>
    <s v="30.9"/>
    <x v="2"/>
    <n v="5"/>
    <n v="5"/>
    <n v="22"/>
    <x v="301"/>
    <x v="220"/>
  </r>
  <r>
    <x v="36"/>
    <s v="P01860029"/>
    <s v="P018"/>
    <n v="23"/>
    <n v="53"/>
    <n v="3"/>
    <n v="5"/>
    <s v="OK"/>
    <s v="P01860123"/>
    <n v="30"/>
    <s v="32.8"/>
    <x v="5"/>
    <n v="4"/>
    <n v="4"/>
    <n v="20"/>
    <x v="139"/>
    <x v="301"/>
  </r>
  <r>
    <x v="36"/>
    <s v="P01860076"/>
    <s v="P018"/>
    <n v="43"/>
    <n v="18"/>
    <n v="3"/>
    <n v="5"/>
    <s v="OK"/>
    <s v="P01860202"/>
    <n v="30"/>
    <s v="41.4"/>
    <x v="7"/>
    <n v="5"/>
    <n v="4"/>
    <n v="25"/>
    <x v="302"/>
    <x v="302"/>
  </r>
  <r>
    <x v="36"/>
    <s v="P01860140"/>
    <s v="P018"/>
    <n v="67"/>
    <n v="3"/>
    <n v="3"/>
    <n v="5"/>
    <s v="OK"/>
    <s v="P01860300"/>
    <n v="30"/>
    <s v="19.7"/>
    <x v="3"/>
    <n v="1"/>
    <n v="4"/>
    <n v="16"/>
    <x v="303"/>
    <x v="303"/>
  </r>
  <r>
    <x v="37"/>
    <s v="B419018"/>
    <s v="B4"/>
    <n v="25"/>
    <n v="93"/>
    <n v="3"/>
    <n v="5"/>
    <s v="OK"/>
    <s v="B419018"/>
    <n v="31"/>
    <s v="18.3"/>
    <x v="12"/>
    <n v="2"/>
    <n v="2"/>
    <n v="12"/>
    <x v="304"/>
    <x v="304"/>
  </r>
  <r>
    <x v="37"/>
    <s v="LV109162"/>
    <s v="LV1"/>
    <s v="132.3"/>
    <s v="64.7"/>
    <n v="3"/>
    <n v="5"/>
    <s v="OK"/>
    <s v="LV109162"/>
    <n v="31"/>
    <s v="42.6751592356688"/>
    <x v="34"/>
    <n v="4"/>
    <n v="4"/>
    <n v="25"/>
    <x v="305"/>
    <x v="305"/>
  </r>
  <r>
    <x v="37"/>
    <s v="M17116470"/>
    <s v="M1711"/>
    <n v="41"/>
    <n v="56"/>
    <n v="3"/>
    <n v="5"/>
    <s v="OK"/>
    <s v="M17116470"/>
    <n v="31"/>
    <s v="11.5"/>
    <x v="35"/>
    <n v="2"/>
    <n v="1"/>
    <n v="2"/>
    <x v="306"/>
    <x v="306"/>
  </r>
  <r>
    <x v="37"/>
    <s v="M17116584"/>
    <s v="M1711"/>
    <n v="58"/>
    <n v="47"/>
    <n v="3"/>
    <n v="5"/>
    <s v="OK"/>
    <s v="M17116584"/>
    <n v="31"/>
    <s v="53.5"/>
    <x v="7"/>
    <n v="2"/>
    <n v="2"/>
    <n v="20"/>
    <x v="98"/>
    <x v="307"/>
  </r>
  <r>
    <x v="37"/>
    <s v="M17118964"/>
    <s v="M1711"/>
    <n v="93"/>
    <n v="89"/>
    <n v="3"/>
    <n v="5"/>
    <s v="OK"/>
    <s v="M17118964"/>
    <n v="31"/>
    <s v="10.5"/>
    <x v="3"/>
    <n v="1"/>
    <n v="1"/>
    <n v="11"/>
    <x v="307"/>
    <x v="308"/>
  </r>
  <r>
    <x v="38"/>
    <s v="LV109243"/>
    <s v="LV1"/>
    <s v="141.9"/>
    <n v="35"/>
    <n v="0"/>
    <n v="2"/>
    <s v="EXCLUDE"/>
    <s v="LV109243"/>
    <n v="697"/>
    <s v="77.3885350318471"/>
    <x v="10"/>
    <m/>
    <m/>
    <n v="0"/>
    <x v="7"/>
    <x v="7"/>
  </r>
  <r>
    <x v="39"/>
    <s v="NH200310"/>
    <s v="NH20"/>
    <n v="69"/>
    <n v="325"/>
    <n v="3"/>
    <n v="4"/>
    <s v="OK"/>
    <s v="NH200310"/>
    <n v="815"/>
    <s v="11.2"/>
    <x v="23"/>
    <n v="2"/>
    <n v="2"/>
    <n v="15"/>
    <x v="176"/>
    <x v="309"/>
  </r>
  <r>
    <x v="40"/>
    <s v="M17116496"/>
    <s v="M1711"/>
    <n v="32"/>
    <n v="28"/>
    <n v="3"/>
    <n v="5"/>
    <s v="OK"/>
    <s v="M17116496"/>
    <n v="33"/>
    <s v="10.3"/>
    <x v="24"/>
    <n v="1"/>
    <n v="1"/>
    <n v="8"/>
    <x v="308"/>
    <x v="310"/>
  </r>
  <r>
    <x v="40"/>
    <s v="M17116843"/>
    <s v="M1711"/>
    <n v="87"/>
    <n v="57"/>
    <n v="3"/>
    <n v="5"/>
    <s v="OK"/>
    <s v="M17116843"/>
    <n v="33"/>
    <s v="14.3"/>
    <x v="20"/>
    <n v="2"/>
    <n v="2"/>
    <n v="11"/>
    <x v="309"/>
    <x v="311"/>
  </r>
  <r>
    <x v="40"/>
    <s v="M17116894"/>
    <s v="M1711"/>
    <n v="94"/>
    <n v="19"/>
    <n v="3"/>
    <n v="5"/>
    <s v="OK"/>
    <s v="M17116894"/>
    <n v="33"/>
    <s v="9.9"/>
    <x v="24"/>
    <n v="1"/>
    <n v="1"/>
    <n v="8"/>
    <x v="310"/>
    <x v="312"/>
  </r>
  <r>
    <x v="40"/>
    <s v="M17116907"/>
    <s v="M1711"/>
    <n v="89"/>
    <n v="49"/>
    <n v="3"/>
    <n v="5"/>
    <s v="OK"/>
    <s v="M17116907"/>
    <n v="33"/>
    <s v="10.8"/>
    <x v="26"/>
    <n v="1"/>
    <n v="1"/>
    <n v="7"/>
    <x v="311"/>
    <x v="313"/>
  </r>
  <r>
    <x v="40"/>
    <s v="NL110128"/>
    <s v="NL11"/>
    <n v="125"/>
    <n v="14"/>
    <n v="3"/>
    <n v="5"/>
    <s v="OK"/>
    <s v="NL110128"/>
    <n v="33"/>
    <s v="16.9"/>
    <x v="13"/>
    <n v="2"/>
    <n v="2"/>
    <n v="13"/>
    <x v="312"/>
    <x v="314"/>
  </r>
  <r>
    <x v="40"/>
    <s v="NL110268"/>
    <s v="NL11"/>
    <n v="149"/>
    <n v="35"/>
    <n v="3"/>
    <n v="5"/>
    <s v="OK"/>
    <s v="NL110268"/>
    <n v="33"/>
    <s v="20.6"/>
    <x v="19"/>
    <n v="2"/>
    <n v="2"/>
    <n v="10"/>
    <x v="313"/>
    <x v="315"/>
  </r>
  <r>
    <x v="40"/>
    <s v="P00610015"/>
    <s v="P006"/>
    <n v="9"/>
    <n v="135"/>
    <n v="3"/>
    <n v="5"/>
    <s v="OK"/>
    <s v="P00610015"/>
    <n v="33"/>
    <s v="17.2"/>
    <x v="8"/>
    <n v="3"/>
    <n v="4"/>
    <n v="15"/>
    <x v="314"/>
    <x v="131"/>
  </r>
  <r>
    <x v="40"/>
    <s v="P00610511"/>
    <s v="P006"/>
    <n v="68"/>
    <n v="167"/>
    <n v="3"/>
    <n v="5"/>
    <s v="OK"/>
    <s v="P00610511"/>
    <n v="33"/>
    <s v="16.9"/>
    <x v="1"/>
    <n v="2"/>
    <n v="2"/>
    <n v="8"/>
    <x v="315"/>
    <x v="316"/>
  </r>
  <r>
    <x v="40"/>
    <s v="T10012"/>
    <s v="T1"/>
    <s v="107.5"/>
    <s v="28.5"/>
    <n v="3"/>
    <n v="5"/>
    <s v="OK"/>
    <s v="T10012"/>
    <n v="33"/>
    <s v="12.7"/>
    <x v="13"/>
    <n v="1"/>
    <n v="2"/>
    <n v="10"/>
    <x v="316"/>
    <x v="317"/>
  </r>
  <r>
    <x v="40"/>
    <s v="T10365"/>
    <s v="T1"/>
    <s v="28.5"/>
    <s v="59.5"/>
    <n v="3"/>
    <n v="5"/>
    <s v="OK"/>
    <s v="T10365"/>
    <n v="33"/>
    <s v="11.3"/>
    <x v="4"/>
    <n v="2"/>
    <n v="2"/>
    <n v="14"/>
    <x v="317"/>
    <x v="318"/>
  </r>
  <r>
    <x v="41"/>
    <s v="B421010"/>
    <s v="B4"/>
    <n v="16"/>
    <n v="47"/>
    <n v="3"/>
    <n v="5"/>
    <s v="OK"/>
    <s v="B421010"/>
    <n v="34"/>
    <s v="45.8"/>
    <x v="7"/>
    <n v="4"/>
    <n v="5"/>
    <n v="30"/>
    <x v="318"/>
    <x v="319"/>
  </r>
  <r>
    <x v="41"/>
    <s v="B435027"/>
    <s v="B4"/>
    <n v="70"/>
    <n v="77"/>
    <n v="3"/>
    <n v="5"/>
    <s v="OK"/>
    <s v="B435027"/>
    <n v="34"/>
    <s v="16.7"/>
    <x v="11"/>
    <n v="3"/>
    <n v="3"/>
    <n v="15"/>
    <x v="319"/>
    <x v="320"/>
  </r>
  <r>
    <x v="41"/>
    <s v="B438002"/>
    <s v="B4"/>
    <n v="52"/>
    <n v="20"/>
    <n v="3"/>
    <n v="5"/>
    <s v="OK"/>
    <s v="B438002"/>
    <n v="34"/>
    <s v="39.1"/>
    <x v="14"/>
    <n v="5"/>
    <n v="4"/>
    <n v="20"/>
    <x v="320"/>
    <x v="321"/>
  </r>
  <r>
    <x v="41"/>
    <s v="B443051"/>
    <s v="B4"/>
    <n v="87"/>
    <n v="87"/>
    <n v="3"/>
    <n v="5"/>
    <s v="OK"/>
    <s v="B443051"/>
    <n v="34"/>
    <s v="15.8"/>
    <x v="3"/>
    <n v="2"/>
    <n v="2"/>
    <n v="16"/>
    <x v="321"/>
    <x v="322"/>
  </r>
  <r>
    <x v="41"/>
    <s v="B445027"/>
    <s v="B4"/>
    <n v="92"/>
    <n v="49"/>
    <n v="3"/>
    <n v="5"/>
    <s v="OK"/>
    <s v="B445027"/>
    <n v="34"/>
    <s v="22.3"/>
    <x v="1"/>
    <n v="2"/>
    <n v="2"/>
    <n v="9"/>
    <x v="322"/>
    <x v="178"/>
  </r>
  <r>
    <x v="41"/>
    <s v="B445061"/>
    <s v="B4"/>
    <n v="98"/>
    <n v="44"/>
    <n v="3"/>
    <n v="5"/>
    <s v="OK"/>
    <s v="B445061"/>
    <n v="34"/>
    <s v="9.9"/>
    <x v="22"/>
    <n v="1"/>
    <n v="1"/>
    <n v="10"/>
    <x v="323"/>
    <x v="323"/>
  </r>
  <r>
    <x v="41"/>
    <s v="LV109069"/>
    <s v="LV1"/>
    <s v="106.1"/>
    <s v="16.6"/>
    <n v="3"/>
    <n v="5"/>
    <s v="OK"/>
    <s v="LV109069"/>
    <n v="34"/>
    <s v="58.5987261146497"/>
    <x v="36"/>
    <n v="5"/>
    <n v="5"/>
    <n v="35"/>
    <x v="324"/>
    <x v="324"/>
  </r>
  <r>
    <x v="41"/>
    <s v="LV109564"/>
    <s v="LV1"/>
    <s v="192.2"/>
    <s v="22.5"/>
    <n v="0"/>
    <n v="3"/>
    <s v="MORT"/>
    <s v="LV109564"/>
    <n v="34"/>
    <m/>
    <x v="2"/>
    <m/>
    <m/>
    <n v="0"/>
    <x v="7"/>
    <x v="7"/>
  </r>
  <r>
    <x v="41"/>
    <s v="M17116417"/>
    <s v="M1711"/>
    <n v="30"/>
    <n v="94"/>
    <n v="0"/>
    <n v="0"/>
    <s v="MORT"/>
    <s v="M17116417"/>
    <n v="34"/>
    <m/>
    <x v="11"/>
    <m/>
    <m/>
    <m/>
    <x v="7"/>
    <x v="7"/>
  </r>
  <r>
    <x v="41"/>
    <s v="T10307"/>
    <s v="T1"/>
    <s v="37.5"/>
    <n v="31"/>
    <n v="3"/>
    <n v="5"/>
    <s v="OK"/>
    <s v="T10307"/>
    <n v="34"/>
    <s v="11.5"/>
    <x v="3"/>
    <n v="1"/>
    <n v="1"/>
    <n v="15"/>
    <x v="217"/>
    <x v="325"/>
  </r>
  <r>
    <x v="42"/>
    <s v="LV109104"/>
    <s v="LV1"/>
    <s v="119.6"/>
    <n v="3"/>
    <n v="3"/>
    <n v="5"/>
    <s v="OK"/>
    <s v="LV109104"/>
    <n v="932"/>
    <s v="29.4585987261146"/>
    <x v="7"/>
    <n v="3"/>
    <n v="3"/>
    <n v="21"/>
    <x v="268"/>
    <x v="326"/>
  </r>
  <r>
    <x v="43"/>
    <s v="A110146"/>
    <s v="A11"/>
    <n v="21"/>
    <n v="56"/>
    <n v="3"/>
    <n v="5"/>
    <s v="OK"/>
    <s v="A110146"/>
    <n v="35"/>
    <s v="60.5"/>
    <x v="30"/>
    <n v="5"/>
    <n v="5"/>
    <n v="30"/>
    <x v="325"/>
    <x v="327"/>
  </r>
  <r>
    <x v="43"/>
    <s v="B419008"/>
    <s v="B4"/>
    <n v="14"/>
    <n v="88"/>
    <n v="3"/>
    <n v="5"/>
    <s v="OK"/>
    <s v="B419008"/>
    <n v="35"/>
    <s v="42.5"/>
    <x v="18"/>
    <n v="3"/>
    <n v="3"/>
    <n v="22"/>
    <x v="326"/>
    <x v="246"/>
  </r>
  <r>
    <x v="43"/>
    <s v="B444022"/>
    <s v="B4"/>
    <n v="76"/>
    <n v="56"/>
    <n v="3"/>
    <n v="5"/>
    <s v="OK"/>
    <s v="B444022"/>
    <n v="35"/>
    <n v="56"/>
    <x v="30"/>
    <n v="5"/>
    <n v="5"/>
    <n v="30"/>
    <x v="327"/>
    <x v="328"/>
  </r>
  <r>
    <x v="27"/>
    <s v="NL110201"/>
    <s v="NL11"/>
    <n v="134"/>
    <n v="24"/>
    <n v="3"/>
    <n v="4"/>
    <s v="EXCLUDE"/>
    <s v="NL110201"/>
    <n v="32"/>
    <s v="13.8"/>
    <x v="11"/>
    <n v="4"/>
    <n v="3"/>
    <n v="30"/>
    <x v="328"/>
    <x v="206"/>
  </r>
  <r>
    <x v="27"/>
    <s v="P01860144"/>
    <s v="P018"/>
    <n v="64"/>
    <n v="3"/>
    <n v="3"/>
    <n v="0"/>
    <s v="OK"/>
    <s v="P01860299"/>
    <n v="32"/>
    <s v="10.8"/>
    <x v="13"/>
    <n v="2"/>
    <n v="2"/>
    <n v="13"/>
    <x v="329"/>
    <x v="329"/>
  </r>
  <r>
    <x v="44"/>
    <s v="M17116524"/>
    <s v="M1711"/>
    <n v="62"/>
    <n v="5"/>
    <n v="3"/>
    <n v="4"/>
    <s v="OK"/>
    <s v="M17116524"/>
    <n v="36"/>
    <s v="54.1"/>
    <x v="0"/>
    <n v="5"/>
    <n v="4"/>
    <n v="20"/>
    <x v="330"/>
    <x v="330"/>
  </r>
  <r>
    <x v="44"/>
    <s v="NH200382"/>
    <s v="NH20"/>
    <n v="72"/>
    <n v="341"/>
    <n v="3"/>
    <n v="4"/>
    <s v="OK"/>
    <s v="NH200382"/>
    <n v="36"/>
    <s v="53.5"/>
    <x v="7"/>
    <n v="5"/>
    <n v="5"/>
    <n v="30"/>
    <x v="331"/>
    <x v="32"/>
  </r>
  <r>
    <x v="45"/>
    <s v="A110048"/>
    <s v="A11"/>
    <n v="6"/>
    <n v="46"/>
    <n v="3"/>
    <n v="4"/>
    <s v="OK"/>
    <s v="A110048"/>
    <n v="37"/>
    <s v="13.4"/>
    <x v="3"/>
    <n v="1"/>
    <n v="1"/>
    <n v="10"/>
    <x v="332"/>
    <x v="81"/>
  </r>
  <r>
    <x v="46"/>
    <s v="NH200178"/>
    <s v="NH20"/>
    <n v="39"/>
    <n v="374"/>
    <n v="3"/>
    <n v="5"/>
    <s v="OK"/>
    <s v="NH200178"/>
    <n v="38"/>
    <s v="23.6"/>
    <x v="15"/>
    <n v="4"/>
    <n v="4"/>
    <n v="28"/>
    <x v="333"/>
    <x v="331"/>
  </r>
  <r>
    <x v="46"/>
    <s v="P01860351"/>
    <s v="P018"/>
    <n v="18"/>
    <n v="56"/>
    <n v="3"/>
    <n v="5"/>
    <s v="OK"/>
    <s v="P01860055"/>
    <n v="38"/>
    <s v="34.9"/>
    <x v="10"/>
    <n v="5"/>
    <n v="2"/>
    <n v="20"/>
    <x v="334"/>
    <x v="332"/>
  </r>
  <r>
    <x v="47"/>
    <s v="B446008"/>
    <s v="B4"/>
    <n v="99"/>
    <n v="14"/>
    <n v="3"/>
    <n v="5"/>
    <s v="OK"/>
    <s v="B446008"/>
    <n v="39"/>
    <s v="52.5"/>
    <x v="15"/>
    <n v="4"/>
    <n v="4"/>
    <n v="25"/>
    <x v="335"/>
    <x v="296"/>
  </r>
  <r>
    <x v="48"/>
    <s v="B436006"/>
    <s v="B4"/>
    <n v="61"/>
    <n v="67"/>
    <n v="0"/>
    <n v="0"/>
    <s v="MORT"/>
    <s v="B436006"/>
    <n v="619"/>
    <s v="50.3"/>
    <x v="11"/>
    <m/>
    <m/>
    <m/>
    <x v="7"/>
    <x v="7"/>
  </r>
  <r>
    <x v="49"/>
    <s v="A112002"/>
    <s v="A11"/>
    <n v="39"/>
    <n v="64"/>
    <n v="1"/>
    <n v="5"/>
    <s v="OK"/>
    <s v="A112002"/>
    <n v="40"/>
    <s v="10.5"/>
    <x v="35"/>
    <n v="2"/>
    <n v="2"/>
    <n v="6"/>
    <x v="336"/>
    <x v="333"/>
  </r>
  <r>
    <x v="49"/>
    <s v="A112004"/>
    <s v="A11"/>
    <n v="95"/>
    <n v="50"/>
    <n v="1"/>
    <n v="5"/>
    <s v="OK"/>
    <s v="A112004"/>
    <n v="40"/>
    <s v="13.4"/>
    <x v="35"/>
    <n v="1"/>
    <n v="2"/>
    <n v="6"/>
    <x v="337"/>
    <x v="334"/>
  </r>
  <r>
    <x v="49"/>
    <s v="A112005"/>
    <s v="A11"/>
    <n v="82"/>
    <n v="66"/>
    <n v="1"/>
    <n v="5"/>
    <s v="OK"/>
    <s v="A112005"/>
    <n v="40"/>
    <s v="15.6"/>
    <x v="35"/>
    <n v="2"/>
    <n v="2"/>
    <n v="6"/>
    <x v="338"/>
    <x v="335"/>
  </r>
  <r>
    <x v="49"/>
    <s v="A112006"/>
    <s v="A11"/>
    <n v="31"/>
    <n v="94"/>
    <n v="1"/>
    <n v="5"/>
    <s v="OK"/>
    <s v="A112006"/>
    <n v="40"/>
    <s v="14.8"/>
    <x v="11"/>
    <n v="2"/>
    <n v="2"/>
    <n v="10"/>
    <x v="339"/>
    <x v="336"/>
  </r>
  <r>
    <x v="49"/>
    <s v="A112007"/>
    <s v="A11"/>
    <n v="30"/>
    <n v="98"/>
    <n v="1"/>
    <n v="5"/>
    <s v="OK"/>
    <s v="A112007"/>
    <n v="40"/>
    <s v="10.5"/>
    <x v="26"/>
    <n v="1"/>
    <n v="1"/>
    <n v="6"/>
    <x v="340"/>
    <x v="337"/>
  </r>
  <r>
    <x v="49"/>
    <s v="A112008"/>
    <s v="A11"/>
    <n v="10"/>
    <n v="75"/>
    <n v="1"/>
    <n v="5"/>
    <s v="OK"/>
    <s v="A112008"/>
    <n v="40"/>
    <s v="13.7"/>
    <x v="21"/>
    <n v="1"/>
    <n v="1"/>
    <n v="7"/>
    <x v="341"/>
    <x v="338"/>
  </r>
  <r>
    <x v="49"/>
    <s v="A112009"/>
    <s v="A11"/>
    <n v="52"/>
    <n v="7"/>
    <n v="1"/>
    <n v="5"/>
    <s v="OK"/>
    <s v="A112009"/>
    <n v="40"/>
    <s v="14.8"/>
    <x v="21"/>
    <n v="1"/>
    <n v="1"/>
    <n v="7"/>
    <x v="342"/>
    <x v="339"/>
  </r>
  <r>
    <x v="49"/>
    <s v="LV109134"/>
    <s v="LV1"/>
    <s v="137.9"/>
    <s v="25.4"/>
    <n v="1"/>
    <n v="5"/>
    <s v="OK"/>
    <s v="LV109134"/>
    <n v="40"/>
    <s v="11.7834394904459"/>
    <x v="24"/>
    <n v="1"/>
    <n v="1"/>
    <n v="6"/>
    <x v="343"/>
    <x v="340"/>
  </r>
  <r>
    <x v="49"/>
    <s v="LV109139"/>
    <s v="LV1"/>
    <s v="133.6"/>
    <s v="31.2"/>
    <n v="1"/>
    <n v="5"/>
    <s v="OK"/>
    <s v="LV109139"/>
    <n v="40"/>
    <s v="15.6050955414013"/>
    <x v="24"/>
    <n v="1"/>
    <n v="1"/>
    <n v="8"/>
    <x v="344"/>
    <x v="341"/>
  </r>
  <r>
    <x v="49"/>
    <s v="LV109208"/>
    <s v="LV1"/>
    <s v="139.5"/>
    <s v="91.4"/>
    <n v="1"/>
    <n v="5"/>
    <s v="OK"/>
    <s v="LV109208"/>
    <n v="40"/>
    <s v="12.1019108280255"/>
    <x v="21"/>
    <n v="1"/>
    <n v="2"/>
    <n v="7"/>
    <x v="345"/>
    <x v="342"/>
  </r>
  <r>
    <x v="49"/>
    <s v="LV109275"/>
    <s v="LV1"/>
    <s v="159.8"/>
    <s v="42.3"/>
    <n v="1"/>
    <n v="5"/>
    <s v="OK"/>
    <s v="LV109275"/>
    <n v="40"/>
    <s v="13.3757961783439"/>
    <x v="35"/>
    <n v="1"/>
    <n v="2"/>
    <n v="6"/>
    <x v="346"/>
    <x v="7"/>
  </r>
  <r>
    <x v="49"/>
    <s v="LV109335"/>
    <s v="LV1"/>
    <s v="175.3"/>
    <s v="86.3"/>
    <n v="1"/>
    <n v="5"/>
    <s v="OK"/>
    <s v="LV109335"/>
    <n v="40"/>
    <s v="14.0127388535032"/>
    <x v="21"/>
    <n v="1"/>
    <n v="1"/>
    <n v="6"/>
    <x v="347"/>
    <x v="343"/>
  </r>
  <r>
    <x v="49"/>
    <s v="LV109403"/>
    <s v="LV1"/>
    <s v="160.9"/>
    <n v="10"/>
    <n v="1"/>
    <n v="5"/>
    <s v="OK"/>
    <s v="LV109403"/>
    <n v="40"/>
    <s v="12.7388535031847"/>
    <x v="37"/>
    <m/>
    <m/>
    <n v="0"/>
    <x v="348"/>
    <x v="344"/>
  </r>
  <r>
    <x v="49"/>
    <s v="LV109425"/>
    <s v="LV1"/>
    <s v="188.4"/>
    <s v="0.6"/>
    <n v="1"/>
    <n v="5"/>
    <s v="OK"/>
    <s v="LV109425"/>
    <n v="40"/>
    <s v="14.3312101910828"/>
    <x v="3"/>
    <m/>
    <m/>
    <n v="0"/>
    <x v="349"/>
    <x v="345"/>
  </r>
  <r>
    <x v="49"/>
    <s v="LV109476"/>
    <s v="LV1"/>
    <s v="174.6"/>
    <s v="79.8"/>
    <n v="1"/>
    <n v="5"/>
    <s v="OK"/>
    <s v="LV109476"/>
    <n v="40"/>
    <s v="12.4203821656051"/>
    <x v="37"/>
    <m/>
    <m/>
    <n v="0"/>
    <x v="350"/>
    <x v="346"/>
  </r>
  <r>
    <x v="49"/>
    <s v="LV109500"/>
    <s v="LV1"/>
    <s v="199.1"/>
    <s v="94.1"/>
    <n v="1"/>
    <n v="5"/>
    <s v="OK"/>
    <s v="LV109500"/>
    <n v="40"/>
    <s v="11.4649681528662"/>
    <x v="37"/>
    <n v="1"/>
    <n v="1"/>
    <n v="5"/>
    <x v="351"/>
    <x v="347"/>
  </r>
  <r>
    <x v="49"/>
    <s v="M17118926"/>
    <s v="M1711"/>
    <n v="12"/>
    <n v="99"/>
    <n v="1"/>
    <n v="5"/>
    <s v="OK"/>
    <s v="M17118926"/>
    <n v="40"/>
    <s v="16.6"/>
    <x v="21"/>
    <n v="1"/>
    <n v="1"/>
    <n v="7"/>
    <x v="352"/>
    <x v="348"/>
  </r>
  <r>
    <x v="49"/>
    <s v="M17118943"/>
    <s v="M1711"/>
    <n v="31"/>
    <n v="93"/>
    <n v="1"/>
    <n v="5"/>
    <s v="OK"/>
    <s v="M17118943"/>
    <n v="40"/>
    <s v="12.7"/>
    <x v="21"/>
    <n v="1"/>
    <n v="1"/>
    <n v="5"/>
    <x v="353"/>
    <x v="349"/>
  </r>
  <r>
    <x v="49"/>
    <s v="M17118944"/>
    <s v="M1711"/>
    <n v="30"/>
    <n v="84"/>
    <n v="1"/>
    <n v="5"/>
    <s v="OK"/>
    <s v="M17118944"/>
    <n v="40"/>
    <s v="13.1"/>
    <x v="21"/>
    <n v="1"/>
    <n v="1"/>
    <n v="3"/>
    <x v="354"/>
    <x v="350"/>
  </r>
  <r>
    <x v="49"/>
    <s v="M17118946"/>
    <s v="M1711"/>
    <n v="27"/>
    <n v="66"/>
    <n v="1"/>
    <n v="5"/>
    <s v="OK"/>
    <s v="M17118946"/>
    <n v="40"/>
    <s v="11.9"/>
    <x v="35"/>
    <n v="1"/>
    <n v="1"/>
    <n v="5"/>
    <x v="355"/>
    <x v="351"/>
  </r>
  <r>
    <x v="49"/>
    <s v="M17118947"/>
    <s v="M1711"/>
    <n v="39"/>
    <n v="26"/>
    <n v="1"/>
    <n v="5"/>
    <s v="OK"/>
    <s v="M17118947"/>
    <n v="40"/>
    <s v="13.7"/>
    <x v="35"/>
    <n v="2"/>
    <n v="2"/>
    <n v="4"/>
    <x v="356"/>
    <x v="247"/>
  </r>
  <r>
    <x v="49"/>
    <s v="M17118950"/>
    <s v="M1711"/>
    <n v="57"/>
    <n v="82"/>
    <n v="1"/>
    <n v="5"/>
    <s v="OK"/>
    <s v="M17118950"/>
    <n v="40"/>
    <s v="10.3"/>
    <x v="37"/>
    <n v="2"/>
    <n v="2"/>
    <n v="5"/>
    <x v="357"/>
    <x v="352"/>
  </r>
  <r>
    <x v="49"/>
    <s v="M17118952"/>
    <s v="M1711"/>
    <n v="61"/>
    <n v="87"/>
    <n v="1"/>
    <n v="5"/>
    <s v="OK"/>
    <s v="M17118952"/>
    <n v="40"/>
    <s v="12.6"/>
    <x v="35"/>
    <n v="1"/>
    <n v="1"/>
    <n v="4"/>
    <x v="358"/>
    <x v="353"/>
  </r>
  <r>
    <x v="49"/>
    <s v="M17118962"/>
    <s v="M1711"/>
    <n v="95"/>
    <n v="68"/>
    <n v="1"/>
    <n v="5"/>
    <s v="OK"/>
    <s v="M17118962"/>
    <n v="40"/>
    <s v="11.5"/>
    <x v="37"/>
    <n v="1"/>
    <n v="1"/>
    <n v="3"/>
    <x v="359"/>
    <x v="354"/>
  </r>
  <r>
    <x v="49"/>
    <s v="M17119846"/>
    <s v="M1711"/>
    <n v="64"/>
    <n v="101"/>
    <n v="1"/>
    <n v="5"/>
    <s v="OK"/>
    <s v="M17119846"/>
    <n v="40"/>
    <s v="11.3"/>
    <x v="37"/>
    <n v="1"/>
    <n v="1"/>
    <n v="5"/>
    <x v="360"/>
    <x v="7"/>
  </r>
  <r>
    <x v="49"/>
    <s v="M17119847"/>
    <s v="M1711"/>
    <n v="58"/>
    <n v="75"/>
    <n v="1"/>
    <n v="5"/>
    <s v="OK"/>
    <s v="M17119847"/>
    <n v="40"/>
    <n v="12"/>
    <x v="35"/>
    <n v="1"/>
    <n v="1"/>
    <n v="5"/>
    <x v="361"/>
    <x v="355"/>
  </r>
  <r>
    <x v="49"/>
    <s v="NH200032"/>
    <s v="NH20"/>
    <n v="2"/>
    <n v="355"/>
    <n v="0"/>
    <n v="0"/>
    <s v="MORT"/>
    <s v="NH200032"/>
    <n v="40"/>
    <n v="12"/>
    <x v="38"/>
    <m/>
    <m/>
    <m/>
    <x v="7"/>
    <x v="7"/>
  </r>
  <r>
    <x v="49"/>
    <s v="NH200047"/>
    <s v="NH20"/>
    <n v="1"/>
    <n v="392"/>
    <n v="1"/>
    <n v="5"/>
    <s v="OK"/>
    <s v="NH200047"/>
    <n v="40"/>
    <n v="12"/>
    <x v="29"/>
    <n v="1"/>
    <n v="1"/>
    <n v="4"/>
    <x v="362"/>
    <x v="356"/>
  </r>
  <r>
    <x v="49"/>
    <s v="NH200221"/>
    <s v="NH20"/>
    <n v="46"/>
    <n v="356"/>
    <n v="1"/>
    <n v="5"/>
    <s v="OK"/>
    <s v="NH200221"/>
    <n v="40"/>
    <n v="13"/>
    <x v="37"/>
    <n v="1"/>
    <n v="1"/>
    <n v="5"/>
    <x v="363"/>
    <x v="357"/>
  </r>
  <r>
    <x v="49"/>
    <s v="NH200271"/>
    <s v="NH20"/>
    <n v="55"/>
    <n v="351"/>
    <n v="1"/>
    <n v="5"/>
    <s v="OK"/>
    <s v="NH200271"/>
    <n v="40"/>
    <n v="14"/>
    <x v="38"/>
    <n v="1"/>
    <n v="2"/>
    <n v="3"/>
    <x v="364"/>
    <x v="247"/>
  </r>
  <r>
    <x v="49"/>
    <s v="NH200323"/>
    <s v="NH20"/>
    <n v="65"/>
    <n v="350"/>
    <n v="1"/>
    <n v="5"/>
    <s v="OK"/>
    <s v="NH200323"/>
    <n v="40"/>
    <n v="12"/>
    <x v="38"/>
    <n v="1"/>
    <n v="1"/>
    <n v="3"/>
    <x v="365"/>
    <x v="358"/>
  </r>
  <r>
    <x v="49"/>
    <s v="NH200328"/>
    <s v="NH20"/>
    <n v="65"/>
    <n v="361"/>
    <n v="1"/>
    <n v="5"/>
    <s v="OK"/>
    <s v="NH200328"/>
    <n v="40"/>
    <n v="12"/>
    <x v="39"/>
    <n v="1"/>
    <n v="1"/>
    <n v="2"/>
    <x v="366"/>
    <x v="359"/>
  </r>
  <r>
    <x v="49"/>
    <s v="NH200397"/>
    <s v="NH20"/>
    <n v="73"/>
    <n v="367"/>
    <n v="1"/>
    <n v="5"/>
    <s v="OK"/>
    <s v="NH200397"/>
    <n v="40"/>
    <n v="12"/>
    <x v="29"/>
    <n v="1"/>
    <n v="1"/>
    <n v="4"/>
    <x v="367"/>
    <x v="360"/>
  </r>
  <r>
    <x v="49"/>
    <s v="NH200410"/>
    <s v="NH20"/>
    <n v="78"/>
    <n v="383"/>
    <n v="1"/>
    <n v="5"/>
    <s v="OK"/>
    <s v="NH200410"/>
    <n v="40"/>
    <n v="13"/>
    <x v="39"/>
    <n v="1"/>
    <n v="1"/>
    <n v="2"/>
    <x v="368"/>
    <x v="361"/>
  </r>
  <r>
    <x v="49"/>
    <s v="NH200449"/>
    <s v="NH20"/>
    <n v="90"/>
    <n v="337"/>
    <n v="1"/>
    <n v="5"/>
    <s v="OK"/>
    <s v="NH200449"/>
    <n v="40"/>
    <n v="12"/>
    <x v="39"/>
    <n v="1"/>
    <n v="1"/>
    <n v="2"/>
    <x v="369"/>
    <x v="7"/>
  </r>
  <r>
    <x v="49"/>
    <s v="NH200460"/>
    <s v="NH20"/>
    <n v="89"/>
    <n v="358"/>
    <n v="1"/>
    <n v="5"/>
    <s v="OK"/>
    <s v="NH200460"/>
    <n v="40"/>
    <n v="12"/>
    <x v="38"/>
    <n v="1"/>
    <n v="1"/>
    <n v="3"/>
    <x v="370"/>
    <x v="362"/>
  </r>
  <r>
    <x v="49"/>
    <s v="NH200523"/>
    <s v="NH20"/>
    <n v="92"/>
    <n v="358"/>
    <n v="1"/>
    <n v="5"/>
    <s v="OK"/>
    <s v="NH200523"/>
    <n v="40"/>
    <n v="13"/>
    <x v="29"/>
    <n v="1"/>
    <n v="1"/>
    <n v="4"/>
    <x v="371"/>
    <x v="363"/>
  </r>
  <r>
    <x v="49"/>
    <s v="NH200543"/>
    <s v="NH20"/>
    <n v="92"/>
    <n v="389"/>
    <n v="1"/>
    <n v="5"/>
    <s v="OK"/>
    <s v="NH200543"/>
    <n v="40"/>
    <n v="12"/>
    <x v="11"/>
    <n v="1"/>
    <n v="1"/>
    <n v="6"/>
    <x v="372"/>
    <x v="364"/>
  </r>
  <r>
    <x v="49"/>
    <s v="NH200613"/>
    <s v="NH20"/>
    <n v="85"/>
    <n v="349"/>
    <n v="1"/>
    <n v="5"/>
    <s v="OK"/>
    <s v="NH200613"/>
    <n v="40"/>
    <n v="12"/>
    <x v="39"/>
    <n v="1"/>
    <n v="1"/>
    <n v="2"/>
    <x v="373"/>
    <x v="365"/>
  </r>
  <r>
    <x v="49"/>
    <s v="NH200616"/>
    <s v="NH20"/>
    <n v="88"/>
    <n v="389"/>
    <n v="1"/>
    <n v="5"/>
    <s v="OK"/>
    <s v="NH200616"/>
    <n v="40"/>
    <n v="12"/>
    <x v="38"/>
    <n v="1"/>
    <n v="1"/>
    <n v="3"/>
    <x v="374"/>
    <x v="366"/>
  </r>
  <r>
    <x v="49"/>
    <s v="NH200617"/>
    <s v="NH20"/>
    <n v="83"/>
    <n v="388"/>
    <n v="1"/>
    <n v="5"/>
    <s v="OK"/>
    <s v="NH200617"/>
    <n v="40"/>
    <n v="12"/>
    <x v="39"/>
    <n v="1"/>
    <n v="1"/>
    <n v="2"/>
    <x v="375"/>
    <x v="367"/>
  </r>
  <r>
    <x v="49"/>
    <s v="NH200618"/>
    <s v="NH20"/>
    <n v="56"/>
    <n v="386"/>
    <n v="1"/>
    <n v="5"/>
    <s v="OK"/>
    <s v="NH200618"/>
    <n v="40"/>
    <n v="12"/>
    <x v="40"/>
    <n v="1"/>
    <n v="1"/>
    <n v="1"/>
    <x v="376"/>
    <x v="368"/>
  </r>
  <r>
    <x v="49"/>
    <s v="NH200625"/>
    <s v="NH20"/>
    <n v="63"/>
    <n v="335"/>
    <n v="1"/>
    <n v="5"/>
    <s v="OK"/>
    <s v="NH200625"/>
    <n v="40"/>
    <n v="12"/>
    <x v="39"/>
    <n v="2"/>
    <n v="1"/>
    <n v="2"/>
    <x v="377"/>
    <x v="369"/>
  </r>
  <r>
    <x v="49"/>
    <s v="NH200626"/>
    <s v="NH20"/>
    <n v="11"/>
    <n v="309"/>
    <n v="1"/>
    <n v="5"/>
    <s v="OK"/>
    <s v="NH200626"/>
    <n v="40"/>
    <n v="12"/>
    <x v="11"/>
    <n v="1"/>
    <n v="1"/>
    <n v="6"/>
    <x v="378"/>
    <x v="370"/>
  </r>
  <r>
    <x v="49"/>
    <s v="NH200640"/>
    <s v="NH20"/>
    <n v="29"/>
    <n v="326"/>
    <n v="1"/>
    <n v="5"/>
    <s v="OK"/>
    <s v="NH200640"/>
    <n v="40"/>
    <n v="13"/>
    <x v="38"/>
    <n v="2"/>
    <n v="2"/>
    <n v="3"/>
    <x v="379"/>
    <x v="371"/>
  </r>
  <r>
    <x v="49"/>
    <s v="NH200684"/>
    <s v="NH20"/>
    <n v="62"/>
    <n v="341"/>
    <n v="1"/>
    <n v="5"/>
    <s v="OK"/>
    <s v="NH200684"/>
    <n v="40"/>
    <n v="13"/>
    <x v="38"/>
    <n v="1"/>
    <n v="1"/>
    <n v="3"/>
    <x v="380"/>
    <x v="372"/>
  </r>
  <r>
    <x v="49"/>
    <s v="NH200685"/>
    <s v="NH20"/>
    <n v="3"/>
    <n v="344"/>
    <n v="1"/>
    <n v="5"/>
    <s v="OK"/>
    <s v="NH200685"/>
    <n v="40"/>
    <n v="12"/>
    <x v="29"/>
    <n v="1"/>
    <n v="1"/>
    <n v="4"/>
    <x v="381"/>
    <x v="337"/>
  </r>
  <r>
    <x v="49"/>
    <s v="NH200687"/>
    <s v="NH20"/>
    <n v="6"/>
    <n v="374"/>
    <n v="1"/>
    <n v="5"/>
    <s v="OK"/>
    <s v="NH200687"/>
    <n v="40"/>
    <n v="12"/>
    <x v="38"/>
    <n v="1"/>
    <n v="1"/>
    <n v="3"/>
    <x v="382"/>
    <x v="338"/>
  </r>
  <r>
    <x v="49"/>
    <s v="NH200688"/>
    <s v="NH20"/>
    <n v="4"/>
    <n v="379"/>
    <n v="1"/>
    <n v="5"/>
    <s v="OK"/>
    <s v="NH200688"/>
    <n v="40"/>
    <n v="12"/>
    <x v="38"/>
    <n v="1"/>
    <n v="1"/>
    <n v="3"/>
    <x v="383"/>
    <x v="199"/>
  </r>
  <r>
    <x v="49"/>
    <s v="NH200694"/>
    <s v="NH20"/>
    <n v="23"/>
    <n v="319"/>
    <n v="1"/>
    <n v="5"/>
    <s v="OK"/>
    <s v="NH200694"/>
    <n v="40"/>
    <m/>
    <x v="11"/>
    <n v="2"/>
    <n v="2"/>
    <n v="15"/>
    <x v="384"/>
    <x v="373"/>
  </r>
  <r>
    <x v="49"/>
    <s v="NH200700"/>
    <s v="NH20"/>
    <n v="7"/>
    <n v="364"/>
    <n v="1"/>
    <n v="5"/>
    <s v="OK"/>
    <s v="NH200700"/>
    <n v="40"/>
    <n v="10"/>
    <x v="11"/>
    <n v="1"/>
    <n v="1"/>
    <n v="6"/>
    <x v="385"/>
    <x v="374"/>
  </r>
  <r>
    <x v="49"/>
    <s v="NH200702"/>
    <s v="NH20"/>
    <n v="10"/>
    <n v="380"/>
    <n v="1"/>
    <n v="5"/>
    <s v="OK"/>
    <s v="NH200702"/>
    <n v="40"/>
    <n v="10"/>
    <x v="11"/>
    <n v="1"/>
    <n v="1"/>
    <n v="6"/>
    <x v="386"/>
    <x v="366"/>
  </r>
  <r>
    <x v="49"/>
    <s v="NH200703"/>
    <s v="NH20"/>
    <n v="15"/>
    <n v="389"/>
    <n v="1"/>
    <n v="5"/>
    <s v="OK"/>
    <s v="NH200703"/>
    <n v="40"/>
    <n v="10"/>
    <x v="11"/>
    <n v="1"/>
    <n v="1"/>
    <n v="6"/>
    <x v="387"/>
    <x v="371"/>
  </r>
  <r>
    <x v="49"/>
    <s v="NH200704"/>
    <s v="NH20"/>
    <n v="27"/>
    <n v="382"/>
    <n v="1"/>
    <n v="5"/>
    <s v="OK"/>
    <s v="NH200704"/>
    <n v="40"/>
    <n v="10"/>
    <x v="11"/>
    <n v="2"/>
    <n v="2"/>
    <n v="6"/>
    <x v="388"/>
    <x v="375"/>
  </r>
  <r>
    <x v="49"/>
    <s v="NH200705"/>
    <s v="NH20"/>
    <n v="23"/>
    <n v="365"/>
    <n v="1"/>
    <n v="5"/>
    <s v="OK"/>
    <s v="NH200705"/>
    <n v="40"/>
    <n v="10"/>
    <x v="11"/>
    <n v="1"/>
    <n v="1"/>
    <n v="6"/>
    <x v="389"/>
    <x v="376"/>
  </r>
  <r>
    <x v="49"/>
    <s v="NH200706"/>
    <s v="NH20"/>
    <n v="19"/>
    <n v="343"/>
    <n v="1"/>
    <n v="5"/>
    <s v="OK"/>
    <s v="NH200706"/>
    <n v="40"/>
    <n v="10"/>
    <x v="11"/>
    <n v="2"/>
    <n v="2"/>
    <n v="7"/>
    <x v="390"/>
    <x v="377"/>
  </r>
  <r>
    <x v="49"/>
    <s v="NH200708"/>
    <s v="NH20"/>
    <n v="20"/>
    <n v="310"/>
    <n v="1"/>
    <n v="5"/>
    <s v="OK"/>
    <s v="NH200708"/>
    <n v="40"/>
    <n v="10"/>
    <x v="11"/>
    <n v="1"/>
    <n v="1"/>
    <n v="6"/>
    <x v="391"/>
    <x v="378"/>
  </r>
  <r>
    <x v="49"/>
    <s v="NH200709"/>
    <s v="NH20"/>
    <n v="37"/>
    <n v="307"/>
    <n v="1"/>
    <n v="5"/>
    <s v="OK"/>
    <s v="NH200709"/>
    <n v="40"/>
    <n v="10"/>
    <x v="11"/>
    <n v="1"/>
    <n v="1"/>
    <n v="6"/>
    <x v="392"/>
    <x v="112"/>
  </r>
  <r>
    <x v="49"/>
    <s v="NH200711"/>
    <s v="NH20"/>
    <n v="65"/>
    <n v="322"/>
    <n v="1"/>
    <n v="5"/>
    <s v="OK"/>
    <s v="NH200711"/>
    <n v="40"/>
    <n v="10"/>
    <x v="11"/>
    <n v="1"/>
    <n v="1"/>
    <n v="6"/>
    <x v="393"/>
    <x v="173"/>
  </r>
  <r>
    <x v="49"/>
    <s v="NH200713"/>
    <s v="NH20"/>
    <n v="68"/>
    <n v="388"/>
    <n v="1"/>
    <n v="5"/>
    <s v="OK"/>
    <s v="NH200713"/>
    <n v="40"/>
    <n v="10"/>
    <x v="11"/>
    <n v="1"/>
    <n v="1"/>
    <n v="6"/>
    <x v="394"/>
    <x v="379"/>
  </r>
  <r>
    <x v="49"/>
    <s v="NH200714"/>
    <s v="NH20"/>
    <n v="55"/>
    <n v="383"/>
    <n v="1"/>
    <n v="5"/>
    <s v="OK"/>
    <s v="NH200714"/>
    <n v="40"/>
    <n v="10"/>
    <x v="39"/>
    <n v="2"/>
    <n v="1"/>
    <n v="2"/>
    <x v="395"/>
    <x v="380"/>
  </r>
  <r>
    <x v="49"/>
    <s v="NH200715"/>
    <s v="NH20"/>
    <n v="56"/>
    <n v="394"/>
    <n v="1"/>
    <n v="5"/>
    <s v="OK"/>
    <s v="NH200715"/>
    <n v="40"/>
    <n v="10"/>
    <x v="11"/>
    <n v="1"/>
    <n v="1"/>
    <n v="2"/>
    <x v="396"/>
    <x v="92"/>
  </r>
  <r>
    <x v="49"/>
    <s v="NH200716"/>
    <s v="NH20"/>
    <n v="80"/>
    <n v="397"/>
    <n v="1"/>
    <n v="5"/>
    <s v="OK"/>
    <s v="NH200716"/>
    <n v="40"/>
    <n v="10"/>
    <x v="11"/>
    <n v="1"/>
    <n v="1"/>
    <n v="6"/>
    <x v="397"/>
    <x v="381"/>
  </r>
  <r>
    <x v="49"/>
    <s v="NH200717"/>
    <s v="NH20"/>
    <n v="92"/>
    <n v="374"/>
    <n v="1"/>
    <n v="5"/>
    <s v="OK"/>
    <s v="NH200717"/>
    <n v="40"/>
    <n v="10"/>
    <x v="11"/>
    <n v="1"/>
    <n v="1"/>
    <n v="6"/>
    <x v="398"/>
    <x v="362"/>
  </r>
  <r>
    <x v="49"/>
    <s v="NL110165"/>
    <s v="NL11"/>
    <n v="129"/>
    <n v="73"/>
    <n v="1"/>
    <n v="5"/>
    <s v="OK"/>
    <s v="NL110165"/>
    <n v="40"/>
    <s v="14.9"/>
    <x v="11"/>
    <n v="2"/>
    <n v="1"/>
    <n v="8"/>
    <x v="399"/>
    <x v="382"/>
  </r>
  <r>
    <x v="49"/>
    <s v="NL110356"/>
    <s v="NL11"/>
    <n v="163"/>
    <n v="16"/>
    <n v="1"/>
    <n v="5"/>
    <s v="OK"/>
    <s v="NL110356"/>
    <n v="40"/>
    <s v="11.2"/>
    <x v="11"/>
    <n v="1"/>
    <n v="1"/>
    <n v="7"/>
    <x v="400"/>
    <x v="383"/>
  </r>
  <r>
    <x v="49"/>
    <s v="NL110489"/>
    <s v="NL11"/>
    <n v="186"/>
    <n v="62"/>
    <n v="1"/>
    <n v="5"/>
    <s v="OK"/>
    <s v="NL110489"/>
    <n v="40"/>
    <s v="12.5"/>
    <x v="11"/>
    <n v="1"/>
    <n v="1"/>
    <m/>
    <x v="401"/>
    <x v="384"/>
  </r>
  <r>
    <x v="49"/>
    <s v="P01860190"/>
    <s v="P018"/>
    <n v="68"/>
    <n v="67"/>
    <n v="1"/>
    <n v="5"/>
    <s v="OK"/>
    <s v="P01860348"/>
    <n v="40"/>
    <s v="19.1"/>
    <x v="11"/>
    <m/>
    <m/>
    <m/>
    <x v="402"/>
    <x v="362"/>
  </r>
  <r>
    <x v="49"/>
    <s v="P01860358"/>
    <s v="P018"/>
    <n v="5"/>
    <n v="4"/>
    <n v="1"/>
    <n v="5"/>
    <s v="OK"/>
    <s v="P01860002"/>
    <n v="40"/>
    <n v="30"/>
    <x v="11"/>
    <m/>
    <m/>
    <m/>
    <x v="403"/>
    <x v="385"/>
  </r>
  <r>
    <x v="49"/>
    <s v="P01860521"/>
    <s v="P018"/>
    <n v="10"/>
    <n v="60"/>
    <n v="1"/>
    <n v="5"/>
    <s v="OK"/>
    <s v="P01860026"/>
    <n v="40"/>
    <n v="25"/>
    <x v="11"/>
    <n v="1"/>
    <n v="1"/>
    <n v="2"/>
    <x v="404"/>
    <x v="386"/>
  </r>
  <r>
    <x v="49"/>
    <s v="P01860522"/>
    <s v="P018"/>
    <n v="13"/>
    <n v="58"/>
    <n v="1"/>
    <n v="5"/>
    <s v="OK"/>
    <s v="P01860054"/>
    <n v="40"/>
    <n v="25"/>
    <x v="11"/>
    <n v="1"/>
    <n v="1"/>
    <n v="5"/>
    <x v="367"/>
    <x v="387"/>
  </r>
  <r>
    <x v="49"/>
    <s v="T10182"/>
    <s v="T1"/>
    <n v="63"/>
    <n v="7"/>
    <n v="3"/>
    <n v="5"/>
    <s v="OK"/>
    <s v="T10182"/>
    <n v="40"/>
    <s v="13.5"/>
    <x v="37"/>
    <n v="1"/>
    <n v="1"/>
    <n v="4"/>
    <x v="405"/>
    <x v="388"/>
  </r>
  <r>
    <x v="50"/>
    <s v="LV109032"/>
    <s v="LV1"/>
    <s v="104.5"/>
    <n v="53"/>
    <n v="1"/>
    <n v="2"/>
    <s v="OK"/>
    <s v="LV109032"/>
    <n v="700"/>
    <s v="17.8343949044586"/>
    <x v="18"/>
    <n v="3"/>
    <n v="4"/>
    <n v="25"/>
    <x v="346"/>
    <x v="7"/>
  </r>
  <r>
    <x v="50"/>
    <s v="LV109086"/>
    <s v="LV1"/>
    <s v="119.4"/>
    <s v="13.6"/>
    <n v="0"/>
    <n v="2"/>
    <s v="EXCLUDE"/>
    <s v="LV109086"/>
    <n v="700"/>
    <s v="15.9235668789809"/>
    <x v="10"/>
    <m/>
    <m/>
    <n v="0"/>
    <x v="7"/>
    <x v="7"/>
  </r>
  <r>
    <x v="50"/>
    <s v="LV109358"/>
    <s v="LV1"/>
    <s v="167.2"/>
    <s v="71.8"/>
    <n v="1"/>
    <n v="2"/>
    <s v="OK"/>
    <s v="LV109358"/>
    <n v="700"/>
    <s v="15.2866242038217"/>
    <x v="4"/>
    <n v="2"/>
    <n v="1"/>
    <n v="14"/>
    <x v="406"/>
    <x v="7"/>
  </r>
  <r>
    <x v="50"/>
    <s v="LV109400"/>
    <s v="LV1"/>
    <s v="162.6"/>
    <s v="12.4"/>
    <n v="1"/>
    <n v="2"/>
    <s v="OK"/>
    <s v="LV109400"/>
    <n v="700"/>
    <s v="15.0955414012739"/>
    <x v="22"/>
    <m/>
    <m/>
    <n v="0"/>
    <x v="407"/>
    <x v="389"/>
  </r>
  <r>
    <x v="51"/>
    <s v="P01860037"/>
    <s v="P018"/>
    <n v="40"/>
    <n v="5"/>
    <n v="1"/>
    <n v="5"/>
    <s v="OK"/>
    <s v="P01860193"/>
    <n v="41"/>
    <n v="11"/>
    <x v="11"/>
    <n v="2"/>
    <n v="2"/>
    <n v="18"/>
    <x v="408"/>
    <x v="390"/>
  </r>
  <r>
    <x v="52"/>
    <s v="LV109172"/>
    <s v="LV1"/>
    <s v="125.5"/>
    <s v="70.5"/>
    <n v="1"/>
    <n v="5"/>
    <s v="OK"/>
    <s v="LV109172"/>
    <n v="43"/>
    <s v="18.6305732484076"/>
    <x v="13"/>
    <n v="2"/>
    <n v="1"/>
    <n v="9"/>
    <x v="409"/>
    <x v="147"/>
  </r>
  <r>
    <x v="52"/>
    <s v="LV109211"/>
    <s v="LV1"/>
    <s v="140.9"/>
    <s v="78.6"/>
    <n v="0"/>
    <n v="3"/>
    <s v="MORT"/>
    <s v="LV109211"/>
    <n v="43"/>
    <m/>
    <x v="25"/>
    <m/>
    <m/>
    <n v="0"/>
    <x v="7"/>
    <x v="7"/>
  </r>
  <r>
    <x v="52"/>
    <s v="LV109254"/>
    <s v="LV1"/>
    <s v="149.3"/>
    <n v="1"/>
    <n v="1"/>
    <n v="5"/>
    <s v="OK"/>
    <s v="LV109254"/>
    <n v="43"/>
    <s v="19.4267515923567"/>
    <x v="9"/>
    <n v="4"/>
    <n v="5"/>
    <n v="23"/>
    <x v="410"/>
    <x v="391"/>
  </r>
  <r>
    <x v="52"/>
    <s v="LV109323"/>
    <s v="LV1"/>
    <s v="156.8"/>
    <s v="82.6"/>
    <n v="1"/>
    <n v="5"/>
    <s v="OK"/>
    <s v="LV109323"/>
    <n v="43"/>
    <s v="17.1974522292994"/>
    <x v="22"/>
    <n v="4"/>
    <n v="4"/>
    <n v="15"/>
    <x v="411"/>
    <x v="392"/>
  </r>
  <r>
    <x v="52"/>
    <s v="LV109325"/>
    <s v="LV1"/>
    <n v="159"/>
    <n v="93"/>
    <n v="1"/>
    <n v="5"/>
    <s v="OK"/>
    <s v="LV109325"/>
    <n v="43"/>
    <s v="21.0191082802548"/>
    <x v="8"/>
    <n v="3"/>
    <n v="3"/>
    <n v="10"/>
    <x v="412"/>
    <x v="344"/>
  </r>
  <r>
    <x v="52"/>
    <s v="LV109330"/>
    <s v="LV1"/>
    <s v="171.6"/>
    <s v="99.9"/>
    <n v="1"/>
    <n v="5"/>
    <s v="OK"/>
    <s v="LV109330"/>
    <n v="43"/>
    <s v="18.7898089171975"/>
    <x v="22"/>
    <n v="3"/>
    <n v="3"/>
    <n v="20"/>
    <x v="413"/>
    <x v="393"/>
  </r>
  <r>
    <x v="52"/>
    <s v="LV109338"/>
    <s v="LV1"/>
    <s v="170.2"/>
    <s v="90.3"/>
    <n v="1"/>
    <n v="5"/>
    <s v="OK"/>
    <s v="LV109338"/>
    <n v="43"/>
    <s v="17.0063694267516"/>
    <x v="3"/>
    <n v="3"/>
    <n v="5"/>
    <n v="16"/>
    <x v="414"/>
    <x v="394"/>
  </r>
  <r>
    <x v="52"/>
    <s v="LV109348"/>
    <s v="LV1"/>
    <s v="164.5"/>
    <s v="77.9"/>
    <n v="1"/>
    <n v="5"/>
    <s v="OK"/>
    <s v="LV109348"/>
    <n v="43"/>
    <s v="16.7197452229299"/>
    <x v="13"/>
    <n v="2"/>
    <n v="2"/>
    <n v="10"/>
    <x v="415"/>
    <x v="395"/>
  </r>
  <r>
    <x v="52"/>
    <s v="LV109363"/>
    <s v="LV1"/>
    <n v="166"/>
    <s v="63.8"/>
    <n v="1"/>
    <n v="5"/>
    <s v="OK"/>
    <s v="LV109363"/>
    <n v="43"/>
    <s v="18.7898089171975"/>
    <x v="23"/>
    <n v="2"/>
    <n v="2"/>
    <n v="14"/>
    <x v="416"/>
    <x v="391"/>
  </r>
  <r>
    <x v="52"/>
    <s v="LV109383"/>
    <s v="LV1"/>
    <s v="160.6"/>
    <s v="35.7"/>
    <n v="1"/>
    <n v="5"/>
    <s v="OK"/>
    <s v="LV109383"/>
    <n v="43"/>
    <s v="18.7898089171975"/>
    <x v="2"/>
    <n v="4"/>
    <n v="4"/>
    <n v="22"/>
    <x v="417"/>
    <x v="396"/>
  </r>
  <r>
    <x v="52"/>
    <s v="LV109422"/>
    <s v="LV1"/>
    <s v="181.8"/>
    <n v="16"/>
    <n v="1"/>
    <n v="5"/>
    <s v="OK"/>
    <s v="LV109422"/>
    <n v="43"/>
    <s v="20.7006369426752"/>
    <x v="2"/>
    <m/>
    <m/>
    <n v="0"/>
    <x v="418"/>
    <x v="397"/>
  </r>
  <r>
    <x v="52"/>
    <s v="LV109469"/>
    <s v="LV1"/>
    <s v="175.6"/>
    <s v="69.9"/>
    <n v="1"/>
    <n v="5"/>
    <s v="OK"/>
    <s v="LV109469"/>
    <n v="43"/>
    <s v="15.6369426751592"/>
    <x v="13"/>
    <n v="1"/>
    <n v="1"/>
    <n v="10"/>
    <x v="419"/>
    <x v="398"/>
  </r>
  <r>
    <x v="52"/>
    <s v="LV109547"/>
    <s v="LV1"/>
    <s v="186.6"/>
    <n v="33"/>
    <n v="1"/>
    <n v="5"/>
    <s v="OK"/>
    <s v="LV109547"/>
    <n v="43"/>
    <s v="18.7898089171975"/>
    <x v="10"/>
    <n v="2"/>
    <n v="3"/>
    <n v="20"/>
    <x v="420"/>
    <x v="399"/>
  </r>
  <r>
    <x v="52"/>
    <s v="LV112757"/>
    <s v="LV1"/>
    <n v="125"/>
    <n v="59"/>
    <n v="1"/>
    <n v="5"/>
    <s v="OK"/>
    <s v="LV112757"/>
    <n v="43"/>
    <s v="20.0636942675159"/>
    <x v="6"/>
    <n v="2"/>
    <n v="2"/>
    <n v="8"/>
    <x v="247"/>
    <x v="400"/>
  </r>
  <r>
    <x v="52"/>
    <s v="M17118831"/>
    <s v="M1711"/>
    <n v="26"/>
    <n v="90"/>
    <n v="1"/>
    <n v="5"/>
    <s v="OK"/>
    <s v="M17118831"/>
    <n v="43"/>
    <s v="12.8"/>
    <x v="11"/>
    <n v="1"/>
    <n v="2"/>
    <n v="17"/>
    <x v="421"/>
    <x v="401"/>
  </r>
  <r>
    <x v="52"/>
    <s v="M17118832"/>
    <s v="M1711"/>
    <n v="50"/>
    <n v="5"/>
    <n v="1"/>
    <n v="5"/>
    <s v="OK"/>
    <s v="M17118832"/>
    <n v="43"/>
    <s v="17.7"/>
    <x v="4"/>
    <n v="4"/>
    <n v="3"/>
    <n v="14"/>
    <x v="422"/>
    <x v="402"/>
  </r>
  <r>
    <x v="52"/>
    <s v="M17118852"/>
    <s v="M1711"/>
    <n v="95"/>
    <n v="10"/>
    <n v="1"/>
    <n v="5"/>
    <s v="OK"/>
    <s v="M17118852"/>
    <n v="43"/>
    <s v="22.3"/>
    <x v="22"/>
    <m/>
    <m/>
    <m/>
    <x v="423"/>
    <x v="403"/>
  </r>
  <r>
    <x v="52"/>
    <s v="M17119849"/>
    <s v="M1711"/>
    <n v="65"/>
    <n v="41"/>
    <n v="1"/>
    <n v="5"/>
    <s v="OK"/>
    <s v="M17119849"/>
    <n v="43"/>
    <s v="13.1"/>
    <x v="1"/>
    <n v="2"/>
    <n v="2"/>
    <n v="9"/>
    <x v="424"/>
    <x v="340"/>
  </r>
  <r>
    <x v="52"/>
    <s v="NH200035"/>
    <s v="NH20"/>
    <n v="3"/>
    <n v="362"/>
    <n v="1"/>
    <n v="5"/>
    <s v="OK"/>
    <s v="NH200035"/>
    <n v="43"/>
    <s v="21.9"/>
    <x v="6"/>
    <n v="3"/>
    <n v="3"/>
    <n v="17"/>
    <x v="425"/>
    <x v="404"/>
  </r>
  <r>
    <x v="52"/>
    <s v="NH200059"/>
    <s v="NH20"/>
    <n v="17"/>
    <n v="316"/>
    <n v="1"/>
    <n v="5"/>
    <s v="OK"/>
    <s v="NH200059"/>
    <n v="43"/>
    <s v="17.6"/>
    <x v="23"/>
    <n v="2"/>
    <n v="1"/>
    <n v="10"/>
    <x v="426"/>
    <x v="405"/>
  </r>
  <r>
    <x v="52"/>
    <s v="NH200077"/>
    <s v="NH20"/>
    <n v="16"/>
    <n v="350"/>
    <n v="1"/>
    <n v="5"/>
    <s v="OK"/>
    <s v="NH200077"/>
    <n v="43"/>
    <n v="21"/>
    <x v="8"/>
    <n v="2"/>
    <n v="1"/>
    <n v="12"/>
    <x v="427"/>
    <x v="138"/>
  </r>
  <r>
    <x v="52"/>
    <s v="NH200079"/>
    <s v="NH20"/>
    <n v="15"/>
    <n v="357"/>
    <n v="1"/>
    <n v="5"/>
    <s v="OK"/>
    <s v="NH200079"/>
    <n v="43"/>
    <s v="21.2"/>
    <x v="3"/>
    <n v="3"/>
    <n v="2"/>
    <n v="15"/>
    <x v="428"/>
    <x v="406"/>
  </r>
  <r>
    <x v="52"/>
    <s v="NH200081"/>
    <s v="NH20"/>
    <n v="11"/>
    <n v="365"/>
    <n v="1"/>
    <n v="5"/>
    <s v="OK"/>
    <s v="NH200081"/>
    <n v="43"/>
    <s v="20.8"/>
    <x v="3"/>
    <n v="3"/>
    <n v="1"/>
    <n v="16"/>
    <x v="429"/>
    <x v="407"/>
  </r>
  <r>
    <x v="52"/>
    <s v="NH200088"/>
    <s v="NH20"/>
    <n v="18"/>
    <n v="383"/>
    <n v="1"/>
    <n v="5"/>
    <s v="OK"/>
    <s v="NH200088"/>
    <n v="43"/>
    <s v="18.8"/>
    <x v="24"/>
    <n v="2"/>
    <n v="1"/>
    <n v="8"/>
    <x v="430"/>
    <x v="408"/>
  </r>
  <r>
    <x v="52"/>
    <s v="NH200097"/>
    <s v="NH20"/>
    <n v="13"/>
    <n v="399"/>
    <n v="1"/>
    <n v="5"/>
    <s v="OK"/>
    <s v="NH200097"/>
    <n v="43"/>
    <s v="17.3"/>
    <x v="8"/>
    <n v="3"/>
    <n v="3"/>
    <n v="18"/>
    <x v="431"/>
    <x v="409"/>
  </r>
  <r>
    <x v="52"/>
    <s v="NH200118"/>
    <s v="NH20"/>
    <n v="29"/>
    <n v="352"/>
    <n v="1"/>
    <n v="5"/>
    <s v="OK"/>
    <s v="NH200118"/>
    <n v="43"/>
    <s v="20.2"/>
    <x v="23"/>
    <n v="3"/>
    <n v="2"/>
    <n v="15"/>
    <x v="432"/>
    <x v="410"/>
  </r>
  <r>
    <x v="52"/>
    <s v="NH200124"/>
    <s v="NH20"/>
    <n v="20"/>
    <n v="361"/>
    <n v="1"/>
    <n v="5"/>
    <s v="OK"/>
    <s v="NH200124"/>
    <n v="43"/>
    <s v="20.4"/>
    <x v="3"/>
    <n v="2"/>
    <n v="2"/>
    <n v="16"/>
    <x v="433"/>
    <x v="399"/>
  </r>
  <r>
    <x v="52"/>
    <s v="NH200167"/>
    <s v="NH20"/>
    <n v="36"/>
    <n v="356"/>
    <n v="1"/>
    <n v="5"/>
    <s v="OK"/>
    <s v="NH200167"/>
    <n v="43"/>
    <s v="19.7"/>
    <x v="12"/>
    <n v="2"/>
    <n v="2"/>
    <n v="19"/>
    <x v="434"/>
    <x v="411"/>
  </r>
  <r>
    <x v="52"/>
    <s v="NH200168"/>
    <s v="NH20"/>
    <n v="32"/>
    <n v="358"/>
    <n v="1"/>
    <n v="5"/>
    <s v="OK"/>
    <s v="NH200168"/>
    <n v="43"/>
    <n v="20"/>
    <x v="3"/>
    <n v="2"/>
    <n v="2"/>
    <n v="16"/>
    <x v="435"/>
    <x v="412"/>
  </r>
  <r>
    <x v="52"/>
    <s v="NH200190"/>
    <s v="NH20"/>
    <n v="46"/>
    <n v="300"/>
    <n v="1"/>
    <n v="5"/>
    <s v="OK"/>
    <s v="NH200190"/>
    <n v="43"/>
    <s v="20.2"/>
    <x v="39"/>
    <n v="3"/>
    <n v="3"/>
    <n v="2"/>
    <x v="436"/>
    <x v="413"/>
  </r>
  <r>
    <x v="52"/>
    <s v="NH200229"/>
    <s v="NH20"/>
    <n v="44"/>
    <n v="371"/>
    <n v="1"/>
    <n v="5"/>
    <s v="OK"/>
    <s v="NH200229"/>
    <n v="43"/>
    <s v="19.1"/>
    <x v="13"/>
    <n v="2"/>
    <n v="2"/>
    <n v="13"/>
    <x v="437"/>
    <x v="343"/>
  </r>
  <r>
    <x v="52"/>
    <s v="NH200316"/>
    <s v="NH20"/>
    <n v="60"/>
    <n v="330"/>
    <n v="0"/>
    <n v="0"/>
    <s v="EXCLUDE"/>
    <s v="NH200316"/>
    <n v="43"/>
    <s v="15.8"/>
    <x v="4"/>
    <m/>
    <m/>
    <m/>
    <x v="7"/>
    <x v="7"/>
  </r>
  <r>
    <x v="52"/>
    <s v="NH200369"/>
    <s v="NH20"/>
    <n v="71"/>
    <n v="318"/>
    <n v="1"/>
    <n v="5"/>
    <s v="OK"/>
    <s v="NH200369"/>
    <n v="43"/>
    <s v="13.3"/>
    <x v="26"/>
    <n v="2"/>
    <n v="2"/>
    <n v="10"/>
    <x v="438"/>
    <x v="414"/>
  </r>
  <r>
    <x v="52"/>
    <s v="NH200448"/>
    <s v="NH20"/>
    <n v="82"/>
    <n v="337"/>
    <n v="1"/>
    <n v="5"/>
    <s v="OK"/>
    <s v="NH200448"/>
    <n v="43"/>
    <s v="21.5"/>
    <x v="2"/>
    <n v="5"/>
    <n v="5"/>
    <n v="22"/>
    <x v="439"/>
    <x v="415"/>
  </r>
  <r>
    <x v="52"/>
    <s v="NH200450"/>
    <s v="NH20"/>
    <n v="86"/>
    <n v="343"/>
    <n v="1"/>
    <n v="5"/>
    <s v="OK"/>
    <s v="NH200450"/>
    <n v="43"/>
    <s v="20.2"/>
    <x v="5"/>
    <n v="5"/>
    <n v="4"/>
    <n v="20"/>
    <x v="440"/>
    <x v="416"/>
  </r>
  <r>
    <x v="52"/>
    <s v="NH200520"/>
    <s v="NH20"/>
    <n v="98"/>
    <n v="351"/>
    <n v="1"/>
    <n v="5"/>
    <s v="OK"/>
    <s v="NH200520"/>
    <n v="43"/>
    <s v="18.5"/>
    <x v="3"/>
    <n v="3"/>
    <n v="3"/>
    <n v="16"/>
    <x v="441"/>
    <x v="417"/>
  </r>
  <r>
    <x v="52"/>
    <s v="NH200631"/>
    <s v="NH20"/>
    <n v="18"/>
    <n v="376"/>
    <n v="1"/>
    <n v="5"/>
    <s v="OK"/>
    <s v="NH200631"/>
    <n v="43"/>
    <s v="17.2"/>
    <x v="20"/>
    <n v="3"/>
    <n v="2"/>
    <n v="11"/>
    <x v="442"/>
    <x v="360"/>
  </r>
  <r>
    <x v="52"/>
    <s v="NH200635"/>
    <s v="NH20"/>
    <n v="31"/>
    <n v="376"/>
    <n v="1"/>
    <n v="5"/>
    <s v="OK"/>
    <s v="NH200635"/>
    <n v="43"/>
    <s v="15.4"/>
    <x v="1"/>
    <n v="2"/>
    <n v="2"/>
    <n v="9"/>
    <x v="443"/>
    <x v="418"/>
  </r>
  <r>
    <x v="52"/>
    <s v="NH200641"/>
    <s v="NH20"/>
    <n v="25"/>
    <n v="343"/>
    <n v="1"/>
    <n v="5"/>
    <s v="OK"/>
    <s v="NH200641"/>
    <n v="43"/>
    <n v="15"/>
    <x v="26"/>
    <n v="1"/>
    <n v="1"/>
    <n v="10"/>
    <x v="444"/>
    <x v="419"/>
  </r>
  <r>
    <x v="52"/>
    <s v="NH200645"/>
    <s v="NH20"/>
    <n v="27"/>
    <n v="347"/>
    <n v="1"/>
    <n v="5"/>
    <s v="OK"/>
    <s v="NH200645"/>
    <n v="43"/>
    <m/>
    <x v="19"/>
    <n v="1"/>
    <n v="1"/>
    <n v="10"/>
    <x v="445"/>
    <x v="392"/>
  </r>
  <r>
    <x v="52"/>
    <s v="NH200652"/>
    <s v="NH20"/>
    <n v="35"/>
    <n v="390"/>
    <n v="1"/>
    <n v="5"/>
    <s v="OK"/>
    <s v="NH200652"/>
    <n v="43"/>
    <m/>
    <x v="20"/>
    <n v="3"/>
    <n v="3"/>
    <n v="11"/>
    <x v="446"/>
    <x v="420"/>
  </r>
  <r>
    <x v="52"/>
    <s v="NH200681"/>
    <s v="NH20"/>
    <n v="69"/>
    <n v="375"/>
    <n v="0"/>
    <n v="5"/>
    <s v="OK"/>
    <s v="NH200681"/>
    <n v="43"/>
    <n v="13"/>
    <x v="35"/>
    <n v="1"/>
    <n v="1"/>
    <n v="6"/>
    <x v="7"/>
    <x v="7"/>
  </r>
  <r>
    <x v="52"/>
    <s v="NH200682"/>
    <s v="NH20"/>
    <n v="82"/>
    <n v="333"/>
    <n v="1"/>
    <n v="5"/>
    <s v="OK"/>
    <s v="NH200682"/>
    <n v="43"/>
    <s v="14.6"/>
    <x v="11"/>
    <n v="2"/>
    <n v="2"/>
    <n v="10"/>
    <x v="447"/>
    <x v="173"/>
  </r>
  <r>
    <x v="52"/>
    <s v="NH200695"/>
    <s v="NH20"/>
    <n v="43"/>
    <n v="309"/>
    <n v="1"/>
    <n v="5"/>
    <s v="OK"/>
    <s v="NH200695"/>
    <n v="43"/>
    <m/>
    <x v="11"/>
    <n v="1"/>
    <n v="1"/>
    <n v="6"/>
    <x v="365"/>
    <x v="421"/>
  </r>
  <r>
    <x v="52"/>
    <s v="NH200701"/>
    <s v="NH20"/>
    <n v="6"/>
    <n v="370"/>
    <n v="1"/>
    <n v="5"/>
    <s v="OK"/>
    <s v="NH200701"/>
    <n v="43"/>
    <n v="10"/>
    <x v="11"/>
    <n v="1"/>
    <n v="1"/>
    <n v="6"/>
    <x v="448"/>
    <x v="411"/>
  </r>
  <r>
    <x v="52"/>
    <s v="NH200707"/>
    <s v="NH20"/>
    <n v="16"/>
    <n v="348"/>
    <n v="1"/>
    <n v="5"/>
    <s v="OK"/>
    <s v="NH200707"/>
    <n v="43"/>
    <n v="10"/>
    <x v="11"/>
    <n v="2"/>
    <n v="2"/>
    <n v="6"/>
    <x v="449"/>
    <x v="422"/>
  </r>
  <r>
    <x v="52"/>
    <s v="NH200710"/>
    <s v="NH20"/>
    <n v="40"/>
    <n v="306"/>
    <n v="1"/>
    <n v="5"/>
    <s v="OK"/>
    <s v="NH200710"/>
    <n v="43"/>
    <n v="10"/>
    <x v="11"/>
    <n v="1"/>
    <n v="1"/>
    <n v="6"/>
    <x v="450"/>
    <x v="423"/>
  </r>
  <r>
    <x v="52"/>
    <s v="NH200712"/>
    <s v="NH20"/>
    <n v="63"/>
    <n v="346"/>
    <n v="1"/>
    <n v="5"/>
    <s v="OK"/>
    <s v="NH200712"/>
    <n v="43"/>
    <n v="10"/>
    <x v="11"/>
    <n v="1"/>
    <n v="1"/>
    <n v="6"/>
    <x v="451"/>
    <x v="76"/>
  </r>
  <r>
    <x v="52"/>
    <s v="NH200718"/>
    <s v="NH20"/>
    <n v="95"/>
    <n v="337"/>
    <n v="1"/>
    <n v="5"/>
    <s v="OK"/>
    <s v="NH200718"/>
    <n v="43"/>
    <n v="10"/>
    <x v="11"/>
    <n v="1"/>
    <n v="1"/>
    <n v="8"/>
    <x v="452"/>
    <x v="424"/>
  </r>
  <r>
    <x v="52"/>
    <s v="P00610159"/>
    <s v="P006"/>
    <n v="29"/>
    <n v="222"/>
    <n v="0"/>
    <n v="0"/>
    <s v="EXCLUDE"/>
    <s v="P00610159"/>
    <n v="43"/>
    <s v="20.1"/>
    <x v="11"/>
    <m/>
    <m/>
    <m/>
    <x v="7"/>
    <x v="7"/>
  </r>
  <r>
    <x v="52"/>
    <s v="P00611005"/>
    <s v="P006"/>
    <n v="23"/>
    <n v="206"/>
    <n v="1"/>
    <n v="5"/>
    <s v="OK"/>
    <s v="P00611005"/>
    <n v="43"/>
    <s v="14.5"/>
    <x v="11"/>
    <n v="1"/>
    <n v="1"/>
    <n v="5"/>
    <x v="453"/>
    <x v="425"/>
  </r>
  <r>
    <x v="52"/>
    <s v="P00611006"/>
    <s v="P006"/>
    <n v="18"/>
    <n v="210"/>
    <n v="1"/>
    <n v="5"/>
    <s v="OK"/>
    <s v="P00611006"/>
    <n v="43"/>
    <s v="15.9"/>
    <x v="11"/>
    <n v="4"/>
    <n v="4"/>
    <n v="12"/>
    <x v="454"/>
    <x v="426"/>
  </r>
  <r>
    <x v="52"/>
    <s v="P00612872"/>
    <s v="P006"/>
    <n v="15"/>
    <n v="159"/>
    <n v="3"/>
    <n v="5"/>
    <s v="OK"/>
    <s v="P00612872"/>
    <n v="43"/>
    <s v="18.1"/>
    <x v="11"/>
    <n v="3"/>
    <n v="3"/>
    <n v="15"/>
    <x v="455"/>
    <x v="427"/>
  </r>
  <r>
    <x v="52"/>
    <s v="P01860166"/>
    <s v="P018"/>
    <n v="69"/>
    <n v="34"/>
    <n v="1"/>
    <n v="5"/>
    <s v="OK"/>
    <s v="P01860325"/>
    <n v="43"/>
    <s v="22.3"/>
    <x v="11"/>
    <m/>
    <m/>
    <m/>
    <x v="456"/>
    <x v="138"/>
  </r>
  <r>
    <x v="52"/>
    <s v="P01860171"/>
    <s v="P018"/>
    <n v="67"/>
    <n v="42"/>
    <n v="1"/>
    <n v="5"/>
    <s v="OK"/>
    <s v="P01860332"/>
    <n v="43"/>
    <n v="21"/>
    <x v="11"/>
    <m/>
    <m/>
    <m/>
    <x v="457"/>
    <x v="428"/>
  </r>
  <r>
    <x v="52"/>
    <s v="P01860186"/>
    <s v="P018"/>
    <n v="64"/>
    <n v="59"/>
    <n v="1"/>
    <n v="5"/>
    <s v="OK"/>
    <s v="P01860345"/>
    <n v="43"/>
    <s v="20.5"/>
    <x v="11"/>
    <m/>
    <m/>
    <m/>
    <x v="385"/>
    <x v="429"/>
  </r>
  <r>
    <x v="52"/>
    <s v="P01860212"/>
    <s v="P018"/>
    <n v="75"/>
    <n v="44"/>
    <n v="1"/>
    <n v="5"/>
    <s v="OK"/>
    <s v="P01860389"/>
    <n v="43"/>
    <s v="19.4"/>
    <x v="11"/>
    <n v="3"/>
    <n v="4"/>
    <n v="17"/>
    <x v="458"/>
    <x v="396"/>
  </r>
  <r>
    <x v="52"/>
    <s v="P01860365"/>
    <s v="P018"/>
    <n v="9"/>
    <n v="32"/>
    <n v="1"/>
    <n v="5"/>
    <s v="OK"/>
    <s v="P01860008"/>
    <n v="43"/>
    <n v="18"/>
    <x v="11"/>
    <n v="3"/>
    <n v="2"/>
    <n v="15"/>
    <x v="459"/>
    <x v="430"/>
  </r>
  <r>
    <x v="52"/>
    <s v="P01860391"/>
    <s v="P018"/>
    <n v="80"/>
    <n v="76"/>
    <n v="1"/>
    <n v="5"/>
    <s v="OK"/>
    <s v="P01860371"/>
    <n v="43"/>
    <s v="17.2"/>
    <x v="11"/>
    <n v="1"/>
    <n v="2"/>
    <n v="5"/>
    <x v="460"/>
    <x v="431"/>
  </r>
  <r>
    <x v="52"/>
    <s v="P01860392"/>
    <s v="P018"/>
    <n v="81"/>
    <n v="77"/>
    <n v="1"/>
    <n v="5"/>
    <s v="OK"/>
    <s v="P01860455"/>
    <n v="43"/>
    <s v="17.3"/>
    <x v="11"/>
    <n v="1"/>
    <n v="2"/>
    <n v="5"/>
    <x v="461"/>
    <x v="432"/>
  </r>
  <r>
    <x v="52"/>
    <s v="P01860400"/>
    <s v="P018"/>
    <n v="65"/>
    <n v="73"/>
    <n v="1"/>
    <n v="5"/>
    <s v="OK"/>
    <s v="P01860353"/>
    <n v="43"/>
    <s v="15.6"/>
    <x v="11"/>
    <n v="2"/>
    <n v="2"/>
    <n v="8"/>
    <x v="462"/>
    <x v="433"/>
  </r>
  <r>
    <x v="52"/>
    <s v="P01860415"/>
    <s v="P018"/>
    <n v="42"/>
    <n v="74"/>
    <n v="1"/>
    <n v="5"/>
    <s v="OK"/>
    <s v="P01860229"/>
    <n v="43"/>
    <s v="19.7"/>
    <x v="11"/>
    <n v="3"/>
    <n v="1"/>
    <n v="10"/>
    <x v="463"/>
    <x v="434"/>
  </r>
  <r>
    <x v="52"/>
    <s v="P01860479"/>
    <s v="P018"/>
    <n v="69"/>
    <n v="94"/>
    <n v="0"/>
    <n v="5"/>
    <s v="OK"/>
    <s v="P01860359"/>
    <n v="43"/>
    <s v="22.3"/>
    <x v="11"/>
    <m/>
    <m/>
    <m/>
    <x v="7"/>
    <x v="7"/>
  </r>
  <r>
    <x v="53"/>
    <s v="A110053"/>
    <s v="A11"/>
    <n v="14"/>
    <n v="48"/>
    <n v="1"/>
    <n v="5"/>
    <s v="OK"/>
    <s v="A110053"/>
    <n v="44"/>
    <s v="17.8"/>
    <x v="22"/>
    <n v="2"/>
    <n v="2"/>
    <n v="15"/>
    <x v="464"/>
    <x v="385"/>
  </r>
  <r>
    <x v="53"/>
    <s v="B420024"/>
    <s v="B4"/>
    <m/>
    <m/>
    <n v="1"/>
    <n v="5"/>
    <s v="OK"/>
    <s v="B420024"/>
    <n v="44"/>
    <m/>
    <x v="11"/>
    <n v="4"/>
    <n v="3"/>
    <n v="25"/>
    <x v="337"/>
    <x v="435"/>
  </r>
  <r>
    <x v="53"/>
    <s v="B438030"/>
    <s v="B4"/>
    <m/>
    <m/>
    <n v="1"/>
    <n v="5"/>
    <s v="OK"/>
    <s v="B438030"/>
    <n v="44"/>
    <n v="10"/>
    <x v="12"/>
    <n v="3"/>
    <n v="3"/>
    <n v="18"/>
    <x v="438"/>
    <x v="436"/>
  </r>
  <r>
    <x v="53"/>
    <s v="P00612354"/>
    <s v="P006"/>
    <n v="22"/>
    <n v="196"/>
    <n v="1"/>
    <n v="5"/>
    <s v="OK"/>
    <s v="P00612354"/>
    <n v="44"/>
    <s v="17.507"/>
    <x v="11"/>
    <n v="3"/>
    <n v="3"/>
    <n v="15"/>
    <x v="465"/>
    <x v="437"/>
  </r>
  <r>
    <x v="53"/>
    <s v="P00612835"/>
    <s v="P006"/>
    <n v="28"/>
    <n v="134"/>
    <n v="1"/>
    <n v="5"/>
    <s v="OK"/>
    <s v="P00612835"/>
    <n v="44"/>
    <s v="17.3"/>
    <x v="11"/>
    <n v="2"/>
    <n v="4"/>
    <n v="11"/>
    <x v="466"/>
    <x v="409"/>
  </r>
  <r>
    <x v="53"/>
    <s v="P00612862"/>
    <s v="P006"/>
    <n v="23"/>
    <n v="149"/>
    <n v="3"/>
    <n v="5"/>
    <s v="OK"/>
    <s v="P00612862"/>
    <n v="44"/>
    <s v="20.7"/>
    <x v="11"/>
    <n v="5"/>
    <n v="4"/>
    <n v="20"/>
    <x v="467"/>
    <x v="438"/>
  </r>
  <r>
    <x v="53"/>
    <s v="P01860300"/>
    <s v="P018"/>
    <n v="91"/>
    <n v="41"/>
    <n v="1"/>
    <n v="5"/>
    <s v="OK"/>
    <s v="P01860494"/>
    <n v="44"/>
    <s v="22.6"/>
    <x v="11"/>
    <m/>
    <m/>
    <m/>
    <x v="460"/>
    <x v="354"/>
  </r>
  <r>
    <x v="54"/>
    <s v="A110201"/>
    <s v="A11"/>
    <n v="56"/>
    <n v="4"/>
    <n v="3"/>
    <n v="5"/>
    <s v="OK"/>
    <s v="A110201"/>
    <n v="46"/>
    <s v="32.8"/>
    <x v="15"/>
    <n v="5"/>
    <n v="5"/>
    <n v="28"/>
    <x v="468"/>
    <x v="439"/>
  </r>
  <r>
    <x v="54"/>
    <s v="B427045"/>
    <s v="B4"/>
    <n v="44"/>
    <n v="91"/>
    <n v="3"/>
    <n v="5"/>
    <s v="OK"/>
    <s v="B427045"/>
    <n v="46"/>
    <s v="12.2"/>
    <x v="11"/>
    <n v="1"/>
    <n v="2"/>
    <n v="18"/>
    <x v="469"/>
    <x v="440"/>
  </r>
  <r>
    <x v="54"/>
    <s v="B429051"/>
    <s v="B4"/>
    <n v="46"/>
    <n v="46"/>
    <n v="3"/>
    <n v="5"/>
    <s v="OK"/>
    <s v="B429051"/>
    <n v="46"/>
    <s v="11.3"/>
    <x v="6"/>
    <n v="2"/>
    <n v="2"/>
    <n v="15"/>
    <x v="470"/>
    <x v="151"/>
  </r>
  <r>
    <x v="54"/>
    <s v="B436059"/>
    <s v="B4"/>
    <n v="69"/>
    <n v="52"/>
    <n v="3"/>
    <n v="5"/>
    <s v="OK"/>
    <s v="B436059"/>
    <n v="46"/>
    <s v="16.1"/>
    <x v="3"/>
    <n v="2"/>
    <n v="1"/>
    <n v="10"/>
    <x v="471"/>
    <x v="441"/>
  </r>
  <r>
    <x v="54"/>
    <s v="B437013"/>
    <s v="B4"/>
    <n v="64"/>
    <n v="47"/>
    <n v="3"/>
    <n v="5"/>
    <s v="OK"/>
    <s v="B437013"/>
    <n v="46"/>
    <s v="26.7"/>
    <x v="14"/>
    <n v="3"/>
    <n v="3"/>
    <n v="25"/>
    <x v="472"/>
    <x v="442"/>
  </r>
  <r>
    <x v="54"/>
    <s v="B437046"/>
    <s v="B4"/>
    <n v="55"/>
    <n v="29"/>
    <n v="3"/>
    <n v="5"/>
    <s v="OK"/>
    <s v="B437046"/>
    <n v="46"/>
    <s v="12.6"/>
    <x v="2"/>
    <n v="2"/>
    <n v="2"/>
    <n v="20"/>
    <x v="473"/>
    <x v="443"/>
  </r>
  <r>
    <x v="54"/>
    <s v="B437048"/>
    <s v="B4"/>
    <n v="63"/>
    <n v="27"/>
    <n v="0"/>
    <n v="0"/>
    <s v="EXCLUDE"/>
    <s v="B437048"/>
    <n v="46"/>
    <s v="11.9"/>
    <x v="2"/>
    <m/>
    <m/>
    <m/>
    <x v="7"/>
    <x v="7"/>
  </r>
  <r>
    <x v="54"/>
    <s v="B445008"/>
    <s v="B4"/>
    <n v="80"/>
    <n v="41"/>
    <n v="3"/>
    <n v="5"/>
    <s v="OK"/>
    <s v="B445008"/>
    <n v="46"/>
    <s v="28.6"/>
    <x v="10"/>
    <n v="4"/>
    <n v="4"/>
    <n v="25"/>
    <x v="245"/>
    <x v="444"/>
  </r>
  <r>
    <x v="54"/>
    <s v="LV109111"/>
    <s v="LV1"/>
    <s v="127.2"/>
    <s v="8.4"/>
    <n v="3"/>
    <n v="5"/>
    <s v="OK"/>
    <s v="LV109111"/>
    <n v="46"/>
    <s v="41.0828025477707"/>
    <x v="10"/>
    <n v="5"/>
    <n v="5"/>
    <n v="25"/>
    <x v="474"/>
    <x v="445"/>
  </r>
  <r>
    <x v="54"/>
    <s v="LV109259"/>
    <s v="LV1"/>
    <s v="150.5"/>
    <s v="19.2"/>
    <n v="3"/>
    <n v="5"/>
    <s v="OK"/>
    <s v="LV109259"/>
    <n v="46"/>
    <s v="12.1019108280255"/>
    <x v="8"/>
    <n v="2"/>
    <n v="2"/>
    <n v="18"/>
    <x v="447"/>
    <x v="446"/>
  </r>
  <r>
    <x v="54"/>
    <s v="LV109439"/>
    <s v="LV1"/>
    <s v="170.8"/>
    <s v="24.4"/>
    <n v="3"/>
    <n v="5"/>
    <s v="OK"/>
    <s v="LV109439"/>
    <n v="46"/>
    <s v="11.4649681528662"/>
    <x v="12"/>
    <n v="2"/>
    <n v="2"/>
    <n v="18"/>
    <x v="112"/>
    <x v="447"/>
  </r>
  <r>
    <x v="54"/>
    <s v="P00610193"/>
    <s v="P006"/>
    <n v="26"/>
    <n v="197"/>
    <n v="3"/>
    <n v="5"/>
    <s v="OK"/>
    <s v="P00610193"/>
    <n v="46"/>
    <s v="40.4"/>
    <x v="10"/>
    <n v="5"/>
    <n v="5"/>
    <n v="25"/>
    <x v="475"/>
    <x v="448"/>
  </r>
  <r>
    <x v="54"/>
    <s v="P00610480"/>
    <s v="P006"/>
    <n v="69"/>
    <n v="127"/>
    <n v="3"/>
    <n v="5"/>
    <s v="OK"/>
    <s v="P00610480"/>
    <n v="46"/>
    <s v="15.9"/>
    <x v="4"/>
    <n v="4"/>
    <n v="4"/>
    <n v="14"/>
    <x v="476"/>
    <x v="449"/>
  </r>
  <r>
    <x v="54"/>
    <s v="P00610784"/>
    <s v="P006"/>
    <n v="97"/>
    <n v="159"/>
    <n v="3"/>
    <n v="5"/>
    <s v="OK"/>
    <s v="P00610784"/>
    <n v="46"/>
    <n v="24"/>
    <x v="14"/>
    <n v="2"/>
    <n v="2"/>
    <n v="15"/>
    <x v="477"/>
    <x v="450"/>
  </r>
  <r>
    <x v="54"/>
    <s v="P00612871"/>
    <s v="P006"/>
    <n v="30"/>
    <n v="144"/>
    <n v="3"/>
    <n v="5"/>
    <s v="OK"/>
    <s v="P00612871"/>
    <n v="46"/>
    <s v="13.1"/>
    <x v="12"/>
    <n v="4"/>
    <n v="5"/>
    <n v="17"/>
    <x v="478"/>
    <x v="451"/>
  </r>
  <r>
    <x v="54"/>
    <s v="P01860375"/>
    <s v="P018"/>
    <n v="2"/>
    <n v="53"/>
    <n v="3"/>
    <n v="5"/>
    <s v="OK"/>
    <s v="P01860019"/>
    <n v="46"/>
    <s v="49.3"/>
    <x v="15"/>
    <n v="1"/>
    <n v="1"/>
    <n v="11"/>
    <x v="479"/>
    <x v="452"/>
  </r>
  <r>
    <x v="54"/>
    <s v="T10229"/>
    <s v="T1"/>
    <s v="57.5"/>
    <s v="25.5"/>
    <n v="3"/>
    <n v="5"/>
    <s v="OK"/>
    <s v="T10229"/>
    <n v="46"/>
    <s v="24.5"/>
    <x v="18"/>
    <n v="5"/>
    <n v="4"/>
    <n v="25"/>
    <x v="480"/>
    <x v="453"/>
  </r>
  <r>
    <x v="54"/>
    <s v="T10269"/>
    <s v="T1"/>
    <n v="41"/>
    <n v="34"/>
    <n v="3"/>
    <n v="5"/>
    <s v="OK"/>
    <s v="T10269"/>
    <n v="46"/>
    <s v="13.1"/>
    <x v="6"/>
    <n v="1"/>
    <n v="1"/>
    <n v="12"/>
    <x v="101"/>
    <x v="454"/>
  </r>
  <r>
    <x v="54"/>
    <s v="T10342"/>
    <s v="T1"/>
    <s v="28.5"/>
    <n v="20"/>
    <n v="3"/>
    <n v="5"/>
    <s v="OK"/>
    <s v="T10342"/>
    <n v="46"/>
    <s v="18.1"/>
    <x v="35"/>
    <n v="1"/>
    <n v="1"/>
    <n v="5"/>
    <x v="481"/>
    <x v="455"/>
  </r>
  <r>
    <x v="55"/>
    <s v="LV109489"/>
    <s v="LV1"/>
    <n v="184"/>
    <s v="97.9"/>
    <n v="3"/>
    <n v="4"/>
    <s v="OK"/>
    <s v="LV109489"/>
    <n v="834"/>
    <s v="41.7197452229299"/>
    <x v="41"/>
    <n v="5"/>
    <n v="5"/>
    <n v="40"/>
    <x v="482"/>
    <x v="456"/>
  </r>
  <r>
    <x v="56"/>
    <s v="T10033"/>
    <s v="T1"/>
    <s v="101.5"/>
    <n v="92"/>
    <n v="3"/>
    <n v="4"/>
    <s v="OK"/>
    <s v="T10033"/>
    <n v="701"/>
    <s v="20.5"/>
    <x v="9"/>
    <n v="3"/>
    <n v="2"/>
    <n v="12"/>
    <x v="483"/>
    <x v="457"/>
  </r>
  <r>
    <x v="57"/>
    <s v="NL110370"/>
    <s v="NL11"/>
    <n v="165"/>
    <n v="38"/>
    <n v="3"/>
    <n v="4"/>
    <s v="OK"/>
    <s v="NL110370"/>
    <n v="823"/>
    <n v="16"/>
    <x v="26"/>
    <n v="1"/>
    <n v="1"/>
    <n v="10"/>
    <x v="484"/>
    <x v="458"/>
  </r>
  <r>
    <x v="27"/>
    <s v="NH200442"/>
    <s v="NH20"/>
    <n v="83"/>
    <n v="324"/>
    <n v="0"/>
    <n v="0"/>
    <s v="EXCLUDE"/>
    <s v="NH200442"/>
    <n v="45"/>
    <s v="19.3"/>
    <x v="11"/>
    <m/>
    <m/>
    <m/>
    <x v="7"/>
    <x v="7"/>
  </r>
  <r>
    <x v="58"/>
    <s v="T10250"/>
    <s v="T1"/>
    <n v="46"/>
    <s v="2.5"/>
    <n v="3"/>
    <n v="4"/>
    <s v="OK"/>
    <s v="T10250"/>
    <n v="702"/>
    <s v="12.1"/>
    <x v="23"/>
    <n v="2"/>
    <n v="2"/>
    <n v="10"/>
    <x v="126"/>
    <x v="459"/>
  </r>
  <r>
    <x v="58"/>
    <s v="T10332"/>
    <s v="T1"/>
    <n v="26"/>
    <n v="4"/>
    <n v="3"/>
    <n v="4"/>
    <s v="OK"/>
    <s v="T10332"/>
    <n v="702"/>
    <s v="35.8"/>
    <x v="7"/>
    <n v="3"/>
    <n v="4"/>
    <n v="18"/>
    <x v="485"/>
    <x v="460"/>
  </r>
  <r>
    <x v="58"/>
    <s v="T10441"/>
    <s v="T1"/>
    <s v="1.5"/>
    <n v="77"/>
    <n v="3"/>
    <n v="4"/>
    <s v="OK"/>
    <s v="T10441"/>
    <n v="702"/>
    <s v="17.2"/>
    <x v="4"/>
    <n v="1"/>
    <n v="1"/>
    <n v="14"/>
    <x v="90"/>
    <x v="461"/>
  </r>
  <r>
    <x v="59"/>
    <s v="A110263"/>
    <s v="A11"/>
    <n v="65"/>
    <n v="93"/>
    <n v="3"/>
    <n v="5"/>
    <s v="OK"/>
    <s v="A110263"/>
    <n v="50"/>
    <s v="19.1"/>
    <x v="22"/>
    <n v="1"/>
    <n v="2"/>
    <n v="10"/>
    <x v="486"/>
    <x v="462"/>
  </r>
  <r>
    <x v="59"/>
    <s v="B421004"/>
    <s v="B4"/>
    <n v="14"/>
    <n v="40"/>
    <n v="0"/>
    <n v="0"/>
    <s v="MORT"/>
    <s v="B421004"/>
    <n v="50"/>
    <s v="38.5"/>
    <x v="0"/>
    <m/>
    <m/>
    <m/>
    <x v="7"/>
    <x v="7"/>
  </r>
  <r>
    <x v="59"/>
    <s v="B436050"/>
    <s v="B4"/>
    <n v="61"/>
    <n v="64"/>
    <n v="3"/>
    <n v="5"/>
    <s v="OK"/>
    <s v="B436050"/>
    <n v="50"/>
    <s v="10.3"/>
    <x v="11"/>
    <n v="2"/>
    <n v="2"/>
    <n v="12"/>
    <x v="487"/>
    <x v="463"/>
  </r>
  <r>
    <x v="59"/>
    <s v="P00612650"/>
    <s v="P006"/>
    <n v="54"/>
    <n v="165"/>
    <n v="3"/>
    <n v="5"/>
    <s v="OK"/>
    <s v="P00612650"/>
    <n v="50"/>
    <s v="11.5"/>
    <x v="23"/>
    <n v="1"/>
    <n v="1"/>
    <n v="12"/>
    <x v="488"/>
    <x v="464"/>
  </r>
  <r>
    <x v="59"/>
    <s v="P01860403"/>
    <s v="P018"/>
    <n v="62"/>
    <n v="73"/>
    <n v="3"/>
    <n v="5"/>
    <s v="OK"/>
    <s v="P01860352"/>
    <n v="50"/>
    <s v="15.1"/>
    <x v="4"/>
    <n v="3"/>
    <n v="4"/>
    <n v="6"/>
    <x v="489"/>
    <x v="465"/>
  </r>
  <r>
    <x v="59"/>
    <s v="P01860449"/>
    <s v="P018"/>
    <n v="51"/>
    <n v="83"/>
    <n v="3"/>
    <n v="5"/>
    <s v="OK"/>
    <s v="P01860252"/>
    <n v="50"/>
    <s v="16.2"/>
    <x v="23"/>
    <n v="1"/>
    <n v="1"/>
    <n v="7"/>
    <x v="490"/>
    <x v="466"/>
  </r>
  <r>
    <x v="60"/>
    <s v="B438017"/>
    <s v="B4"/>
    <n v="51"/>
    <n v="0"/>
    <n v="3"/>
    <n v="4"/>
    <s v="OK"/>
    <s v="B438017"/>
    <n v="52"/>
    <s v="47.7"/>
    <x v="16"/>
    <n v="5"/>
    <n v="5"/>
    <n v="32"/>
    <x v="491"/>
    <x v="467"/>
  </r>
  <r>
    <x v="60"/>
    <s v="P01860304"/>
    <s v="P018"/>
    <n v="97"/>
    <n v="50"/>
    <n v="3"/>
    <n v="3"/>
    <s v="OK"/>
    <s v="P01860487"/>
    <n v="52"/>
    <s v="36.9"/>
    <x v="9"/>
    <m/>
    <m/>
    <m/>
    <x v="492"/>
    <x v="468"/>
  </r>
  <r>
    <x v="61"/>
    <s v="B430043"/>
    <s v="B4"/>
    <n v="33"/>
    <n v="16"/>
    <n v="3"/>
    <n v="4"/>
    <s v="OK"/>
    <s v="B430043"/>
    <n v="53"/>
    <s v="12.1"/>
    <x v="19"/>
    <n v="2"/>
    <n v="2"/>
    <n v="12"/>
    <x v="493"/>
    <x v="469"/>
  </r>
  <r>
    <x v="61"/>
    <s v="B437061"/>
    <s v="B4"/>
    <n v="63"/>
    <n v="44"/>
    <n v="3"/>
    <n v="4"/>
    <s v="OK"/>
    <s v="B437061"/>
    <n v="53"/>
    <s v="11.8"/>
    <x v="35"/>
    <n v="1"/>
    <n v="1"/>
    <n v="3"/>
    <x v="494"/>
    <x v="470"/>
  </r>
  <r>
    <x v="61"/>
    <s v="P00610775"/>
    <s v="P006"/>
    <n v="92"/>
    <n v="165"/>
    <n v="3"/>
    <n v="4"/>
    <s v="OK"/>
    <s v="P00610775"/>
    <n v="53"/>
    <s v="22.9"/>
    <x v="22"/>
    <n v="4"/>
    <n v="3"/>
    <n v="18"/>
    <x v="202"/>
    <x v="193"/>
  </r>
  <r>
    <x v="62"/>
    <s v="P00610471"/>
    <s v="P006"/>
    <n v="54"/>
    <n v="128"/>
    <n v="3"/>
    <n v="4"/>
    <s v="OK"/>
    <s v="P00610471"/>
    <n v="51"/>
    <n v="46"/>
    <x v="22"/>
    <n v="4"/>
    <n v="4"/>
    <n v="20"/>
    <x v="495"/>
    <x v="471"/>
  </r>
  <r>
    <x v="63"/>
    <s v="LV109353"/>
    <s v="LV1"/>
    <s v="155.9"/>
    <s v="75.1"/>
    <n v="3"/>
    <n v="4"/>
    <s v="OK"/>
    <s v="LV109353"/>
    <n v="55"/>
    <s v="32.1656050955414"/>
    <x v="16"/>
    <n v="4"/>
    <n v="4"/>
    <n v="25"/>
    <x v="496"/>
    <x v="472"/>
  </r>
  <r>
    <x v="63"/>
    <s v="LV109361"/>
    <s v="LV1"/>
    <s v="170.1"/>
    <s v="67.3"/>
    <n v="3"/>
    <n v="4"/>
    <s v="OK"/>
    <s v="LV109361"/>
    <n v="55"/>
    <s v="14.6496815286624"/>
    <x v="4"/>
    <n v="1"/>
    <n v="1"/>
    <n v="12"/>
    <x v="497"/>
    <x v="473"/>
  </r>
  <r>
    <x v="63"/>
    <s v="NL110567"/>
    <s v="NL11"/>
    <n v="107"/>
    <n v="76"/>
    <n v="0"/>
    <n v="0"/>
    <s v="MORT"/>
    <s v="NL110567"/>
    <n v="55"/>
    <s v="10.5"/>
    <x v="26"/>
    <m/>
    <m/>
    <m/>
    <x v="7"/>
    <x v="7"/>
  </r>
  <r>
    <x v="63"/>
    <s v="P00610252"/>
    <s v="P006"/>
    <n v="33"/>
    <n v="216"/>
    <n v="3"/>
    <n v="5"/>
    <s v="OK"/>
    <s v="P00610252"/>
    <n v="55"/>
    <s v="15.8"/>
    <x v="23"/>
    <n v="1"/>
    <n v="1"/>
    <n v="9"/>
    <x v="71"/>
    <x v="474"/>
  </r>
  <r>
    <x v="63"/>
    <s v="P00612151"/>
    <s v="P006"/>
    <n v="21"/>
    <n v="220"/>
    <n v="3"/>
    <n v="5"/>
    <s v="OK"/>
    <s v="P00612151"/>
    <n v="55"/>
    <s v="10.2"/>
    <x v="4"/>
    <n v="1"/>
    <n v="1"/>
    <n v="7"/>
    <x v="498"/>
    <x v="475"/>
  </r>
  <r>
    <x v="63"/>
    <s v="P00612252"/>
    <s v="P006"/>
    <n v="18"/>
    <n v="217"/>
    <n v="3"/>
    <n v="5"/>
    <s v="OK"/>
    <s v="P00612252"/>
    <n v="55"/>
    <s v="11.9"/>
    <x v="4"/>
    <n v="1"/>
    <n v="1"/>
    <n v="7"/>
    <x v="499"/>
    <x v="476"/>
  </r>
  <r>
    <x v="64"/>
    <s v="NL110003"/>
    <s v="NL11"/>
    <n v="101"/>
    <n v="5"/>
    <n v="3"/>
    <n v="5"/>
    <s v="OK"/>
    <s v="NL110003"/>
    <n v="56"/>
    <s v="11.46"/>
    <x v="11"/>
    <n v="1"/>
    <n v="1"/>
    <n v="7"/>
    <x v="500"/>
    <x v="303"/>
  </r>
  <r>
    <x v="64"/>
    <s v="NL110010"/>
    <s v="NL11"/>
    <n v="107"/>
    <n v="18"/>
    <n v="3"/>
    <n v="5"/>
    <s v="OK"/>
    <s v="NL110010"/>
    <n v="56"/>
    <s v="11.2"/>
    <x v="20"/>
    <n v="1"/>
    <n v="1"/>
    <n v="11"/>
    <x v="501"/>
    <x v="477"/>
  </r>
  <r>
    <x v="64"/>
    <s v="NL110028"/>
    <s v="NL11"/>
    <n v="107"/>
    <n v="38"/>
    <n v="3"/>
    <n v="5"/>
    <s v="OK"/>
    <s v="NL110028"/>
    <n v="56"/>
    <s v="12.1"/>
    <x v="4"/>
    <n v="3"/>
    <n v="5"/>
    <n v="14"/>
    <x v="502"/>
    <x v="42"/>
  </r>
  <r>
    <x v="64"/>
    <s v="NL110040"/>
    <s v="NL11"/>
    <n v="103"/>
    <n v="55"/>
    <n v="3"/>
    <n v="5"/>
    <s v="OK"/>
    <s v="NL110040"/>
    <n v="56"/>
    <s v="10.9"/>
    <x v="13"/>
    <n v="1"/>
    <n v="1"/>
    <m/>
    <x v="503"/>
    <x v="478"/>
  </r>
  <r>
    <x v="64"/>
    <s v="NL110047"/>
    <s v="NL11"/>
    <n v="105"/>
    <n v="70"/>
    <n v="3"/>
    <n v="5"/>
    <s v="OK"/>
    <s v="NL110047"/>
    <n v="56"/>
    <s v="11.2"/>
    <x v="19"/>
    <n v="2"/>
    <n v="3"/>
    <n v="8"/>
    <x v="504"/>
    <x v="479"/>
  </r>
  <r>
    <x v="64"/>
    <s v="NL110056"/>
    <s v="NL11"/>
    <n v="105"/>
    <n v="95"/>
    <n v="3"/>
    <n v="5"/>
    <s v="OK"/>
    <s v="NL110056"/>
    <n v="56"/>
    <s v="13.1"/>
    <x v="26"/>
    <n v="2"/>
    <n v="2"/>
    <n v="8"/>
    <x v="505"/>
    <x v="480"/>
  </r>
  <r>
    <x v="64"/>
    <s v="NL110085"/>
    <s v="NL11"/>
    <n v="115"/>
    <n v="39"/>
    <n v="3"/>
    <n v="5"/>
    <s v="OK"/>
    <s v="NL110085"/>
    <n v="56"/>
    <s v="12.3"/>
    <x v="20"/>
    <n v="2"/>
    <n v="1"/>
    <n v="8"/>
    <x v="506"/>
    <x v="481"/>
  </r>
  <r>
    <x v="64"/>
    <s v="NL110113"/>
    <s v="NL11"/>
    <n v="111"/>
    <n v="85"/>
    <n v="3"/>
    <n v="5"/>
    <s v="OK"/>
    <s v="NL110113"/>
    <n v="56"/>
    <s v="13.1"/>
    <x v="26"/>
    <n v="1"/>
    <n v="1"/>
    <n v="10"/>
    <x v="507"/>
    <x v="482"/>
  </r>
  <r>
    <x v="64"/>
    <s v="NL110114"/>
    <s v="NL11"/>
    <n v="116"/>
    <n v="84"/>
    <n v="3"/>
    <n v="5"/>
    <s v="OK"/>
    <s v="NL110114"/>
    <n v="56"/>
    <s v="13.7"/>
    <x v="13"/>
    <n v="1"/>
    <n v="1"/>
    <n v="10"/>
    <x v="508"/>
    <x v="483"/>
  </r>
  <r>
    <x v="64"/>
    <s v="NL110118"/>
    <s v="NL11"/>
    <n v="113"/>
    <n v="90"/>
    <n v="3"/>
    <n v="5"/>
    <s v="OK"/>
    <s v="NL110118"/>
    <n v="56"/>
    <s v="11.1"/>
    <x v="3"/>
    <n v="1"/>
    <n v="1"/>
    <n v="8"/>
    <x v="509"/>
    <x v="484"/>
  </r>
  <r>
    <x v="64"/>
    <s v="NL110132"/>
    <s v="NL11"/>
    <n v="129"/>
    <n v="21"/>
    <n v="3"/>
    <n v="5"/>
    <s v="OK"/>
    <s v="NL110132"/>
    <n v="56"/>
    <s v="12.8"/>
    <x v="19"/>
    <n v="2"/>
    <n v="2"/>
    <n v="12"/>
    <x v="186"/>
    <x v="485"/>
  </r>
  <r>
    <x v="64"/>
    <s v="NL110134"/>
    <s v="NL11"/>
    <n v="126"/>
    <n v="25"/>
    <n v="3"/>
    <n v="5"/>
    <s v="OK"/>
    <s v="NL110134"/>
    <n v="56"/>
    <s v="13.1"/>
    <x v="23"/>
    <n v="3"/>
    <n v="3"/>
    <n v="13"/>
    <x v="510"/>
    <x v="486"/>
  </r>
  <r>
    <x v="64"/>
    <s v="NL110178"/>
    <s v="NL11"/>
    <n v="126"/>
    <n v="97"/>
    <n v="3"/>
    <n v="5"/>
    <s v="OK"/>
    <s v="NL110178"/>
    <n v="56"/>
    <s v="10.8"/>
    <x v="24"/>
    <n v="2"/>
    <n v="2"/>
    <n v="8"/>
    <x v="511"/>
    <x v="487"/>
  </r>
  <r>
    <x v="64"/>
    <s v="NL110183"/>
    <s v="NL11"/>
    <n v="135"/>
    <n v="1"/>
    <n v="3"/>
    <n v="5"/>
    <s v="OK"/>
    <s v="NL110183"/>
    <n v="56"/>
    <s v="10.1"/>
    <x v="26"/>
    <n v="1"/>
    <n v="1"/>
    <n v="10"/>
    <x v="506"/>
    <x v="488"/>
  </r>
  <r>
    <x v="64"/>
    <s v="NL110186"/>
    <s v="NL11"/>
    <n v="131"/>
    <n v="7"/>
    <n v="3"/>
    <n v="5"/>
    <s v="OK"/>
    <s v="NL110186"/>
    <n v="56"/>
    <s v="11.3"/>
    <x v="13"/>
    <n v="1"/>
    <n v="1"/>
    <n v="11"/>
    <x v="268"/>
    <x v="489"/>
  </r>
  <r>
    <x v="64"/>
    <s v="NL110256"/>
    <s v="NL11"/>
    <n v="143"/>
    <n v="13"/>
    <n v="3"/>
    <n v="5"/>
    <s v="OK"/>
    <s v="NL110256"/>
    <n v="56"/>
    <s v="12.4"/>
    <x v="4"/>
    <n v="2"/>
    <n v="2"/>
    <n v="10"/>
    <x v="512"/>
    <x v="490"/>
  </r>
  <r>
    <x v="64"/>
    <s v="NL110305"/>
    <s v="NL11"/>
    <n v="156"/>
    <n v="6"/>
    <n v="3"/>
    <n v="5"/>
    <s v="OK"/>
    <s v="NL110305"/>
    <n v="56"/>
    <s v="15.8"/>
    <x v="23"/>
    <n v="2"/>
    <n v="3"/>
    <n v="10"/>
    <x v="513"/>
    <x v="491"/>
  </r>
  <r>
    <x v="64"/>
    <s v="NL110318"/>
    <s v="NL11"/>
    <n v="155"/>
    <n v="39"/>
    <n v="3"/>
    <n v="5"/>
    <s v="OK"/>
    <s v="NL110318"/>
    <n v="56"/>
    <s v="13.2"/>
    <x v="24"/>
    <n v="2"/>
    <n v="2"/>
    <n v="8"/>
    <x v="514"/>
    <x v="85"/>
  </r>
  <r>
    <x v="64"/>
    <s v="NL110352"/>
    <s v="NL11"/>
    <n v="163"/>
    <n v="8"/>
    <n v="3"/>
    <n v="5"/>
    <s v="OK"/>
    <s v="NL110352"/>
    <n v="56"/>
    <s v="12.4"/>
    <x v="19"/>
    <n v="3"/>
    <n v="3"/>
    <n v="10"/>
    <x v="10"/>
    <x v="492"/>
  </r>
  <r>
    <x v="64"/>
    <s v="NL110369"/>
    <s v="NL11"/>
    <n v="162"/>
    <n v="33"/>
    <n v="3"/>
    <n v="5"/>
    <s v="OK"/>
    <s v="NL110369"/>
    <n v="56"/>
    <s v="12.8"/>
    <x v="4"/>
    <n v="2"/>
    <n v="2"/>
    <n v="10"/>
    <x v="515"/>
    <x v="493"/>
  </r>
  <r>
    <x v="64"/>
    <s v="NL110508"/>
    <s v="NL11"/>
    <n v="188"/>
    <n v="98"/>
    <n v="3"/>
    <n v="5"/>
    <s v="OK"/>
    <s v="NL110508"/>
    <n v="56"/>
    <s v="11.1"/>
    <x v="11"/>
    <n v="1"/>
    <n v="1"/>
    <n v="14"/>
    <x v="194"/>
    <x v="479"/>
  </r>
  <r>
    <x v="64"/>
    <s v="NL110522"/>
    <s v="NL11"/>
    <n v="193"/>
    <n v="22"/>
    <n v="3"/>
    <n v="5"/>
    <s v="OK"/>
    <s v="NL110522"/>
    <n v="56"/>
    <s v="10.9"/>
    <x v="4"/>
    <n v="2"/>
    <n v="2"/>
    <n v="10"/>
    <x v="516"/>
    <x v="494"/>
  </r>
  <r>
    <x v="64"/>
    <s v="NL110566"/>
    <s v="NL11"/>
    <n v="113"/>
    <n v="45"/>
    <n v="3"/>
    <n v="5"/>
    <s v="OK"/>
    <s v="NL110566"/>
    <n v="56"/>
    <s v="10.2"/>
    <x v="20"/>
    <n v="2"/>
    <n v="2"/>
    <n v="10"/>
    <x v="517"/>
    <x v="495"/>
  </r>
  <r>
    <x v="64"/>
    <s v="NL110597"/>
    <s v="NL11"/>
    <n v="187"/>
    <n v="65"/>
    <n v="3"/>
    <n v="5"/>
    <s v="OK"/>
    <s v="NL110597"/>
    <n v="56"/>
    <s v="10.8"/>
    <x v="11"/>
    <n v="2"/>
    <n v="3"/>
    <n v="7"/>
    <x v="518"/>
    <x v="496"/>
  </r>
  <r>
    <x v="64"/>
    <s v="T10019"/>
    <s v="T1"/>
    <s v="104.5"/>
    <s v="55.5"/>
    <n v="3"/>
    <n v="5"/>
    <s v="OK"/>
    <s v="T10019"/>
    <n v="56"/>
    <s v="10.7"/>
    <x v="19"/>
    <n v="1"/>
    <n v="1"/>
    <n v="6"/>
    <x v="22"/>
    <x v="497"/>
  </r>
  <r>
    <x v="64"/>
    <s v="T10048"/>
    <s v="T1"/>
    <s v="97.5"/>
    <n v="17"/>
    <n v="3"/>
    <n v="5"/>
    <s v="OK"/>
    <s v="T10048"/>
    <n v="56"/>
    <s v="13.1"/>
    <x v="4"/>
    <n v="1"/>
    <n v="1"/>
    <n v="3"/>
    <x v="16"/>
    <x v="498"/>
  </r>
  <r>
    <x v="64"/>
    <s v="T10093"/>
    <s v="T1"/>
    <n v="92"/>
    <s v="99.5"/>
    <n v="3"/>
    <n v="5"/>
    <s v="OK"/>
    <s v="T10093"/>
    <n v="56"/>
    <m/>
    <x v="29"/>
    <n v="2"/>
    <n v="1"/>
    <n v="2"/>
    <x v="101"/>
    <x v="102"/>
  </r>
  <r>
    <x v="64"/>
    <s v="T10107"/>
    <s v="T1"/>
    <s v="89.5"/>
    <n v="22"/>
    <n v="3"/>
    <n v="5"/>
    <s v="OK"/>
    <s v="T10107"/>
    <n v="56"/>
    <s v="12.1"/>
    <x v="19"/>
    <n v="1"/>
    <n v="1"/>
    <n v="11"/>
    <x v="74"/>
    <x v="499"/>
  </r>
  <r>
    <x v="64"/>
    <s v="T10128"/>
    <s v="T1"/>
    <n v="85"/>
    <s v="68.5"/>
    <n v="0"/>
    <n v="0"/>
    <s v="MORT"/>
    <s v="T10128"/>
    <n v="56"/>
    <m/>
    <x v="11"/>
    <m/>
    <m/>
    <m/>
    <x v="7"/>
    <x v="7"/>
  </r>
  <r>
    <x v="65"/>
    <s v="LV109481"/>
    <s v="LV1"/>
    <s v="181.8"/>
    <s v="82.8"/>
    <n v="3"/>
    <n v="4"/>
    <s v="OK"/>
    <s v="LV109481"/>
    <n v="916"/>
    <s v="19.7452229299363"/>
    <x v="6"/>
    <n v="2"/>
    <n v="1"/>
    <n v="12"/>
    <x v="519"/>
    <x v="500"/>
  </r>
  <r>
    <x v="8"/>
    <s v="NH200313"/>
    <s v="NH20"/>
    <n v="67"/>
    <n v="329"/>
    <n v="3"/>
    <n v="4"/>
    <s v="OK"/>
    <s v="NH200313"/>
    <n v="662"/>
    <n v="19"/>
    <x v="4"/>
    <n v="2"/>
    <n v="2"/>
    <n v="12"/>
    <x v="520"/>
    <x v="501"/>
  </r>
  <r>
    <x v="66"/>
    <s v="NH200433"/>
    <s v="NH20"/>
    <n v="90"/>
    <n v="316"/>
    <n v="3"/>
    <n v="4"/>
    <s v="OK"/>
    <s v="NH200433"/>
    <n v="663"/>
    <s v="10.8"/>
    <x v="3"/>
    <n v="2"/>
    <n v="2"/>
    <n v="12"/>
    <x v="521"/>
    <x v="502"/>
  </r>
  <r>
    <x v="67"/>
    <s v="M17116461"/>
    <s v="M1711"/>
    <n v="34"/>
    <n v="64"/>
    <n v="3"/>
    <n v="4"/>
    <s v="OK"/>
    <s v="M17116461"/>
    <n v="664"/>
    <s v="12.6"/>
    <x v="20"/>
    <n v="1"/>
    <n v="3"/>
    <n v="11"/>
    <x v="252"/>
    <x v="503"/>
  </r>
  <r>
    <x v="68"/>
    <s v="A110060"/>
    <s v="A11"/>
    <n v="16"/>
    <n v="55"/>
    <n v="3"/>
    <n v="5"/>
    <s v="OK"/>
    <s v="A110060"/>
    <n v="60"/>
    <s v="12.1"/>
    <x v="8"/>
    <n v="1"/>
    <n v="2"/>
    <n v="18"/>
    <x v="522"/>
    <x v="504"/>
  </r>
  <r>
    <x v="68"/>
    <s v="A110130"/>
    <s v="A11"/>
    <n v="36"/>
    <n v="73"/>
    <n v="3"/>
    <n v="5"/>
    <s v="OK"/>
    <s v="A110130"/>
    <n v="60"/>
    <s v="28.3"/>
    <x v="17"/>
    <n v="3"/>
    <n v="2"/>
    <n v="15"/>
    <x v="523"/>
    <x v="505"/>
  </r>
  <r>
    <x v="68"/>
    <s v="A110220"/>
    <s v="A11"/>
    <n v="50"/>
    <n v="38"/>
    <n v="3"/>
    <n v="5"/>
    <s v="OK"/>
    <s v="A110220"/>
    <n v="60"/>
    <s v="26.4"/>
    <x v="14"/>
    <n v="2"/>
    <n v="2"/>
    <n v="20"/>
    <x v="524"/>
    <x v="506"/>
  </r>
  <r>
    <x v="68"/>
    <s v="A110337"/>
    <s v="A11"/>
    <n v="79"/>
    <n v="18"/>
    <n v="3"/>
    <n v="5"/>
    <s v="OK"/>
    <s v="A110337"/>
    <n v="60"/>
    <s v="21.5"/>
    <x v="22"/>
    <n v="3"/>
    <n v="3"/>
    <n v="20"/>
    <x v="525"/>
    <x v="507"/>
  </r>
  <r>
    <x v="68"/>
    <s v="B419035"/>
    <s v="B4"/>
    <n v="9"/>
    <n v="79"/>
    <n v="3"/>
    <n v="5"/>
    <s v="OK"/>
    <s v="B419035"/>
    <n v="60"/>
    <s v="13.2"/>
    <x v="5"/>
    <n v="3"/>
    <n v="3"/>
    <n v="16"/>
    <x v="526"/>
    <x v="508"/>
  </r>
  <r>
    <x v="68"/>
    <s v="B427016"/>
    <s v="B4"/>
    <n v="47"/>
    <n v="78"/>
    <n v="3"/>
    <n v="5"/>
    <s v="OK"/>
    <s v="B427016"/>
    <n v="60"/>
    <s v="29.9"/>
    <x v="11"/>
    <n v="4"/>
    <n v="5"/>
    <n v="35"/>
    <x v="527"/>
    <x v="301"/>
  </r>
  <r>
    <x v="68"/>
    <s v="B444060"/>
    <s v="B4"/>
    <n v="89"/>
    <n v="50"/>
    <n v="3"/>
    <n v="5"/>
    <s v="OK"/>
    <s v="B444060"/>
    <n v="60"/>
    <s v="15.4"/>
    <x v="11"/>
    <n v="2"/>
    <n v="2"/>
    <n v="20"/>
    <x v="528"/>
    <x v="509"/>
  </r>
  <r>
    <x v="68"/>
    <s v="B445049"/>
    <s v="B4"/>
    <n v="82"/>
    <n v="29"/>
    <n v="3"/>
    <n v="5"/>
    <s v="OK"/>
    <s v="B445049"/>
    <n v="60"/>
    <s v="15.9"/>
    <x v="8"/>
    <n v="3"/>
    <n v="3"/>
    <n v="18"/>
    <x v="529"/>
    <x v="510"/>
  </r>
  <r>
    <x v="68"/>
    <s v="B445060"/>
    <s v="B4"/>
    <n v="98"/>
    <n v="45"/>
    <n v="3"/>
    <n v="5"/>
    <s v="OK"/>
    <s v="B445060"/>
    <n v="60"/>
    <s v="12.1"/>
    <x v="20"/>
    <n v="3"/>
    <n v="3"/>
    <n v="11"/>
    <x v="530"/>
    <x v="511"/>
  </r>
  <r>
    <x v="68"/>
    <s v="LV112773"/>
    <s v="LV1"/>
    <s v="150.8"/>
    <s v="22.3"/>
    <n v="3"/>
    <n v="5"/>
    <s v="OK"/>
    <s v="LV112773"/>
    <n v="60"/>
    <s v="9.71337579617834"/>
    <x v="22"/>
    <n v="1"/>
    <n v="1"/>
    <n v="13"/>
    <x v="531"/>
    <x v="512"/>
  </r>
  <r>
    <x v="68"/>
    <s v="M17116097"/>
    <s v="M1711"/>
    <n v="15"/>
    <n v="72"/>
    <n v="3"/>
    <n v="5"/>
    <s v="OK"/>
    <s v="M17116097"/>
    <n v="60"/>
    <s v="21.3"/>
    <x v="5"/>
    <n v="3"/>
    <n v="2"/>
    <n v="16"/>
    <x v="532"/>
    <x v="15"/>
  </r>
  <r>
    <x v="68"/>
    <s v="M17116098"/>
    <s v="M1711"/>
    <n v="8"/>
    <n v="72"/>
    <n v="3"/>
    <n v="5"/>
    <s v="OK"/>
    <s v="M17116098"/>
    <n v="60"/>
    <s v="16.2"/>
    <x v="8"/>
    <n v="3"/>
    <n v="2"/>
    <n v="18"/>
    <x v="533"/>
    <x v="513"/>
  </r>
  <r>
    <x v="68"/>
    <s v="M17116503"/>
    <s v="M1711"/>
    <n v="35"/>
    <n v="21"/>
    <n v="1"/>
    <n v="4"/>
    <s v="OK"/>
    <s v="M17116503"/>
    <n v="60"/>
    <s v="22.6"/>
    <x v="9"/>
    <n v="3"/>
    <n v="3"/>
    <n v="20"/>
    <x v="534"/>
    <x v="514"/>
  </r>
  <r>
    <x v="68"/>
    <s v="M17116504"/>
    <s v="M1711"/>
    <n v="35"/>
    <n v="20"/>
    <n v="3"/>
    <n v="5"/>
    <s v="OK"/>
    <s v="M17116504"/>
    <n v="60"/>
    <s v="14.8"/>
    <x v="8"/>
    <n v="4"/>
    <n v="3"/>
    <n v="18"/>
    <x v="535"/>
    <x v="515"/>
  </r>
  <r>
    <x v="68"/>
    <s v="M17116585"/>
    <s v="M1711"/>
    <n v="59"/>
    <n v="49"/>
    <n v="3"/>
    <n v="5"/>
    <s v="OK"/>
    <s v="M17116585"/>
    <n v="60"/>
    <s v="21.5"/>
    <x v="8"/>
    <n v="3"/>
    <n v="2"/>
    <n v="15"/>
    <x v="536"/>
    <x v="516"/>
  </r>
  <r>
    <x v="68"/>
    <s v="M17116648"/>
    <s v="M1711"/>
    <n v="69"/>
    <n v="100"/>
    <n v="3"/>
    <n v="5"/>
    <s v="OK"/>
    <s v="M17116648"/>
    <n v="60"/>
    <n v="43"/>
    <x v="10"/>
    <n v="4"/>
    <n v="4"/>
    <n v="22"/>
    <x v="537"/>
    <x v="496"/>
  </r>
  <r>
    <x v="68"/>
    <s v="M17116887"/>
    <s v="M1711"/>
    <n v="91"/>
    <n v="9"/>
    <n v="0"/>
    <n v="5"/>
    <s v="OK"/>
    <s v="M17116887"/>
    <n v="60"/>
    <s v="13.8"/>
    <x v="6"/>
    <n v="3"/>
    <n v="3"/>
    <n v="17"/>
    <x v="7"/>
    <x v="7"/>
  </r>
  <r>
    <x v="68"/>
    <s v="NL110150"/>
    <s v="NL11"/>
    <n v="127"/>
    <n v="52"/>
    <n v="3"/>
    <n v="5"/>
    <s v="OK"/>
    <s v="NL110150"/>
    <n v="60"/>
    <s v="40.4"/>
    <x v="30"/>
    <n v="4"/>
    <n v="5"/>
    <n v="30"/>
    <x v="538"/>
    <x v="517"/>
  </r>
  <r>
    <x v="68"/>
    <s v="NL110223"/>
    <s v="NL11"/>
    <n v="133"/>
    <n v="53"/>
    <n v="3"/>
    <n v="5"/>
    <s v="OK"/>
    <s v="NL110223"/>
    <n v="60"/>
    <s v="53.7"/>
    <x v="10"/>
    <n v="4"/>
    <n v="4"/>
    <n v="25"/>
    <x v="539"/>
    <x v="518"/>
  </r>
  <r>
    <x v="68"/>
    <s v="NL110225"/>
    <s v="NL11"/>
    <n v="130"/>
    <n v="54"/>
    <n v="3"/>
    <n v="5"/>
    <s v="OK"/>
    <s v="NL110225"/>
    <n v="60"/>
    <s v="46.9"/>
    <x v="7"/>
    <n v="5"/>
    <n v="5"/>
    <n v="30"/>
    <x v="540"/>
    <x v="519"/>
  </r>
  <r>
    <x v="68"/>
    <s v="NL110538"/>
    <s v="NL11"/>
    <n v="197"/>
    <n v="46"/>
    <n v="3"/>
    <n v="5"/>
    <s v="OK"/>
    <s v="NL110538"/>
    <n v="60"/>
    <s v="19.1"/>
    <x v="18"/>
    <n v="4"/>
    <n v="3"/>
    <n v="25"/>
    <x v="541"/>
    <x v="520"/>
  </r>
  <r>
    <x v="68"/>
    <s v="P00610644"/>
    <s v="P006"/>
    <n v="73"/>
    <n v="129"/>
    <n v="3"/>
    <n v="5"/>
    <s v="OK"/>
    <s v="P00610644"/>
    <n v="60"/>
    <s v="20.4"/>
    <x v="22"/>
    <n v="4"/>
    <n v="4"/>
    <n v="15"/>
    <x v="542"/>
    <x v="88"/>
  </r>
  <r>
    <x v="69"/>
    <s v="NL110292"/>
    <s v="NL11"/>
    <n v="145"/>
    <n v="86"/>
    <n v="3"/>
    <n v="4"/>
    <s v="OK"/>
    <s v="NL110292"/>
    <n v="665"/>
    <n v="16"/>
    <x v="23"/>
    <n v="3"/>
    <n v="2"/>
    <n v="10"/>
    <x v="543"/>
    <x v="521"/>
  </r>
  <r>
    <x v="69"/>
    <s v="NL110615"/>
    <s v="NL11"/>
    <n v="141"/>
    <n v="83"/>
    <n v="3"/>
    <n v="4"/>
    <s v="OK"/>
    <s v="NL110615"/>
    <n v="665"/>
    <s v="10.032"/>
    <x v="19"/>
    <m/>
    <n v="1"/>
    <m/>
    <x v="544"/>
    <x v="522"/>
  </r>
  <r>
    <x v="70"/>
    <s v="NH200031"/>
    <s v="NH20"/>
    <n v="4"/>
    <n v="349"/>
    <n v="0"/>
    <n v="0"/>
    <s v="EXCLUDE"/>
    <s v="NH200031"/>
    <n v="58"/>
    <s v="19.5"/>
    <x v="3"/>
    <m/>
    <m/>
    <m/>
    <x v="7"/>
    <x v="7"/>
  </r>
  <r>
    <x v="71"/>
    <s v="NL110296"/>
    <s v="NL11"/>
    <n v="143"/>
    <n v="94"/>
    <n v="3"/>
    <n v="5"/>
    <s v="OK"/>
    <s v="NL110296"/>
    <n v="63"/>
    <s v="10.9"/>
    <x v="8"/>
    <n v="3"/>
    <n v="3"/>
    <n v="18"/>
    <x v="545"/>
    <x v="523"/>
  </r>
  <r>
    <x v="72"/>
    <s v="LV109006"/>
    <s v="LV1"/>
    <n v="103"/>
    <s v="88.7"/>
    <n v="3"/>
    <n v="5"/>
    <s v="OK"/>
    <s v="LV109006"/>
    <n v="64"/>
    <s v="15.9235668789809"/>
    <x v="12"/>
    <n v="1"/>
    <n v="1"/>
    <n v="19"/>
    <x v="546"/>
    <x v="524"/>
  </r>
  <r>
    <x v="72"/>
    <s v="LV109421"/>
    <s v="LV1"/>
    <s v="182.6"/>
    <s v="10.9"/>
    <n v="3"/>
    <n v="5"/>
    <s v="OK"/>
    <s v="LV109421"/>
    <n v="64"/>
    <s v="19.1082802547771"/>
    <x v="12"/>
    <n v="2"/>
    <n v="2"/>
    <n v="14"/>
    <x v="547"/>
    <x v="496"/>
  </r>
  <r>
    <x v="72"/>
    <s v="M17116477"/>
    <s v="M1711"/>
    <n v="36"/>
    <n v="46"/>
    <n v="3"/>
    <n v="5"/>
    <s v="OK"/>
    <s v="M17116477"/>
    <n v="64"/>
    <s v="13.2"/>
    <x v="37"/>
    <n v="1"/>
    <n v="3"/>
    <n v="5"/>
    <x v="548"/>
    <x v="492"/>
  </r>
  <r>
    <x v="72"/>
    <s v="NH200039"/>
    <s v="NH20"/>
    <n v="3"/>
    <n v="373"/>
    <n v="3"/>
    <n v="5"/>
    <s v="OK"/>
    <s v="NH200039"/>
    <n v="64"/>
    <s v="19.7"/>
    <x v="2"/>
    <n v="2"/>
    <n v="2"/>
    <n v="15"/>
    <x v="549"/>
    <x v="525"/>
  </r>
  <r>
    <x v="72"/>
    <s v="NH200109"/>
    <s v="NH20"/>
    <n v="23"/>
    <n v="330"/>
    <n v="3"/>
    <n v="5"/>
    <s v="OK"/>
    <s v="NH200109"/>
    <n v="64"/>
    <m/>
    <x v="11"/>
    <m/>
    <m/>
    <m/>
    <x v="550"/>
    <x v="506"/>
  </r>
  <r>
    <x v="72"/>
    <s v="NH200455"/>
    <s v="NH20"/>
    <n v="82"/>
    <n v="348"/>
    <n v="3"/>
    <n v="5"/>
    <s v="OK"/>
    <s v="NH200455"/>
    <n v="64"/>
    <s v="22.7"/>
    <x v="17"/>
    <n v="2"/>
    <n v="3"/>
    <n v="18"/>
    <x v="551"/>
    <x v="526"/>
  </r>
  <r>
    <x v="72"/>
    <s v="NH200476"/>
    <s v="NH20"/>
    <n v="86"/>
    <n v="379"/>
    <n v="3"/>
    <n v="4"/>
    <s v="OK"/>
    <s v="NH200476"/>
    <n v="64"/>
    <s v="31.6"/>
    <x v="18"/>
    <n v="4"/>
    <n v="4"/>
    <n v="27"/>
    <x v="552"/>
    <x v="527"/>
  </r>
  <r>
    <x v="72"/>
    <s v="NH200526"/>
    <s v="NH20"/>
    <n v="97"/>
    <n v="365"/>
    <n v="3"/>
    <n v="5"/>
    <s v="OK"/>
    <s v="NH200526"/>
    <n v="64"/>
    <s v="14.2"/>
    <x v="22"/>
    <n v="1"/>
    <n v="1"/>
    <n v="17"/>
    <x v="553"/>
    <x v="473"/>
  </r>
  <r>
    <x v="72"/>
    <s v="NH200536"/>
    <s v="NH20"/>
    <n v="99"/>
    <n v="383"/>
    <n v="3"/>
    <n v="5"/>
    <s v="OK"/>
    <s v="NH200536"/>
    <n v="64"/>
    <n v="36"/>
    <x v="11"/>
    <n v="1"/>
    <n v="1"/>
    <n v="15"/>
    <x v="554"/>
    <x v="528"/>
  </r>
  <r>
    <x v="72"/>
    <s v="NH200660"/>
    <s v="NH20"/>
    <n v="41"/>
    <n v="318"/>
    <n v="3"/>
    <n v="5"/>
    <s v="OK"/>
    <s v="NH200660"/>
    <n v="64"/>
    <s v="26.7"/>
    <x v="17"/>
    <n v="2"/>
    <n v="3"/>
    <n v="22"/>
    <x v="166"/>
    <x v="529"/>
  </r>
  <r>
    <x v="73"/>
    <s v="LV109034"/>
    <s v="LV1"/>
    <s v="101.8"/>
    <s v="51.6"/>
    <n v="3"/>
    <n v="4"/>
    <s v="OK"/>
    <s v="LV109034"/>
    <n v="65"/>
    <s v="15.6050955414013"/>
    <x v="4"/>
    <n v="2"/>
    <n v="1"/>
    <n v="14"/>
    <x v="233"/>
    <x v="530"/>
  </r>
  <r>
    <x v="73"/>
    <s v="M17116031"/>
    <s v="M1711"/>
    <n v="3"/>
    <n v="19"/>
    <n v="3"/>
    <n v="5"/>
    <s v="OK"/>
    <s v="M17116031"/>
    <n v="65"/>
    <n v="14"/>
    <x v="13"/>
    <n v="2"/>
    <n v="2"/>
    <n v="10"/>
    <x v="555"/>
    <x v="191"/>
  </r>
  <r>
    <x v="73"/>
    <s v="M17116556"/>
    <s v="M1711"/>
    <n v="51"/>
    <n v="23"/>
    <n v="3"/>
    <n v="5"/>
    <s v="OK"/>
    <s v="M17116556"/>
    <n v="65"/>
    <s v="18.1"/>
    <x v="12"/>
    <n v="2"/>
    <n v="1"/>
    <n v="19"/>
    <x v="556"/>
    <x v="376"/>
  </r>
  <r>
    <x v="73"/>
    <s v="M17116628"/>
    <s v="M1711"/>
    <n v="63"/>
    <n v="79"/>
    <n v="3"/>
    <n v="5"/>
    <s v="OK"/>
    <s v="M17116628"/>
    <n v="65"/>
    <s v="10.4"/>
    <x v="35"/>
    <n v="1"/>
    <n v="1"/>
    <n v="5"/>
    <x v="51"/>
    <x v="531"/>
  </r>
  <r>
    <x v="73"/>
    <s v="P01860269"/>
    <s v="P018"/>
    <n v="58"/>
    <n v="21"/>
    <n v="3"/>
    <n v="5"/>
    <s v="OK"/>
    <s v="P01860289"/>
    <n v="65"/>
    <s v="11.5"/>
    <x v="13"/>
    <n v="2"/>
    <n v="2"/>
    <n v="13"/>
    <x v="557"/>
    <x v="82"/>
  </r>
  <r>
    <x v="73"/>
    <s v="P01860404"/>
    <s v="P018"/>
    <n v="62"/>
    <n v="71"/>
    <n v="3"/>
    <n v="5"/>
    <s v="OK"/>
    <s v="P01860350"/>
    <n v="65"/>
    <s v="12.3"/>
    <x v="13"/>
    <n v="1"/>
    <n v="2"/>
    <n v="6"/>
    <x v="558"/>
    <x v="532"/>
  </r>
  <r>
    <x v="73"/>
    <s v="T10002"/>
    <s v="T1"/>
    <n v="103"/>
    <n v="10"/>
    <n v="3"/>
    <n v="5"/>
    <s v="OK"/>
    <s v="T10002"/>
    <n v="65"/>
    <s v="44.2"/>
    <x v="15"/>
    <n v="4"/>
    <n v="4"/>
    <n v="25"/>
    <x v="559"/>
    <x v="533"/>
  </r>
  <r>
    <x v="74"/>
    <s v="NL110321"/>
    <s v="NL11"/>
    <n v="154"/>
    <n v="44"/>
    <n v="3"/>
    <n v="4"/>
    <s v="OK"/>
    <s v="NL110321"/>
    <n v="651"/>
    <s v="25.4"/>
    <x v="18"/>
    <n v="4"/>
    <n v="4"/>
    <n v="27"/>
    <x v="34"/>
    <x v="193"/>
  </r>
  <r>
    <x v="75"/>
    <s v="B437016"/>
    <s v="B4"/>
    <n v="67"/>
    <n v="25"/>
    <n v="3"/>
    <n v="4"/>
    <s v="OK"/>
    <s v="B437016"/>
    <n v="649"/>
    <s v="33.6"/>
    <x v="7"/>
    <n v="3"/>
    <n v="3"/>
    <n v="18"/>
    <x v="560"/>
    <x v="530"/>
  </r>
  <r>
    <x v="76"/>
    <s v="LV109098"/>
    <s v="LV1"/>
    <s v="108.4"/>
    <s v="4.4"/>
    <n v="3"/>
    <n v="5"/>
    <s v="OK"/>
    <s v="LV109098"/>
    <n v="881"/>
    <s v="14.171974522293"/>
    <x v="10"/>
    <n v="1"/>
    <n v="2"/>
    <n v="25"/>
    <x v="561"/>
    <x v="475"/>
  </r>
  <r>
    <x v="76"/>
    <s v="LV109297"/>
    <s v="LV1"/>
    <s v="149.8"/>
    <s v="74.2"/>
    <n v="3"/>
    <n v="5"/>
    <s v="OK"/>
    <s v="LV109297"/>
    <n v="881"/>
    <s v="16.2420382165605"/>
    <x v="12"/>
    <n v="2"/>
    <n v="1"/>
    <n v="15"/>
    <x v="562"/>
    <x v="534"/>
  </r>
  <r>
    <x v="76"/>
    <s v="LV109393"/>
    <s v="LV1"/>
    <s v="157.4"/>
    <s v="25.6"/>
    <n v="3"/>
    <n v="5"/>
    <s v="OK"/>
    <s v="LV109393"/>
    <n v="881"/>
    <s v="11.4649681528662"/>
    <x v="8"/>
    <n v="1"/>
    <n v="1"/>
    <n v="8"/>
    <x v="563"/>
    <x v="535"/>
  </r>
  <r>
    <x v="76"/>
    <s v="LV109470"/>
    <s v="LV1"/>
    <s v="178.6"/>
    <s v="68.3"/>
    <n v="3"/>
    <n v="5"/>
    <s v="OK"/>
    <s v="LV109470"/>
    <n v="881"/>
    <s v="27.6433121019108"/>
    <x v="14"/>
    <n v="2"/>
    <n v="1"/>
    <n v="18"/>
    <x v="564"/>
    <x v="536"/>
  </r>
  <r>
    <x v="77"/>
    <s v="A110231"/>
    <s v="A11"/>
    <n v="54"/>
    <n v="62"/>
    <n v="3"/>
    <n v="5"/>
    <s v="OK"/>
    <s v="A110231"/>
    <n v="67"/>
    <n v="14"/>
    <x v="22"/>
    <n v="2"/>
    <n v="2"/>
    <n v="20"/>
    <x v="565"/>
    <x v="537"/>
  </r>
  <r>
    <x v="77"/>
    <s v="A110232"/>
    <s v="A11"/>
    <n v="60"/>
    <n v="60"/>
    <n v="3"/>
    <n v="5"/>
    <s v="OK"/>
    <s v="A110232"/>
    <n v="67"/>
    <s v="15.1"/>
    <x v="2"/>
    <n v="3"/>
    <n v="3"/>
    <n v="20"/>
    <x v="88"/>
    <x v="538"/>
  </r>
  <r>
    <x v="77"/>
    <s v="A110258"/>
    <s v="A11"/>
    <n v="54"/>
    <n v="94"/>
    <n v="3"/>
    <n v="5"/>
    <s v="OK"/>
    <s v="A110258"/>
    <n v="67"/>
    <n v="15"/>
    <x v="14"/>
    <n v="3"/>
    <n v="4"/>
    <n v="22"/>
    <x v="566"/>
    <x v="539"/>
  </r>
  <r>
    <x v="77"/>
    <s v="B428046"/>
    <s v="B4"/>
    <n v="50"/>
    <n v="71"/>
    <n v="3"/>
    <n v="5"/>
    <s v="OK"/>
    <s v="B428046"/>
    <n v="67"/>
    <s v="9.9"/>
    <x v="11"/>
    <n v="1"/>
    <n v="3"/>
    <n v="18"/>
    <x v="269"/>
    <x v="123"/>
  </r>
  <r>
    <x v="77"/>
    <s v="B437018"/>
    <s v="B4"/>
    <n v="66"/>
    <n v="28"/>
    <n v="3"/>
    <n v="5"/>
    <s v="OK"/>
    <s v="B437018"/>
    <n v="67"/>
    <s v="23.5"/>
    <x v="17"/>
    <n v="2"/>
    <n v="3"/>
    <n v="20"/>
    <x v="565"/>
    <x v="486"/>
  </r>
  <r>
    <x v="77"/>
    <s v="M17116505"/>
    <s v="M1711"/>
    <n v="39"/>
    <n v="16"/>
    <n v="3"/>
    <n v="4"/>
    <s v="OK"/>
    <s v="M17116505"/>
    <n v="67"/>
    <s v="15.3"/>
    <x v="19"/>
    <n v="1"/>
    <n v="1"/>
    <n v="10"/>
    <x v="567"/>
    <x v="540"/>
  </r>
  <r>
    <x v="77"/>
    <s v="M17119853"/>
    <s v="M1711"/>
    <n v="77"/>
    <n v="56"/>
    <n v="3"/>
    <n v="5"/>
    <s v="OK"/>
    <s v="M17119853"/>
    <n v="67"/>
    <s v="10.3"/>
    <x v="24"/>
    <n v="2"/>
    <n v="2"/>
    <n v="8"/>
    <x v="568"/>
    <x v="157"/>
  </r>
  <r>
    <x v="77"/>
    <s v="NL110229"/>
    <s v="NL11"/>
    <n v="137"/>
    <n v="60"/>
    <n v="3"/>
    <n v="5"/>
    <s v="OK"/>
    <s v="NL110229"/>
    <n v="67"/>
    <s v="13.1"/>
    <x v="23"/>
    <n v="3"/>
    <n v="2"/>
    <n v="12"/>
    <x v="569"/>
    <x v="541"/>
  </r>
  <r>
    <x v="77"/>
    <s v="NL110273"/>
    <s v="NL11"/>
    <n v="144"/>
    <n v="46"/>
    <n v="3"/>
    <n v="5"/>
    <s v="OK"/>
    <s v="NL110273"/>
    <n v="67"/>
    <s v="12.7"/>
    <x v="24"/>
    <n v="3"/>
    <n v="3"/>
    <n v="8"/>
    <x v="570"/>
    <x v="542"/>
  </r>
  <r>
    <x v="77"/>
    <s v="NL110594"/>
    <s v="NL11"/>
    <n v="176"/>
    <n v="2"/>
    <n v="3"/>
    <n v="5"/>
    <s v="OK"/>
    <s v="NL110594"/>
    <n v="67"/>
    <s v="10.2"/>
    <x v="4"/>
    <n v="1"/>
    <n v="1"/>
    <n v="10"/>
    <x v="571"/>
    <x v="479"/>
  </r>
  <r>
    <x v="78"/>
    <s v="LV109067"/>
    <s v="LV1"/>
    <s v="101.4"/>
    <s v="21.2"/>
    <n v="3"/>
    <n v="5"/>
    <s v="OK"/>
    <s v="LV109067"/>
    <n v="835"/>
    <s v="12.8980891719745"/>
    <x v="3"/>
    <n v="1"/>
    <n v="1"/>
    <n v="16"/>
    <x v="124"/>
    <x v="543"/>
  </r>
  <r>
    <x v="78"/>
    <s v="LV112588"/>
    <s v="LV1"/>
    <n v="126"/>
    <n v="66"/>
    <n v="3"/>
    <n v="5"/>
    <s v="OK"/>
    <s v="LV112588"/>
    <n v="835"/>
    <s v="10.5095541401274"/>
    <x v="6"/>
    <n v="1"/>
    <n v="1"/>
    <n v="15"/>
    <x v="217"/>
    <x v="544"/>
  </r>
  <r>
    <x v="78"/>
    <s v="T10016"/>
    <s v="T1"/>
    <n v="104"/>
    <n v="37"/>
    <n v="3"/>
    <n v="5"/>
    <s v="OK"/>
    <s v="T10016"/>
    <n v="835"/>
    <n v="14"/>
    <x v="23"/>
    <n v="2"/>
    <n v="2"/>
    <n v="10"/>
    <x v="87"/>
    <x v="545"/>
  </r>
  <r>
    <x v="78"/>
    <s v="T10087"/>
    <s v="T1"/>
    <s v="94.5"/>
    <n v="89"/>
    <n v="3"/>
    <n v="5"/>
    <s v="OK"/>
    <s v="T10087"/>
    <n v="835"/>
    <s v="33.4"/>
    <x v="14"/>
    <m/>
    <m/>
    <n v="0"/>
    <x v="572"/>
    <x v="241"/>
  </r>
  <r>
    <x v="78"/>
    <s v="T10100"/>
    <s v="T1"/>
    <n v="82"/>
    <n v="11"/>
    <n v="3"/>
    <n v="5"/>
    <s v="OK"/>
    <s v="T10100"/>
    <n v="835"/>
    <s v="11.5"/>
    <x v="23"/>
    <n v="1"/>
    <n v="1"/>
    <n v="9"/>
    <x v="268"/>
    <x v="546"/>
  </r>
  <r>
    <x v="79"/>
    <s v="A110113"/>
    <s v="A11"/>
    <n v="28"/>
    <n v="90"/>
    <n v="3"/>
    <n v="5"/>
    <s v="OK"/>
    <s v="A110113"/>
    <n v="69"/>
    <s v="11.9"/>
    <x v="6"/>
    <n v="1"/>
    <n v="2"/>
    <n v="10"/>
    <x v="573"/>
    <x v="547"/>
  </r>
  <r>
    <x v="79"/>
    <s v="A110134"/>
    <s v="A11"/>
    <n v="33"/>
    <n v="60"/>
    <n v="3"/>
    <n v="5"/>
    <s v="OK"/>
    <s v="A110134"/>
    <n v="69"/>
    <s v="13.7"/>
    <x v="12"/>
    <n v="2"/>
    <n v="3"/>
    <n v="15"/>
    <x v="574"/>
    <x v="286"/>
  </r>
  <r>
    <x v="79"/>
    <s v="A110137"/>
    <s v="A11"/>
    <n v="27"/>
    <n v="77"/>
    <n v="3"/>
    <n v="5"/>
    <s v="OK"/>
    <s v="A110137"/>
    <n v="69"/>
    <s v="14.6"/>
    <x v="22"/>
    <n v="1"/>
    <n v="1"/>
    <n v="10"/>
    <x v="575"/>
    <x v="548"/>
  </r>
  <r>
    <x v="79"/>
    <s v="A110178"/>
    <s v="A11"/>
    <n v="31"/>
    <n v="18"/>
    <n v="3"/>
    <n v="5"/>
    <s v="OK"/>
    <s v="A110178"/>
    <n v="69"/>
    <s v="11.5"/>
    <x v="23"/>
    <n v="2"/>
    <n v="2"/>
    <n v="8"/>
    <x v="576"/>
    <x v="121"/>
  </r>
  <r>
    <x v="79"/>
    <s v="A110230"/>
    <s v="A11"/>
    <n v="51"/>
    <n v="58"/>
    <n v="3"/>
    <n v="5"/>
    <s v="OK"/>
    <s v="A110230"/>
    <n v="69"/>
    <s v="19.4"/>
    <x v="22"/>
    <n v="2"/>
    <n v="2"/>
    <n v="20"/>
    <x v="577"/>
    <x v="549"/>
  </r>
  <r>
    <x v="79"/>
    <s v="A110233"/>
    <s v="A11"/>
    <n v="59"/>
    <n v="64"/>
    <n v="3"/>
    <n v="5"/>
    <s v="OK"/>
    <s v="A110233"/>
    <n v="69"/>
    <s v="13.2"/>
    <x v="8"/>
    <n v="3"/>
    <n v="3"/>
    <n v="18"/>
    <x v="155"/>
    <x v="550"/>
  </r>
  <r>
    <x v="79"/>
    <s v="A110236"/>
    <s v="A11"/>
    <n v="55"/>
    <n v="69"/>
    <n v="3"/>
    <n v="5"/>
    <s v="OK"/>
    <s v="A110236"/>
    <n v="69"/>
    <s v="21.5"/>
    <x v="17"/>
    <n v="3"/>
    <n v="3"/>
    <n v="20"/>
    <x v="578"/>
    <x v="198"/>
  </r>
  <r>
    <x v="79"/>
    <s v="A110238"/>
    <s v="A11"/>
    <n v="43"/>
    <n v="71"/>
    <n v="3"/>
    <n v="5"/>
    <s v="OK"/>
    <s v="A110238"/>
    <n v="69"/>
    <s v="16.9"/>
    <x v="12"/>
    <n v="2"/>
    <n v="2"/>
    <n v="15"/>
    <x v="579"/>
    <x v="551"/>
  </r>
  <r>
    <x v="79"/>
    <s v="A110240"/>
    <s v="A11"/>
    <n v="48"/>
    <n v="75"/>
    <n v="3"/>
    <n v="5"/>
    <s v="OK"/>
    <s v="A110240"/>
    <n v="69"/>
    <s v="13.1"/>
    <x v="12"/>
    <n v="1"/>
    <n v="1"/>
    <n v="19"/>
    <x v="580"/>
    <x v="552"/>
  </r>
  <r>
    <x v="79"/>
    <s v="A110243"/>
    <s v="A11"/>
    <n v="45"/>
    <n v="78"/>
    <n v="3"/>
    <n v="5"/>
    <s v="OK"/>
    <s v="A110243"/>
    <n v="69"/>
    <s v="16.4"/>
    <x v="5"/>
    <n v="2"/>
    <n v="2"/>
    <n v="20"/>
    <x v="581"/>
    <x v="553"/>
  </r>
  <r>
    <x v="79"/>
    <s v="A110253"/>
    <s v="A11"/>
    <n v="45"/>
    <n v="92"/>
    <n v="3"/>
    <n v="5"/>
    <s v="OK"/>
    <s v="A110253"/>
    <n v="69"/>
    <s v="19.7"/>
    <x v="22"/>
    <n v="1"/>
    <n v="1"/>
    <n v="15"/>
    <x v="582"/>
    <x v="140"/>
  </r>
  <r>
    <x v="79"/>
    <s v="A110290"/>
    <s v="A11"/>
    <n v="61"/>
    <n v="72"/>
    <n v="3"/>
    <n v="5"/>
    <s v="OK"/>
    <s v="A110290"/>
    <n v="69"/>
    <s v="27.7"/>
    <x v="14"/>
    <n v="3"/>
    <n v="3"/>
    <n v="20"/>
    <x v="583"/>
    <x v="554"/>
  </r>
  <r>
    <x v="79"/>
    <s v="A110330"/>
    <s v="A11"/>
    <n v="60"/>
    <n v="32"/>
    <n v="3"/>
    <n v="5"/>
    <s v="OK"/>
    <s v="A110330"/>
    <n v="69"/>
    <s v="17.8"/>
    <x v="9"/>
    <n v="3"/>
    <n v="3"/>
    <n v="23"/>
    <x v="584"/>
    <x v="555"/>
  </r>
  <r>
    <x v="79"/>
    <s v="A110373"/>
    <s v="A11"/>
    <n v="86"/>
    <n v="28"/>
    <n v="3"/>
    <n v="5"/>
    <s v="OK"/>
    <s v="A110373"/>
    <n v="69"/>
    <s v="12.4"/>
    <x v="2"/>
    <n v="2"/>
    <n v="3"/>
    <n v="20"/>
    <x v="585"/>
    <x v="556"/>
  </r>
  <r>
    <x v="79"/>
    <s v="LV109294"/>
    <s v="LV1"/>
    <s v="152.1"/>
    <s v="69.8"/>
    <n v="3"/>
    <n v="5"/>
    <s v="OK"/>
    <s v="LV109294"/>
    <n v="69"/>
    <s v="32.1656050955414"/>
    <x v="34"/>
    <n v="3"/>
    <n v="3"/>
    <n v="15"/>
    <x v="586"/>
    <x v="515"/>
  </r>
  <r>
    <x v="79"/>
    <s v="LV109446"/>
    <s v="LV1"/>
    <s v="182.4"/>
    <n v="38"/>
    <n v="3"/>
    <n v="5"/>
    <s v="OK"/>
    <s v="LV109446"/>
    <n v="69"/>
    <s v="14.8089171974522"/>
    <x v="14"/>
    <n v="3"/>
    <n v="3"/>
    <n v="17"/>
    <x v="587"/>
    <x v="557"/>
  </r>
  <r>
    <x v="79"/>
    <s v="M17116109"/>
    <s v="M1711"/>
    <n v="19"/>
    <n v="84"/>
    <n v="3"/>
    <n v="5"/>
    <s v="OK"/>
    <s v="M17116109"/>
    <n v="69"/>
    <s v="25.3"/>
    <x v="9"/>
    <n v="3"/>
    <n v="3"/>
    <n v="23"/>
    <x v="588"/>
    <x v="558"/>
  </r>
  <r>
    <x v="79"/>
    <s v="M17116130"/>
    <s v="M1711"/>
    <n v="22"/>
    <n v="93"/>
    <n v="3"/>
    <n v="5"/>
    <s v="OK"/>
    <s v="M17116130"/>
    <n v="69"/>
    <s v="36.6"/>
    <x v="14"/>
    <n v="4"/>
    <n v="5"/>
    <n v="26"/>
    <x v="589"/>
    <x v="559"/>
  </r>
  <r>
    <x v="79"/>
    <s v="M17116434"/>
    <s v="M1711"/>
    <n v="44"/>
    <n v="85"/>
    <n v="3"/>
    <n v="5"/>
    <s v="OK"/>
    <s v="M17116434"/>
    <n v="69"/>
    <m/>
    <x v="11"/>
    <n v="1"/>
    <n v="1"/>
    <n v="1"/>
    <x v="590"/>
    <x v="462"/>
  </r>
  <r>
    <x v="79"/>
    <s v="M17116638"/>
    <s v="M1711"/>
    <n v="72"/>
    <n v="83"/>
    <n v="3"/>
    <n v="5"/>
    <s v="OK"/>
    <s v="M17116638"/>
    <n v="69"/>
    <s v="26.1"/>
    <x v="8"/>
    <n v="3"/>
    <n v="2"/>
    <n v="18"/>
    <x v="330"/>
    <x v="560"/>
  </r>
  <r>
    <x v="79"/>
    <s v="M17116832"/>
    <s v="M1711"/>
    <n v="76"/>
    <n v="79"/>
    <n v="3"/>
    <n v="5"/>
    <s v="OK"/>
    <s v="M17116832"/>
    <n v="69"/>
    <s v="24.5"/>
    <x v="5"/>
    <n v="5"/>
    <n v="4"/>
    <n v="20"/>
    <x v="591"/>
    <x v="561"/>
  </r>
  <r>
    <x v="79"/>
    <s v="NH200009"/>
    <s v="NH20"/>
    <n v="9"/>
    <n v="314"/>
    <n v="3"/>
    <n v="5"/>
    <s v="OK"/>
    <s v="NH200009"/>
    <n v="69"/>
    <n v="18"/>
    <x v="2"/>
    <n v="3"/>
    <n v="4"/>
    <n v="20"/>
    <x v="592"/>
    <x v="562"/>
  </r>
  <r>
    <x v="79"/>
    <s v="NL110513"/>
    <s v="NL11"/>
    <n v="200"/>
    <n v="4"/>
    <n v="3"/>
    <n v="5"/>
    <s v="OK"/>
    <s v="NL110513"/>
    <n v="69"/>
    <s v="24.4"/>
    <x v="5"/>
    <n v="2"/>
    <n v="2"/>
    <n v="8"/>
    <x v="199"/>
    <x v="563"/>
  </r>
  <r>
    <x v="79"/>
    <s v="T10077"/>
    <s v="T1"/>
    <n v="97"/>
    <s v="72.5"/>
    <n v="3"/>
    <n v="5"/>
    <s v="OK"/>
    <s v="T10077"/>
    <n v="69"/>
    <n v="25"/>
    <x v="7"/>
    <m/>
    <m/>
    <n v="0"/>
    <x v="593"/>
    <x v="564"/>
  </r>
  <r>
    <x v="79"/>
    <s v="T10263"/>
    <s v="T1"/>
    <s v="47.5"/>
    <n v="28"/>
    <n v="3"/>
    <n v="5"/>
    <s v="OK"/>
    <s v="T10263"/>
    <n v="69"/>
    <s v="20.1"/>
    <x v="8"/>
    <n v="2"/>
    <n v="2"/>
    <n v="15"/>
    <x v="268"/>
    <x v="565"/>
  </r>
  <r>
    <x v="79"/>
    <s v="T10286"/>
    <s v="T1"/>
    <n v="44"/>
    <s v="81.5"/>
    <n v="3"/>
    <n v="5"/>
    <s v="OK"/>
    <s v="T10286"/>
    <n v="69"/>
    <s v="28.6"/>
    <x v="9"/>
    <n v="3"/>
    <n v="3"/>
    <n v="23"/>
    <x v="18"/>
    <x v="88"/>
  </r>
  <r>
    <x v="79"/>
    <s v="T10358"/>
    <s v="T1"/>
    <n v="21"/>
    <s v="47.5"/>
    <n v="3"/>
    <n v="5"/>
    <s v="OK"/>
    <s v="T10358"/>
    <n v="69"/>
    <s v="15.4"/>
    <x v="22"/>
    <m/>
    <m/>
    <n v="0"/>
    <x v="481"/>
    <x v="566"/>
  </r>
  <r>
    <x v="80"/>
    <s v="LV109003"/>
    <s v="LV1"/>
    <n v="112"/>
    <s v="96.7"/>
    <n v="3"/>
    <n v="5"/>
    <s v="OK"/>
    <s v="LV109003"/>
    <n v="704"/>
    <s v="19.5859872611465"/>
    <x v="22"/>
    <n v="1"/>
    <n v="1"/>
    <n v="18"/>
    <x v="594"/>
    <x v="567"/>
  </r>
  <r>
    <x v="80"/>
    <s v="LV109024"/>
    <s v="LV1"/>
    <s v="125.6"/>
    <s v="65.3"/>
    <n v="3"/>
    <n v="5"/>
    <s v="OK"/>
    <s v="LV109024"/>
    <n v="704"/>
    <s v="14.6496815286624"/>
    <x v="6"/>
    <n v="2"/>
    <n v="1"/>
    <n v="14"/>
    <x v="595"/>
    <x v="568"/>
  </r>
  <r>
    <x v="80"/>
    <s v="LV109047"/>
    <s v="LV1"/>
    <n v="117"/>
    <s v="46.8"/>
    <n v="3"/>
    <n v="5"/>
    <s v="OK"/>
    <s v="LV109047"/>
    <n v="704"/>
    <s v="24.0445859872611"/>
    <x v="14"/>
    <n v="5"/>
    <n v="4"/>
    <n v="22"/>
    <x v="596"/>
    <x v="569"/>
  </r>
  <r>
    <x v="80"/>
    <s v="LV109131"/>
    <s v="LV1"/>
    <s v="132.7"/>
    <n v="24"/>
    <n v="3"/>
    <n v="5"/>
    <s v="OK"/>
    <s v="LV109131"/>
    <n v="704"/>
    <s v="15.1273885350318"/>
    <x v="8"/>
    <n v="1"/>
    <n v="1"/>
    <n v="12"/>
    <x v="594"/>
    <x v="570"/>
  </r>
  <r>
    <x v="80"/>
    <s v="LV109184"/>
    <s v="LV1"/>
    <s v="128.2"/>
    <s v="91.1"/>
    <n v="3"/>
    <n v="4"/>
    <s v="OK"/>
    <s v="LV109184"/>
    <n v="704"/>
    <s v="11.4649681528662"/>
    <x v="4"/>
    <n v="1"/>
    <n v="1"/>
    <n v="12"/>
    <x v="597"/>
    <x v="69"/>
  </r>
  <r>
    <x v="80"/>
    <s v="LV109365"/>
    <s v="LV1"/>
    <s v="161.6"/>
    <s v="65.7"/>
    <n v="3"/>
    <n v="5"/>
    <s v="OK"/>
    <s v="LV109365"/>
    <n v="704"/>
    <s v="21.3375796178344"/>
    <x v="22"/>
    <n v="3"/>
    <n v="3"/>
    <n v="13"/>
    <x v="123"/>
    <x v="571"/>
  </r>
  <r>
    <x v="80"/>
    <s v="LV109385"/>
    <s v="LV1"/>
    <s v="164.5"/>
    <s v="31.2"/>
    <n v="3"/>
    <n v="5"/>
    <s v="OK"/>
    <s v="LV109385"/>
    <n v="704"/>
    <s v="14.171974522293"/>
    <x v="22"/>
    <n v="1"/>
    <n v="1"/>
    <n v="16"/>
    <x v="598"/>
    <x v="473"/>
  </r>
  <r>
    <x v="80"/>
    <s v="LV109397"/>
    <s v="LV1"/>
    <s v="155.5"/>
    <s v="19.1"/>
    <n v="3"/>
    <n v="5"/>
    <s v="OK"/>
    <s v="LV109397"/>
    <n v="704"/>
    <s v="14.8089171974522"/>
    <x v="12"/>
    <n v="1"/>
    <n v="1"/>
    <n v="10"/>
    <x v="599"/>
    <x v="572"/>
  </r>
  <r>
    <x v="80"/>
    <s v="LV109520"/>
    <s v="LV1"/>
    <s v="181.9"/>
    <s v="69.6"/>
    <n v="3"/>
    <n v="5"/>
    <s v="OK"/>
    <s v="LV109520"/>
    <n v="704"/>
    <s v="19.3312101910828"/>
    <x v="22"/>
    <n v="2"/>
    <n v="1"/>
    <n v="16"/>
    <x v="600"/>
    <x v="573"/>
  </r>
  <r>
    <x v="80"/>
    <s v="LV112765"/>
    <s v="LV1"/>
    <s v="155.7"/>
    <s v="19.4"/>
    <n v="3"/>
    <n v="5"/>
    <s v="OK"/>
    <s v="LV112765"/>
    <n v="704"/>
    <s v="14.6496815286624"/>
    <x v="12"/>
    <n v="1"/>
    <n v="1"/>
    <n v="10"/>
    <x v="601"/>
    <x v="574"/>
  </r>
  <r>
    <x v="80"/>
    <s v="LV112874"/>
    <s v="LV1"/>
    <s v="149.3"/>
    <n v="1"/>
    <n v="3"/>
    <n v="5"/>
    <s v="OK"/>
    <s v="LV112874"/>
    <n v="704"/>
    <s v="10.828025477707"/>
    <x v="25"/>
    <n v="2"/>
    <n v="3"/>
    <n v="0"/>
    <x v="269"/>
    <x v="575"/>
  </r>
  <r>
    <x v="80"/>
    <s v="T10042"/>
    <s v="T1"/>
    <n v="97"/>
    <n v="9"/>
    <n v="3"/>
    <n v="5"/>
    <s v="OK"/>
    <s v="T10042"/>
    <n v="704"/>
    <s v="11.3"/>
    <x v="4"/>
    <n v="1"/>
    <n v="1"/>
    <n v="10"/>
    <x v="74"/>
    <x v="576"/>
  </r>
  <r>
    <x v="80"/>
    <s v="T12001"/>
    <s v="T1"/>
    <n v="95"/>
    <s v="60.5"/>
    <n v="3"/>
    <n v="5"/>
    <s v="OK"/>
    <s v="T12001"/>
    <n v="704"/>
    <s v="10.5"/>
    <x v="23"/>
    <n v="3"/>
    <n v="2"/>
    <n v="8"/>
    <x v="602"/>
    <x v="577"/>
  </r>
  <r>
    <x v="81"/>
    <s v="LV109168"/>
    <s v="LV1"/>
    <s v="123.3"/>
    <s v="70.7"/>
    <n v="3"/>
    <n v="5"/>
    <s v="OK"/>
    <s v="LV109168"/>
    <n v="882"/>
    <s v="17.0382165605096"/>
    <x v="8"/>
    <n v="1"/>
    <n v="1"/>
    <n v="10"/>
    <x v="176"/>
    <x v="578"/>
  </r>
  <r>
    <x v="81"/>
    <s v="LV109560"/>
    <s v="LV1"/>
    <n v="186"/>
    <s v="28.1"/>
    <n v="3"/>
    <n v="5"/>
    <s v="OK"/>
    <s v="LV109560"/>
    <n v="882"/>
    <s v="19.7452229299363"/>
    <x v="5"/>
    <n v="3"/>
    <n v="3"/>
    <n v="16"/>
    <x v="603"/>
    <x v="190"/>
  </r>
  <r>
    <x v="82"/>
    <s v="A110038"/>
    <s v="A11"/>
    <n v="17"/>
    <n v="38"/>
    <n v="3"/>
    <n v="5"/>
    <s v="OK"/>
    <s v="A110038"/>
    <n v="70"/>
    <s v="15.1"/>
    <x v="8"/>
    <n v="1"/>
    <n v="3"/>
    <n v="18"/>
    <x v="604"/>
    <x v="534"/>
  </r>
  <r>
    <x v="82"/>
    <s v="A110039"/>
    <s v="A11"/>
    <n v="11"/>
    <n v="38"/>
    <n v="3"/>
    <n v="5"/>
    <s v="OK"/>
    <s v="A110039"/>
    <n v="70"/>
    <s v="17.2"/>
    <x v="12"/>
    <n v="1"/>
    <n v="2"/>
    <n v="12"/>
    <x v="605"/>
    <x v="579"/>
  </r>
  <r>
    <x v="82"/>
    <s v="A110062"/>
    <s v="A11"/>
    <n v="18"/>
    <n v="60"/>
    <n v="3"/>
    <n v="5"/>
    <s v="OK"/>
    <s v="A110062"/>
    <n v="70"/>
    <s v="16.2"/>
    <x v="8"/>
    <n v="1"/>
    <n v="2"/>
    <n v="15"/>
    <x v="606"/>
    <x v="580"/>
  </r>
  <r>
    <x v="82"/>
    <s v="A110070"/>
    <s v="A11"/>
    <n v="2"/>
    <n v="69"/>
    <n v="3"/>
    <n v="5"/>
    <s v="OK"/>
    <s v="A110070"/>
    <n v="70"/>
    <s v="12.9"/>
    <x v="3"/>
    <n v="1"/>
    <n v="2"/>
    <n v="15"/>
    <x v="607"/>
    <x v="581"/>
  </r>
  <r>
    <x v="82"/>
    <s v="A110071"/>
    <s v="A11"/>
    <n v="0"/>
    <n v="71"/>
    <n v="3"/>
    <n v="5"/>
    <s v="OK"/>
    <s v="A110071"/>
    <n v="70"/>
    <s v="12.1"/>
    <x v="3"/>
    <n v="1"/>
    <n v="2"/>
    <n v="10"/>
    <x v="608"/>
    <x v="91"/>
  </r>
  <r>
    <x v="82"/>
    <s v="A110076"/>
    <s v="A11"/>
    <n v="4"/>
    <n v="79"/>
    <n v="3"/>
    <n v="5"/>
    <s v="OK"/>
    <s v="A110076"/>
    <n v="70"/>
    <s v="15.9"/>
    <x v="4"/>
    <m/>
    <m/>
    <m/>
    <x v="609"/>
    <x v="582"/>
  </r>
  <r>
    <x v="82"/>
    <s v="A110084"/>
    <s v="A11"/>
    <n v="12"/>
    <n v="75"/>
    <n v="3"/>
    <n v="5"/>
    <s v="OK"/>
    <s v="A110084"/>
    <n v="70"/>
    <s v="20.9"/>
    <x v="4"/>
    <n v="1"/>
    <n v="1"/>
    <n v="14"/>
    <x v="610"/>
    <x v="583"/>
  </r>
  <r>
    <x v="82"/>
    <s v="A110086"/>
    <s v="A11"/>
    <n v="7"/>
    <n v="81"/>
    <n v="3"/>
    <n v="5"/>
    <s v="OK"/>
    <s v="A110086"/>
    <n v="70"/>
    <s v="11.1"/>
    <x v="13"/>
    <n v="1"/>
    <n v="1"/>
    <n v="8"/>
    <x v="611"/>
    <x v="584"/>
  </r>
  <r>
    <x v="82"/>
    <s v="A110097"/>
    <s v="A11"/>
    <n v="13"/>
    <n v="84"/>
    <n v="3"/>
    <n v="5"/>
    <s v="OK"/>
    <s v="A110097"/>
    <n v="70"/>
    <s v="10.8"/>
    <x v="13"/>
    <n v="2"/>
    <n v="3"/>
    <n v="13"/>
    <x v="612"/>
    <x v="265"/>
  </r>
  <r>
    <x v="82"/>
    <s v="A110129"/>
    <s v="A11"/>
    <n v="35"/>
    <n v="74"/>
    <n v="3"/>
    <n v="5"/>
    <s v="OK"/>
    <s v="A110129"/>
    <n v="70"/>
    <s v="24.8"/>
    <x v="17"/>
    <m/>
    <m/>
    <m/>
    <x v="613"/>
    <x v="585"/>
  </r>
  <r>
    <x v="82"/>
    <s v="A110135"/>
    <s v="A11"/>
    <n v="25"/>
    <n v="75"/>
    <n v="3"/>
    <n v="5"/>
    <s v="OK"/>
    <s v="A110135"/>
    <n v="70"/>
    <n v="17"/>
    <x v="12"/>
    <n v="1"/>
    <n v="2"/>
    <n v="12"/>
    <x v="614"/>
    <x v="586"/>
  </r>
  <r>
    <x v="82"/>
    <s v="A110193"/>
    <s v="A11"/>
    <n v="33"/>
    <n v="7"/>
    <n v="3"/>
    <n v="5"/>
    <s v="OK"/>
    <s v="A110193"/>
    <n v="70"/>
    <s v="12.3"/>
    <x v="3"/>
    <n v="3"/>
    <n v="3"/>
    <n v="15"/>
    <x v="615"/>
    <x v="587"/>
  </r>
  <r>
    <x v="82"/>
    <s v="A110227"/>
    <s v="A11"/>
    <n v="42"/>
    <n v="58"/>
    <n v="3"/>
    <n v="5"/>
    <s v="OK"/>
    <s v="A110227"/>
    <n v="70"/>
    <n v="14"/>
    <x v="6"/>
    <n v="3"/>
    <n v="4"/>
    <n v="15"/>
    <x v="615"/>
    <x v="588"/>
  </r>
  <r>
    <x v="82"/>
    <s v="A110229"/>
    <s v="A11"/>
    <n v="59"/>
    <n v="56"/>
    <n v="3"/>
    <n v="5"/>
    <s v="OK"/>
    <s v="A110229"/>
    <n v="70"/>
    <s v="17.2"/>
    <x v="5"/>
    <n v="3"/>
    <n v="3"/>
    <n v="20"/>
    <x v="616"/>
    <x v="589"/>
  </r>
  <r>
    <x v="82"/>
    <s v="A110267"/>
    <s v="A11"/>
    <n v="63"/>
    <n v="90"/>
    <n v="3"/>
    <n v="5"/>
    <s v="OK"/>
    <s v="A110267"/>
    <n v="70"/>
    <s v="13.2"/>
    <x v="4"/>
    <m/>
    <m/>
    <m/>
    <x v="617"/>
    <x v="590"/>
  </r>
  <r>
    <x v="82"/>
    <s v="A110270"/>
    <s v="A11"/>
    <n v="62"/>
    <n v="83"/>
    <n v="3"/>
    <n v="5"/>
    <s v="OK"/>
    <s v="A110270"/>
    <n v="70"/>
    <n v="11"/>
    <x v="4"/>
    <n v="2"/>
    <n v="2"/>
    <n v="12"/>
    <x v="618"/>
    <x v="591"/>
  </r>
  <r>
    <x v="82"/>
    <s v="A110288"/>
    <s v="A11"/>
    <n v="70"/>
    <n v="74"/>
    <n v="3"/>
    <n v="5"/>
    <s v="OK"/>
    <s v="A110288"/>
    <n v="70"/>
    <s v="18.6"/>
    <x v="2"/>
    <n v="3"/>
    <n v="4"/>
    <n v="22"/>
    <x v="619"/>
    <x v="592"/>
  </r>
  <r>
    <x v="82"/>
    <s v="A110291"/>
    <s v="A11"/>
    <n v="62"/>
    <n v="72"/>
    <n v="3"/>
    <n v="5"/>
    <s v="OK"/>
    <s v="A110291"/>
    <n v="70"/>
    <s v="12.4"/>
    <x v="8"/>
    <n v="1"/>
    <n v="2"/>
    <n v="12"/>
    <x v="620"/>
    <x v="593"/>
  </r>
  <r>
    <x v="82"/>
    <s v="A110302"/>
    <s v="A11"/>
    <n v="79"/>
    <n v="63"/>
    <n v="3"/>
    <n v="5"/>
    <s v="OK"/>
    <s v="A110302"/>
    <n v="70"/>
    <s v="11.1"/>
    <x v="3"/>
    <n v="1"/>
    <n v="1"/>
    <n v="10"/>
    <x v="621"/>
    <x v="96"/>
  </r>
  <r>
    <x v="82"/>
    <s v="A110310"/>
    <s v="A11"/>
    <n v="61"/>
    <n v="51"/>
    <n v="3"/>
    <n v="5"/>
    <s v="OK"/>
    <s v="A110310"/>
    <n v="70"/>
    <n v="18"/>
    <x v="22"/>
    <n v="3"/>
    <n v="3"/>
    <n v="20"/>
    <x v="622"/>
    <x v="594"/>
  </r>
  <r>
    <x v="82"/>
    <s v="A110317"/>
    <s v="A11"/>
    <n v="82"/>
    <n v="43"/>
    <n v="3"/>
    <n v="5"/>
    <s v="OK"/>
    <s v="A110317"/>
    <n v="70"/>
    <n v="26"/>
    <x v="8"/>
    <n v="3"/>
    <n v="3"/>
    <n v="18"/>
    <x v="623"/>
    <x v="289"/>
  </r>
  <r>
    <x v="82"/>
    <s v="A110343"/>
    <s v="A11"/>
    <n v="76"/>
    <n v="14"/>
    <n v="3"/>
    <n v="5"/>
    <s v="OK"/>
    <s v="A110343"/>
    <n v="70"/>
    <s v="17.7"/>
    <x v="8"/>
    <n v="3"/>
    <n v="3"/>
    <n v="18"/>
    <x v="624"/>
    <x v="595"/>
  </r>
  <r>
    <x v="82"/>
    <s v="A110360"/>
    <s v="A11"/>
    <n v="88"/>
    <n v="9"/>
    <n v="3"/>
    <n v="5"/>
    <s v="OK"/>
    <s v="A110360"/>
    <n v="70"/>
    <s v="12.4"/>
    <x v="23"/>
    <n v="1"/>
    <n v="1"/>
    <n v="10"/>
    <x v="625"/>
    <x v="596"/>
  </r>
  <r>
    <x v="82"/>
    <s v="A110362"/>
    <s v="A11"/>
    <n v="83"/>
    <n v="10"/>
    <n v="3"/>
    <n v="5"/>
    <s v="OK"/>
    <s v="A110362"/>
    <n v="70"/>
    <s v="31.5"/>
    <x v="10"/>
    <n v="3"/>
    <n v="3"/>
    <n v="25"/>
    <x v="69"/>
    <x v="597"/>
  </r>
  <r>
    <x v="82"/>
    <s v="A110363"/>
    <s v="A11"/>
    <n v="93"/>
    <n v="4"/>
    <n v="3"/>
    <n v="5"/>
    <s v="OK"/>
    <s v="A110363"/>
    <n v="70"/>
    <s v="11.3"/>
    <x v="4"/>
    <n v="2"/>
    <n v="2"/>
    <n v="14"/>
    <x v="626"/>
    <x v="598"/>
  </r>
  <r>
    <x v="82"/>
    <s v="A110367"/>
    <s v="A11"/>
    <n v="91"/>
    <n v="13"/>
    <n v="3"/>
    <n v="5"/>
    <s v="OK"/>
    <s v="A110367"/>
    <n v="70"/>
    <n v="17"/>
    <x v="12"/>
    <n v="3"/>
    <n v="3"/>
    <n v="19"/>
    <x v="627"/>
    <x v="161"/>
  </r>
  <r>
    <x v="82"/>
    <s v="A110405"/>
    <s v="A11"/>
    <n v="100"/>
    <n v="55"/>
    <n v="3"/>
    <n v="5"/>
    <s v="OK"/>
    <s v="A110405"/>
    <n v="70"/>
    <s v="11.1"/>
    <x v="5"/>
    <n v="1"/>
    <n v="1"/>
    <n v="6"/>
    <x v="628"/>
    <x v="599"/>
  </r>
  <r>
    <x v="82"/>
    <s v="A110409"/>
    <s v="A11"/>
    <n v="89"/>
    <n v="54"/>
    <n v="3"/>
    <n v="5"/>
    <s v="OK"/>
    <s v="A110409"/>
    <n v="70"/>
    <s v="29.1"/>
    <x v="2"/>
    <n v="3"/>
    <n v="3"/>
    <n v="22"/>
    <x v="629"/>
    <x v="600"/>
  </r>
  <r>
    <x v="82"/>
    <s v="A110412"/>
    <s v="A11"/>
    <n v="97"/>
    <n v="61"/>
    <n v="3"/>
    <n v="5"/>
    <s v="OK"/>
    <s v="A110412"/>
    <n v="70"/>
    <s v="16.9"/>
    <x v="12"/>
    <n v="1"/>
    <n v="3"/>
    <n v="12"/>
    <x v="630"/>
    <x v="601"/>
  </r>
  <r>
    <x v="82"/>
    <s v="A110423"/>
    <s v="A11"/>
    <n v="88"/>
    <n v="79"/>
    <n v="3"/>
    <n v="5"/>
    <s v="OK"/>
    <s v="A110423"/>
    <n v="70"/>
    <s v="13.2"/>
    <x v="3"/>
    <n v="2"/>
    <n v="2"/>
    <n v="16"/>
    <x v="195"/>
    <x v="602"/>
  </r>
  <r>
    <x v="82"/>
    <s v="A110425"/>
    <s v="A11"/>
    <n v="84"/>
    <n v="83"/>
    <n v="3"/>
    <n v="5"/>
    <s v="OK"/>
    <s v="A110425"/>
    <n v="70"/>
    <s v="15.9"/>
    <x v="3"/>
    <n v="2"/>
    <n v="2"/>
    <n v="16"/>
    <x v="631"/>
    <x v="603"/>
  </r>
  <r>
    <x v="82"/>
    <s v="A110430"/>
    <s v="A11"/>
    <n v="92"/>
    <n v="87"/>
    <n v="3"/>
    <n v="5"/>
    <s v="OK"/>
    <s v="A110430"/>
    <n v="70"/>
    <s v="27.5"/>
    <x v="9"/>
    <n v="4"/>
    <n v="4"/>
    <n v="23"/>
    <x v="632"/>
    <x v="604"/>
  </r>
  <r>
    <x v="82"/>
    <s v="A110431"/>
    <s v="A11"/>
    <n v="95"/>
    <n v="82"/>
    <n v="3"/>
    <n v="5"/>
    <s v="OK"/>
    <s v="A110431"/>
    <n v="70"/>
    <s v="16.7"/>
    <x v="5"/>
    <n v="2"/>
    <n v="1"/>
    <n v="8"/>
    <x v="633"/>
    <x v="605"/>
  </r>
  <r>
    <x v="82"/>
    <s v="A110432"/>
    <s v="A11"/>
    <n v="99"/>
    <n v="89"/>
    <n v="3"/>
    <n v="5"/>
    <s v="OK"/>
    <s v="A110432"/>
    <n v="70"/>
    <s v="24.8"/>
    <x v="2"/>
    <n v="3"/>
    <n v="2"/>
    <n v="8"/>
    <x v="634"/>
    <x v="606"/>
  </r>
  <r>
    <x v="82"/>
    <s v="B420040"/>
    <s v="B4"/>
    <n v="0"/>
    <n v="73"/>
    <n v="3"/>
    <n v="5"/>
    <s v="OK"/>
    <s v="B420040"/>
    <n v="70"/>
    <s v="11.9"/>
    <x v="8"/>
    <n v="1"/>
    <n v="1"/>
    <n v="6"/>
    <x v="473"/>
    <x v="607"/>
  </r>
  <r>
    <x v="82"/>
    <s v="B420043"/>
    <s v="B4"/>
    <n v="3"/>
    <n v="68"/>
    <n v="3"/>
    <n v="5"/>
    <s v="OK"/>
    <s v="B420043"/>
    <n v="70"/>
    <s v="10.3"/>
    <x v="3"/>
    <n v="3"/>
    <n v="3"/>
    <n v="12"/>
    <x v="635"/>
    <x v="608"/>
  </r>
  <r>
    <x v="82"/>
    <s v="B420045"/>
    <s v="B4"/>
    <n v="5"/>
    <n v="65"/>
    <n v="3"/>
    <n v="5"/>
    <s v="OK"/>
    <s v="B420045"/>
    <n v="70"/>
    <s v="10.3"/>
    <x v="3"/>
    <n v="2"/>
    <n v="2"/>
    <n v="12"/>
    <x v="326"/>
    <x v="609"/>
  </r>
  <r>
    <x v="82"/>
    <s v="B420051"/>
    <s v="B4"/>
    <n v="12"/>
    <n v="59"/>
    <n v="3"/>
    <n v="5"/>
    <s v="OK"/>
    <s v="B420051"/>
    <n v="70"/>
    <s v="10.8"/>
    <x v="8"/>
    <n v="2"/>
    <n v="2"/>
    <n v="15"/>
    <x v="636"/>
    <x v="491"/>
  </r>
  <r>
    <x v="82"/>
    <s v="B420054"/>
    <s v="B4"/>
    <n v="8"/>
    <n v="53"/>
    <n v="3"/>
    <n v="5"/>
    <s v="OK"/>
    <s v="B420054"/>
    <n v="70"/>
    <s v="15.3"/>
    <x v="8"/>
    <n v="3"/>
    <n v="3"/>
    <n v="12"/>
    <x v="637"/>
    <x v="610"/>
  </r>
  <r>
    <x v="82"/>
    <s v="B420067"/>
    <s v="B4"/>
    <n v="14"/>
    <n v="67"/>
    <n v="3"/>
    <n v="5"/>
    <s v="OK"/>
    <s v="B420067"/>
    <n v="70"/>
    <s v="10.3"/>
    <x v="23"/>
    <n v="2"/>
    <n v="2"/>
    <n v="12"/>
    <x v="638"/>
    <x v="611"/>
  </r>
  <r>
    <x v="82"/>
    <s v="B420068"/>
    <s v="B4"/>
    <n v="9"/>
    <n v="67"/>
    <n v="3"/>
    <n v="5"/>
    <s v="OK"/>
    <s v="B420068"/>
    <n v="70"/>
    <s v="17.2"/>
    <x v="8"/>
    <n v="2"/>
    <n v="2"/>
    <n v="15"/>
    <x v="639"/>
    <x v="612"/>
  </r>
  <r>
    <x v="82"/>
    <s v="B420069"/>
    <s v="B4"/>
    <n v="10"/>
    <n v="70"/>
    <n v="3"/>
    <n v="5"/>
    <s v="OK"/>
    <s v="B420069"/>
    <n v="70"/>
    <s v="11.5"/>
    <x v="23"/>
    <n v="2"/>
    <n v="2"/>
    <n v="12"/>
    <x v="640"/>
    <x v="613"/>
  </r>
  <r>
    <x v="82"/>
    <s v="B421043"/>
    <s v="B4"/>
    <n v="13"/>
    <n v="27"/>
    <n v="3"/>
    <n v="5"/>
    <s v="OK"/>
    <s v="B421043"/>
    <n v="70"/>
    <n v="13"/>
    <x v="8"/>
    <n v="1"/>
    <n v="1"/>
    <n v="16"/>
    <x v="641"/>
    <x v="614"/>
  </r>
  <r>
    <x v="82"/>
    <s v="B421049"/>
    <s v="B4"/>
    <n v="19"/>
    <n v="37"/>
    <n v="3"/>
    <n v="5"/>
    <s v="OK"/>
    <s v="B421049"/>
    <n v="70"/>
    <s v="16.5"/>
    <x v="12"/>
    <n v="3"/>
    <n v="3"/>
    <n v="19"/>
    <x v="642"/>
    <x v="615"/>
  </r>
  <r>
    <x v="82"/>
    <s v="B421057"/>
    <s v="B4"/>
    <n v="0"/>
    <n v="42"/>
    <n v="3"/>
    <n v="5"/>
    <s v="OK"/>
    <s v="B421057"/>
    <n v="70"/>
    <s v="10.5"/>
    <x v="8"/>
    <n v="3"/>
    <n v="3"/>
    <n v="16"/>
    <x v="643"/>
    <x v="69"/>
  </r>
  <r>
    <x v="82"/>
    <s v="B421059"/>
    <s v="B4"/>
    <n v="5"/>
    <n v="40"/>
    <n v="3"/>
    <n v="5"/>
    <s v="OK"/>
    <s v="B421059"/>
    <n v="70"/>
    <s v="13.5"/>
    <x v="3"/>
    <n v="3"/>
    <n v="2"/>
    <n v="12"/>
    <x v="644"/>
    <x v="616"/>
  </r>
  <r>
    <x v="82"/>
    <s v="B421061"/>
    <s v="B4"/>
    <n v="7"/>
    <n v="36"/>
    <n v="3"/>
    <n v="5"/>
    <s v="OK"/>
    <s v="B421061"/>
    <n v="70"/>
    <s v="11.8"/>
    <x v="23"/>
    <n v="1"/>
    <n v="1"/>
    <n v="10"/>
    <x v="645"/>
    <x v="4"/>
  </r>
  <r>
    <x v="82"/>
    <s v="B422048"/>
    <s v="B4"/>
    <n v="24"/>
    <n v="8"/>
    <n v="3"/>
    <n v="5"/>
    <s v="OK"/>
    <s v="B422048"/>
    <n v="70"/>
    <s v="12.1"/>
    <x v="22"/>
    <n v="1"/>
    <n v="2"/>
    <n v="13"/>
    <x v="646"/>
    <x v="51"/>
  </r>
  <r>
    <x v="82"/>
    <s v="B422059"/>
    <s v="B4"/>
    <n v="17"/>
    <n v="18"/>
    <n v="3"/>
    <n v="5"/>
    <s v="OK"/>
    <s v="B422059"/>
    <n v="70"/>
    <s v="12.6"/>
    <x v="6"/>
    <n v="2"/>
    <n v="3"/>
    <n v="16"/>
    <x v="647"/>
    <x v="617"/>
  </r>
  <r>
    <x v="82"/>
    <s v="B427033"/>
    <s v="B4"/>
    <n v="34"/>
    <n v="76"/>
    <n v="3"/>
    <n v="5"/>
    <s v="OK"/>
    <s v="B427033"/>
    <n v="70"/>
    <s v="10.8"/>
    <x v="11"/>
    <n v="2"/>
    <n v="3"/>
    <n v="12"/>
    <x v="648"/>
    <x v="618"/>
  </r>
  <r>
    <x v="82"/>
    <s v="B428053"/>
    <s v="B4"/>
    <n v="38"/>
    <n v="62"/>
    <n v="3"/>
    <n v="5"/>
    <s v="OK"/>
    <s v="B428053"/>
    <n v="70"/>
    <s v="12.7"/>
    <x v="11"/>
    <n v="2"/>
    <n v="2"/>
    <n v="8"/>
    <x v="16"/>
    <x v="619"/>
  </r>
  <r>
    <x v="82"/>
    <s v="B430065"/>
    <s v="B4"/>
    <n v="45"/>
    <n v="25"/>
    <n v="3"/>
    <n v="5"/>
    <s v="OK"/>
    <s v="B430065"/>
    <n v="70"/>
    <s v="11.5"/>
    <x v="13"/>
    <n v="1"/>
    <n v="2"/>
    <n v="13"/>
    <x v="649"/>
    <x v="620"/>
  </r>
  <r>
    <x v="82"/>
    <s v="B430072"/>
    <s v="B4"/>
    <n v="43"/>
    <n v="7"/>
    <n v="3"/>
    <n v="5"/>
    <s v="OK"/>
    <s v="B430072"/>
    <n v="70"/>
    <s v="11.5"/>
    <x v="6"/>
    <n v="2"/>
    <n v="1"/>
    <n v="12"/>
    <x v="650"/>
    <x v="560"/>
  </r>
  <r>
    <x v="82"/>
    <s v="B435063"/>
    <s v="B4"/>
    <n v="67"/>
    <n v="91"/>
    <n v="3"/>
    <n v="5"/>
    <s v="OK"/>
    <s v="B435063"/>
    <n v="70"/>
    <n v="14"/>
    <x v="11"/>
    <n v="3"/>
    <n v="4"/>
    <n v="18"/>
    <x v="651"/>
    <x v="621"/>
  </r>
  <r>
    <x v="82"/>
    <s v="B435065"/>
    <s v="B4"/>
    <n v="71"/>
    <n v="94"/>
    <n v="3"/>
    <n v="5"/>
    <s v="OK"/>
    <s v="B435065"/>
    <n v="70"/>
    <n v="13"/>
    <x v="11"/>
    <n v="2"/>
    <n v="3"/>
    <n v="18"/>
    <x v="652"/>
    <x v="622"/>
  </r>
  <r>
    <x v="82"/>
    <s v="B435067"/>
    <s v="B4"/>
    <n v="72"/>
    <n v="89"/>
    <n v="3"/>
    <n v="5"/>
    <s v="OK"/>
    <s v="B435067"/>
    <n v="70"/>
    <s v="12.1"/>
    <x v="11"/>
    <n v="2"/>
    <n v="3"/>
    <n v="14"/>
    <x v="653"/>
    <x v="623"/>
  </r>
  <r>
    <x v="82"/>
    <s v="B436062"/>
    <s v="B4"/>
    <n v="70"/>
    <n v="68"/>
    <n v="3"/>
    <n v="5"/>
    <s v="OK"/>
    <s v="B436062"/>
    <n v="70"/>
    <s v="13.8"/>
    <x v="11"/>
    <n v="3"/>
    <n v="3"/>
    <n v="15"/>
    <x v="654"/>
    <x v="624"/>
  </r>
  <r>
    <x v="82"/>
    <s v="B437024"/>
    <s v="B4"/>
    <n v="74"/>
    <n v="45"/>
    <n v="3"/>
    <n v="5"/>
    <s v="OK"/>
    <s v="B437024"/>
    <n v="70"/>
    <s v="18.5"/>
    <x v="5"/>
    <n v="2"/>
    <n v="2"/>
    <n v="15"/>
    <x v="655"/>
    <x v="625"/>
  </r>
  <r>
    <x v="82"/>
    <s v="B437025"/>
    <s v="B4"/>
    <n v="74"/>
    <n v="37"/>
    <n v="3"/>
    <n v="5"/>
    <s v="OK"/>
    <s v="B437025"/>
    <n v="70"/>
    <s v="19.4"/>
    <x v="8"/>
    <n v="2"/>
    <n v="1"/>
    <n v="13"/>
    <x v="656"/>
    <x v="626"/>
  </r>
  <r>
    <x v="82"/>
    <s v="B438056"/>
    <s v="B4"/>
    <n v="69"/>
    <n v="2"/>
    <n v="3"/>
    <n v="5"/>
    <s v="OK"/>
    <s v="B438056"/>
    <n v="70"/>
    <s v="15.4"/>
    <x v="4"/>
    <n v="1"/>
    <n v="1"/>
    <n v="10"/>
    <x v="657"/>
    <x v="627"/>
  </r>
  <r>
    <x v="82"/>
    <s v="B438067"/>
    <s v="B4"/>
    <n v="67"/>
    <n v="21"/>
    <n v="3"/>
    <n v="5"/>
    <s v="OK"/>
    <s v="B438067"/>
    <n v="70"/>
    <s v="13.2"/>
    <x v="23"/>
    <n v="2"/>
    <n v="2"/>
    <n v="12"/>
    <x v="635"/>
    <x v="628"/>
  </r>
  <r>
    <x v="82"/>
    <s v="B443009"/>
    <s v="B4"/>
    <n v="87"/>
    <n v="84"/>
    <n v="3"/>
    <n v="5"/>
    <s v="OK"/>
    <s v="B443009"/>
    <n v="70"/>
    <s v="24.5"/>
    <x v="2"/>
    <n v="3"/>
    <n v="2"/>
    <n v="15"/>
    <x v="658"/>
    <x v="629"/>
  </r>
  <r>
    <x v="82"/>
    <s v="B444021"/>
    <s v="B4"/>
    <n v="82"/>
    <n v="52"/>
    <n v="3"/>
    <n v="5"/>
    <s v="OK"/>
    <s v="B444021"/>
    <n v="70"/>
    <s v="19.1"/>
    <x v="8"/>
    <n v="3"/>
    <n v="3"/>
    <n v="15"/>
    <x v="569"/>
    <x v="74"/>
  </r>
  <r>
    <x v="82"/>
    <s v="B445054"/>
    <s v="B4"/>
    <n v="78"/>
    <n v="45"/>
    <n v="3"/>
    <n v="5"/>
    <s v="OK"/>
    <s v="B445054"/>
    <n v="70"/>
    <s v="12.6"/>
    <x v="8"/>
    <n v="2"/>
    <n v="2"/>
    <n v="15"/>
    <x v="659"/>
    <x v="518"/>
  </r>
  <r>
    <x v="82"/>
    <s v="B446016"/>
    <s v="B4"/>
    <n v="75"/>
    <n v="12"/>
    <n v="3"/>
    <n v="5"/>
    <s v="OK"/>
    <s v="B446016"/>
    <n v="70"/>
    <s v="18.9"/>
    <x v="22"/>
    <n v="3"/>
    <n v="3"/>
    <n v="14"/>
    <x v="660"/>
    <x v="189"/>
  </r>
  <r>
    <x v="82"/>
    <s v="B446027"/>
    <s v="B4"/>
    <n v="88"/>
    <n v="7"/>
    <n v="3"/>
    <n v="5"/>
    <s v="OK"/>
    <s v="B446027"/>
    <n v="70"/>
    <s v="18.5"/>
    <x v="12"/>
    <n v="3"/>
    <n v="3"/>
    <n v="19"/>
    <x v="661"/>
    <x v="627"/>
  </r>
  <r>
    <x v="82"/>
    <s v="B446051"/>
    <s v="B4"/>
    <n v="81"/>
    <n v="8"/>
    <n v="3"/>
    <n v="5"/>
    <s v="OK"/>
    <s v="B446051"/>
    <n v="70"/>
    <s v="10.7"/>
    <x v="13"/>
    <n v="3"/>
    <n v="3"/>
    <n v="13"/>
    <x v="662"/>
    <x v="462"/>
  </r>
  <r>
    <x v="82"/>
    <s v="B446053"/>
    <s v="B4"/>
    <n v="77"/>
    <n v="2"/>
    <n v="3"/>
    <n v="5"/>
    <s v="OK"/>
    <s v="B446053"/>
    <n v="70"/>
    <s v="15.9"/>
    <x v="5"/>
    <n v="3"/>
    <n v="3"/>
    <n v="20"/>
    <x v="663"/>
    <x v="630"/>
  </r>
  <r>
    <x v="82"/>
    <s v="LV109068"/>
    <s v="LV1"/>
    <s v="104.8"/>
    <s v="17.3"/>
    <n v="3"/>
    <n v="3"/>
    <s v="OK"/>
    <s v="LV109068"/>
    <n v="70"/>
    <s v="16.4012738853503"/>
    <x v="9"/>
    <n v="1"/>
    <n v="1"/>
    <n v="14"/>
    <x v="664"/>
    <x v="613"/>
  </r>
  <r>
    <x v="82"/>
    <s v="LV109075"/>
    <s v="LV1"/>
    <s v="114.3"/>
    <s v="31.4"/>
    <n v="3"/>
    <n v="3"/>
    <s v="OK"/>
    <s v="LV109075"/>
    <n v="70"/>
    <s v="14.6496815286624"/>
    <x v="14"/>
    <n v="2"/>
    <n v="1"/>
    <n v="10"/>
    <x v="519"/>
    <x v="631"/>
  </r>
  <r>
    <x v="82"/>
    <s v="LV109094"/>
    <s v="LV1"/>
    <n v="101"/>
    <s v="7.3"/>
    <n v="3"/>
    <n v="3"/>
    <s v="OK"/>
    <s v="LV109094"/>
    <n v="70"/>
    <s v="22.1337579617834"/>
    <x v="9"/>
    <n v="2"/>
    <n v="3"/>
    <n v="20"/>
    <x v="175"/>
    <x v="632"/>
  </r>
  <r>
    <x v="82"/>
    <s v="LV109100"/>
    <s v="LV1"/>
    <s v="112.2"/>
    <s v="4.5"/>
    <n v="3"/>
    <n v="3"/>
    <s v="OK"/>
    <s v="LV109100"/>
    <n v="70"/>
    <s v="13.3757961783439"/>
    <x v="2"/>
    <n v="2"/>
    <n v="2"/>
    <n v="20"/>
    <x v="665"/>
    <x v="633"/>
  </r>
  <r>
    <x v="82"/>
    <s v="LV109178"/>
    <s v="LV1"/>
    <n v="131"/>
    <s v="84.3"/>
    <n v="3"/>
    <n v="3"/>
    <s v="OK"/>
    <s v="LV109178"/>
    <n v="70"/>
    <s v="21.9745222929936"/>
    <x v="22"/>
    <n v="1"/>
    <n v="1"/>
    <n v="15"/>
    <x v="648"/>
    <x v="634"/>
  </r>
  <r>
    <x v="82"/>
    <s v="LV109181"/>
    <s v="LV1"/>
    <s v="130.3"/>
    <s v="85.8"/>
    <n v="3"/>
    <n v="3"/>
    <s v="OK"/>
    <s v="LV109181"/>
    <n v="70"/>
    <s v="27.3885350318471"/>
    <x v="17"/>
    <n v="2"/>
    <n v="3"/>
    <n v="20"/>
    <x v="666"/>
    <x v="635"/>
  </r>
  <r>
    <x v="82"/>
    <s v="LV109199"/>
    <s v="LV1"/>
    <s v="118.8"/>
    <n v="97"/>
    <n v="3"/>
    <n v="3"/>
    <s v="OK"/>
    <s v="LV109199"/>
    <n v="70"/>
    <s v="14.8089171974522"/>
    <x v="3"/>
    <m/>
    <m/>
    <n v="0"/>
    <x v="667"/>
    <x v="636"/>
  </r>
  <r>
    <x v="82"/>
    <s v="LV109218"/>
    <s v="LV1"/>
    <s v="138.8"/>
    <n v="70"/>
    <n v="3"/>
    <n v="3"/>
    <s v="OK"/>
    <s v="LV109218"/>
    <n v="70"/>
    <s v="11.3057324840764"/>
    <x v="5"/>
    <n v="4"/>
    <n v="3"/>
    <n v="12"/>
    <x v="668"/>
    <x v="302"/>
  </r>
  <r>
    <x v="82"/>
    <s v="LV109219"/>
    <s v="LV1"/>
    <s v="131.3"/>
    <s v="66.2"/>
    <n v="3"/>
    <n v="3"/>
    <s v="OK"/>
    <s v="LV109219"/>
    <n v="70"/>
    <s v="12.2611464968153"/>
    <x v="4"/>
    <n v="1"/>
    <n v="2"/>
    <n v="12"/>
    <x v="11"/>
    <x v="52"/>
  </r>
  <r>
    <x v="82"/>
    <s v="LV109224"/>
    <s v="LV1"/>
    <s v="141.1"/>
    <s v="63.6"/>
    <n v="3"/>
    <n v="3"/>
    <s v="OK"/>
    <s v="LV109224"/>
    <n v="70"/>
    <s v="18.7898089171975"/>
    <x v="22"/>
    <n v="4"/>
    <n v="3"/>
    <n v="10"/>
    <x v="563"/>
    <x v="637"/>
  </r>
  <r>
    <x v="82"/>
    <s v="LV109366"/>
    <s v="LV1"/>
    <s v="160.9"/>
    <s v="67.1"/>
    <n v="3"/>
    <n v="3"/>
    <s v="OK"/>
    <s v="LV109366"/>
    <n v="70"/>
    <s v="20.0636942675159"/>
    <x v="9"/>
    <n v="3"/>
    <n v="4"/>
    <n v="13"/>
    <x v="669"/>
    <x v="638"/>
  </r>
  <r>
    <x v="82"/>
    <s v="LV109443"/>
    <s v="LV1"/>
    <s v="170.3"/>
    <s v="35.6"/>
    <n v="3"/>
    <n v="3"/>
    <s v="OK"/>
    <s v="LV109443"/>
    <n v="70"/>
    <s v="19.5541401273885"/>
    <x v="9"/>
    <n v="2"/>
    <n v="1"/>
    <n v="11"/>
    <x v="7"/>
    <x v="639"/>
  </r>
  <r>
    <x v="82"/>
    <s v="LV109486"/>
    <s v="LV1"/>
    <s v="181.8"/>
    <s v="94.2"/>
    <n v="3"/>
    <n v="3"/>
    <s v="OK"/>
    <s v="LV109486"/>
    <n v="70"/>
    <s v="29.2993630573248"/>
    <x v="10"/>
    <n v="3"/>
    <n v="3"/>
    <n v="25"/>
    <x v="670"/>
    <x v="640"/>
  </r>
  <r>
    <x v="82"/>
    <s v="LV109498"/>
    <s v="LV1"/>
    <s v="197.4"/>
    <n v="99"/>
    <n v="3"/>
    <n v="3"/>
    <s v="OK"/>
    <s v="LV109498"/>
    <n v="70"/>
    <s v="22.2929936305732"/>
    <x v="10"/>
    <n v="3"/>
    <n v="1"/>
    <n v="15"/>
    <x v="71"/>
    <x v="486"/>
  </r>
  <r>
    <x v="82"/>
    <s v="LV109506"/>
    <s v="LV1"/>
    <s v="192.3"/>
    <s v="86.7"/>
    <n v="3"/>
    <n v="3"/>
    <s v="OK"/>
    <s v="LV109506"/>
    <n v="70"/>
    <s v="32.1656050955414"/>
    <x v="7"/>
    <n v="3"/>
    <n v="3"/>
    <n v="20"/>
    <x v="77"/>
    <x v="641"/>
  </r>
  <r>
    <x v="82"/>
    <s v="LV109522"/>
    <s v="LV1"/>
    <s v="190.2"/>
    <s v="66.9"/>
    <n v="3"/>
    <n v="3"/>
    <s v="OK"/>
    <s v="LV109522"/>
    <n v="70"/>
    <s v="14.0127388535032"/>
    <x v="4"/>
    <n v="1"/>
    <n v="1"/>
    <n v="6"/>
    <x v="477"/>
    <x v="642"/>
  </r>
  <r>
    <x v="82"/>
    <s v="NH200027"/>
    <s v="NH20"/>
    <n v="7"/>
    <n v="344"/>
    <n v="3"/>
    <n v="4"/>
    <s v="OK"/>
    <s v="NH200027"/>
    <n v="70"/>
    <s v="18.8"/>
    <x v="6"/>
    <n v="1"/>
    <n v="1"/>
    <n v="10"/>
    <x v="671"/>
    <x v="643"/>
  </r>
  <r>
    <x v="82"/>
    <s v="NH200053"/>
    <s v="NH20"/>
    <n v="1"/>
    <n v="399"/>
    <n v="3"/>
    <n v="4"/>
    <s v="OK"/>
    <s v="NH200053"/>
    <n v="70"/>
    <s v="21.7"/>
    <x v="23"/>
    <n v="2"/>
    <n v="3"/>
    <n v="15"/>
    <x v="672"/>
    <x v="644"/>
  </r>
  <r>
    <x v="82"/>
    <s v="NH200060"/>
    <s v="NH20"/>
    <n v="11"/>
    <n v="318"/>
    <n v="3"/>
    <n v="4"/>
    <s v="OK"/>
    <s v="NH200060"/>
    <n v="70"/>
    <s v="21.7"/>
    <x v="8"/>
    <n v="1"/>
    <n v="1"/>
    <n v="9"/>
    <x v="189"/>
    <x v="645"/>
  </r>
  <r>
    <x v="82"/>
    <s v="NH200086"/>
    <s v="NH20"/>
    <n v="11"/>
    <n v="377"/>
    <n v="3"/>
    <n v="4"/>
    <s v="OK"/>
    <s v="NH200086"/>
    <n v="70"/>
    <n v="21"/>
    <x v="12"/>
    <n v="2"/>
    <n v="1"/>
    <n v="10"/>
    <x v="673"/>
    <x v="646"/>
  </r>
  <r>
    <x v="82"/>
    <s v="NH200173"/>
    <s v="NH20"/>
    <n v="32"/>
    <n v="369"/>
    <n v="3"/>
    <n v="4"/>
    <s v="OK"/>
    <s v="NH200173"/>
    <n v="70"/>
    <n v="19"/>
    <x v="3"/>
    <n v="1"/>
    <n v="1"/>
    <n v="16"/>
    <x v="674"/>
    <x v="647"/>
  </r>
  <r>
    <x v="82"/>
    <s v="NH200184"/>
    <s v="NH20"/>
    <n v="33"/>
    <n v="388"/>
    <n v="3"/>
    <n v="5"/>
    <s v="OK"/>
    <s v="NH200184"/>
    <n v="70"/>
    <s v="19.6"/>
    <x v="6"/>
    <n v="3"/>
    <n v="3"/>
    <n v="15"/>
    <x v="675"/>
    <x v="648"/>
  </r>
  <r>
    <x v="82"/>
    <s v="NH200189"/>
    <s v="NH20"/>
    <n v="39"/>
    <n v="398"/>
    <n v="3"/>
    <n v="4"/>
    <s v="OK"/>
    <s v="NH200189"/>
    <n v="70"/>
    <s v="23.4"/>
    <x v="23"/>
    <n v="3"/>
    <n v="2"/>
    <n v="15"/>
    <x v="676"/>
    <x v="649"/>
  </r>
  <r>
    <x v="82"/>
    <s v="NH200293"/>
    <s v="NH20"/>
    <n v="54"/>
    <n v="393"/>
    <n v="3"/>
    <n v="4"/>
    <s v="OK"/>
    <s v="NH200293"/>
    <n v="70"/>
    <s v="29.5"/>
    <x v="9"/>
    <n v="2"/>
    <n v="2"/>
    <n v="20"/>
    <x v="677"/>
    <x v="650"/>
  </r>
  <r>
    <x v="83"/>
    <s v="LV109448"/>
    <s v="LV1"/>
    <s v="181.7"/>
    <s v="35.2"/>
    <n v="3"/>
    <n v="4"/>
    <s v="OK"/>
    <s v="LV109448"/>
    <n v="71"/>
    <s v="17.3566878980892"/>
    <x v="18"/>
    <n v="1"/>
    <n v="2"/>
    <n v="15"/>
    <x v="442"/>
    <x v="651"/>
  </r>
  <r>
    <x v="83"/>
    <s v="T10306"/>
    <s v="T1"/>
    <n v="33"/>
    <s v="32.5"/>
    <n v="3"/>
    <n v="4"/>
    <s v="OK"/>
    <s v="T10306"/>
    <n v="71"/>
    <s v="11.1"/>
    <x v="13"/>
    <n v="2"/>
    <n v="2"/>
    <n v="8"/>
    <x v="90"/>
    <x v="175"/>
  </r>
  <r>
    <x v="83"/>
    <s v="T10421"/>
    <s v="T1"/>
    <n v="5"/>
    <n v="36"/>
    <n v="3"/>
    <n v="4"/>
    <s v="OK"/>
    <s v="T10421"/>
    <n v="71"/>
    <s v="13.1"/>
    <x v="4"/>
    <n v="1"/>
    <n v="1"/>
    <n v="9"/>
    <x v="678"/>
    <x v="497"/>
  </r>
  <r>
    <x v="84"/>
    <s v="B427053"/>
    <s v="B4"/>
    <n v="49"/>
    <n v="99"/>
    <n v="3"/>
    <n v="5"/>
    <s v="OK"/>
    <s v="B427053"/>
    <n v="72"/>
    <n v="11"/>
    <x v="11"/>
    <n v="2"/>
    <n v="1"/>
    <n v="4"/>
    <x v="679"/>
    <x v="652"/>
  </r>
  <r>
    <x v="84"/>
    <s v="NH200348BIS"/>
    <s v="NH20"/>
    <n v="66"/>
    <n v="390"/>
    <n v="3"/>
    <n v="4"/>
    <s v="OK"/>
    <s v="NH200348BIS"/>
    <n v="72"/>
    <m/>
    <x v="11"/>
    <m/>
    <m/>
    <m/>
    <x v="470"/>
    <x v="193"/>
  </r>
  <r>
    <x v="85"/>
    <s v="NH200318"/>
    <s v="NH20"/>
    <n v="67"/>
    <n v="332"/>
    <n v="3"/>
    <n v="4"/>
    <s v="OK"/>
    <s v="NH200318"/>
    <n v="74"/>
    <s v="16.6"/>
    <x v="8"/>
    <n v="3"/>
    <n v="3"/>
    <n v="18"/>
    <x v="678"/>
    <x v="213"/>
  </r>
  <r>
    <x v="85"/>
    <s v="NL110364"/>
    <s v="NL11"/>
    <n v="164"/>
    <n v="23"/>
    <n v="3"/>
    <n v="5"/>
    <s v="OK"/>
    <s v="NL110364"/>
    <n v="74"/>
    <s v="26.8"/>
    <x v="14"/>
    <n v="3"/>
    <n v="3"/>
    <n v="20"/>
    <x v="680"/>
    <x v="653"/>
  </r>
  <r>
    <x v="85"/>
    <s v="NL110420"/>
    <s v="NL11"/>
    <n v="177"/>
    <n v="27"/>
    <n v="3"/>
    <n v="5"/>
    <s v="OK"/>
    <s v="NL110420"/>
    <n v="74"/>
    <s v="12.9"/>
    <x v="9"/>
    <n v="2"/>
    <n v="2"/>
    <n v="12"/>
    <x v="681"/>
    <x v="654"/>
  </r>
  <r>
    <x v="86"/>
    <s v="LV109015"/>
    <s v="LV1"/>
    <s v="104.6"/>
    <s v="68.4"/>
    <n v="3"/>
    <n v="5"/>
    <s v="OK"/>
    <s v="LV109015"/>
    <n v="75"/>
    <s v="24.5222929936306"/>
    <x v="19"/>
    <n v="3"/>
    <n v="3"/>
    <n v="12"/>
    <x v="682"/>
    <x v="655"/>
  </r>
  <r>
    <x v="86"/>
    <s v="LV109016"/>
    <s v="LV1"/>
    <n v="104"/>
    <n v="72"/>
    <n v="3"/>
    <n v="5"/>
    <s v="OK"/>
    <s v="LV109016"/>
    <n v="75"/>
    <s v="18.4713375796178"/>
    <x v="5"/>
    <n v="1"/>
    <n v="1"/>
    <n v="20"/>
    <x v="23"/>
    <x v="656"/>
  </r>
  <r>
    <x v="86"/>
    <s v="LV109272"/>
    <s v="LV1"/>
    <s v="146.8"/>
    <s v="39.4"/>
    <n v="0"/>
    <n v="0"/>
    <s v="EXCLUDE"/>
    <s v="LV109272"/>
    <n v="75"/>
    <s v="28.5031847133758"/>
    <x v="14"/>
    <m/>
    <m/>
    <n v="0"/>
    <x v="7"/>
    <x v="7"/>
  </r>
  <r>
    <x v="86"/>
    <s v="LV109273"/>
    <s v="LV1"/>
    <s v="148.1"/>
    <s v="39.4"/>
    <n v="3"/>
    <n v="5"/>
    <s v="OK"/>
    <s v="LV109273"/>
    <n v="75"/>
    <s v="28.2484076433121"/>
    <x v="7"/>
    <n v="3"/>
    <n v="4"/>
    <n v="20"/>
    <x v="683"/>
    <x v="489"/>
  </r>
  <r>
    <x v="86"/>
    <s v="LV109357"/>
    <s v="LV1"/>
    <s v="165.6"/>
    <s v="18.4"/>
    <n v="3"/>
    <n v="4"/>
    <s v="OK"/>
    <s v="LV109357"/>
    <n v="75"/>
    <s v="12.7388535031847"/>
    <x v="3"/>
    <n v="1"/>
    <n v="1"/>
    <n v="9"/>
    <x v="132"/>
    <x v="602"/>
  </r>
  <r>
    <x v="86"/>
    <s v="LV109382"/>
    <s v="LV1"/>
    <s v="168.5"/>
    <n v="37"/>
    <n v="3"/>
    <n v="5"/>
    <s v="OK"/>
    <s v="LV109382"/>
    <n v="75"/>
    <s v="22.8343949044586"/>
    <x v="22"/>
    <n v="4"/>
    <n v="4"/>
    <n v="20"/>
    <x v="323"/>
    <x v="657"/>
  </r>
  <r>
    <x v="86"/>
    <s v="LV109433"/>
    <s v="LV1"/>
    <s v="178.4"/>
    <s v="23.2"/>
    <n v="3"/>
    <n v="5"/>
    <s v="OK"/>
    <s v="LV109433"/>
    <n v="75"/>
    <s v="25.0955414012739"/>
    <x v="17"/>
    <n v="2"/>
    <n v="2"/>
    <n v="22"/>
    <x v="684"/>
    <x v="474"/>
  </r>
  <r>
    <x v="86"/>
    <s v="LV109573"/>
    <s v="LV1"/>
    <s v="199.9"/>
    <n v="4"/>
    <n v="3"/>
    <n v="5"/>
    <s v="OK"/>
    <s v="LV109573"/>
    <n v="75"/>
    <s v="20.5414012738853"/>
    <x v="18"/>
    <n v="2"/>
    <n v="2"/>
    <n v="14"/>
    <x v="685"/>
    <x v="658"/>
  </r>
  <r>
    <x v="86"/>
    <s v="M17116050"/>
    <s v="M1711"/>
    <n v="21"/>
    <n v="29"/>
    <n v="3"/>
    <n v="5"/>
    <s v="OK"/>
    <s v="M17116050"/>
    <n v="75"/>
    <s v="35.2"/>
    <x v="6"/>
    <n v="4"/>
    <n v="4"/>
    <n v="17"/>
    <x v="686"/>
    <x v="659"/>
  </r>
  <r>
    <x v="86"/>
    <s v="M17116055"/>
    <s v="M1711"/>
    <n v="23"/>
    <n v="36"/>
    <n v="3"/>
    <n v="5"/>
    <s v="OK"/>
    <s v="M17116055"/>
    <n v="75"/>
    <s v="13.5"/>
    <x v="12"/>
    <n v="3"/>
    <n v="3"/>
    <n v="18"/>
    <x v="687"/>
    <x v="491"/>
  </r>
  <r>
    <x v="86"/>
    <s v="M17116125"/>
    <s v="M1711"/>
    <n v="16"/>
    <n v="99"/>
    <n v="0"/>
    <n v="0"/>
    <s v="MORT"/>
    <s v="M17116125"/>
    <n v="75"/>
    <m/>
    <x v="11"/>
    <m/>
    <m/>
    <m/>
    <x v="7"/>
    <x v="7"/>
  </r>
  <r>
    <x v="86"/>
    <s v="M17116129"/>
    <s v="M1711"/>
    <n v="23"/>
    <n v="90"/>
    <n v="3"/>
    <n v="5"/>
    <s v="OK"/>
    <s v="M17116129"/>
    <n v="75"/>
    <s v="14.6"/>
    <x v="20"/>
    <n v="2"/>
    <n v="3"/>
    <n v="11"/>
    <x v="22"/>
    <x v="435"/>
  </r>
  <r>
    <x v="86"/>
    <s v="M17116411"/>
    <s v="M1711"/>
    <n v="43"/>
    <n v="99"/>
    <n v="3"/>
    <n v="5"/>
    <s v="OK"/>
    <s v="M17116411"/>
    <n v="75"/>
    <s v="15.8"/>
    <x v="4"/>
    <n v="4"/>
    <n v="4"/>
    <n v="14"/>
    <x v="688"/>
    <x v="660"/>
  </r>
  <r>
    <x v="86"/>
    <s v="M17116414"/>
    <s v="M1711"/>
    <n v="31"/>
    <n v="97"/>
    <n v="0"/>
    <n v="0"/>
    <s v="MORT"/>
    <s v="M17116414"/>
    <n v="75"/>
    <m/>
    <x v="11"/>
    <m/>
    <m/>
    <m/>
    <x v="7"/>
    <x v="7"/>
  </r>
  <r>
    <x v="86"/>
    <s v="M17116416"/>
    <s v="M1711"/>
    <n v="33"/>
    <n v="96"/>
    <n v="0"/>
    <n v="0"/>
    <s v="MORT"/>
    <s v="M17116416"/>
    <n v="75"/>
    <m/>
    <x v="11"/>
    <m/>
    <m/>
    <m/>
    <x v="7"/>
    <x v="7"/>
  </r>
  <r>
    <x v="86"/>
    <s v="M17116438"/>
    <s v="M1711"/>
    <n v="49"/>
    <n v="83"/>
    <n v="3"/>
    <n v="5"/>
    <s v="OK"/>
    <s v="M17116438"/>
    <n v="75"/>
    <s v="16.1"/>
    <x v="8"/>
    <n v="2"/>
    <n v="1"/>
    <n v="16"/>
    <x v="689"/>
    <x v="661"/>
  </r>
  <r>
    <x v="86"/>
    <s v="M17116440"/>
    <s v="M1711"/>
    <n v="46"/>
    <n v="83"/>
    <n v="3"/>
    <n v="5"/>
    <s v="OK"/>
    <s v="M17116440"/>
    <n v="75"/>
    <s v="16.9"/>
    <x v="22"/>
    <n v="3"/>
    <n v="4"/>
    <n v="20"/>
    <x v="212"/>
    <x v="662"/>
  </r>
  <r>
    <x v="86"/>
    <s v="M17116471"/>
    <s v="M1711"/>
    <n v="48"/>
    <n v="59"/>
    <n v="3"/>
    <n v="5"/>
    <s v="OK"/>
    <s v="M17116471"/>
    <n v="75"/>
    <s v="24.4"/>
    <x v="9"/>
    <n v="3"/>
    <n v="3"/>
    <n v="18"/>
    <x v="217"/>
    <x v="663"/>
  </r>
  <r>
    <x v="86"/>
    <s v="M17116502"/>
    <s v="M1711"/>
    <n v="29"/>
    <n v="21"/>
    <n v="3"/>
    <n v="5"/>
    <s v="OK"/>
    <s v="M17116502"/>
    <n v="75"/>
    <s v="32.5"/>
    <x v="10"/>
    <n v="4"/>
    <n v="4"/>
    <n v="22"/>
    <x v="690"/>
    <x v="193"/>
  </r>
  <r>
    <x v="86"/>
    <s v="M17116521"/>
    <s v="M1711"/>
    <n v="28"/>
    <n v="1"/>
    <n v="3"/>
    <n v="5"/>
    <s v="OK"/>
    <s v="M17116521"/>
    <n v="75"/>
    <s v="13.8"/>
    <x v="23"/>
    <n v="3"/>
    <n v="5"/>
    <n v="15"/>
    <x v="20"/>
    <x v="664"/>
  </r>
  <r>
    <x v="86"/>
    <s v="M17116548"/>
    <s v="M1711"/>
    <n v="73"/>
    <n v="23"/>
    <n v="3"/>
    <n v="5"/>
    <s v="OK"/>
    <s v="M17116548"/>
    <n v="75"/>
    <s v="18.6"/>
    <x v="6"/>
    <n v="4"/>
    <n v="3"/>
    <n v="17"/>
    <x v="691"/>
    <x v="183"/>
  </r>
  <r>
    <x v="86"/>
    <s v="M17116571"/>
    <s v="M1711"/>
    <n v="66"/>
    <n v="39"/>
    <n v="3"/>
    <n v="5"/>
    <s v="OK"/>
    <s v="M17116571"/>
    <n v="75"/>
    <s v="16.6"/>
    <x v="23"/>
    <n v="2"/>
    <n v="2"/>
    <n v="14"/>
    <x v="494"/>
    <x v="289"/>
  </r>
  <r>
    <x v="86"/>
    <s v="M17116612"/>
    <s v="M1711"/>
    <n v="56"/>
    <n v="69"/>
    <n v="3"/>
    <n v="5"/>
    <s v="OK"/>
    <s v="M17116612"/>
    <n v="75"/>
    <s v="14.8"/>
    <x v="4"/>
    <n v="2"/>
    <n v="2"/>
    <n v="14"/>
    <x v="692"/>
    <x v="44"/>
  </r>
  <r>
    <x v="86"/>
    <s v="M17116637"/>
    <s v="M1711"/>
    <n v="69"/>
    <n v="92"/>
    <n v="3"/>
    <n v="5"/>
    <s v="OK"/>
    <s v="M17116637"/>
    <n v="75"/>
    <s v="26.6"/>
    <x v="12"/>
    <n v="1"/>
    <n v="2"/>
    <n v="12"/>
    <x v="693"/>
    <x v="665"/>
  </r>
  <r>
    <x v="86"/>
    <s v="M17116645"/>
    <s v="M1711"/>
    <n v="53"/>
    <n v="94"/>
    <n v="3"/>
    <n v="5"/>
    <s v="OK"/>
    <s v="M17116645"/>
    <n v="75"/>
    <s v="15.3"/>
    <x v="19"/>
    <n v="2"/>
    <n v="2"/>
    <n v="12"/>
    <x v="694"/>
    <x v="666"/>
  </r>
  <r>
    <x v="86"/>
    <s v="M17116888"/>
    <s v="M1711"/>
    <n v="95"/>
    <n v="8"/>
    <n v="3"/>
    <n v="5"/>
    <s v="OK"/>
    <s v="M17116888"/>
    <n v="75"/>
    <s v="19.6"/>
    <x v="2"/>
    <n v="3"/>
    <n v="3"/>
    <n v="22"/>
    <x v="588"/>
    <x v="667"/>
  </r>
  <r>
    <x v="86"/>
    <s v="M17116897"/>
    <s v="M1711"/>
    <n v="98"/>
    <n v="23"/>
    <n v="0"/>
    <n v="0"/>
    <s v="MORT"/>
    <s v="M17116897"/>
    <n v="75"/>
    <m/>
    <x v="11"/>
    <m/>
    <m/>
    <m/>
    <x v="7"/>
    <x v="7"/>
  </r>
  <r>
    <x v="86"/>
    <s v="M17118824"/>
    <s v="M1711"/>
    <n v="20"/>
    <n v="64"/>
    <n v="3"/>
    <n v="5"/>
    <s v="OK"/>
    <s v="M17118824"/>
    <n v="75"/>
    <n v="12"/>
    <x v="20"/>
    <n v="1"/>
    <n v="1"/>
    <n v="7"/>
    <x v="695"/>
    <x v="472"/>
  </r>
  <r>
    <x v="86"/>
    <s v="NL110136"/>
    <s v="NL11"/>
    <n v="125"/>
    <n v="29"/>
    <n v="3"/>
    <n v="5"/>
    <s v="OK"/>
    <s v="NL110136"/>
    <n v="75"/>
    <s v="18.9"/>
    <x v="8"/>
    <n v="3"/>
    <n v="2"/>
    <n v="15"/>
    <x v="696"/>
    <x v="668"/>
  </r>
  <r>
    <x v="86"/>
    <s v="NL110428"/>
    <s v="NL11"/>
    <n v="178"/>
    <n v="46"/>
    <n v="3"/>
    <n v="5"/>
    <s v="OK"/>
    <s v="NL110428"/>
    <n v="75"/>
    <s v="32.1"/>
    <x v="2"/>
    <n v="3"/>
    <n v="2"/>
    <n v="22"/>
    <x v="697"/>
    <x v="669"/>
  </r>
  <r>
    <x v="86"/>
    <s v="P00610373"/>
    <s v="P006"/>
    <n v="45"/>
    <n v="214"/>
    <n v="3"/>
    <n v="5"/>
    <s v="OK"/>
    <s v="P00610373"/>
    <n v="75"/>
    <s v="17.5"/>
    <x v="23"/>
    <n v="2"/>
    <n v="4"/>
    <n v="15"/>
    <x v="698"/>
    <x v="670"/>
  </r>
  <r>
    <x v="86"/>
    <s v="P00610467"/>
    <s v="P006"/>
    <n v="60"/>
    <n v="134"/>
    <n v="3"/>
    <n v="5"/>
    <s v="OK"/>
    <s v="P00610467"/>
    <n v="75"/>
    <s v="19.4"/>
    <x v="8"/>
    <n v="2"/>
    <n v="2"/>
    <n v="18"/>
    <x v="699"/>
    <x v="222"/>
  </r>
  <r>
    <x v="86"/>
    <s v="P00610626"/>
    <s v="P006"/>
    <n v="79"/>
    <n v="156"/>
    <n v="3"/>
    <n v="5"/>
    <s v="OK"/>
    <s v="P00610626"/>
    <n v="75"/>
    <s v="16.1"/>
    <x v="12"/>
    <n v="2"/>
    <n v="2"/>
    <n v="16"/>
    <x v="700"/>
    <x v="671"/>
  </r>
  <r>
    <x v="86"/>
    <s v="P01860203"/>
    <s v="P018"/>
    <n v="71"/>
    <n v="20"/>
    <n v="3"/>
    <n v="5"/>
    <s v="OK"/>
    <s v="P01860398"/>
    <n v="75"/>
    <s v="19.6"/>
    <x v="10"/>
    <m/>
    <m/>
    <m/>
    <x v="701"/>
    <x v="672"/>
  </r>
  <r>
    <x v="86"/>
    <s v="P01860236"/>
    <s v="P018"/>
    <n v="88"/>
    <n v="17"/>
    <n v="3"/>
    <n v="5"/>
    <s v="OK"/>
    <s v="P01860422"/>
    <n v="75"/>
    <s v="15.6"/>
    <x v="5"/>
    <n v="2"/>
    <n v="2"/>
    <n v="19"/>
    <x v="702"/>
    <x v="141"/>
  </r>
  <r>
    <x v="86"/>
    <s v="P01860310"/>
    <s v="P018"/>
    <n v="99"/>
    <n v="61"/>
    <n v="3"/>
    <n v="5"/>
    <s v="OK"/>
    <s v="P01860481"/>
    <n v="75"/>
    <s v="12.7"/>
    <x v="13"/>
    <m/>
    <m/>
    <m/>
    <x v="703"/>
    <x v="538"/>
  </r>
  <r>
    <x v="86"/>
    <s v="P01860409"/>
    <s v="P018"/>
    <n v="48"/>
    <n v="74"/>
    <n v="3"/>
    <n v="5"/>
    <s v="OK"/>
    <s v="P01860230"/>
    <n v="75"/>
    <s v="15.8"/>
    <x v="15"/>
    <n v="4"/>
    <n v="3"/>
    <n v="20"/>
    <x v="704"/>
    <x v="673"/>
  </r>
  <r>
    <x v="86"/>
    <s v="P01860512"/>
    <s v="P018"/>
    <n v="47"/>
    <n v="66"/>
    <n v="3"/>
    <n v="5"/>
    <s v="OK"/>
    <s v="P01860222"/>
    <n v="75"/>
    <s v="10.5"/>
    <x v="4"/>
    <n v="1"/>
    <n v="2"/>
    <n v="6"/>
    <x v="136"/>
    <x v="102"/>
  </r>
  <r>
    <x v="86"/>
    <s v="T10005"/>
    <s v="T1"/>
    <s v="107.5"/>
    <n v="21"/>
    <n v="3"/>
    <n v="5"/>
    <s v="OK"/>
    <s v="T10005"/>
    <n v="75"/>
    <s v="16.9"/>
    <x v="17"/>
    <n v="1"/>
    <n v="2"/>
    <n v="15"/>
    <x v="87"/>
    <x v="674"/>
  </r>
  <r>
    <x v="86"/>
    <s v="T10052"/>
    <s v="T1"/>
    <n v="96"/>
    <n v="26"/>
    <n v="3"/>
    <n v="5"/>
    <s v="OK"/>
    <s v="T10052"/>
    <n v="75"/>
    <s v="20.5"/>
    <x v="18"/>
    <n v="2"/>
    <n v="2"/>
    <n v="13"/>
    <x v="217"/>
    <x v="167"/>
  </r>
  <r>
    <x v="86"/>
    <s v="T10096"/>
    <s v="T1"/>
    <n v="87"/>
    <n v="2"/>
    <n v="0"/>
    <n v="0"/>
    <s v="MORT"/>
    <s v="T10096"/>
    <n v="75"/>
    <m/>
    <x v="11"/>
    <m/>
    <m/>
    <m/>
    <x v="7"/>
    <x v="7"/>
  </r>
  <r>
    <x v="86"/>
    <s v="T10406"/>
    <s v="T1"/>
    <n v="14"/>
    <s v="76.5"/>
    <n v="3"/>
    <n v="5"/>
    <s v="OK"/>
    <s v="T10406"/>
    <n v="75"/>
    <s v="25.8"/>
    <x v="2"/>
    <m/>
    <m/>
    <n v="0"/>
    <x v="74"/>
    <x v="675"/>
  </r>
  <r>
    <x v="86"/>
    <s v="T10422"/>
    <s v="T1"/>
    <n v="4"/>
    <n v="38"/>
    <n v="3"/>
    <n v="5"/>
    <s v="OK"/>
    <s v="T10422"/>
    <n v="75"/>
    <s v="29.9"/>
    <x v="0"/>
    <n v="4"/>
    <n v="3"/>
    <n v="20"/>
    <x v="316"/>
    <x v="676"/>
  </r>
  <r>
    <x v="86"/>
    <s v="T10423"/>
    <s v="T1"/>
    <n v="9"/>
    <n v="39"/>
    <n v="0"/>
    <n v="0"/>
    <s v="OK"/>
    <s v="T10423"/>
    <n v="75"/>
    <s v="26.1"/>
    <x v="25"/>
    <m/>
    <m/>
    <n v="0"/>
    <x v="7"/>
    <x v="7"/>
  </r>
  <r>
    <x v="87"/>
    <s v="LV109092"/>
    <s v="LV1"/>
    <s v="107.7"/>
    <s v="8.8"/>
    <n v="3"/>
    <n v="5"/>
    <s v="OK"/>
    <s v="LV109092"/>
    <n v="883"/>
    <s v="24.6815286624204"/>
    <x v="14"/>
    <n v="3"/>
    <n v="2"/>
    <n v="23"/>
    <x v="705"/>
    <x v="677"/>
  </r>
  <r>
    <x v="87"/>
    <s v="LV109153"/>
    <s v="LV1"/>
    <s v="122.5"/>
    <s v="49.1"/>
    <n v="3"/>
    <n v="4"/>
    <s v="OK"/>
    <s v="LV109153"/>
    <n v="883"/>
    <s v="16.0828025477707"/>
    <x v="8"/>
    <n v="1"/>
    <n v="1"/>
    <n v="11"/>
    <x v="706"/>
    <x v="101"/>
  </r>
  <r>
    <x v="87"/>
    <s v="LV109196"/>
    <s v="LV1"/>
    <s v="118.7"/>
    <s v="81.6"/>
    <n v="3"/>
    <n v="4"/>
    <s v="OK"/>
    <s v="LV109196"/>
    <n v="883"/>
    <s v="15.1273885350318"/>
    <x v="12"/>
    <n v="3"/>
    <n v="3"/>
    <n v="19"/>
    <x v="290"/>
    <x v="678"/>
  </r>
  <r>
    <x v="87"/>
    <s v="LV109201"/>
    <s v="LV1"/>
    <s v="134.2"/>
    <s v="98.6"/>
    <n v="3"/>
    <n v="5"/>
    <s v="OK"/>
    <s v="LV109201"/>
    <n v="883"/>
    <s v="37.5796178343949"/>
    <x v="42"/>
    <n v="3"/>
    <n v="1"/>
    <n v="9"/>
    <x v="112"/>
    <x v="679"/>
  </r>
  <r>
    <x v="87"/>
    <s v="LV109240"/>
    <s v="LV1"/>
    <s v="142.2"/>
    <s v="37.1"/>
    <n v="3"/>
    <n v="4"/>
    <s v="OK"/>
    <s v="LV109240"/>
    <n v="883"/>
    <s v="19.4267515923567"/>
    <x v="5"/>
    <n v="3"/>
    <n v="5"/>
    <n v="15"/>
    <x v="114"/>
    <x v="680"/>
  </r>
  <r>
    <x v="87"/>
    <s v="LV109345"/>
    <s v="LV1"/>
    <s v="170.7"/>
    <n v="82"/>
    <n v="3"/>
    <n v="5"/>
    <s v="OK"/>
    <s v="LV109345"/>
    <n v="883"/>
    <s v="38.8535031847134"/>
    <x v="18"/>
    <m/>
    <m/>
    <n v="0"/>
    <x v="707"/>
    <x v="681"/>
  </r>
  <r>
    <x v="87"/>
    <s v="LV109412"/>
    <s v="LV1"/>
    <s v="166.1"/>
    <n v="14"/>
    <n v="3"/>
    <n v="5"/>
    <s v="OK"/>
    <s v="LV109412"/>
    <n v="883"/>
    <s v="24.6815286624204"/>
    <x v="9"/>
    <n v="2"/>
    <n v="1"/>
    <n v="14"/>
    <x v="635"/>
    <x v="682"/>
  </r>
  <r>
    <x v="87"/>
    <s v="LV109452"/>
    <s v="LV1"/>
    <s v="180.5"/>
    <s v="42.2"/>
    <n v="3"/>
    <n v="5"/>
    <s v="OK"/>
    <s v="LV109452"/>
    <n v="883"/>
    <s v="18.4713375796178"/>
    <x v="18"/>
    <n v="1"/>
    <n v="1"/>
    <n v="10"/>
    <x v="708"/>
    <x v="55"/>
  </r>
  <r>
    <x v="87"/>
    <s v="LV109536"/>
    <s v="LV1"/>
    <s v="189.5"/>
    <s v="45.7"/>
    <n v="3"/>
    <n v="4"/>
    <s v="OK"/>
    <s v="LV109536"/>
    <n v="883"/>
    <s v="21.9745222929936"/>
    <x v="9"/>
    <n v="2"/>
    <n v="1"/>
    <n v="18"/>
    <x v="24"/>
    <x v="683"/>
  </r>
  <r>
    <x v="88"/>
    <s v="B421017"/>
    <s v="B4"/>
    <n v="24"/>
    <n v="25"/>
    <n v="3"/>
    <n v="5"/>
    <s v="OK"/>
    <s v="B421017"/>
    <n v="76"/>
    <s v="18.5"/>
    <x v="6"/>
    <n v="2"/>
    <n v="2"/>
    <n v="14"/>
    <x v="709"/>
    <x v="598"/>
  </r>
  <r>
    <x v="88"/>
    <s v="B421039"/>
    <s v="B4"/>
    <n v="4"/>
    <n v="27"/>
    <n v="3"/>
    <n v="5"/>
    <s v="OK"/>
    <s v="B421039"/>
    <n v="76"/>
    <s v="10.3"/>
    <x v="3"/>
    <n v="1"/>
    <n v="1"/>
    <n v="10"/>
    <x v="710"/>
    <x v="684"/>
  </r>
  <r>
    <x v="88"/>
    <s v="B421058"/>
    <s v="B4"/>
    <n v="5"/>
    <n v="41"/>
    <n v="3"/>
    <n v="5"/>
    <s v="OK"/>
    <s v="B421058"/>
    <n v="76"/>
    <n v="15"/>
    <x v="6"/>
    <n v="1"/>
    <n v="1"/>
    <n v="10"/>
    <x v="176"/>
    <x v="685"/>
  </r>
  <r>
    <x v="88"/>
    <s v="B435074"/>
    <s v="B4"/>
    <n v="71"/>
    <n v="78"/>
    <n v="3"/>
    <n v="5"/>
    <s v="OK"/>
    <s v="B435074"/>
    <n v="76"/>
    <s v="12.1"/>
    <x v="11"/>
    <n v="2"/>
    <n v="2"/>
    <n v="10"/>
    <x v="711"/>
    <x v="686"/>
  </r>
  <r>
    <x v="89"/>
    <s v="A110035"/>
    <s v="A11"/>
    <n v="15"/>
    <n v="30"/>
    <n v="3"/>
    <n v="5"/>
    <s v="OK"/>
    <s v="A110035"/>
    <n v="77"/>
    <s v="11.8"/>
    <x v="8"/>
    <n v="3"/>
    <n v="2"/>
    <n v="16"/>
    <x v="712"/>
    <x v="687"/>
  </r>
  <r>
    <x v="89"/>
    <s v="A110211"/>
    <s v="A11"/>
    <n v="56"/>
    <n v="22"/>
    <n v="3"/>
    <n v="5"/>
    <s v="OK"/>
    <s v="A110211"/>
    <n v="77"/>
    <s v="17.7"/>
    <x v="3"/>
    <n v="3"/>
    <n v="3"/>
    <n v="16"/>
    <x v="713"/>
    <x v="688"/>
  </r>
  <r>
    <x v="89"/>
    <s v="A110419"/>
    <s v="A11"/>
    <n v="93"/>
    <n v="73"/>
    <n v="3"/>
    <n v="5"/>
    <s v="OK"/>
    <s v="A110419"/>
    <n v="77"/>
    <s v="39.8"/>
    <x v="15"/>
    <n v="4"/>
    <n v="4"/>
    <n v="28"/>
    <x v="208"/>
    <x v="689"/>
  </r>
  <r>
    <x v="89"/>
    <s v="B438043"/>
    <s v="B4"/>
    <n v="57"/>
    <n v="20"/>
    <n v="3"/>
    <n v="5"/>
    <s v="OK"/>
    <s v="B438043"/>
    <n v="77"/>
    <s v="14.3"/>
    <x v="22"/>
    <n v="3"/>
    <n v="3"/>
    <n v="10"/>
    <x v="714"/>
    <x v="474"/>
  </r>
  <r>
    <x v="89"/>
    <s v="M17116027"/>
    <s v="M1711"/>
    <n v="15"/>
    <n v="22"/>
    <n v="3"/>
    <n v="5"/>
    <s v="OK"/>
    <s v="M17116027"/>
    <n v="77"/>
    <n v="41"/>
    <x v="14"/>
    <n v="5"/>
    <n v="4"/>
    <n v="26"/>
    <x v="715"/>
    <x v="690"/>
  </r>
  <r>
    <x v="89"/>
    <s v="M17116572"/>
    <s v="M1711"/>
    <n v="63"/>
    <n v="36"/>
    <n v="3"/>
    <n v="5"/>
    <s v="OK"/>
    <s v="M17116572"/>
    <n v="77"/>
    <s v="17.5"/>
    <x v="8"/>
    <n v="2"/>
    <n v="1"/>
    <n v="15"/>
    <x v="716"/>
    <x v="691"/>
  </r>
  <r>
    <x v="89"/>
    <s v="M17116876"/>
    <s v="M1711"/>
    <n v="86"/>
    <n v="6"/>
    <n v="0"/>
    <n v="5"/>
    <s v="OK"/>
    <s v="M17116876"/>
    <n v="77"/>
    <s v="10.7"/>
    <x v="13"/>
    <n v="1"/>
    <n v="1"/>
    <n v="8"/>
    <x v="7"/>
    <x v="7"/>
  </r>
  <r>
    <x v="89"/>
    <s v="M17116898"/>
    <s v="M1711"/>
    <n v="98"/>
    <n v="30"/>
    <n v="3"/>
    <n v="5"/>
    <s v="OK"/>
    <s v="M17116898"/>
    <n v="77"/>
    <s v="15.3"/>
    <x v="8"/>
    <n v="3"/>
    <n v="2"/>
    <n v="12"/>
    <x v="717"/>
    <x v="692"/>
  </r>
  <r>
    <x v="89"/>
    <s v="NH200070"/>
    <s v="NH20"/>
    <n v="10"/>
    <n v="333"/>
    <n v="3"/>
    <n v="5"/>
    <s v="OK"/>
    <s v="NH200070"/>
    <n v="77"/>
    <s v="19.2"/>
    <x v="8"/>
    <n v="2"/>
    <n v="2"/>
    <n v="10"/>
    <x v="718"/>
    <x v="693"/>
  </r>
  <r>
    <x v="89"/>
    <s v="NH200085"/>
    <s v="NH20"/>
    <n v="18"/>
    <n v="378"/>
    <n v="3"/>
    <n v="5"/>
    <s v="OK"/>
    <s v="NH200085"/>
    <n v="77"/>
    <s v="23.8"/>
    <x v="14"/>
    <n v="4"/>
    <n v="3"/>
    <n v="15"/>
    <x v="716"/>
    <x v="694"/>
  </r>
  <r>
    <x v="89"/>
    <s v="NH200093"/>
    <s v="NH20"/>
    <n v="19"/>
    <n v="389"/>
    <n v="3"/>
    <n v="5"/>
    <s v="OK"/>
    <s v="NH200093"/>
    <n v="77"/>
    <s v="26.5"/>
    <x v="10"/>
    <n v="3"/>
    <n v="3"/>
    <n v="25"/>
    <x v="719"/>
    <x v="570"/>
  </r>
  <r>
    <x v="89"/>
    <s v="NH200232"/>
    <s v="NH20"/>
    <n v="50"/>
    <n v="388"/>
    <n v="3"/>
    <n v="5"/>
    <s v="OK"/>
    <s v="NH200232"/>
    <n v="77"/>
    <s v="23.5"/>
    <x v="22"/>
    <n v="4"/>
    <n v="4"/>
    <n v="20"/>
    <x v="598"/>
    <x v="695"/>
  </r>
  <r>
    <x v="89"/>
    <s v="NH200305"/>
    <s v="NH20"/>
    <n v="64"/>
    <n v="314"/>
    <n v="3"/>
    <n v="5"/>
    <s v="OK"/>
    <s v="NH200305"/>
    <n v="77"/>
    <s v="15.7"/>
    <x v="23"/>
    <n v="2"/>
    <n v="3"/>
    <n v="15"/>
    <x v="720"/>
    <x v="95"/>
  </r>
  <r>
    <x v="89"/>
    <s v="NH200342"/>
    <s v="NH20"/>
    <n v="61"/>
    <n v="382"/>
    <n v="3"/>
    <n v="5"/>
    <s v="OK"/>
    <s v="NH200342"/>
    <n v="77"/>
    <s v="12.5"/>
    <x v="23"/>
    <n v="1"/>
    <n v="1"/>
    <n v="15"/>
    <x v="721"/>
    <x v="696"/>
  </r>
  <r>
    <x v="89"/>
    <s v="NH200483"/>
    <s v="NH20"/>
    <n v="87"/>
    <n v="393"/>
    <n v="3"/>
    <n v="5"/>
    <s v="OK"/>
    <s v="NH200483"/>
    <n v="77"/>
    <s v="31.2"/>
    <x v="9"/>
    <n v="4"/>
    <n v="3"/>
    <n v="23"/>
    <x v="722"/>
    <x v="697"/>
  </r>
  <r>
    <x v="89"/>
    <s v="NL110054"/>
    <s v="NL11"/>
    <n v="104"/>
    <n v="93"/>
    <n v="3"/>
    <n v="5"/>
    <s v="OK"/>
    <s v="NL110054"/>
    <n v="77"/>
    <s v="35.9"/>
    <x v="15"/>
    <n v="3"/>
    <n v="3"/>
    <n v="25"/>
    <x v="723"/>
    <x v="698"/>
  </r>
  <r>
    <x v="89"/>
    <s v="NL110103"/>
    <s v="NL11"/>
    <n v="117"/>
    <n v="70"/>
    <n v="3"/>
    <n v="5"/>
    <s v="OK"/>
    <s v="NL110103"/>
    <n v="77"/>
    <s v="28.1"/>
    <x v="10"/>
    <n v="4"/>
    <n v="3"/>
    <n v="25"/>
    <x v="310"/>
    <x v="134"/>
  </r>
  <r>
    <x v="89"/>
    <s v="NL110290"/>
    <s v="NL11"/>
    <n v="141"/>
    <n v="81"/>
    <n v="3"/>
    <n v="5"/>
    <s v="OK"/>
    <s v="NL110290"/>
    <n v="77"/>
    <s v="15.7"/>
    <x v="12"/>
    <n v="4"/>
    <n v="4"/>
    <n v="15"/>
    <x v="724"/>
    <x v="480"/>
  </r>
  <r>
    <x v="89"/>
    <s v="NL110340"/>
    <s v="NL11"/>
    <n v="160"/>
    <n v="74"/>
    <n v="3"/>
    <n v="4"/>
    <s v="OK"/>
    <s v="NL110340"/>
    <n v="77"/>
    <s v="13.3"/>
    <x v="6"/>
    <n v="3"/>
    <n v="4"/>
    <m/>
    <x v="725"/>
    <x v="597"/>
  </r>
  <r>
    <x v="89"/>
    <s v="NL110363"/>
    <s v="NL11"/>
    <n v="164"/>
    <n v="21"/>
    <n v="3"/>
    <n v="5"/>
    <s v="OK"/>
    <s v="NL110363"/>
    <n v="77"/>
    <s v="43.9"/>
    <x v="28"/>
    <n v="4"/>
    <n v="4"/>
    <n v="35"/>
    <x v="726"/>
    <x v="154"/>
  </r>
  <r>
    <x v="89"/>
    <s v="NL110398"/>
    <s v="NL11"/>
    <n v="162"/>
    <n v="80"/>
    <n v="3"/>
    <n v="4"/>
    <s v="OK"/>
    <s v="NL110398"/>
    <n v="77"/>
    <s v="17.6"/>
    <x v="14"/>
    <n v="5"/>
    <n v="5"/>
    <n v="26"/>
    <x v="727"/>
    <x v="699"/>
  </r>
  <r>
    <x v="89"/>
    <s v="NL110621"/>
    <s v="NL11"/>
    <n v="162"/>
    <n v="43"/>
    <n v="3"/>
    <n v="4"/>
    <s v="OK"/>
    <s v="NL110621"/>
    <n v="77"/>
    <s v="14.809"/>
    <x v="23"/>
    <n v="3"/>
    <n v="2"/>
    <n v="5"/>
    <x v="728"/>
    <x v="22"/>
  </r>
  <r>
    <x v="89"/>
    <s v="P01860182"/>
    <s v="P018"/>
    <n v="64"/>
    <n v="52"/>
    <n v="3"/>
    <n v="5"/>
    <s v="OK"/>
    <s v="P01860341"/>
    <n v="77"/>
    <s v="12.9"/>
    <x v="6"/>
    <n v="3"/>
    <n v="3"/>
    <n v="17"/>
    <x v="729"/>
    <x v="700"/>
  </r>
  <r>
    <x v="89"/>
    <s v="P01860288"/>
    <s v="P018"/>
    <n v="91"/>
    <n v="27"/>
    <n v="3"/>
    <n v="5"/>
    <s v="OK"/>
    <s v="P01860507"/>
    <n v="77"/>
    <s v="38.8"/>
    <x v="6"/>
    <n v="2"/>
    <n v="2"/>
    <n v="10"/>
    <x v="730"/>
    <x v="701"/>
  </r>
  <r>
    <x v="89"/>
    <s v="P01860348"/>
    <s v="P018"/>
    <n v="15"/>
    <n v="52"/>
    <n v="3"/>
    <n v="5"/>
    <s v="OK"/>
    <s v="P01860058"/>
    <n v="77"/>
    <s v="26.1"/>
    <x v="17"/>
    <n v="3"/>
    <n v="3"/>
    <n v="18"/>
    <x v="731"/>
    <x v="702"/>
  </r>
  <r>
    <x v="90"/>
    <s v="LV109441"/>
    <s v="LV1"/>
    <s v="173.5"/>
    <s v="33.2"/>
    <n v="0"/>
    <n v="2"/>
    <s v="EXCLUDE"/>
    <s v="LV109441"/>
    <n v="706"/>
    <s v="22.2929936305732"/>
    <x v="22"/>
    <m/>
    <m/>
    <n v="0"/>
    <x v="7"/>
    <x v="7"/>
  </r>
  <r>
    <x v="91"/>
    <s v="LV109307"/>
    <s v="LV1"/>
    <s v="148.2"/>
    <s v="80.9"/>
    <n v="3"/>
    <n v="4"/>
    <s v="OK"/>
    <s v="LV109307"/>
    <n v="884"/>
    <s v="13.5350318471338"/>
    <x v="6"/>
    <n v="2"/>
    <n v="2"/>
    <n v="17"/>
    <x v="732"/>
    <x v="703"/>
  </r>
  <r>
    <x v="92"/>
    <s v="LV109056"/>
    <s v="LV1"/>
    <s v="101.7"/>
    <s v="38.5"/>
    <n v="3"/>
    <n v="4"/>
    <s v="OK"/>
    <s v="LV109056"/>
    <n v="885"/>
    <s v="16.4012738853503"/>
    <x v="22"/>
    <n v="1"/>
    <n v="1"/>
    <n v="8"/>
    <x v="505"/>
    <x v="704"/>
  </r>
  <r>
    <x v="93"/>
    <s v="LV109252"/>
    <s v="LV1"/>
    <s v="145.8"/>
    <n v="1"/>
    <n v="3"/>
    <n v="4"/>
    <s v="OK"/>
    <s v="LV109252"/>
    <n v="886"/>
    <s v="23.5668789808917"/>
    <x v="14"/>
    <n v="4"/>
    <n v="3"/>
    <n v="23"/>
    <x v="222"/>
    <x v="257"/>
  </r>
  <r>
    <x v="94"/>
    <s v="LV109562"/>
    <s v="LV1"/>
    <s v="186.8"/>
    <s v="20.6"/>
    <n v="3"/>
    <n v="4"/>
    <s v="OK"/>
    <s v="LV109562"/>
    <n v="887"/>
    <s v="33.7579617834395"/>
    <x v="15"/>
    <n v="5"/>
    <n v="5"/>
    <n v="26"/>
    <x v="133"/>
    <x v="705"/>
  </r>
  <r>
    <x v="95"/>
    <s v="M17116030"/>
    <s v="M1711"/>
    <n v="7"/>
    <n v="21"/>
    <n v="3"/>
    <n v="5"/>
    <s v="OK"/>
    <s v="M17116030"/>
    <n v="78"/>
    <s v="11.8"/>
    <x v="26"/>
    <n v="3"/>
    <n v="2"/>
    <n v="10"/>
    <x v="733"/>
    <x v="682"/>
  </r>
  <r>
    <x v="95"/>
    <s v="M17116065"/>
    <s v="M1711"/>
    <n v="2"/>
    <n v="46"/>
    <n v="3"/>
    <n v="5"/>
    <s v="OK"/>
    <s v="M17116065"/>
    <n v="78"/>
    <s v="12.4"/>
    <x v="23"/>
    <n v="3"/>
    <n v="2"/>
    <n v="10"/>
    <x v="466"/>
    <x v="706"/>
  </r>
  <r>
    <x v="95"/>
    <s v="M17116469"/>
    <s v="M1711"/>
    <n v="40"/>
    <n v="55"/>
    <n v="0"/>
    <n v="0"/>
    <s v="MORT"/>
    <s v="M17116469"/>
    <n v="78"/>
    <m/>
    <x v="11"/>
    <m/>
    <m/>
    <m/>
    <x v="7"/>
    <x v="7"/>
  </r>
  <r>
    <x v="95"/>
    <s v="M17116476"/>
    <s v="M1711"/>
    <n v="44"/>
    <n v="48"/>
    <n v="0"/>
    <n v="0"/>
    <s v="MORT"/>
    <s v="M17116476"/>
    <n v="78"/>
    <m/>
    <x v="11"/>
    <m/>
    <m/>
    <m/>
    <x v="7"/>
    <x v="7"/>
  </r>
  <r>
    <x v="95"/>
    <s v="NH200524"/>
    <s v="NH20"/>
    <n v="94"/>
    <n v="360"/>
    <n v="3"/>
    <n v="5"/>
    <s v="OK"/>
    <s v="NH200524"/>
    <n v="78"/>
    <s v="23.5"/>
    <x v="19"/>
    <n v="2"/>
    <n v="1"/>
    <n v="8"/>
    <x v="734"/>
    <x v="707"/>
  </r>
  <r>
    <x v="95"/>
    <s v="P00612150"/>
    <s v="P006"/>
    <n v="26"/>
    <n v="145"/>
    <n v="3"/>
    <n v="5"/>
    <s v="OK"/>
    <s v="P00612150"/>
    <n v="78"/>
    <s v="25.1"/>
    <x v="3"/>
    <m/>
    <m/>
    <m/>
    <x v="735"/>
    <x v="708"/>
  </r>
  <r>
    <x v="95"/>
    <s v="P01860439"/>
    <s v="P018"/>
    <n v="79"/>
    <n v="86"/>
    <n v="3"/>
    <n v="5"/>
    <s v="OK"/>
    <s v="P01860368"/>
    <n v="78"/>
    <n v="14"/>
    <x v="13"/>
    <n v="2"/>
    <n v="2"/>
    <n v="8"/>
    <x v="675"/>
    <x v="709"/>
  </r>
  <r>
    <x v="96"/>
    <s v="B419052"/>
    <s v="B4"/>
    <n v="0"/>
    <n v="94"/>
    <n v="3"/>
    <n v="5"/>
    <s v="OK"/>
    <s v="B419052"/>
    <n v="79"/>
    <s v="13.5"/>
    <x v="5"/>
    <n v="2"/>
    <n v="2"/>
    <n v="18"/>
    <x v="736"/>
    <x v="88"/>
  </r>
  <r>
    <x v="96"/>
    <s v="B420023"/>
    <s v="B4"/>
    <n v="15"/>
    <n v="62"/>
    <n v="3"/>
    <n v="5"/>
    <s v="OK"/>
    <s v="B420023"/>
    <n v="79"/>
    <s v="20.7"/>
    <x v="14"/>
    <n v="3"/>
    <n v="3"/>
    <n v="25"/>
    <x v="737"/>
    <x v="710"/>
  </r>
  <r>
    <x v="96"/>
    <s v="P00610442"/>
    <s v="P006"/>
    <n v="54"/>
    <n v="176"/>
    <n v="3"/>
    <n v="5"/>
    <s v="OK"/>
    <s v="P00610442"/>
    <n v="79"/>
    <s v="13.2"/>
    <x v="4"/>
    <n v="2"/>
    <n v="2"/>
    <n v="14"/>
    <x v="309"/>
    <x v="303"/>
  </r>
  <r>
    <x v="97"/>
    <s v="A110297"/>
    <s v="A11"/>
    <n v="70"/>
    <n v="64"/>
    <n v="3"/>
    <n v="5"/>
    <s v="OK"/>
    <s v="A110297"/>
    <n v="80"/>
    <s v="10.8"/>
    <x v="13"/>
    <n v="2"/>
    <n v="2"/>
    <n v="10"/>
    <x v="738"/>
    <x v="290"/>
  </r>
  <r>
    <x v="97"/>
    <s v="A110308"/>
    <s v="A11"/>
    <n v="63"/>
    <n v="55"/>
    <n v="3"/>
    <n v="5"/>
    <s v="OK"/>
    <s v="A110308"/>
    <n v="80"/>
    <s v="18.8"/>
    <x v="12"/>
    <n v="3"/>
    <n v="3"/>
    <n v="12"/>
    <x v="739"/>
    <x v="105"/>
  </r>
  <r>
    <x v="97"/>
    <s v="A110379"/>
    <s v="A11"/>
    <n v="90"/>
    <n v="28"/>
    <n v="3"/>
    <n v="5"/>
    <s v="OK"/>
    <s v="A110379"/>
    <n v="80"/>
    <s v="36.3"/>
    <x v="9"/>
    <n v="4"/>
    <n v="4"/>
    <n v="23"/>
    <x v="740"/>
    <x v="711"/>
  </r>
  <r>
    <x v="97"/>
    <s v="B421038"/>
    <s v="B4"/>
    <n v="5"/>
    <n v="26"/>
    <n v="3"/>
    <n v="5"/>
    <s v="OK"/>
    <s v="B421038"/>
    <n v="80"/>
    <s v="12.1"/>
    <x v="8"/>
    <n v="2"/>
    <n v="2"/>
    <n v="14"/>
    <x v="741"/>
    <x v="321"/>
  </r>
  <r>
    <x v="97"/>
    <s v="B429008"/>
    <s v="B4"/>
    <n v="49"/>
    <n v="36"/>
    <n v="3"/>
    <n v="5"/>
    <s v="OK"/>
    <s v="B429008"/>
    <n v="80"/>
    <n v="18"/>
    <x v="6"/>
    <n v="1"/>
    <n v="2"/>
    <n v="17"/>
    <x v="580"/>
    <x v="712"/>
  </r>
  <r>
    <x v="97"/>
    <s v="B430060"/>
    <s v="B4"/>
    <n v="45"/>
    <n v="1"/>
    <n v="3"/>
    <n v="5"/>
    <s v="OK"/>
    <s v="B430060"/>
    <n v="80"/>
    <s v="10.8"/>
    <x v="23"/>
    <n v="1"/>
    <n v="1"/>
    <n v="10"/>
    <x v="742"/>
    <x v="704"/>
  </r>
  <r>
    <x v="97"/>
    <s v="LV109231"/>
    <s v="LV1"/>
    <n v="141"/>
    <s v="52.6"/>
    <n v="3"/>
    <n v="5"/>
    <s v="OK"/>
    <s v="LV109231"/>
    <n v="80"/>
    <s v="23.2484076433121"/>
    <x v="14"/>
    <n v="4"/>
    <n v="4"/>
    <n v="17"/>
    <x v="743"/>
    <x v="713"/>
  </r>
  <r>
    <x v="97"/>
    <s v="LV109315"/>
    <s v="LV1"/>
    <s v="146.7"/>
    <s v="98.1"/>
    <n v="3"/>
    <n v="5"/>
    <s v="OK"/>
    <s v="LV109315"/>
    <n v="80"/>
    <s v="10.9872611464968"/>
    <x v="23"/>
    <n v="2"/>
    <n v="1"/>
    <n v="13"/>
    <x v="744"/>
    <x v="714"/>
  </r>
  <r>
    <x v="97"/>
    <s v="LV109549"/>
    <s v="LV1"/>
    <s v="192.8"/>
    <n v="33"/>
    <n v="3"/>
    <n v="5"/>
    <s v="OK"/>
    <s v="LV109549"/>
    <n v="80"/>
    <s v="18.4713375796178"/>
    <x v="8"/>
    <n v="4"/>
    <n v="4"/>
    <n v="18"/>
    <x v="265"/>
    <x v="302"/>
  </r>
  <r>
    <x v="97"/>
    <s v="M17116445"/>
    <s v="M1711"/>
    <n v="33"/>
    <n v="73"/>
    <n v="3"/>
    <n v="5"/>
    <s v="OK"/>
    <s v="M17116445"/>
    <n v="80"/>
    <s v="13.4"/>
    <x v="3"/>
    <n v="1"/>
    <n v="2"/>
    <n v="10"/>
    <x v="745"/>
    <x v="506"/>
  </r>
  <r>
    <x v="97"/>
    <s v="NH200137"/>
    <s v="NH20"/>
    <n v="29"/>
    <n v="384"/>
    <n v="3"/>
    <n v="5"/>
    <s v="OK"/>
    <s v="NH200137"/>
    <n v="80"/>
    <s v="13.8"/>
    <x v="13"/>
    <n v="3"/>
    <n v="3"/>
    <n v="13"/>
    <x v="507"/>
    <x v="715"/>
  </r>
  <r>
    <x v="97"/>
    <s v="NH200146"/>
    <s v="NH20"/>
    <n v="30"/>
    <n v="394"/>
    <n v="3"/>
    <n v="5"/>
    <s v="OK"/>
    <s v="NH200146"/>
    <n v="80"/>
    <s v="11.1"/>
    <x v="4"/>
    <n v="3"/>
    <n v="3"/>
    <n v="14"/>
    <x v="746"/>
    <x v="661"/>
  </r>
  <r>
    <x v="97"/>
    <s v="NH200315"/>
    <s v="NH20"/>
    <n v="68"/>
    <n v="328"/>
    <n v="3"/>
    <n v="5"/>
    <s v="OK"/>
    <s v="NH200315"/>
    <n v="80"/>
    <s v="15.2"/>
    <x v="4"/>
    <n v="2"/>
    <n v="2"/>
    <n v="12"/>
    <x v="747"/>
    <x v="716"/>
  </r>
  <r>
    <x v="97"/>
    <s v="NH200339"/>
    <s v="NH20"/>
    <n v="62"/>
    <n v="376"/>
    <n v="3"/>
    <n v="3"/>
    <s v="OK"/>
    <s v="NH200339"/>
    <n v="80"/>
    <s v="12.6"/>
    <x v="6"/>
    <n v="2"/>
    <n v="2"/>
    <n v="15"/>
    <x v="748"/>
    <x v="271"/>
  </r>
  <r>
    <x v="98"/>
    <s v="B428045"/>
    <s v="B4"/>
    <n v="49"/>
    <n v="73"/>
    <n v="3"/>
    <n v="5"/>
    <s v="OK"/>
    <s v="B428045"/>
    <n v="81"/>
    <s v="10.5"/>
    <x v="11"/>
    <n v="1"/>
    <n v="1"/>
    <n v="10"/>
    <x v="749"/>
    <x v="717"/>
  </r>
  <r>
    <x v="98"/>
    <s v="B430064"/>
    <s v="B4"/>
    <n v="46"/>
    <n v="23"/>
    <n v="3"/>
    <n v="5"/>
    <s v="OK"/>
    <s v="B430064"/>
    <n v="81"/>
    <n v="10"/>
    <x v="23"/>
    <n v="3"/>
    <n v="3"/>
    <n v="15"/>
    <x v="119"/>
    <x v="718"/>
  </r>
  <r>
    <x v="98"/>
    <s v="B430074"/>
    <s v="B4"/>
    <m/>
    <m/>
    <n v="3"/>
    <n v="5"/>
    <s v="OK"/>
    <s v="B430074"/>
    <n v="81"/>
    <m/>
    <x v="11"/>
    <n v="4"/>
    <n v="4"/>
    <n v="20"/>
    <x v="750"/>
    <x v="9"/>
  </r>
  <r>
    <x v="98"/>
    <s v="M17116609"/>
    <s v="M1711"/>
    <n v="52"/>
    <n v="64"/>
    <n v="3"/>
    <n v="5"/>
    <s v="OK"/>
    <s v="M17116609"/>
    <n v="81"/>
    <s v="51.9"/>
    <x v="7"/>
    <n v="5"/>
    <n v="5"/>
    <n v="30"/>
    <x v="751"/>
    <x v="719"/>
  </r>
  <r>
    <x v="98"/>
    <s v="M17118948"/>
    <s v="M1711"/>
    <n v="62"/>
    <n v="9"/>
    <n v="3"/>
    <n v="4"/>
    <s v="OK"/>
    <s v="M17118948"/>
    <n v="81"/>
    <s v="9.7"/>
    <x v="26"/>
    <n v="2"/>
    <n v="2"/>
    <n v="10"/>
    <x v="752"/>
    <x v="79"/>
  </r>
  <r>
    <x v="98"/>
    <s v="NH200308"/>
    <s v="NH20"/>
    <n v="70"/>
    <n v="322"/>
    <n v="3"/>
    <n v="5"/>
    <s v="OK"/>
    <s v="NH200308"/>
    <n v="81"/>
    <s v="28.1"/>
    <x v="10"/>
    <n v="4"/>
    <n v="3"/>
    <n v="25"/>
    <x v="753"/>
    <x v="720"/>
  </r>
  <r>
    <x v="98"/>
    <s v="NL110144"/>
    <s v="NL11"/>
    <n v="129"/>
    <n v="41"/>
    <n v="3"/>
    <n v="5"/>
    <s v="OK"/>
    <s v="NL110144"/>
    <n v="81"/>
    <s v="12.6"/>
    <x v="4"/>
    <n v="2"/>
    <n v="3"/>
    <n v="14"/>
    <x v="754"/>
    <x v="721"/>
  </r>
  <r>
    <x v="98"/>
    <s v="NL110204"/>
    <s v="NL11"/>
    <n v="135"/>
    <n v="26"/>
    <n v="3"/>
    <n v="5"/>
    <s v="OK"/>
    <s v="NL110204"/>
    <n v="81"/>
    <s v="18.1"/>
    <x v="4"/>
    <n v="2"/>
    <n v="2"/>
    <n v="11"/>
    <x v="755"/>
    <x v="722"/>
  </r>
  <r>
    <x v="98"/>
    <s v="NL110266"/>
    <s v="NL11"/>
    <n v="148"/>
    <n v="33"/>
    <n v="3"/>
    <n v="5"/>
    <s v="OK"/>
    <s v="NL110266"/>
    <n v="81"/>
    <n v="12"/>
    <x v="23"/>
    <n v="3"/>
    <n v="3"/>
    <n v="15"/>
    <x v="214"/>
    <x v="723"/>
  </r>
  <r>
    <x v="98"/>
    <s v="NL110418"/>
    <s v="NL11"/>
    <n v="175"/>
    <n v="27"/>
    <n v="3"/>
    <n v="5"/>
    <s v="OK"/>
    <s v="NL110418"/>
    <n v="81"/>
    <s v="26.4"/>
    <x v="15"/>
    <n v="3"/>
    <n v="4"/>
    <n v="20"/>
    <x v="756"/>
    <x v="724"/>
  </r>
  <r>
    <x v="98"/>
    <s v="NL110462"/>
    <s v="NL11"/>
    <n v="184"/>
    <n v="5"/>
    <n v="3"/>
    <n v="5"/>
    <s v="OK"/>
    <s v="NL110462"/>
    <n v="81"/>
    <s v="16.3"/>
    <x v="4"/>
    <n v="3"/>
    <n v="3"/>
    <n v="14"/>
    <x v="757"/>
    <x v="189"/>
  </r>
  <r>
    <x v="98"/>
    <s v="P01860192"/>
    <s v="P018"/>
    <n v="72"/>
    <n v="1"/>
    <n v="3"/>
    <n v="5"/>
    <s v="OK"/>
    <s v="P01860410"/>
    <n v="81"/>
    <s v="11.9"/>
    <x v="13"/>
    <n v="5"/>
    <n v="5"/>
    <n v="10"/>
    <x v="758"/>
    <x v="725"/>
  </r>
  <r>
    <x v="98"/>
    <s v="T10058"/>
    <s v="T1"/>
    <n v="98"/>
    <n v="34"/>
    <n v="3"/>
    <n v="5"/>
    <s v="OK"/>
    <s v="T10058"/>
    <n v="81"/>
    <s v="11.6"/>
    <x v="6"/>
    <n v="1"/>
    <n v="1"/>
    <n v="10"/>
    <x v="602"/>
    <x v="460"/>
  </r>
  <r>
    <x v="98"/>
    <s v="T10402"/>
    <s v="T1"/>
    <n v="17"/>
    <n v="71"/>
    <n v="3"/>
    <n v="5"/>
    <s v="OK"/>
    <s v="T10402"/>
    <n v="81"/>
    <n v="50"/>
    <x v="30"/>
    <n v="4"/>
    <n v="5"/>
    <n v="34"/>
    <x v="52"/>
    <x v="726"/>
  </r>
  <r>
    <x v="99"/>
    <s v="A110174"/>
    <s v="A11"/>
    <n v="40"/>
    <n v="27"/>
    <n v="3"/>
    <n v="5"/>
    <s v="OK"/>
    <s v="A110174"/>
    <n v="82"/>
    <s v="11.8"/>
    <x v="22"/>
    <n v="4"/>
    <n v="4"/>
    <n v="20"/>
    <x v="759"/>
    <x v="727"/>
  </r>
  <r>
    <x v="99"/>
    <s v="A110283"/>
    <s v="A11"/>
    <n v="77"/>
    <n v="87"/>
    <n v="3"/>
    <n v="5"/>
    <s v="OK"/>
    <s v="A110283"/>
    <n v="82"/>
    <n v="40"/>
    <x v="7"/>
    <n v="4"/>
    <n v="4"/>
    <n v="30"/>
    <x v="760"/>
    <x v="728"/>
  </r>
  <r>
    <x v="99"/>
    <s v="B420048"/>
    <s v="B4"/>
    <n v="3"/>
    <n v="64"/>
    <n v="3"/>
    <n v="5"/>
    <s v="OK"/>
    <s v="B420048"/>
    <n v="82"/>
    <s v="13.2"/>
    <x v="3"/>
    <n v="2"/>
    <n v="2"/>
    <n v="12"/>
    <x v="758"/>
    <x v="497"/>
  </r>
  <r>
    <x v="99"/>
    <s v="B428008"/>
    <s v="B4"/>
    <n v="34"/>
    <n v="69"/>
    <n v="3"/>
    <n v="5"/>
    <s v="OK"/>
    <s v="B428008"/>
    <n v="82"/>
    <s v="46.5"/>
    <x v="11"/>
    <n v="3"/>
    <n v="3"/>
    <n v="25"/>
    <x v="761"/>
    <x v="729"/>
  </r>
  <r>
    <x v="99"/>
    <s v="B430007"/>
    <s v="B4"/>
    <n v="33"/>
    <n v="17"/>
    <n v="3"/>
    <n v="5"/>
    <s v="OK"/>
    <s v="B430007"/>
    <n v="82"/>
    <s v="30.9"/>
    <x v="2"/>
    <n v="3"/>
    <n v="4"/>
    <n v="16"/>
    <x v="7"/>
    <x v="7"/>
  </r>
  <r>
    <x v="99"/>
    <s v="B436003"/>
    <s v="B4"/>
    <n v="53"/>
    <n v="70"/>
    <n v="3"/>
    <n v="5"/>
    <s v="OK"/>
    <s v="B436003"/>
    <n v="82"/>
    <s v="37.1"/>
    <x v="11"/>
    <n v="3"/>
    <n v="5"/>
    <n v="40"/>
    <x v="762"/>
    <x v="730"/>
  </r>
  <r>
    <x v="99"/>
    <s v="B437059"/>
    <s v="B4"/>
    <n v="65"/>
    <n v="45"/>
    <n v="3"/>
    <n v="4"/>
    <s v="OK"/>
    <s v="B437059"/>
    <n v="82"/>
    <s v="16.4"/>
    <x v="6"/>
    <n v="2"/>
    <n v="3"/>
    <n v="15"/>
    <x v="763"/>
    <x v="731"/>
  </r>
  <r>
    <x v="99"/>
    <s v="M17116048"/>
    <s v="M1711"/>
    <n v="22"/>
    <n v="30"/>
    <n v="0"/>
    <n v="0"/>
    <s v="MORT"/>
    <s v="M17116048"/>
    <n v="82"/>
    <n v="70"/>
    <x v="6"/>
    <m/>
    <m/>
    <m/>
    <x v="7"/>
    <x v="7"/>
  </r>
  <r>
    <x v="99"/>
    <s v="NH200494"/>
    <s v="NH20"/>
    <n v="99"/>
    <n v="313"/>
    <n v="3"/>
    <n v="5"/>
    <s v="OK"/>
    <s v="NH200494"/>
    <n v="82"/>
    <s v="52.6"/>
    <x v="11"/>
    <n v="4"/>
    <n v="3"/>
    <n v="30"/>
    <x v="764"/>
    <x v="732"/>
  </r>
  <r>
    <x v="99"/>
    <s v="NL110362"/>
    <s v="NL11"/>
    <n v="166"/>
    <n v="17"/>
    <n v="3"/>
    <n v="5"/>
    <s v="OK"/>
    <s v="NL110362"/>
    <n v="82"/>
    <s v="18.3"/>
    <x v="2"/>
    <n v="2"/>
    <n v="2"/>
    <n v="10"/>
    <x v="765"/>
    <x v="733"/>
  </r>
  <r>
    <x v="99"/>
    <s v="NL110468"/>
    <s v="NL11"/>
    <n v="186"/>
    <n v="25"/>
    <n v="3"/>
    <n v="5"/>
    <s v="OK"/>
    <s v="NL110468"/>
    <n v="82"/>
    <s v="11.9"/>
    <x v="13"/>
    <n v="3"/>
    <n v="3"/>
    <n v="12"/>
    <x v="766"/>
    <x v="35"/>
  </r>
  <r>
    <x v="99"/>
    <s v="P00610341"/>
    <s v="P006"/>
    <n v="42"/>
    <n v="157"/>
    <n v="3"/>
    <n v="5"/>
    <s v="OK"/>
    <s v="P00610341"/>
    <n v="82"/>
    <n v="64"/>
    <x v="7"/>
    <n v="5"/>
    <n v="5"/>
    <n v="30"/>
    <x v="236"/>
    <x v="734"/>
  </r>
  <r>
    <x v="99"/>
    <s v="P00612359"/>
    <s v="P006"/>
    <n v="100"/>
    <n v="202"/>
    <n v="3"/>
    <n v="5"/>
    <s v="OK"/>
    <s v="P00612359"/>
    <n v="82"/>
    <s v="12.0958"/>
    <x v="4"/>
    <n v="2"/>
    <n v="2"/>
    <n v="10"/>
    <x v="727"/>
    <x v="707"/>
  </r>
  <r>
    <x v="99"/>
    <s v="P01860484"/>
    <s v="P018"/>
    <n v="59"/>
    <n v="92"/>
    <n v="3"/>
    <n v="5"/>
    <s v="OK"/>
    <s v="P01860249"/>
    <n v="82"/>
    <s v="62.7"/>
    <x v="16"/>
    <n v="4"/>
    <n v="4"/>
    <n v="30"/>
    <x v="767"/>
    <x v="735"/>
  </r>
  <r>
    <x v="99"/>
    <s v="P01860487"/>
    <s v="P018"/>
    <n v="58"/>
    <n v="99"/>
    <n v="3"/>
    <n v="5"/>
    <s v="OK"/>
    <s v="P01860240"/>
    <n v="82"/>
    <s v="47.1"/>
    <x v="34"/>
    <m/>
    <m/>
    <m/>
    <x v="173"/>
    <x v="225"/>
  </r>
  <r>
    <x v="100"/>
    <s v="LV109341"/>
    <s v="LV1"/>
    <s v="170.1"/>
    <n v="87"/>
    <n v="0"/>
    <n v="0"/>
    <s v="MORT"/>
    <s v="LV109341"/>
    <n v="710"/>
    <m/>
    <x v="25"/>
    <m/>
    <m/>
    <n v="0"/>
    <x v="7"/>
    <x v="7"/>
  </r>
  <r>
    <x v="101"/>
    <s v="NL110280"/>
    <s v="NL11"/>
    <n v="143"/>
    <n v="64"/>
    <n v="3"/>
    <n v="4"/>
    <s v="OK"/>
    <s v="NL110280"/>
    <n v="84"/>
    <s v="31.5"/>
    <x v="22"/>
    <n v="4"/>
    <n v="4"/>
    <n v="20"/>
    <x v="768"/>
    <x v="736"/>
  </r>
  <r>
    <x v="102"/>
    <s v="A110338"/>
    <s v="A11"/>
    <n v="74"/>
    <n v="11"/>
    <n v="3"/>
    <n v="4"/>
    <s v="OK"/>
    <s v="A110338"/>
    <n v="83"/>
    <s v="21.5"/>
    <x v="5"/>
    <n v="3"/>
    <n v="3"/>
    <n v="21"/>
    <x v="769"/>
    <x v="285"/>
  </r>
  <r>
    <x v="8"/>
    <s v="LV109518"/>
    <s v="LV1"/>
    <s v="190.9"/>
    <s v="77.5"/>
    <n v="3"/>
    <n v="4"/>
    <s v="OK"/>
    <s v="LV109518"/>
    <n v="880"/>
    <s v="29.9363057324841"/>
    <x v="34"/>
    <n v="3"/>
    <n v="5"/>
    <n v="30"/>
    <x v="770"/>
    <x v="737"/>
  </r>
  <r>
    <x v="27"/>
    <s v="LV109340"/>
    <s v="LV1"/>
    <s v="169.3"/>
    <n v="89"/>
    <n v="0"/>
    <n v="0"/>
    <s v="MORT"/>
    <s v="LV109340"/>
    <n v="66"/>
    <m/>
    <x v="25"/>
    <m/>
    <m/>
    <n v="0"/>
    <x v="7"/>
    <x v="7"/>
  </r>
  <r>
    <x v="27"/>
    <s v="LV109376"/>
    <s v="LV1"/>
    <s v="164.4"/>
    <s v="47.6"/>
    <n v="0"/>
    <n v="0"/>
    <s v="MORT"/>
    <s v="LV109376"/>
    <n v="66"/>
    <m/>
    <x v="13"/>
    <m/>
    <m/>
    <n v="0"/>
    <x v="7"/>
    <x v="7"/>
  </r>
  <r>
    <x v="27"/>
    <s v="LV109465"/>
    <s v="LV1"/>
    <n v="180"/>
    <s v="57.5"/>
    <n v="0"/>
    <n v="0"/>
    <s v="MORT"/>
    <s v="LV109465"/>
    <n v="66"/>
    <m/>
    <x v="25"/>
    <m/>
    <m/>
    <n v="0"/>
    <x v="7"/>
    <x v="7"/>
  </r>
  <r>
    <x v="103"/>
    <s v="NL110013"/>
    <s v="NL11"/>
    <n v="101"/>
    <n v="21"/>
    <n v="0"/>
    <n v="0"/>
    <s v="EXCLUDE"/>
    <s v="NL110013"/>
    <n v="85"/>
    <s v="20.4"/>
    <x v="11"/>
    <m/>
    <m/>
    <m/>
    <x v="7"/>
    <x v="7"/>
  </r>
  <r>
    <x v="104"/>
    <s v="NL110064"/>
    <s v="NL11"/>
    <n v="114"/>
    <n v="5"/>
    <n v="3"/>
    <n v="2"/>
    <s v="EXCLUDE"/>
    <s v="NL110064"/>
    <n v="86"/>
    <s v="29.9"/>
    <x v="11"/>
    <n v="3"/>
    <n v="4"/>
    <n v="25"/>
    <x v="668"/>
    <x v="525"/>
  </r>
  <r>
    <x v="104"/>
    <s v="NL110267"/>
    <s v="NL11"/>
    <n v="150"/>
    <n v="34"/>
    <n v="3"/>
    <n v="2"/>
    <s v="EXCLUDE"/>
    <s v="NL110267"/>
    <n v="86"/>
    <s v="26.9"/>
    <x v="11"/>
    <n v="3"/>
    <n v="3"/>
    <n v="20"/>
    <x v="771"/>
    <x v="738"/>
  </r>
  <r>
    <x v="104"/>
    <s v="NL110584"/>
    <s v="NL11"/>
    <n v="156"/>
    <n v="46"/>
    <n v="3"/>
    <n v="2"/>
    <s v="EXCLUDE"/>
    <s v="NL110584"/>
    <n v="86"/>
    <s v="13.4"/>
    <x v="11"/>
    <n v="4"/>
    <n v="4"/>
    <n v="28"/>
    <x v="772"/>
    <x v="722"/>
  </r>
  <r>
    <x v="105"/>
    <s v="P01860296"/>
    <s v="P018"/>
    <n v="94"/>
    <n v="36"/>
    <n v="3"/>
    <n v="5"/>
    <s v="OK"/>
    <s v="P01860498"/>
    <n v="821"/>
    <s v="18.8"/>
    <x v="22"/>
    <m/>
    <m/>
    <m/>
    <x v="773"/>
    <x v="103"/>
  </r>
  <r>
    <x v="106"/>
    <s v="B428011"/>
    <s v="B4"/>
    <n v="40"/>
    <n v="66"/>
    <n v="3"/>
    <n v="5"/>
    <s v="OK"/>
    <s v="B428011"/>
    <n v="87"/>
    <s v="57.6"/>
    <x v="11"/>
    <n v="5"/>
    <n v="5"/>
    <n v="35"/>
    <x v="774"/>
    <x v="739"/>
  </r>
  <r>
    <x v="106"/>
    <s v="B445046"/>
    <s v="B4"/>
    <n v="75"/>
    <n v="26"/>
    <n v="3"/>
    <n v="5"/>
    <s v="OK"/>
    <s v="B445046"/>
    <n v="87"/>
    <s v="11.6"/>
    <x v="8"/>
    <n v="1"/>
    <n v="1"/>
    <n v="12"/>
    <x v="775"/>
    <x v="740"/>
  </r>
  <r>
    <x v="107"/>
    <s v="A110040"/>
    <s v="A11"/>
    <n v="11"/>
    <n v="33"/>
    <n v="3"/>
    <n v="5"/>
    <s v="OK"/>
    <s v="A110040"/>
    <n v="88"/>
    <s v="65.8"/>
    <x v="33"/>
    <n v="5"/>
    <n v="5"/>
    <n v="35"/>
    <x v="776"/>
    <x v="741"/>
  </r>
  <r>
    <x v="107"/>
    <s v="A110049"/>
    <s v="A11"/>
    <n v="3"/>
    <n v="48"/>
    <n v="3"/>
    <n v="5"/>
    <s v="OK"/>
    <s v="A110049"/>
    <n v="88"/>
    <s v="31.1"/>
    <x v="18"/>
    <n v="5"/>
    <n v="5"/>
    <n v="25"/>
    <x v="777"/>
    <x v="742"/>
  </r>
  <r>
    <x v="107"/>
    <s v="A110056"/>
    <s v="A11"/>
    <n v="19"/>
    <n v="49"/>
    <n v="3"/>
    <n v="5"/>
    <s v="OK"/>
    <s v="A110056"/>
    <n v="88"/>
    <s v="63.4"/>
    <x v="27"/>
    <n v="5"/>
    <n v="5"/>
    <n v="30"/>
    <x v="778"/>
    <x v="273"/>
  </r>
  <r>
    <x v="107"/>
    <s v="A110106"/>
    <s v="A11"/>
    <n v="19"/>
    <n v="94"/>
    <n v="3"/>
    <n v="5"/>
    <s v="OK"/>
    <s v="A110106"/>
    <n v="88"/>
    <s v="42.4"/>
    <x v="0"/>
    <n v="5"/>
    <n v="5"/>
    <n v="29"/>
    <x v="779"/>
    <x v="743"/>
  </r>
  <r>
    <x v="107"/>
    <s v="A110128"/>
    <s v="A11"/>
    <n v="32"/>
    <n v="77"/>
    <n v="3"/>
    <n v="5"/>
    <s v="OK"/>
    <s v="A110128"/>
    <n v="88"/>
    <s v="20.1"/>
    <x v="16"/>
    <n v="5"/>
    <n v="5"/>
    <n v="30"/>
    <x v="780"/>
    <x v="744"/>
  </r>
  <r>
    <x v="107"/>
    <s v="A110190"/>
    <s v="A11"/>
    <n v="27"/>
    <n v="1"/>
    <n v="3"/>
    <n v="5"/>
    <s v="OK"/>
    <s v="A110190"/>
    <n v="88"/>
    <s v="63.5"/>
    <x v="27"/>
    <n v="4"/>
    <n v="4"/>
    <n v="33"/>
    <x v="781"/>
    <x v="745"/>
  </r>
  <r>
    <x v="107"/>
    <s v="A110198"/>
    <s v="A11"/>
    <n v="46"/>
    <n v="4"/>
    <n v="3"/>
    <n v="5"/>
    <s v="OK"/>
    <s v="A110198"/>
    <n v="88"/>
    <s v="29.8"/>
    <x v="9"/>
    <n v="4"/>
    <n v="3"/>
    <n v="23"/>
    <x v="782"/>
    <x v="474"/>
  </r>
  <r>
    <x v="107"/>
    <s v="A110208"/>
    <s v="A11"/>
    <n v="45"/>
    <n v="17"/>
    <n v="3"/>
    <n v="5"/>
    <s v="OK"/>
    <s v="A110208"/>
    <n v="88"/>
    <s v="16.6"/>
    <x v="22"/>
    <n v="2"/>
    <n v="1"/>
    <n v="16"/>
    <x v="87"/>
    <x v="746"/>
  </r>
  <r>
    <x v="107"/>
    <s v="A110261"/>
    <s v="A11"/>
    <n v="59"/>
    <n v="95"/>
    <n v="3"/>
    <n v="5"/>
    <s v="OK"/>
    <s v="A110261"/>
    <n v="88"/>
    <n v="50"/>
    <x v="33"/>
    <n v="5"/>
    <n v="5"/>
    <n v="35"/>
    <x v="24"/>
    <x v="747"/>
  </r>
  <r>
    <x v="107"/>
    <s v="A110320"/>
    <s v="A11"/>
    <n v="73"/>
    <n v="36"/>
    <n v="3"/>
    <n v="5"/>
    <s v="OK"/>
    <s v="A110320"/>
    <n v="88"/>
    <s v="15.6"/>
    <x v="6"/>
    <n v="3"/>
    <n v="3"/>
    <n v="17"/>
    <x v="583"/>
    <x v="81"/>
  </r>
  <r>
    <x v="107"/>
    <s v="A110375"/>
    <s v="A11"/>
    <n v="81"/>
    <n v="26"/>
    <n v="3"/>
    <n v="5"/>
    <s v="OK"/>
    <s v="A110375"/>
    <n v="88"/>
    <s v="43.3"/>
    <x v="0"/>
    <n v="4"/>
    <n v="5"/>
    <n v="25"/>
    <x v="783"/>
    <x v="748"/>
  </r>
  <r>
    <x v="107"/>
    <s v="A110393"/>
    <s v="A11"/>
    <n v="84"/>
    <n v="36"/>
    <n v="3"/>
    <n v="5"/>
    <s v="OK"/>
    <s v="A110393"/>
    <n v="88"/>
    <n v="18"/>
    <x v="2"/>
    <n v="4"/>
    <n v="4"/>
    <n v="20"/>
    <x v="784"/>
    <x v="749"/>
  </r>
  <r>
    <x v="107"/>
    <s v="B419005"/>
    <s v="B4"/>
    <n v="19"/>
    <n v="78"/>
    <n v="3"/>
    <n v="5"/>
    <s v="OK"/>
    <s v="B419005"/>
    <n v="88"/>
    <s v="35.3"/>
    <x v="30"/>
    <n v="3"/>
    <n v="3"/>
    <n v="25"/>
    <x v="732"/>
    <x v="750"/>
  </r>
  <r>
    <x v="107"/>
    <s v="B420018"/>
    <s v="B4"/>
    <n v="7"/>
    <n v="64"/>
    <n v="3"/>
    <n v="5"/>
    <s v="OK"/>
    <s v="B420018"/>
    <n v="88"/>
    <s v="29.3"/>
    <x v="9"/>
    <n v="3"/>
    <n v="3"/>
    <n v="20"/>
    <x v="286"/>
    <x v="751"/>
  </r>
  <r>
    <x v="107"/>
    <s v="B421011"/>
    <s v="B4"/>
    <n v="17"/>
    <n v="44"/>
    <n v="3"/>
    <n v="5"/>
    <s v="OK"/>
    <s v="B421011"/>
    <n v="88"/>
    <n v="28"/>
    <x v="9"/>
    <n v="4"/>
    <n v="4"/>
    <n v="23"/>
    <x v="785"/>
    <x v="12"/>
  </r>
  <r>
    <x v="107"/>
    <s v="B427057"/>
    <s v="B4"/>
    <n v="25"/>
    <n v="94"/>
    <n v="3"/>
    <n v="5"/>
    <s v="OK"/>
    <s v="B427057"/>
    <n v="88"/>
    <s v="11.5"/>
    <x v="11"/>
    <n v="1"/>
    <n v="1"/>
    <n v="6"/>
    <x v="171"/>
    <x v="627"/>
  </r>
  <r>
    <x v="107"/>
    <s v="B427064"/>
    <s v="B4"/>
    <n v="25"/>
    <n v="75"/>
    <n v="3"/>
    <n v="5"/>
    <s v="OK"/>
    <s v="B427064"/>
    <n v="88"/>
    <n v="14"/>
    <x v="11"/>
    <n v="2"/>
    <n v="1"/>
    <n v="6"/>
    <x v="786"/>
    <x v="752"/>
  </r>
  <r>
    <x v="107"/>
    <s v="B428013"/>
    <s v="B4"/>
    <n v="46"/>
    <n v="71"/>
    <n v="3"/>
    <n v="5"/>
    <s v="OK"/>
    <s v="B428013"/>
    <n v="88"/>
    <s v="45.8"/>
    <x v="11"/>
    <n v="5"/>
    <n v="5"/>
    <n v="35"/>
    <x v="787"/>
    <x v="753"/>
  </r>
  <r>
    <x v="107"/>
    <s v="B435055"/>
    <s v="B4"/>
    <n v="51"/>
    <n v="92"/>
    <n v="3"/>
    <n v="5"/>
    <s v="OK"/>
    <s v="B435055"/>
    <n v="88"/>
    <s v="11.9"/>
    <x v="11"/>
    <n v="2"/>
    <n v="2"/>
    <n v="20"/>
    <x v="788"/>
    <x v="754"/>
  </r>
  <r>
    <x v="107"/>
    <s v="B436004"/>
    <s v="B4"/>
    <n v="57"/>
    <n v="67"/>
    <n v="3"/>
    <n v="5"/>
    <s v="OK"/>
    <s v="B436004"/>
    <n v="88"/>
    <s v="32.8"/>
    <x v="11"/>
    <n v="1"/>
    <n v="3"/>
    <n v="38"/>
    <x v="789"/>
    <x v="755"/>
  </r>
  <r>
    <x v="107"/>
    <s v="B436023"/>
    <s v="B4"/>
    <n v="66"/>
    <n v="50"/>
    <n v="3"/>
    <n v="5"/>
    <s v="OK"/>
    <s v="B436023"/>
    <n v="88"/>
    <s v="58.2"/>
    <x v="28"/>
    <n v="5"/>
    <n v="5"/>
    <n v="30"/>
    <x v="790"/>
    <x v="756"/>
  </r>
  <r>
    <x v="107"/>
    <s v="B436072"/>
    <s v="B4"/>
    <n v="54"/>
    <n v="59"/>
    <n v="3"/>
    <n v="5"/>
    <s v="OK"/>
    <s v="B436072"/>
    <n v="88"/>
    <s v="14.3"/>
    <x v="11"/>
    <n v="2"/>
    <n v="2"/>
    <n v="16"/>
    <x v="791"/>
    <x v="757"/>
  </r>
  <r>
    <x v="107"/>
    <s v="B437001"/>
    <s v="B4"/>
    <n v="53"/>
    <n v="50"/>
    <n v="3"/>
    <n v="5"/>
    <s v="OK"/>
    <s v="B437001"/>
    <n v="88"/>
    <n v="50"/>
    <x v="34"/>
    <n v="5"/>
    <n v="5"/>
    <n v="31"/>
    <x v="792"/>
    <x v="758"/>
  </r>
  <r>
    <x v="107"/>
    <s v="B438060"/>
    <s v="B4"/>
    <n v="68"/>
    <n v="6"/>
    <n v="3"/>
    <n v="5"/>
    <s v="OK"/>
    <s v="B438060"/>
    <n v="88"/>
    <s v="13.7"/>
    <x v="19"/>
    <n v="1"/>
    <n v="1"/>
    <n v="10"/>
    <x v="793"/>
    <x v="512"/>
  </r>
  <r>
    <x v="107"/>
    <s v="B443050"/>
    <s v="B4"/>
    <n v="87"/>
    <n v="100"/>
    <n v="3"/>
    <n v="5"/>
    <s v="OK"/>
    <s v="B443050"/>
    <n v="88"/>
    <s v="12.6"/>
    <x v="23"/>
    <n v="1"/>
    <n v="2"/>
    <n v="10"/>
    <x v="794"/>
    <x v="507"/>
  </r>
  <r>
    <x v="107"/>
    <s v="B444033"/>
    <s v="B4"/>
    <n v="100"/>
    <n v="60"/>
    <n v="3"/>
    <n v="5"/>
    <s v="OK"/>
    <s v="B444033"/>
    <n v="88"/>
    <s v="27.4"/>
    <x v="10"/>
    <n v="3"/>
    <n v="3"/>
    <n v="20"/>
    <x v="795"/>
    <x v="759"/>
  </r>
  <r>
    <x v="107"/>
    <s v="B445001"/>
    <s v="B4"/>
    <n v="79"/>
    <n v="26"/>
    <n v="3"/>
    <n v="5"/>
    <s v="OK"/>
    <s v="B445001"/>
    <n v="88"/>
    <s v="43.6"/>
    <x v="33"/>
    <n v="5"/>
    <n v="4"/>
    <n v="35"/>
    <x v="796"/>
    <x v="670"/>
  </r>
  <r>
    <x v="107"/>
    <s v="LV109011"/>
    <s v="LV1"/>
    <s v="109.3"/>
    <s v="75.8"/>
    <n v="3"/>
    <n v="5"/>
    <s v="OK"/>
    <s v="LV109011"/>
    <n v="88"/>
    <s v="36.6242038216561"/>
    <x v="16"/>
    <n v="4"/>
    <n v="2"/>
    <n v="25"/>
    <x v="116"/>
    <x v="760"/>
  </r>
  <r>
    <x v="107"/>
    <s v="LV109079"/>
    <s v="LV1"/>
    <s v="124.3"/>
    <s v="31.2"/>
    <n v="3"/>
    <n v="5"/>
    <s v="OK"/>
    <s v="LV109079"/>
    <n v="88"/>
    <s v="63.3757961783439"/>
    <x v="43"/>
    <n v="5"/>
    <n v="5"/>
    <n v="40"/>
    <x v="383"/>
    <x v="761"/>
  </r>
  <r>
    <x v="107"/>
    <s v="LV109119"/>
    <s v="LV1"/>
    <s v="134.3"/>
    <s v="9.8"/>
    <n v="3"/>
    <n v="5"/>
    <s v="OK"/>
    <s v="LV109119"/>
    <n v="88"/>
    <s v="88.2165605095541"/>
    <x v="44"/>
    <n v="5"/>
    <n v="5"/>
    <n v="40"/>
    <x v="797"/>
    <x v="762"/>
  </r>
  <r>
    <x v="107"/>
    <s v="LV109125"/>
    <s v="LV1"/>
    <s v="138.5"/>
    <s v="19.5"/>
    <n v="3"/>
    <n v="5"/>
    <s v="OK"/>
    <s v="LV109125"/>
    <n v="88"/>
    <s v="34.7133757961783"/>
    <x v="33"/>
    <n v="4"/>
    <n v="4"/>
    <n v="21"/>
    <x v="798"/>
    <x v="367"/>
  </r>
  <r>
    <x v="107"/>
    <s v="LV109138"/>
    <s v="LV1"/>
    <s v="133.9"/>
    <s v="36.2"/>
    <n v="3"/>
    <n v="5"/>
    <s v="OK"/>
    <s v="LV109138"/>
    <n v="88"/>
    <s v="59.2356687898089"/>
    <x v="44"/>
    <n v="5"/>
    <n v="5"/>
    <n v="38"/>
    <x v="799"/>
    <x v="763"/>
  </r>
  <r>
    <x v="107"/>
    <s v="LV109157"/>
    <s v="LV1"/>
    <s v="125.7"/>
    <s v="56.7"/>
    <n v="3"/>
    <n v="5"/>
    <s v="OK"/>
    <s v="LV109157"/>
    <n v="88"/>
    <s v="39.8089171974522"/>
    <x v="45"/>
    <n v="4"/>
    <n v="4"/>
    <n v="18"/>
    <x v="800"/>
    <x v="764"/>
  </r>
  <r>
    <x v="107"/>
    <s v="LV109185"/>
    <s v="LV1"/>
    <n v="130"/>
    <s v="90.7"/>
    <n v="0"/>
    <n v="5"/>
    <s v="OK"/>
    <s v="LV109185"/>
    <n v="88"/>
    <s v="10.828025477707"/>
    <x v="4"/>
    <m/>
    <m/>
    <n v="0"/>
    <x v="7"/>
    <x v="7"/>
  </r>
  <r>
    <x v="107"/>
    <s v="LV109202"/>
    <s v="LV1"/>
    <n v="134"/>
    <s v="96.7"/>
    <n v="3"/>
    <n v="5"/>
    <s v="OK"/>
    <s v="LV109202"/>
    <n v="88"/>
    <s v="76.4331210191083"/>
    <x v="41"/>
    <n v="5"/>
    <n v="5"/>
    <n v="48"/>
    <x v="801"/>
    <x v="765"/>
  </r>
  <r>
    <x v="107"/>
    <s v="LV109221"/>
    <s v="LV1"/>
    <s v="139.7"/>
    <n v="66"/>
    <n v="3"/>
    <n v="5"/>
    <s v="OK"/>
    <s v="LV109221"/>
    <n v="88"/>
    <s v="102.229299363057"/>
    <x v="28"/>
    <n v="5"/>
    <n v="5"/>
    <n v="25"/>
    <x v="802"/>
    <x v="766"/>
  </r>
  <r>
    <x v="107"/>
    <s v="LV109253"/>
    <s v="LV1"/>
    <n v="143"/>
    <n v="-1"/>
    <n v="3"/>
    <n v="5"/>
    <s v="OK"/>
    <s v="LV109253"/>
    <n v="88"/>
    <s v="70.0636942675159"/>
    <x v="46"/>
    <n v="5"/>
    <n v="5"/>
    <n v="40"/>
    <x v="803"/>
    <x v="205"/>
  </r>
  <r>
    <x v="107"/>
    <s v="LV109260"/>
    <s v="LV1"/>
    <n v="149"/>
    <n v="11"/>
    <n v="3"/>
    <n v="5"/>
    <s v="OK"/>
    <s v="LV109260"/>
    <n v="88"/>
    <s v="55.7324840764331"/>
    <x v="42"/>
    <n v="5"/>
    <n v="4"/>
    <n v="28"/>
    <x v="804"/>
    <x v="181"/>
  </r>
  <r>
    <x v="107"/>
    <s v="LV109266"/>
    <s v="LV1"/>
    <s v="162.6"/>
    <s v="27.1"/>
    <n v="0"/>
    <n v="5"/>
    <s v="OK"/>
    <s v="LV109266"/>
    <n v="88"/>
    <s v="24.8407643312102"/>
    <x v="0"/>
    <m/>
    <m/>
    <n v="0"/>
    <x v="7"/>
    <x v="7"/>
  </r>
  <r>
    <x v="107"/>
    <s v="LV109326"/>
    <s v="LV1"/>
    <n v="163"/>
    <s v="97.3"/>
    <n v="3"/>
    <n v="5"/>
    <s v="OK"/>
    <s v="LV109326"/>
    <n v="88"/>
    <s v="28.9808917197452"/>
    <x v="7"/>
    <n v="5"/>
    <n v="2"/>
    <n v="20"/>
    <x v="289"/>
    <x v="49"/>
  </r>
  <r>
    <x v="107"/>
    <s v="LV109331"/>
    <s v="LV1"/>
    <s v="171.6"/>
    <s v="95.1"/>
    <n v="3"/>
    <n v="5"/>
    <s v="OK"/>
    <s v="LV109331"/>
    <n v="88"/>
    <s v="22.4522292993631"/>
    <x v="10"/>
    <n v="4"/>
    <n v="4"/>
    <n v="25"/>
    <x v="805"/>
    <x v="293"/>
  </r>
  <r>
    <x v="107"/>
    <s v="LV109375"/>
    <s v="LV1"/>
    <s v="163.1"/>
    <s v="52.2"/>
    <n v="3"/>
    <n v="5"/>
    <s v="OK"/>
    <s v="LV109375"/>
    <n v="88"/>
    <s v="52.5477707006369"/>
    <x v="42"/>
    <n v="5"/>
    <n v="5"/>
    <n v="30"/>
    <x v="806"/>
    <x v="108"/>
  </r>
  <r>
    <x v="107"/>
    <s v="LV109414"/>
    <s v="LV1"/>
    <s v="172.4"/>
    <s v="17.8"/>
    <n v="3"/>
    <n v="5"/>
    <s v="OK"/>
    <s v="LV109414"/>
    <n v="88"/>
    <s v="12.0700636942675"/>
    <x v="13"/>
    <n v="2"/>
    <n v="2"/>
    <n v="13"/>
    <x v="807"/>
    <x v="767"/>
  </r>
  <r>
    <x v="107"/>
    <s v="LV109526"/>
    <s v="LV1"/>
    <s v="192.4"/>
    <n v="63"/>
    <n v="3"/>
    <n v="5"/>
    <s v="OK"/>
    <s v="LV109526"/>
    <n v="88"/>
    <s v="86.6242038216561"/>
    <x v="32"/>
    <n v="5"/>
    <n v="5"/>
    <n v="40"/>
    <x v="7"/>
    <x v="7"/>
  </r>
  <r>
    <x v="107"/>
    <s v="M17116467"/>
    <s v="M1711"/>
    <n v="36"/>
    <n v="59"/>
    <n v="3"/>
    <n v="5"/>
    <s v="OK"/>
    <s v="M17116467"/>
    <n v="88"/>
    <s v="54.7"/>
    <x v="42"/>
    <n v="5"/>
    <n v="4"/>
    <n v="35"/>
    <x v="808"/>
    <x v="768"/>
  </r>
  <r>
    <x v="107"/>
    <s v="M17116614"/>
    <s v="M1711"/>
    <n v="61"/>
    <n v="70"/>
    <n v="3"/>
    <n v="5"/>
    <s v="OK"/>
    <s v="M17116614"/>
    <n v="88"/>
    <s v="78.9"/>
    <x v="47"/>
    <n v="5"/>
    <n v="5"/>
    <n v="30"/>
    <x v="809"/>
    <x v="769"/>
  </r>
  <r>
    <x v="107"/>
    <s v="M17116626"/>
    <s v="M1711"/>
    <n v="73"/>
    <n v="82"/>
    <n v="0"/>
    <n v="0"/>
    <s v="MORT"/>
    <s v="M17116626"/>
    <n v="88"/>
    <s v="77.7"/>
    <x v="34"/>
    <m/>
    <m/>
    <m/>
    <x v="7"/>
    <x v="7"/>
  </r>
  <r>
    <x v="107"/>
    <s v="M17116837"/>
    <s v="M1711"/>
    <n v="78"/>
    <n v="68"/>
    <n v="3"/>
    <n v="5"/>
    <s v="OK"/>
    <s v="M17116837"/>
    <n v="88"/>
    <s v="51.9"/>
    <x v="27"/>
    <n v="5"/>
    <n v="5"/>
    <n v="33"/>
    <x v="810"/>
    <x v="770"/>
  </r>
  <r>
    <x v="107"/>
    <s v="M17116845"/>
    <s v="M1711"/>
    <n v="87"/>
    <n v="53"/>
    <n v="3"/>
    <n v="5"/>
    <s v="OK"/>
    <s v="M17116845"/>
    <n v="88"/>
    <s v="59.5"/>
    <x v="0"/>
    <n v="5"/>
    <n v="5"/>
    <n v="29"/>
    <x v="811"/>
    <x v="248"/>
  </r>
  <r>
    <x v="107"/>
    <s v="M17116849"/>
    <s v="M1711"/>
    <n v="76"/>
    <n v="48"/>
    <n v="3"/>
    <n v="5"/>
    <s v="OK"/>
    <s v="M17116849"/>
    <n v="88"/>
    <s v="42.5"/>
    <x v="27"/>
    <n v="5"/>
    <n v="4"/>
    <n v="30"/>
    <x v="812"/>
    <x v="771"/>
  </r>
  <r>
    <x v="107"/>
    <s v="M17116857"/>
    <s v="M1711"/>
    <n v="89"/>
    <n v="38"/>
    <n v="3"/>
    <n v="5"/>
    <s v="OK"/>
    <s v="M17116857"/>
    <n v="88"/>
    <n v="71"/>
    <x v="27"/>
    <n v="5"/>
    <n v="5"/>
    <n v="33"/>
    <x v="813"/>
    <x v="772"/>
  </r>
  <r>
    <x v="107"/>
    <s v="M17116878"/>
    <s v="M1711"/>
    <n v="83"/>
    <n v="2"/>
    <n v="3"/>
    <n v="5"/>
    <s v="OK"/>
    <s v="M17116878"/>
    <n v="88"/>
    <s v="88.5"/>
    <x v="45"/>
    <n v="5"/>
    <n v="4"/>
    <n v="37"/>
    <x v="299"/>
    <x v="263"/>
  </r>
  <r>
    <x v="107"/>
    <s v="M17116908"/>
    <s v="M1711"/>
    <n v="90"/>
    <n v="52"/>
    <n v="3"/>
    <n v="5"/>
    <s v="OK"/>
    <s v="M17116908"/>
    <n v="88"/>
    <s v="28.6"/>
    <x v="18"/>
    <n v="3"/>
    <n v="3"/>
    <n v="27"/>
    <x v="814"/>
    <x v="773"/>
  </r>
  <r>
    <x v="107"/>
    <s v="M17116910"/>
    <s v="M1711"/>
    <n v="99"/>
    <n v="53"/>
    <n v="3"/>
    <n v="5"/>
    <s v="OK"/>
    <s v="M17116910"/>
    <n v="88"/>
    <s v="97.1"/>
    <x v="45"/>
    <n v="5"/>
    <n v="3"/>
    <n v="35"/>
    <x v="815"/>
    <x v="609"/>
  </r>
  <r>
    <x v="107"/>
    <s v="M17118925"/>
    <s v="M1711"/>
    <n v="10"/>
    <n v="82"/>
    <n v="3"/>
    <n v="5"/>
    <s v="OK"/>
    <s v="M17118925"/>
    <n v="88"/>
    <s v="10.2"/>
    <x v="26"/>
    <n v="1"/>
    <n v="1"/>
    <n v="8"/>
    <x v="816"/>
    <x v="59"/>
  </r>
  <r>
    <x v="107"/>
    <s v="NH200052"/>
    <s v="NH20"/>
    <n v="9"/>
    <n v="397"/>
    <n v="3"/>
    <n v="5"/>
    <s v="OK"/>
    <s v="NH200052"/>
    <n v="88"/>
    <n v="56"/>
    <x v="27"/>
    <n v="4"/>
    <n v="3"/>
    <n v="25"/>
    <x v="817"/>
    <x v="774"/>
  </r>
  <r>
    <x v="107"/>
    <s v="NH200171"/>
    <s v="NH20"/>
    <n v="37"/>
    <n v="362"/>
    <n v="3"/>
    <n v="5"/>
    <s v="OK"/>
    <s v="NH200171"/>
    <n v="88"/>
    <s v="68.5"/>
    <x v="27"/>
    <n v="5"/>
    <n v="5"/>
    <n v="33"/>
    <x v="818"/>
    <x v="775"/>
  </r>
  <r>
    <x v="107"/>
    <s v="NH200234"/>
    <s v="NH20"/>
    <n v="48"/>
    <n v="391"/>
    <n v="3"/>
    <n v="5"/>
    <s v="OK"/>
    <s v="NH200234"/>
    <n v="88"/>
    <n v="73"/>
    <x v="42"/>
    <n v="5"/>
    <n v="5"/>
    <n v="35"/>
    <x v="819"/>
    <x v="751"/>
  </r>
  <r>
    <x v="107"/>
    <s v="NH200274"/>
    <s v="NH20"/>
    <n v="53"/>
    <n v="355"/>
    <n v="3"/>
    <n v="5"/>
    <s v="OK"/>
    <s v="NH200274"/>
    <n v="88"/>
    <s v="63.4"/>
    <x v="31"/>
    <n v="5"/>
    <n v="5"/>
    <n v="43"/>
    <x v="820"/>
    <x v="776"/>
  </r>
  <r>
    <x v="107"/>
    <s v="NH200350"/>
    <s v="NH20"/>
    <n v="64"/>
    <n v="393"/>
    <n v="3"/>
    <n v="5"/>
    <s v="OK"/>
    <s v="NH200350"/>
    <n v="88"/>
    <s v="41.6"/>
    <x v="27"/>
    <n v="4"/>
    <n v="4"/>
    <n v="29"/>
    <x v="821"/>
    <x v="777"/>
  </r>
  <r>
    <x v="107"/>
    <s v="NH200362"/>
    <s v="NH20"/>
    <n v="75"/>
    <n v="309"/>
    <n v="3"/>
    <n v="5"/>
    <s v="OK"/>
    <s v="NH200362"/>
    <n v="88"/>
    <s v="29.8"/>
    <x v="7"/>
    <n v="4"/>
    <n v="4"/>
    <n v="30"/>
    <x v="822"/>
    <x v="778"/>
  </r>
  <r>
    <x v="107"/>
    <s v="NH200378"/>
    <s v="NH20"/>
    <n v="78"/>
    <n v="334"/>
    <n v="3"/>
    <n v="5"/>
    <s v="OK"/>
    <s v="NH200378"/>
    <n v="88"/>
    <s v="40.5"/>
    <x v="27"/>
    <n v="5"/>
    <n v="4"/>
    <n v="33"/>
    <x v="823"/>
    <x v="523"/>
  </r>
  <r>
    <x v="107"/>
    <s v="NH200522BIS"/>
    <s v="NH20"/>
    <n v="99"/>
    <n v="338"/>
    <n v="3"/>
    <n v="5"/>
    <s v="OK"/>
    <s v="NH200522BIS"/>
    <n v="88"/>
    <m/>
    <x v="11"/>
    <n v="3"/>
    <n v="3"/>
    <n v="10"/>
    <x v="824"/>
    <x v="276"/>
  </r>
  <r>
    <x v="107"/>
    <s v="NH200533"/>
    <s v="NH20"/>
    <n v="97"/>
    <n v="376"/>
    <n v="3"/>
    <n v="5"/>
    <s v="OK"/>
    <s v="NH200533"/>
    <n v="88"/>
    <n v="66"/>
    <x v="42"/>
    <n v="4"/>
    <n v="3"/>
    <n v="35"/>
    <x v="90"/>
    <x v="779"/>
  </r>
  <r>
    <x v="107"/>
    <s v="NH200549"/>
    <s v="NH20"/>
    <n v="40"/>
    <n v="318"/>
    <n v="3"/>
    <n v="5"/>
    <s v="OK"/>
    <s v="NH200549"/>
    <n v="88"/>
    <m/>
    <x v="11"/>
    <n v="2"/>
    <n v="2"/>
    <n v="10"/>
    <x v="825"/>
    <x v="780"/>
  </r>
  <r>
    <x v="107"/>
    <s v="NH200551"/>
    <s v="NH20"/>
    <n v="96"/>
    <n v="325"/>
    <n v="3"/>
    <n v="5"/>
    <s v="OK"/>
    <s v="NH200551"/>
    <n v="88"/>
    <s v="10.9"/>
    <x v="8"/>
    <n v="2"/>
    <n v="2"/>
    <n v="15"/>
    <x v="826"/>
    <x v="781"/>
  </r>
  <r>
    <x v="107"/>
    <s v="P00610018"/>
    <s v="P006"/>
    <n v="2"/>
    <n v="139"/>
    <n v="3"/>
    <n v="5"/>
    <s v="OK"/>
    <s v="P00610018"/>
    <n v="88"/>
    <s v="50.3"/>
    <x v="15"/>
    <n v="5"/>
    <n v="5"/>
    <n v="25"/>
    <x v="827"/>
    <x v="782"/>
  </r>
  <r>
    <x v="107"/>
    <s v="P00610319"/>
    <s v="P006"/>
    <n v="50"/>
    <n v="129"/>
    <n v="3"/>
    <n v="5"/>
    <s v="OK"/>
    <s v="P00610319"/>
    <n v="88"/>
    <s v="45.4"/>
    <x v="15"/>
    <n v="5"/>
    <n v="4"/>
    <n v="28"/>
    <x v="225"/>
    <x v="783"/>
  </r>
  <r>
    <x v="107"/>
    <s v="P00610324"/>
    <s v="P006"/>
    <n v="44"/>
    <n v="137"/>
    <n v="3"/>
    <n v="5"/>
    <s v="OK"/>
    <s v="P00610324"/>
    <n v="88"/>
    <s v="16.2"/>
    <x v="5"/>
    <n v="3"/>
    <n v="4"/>
    <n v="20"/>
    <x v="592"/>
    <x v="784"/>
  </r>
  <r>
    <x v="107"/>
    <s v="P00610466"/>
    <s v="P006"/>
    <n v="60"/>
    <n v="136"/>
    <n v="3"/>
    <n v="5"/>
    <s v="OK"/>
    <s v="P00610466"/>
    <n v="88"/>
    <s v="19.6"/>
    <x v="8"/>
    <n v="3"/>
    <n v="2"/>
    <n v="17"/>
    <x v="828"/>
    <x v="785"/>
  </r>
  <r>
    <x v="107"/>
    <s v="P00610470"/>
    <s v="P006"/>
    <n v="59"/>
    <n v="127"/>
    <n v="3"/>
    <n v="5"/>
    <s v="OK"/>
    <s v="P00610470"/>
    <n v="88"/>
    <s v="12.7"/>
    <x v="3"/>
    <n v="2"/>
    <n v="2"/>
    <n v="16"/>
    <x v="670"/>
    <x v="786"/>
  </r>
  <r>
    <x v="107"/>
    <s v="P00610591"/>
    <s v="P006"/>
    <n v="78"/>
    <n v="211"/>
    <n v="3"/>
    <n v="5"/>
    <s v="OK"/>
    <s v="P00610591"/>
    <n v="88"/>
    <s v="65.5718"/>
    <x v="16"/>
    <n v="5"/>
    <n v="5"/>
    <n v="29"/>
    <x v="829"/>
    <x v="787"/>
  </r>
  <r>
    <x v="107"/>
    <s v="P00612251"/>
    <s v="P006"/>
    <n v="13"/>
    <n v="189"/>
    <n v="0"/>
    <n v="0"/>
    <s v="EXCLUDE"/>
    <s v="P00612251"/>
    <n v="88"/>
    <s v="13.8"/>
    <x v="8"/>
    <m/>
    <m/>
    <m/>
    <x v="7"/>
    <x v="7"/>
  </r>
  <r>
    <x v="107"/>
    <s v="P00612351"/>
    <s v="P006"/>
    <n v="9"/>
    <n v="148"/>
    <n v="3"/>
    <n v="5"/>
    <s v="OK"/>
    <s v="P00612351"/>
    <n v="88"/>
    <s v="12.9"/>
    <x v="23"/>
    <n v="3"/>
    <n v="3"/>
    <n v="12"/>
    <x v="830"/>
    <x v="788"/>
  </r>
  <r>
    <x v="107"/>
    <s v="P00612868"/>
    <s v="P006"/>
    <n v="54"/>
    <n v="131"/>
    <n v="3"/>
    <n v="5"/>
    <s v="OK"/>
    <s v="P00612868"/>
    <n v="88"/>
    <s v="10.8"/>
    <x v="6"/>
    <n v="2"/>
    <n v="1"/>
    <n v="4"/>
    <x v="668"/>
    <x v="789"/>
  </r>
  <r>
    <x v="107"/>
    <s v="P00612902"/>
    <s v="P006"/>
    <n v="66"/>
    <n v="139"/>
    <n v="3"/>
    <n v="5"/>
    <s v="OK"/>
    <s v="P00612902"/>
    <n v="88"/>
    <n v="10"/>
    <x v="26"/>
    <n v="2"/>
    <n v="3"/>
    <n v="10"/>
    <x v="831"/>
    <x v="790"/>
  </r>
  <r>
    <x v="107"/>
    <s v="P01860038"/>
    <s v="P018"/>
    <n v="40"/>
    <n v="6"/>
    <n v="3"/>
    <n v="5"/>
    <s v="OK"/>
    <s v="P01860192"/>
    <n v="88"/>
    <s v="67.8"/>
    <x v="30"/>
    <n v="5"/>
    <n v="5"/>
    <n v="23"/>
    <x v="832"/>
    <x v="791"/>
  </r>
  <r>
    <x v="107"/>
    <s v="P01860297"/>
    <s v="P018"/>
    <n v="91"/>
    <n v="39"/>
    <n v="3"/>
    <n v="5"/>
    <s v="OK"/>
    <s v="P01860496"/>
    <n v="88"/>
    <n v="21"/>
    <x v="12"/>
    <m/>
    <m/>
    <m/>
    <x v="833"/>
    <x v="792"/>
  </r>
  <r>
    <x v="107"/>
    <s v="P01860471"/>
    <s v="P018"/>
    <n v="89"/>
    <n v="95"/>
    <n v="3"/>
    <n v="5"/>
    <s v="OK"/>
    <s v="P01860461"/>
    <n v="88"/>
    <s v="40.9"/>
    <x v="9"/>
    <n v="2"/>
    <n v="5"/>
    <n v="22"/>
    <x v="834"/>
    <x v="793"/>
  </r>
  <r>
    <x v="108"/>
    <s v="A110015"/>
    <s v="A11"/>
    <n v="19"/>
    <n v="13"/>
    <n v="3"/>
    <n v="5"/>
    <s v="OK"/>
    <s v="A110015"/>
    <n v="89"/>
    <s v="17.4"/>
    <x v="22"/>
    <n v="2"/>
    <n v="2"/>
    <n v="20"/>
    <x v="835"/>
    <x v="170"/>
  </r>
  <r>
    <x v="108"/>
    <s v="A110020"/>
    <s v="A11"/>
    <n v="6"/>
    <n v="13"/>
    <n v="3"/>
    <n v="5"/>
    <s v="OK"/>
    <s v="A110020"/>
    <n v="89"/>
    <s v="28.8"/>
    <x v="5"/>
    <n v="4"/>
    <n v="3"/>
    <n v="21"/>
    <x v="80"/>
    <x v="794"/>
  </r>
  <r>
    <x v="108"/>
    <s v="A110025"/>
    <s v="A11"/>
    <n v="1"/>
    <n v="21"/>
    <n v="3"/>
    <n v="5"/>
    <s v="OK"/>
    <s v="A110025"/>
    <n v="89"/>
    <s v="13.4"/>
    <x v="6"/>
    <n v="3"/>
    <n v="2"/>
    <n v="15"/>
    <x v="709"/>
    <x v="795"/>
  </r>
  <r>
    <x v="108"/>
    <s v="A110026"/>
    <s v="A11"/>
    <n v="8"/>
    <n v="20"/>
    <n v="3"/>
    <n v="5"/>
    <s v="OK"/>
    <s v="A110026"/>
    <n v="89"/>
    <s v="15.6"/>
    <x v="12"/>
    <n v="2"/>
    <n v="2"/>
    <n v="19"/>
    <x v="625"/>
    <x v="796"/>
  </r>
  <r>
    <x v="108"/>
    <s v="A110027"/>
    <s v="A11"/>
    <n v="6"/>
    <n v="26"/>
    <n v="3"/>
    <n v="5"/>
    <s v="OK"/>
    <s v="A110027"/>
    <n v="89"/>
    <s v="20.5"/>
    <x v="9"/>
    <n v="4"/>
    <n v="4"/>
    <n v="20"/>
    <x v="836"/>
    <x v="776"/>
  </r>
  <r>
    <x v="108"/>
    <s v="A110037"/>
    <s v="A11"/>
    <n v="18"/>
    <n v="36"/>
    <n v="3"/>
    <n v="5"/>
    <s v="OK"/>
    <s v="A110037"/>
    <n v="89"/>
    <s v="11.8"/>
    <x v="12"/>
    <n v="1"/>
    <n v="2"/>
    <n v="12"/>
    <x v="837"/>
    <x v="797"/>
  </r>
  <r>
    <x v="108"/>
    <s v="A110046"/>
    <s v="A11"/>
    <n v="1"/>
    <n v="43"/>
    <n v="3"/>
    <n v="5"/>
    <s v="OK"/>
    <s v="A110046"/>
    <n v="89"/>
    <s v="37.6"/>
    <x v="14"/>
    <n v="5"/>
    <n v="5"/>
    <n v="26"/>
    <x v="838"/>
    <x v="798"/>
  </r>
  <r>
    <x v="108"/>
    <s v="A110065"/>
    <s v="A11"/>
    <n v="1"/>
    <n v="55"/>
    <n v="3"/>
    <n v="5"/>
    <s v="OK"/>
    <s v="A110065"/>
    <n v="89"/>
    <s v="13.2"/>
    <x v="23"/>
    <n v="1"/>
    <n v="1"/>
    <n v="15"/>
    <x v="839"/>
    <x v="279"/>
  </r>
  <r>
    <x v="108"/>
    <s v="A110189"/>
    <s v="A11"/>
    <n v="25"/>
    <n v="4"/>
    <n v="3"/>
    <n v="5"/>
    <s v="OK"/>
    <s v="A110189"/>
    <n v="89"/>
    <s v="16.2"/>
    <x v="6"/>
    <n v="2"/>
    <n v="3"/>
    <n v="17"/>
    <x v="840"/>
    <x v="799"/>
  </r>
  <r>
    <x v="108"/>
    <s v="B421007"/>
    <s v="B4"/>
    <n v="9"/>
    <n v="29"/>
    <n v="3"/>
    <n v="5"/>
    <s v="OK"/>
    <s v="B421007"/>
    <n v="89"/>
    <s v="50.3"/>
    <x v="18"/>
    <n v="5"/>
    <n v="5"/>
    <n v="27"/>
    <x v="513"/>
    <x v="581"/>
  </r>
  <r>
    <x v="108"/>
    <s v="B421018"/>
    <s v="B4"/>
    <n v="18"/>
    <n v="50"/>
    <n v="3"/>
    <n v="5"/>
    <s v="OK"/>
    <s v="B421018"/>
    <n v="89"/>
    <s v="20.5"/>
    <x v="8"/>
    <n v="3"/>
    <n v="3"/>
    <n v="15"/>
    <x v="841"/>
    <x v="435"/>
  </r>
  <r>
    <x v="108"/>
    <s v="B421052"/>
    <s v="B4"/>
    <n v="13"/>
    <n v="40"/>
    <n v="3"/>
    <n v="5"/>
    <s v="OK"/>
    <s v="B421052"/>
    <n v="89"/>
    <n v="13"/>
    <x v="5"/>
    <n v="3"/>
    <n v="3"/>
    <n v="21"/>
    <x v="1"/>
    <x v="800"/>
  </r>
  <r>
    <x v="108"/>
    <s v="B421055"/>
    <s v="B4"/>
    <n v="2"/>
    <n v="49"/>
    <n v="3"/>
    <n v="5"/>
    <s v="OK"/>
    <s v="B421055"/>
    <n v="89"/>
    <s v="13.7"/>
    <x v="6"/>
    <n v="3"/>
    <n v="3"/>
    <n v="17"/>
    <x v="755"/>
    <x v="801"/>
  </r>
  <r>
    <x v="108"/>
    <s v="B428062"/>
    <s v="B4"/>
    <n v="28"/>
    <n v="53"/>
    <n v="3"/>
    <n v="5"/>
    <s v="OK"/>
    <s v="B428062"/>
    <n v="89"/>
    <s v="10.4"/>
    <x v="14"/>
    <n v="3"/>
    <n v="2"/>
    <n v="15"/>
    <x v="842"/>
    <x v="802"/>
  </r>
  <r>
    <x v="108"/>
    <s v="B429004"/>
    <s v="B4"/>
    <n v="37"/>
    <n v="35"/>
    <n v="3"/>
    <n v="5"/>
    <s v="OK"/>
    <s v="B429004"/>
    <n v="89"/>
    <s v="37.9"/>
    <x v="7"/>
    <n v="4"/>
    <n v="5"/>
    <n v="27"/>
    <x v="562"/>
    <x v="759"/>
  </r>
  <r>
    <x v="108"/>
    <s v="B429017"/>
    <s v="B4"/>
    <n v="27"/>
    <n v="31"/>
    <n v="3"/>
    <n v="5"/>
    <s v="OK"/>
    <s v="B429017"/>
    <n v="89"/>
    <s v="31.2"/>
    <x v="14"/>
    <n v="2"/>
    <n v="3"/>
    <n v="26"/>
    <x v="843"/>
    <x v="194"/>
  </r>
  <r>
    <x v="108"/>
    <s v="B429050"/>
    <s v="B4"/>
    <n v="45"/>
    <n v="46"/>
    <n v="3"/>
    <n v="5"/>
    <s v="OK"/>
    <s v="B429050"/>
    <n v="89"/>
    <s v="14.8"/>
    <x v="12"/>
    <n v="1"/>
    <n v="1"/>
    <n v="10"/>
    <x v="844"/>
    <x v="221"/>
  </r>
  <r>
    <x v="108"/>
    <s v="B430001"/>
    <s v="B4"/>
    <n v="30"/>
    <n v="1"/>
    <n v="3"/>
    <n v="5"/>
    <s v="OK"/>
    <s v="B430001"/>
    <n v="89"/>
    <s v="23.2"/>
    <x v="10"/>
    <n v="3"/>
    <n v="1"/>
    <n v="10"/>
    <x v="845"/>
    <x v="301"/>
  </r>
  <r>
    <x v="108"/>
    <s v="B430004"/>
    <s v="B4"/>
    <n v="26"/>
    <n v="6"/>
    <n v="3"/>
    <n v="5"/>
    <s v="OK"/>
    <s v="B430004"/>
    <n v="89"/>
    <s v="23.2"/>
    <x v="9"/>
    <n v="4"/>
    <n v="4"/>
    <n v="23"/>
    <x v="63"/>
    <x v="803"/>
  </r>
  <r>
    <x v="108"/>
    <s v="B430005"/>
    <s v="B4"/>
    <n v="29"/>
    <n v="13"/>
    <n v="3"/>
    <n v="5"/>
    <s v="OK"/>
    <s v="B430005"/>
    <n v="89"/>
    <s v="42.6"/>
    <x v="2"/>
    <n v="5"/>
    <n v="5"/>
    <n v="22"/>
    <x v="846"/>
    <x v="128"/>
  </r>
  <r>
    <x v="108"/>
    <s v="B430006"/>
    <s v="B4"/>
    <n v="35"/>
    <n v="12"/>
    <n v="3"/>
    <n v="5"/>
    <s v="OK"/>
    <s v="B430006"/>
    <n v="89"/>
    <s v="58.2"/>
    <x v="27"/>
    <n v="5"/>
    <n v="5"/>
    <n v="30"/>
    <x v="847"/>
    <x v="328"/>
  </r>
  <r>
    <x v="108"/>
    <s v="B430009"/>
    <s v="B4"/>
    <n v="36"/>
    <n v="22"/>
    <n v="3"/>
    <n v="5"/>
    <s v="OK"/>
    <s v="B430009"/>
    <n v="89"/>
    <s v="59.8"/>
    <x v="14"/>
    <n v="4"/>
    <n v="5"/>
    <n v="26"/>
    <x v="848"/>
    <x v="804"/>
  </r>
  <r>
    <x v="108"/>
    <s v="B430023"/>
    <s v="B4"/>
    <n v="29"/>
    <n v="18"/>
    <n v="3"/>
    <n v="5"/>
    <s v="OK"/>
    <s v="B430023"/>
    <n v="89"/>
    <s v="21.5"/>
    <x v="2"/>
    <n v="4"/>
    <n v="4"/>
    <n v="22"/>
    <x v="660"/>
    <x v="475"/>
  </r>
  <r>
    <x v="108"/>
    <s v="B438013"/>
    <s v="B4"/>
    <n v="50"/>
    <n v="7"/>
    <n v="3"/>
    <n v="5"/>
    <s v="OK"/>
    <s v="B438013"/>
    <n v="89"/>
    <s v="32.1"/>
    <x v="10"/>
    <n v="3"/>
    <n v="3"/>
    <n v="20"/>
    <x v="269"/>
    <x v="805"/>
  </r>
  <r>
    <x v="108"/>
    <s v="NL110004"/>
    <s v="NL11"/>
    <n v="105"/>
    <n v="4"/>
    <n v="3"/>
    <n v="5"/>
    <s v="OK"/>
    <s v="NL110004"/>
    <n v="89"/>
    <s v="31.3"/>
    <x v="15"/>
    <n v="3"/>
    <n v="3"/>
    <n v="25"/>
    <x v="849"/>
    <x v="30"/>
  </r>
  <r>
    <x v="108"/>
    <s v="NL110006"/>
    <s v="NL11"/>
    <n v="101"/>
    <n v="7"/>
    <n v="3"/>
    <n v="5"/>
    <s v="OK"/>
    <s v="NL110006"/>
    <n v="89"/>
    <s v="15.4"/>
    <x v="13"/>
    <n v="2"/>
    <n v="1"/>
    <n v="10"/>
    <x v="850"/>
    <x v="806"/>
  </r>
  <r>
    <x v="108"/>
    <s v="NL110007"/>
    <s v="NL11"/>
    <n v="102"/>
    <n v="10"/>
    <n v="3"/>
    <n v="5"/>
    <s v="OK"/>
    <s v="NL110007"/>
    <n v="89"/>
    <s v="24.9"/>
    <x v="10"/>
    <n v="4"/>
    <n v="4"/>
    <m/>
    <x v="569"/>
    <x v="807"/>
  </r>
  <r>
    <x v="108"/>
    <s v="NL110061"/>
    <s v="NL11"/>
    <n v="113"/>
    <n v="100"/>
    <n v="3"/>
    <n v="5"/>
    <s v="OK"/>
    <s v="NL110061"/>
    <n v="89"/>
    <n v="13"/>
    <x v="11"/>
    <n v="1"/>
    <n v="1"/>
    <n v="12"/>
    <x v="647"/>
    <x v="808"/>
  </r>
  <r>
    <x v="108"/>
    <s v="NL110063"/>
    <s v="NL11"/>
    <n v="116"/>
    <n v="3"/>
    <n v="3"/>
    <n v="5"/>
    <s v="OK"/>
    <s v="NL110063"/>
    <n v="89"/>
    <s v="12.7"/>
    <x v="3"/>
    <n v="2"/>
    <n v="2"/>
    <n v="16"/>
    <x v="851"/>
    <x v="498"/>
  </r>
  <r>
    <x v="108"/>
    <s v="NL110065"/>
    <s v="NL11"/>
    <n v="115"/>
    <n v="7"/>
    <n v="3"/>
    <n v="5"/>
    <s v="OK"/>
    <s v="NL110065"/>
    <n v="89"/>
    <s v="35.5"/>
    <x v="10"/>
    <n v="4"/>
    <n v="5"/>
    <n v="25"/>
    <x v="852"/>
    <x v="809"/>
  </r>
  <r>
    <x v="108"/>
    <s v="NL110067"/>
    <s v="NL11"/>
    <n v="112"/>
    <n v="12"/>
    <n v="3"/>
    <n v="5"/>
    <s v="OK"/>
    <s v="NL110067"/>
    <n v="89"/>
    <s v="15.1"/>
    <x v="3"/>
    <n v="2"/>
    <n v="3"/>
    <n v="16"/>
    <x v="853"/>
    <x v="810"/>
  </r>
  <r>
    <x v="108"/>
    <s v="NL110072"/>
    <s v="NL11"/>
    <n v="115"/>
    <n v="19"/>
    <n v="3"/>
    <n v="5"/>
    <s v="OK"/>
    <s v="NL110072"/>
    <n v="89"/>
    <n v="19"/>
    <x v="8"/>
    <n v="2"/>
    <n v="3"/>
    <n v="18"/>
    <x v="854"/>
    <x v="811"/>
  </r>
  <r>
    <x v="108"/>
    <s v="NL110081"/>
    <s v="NL11"/>
    <n v="115"/>
    <n v="30"/>
    <n v="3"/>
    <n v="5"/>
    <s v="OK"/>
    <s v="NL110081"/>
    <n v="89"/>
    <s v="15.1"/>
    <x v="20"/>
    <n v="2"/>
    <n v="3"/>
    <m/>
    <x v="855"/>
    <x v="812"/>
  </r>
  <r>
    <x v="108"/>
    <s v="NL110133"/>
    <s v="NL11"/>
    <n v="122"/>
    <n v="22"/>
    <n v="3"/>
    <n v="5"/>
    <s v="OK"/>
    <s v="NL110133"/>
    <n v="89"/>
    <s v="13.9"/>
    <x v="12"/>
    <n v="3"/>
    <n v="3"/>
    <n v="19"/>
    <x v="856"/>
    <x v="813"/>
  </r>
  <r>
    <x v="108"/>
    <s v="NL110571"/>
    <s v="NL11"/>
    <n v="129"/>
    <n v="8"/>
    <n v="3"/>
    <n v="5"/>
    <s v="OK"/>
    <s v="NL110571"/>
    <n v="89"/>
    <s v="10.2"/>
    <x v="6"/>
    <n v="2"/>
    <n v="2"/>
    <n v="15"/>
    <x v="506"/>
    <x v="650"/>
  </r>
  <r>
    <x v="108"/>
    <s v="NL110577"/>
    <s v="NL11"/>
    <n v="104"/>
    <n v="18"/>
    <n v="3"/>
    <n v="5"/>
    <s v="OK"/>
    <s v="NL110577"/>
    <n v="89"/>
    <n v="10"/>
    <x v="19"/>
    <n v="2"/>
    <n v="3"/>
    <m/>
    <x v="499"/>
    <x v="814"/>
  </r>
  <r>
    <x v="108"/>
    <s v="P00610040"/>
    <s v="P006"/>
    <n v="1"/>
    <n v="190"/>
    <n v="3"/>
    <n v="5"/>
    <s v="OK"/>
    <s v="P00610040"/>
    <n v="89"/>
    <s v="22.8"/>
    <x v="8"/>
    <n v="3"/>
    <n v="3"/>
    <n v="12"/>
    <x v="857"/>
    <x v="491"/>
  </r>
  <r>
    <x v="108"/>
    <s v="P00610045"/>
    <s v="P006"/>
    <n v="3"/>
    <n v="206"/>
    <n v="3"/>
    <n v="5"/>
    <s v="OK"/>
    <s v="P00610045"/>
    <n v="89"/>
    <n v="52"/>
    <x v="16"/>
    <n v="4"/>
    <n v="4"/>
    <n v="22"/>
    <x v="858"/>
    <x v="815"/>
  </r>
  <r>
    <x v="108"/>
    <s v="P00610056"/>
    <s v="P006"/>
    <n v="9"/>
    <n v="222"/>
    <n v="3"/>
    <n v="5"/>
    <s v="OK"/>
    <s v="P00610056"/>
    <n v="89"/>
    <s v="41.4"/>
    <x v="7"/>
    <n v="2"/>
    <n v="3"/>
    <n v="20"/>
    <x v="859"/>
    <x v="816"/>
  </r>
  <r>
    <x v="108"/>
    <s v="P00610108"/>
    <s v="P006"/>
    <n v="13"/>
    <n v="201"/>
    <n v="3"/>
    <n v="5"/>
    <s v="OK"/>
    <s v="P00610108"/>
    <n v="89"/>
    <s v="83.3972"/>
    <x v="10"/>
    <n v="5"/>
    <n v="5"/>
    <n v="25"/>
    <x v="860"/>
    <x v="817"/>
  </r>
  <r>
    <x v="108"/>
    <s v="P00610118"/>
    <s v="P006"/>
    <n v="14"/>
    <n v="186"/>
    <n v="3"/>
    <n v="5"/>
    <s v="OK"/>
    <s v="P00610118"/>
    <n v="89"/>
    <s v="53.6"/>
    <x v="10"/>
    <n v="5"/>
    <n v="5"/>
    <n v="25"/>
    <x v="861"/>
    <x v="818"/>
  </r>
  <r>
    <x v="108"/>
    <s v="P00610124"/>
    <s v="P006"/>
    <n v="21"/>
    <n v="185"/>
    <n v="3"/>
    <n v="5"/>
    <s v="OK"/>
    <s v="P00610124"/>
    <n v="89"/>
    <n v="24"/>
    <x v="2"/>
    <n v="3"/>
    <n v="3"/>
    <n v="22"/>
    <x v="265"/>
    <x v="495"/>
  </r>
  <r>
    <x v="108"/>
    <s v="P00610182"/>
    <s v="P006"/>
    <n v="22"/>
    <n v="173"/>
    <n v="3"/>
    <n v="5"/>
    <s v="OK"/>
    <s v="P00610182"/>
    <n v="89"/>
    <s v="50.5"/>
    <x v="15"/>
    <n v="5"/>
    <n v="5"/>
    <n v="25"/>
    <x v="862"/>
    <x v="805"/>
  </r>
  <r>
    <x v="108"/>
    <s v="P00610200"/>
    <s v="P006"/>
    <n v="24"/>
    <n v="208"/>
    <n v="3"/>
    <n v="5"/>
    <s v="OK"/>
    <s v="P00610200"/>
    <n v="89"/>
    <s v="19.3"/>
    <x v="8"/>
    <n v="2"/>
    <n v="2"/>
    <n v="10"/>
    <x v="863"/>
    <x v="819"/>
  </r>
  <r>
    <x v="108"/>
    <s v="P00610201"/>
    <s v="P006"/>
    <n v="25"/>
    <n v="212"/>
    <n v="3"/>
    <n v="5"/>
    <s v="OK"/>
    <s v="P00610201"/>
    <n v="89"/>
    <s v="55.9"/>
    <x v="7"/>
    <n v="5"/>
    <n v="5"/>
    <n v="27"/>
    <x v="864"/>
    <x v="820"/>
  </r>
  <r>
    <x v="108"/>
    <s v="P00610264"/>
    <s v="P006"/>
    <n v="31"/>
    <n v="198"/>
    <n v="3"/>
    <n v="5"/>
    <s v="OK"/>
    <s v="P00610264"/>
    <n v="89"/>
    <s v="57.6"/>
    <x v="10"/>
    <n v="4"/>
    <n v="2"/>
    <n v="20"/>
    <x v="865"/>
    <x v="100"/>
  </r>
  <r>
    <x v="108"/>
    <s v="P00610283"/>
    <s v="P006"/>
    <n v="29"/>
    <n v="174"/>
    <n v="3"/>
    <n v="5"/>
    <s v="OK"/>
    <s v="P00610283"/>
    <n v="89"/>
    <s v="36.6"/>
    <x v="2"/>
    <n v="4"/>
    <n v="4"/>
    <n v="18"/>
    <x v="866"/>
    <x v="95"/>
  </r>
  <r>
    <x v="108"/>
    <s v="P00610285"/>
    <s v="P006"/>
    <n v="34"/>
    <n v="168"/>
    <n v="3"/>
    <n v="5"/>
    <s v="OK"/>
    <s v="P00610285"/>
    <n v="89"/>
    <s v="35.2"/>
    <x v="9"/>
    <n v="4"/>
    <n v="4"/>
    <n v="23"/>
    <x v="867"/>
    <x v="821"/>
  </r>
  <r>
    <x v="108"/>
    <s v="P00610287"/>
    <s v="P006"/>
    <n v="35"/>
    <n v="170"/>
    <n v="3"/>
    <n v="5"/>
    <s v="OK"/>
    <s v="P00610287"/>
    <n v="89"/>
    <s v="40.4254"/>
    <x v="7"/>
    <n v="2"/>
    <n v="2"/>
    <n v="10"/>
    <x v="868"/>
    <x v="822"/>
  </r>
  <r>
    <x v="108"/>
    <s v="P00610289"/>
    <s v="P006"/>
    <n v="42"/>
    <n v="175"/>
    <n v="3"/>
    <n v="5"/>
    <s v="OK"/>
    <s v="P00610289"/>
    <n v="89"/>
    <s v="21.8"/>
    <x v="2"/>
    <n v="5"/>
    <n v="5"/>
    <n v="20"/>
    <x v="869"/>
    <x v="698"/>
  </r>
  <r>
    <x v="108"/>
    <s v="P00610354"/>
    <s v="P006"/>
    <n v="43"/>
    <n v="169"/>
    <n v="3"/>
    <n v="5"/>
    <s v="OK"/>
    <s v="P00610354"/>
    <n v="89"/>
    <s v="35.3"/>
    <x v="5"/>
    <n v="5"/>
    <n v="4"/>
    <n v="21"/>
    <x v="74"/>
    <x v="258"/>
  </r>
  <r>
    <x v="108"/>
    <s v="P00610365"/>
    <s v="P006"/>
    <n v="48"/>
    <n v="194"/>
    <n v="1"/>
    <n v="5"/>
    <s v="OK"/>
    <s v="P00610365"/>
    <n v="89"/>
    <s v="49.3"/>
    <x v="22"/>
    <n v="3"/>
    <n v="3"/>
    <n v="17"/>
    <x v="7"/>
    <x v="7"/>
  </r>
  <r>
    <x v="108"/>
    <s v="P00610377"/>
    <s v="P006"/>
    <n v="45"/>
    <n v="217"/>
    <n v="3"/>
    <n v="5"/>
    <s v="OK"/>
    <s v="P00610377"/>
    <n v="89"/>
    <s v="63.5"/>
    <x v="10"/>
    <n v="5"/>
    <n v="5"/>
    <n v="25"/>
    <x v="117"/>
    <x v="646"/>
  </r>
  <r>
    <x v="108"/>
    <s v="P00610412"/>
    <s v="P006"/>
    <n v="52"/>
    <n v="224"/>
    <n v="3"/>
    <n v="5"/>
    <s v="OK"/>
    <s v="P00610412"/>
    <n v="89"/>
    <s v="44.2"/>
    <x v="9"/>
    <n v="3"/>
    <n v="5"/>
    <n v="23"/>
    <x v="210"/>
    <x v="823"/>
  </r>
  <r>
    <x v="108"/>
    <s v="P00610422"/>
    <s v="P006"/>
    <n v="56"/>
    <n v="211"/>
    <n v="3"/>
    <n v="5"/>
    <s v="OK"/>
    <s v="P00610422"/>
    <n v="89"/>
    <s v="65.9"/>
    <x v="10"/>
    <n v="5"/>
    <n v="5"/>
    <n v="25"/>
    <x v="686"/>
    <x v="824"/>
  </r>
  <r>
    <x v="108"/>
    <s v="P00610444"/>
    <s v="P006"/>
    <n v="58"/>
    <n v="173"/>
    <n v="3"/>
    <n v="5"/>
    <s v="OK"/>
    <s v="P00610444"/>
    <n v="89"/>
    <n v="70"/>
    <x v="16"/>
    <n v="5"/>
    <n v="5"/>
    <n v="26"/>
    <x v="870"/>
    <x v="825"/>
  </r>
  <r>
    <x v="108"/>
    <s v="P00610515"/>
    <s v="P006"/>
    <n v="69"/>
    <n v="174"/>
    <n v="3"/>
    <n v="5"/>
    <s v="OK"/>
    <s v="P00610515"/>
    <n v="89"/>
    <s v="20.2"/>
    <x v="12"/>
    <n v="3"/>
    <n v="5"/>
    <n v="19"/>
    <x v="871"/>
    <x v="826"/>
  </r>
  <r>
    <x v="108"/>
    <s v="P00610597"/>
    <s v="P006"/>
    <n v="79"/>
    <n v="205"/>
    <n v="3"/>
    <n v="5"/>
    <s v="OK"/>
    <s v="P00610597"/>
    <n v="89"/>
    <s v="37.6"/>
    <x v="10"/>
    <n v="4"/>
    <n v="2"/>
    <m/>
    <x v="872"/>
    <x v="827"/>
  </r>
  <r>
    <x v="108"/>
    <s v="P00610605"/>
    <s v="P006"/>
    <n v="77"/>
    <n v="184"/>
    <n v="3"/>
    <n v="5"/>
    <s v="OK"/>
    <s v="P00610605"/>
    <n v="89"/>
    <s v="30.9"/>
    <x v="5"/>
    <n v="4"/>
    <n v="3"/>
    <n v="18"/>
    <x v="873"/>
    <x v="530"/>
  </r>
  <r>
    <x v="108"/>
    <s v="P00610610"/>
    <s v="P006"/>
    <n v="71"/>
    <n v="181"/>
    <n v="3"/>
    <n v="5"/>
    <s v="OK"/>
    <s v="P00610610"/>
    <n v="89"/>
    <s v="24.7"/>
    <x v="3"/>
    <n v="3"/>
    <n v="3"/>
    <n v="12"/>
    <x v="874"/>
    <x v="572"/>
  </r>
  <r>
    <x v="108"/>
    <s v="P00610653"/>
    <s v="P006"/>
    <n v="84"/>
    <n v="138"/>
    <n v="3"/>
    <n v="5"/>
    <s v="OK"/>
    <s v="P00610653"/>
    <n v="89"/>
    <s v="52.4"/>
    <x v="15"/>
    <n v="3"/>
    <n v="3"/>
    <n v="25"/>
    <x v="875"/>
    <x v="619"/>
  </r>
  <r>
    <x v="108"/>
    <s v="P00610673"/>
    <s v="P006"/>
    <n v="85"/>
    <n v="174"/>
    <n v="3"/>
    <n v="5"/>
    <s v="OK"/>
    <s v="P00610673"/>
    <n v="89"/>
    <s v="21.6"/>
    <x v="22"/>
    <n v="2"/>
    <n v="2"/>
    <n v="12"/>
    <x v="876"/>
    <x v="72"/>
  </r>
  <r>
    <x v="108"/>
    <s v="P00610676"/>
    <s v="P006"/>
    <n v="83"/>
    <n v="181"/>
    <n v="3"/>
    <n v="5"/>
    <s v="OK"/>
    <s v="P00610676"/>
    <n v="89"/>
    <s v="17.8"/>
    <x v="4"/>
    <n v="2"/>
    <n v="2"/>
    <n v="10"/>
    <x v="877"/>
    <x v="107"/>
  </r>
  <r>
    <x v="108"/>
    <s v="P00610679"/>
    <s v="P006"/>
    <n v="88"/>
    <n v="183"/>
    <n v="3"/>
    <n v="5"/>
    <s v="OK"/>
    <s v="P00610679"/>
    <n v="89"/>
    <s v="19.1"/>
    <x v="8"/>
    <n v="3"/>
    <n v="3"/>
    <n v="15"/>
    <x v="110"/>
    <x v="823"/>
  </r>
  <r>
    <x v="108"/>
    <s v="P00610681"/>
    <s v="P006"/>
    <n v="87"/>
    <n v="185"/>
    <n v="3"/>
    <n v="5"/>
    <s v="OK"/>
    <s v="P00610681"/>
    <n v="89"/>
    <s v="19.3"/>
    <x v="3"/>
    <n v="1"/>
    <n v="1"/>
    <n v="12"/>
    <x v="4"/>
    <x v="828"/>
  </r>
  <r>
    <x v="108"/>
    <s v="P00610682"/>
    <s v="P006"/>
    <n v="87"/>
    <n v="186"/>
    <n v="3"/>
    <n v="5"/>
    <s v="OK"/>
    <s v="P00610682"/>
    <n v="89"/>
    <s v="10.5"/>
    <x v="26"/>
    <n v="1"/>
    <n v="1"/>
    <n v="8"/>
    <x v="878"/>
    <x v="500"/>
  </r>
  <r>
    <x v="108"/>
    <s v="P00610684"/>
    <s v="P006"/>
    <n v="86"/>
    <n v="189"/>
    <n v="3"/>
    <n v="5"/>
    <s v="OK"/>
    <s v="P00610684"/>
    <n v="89"/>
    <s v="20.2"/>
    <x v="8"/>
    <n v="5"/>
    <n v="2"/>
    <n v="13"/>
    <x v="879"/>
    <x v="829"/>
  </r>
  <r>
    <x v="108"/>
    <s v="P00610697"/>
    <s v="P006"/>
    <n v="84"/>
    <n v="210"/>
    <n v="2"/>
    <n v="5"/>
    <s v="OK"/>
    <s v="P00610697"/>
    <n v="89"/>
    <s v="19.7"/>
    <x v="8"/>
    <n v="3"/>
    <n v="2"/>
    <n v="17"/>
    <x v="880"/>
    <x v="830"/>
  </r>
  <r>
    <x v="108"/>
    <s v="P00610698"/>
    <s v="P006"/>
    <n v="90"/>
    <n v="206"/>
    <n v="3"/>
    <n v="5"/>
    <s v="OK"/>
    <s v="P00610698"/>
    <n v="89"/>
    <s v="45.5"/>
    <x v="14"/>
    <n v="5"/>
    <n v="3"/>
    <n v="15"/>
    <x v="881"/>
    <x v="602"/>
  </r>
  <r>
    <x v="108"/>
    <s v="P00610741"/>
    <s v="P006"/>
    <n v="92"/>
    <n v="220"/>
    <n v="3"/>
    <n v="5"/>
    <s v="OK"/>
    <s v="P00610741"/>
    <n v="89"/>
    <s v="50.9"/>
    <x v="15"/>
    <n v="3"/>
    <n v="2"/>
    <n v="18"/>
    <x v="882"/>
    <x v="63"/>
  </r>
  <r>
    <x v="108"/>
    <s v="P00610748"/>
    <s v="P006"/>
    <n v="91"/>
    <n v="213"/>
    <n v="3"/>
    <n v="5"/>
    <s v="OK"/>
    <s v="P00610748"/>
    <n v="89"/>
    <s v="27.7"/>
    <x v="6"/>
    <n v="3"/>
    <n v="2"/>
    <n v="13"/>
    <x v="883"/>
    <x v="822"/>
  </r>
  <r>
    <x v="108"/>
    <s v="P00610753"/>
    <s v="P006"/>
    <n v="98"/>
    <n v="202"/>
    <n v="0"/>
    <n v="0"/>
    <s v="EXCLUDE"/>
    <s v="P00610753"/>
    <n v="89"/>
    <s v="11.6"/>
    <x v="4"/>
    <m/>
    <m/>
    <m/>
    <x v="7"/>
    <x v="7"/>
  </r>
  <r>
    <x v="108"/>
    <s v="P00610754"/>
    <s v="P006"/>
    <n v="100"/>
    <n v="198"/>
    <n v="1"/>
    <n v="5"/>
    <s v="OK"/>
    <s v="P00610754"/>
    <n v="89"/>
    <s v="30.6"/>
    <x v="2"/>
    <n v="5"/>
    <n v="4"/>
    <n v="17"/>
    <x v="7"/>
    <x v="7"/>
  </r>
  <r>
    <x v="108"/>
    <s v="P00610756"/>
    <s v="P006"/>
    <n v="96"/>
    <n v="200"/>
    <n v="3"/>
    <n v="5"/>
    <s v="OK"/>
    <s v="P00610756"/>
    <n v="89"/>
    <s v="23.4"/>
    <x v="3"/>
    <n v="4"/>
    <n v="4"/>
    <n v="15"/>
    <x v="826"/>
    <x v="831"/>
  </r>
  <r>
    <x v="108"/>
    <s v="P00610758"/>
    <s v="P006"/>
    <n v="91"/>
    <n v="196"/>
    <n v="3"/>
    <n v="5"/>
    <s v="OK"/>
    <s v="P00610758"/>
    <n v="89"/>
    <s v="19.7"/>
    <x v="6"/>
    <n v="4"/>
    <n v="3"/>
    <n v="8"/>
    <x v="612"/>
    <x v="832"/>
  </r>
  <r>
    <x v="108"/>
    <s v="P00610761"/>
    <s v="P006"/>
    <n v="100"/>
    <n v="186"/>
    <n v="3"/>
    <n v="5"/>
    <s v="OK"/>
    <s v="P00610761"/>
    <n v="89"/>
    <s v="55.0676"/>
    <x v="7"/>
    <n v="5"/>
    <n v="3"/>
    <n v="22"/>
    <x v="884"/>
    <x v="285"/>
  </r>
  <r>
    <x v="108"/>
    <s v="P00610772"/>
    <s v="P006"/>
    <n v="90"/>
    <n v="178"/>
    <n v="3"/>
    <n v="5"/>
    <s v="OK"/>
    <s v="P00610772"/>
    <n v="89"/>
    <s v="25.3"/>
    <x v="12"/>
    <n v="3"/>
    <n v="3"/>
    <n v="12"/>
    <x v="885"/>
    <x v="100"/>
  </r>
  <r>
    <x v="108"/>
    <s v="P00610774"/>
    <s v="P006"/>
    <n v="92"/>
    <n v="169"/>
    <n v="3"/>
    <n v="5"/>
    <s v="OK"/>
    <s v="P00610774"/>
    <n v="89"/>
    <s v="64.6"/>
    <x v="30"/>
    <n v="5"/>
    <n v="5"/>
    <n v="26"/>
    <x v="886"/>
    <x v="833"/>
  </r>
  <r>
    <x v="108"/>
    <s v="P00610793"/>
    <s v="P006"/>
    <n v="93"/>
    <n v="151"/>
    <n v="3"/>
    <n v="5"/>
    <s v="OK"/>
    <s v="P00610793"/>
    <n v="89"/>
    <n v="35"/>
    <x v="18"/>
    <n v="4"/>
    <n v="2"/>
    <n v="10"/>
    <x v="887"/>
    <x v="655"/>
  </r>
  <r>
    <x v="108"/>
    <s v="P00610804"/>
    <s v="P006"/>
    <n v="93"/>
    <n v="136"/>
    <n v="3"/>
    <n v="5"/>
    <s v="OK"/>
    <s v="P00610804"/>
    <n v="89"/>
    <s v="11.1"/>
    <x v="24"/>
    <n v="1"/>
    <n v="1"/>
    <n v="8"/>
    <x v="888"/>
    <x v="722"/>
  </r>
  <r>
    <x v="108"/>
    <s v="P00612897"/>
    <s v="P006"/>
    <n v="3"/>
    <n v="157"/>
    <n v="3"/>
    <n v="5"/>
    <s v="OK"/>
    <s v="P00612897"/>
    <n v="89"/>
    <s v="10.2"/>
    <x v="23"/>
    <n v="2"/>
    <n v="3"/>
    <n v="10"/>
    <x v="629"/>
    <x v="709"/>
  </r>
  <r>
    <x v="109"/>
    <s v="LV109228"/>
    <s v="LV1"/>
    <s v="133.3"/>
    <s v="58.6"/>
    <n v="3"/>
    <n v="4"/>
    <s v="OK"/>
    <s v="LV109228"/>
    <n v="90"/>
    <s v="22.2929936305732"/>
    <x v="14"/>
    <n v="5"/>
    <n v="4"/>
    <n v="20"/>
    <x v="889"/>
    <x v="177"/>
  </r>
  <r>
    <x v="109"/>
    <s v="LV109431"/>
    <s v="LV1"/>
    <s v="176.6"/>
    <s v="22.4"/>
    <n v="3"/>
    <n v="5"/>
    <s v="OK"/>
    <s v="LV109431"/>
    <n v="90"/>
    <s v="11.9426751592357"/>
    <x v="2"/>
    <n v="3"/>
    <n v="2"/>
    <n v="20"/>
    <x v="890"/>
    <x v="527"/>
  </r>
  <r>
    <x v="109"/>
    <s v="NH200073"/>
    <s v="NH20"/>
    <n v="20"/>
    <n v="338"/>
    <n v="3"/>
    <n v="5"/>
    <s v="OK"/>
    <s v="NH200073"/>
    <n v="90"/>
    <s v="19.9"/>
    <x v="9"/>
    <n v="3"/>
    <n v="3"/>
    <n v="20"/>
    <x v="891"/>
    <x v="760"/>
  </r>
  <r>
    <x v="109"/>
    <s v="NH200111"/>
    <s v="NH20"/>
    <n v="25"/>
    <n v="332"/>
    <n v="3"/>
    <n v="5"/>
    <s v="OK"/>
    <s v="NH200111"/>
    <n v="90"/>
    <n v="75"/>
    <x v="46"/>
    <n v="5"/>
    <n v="4"/>
    <n v="42"/>
    <x v="892"/>
    <x v="180"/>
  </r>
  <r>
    <x v="109"/>
    <s v="NH200628"/>
    <s v="NH20"/>
    <n v="13"/>
    <n v="338"/>
    <n v="3"/>
    <n v="5"/>
    <s v="OK"/>
    <s v="NH200628"/>
    <n v="90"/>
    <s v="11.7"/>
    <x v="13"/>
    <n v="2"/>
    <n v="2"/>
    <n v="13"/>
    <x v="12"/>
    <x v="803"/>
  </r>
  <r>
    <x v="109"/>
    <s v="NH200656"/>
    <s v="NH20"/>
    <n v="35"/>
    <n v="329"/>
    <n v="3"/>
    <n v="5"/>
    <s v="OK"/>
    <s v="NH200656"/>
    <n v="90"/>
    <s v="11.7"/>
    <x v="6"/>
    <n v="2"/>
    <n v="2"/>
    <n v="15"/>
    <x v="893"/>
    <x v="834"/>
  </r>
  <r>
    <x v="109"/>
    <s v="P00610102"/>
    <s v="P006"/>
    <n v="20"/>
    <n v="208"/>
    <n v="3"/>
    <n v="5"/>
    <s v="OK"/>
    <s v="P00610102"/>
    <n v="90"/>
    <s v="21.3"/>
    <x v="5"/>
    <n v="3"/>
    <n v="2"/>
    <n v="14"/>
    <x v="894"/>
    <x v="835"/>
  </r>
  <r>
    <x v="109"/>
    <s v="P00610105"/>
    <s v="P006"/>
    <n v="16"/>
    <n v="202"/>
    <n v="3"/>
    <n v="5"/>
    <s v="OK"/>
    <s v="P00610105"/>
    <n v="90"/>
    <s v="50.8"/>
    <x v="7"/>
    <n v="5"/>
    <n v="5"/>
    <n v="20"/>
    <x v="895"/>
    <x v="308"/>
  </r>
  <r>
    <x v="109"/>
    <s v="P00610110"/>
    <s v="P006"/>
    <n v="19"/>
    <n v="197"/>
    <n v="3"/>
    <n v="5"/>
    <s v="OK"/>
    <s v="P00610110"/>
    <n v="90"/>
    <s v="34.9"/>
    <x v="5"/>
    <n v="5"/>
    <n v="5"/>
    <n v="21"/>
    <x v="896"/>
    <x v="713"/>
  </r>
  <r>
    <x v="109"/>
    <s v="P00610279"/>
    <s v="P006"/>
    <n v="41"/>
    <n v="187"/>
    <n v="3"/>
    <n v="5"/>
    <s v="OK"/>
    <s v="P00610279"/>
    <n v="90"/>
    <s v="39.2"/>
    <x v="45"/>
    <n v="5"/>
    <n v="5"/>
    <n v="26"/>
    <x v="897"/>
    <x v="693"/>
  </r>
  <r>
    <x v="109"/>
    <s v="P00610348"/>
    <s v="P006"/>
    <n v="48"/>
    <n v="161"/>
    <n v="3"/>
    <n v="5"/>
    <s v="OK"/>
    <s v="P00610348"/>
    <n v="90"/>
    <s v="48.3831"/>
    <x v="7"/>
    <n v="5"/>
    <n v="5"/>
    <n v="23"/>
    <x v="898"/>
    <x v="836"/>
  </r>
  <r>
    <x v="109"/>
    <s v="P00610358"/>
    <s v="P006"/>
    <n v="44"/>
    <n v="183"/>
    <n v="3"/>
    <n v="5"/>
    <s v="OK"/>
    <s v="P00610358"/>
    <n v="90"/>
    <s v="22.1"/>
    <x v="2"/>
    <n v="4"/>
    <n v="4"/>
    <n v="22"/>
    <x v="899"/>
    <x v="837"/>
  </r>
  <r>
    <x v="109"/>
    <s v="P00610361"/>
    <s v="P006"/>
    <n v="46"/>
    <n v="185"/>
    <n v="3"/>
    <n v="5"/>
    <s v="OK"/>
    <s v="P00610361"/>
    <n v="90"/>
    <s v="12.7"/>
    <x v="19"/>
    <n v="2"/>
    <n v="2"/>
    <n v="10"/>
    <x v="900"/>
    <x v="838"/>
  </r>
  <r>
    <x v="109"/>
    <s v="P00610363"/>
    <s v="P006"/>
    <n v="45"/>
    <n v="190"/>
    <n v="3"/>
    <n v="5"/>
    <s v="OK"/>
    <s v="P00610363"/>
    <n v="90"/>
    <s v="19.3"/>
    <x v="6"/>
    <n v="3"/>
    <n v="5"/>
    <n v="16"/>
    <x v="901"/>
    <x v="839"/>
  </r>
  <r>
    <x v="109"/>
    <s v="P00610450"/>
    <s v="P006"/>
    <n v="55"/>
    <n v="164"/>
    <n v="3"/>
    <n v="5"/>
    <s v="OK"/>
    <s v="P00610450"/>
    <n v="90"/>
    <s v="22.6"/>
    <x v="2"/>
    <n v="4"/>
    <n v="3"/>
    <n v="22"/>
    <x v="902"/>
    <x v="840"/>
  </r>
  <r>
    <x v="109"/>
    <s v="P00610508"/>
    <s v="P006"/>
    <n v="67"/>
    <n v="165"/>
    <n v="3"/>
    <n v="5"/>
    <s v="OK"/>
    <s v="P00610508"/>
    <n v="90"/>
    <s v="48.1"/>
    <x v="15"/>
    <n v="5"/>
    <n v="5"/>
    <n v="20"/>
    <x v="903"/>
    <x v="841"/>
  </r>
  <r>
    <x v="109"/>
    <s v="P00610540"/>
    <s v="P006"/>
    <n v="68"/>
    <n v="206"/>
    <n v="3"/>
    <n v="5"/>
    <s v="OK"/>
    <s v="P00610540"/>
    <n v="90"/>
    <s v="49.6563"/>
    <x v="0"/>
    <n v="5"/>
    <n v="5"/>
    <n v="29"/>
    <x v="904"/>
    <x v="842"/>
  </r>
  <r>
    <x v="109"/>
    <s v="P00610607"/>
    <s v="P006"/>
    <n v="73"/>
    <n v="184"/>
    <n v="3"/>
    <n v="5"/>
    <s v="OK"/>
    <s v="P00610607"/>
    <n v="90"/>
    <s v="18.1"/>
    <x v="23"/>
    <n v="3"/>
    <n v="3"/>
    <n v="15"/>
    <x v="905"/>
    <x v="843"/>
  </r>
  <r>
    <x v="109"/>
    <s v="P00610649"/>
    <s v="P006"/>
    <n v="87"/>
    <n v="129"/>
    <n v="3"/>
    <n v="5"/>
    <s v="OK"/>
    <s v="P00610649"/>
    <n v="90"/>
    <n v="78"/>
    <x v="34"/>
    <n v="5"/>
    <n v="5"/>
    <n v="30"/>
    <x v="906"/>
    <x v="738"/>
  </r>
  <r>
    <x v="109"/>
    <s v="P00610675"/>
    <s v="P006"/>
    <n v="84"/>
    <n v="178"/>
    <n v="3"/>
    <n v="5"/>
    <s v="OK"/>
    <s v="P00610675"/>
    <n v="90"/>
    <s v="56.5"/>
    <x v="33"/>
    <n v="5"/>
    <n v="5"/>
    <n v="25"/>
    <x v="907"/>
    <x v="844"/>
  </r>
  <r>
    <x v="109"/>
    <s v="P00610694"/>
    <s v="P006"/>
    <n v="85"/>
    <n v="203"/>
    <n v="3"/>
    <n v="5"/>
    <s v="OK"/>
    <s v="P00610694"/>
    <n v="90"/>
    <s v="27.2"/>
    <x v="17"/>
    <n v="3"/>
    <n v="2"/>
    <n v="14"/>
    <x v="908"/>
    <x v="641"/>
  </r>
  <r>
    <x v="109"/>
    <s v="P00610776"/>
    <s v="P006"/>
    <n v="95"/>
    <n v="163"/>
    <n v="3"/>
    <n v="5"/>
    <s v="OK"/>
    <s v="P00610776"/>
    <n v="90"/>
    <s v="58.1"/>
    <x v="7"/>
    <n v="5"/>
    <n v="3"/>
    <n v="22"/>
    <x v="909"/>
    <x v="845"/>
  </r>
  <r>
    <x v="109"/>
    <s v="P00610780"/>
    <s v="P006"/>
    <n v="100"/>
    <n v="166"/>
    <n v="3"/>
    <n v="5"/>
    <s v="OK"/>
    <s v="P00610780"/>
    <n v="90"/>
    <s v="34.4"/>
    <x v="7"/>
    <n v="4"/>
    <n v="4"/>
    <n v="20"/>
    <x v="559"/>
    <x v="827"/>
  </r>
  <r>
    <x v="109"/>
    <s v="P00610782"/>
    <s v="P006"/>
    <n v="100"/>
    <n v="155"/>
    <n v="3"/>
    <n v="5"/>
    <s v="OK"/>
    <s v="P00610782"/>
    <n v="90"/>
    <s v="20.1"/>
    <x v="2"/>
    <n v="4"/>
    <n v="2"/>
    <n v="12"/>
    <x v="910"/>
    <x v="245"/>
  </r>
  <r>
    <x v="109"/>
    <s v="P00610795"/>
    <s v="P006"/>
    <n v="92"/>
    <n v="149"/>
    <n v="3"/>
    <n v="5"/>
    <s v="OK"/>
    <s v="P00610795"/>
    <n v="90"/>
    <s v="12.9"/>
    <x v="6"/>
    <n v="3"/>
    <n v="2"/>
    <n v="13"/>
    <x v="911"/>
    <x v="846"/>
  </r>
  <r>
    <x v="109"/>
    <s v="P00612050"/>
    <s v="P006"/>
    <n v="4"/>
    <n v="186"/>
    <n v="3"/>
    <n v="5"/>
    <s v="OK"/>
    <s v="P00612050"/>
    <n v="90"/>
    <s v="14.5"/>
    <x v="12"/>
    <n v="2"/>
    <n v="1"/>
    <n v="10"/>
    <x v="912"/>
    <x v="847"/>
  </r>
  <r>
    <x v="109"/>
    <s v="P00612500"/>
    <s v="P006"/>
    <n v="27"/>
    <n v="130"/>
    <n v="3"/>
    <n v="5"/>
    <s v="OK"/>
    <s v="P00612500"/>
    <n v="90"/>
    <s v="14.3"/>
    <x v="8"/>
    <n v="2"/>
    <n v="2"/>
    <n v="14"/>
    <x v="913"/>
    <x v="848"/>
  </r>
  <r>
    <x v="109"/>
    <s v="P00612810"/>
    <s v="P006"/>
    <n v="2"/>
    <n v="190"/>
    <n v="3"/>
    <n v="5"/>
    <s v="OK"/>
    <s v="P00612810"/>
    <n v="90"/>
    <s v="11.8"/>
    <x v="8"/>
    <n v="1"/>
    <n v="1"/>
    <n v="10"/>
    <x v="914"/>
    <x v="849"/>
  </r>
  <r>
    <x v="109"/>
    <s v="P00612885"/>
    <s v="P006"/>
    <n v="20"/>
    <n v="218"/>
    <n v="3"/>
    <n v="5"/>
    <s v="OK"/>
    <s v="P00612885"/>
    <n v="90"/>
    <s v="11.1"/>
    <x v="22"/>
    <n v="1"/>
    <n v="1"/>
    <n v="8"/>
    <x v="735"/>
    <x v="768"/>
  </r>
  <r>
    <x v="109"/>
    <s v="P00612886"/>
    <s v="P006"/>
    <n v="100"/>
    <n v="210"/>
    <n v="3"/>
    <n v="5"/>
    <s v="OK"/>
    <s v="P00612886"/>
    <n v="90"/>
    <s v="10.1859"/>
    <x v="20"/>
    <n v="1"/>
    <n v="1"/>
    <n v="8"/>
    <x v="707"/>
    <x v="850"/>
  </r>
  <r>
    <x v="109"/>
    <s v="P00612887"/>
    <s v="P006"/>
    <n v="84"/>
    <n v="198"/>
    <n v="3"/>
    <n v="5"/>
    <s v="OK"/>
    <s v="P00612887"/>
    <n v="90"/>
    <s v="10.2"/>
    <x v="23"/>
    <n v="1"/>
    <n v="1"/>
    <n v="12"/>
    <x v="915"/>
    <x v="851"/>
  </r>
  <r>
    <x v="110"/>
    <s v="NH200199"/>
    <s v="NH20"/>
    <n v="44"/>
    <n v="320"/>
    <n v="3"/>
    <n v="5"/>
    <s v="OK"/>
    <s v="NH200199"/>
    <n v="91"/>
    <n v="110"/>
    <x v="46"/>
    <n v="5"/>
    <n v="5"/>
    <n v="15"/>
    <x v="916"/>
    <x v="316"/>
  </r>
  <r>
    <x v="111"/>
    <s v="A110241"/>
    <s v="A11"/>
    <n v="45"/>
    <n v="73"/>
    <n v="3"/>
    <n v="5"/>
    <s v="OK"/>
    <s v="A110241"/>
    <n v="92"/>
    <s v="15.9"/>
    <x v="22"/>
    <n v="1"/>
    <n v="1"/>
    <n v="20"/>
    <x v="684"/>
    <x v="852"/>
  </r>
  <r>
    <x v="112"/>
    <s v="P00610614"/>
    <s v="P006"/>
    <n v="73"/>
    <n v="172"/>
    <n v="3"/>
    <n v="4"/>
    <s v="OK"/>
    <s v="P00610614"/>
    <n v="93"/>
    <s v="14.8"/>
    <x v="3"/>
    <n v="3"/>
    <n v="3"/>
    <n v="14"/>
    <x v="917"/>
    <x v="853"/>
  </r>
  <r>
    <x v="113"/>
    <s v="LV109332"/>
    <s v="LV1"/>
    <s v="175.1"/>
    <s v="94.8"/>
    <n v="3"/>
    <n v="4"/>
    <s v="OK"/>
    <s v="LV109332"/>
    <n v="94"/>
    <s v="20.1592356687898"/>
    <x v="10"/>
    <n v="3"/>
    <n v="3"/>
    <n v="20"/>
    <x v="918"/>
    <x v="443"/>
  </r>
  <r>
    <x v="113"/>
    <s v="M17116003"/>
    <s v="M1711"/>
    <n v="6"/>
    <n v="7"/>
    <n v="3"/>
    <n v="4"/>
    <s v="OK"/>
    <s v="M17116003"/>
    <n v="94"/>
    <s v="36.9"/>
    <x v="16"/>
    <n v="5"/>
    <n v="4"/>
    <n v="32"/>
    <x v="919"/>
    <x v="854"/>
  </r>
  <r>
    <x v="113"/>
    <s v="M17116432"/>
    <s v="M1711"/>
    <n v="33"/>
    <n v="79"/>
    <n v="3"/>
    <n v="4"/>
    <s v="OK"/>
    <s v="M17116432"/>
    <n v="94"/>
    <s v="15.4"/>
    <x v="10"/>
    <n v="3"/>
    <n v="3"/>
    <n v="20"/>
    <x v="920"/>
    <x v="855"/>
  </r>
  <r>
    <x v="114"/>
    <s v="LV109527"/>
    <s v="LV1"/>
    <n v="197"/>
    <n v="67"/>
    <n v="3"/>
    <n v="4"/>
    <s v="OK"/>
    <s v="LV109527"/>
    <n v="836"/>
    <s v="53.8216560509554"/>
    <x v="28"/>
    <n v="5"/>
    <n v="4"/>
    <n v="35"/>
    <x v="921"/>
    <x v="856"/>
  </r>
  <r>
    <x v="115"/>
    <s v="P00610058"/>
    <s v="P006"/>
    <n v="2"/>
    <n v="224"/>
    <n v="3"/>
    <n v="5"/>
    <s v="OK"/>
    <s v="P00610058"/>
    <n v="95"/>
    <s v="39.6"/>
    <x v="33"/>
    <n v="5"/>
    <n v="5"/>
    <n v="25"/>
    <x v="922"/>
    <x v="857"/>
  </r>
  <r>
    <x v="115"/>
    <s v="P00610301"/>
    <s v="P006"/>
    <n v="38"/>
    <n v="149"/>
    <n v="3"/>
    <n v="5"/>
    <s v="OK"/>
    <s v="P00610301"/>
    <n v="95"/>
    <s v="18.5"/>
    <x v="12"/>
    <n v="4"/>
    <n v="4"/>
    <n v="18"/>
    <x v="923"/>
    <x v="858"/>
  </r>
  <r>
    <x v="115"/>
    <s v="P00610366"/>
    <s v="P006"/>
    <n v="42"/>
    <n v="198"/>
    <n v="0"/>
    <n v="0"/>
    <s v="MORT"/>
    <s v="P00610366"/>
    <n v="95"/>
    <n v="47"/>
    <x v="15"/>
    <m/>
    <m/>
    <m/>
    <x v="7"/>
    <x v="7"/>
  </r>
  <r>
    <x v="115"/>
    <s v="P00612100"/>
    <s v="P006"/>
    <n v="8"/>
    <n v="200"/>
    <n v="3"/>
    <n v="5"/>
    <s v="OK"/>
    <s v="P00612100"/>
    <n v="95"/>
    <s v="17.8"/>
    <x v="12"/>
    <n v="3"/>
    <n v="2"/>
    <n v="13"/>
    <x v="870"/>
    <x v="730"/>
  </r>
  <r>
    <x v="115"/>
    <s v="P00612501"/>
    <s v="P006"/>
    <n v="30"/>
    <n v="216"/>
    <n v="3"/>
    <n v="5"/>
    <s v="OK"/>
    <s v="P00612501"/>
    <n v="95"/>
    <s v="12.7"/>
    <x v="8"/>
    <n v="2"/>
    <n v="1"/>
    <n v="14"/>
    <x v="611"/>
    <x v="759"/>
  </r>
  <r>
    <x v="116"/>
    <s v="B436024"/>
    <s v="B4"/>
    <n v="68"/>
    <n v="52"/>
    <n v="3"/>
    <n v="4"/>
    <s v="OK"/>
    <s v="B436024"/>
    <n v="96"/>
    <s v="40.3"/>
    <x v="45"/>
    <n v="4"/>
    <n v="4"/>
    <n v="30"/>
    <x v="924"/>
    <x v="498"/>
  </r>
  <r>
    <x v="116"/>
    <s v="LV109503"/>
    <s v="LV1"/>
    <s v="189.3"/>
    <n v="91"/>
    <n v="3"/>
    <n v="4"/>
    <s v="OK"/>
    <s v="LV109503"/>
    <n v="96"/>
    <s v="11.4649681528662"/>
    <x v="22"/>
    <n v="3"/>
    <n v="3"/>
    <n v="15"/>
    <x v="925"/>
    <x v="859"/>
  </r>
  <r>
    <x v="117"/>
    <s v="NH200400"/>
    <s v="NH20"/>
    <n v="80"/>
    <n v="368"/>
    <n v="3"/>
    <n v="4"/>
    <s v="OK"/>
    <s v="NH200400"/>
    <n v="941"/>
    <s v="23.3"/>
    <x v="18"/>
    <n v="4"/>
    <n v="3"/>
    <n v="25"/>
    <x v="634"/>
    <x v="860"/>
  </r>
  <r>
    <x v="118"/>
    <s v="A110145"/>
    <s v="A11"/>
    <n v="24"/>
    <n v="58"/>
    <n v="3"/>
    <n v="5"/>
    <s v="OK"/>
    <s v="A110145"/>
    <n v="98"/>
    <m/>
    <x v="28"/>
    <n v="5"/>
    <n v="5"/>
    <n v="35"/>
    <x v="926"/>
    <x v="861"/>
  </r>
  <r>
    <x v="118"/>
    <s v="A110388"/>
    <s v="A11"/>
    <n v="96"/>
    <n v="38"/>
    <n v="3"/>
    <n v="5"/>
    <s v="OK"/>
    <s v="A110388"/>
    <n v="98"/>
    <s v="27.4"/>
    <x v="15"/>
    <n v="3"/>
    <n v="4"/>
    <n v="20"/>
    <x v="927"/>
    <x v="854"/>
  </r>
  <r>
    <x v="118"/>
    <s v="P01860369"/>
    <s v="P018"/>
    <n v="1"/>
    <n v="42"/>
    <n v="3"/>
    <n v="5"/>
    <s v="OK"/>
    <s v="P01860012"/>
    <n v="98"/>
    <s v="26.6"/>
    <x v="15"/>
    <m/>
    <m/>
    <m/>
    <x v="513"/>
    <x v="582"/>
  </r>
  <r>
    <x v="118"/>
    <s v="P01860431"/>
    <s v="P018"/>
    <n v="2"/>
    <n v="79"/>
    <n v="3"/>
    <n v="5"/>
    <s v="OK"/>
    <s v="P01860034"/>
    <n v="98"/>
    <s v="13.5"/>
    <x v="18"/>
    <n v="1"/>
    <n v="1"/>
    <n v="12"/>
    <x v="928"/>
    <x v="527"/>
  </r>
  <r>
    <x v="118"/>
    <s v="T10221"/>
    <s v="T1"/>
    <n v="53"/>
    <s v="10.5"/>
    <n v="3"/>
    <n v="5"/>
    <s v="OK"/>
    <s v="T10221"/>
    <n v="98"/>
    <s v="13.4"/>
    <x v="2"/>
    <n v="2"/>
    <n v="1"/>
    <n v="18"/>
    <x v="929"/>
    <x v="829"/>
  </r>
  <r>
    <x v="118"/>
    <s v="T10253"/>
    <s v="T1"/>
    <n v="42"/>
    <n v="8"/>
    <n v="3"/>
    <n v="5"/>
    <s v="OK"/>
    <s v="T10253"/>
    <n v="98"/>
    <s v="40.1"/>
    <x v="18"/>
    <n v="4"/>
    <n v="5"/>
    <n v="25"/>
    <x v="930"/>
    <x v="862"/>
  </r>
  <r>
    <x v="118"/>
    <s v="T10267"/>
    <s v="T1"/>
    <n v="46"/>
    <n v="32"/>
    <n v="3"/>
    <n v="5"/>
    <s v="OK"/>
    <s v="T10267"/>
    <n v="98"/>
    <n v="40"/>
    <x v="28"/>
    <n v="5"/>
    <n v="5"/>
    <n v="35"/>
    <x v="74"/>
    <x v="863"/>
  </r>
  <r>
    <x v="118"/>
    <s v="T10346"/>
    <s v="T1"/>
    <s v="25.5"/>
    <s v="16.5"/>
    <n v="0"/>
    <n v="0"/>
    <s v="MORT"/>
    <s v="T10346"/>
    <n v="98"/>
    <m/>
    <x v="11"/>
    <m/>
    <m/>
    <m/>
    <x v="7"/>
    <x v="7"/>
  </r>
  <r>
    <x v="118"/>
    <s v="T10388"/>
    <s v="T1"/>
    <s v="15.5"/>
    <n v="32"/>
    <n v="3"/>
    <n v="5"/>
    <s v="OK"/>
    <s v="T10388"/>
    <n v="98"/>
    <s v="25.9"/>
    <x v="16"/>
    <n v="5"/>
    <n v="4"/>
    <n v="30"/>
    <x v="931"/>
    <x v="862"/>
  </r>
  <r>
    <x v="119"/>
    <s v="NH200532"/>
    <s v="NH20"/>
    <n v="100"/>
    <n v="376"/>
    <n v="3"/>
    <n v="4"/>
    <s v="OK"/>
    <s v="NH200532"/>
    <n v="948"/>
    <n v="34"/>
    <x v="7"/>
    <n v="5"/>
    <n v="5"/>
    <n v="30"/>
    <x v="932"/>
    <x v="316"/>
  </r>
  <r>
    <x v="120"/>
    <s v="A110061"/>
    <s v="A11"/>
    <n v="17"/>
    <n v="58"/>
    <n v="3"/>
    <n v="5"/>
    <s v="OK"/>
    <s v="A110061"/>
    <n v="99"/>
    <s v="14.6"/>
    <x v="12"/>
    <n v="1"/>
    <n v="1"/>
    <n v="15"/>
    <x v="933"/>
    <x v="109"/>
  </r>
  <r>
    <x v="120"/>
    <s v="A110186"/>
    <s v="A11"/>
    <n v="22"/>
    <n v="9"/>
    <n v="3"/>
    <n v="5"/>
    <s v="OK"/>
    <s v="A110186"/>
    <n v="99"/>
    <n v="60"/>
    <x v="28"/>
    <n v="5"/>
    <n v="4"/>
    <n v="35"/>
    <x v="934"/>
    <x v="864"/>
  </r>
  <r>
    <x v="120"/>
    <s v="A110247"/>
    <s v="A11"/>
    <n v="57"/>
    <n v="75"/>
    <n v="3"/>
    <n v="5"/>
    <s v="OK"/>
    <s v="A110247"/>
    <n v="99"/>
    <s v="54.9"/>
    <x v="30"/>
    <n v="5"/>
    <n v="5"/>
    <n v="34"/>
    <x v="935"/>
    <x v="865"/>
  </r>
  <r>
    <x v="120"/>
    <s v="M17116077"/>
    <s v="M1711"/>
    <n v="4"/>
    <n v="60"/>
    <n v="3"/>
    <n v="5"/>
    <s v="OK"/>
    <s v="M17116077"/>
    <n v="99"/>
    <s v="60.2"/>
    <x v="27"/>
    <n v="5"/>
    <n v="4"/>
    <n v="33"/>
    <x v="936"/>
    <x v="866"/>
  </r>
  <r>
    <x v="120"/>
    <s v="M17116472"/>
    <s v="M1711"/>
    <n v="48"/>
    <n v="55"/>
    <n v="3"/>
    <n v="5"/>
    <s v="OK"/>
    <s v="M17116472"/>
    <n v="99"/>
    <s v="31.8"/>
    <x v="15"/>
    <n v="5"/>
    <n v="4"/>
    <n v="28"/>
    <x v="229"/>
    <x v="867"/>
  </r>
  <r>
    <x v="120"/>
    <s v="M17116655"/>
    <s v="M1711"/>
    <n v="71"/>
    <n v="99"/>
    <n v="0"/>
    <n v="0"/>
    <s v="MORT"/>
    <s v="M17116655"/>
    <n v="99"/>
    <m/>
    <x v="11"/>
    <m/>
    <m/>
    <m/>
    <x v="7"/>
    <x v="7"/>
  </r>
  <r>
    <x v="120"/>
    <s v="NH200420"/>
    <s v="NH20"/>
    <n v="78"/>
    <n v="398"/>
    <n v="3"/>
    <n v="5"/>
    <s v="OK"/>
    <s v="NH200420"/>
    <n v="99"/>
    <n v="56"/>
    <x v="42"/>
    <n v="5"/>
    <n v="4"/>
    <n v="35"/>
    <x v="937"/>
    <x v="868"/>
  </r>
  <r>
    <x v="120"/>
    <s v="NH200529"/>
    <s v="NH20"/>
    <n v="93"/>
    <n v="369"/>
    <n v="3"/>
    <n v="5"/>
    <s v="OK"/>
    <s v="NH200529"/>
    <n v="99"/>
    <s v="22.8"/>
    <x v="17"/>
    <n v="3"/>
    <n v="2"/>
    <n v="24"/>
    <x v="938"/>
    <x v="869"/>
  </r>
  <r>
    <x v="121"/>
    <s v="NH200090"/>
    <s v="NH20"/>
    <n v="13"/>
    <n v="381"/>
    <n v="3"/>
    <n v="4"/>
    <s v="OK"/>
    <s v="NH200090"/>
    <n v="100"/>
    <s v="17.3"/>
    <x v="14"/>
    <n v="4"/>
    <n v="3"/>
    <n v="24"/>
    <x v="939"/>
    <x v="870"/>
  </r>
  <r>
    <x v="122"/>
    <s v="NL110471"/>
    <s v="NL11"/>
    <n v="182"/>
    <n v="33"/>
    <n v="3"/>
    <n v="4"/>
    <s v="OK"/>
    <s v="NL110471"/>
    <n v="101"/>
    <n v="14"/>
    <x v="8"/>
    <n v="2"/>
    <n v="2"/>
    <n v="8"/>
    <x v="515"/>
    <x v="42"/>
  </r>
  <r>
    <x v="122"/>
    <s v="NL110591"/>
    <s v="NL11"/>
    <n v="168"/>
    <n v="34"/>
    <n v="3"/>
    <n v="4"/>
    <s v="OK"/>
    <s v="NL110591"/>
    <n v="101"/>
    <s v="12.9"/>
    <x v="5"/>
    <n v="3"/>
    <n v="2"/>
    <n v="12"/>
    <x v="509"/>
    <x v="435"/>
  </r>
  <r>
    <x v="122"/>
    <s v="NL110630"/>
    <s v="NL11"/>
    <n v="173"/>
    <n v="7"/>
    <n v="3"/>
    <n v="4"/>
    <s v="OK"/>
    <s v="NL110630"/>
    <n v="101"/>
    <s v="10.51"/>
    <x v="6"/>
    <n v="2"/>
    <n v="1"/>
    <n v="6"/>
    <x v="940"/>
    <x v="871"/>
  </r>
  <r>
    <x v="123"/>
    <s v="A110019"/>
    <s v="A11"/>
    <n v="18"/>
    <n v="20"/>
    <n v="3"/>
    <n v="5"/>
    <s v="OK"/>
    <s v="A110019"/>
    <n v="103"/>
    <s v="15.4"/>
    <x v="12"/>
    <n v="1"/>
    <n v="2"/>
    <n v="19"/>
    <x v="941"/>
    <x v="193"/>
  </r>
  <r>
    <x v="123"/>
    <s v="A110143"/>
    <s v="A11"/>
    <n v="21"/>
    <n v="65"/>
    <n v="3"/>
    <n v="5"/>
    <s v="OK"/>
    <s v="A110143"/>
    <n v="103"/>
    <s v="10.7"/>
    <x v="21"/>
    <n v="1"/>
    <n v="1"/>
    <n v="7"/>
    <x v="942"/>
    <x v="21"/>
  </r>
  <r>
    <x v="123"/>
    <s v="A110154"/>
    <s v="A11"/>
    <n v="40"/>
    <n v="45"/>
    <n v="3"/>
    <n v="5"/>
    <s v="OK"/>
    <s v="A110154"/>
    <n v="103"/>
    <s v="24.2"/>
    <x v="2"/>
    <n v="3"/>
    <n v="3"/>
    <n v="22"/>
    <x v="304"/>
    <x v="872"/>
  </r>
  <r>
    <x v="123"/>
    <s v="A110158"/>
    <s v="A11"/>
    <n v="29"/>
    <n v="43"/>
    <n v="3"/>
    <n v="5"/>
    <s v="OK"/>
    <s v="A110158"/>
    <n v="103"/>
    <s v="12.1"/>
    <x v="5"/>
    <n v="3"/>
    <n v="3"/>
    <n v="20"/>
    <x v="943"/>
    <x v="703"/>
  </r>
  <r>
    <x v="123"/>
    <s v="A110411"/>
    <s v="A11"/>
    <n v="97"/>
    <n v="65"/>
    <n v="3"/>
    <n v="5"/>
    <s v="OK"/>
    <s v="A110411"/>
    <n v="103"/>
    <s v="27.4"/>
    <x v="22"/>
    <n v="3"/>
    <n v="5"/>
    <n v="20"/>
    <x v="944"/>
    <x v="529"/>
  </r>
  <r>
    <x v="123"/>
    <s v="A110413"/>
    <s v="A11"/>
    <n v="95"/>
    <n v="64"/>
    <n v="3"/>
    <n v="5"/>
    <s v="OK"/>
    <s v="A110413"/>
    <n v="103"/>
    <s v="37.9"/>
    <x v="9"/>
    <n v="2"/>
    <n v="3"/>
    <n v="23"/>
    <x v="945"/>
    <x v="873"/>
  </r>
  <r>
    <x v="123"/>
    <s v="B419006"/>
    <s v="B4"/>
    <n v="23"/>
    <n v="81"/>
    <n v="3"/>
    <n v="5"/>
    <s v="OK"/>
    <s v="B419006"/>
    <n v="103"/>
    <s v="40.6"/>
    <x v="15"/>
    <n v="3"/>
    <n v="3"/>
    <n v="25"/>
    <x v="596"/>
    <x v="874"/>
  </r>
  <r>
    <x v="123"/>
    <s v="B419044"/>
    <s v="B4"/>
    <n v="21"/>
    <n v="91"/>
    <n v="3"/>
    <n v="5"/>
    <s v="OK"/>
    <s v="B419044"/>
    <n v="103"/>
    <s v="12.9"/>
    <x v="8"/>
    <n v="2"/>
    <n v="2"/>
    <n v="12"/>
    <x v="946"/>
    <x v="875"/>
  </r>
  <r>
    <x v="123"/>
    <s v="B427041"/>
    <s v="B4"/>
    <n v="42"/>
    <n v="86"/>
    <n v="3"/>
    <n v="5"/>
    <s v="OK"/>
    <s v="B427041"/>
    <n v="103"/>
    <n v="13"/>
    <x v="11"/>
    <n v="2"/>
    <n v="2"/>
    <n v="12"/>
    <x v="917"/>
    <x v="876"/>
  </r>
  <r>
    <x v="123"/>
    <s v="B438048"/>
    <s v="B4"/>
    <n v="57"/>
    <n v="2"/>
    <n v="3"/>
    <n v="5"/>
    <s v="OK"/>
    <s v="B438048"/>
    <n v="103"/>
    <n v="11"/>
    <x v="23"/>
    <n v="2"/>
    <n v="2"/>
    <n v="12"/>
    <x v="947"/>
    <x v="676"/>
  </r>
  <r>
    <x v="123"/>
    <s v="LV109107"/>
    <s v="LV1"/>
    <n v="117"/>
    <s v="-0.5"/>
    <n v="3"/>
    <n v="5"/>
    <s v="OK"/>
    <s v="LV109107"/>
    <n v="103"/>
    <s v="34.3949044585987"/>
    <x v="15"/>
    <n v="2"/>
    <n v="2"/>
    <n v="20"/>
    <x v="16"/>
    <x v="8"/>
  </r>
  <r>
    <x v="123"/>
    <s v="LV109369"/>
    <s v="LV1"/>
    <s v="162.2"/>
    <s v="59.8"/>
    <n v="3"/>
    <n v="5"/>
    <s v="OK"/>
    <s v="LV109369"/>
    <n v="103"/>
    <s v="47.7070063694268"/>
    <x v="42"/>
    <n v="4"/>
    <n v="3"/>
    <n v="23"/>
    <x v="948"/>
    <x v="877"/>
  </r>
  <r>
    <x v="123"/>
    <s v="LV109420"/>
    <s v="LV1"/>
    <s v="181.2"/>
    <s v="10.8"/>
    <n v="3"/>
    <n v="5"/>
    <s v="OK"/>
    <s v="LV109420"/>
    <n v="103"/>
    <s v="48.7261146496815"/>
    <x v="16"/>
    <n v="5"/>
    <n v="5"/>
    <n v="30"/>
    <x v="564"/>
    <x v="878"/>
  </r>
  <r>
    <x v="123"/>
    <s v="LV109424"/>
    <s v="LV1"/>
    <s v="189.4"/>
    <s v="2.1"/>
    <n v="3"/>
    <n v="5"/>
    <s v="OK"/>
    <s v="LV109424"/>
    <n v="103"/>
    <s v="34.171974522293"/>
    <x v="16"/>
    <m/>
    <m/>
    <n v="0"/>
    <x v="949"/>
    <x v="879"/>
  </r>
  <r>
    <x v="123"/>
    <s v="LV109487"/>
    <s v="LV1"/>
    <s v="180.3"/>
    <s v="96.9"/>
    <n v="3"/>
    <n v="5"/>
    <s v="OK"/>
    <s v="LV109487"/>
    <n v="103"/>
    <s v="37.6114649681529"/>
    <x v="7"/>
    <n v="4"/>
    <n v="4"/>
    <n v="20"/>
    <x v="640"/>
    <x v="880"/>
  </r>
  <r>
    <x v="123"/>
    <s v="LV109571"/>
    <s v="LV1"/>
    <s v="198.8"/>
    <s v="12.2"/>
    <n v="0"/>
    <n v="5"/>
    <s v="OK"/>
    <s v="LV109571"/>
    <n v="103"/>
    <s v="47.6114649681529"/>
    <x v="42"/>
    <n v="4"/>
    <n v="4"/>
    <n v="30"/>
    <x v="7"/>
    <x v="7"/>
  </r>
  <r>
    <x v="123"/>
    <s v="LV109575"/>
    <s v="LV1"/>
    <s v="197.7"/>
    <s v="2.2"/>
    <n v="0"/>
    <n v="3"/>
    <s v="EXCLUDE"/>
    <s v="LV109575"/>
    <n v="103"/>
    <s v="48.4076433121019"/>
    <x v="30"/>
    <m/>
    <m/>
    <n v="0"/>
    <x v="7"/>
    <x v="7"/>
  </r>
  <r>
    <x v="123"/>
    <s v="LV112852"/>
    <s v="LV1"/>
    <n v="117"/>
    <s v="-0.5"/>
    <n v="0"/>
    <n v="5"/>
    <s v="OK"/>
    <s v="LV112852"/>
    <n v="103"/>
    <s v="42.9936305732484"/>
    <x v="7"/>
    <n v="5"/>
    <n v="5"/>
    <n v="27"/>
    <x v="7"/>
    <x v="7"/>
  </r>
  <r>
    <x v="123"/>
    <s v="NH200006"/>
    <s v="NH20"/>
    <n v="6"/>
    <n v="309"/>
    <n v="3"/>
    <n v="5"/>
    <s v="OK"/>
    <s v="NH200006"/>
    <n v="103"/>
    <n v="67"/>
    <x v="42"/>
    <n v="4"/>
    <n v="5"/>
    <n v="27"/>
    <x v="950"/>
    <x v="297"/>
  </r>
  <r>
    <x v="123"/>
    <s v="NH200159"/>
    <s v="NH20"/>
    <n v="32"/>
    <n v="332"/>
    <n v="3"/>
    <n v="5"/>
    <s v="OK"/>
    <s v="NH200159"/>
    <n v="103"/>
    <n v="40"/>
    <x v="16"/>
    <n v="3"/>
    <n v="4"/>
    <n v="30"/>
    <x v="615"/>
    <x v="526"/>
  </r>
  <r>
    <x v="123"/>
    <s v="NH200201"/>
    <s v="NH20"/>
    <n v="46"/>
    <n v="323"/>
    <n v="3"/>
    <n v="5"/>
    <s v="OK"/>
    <s v="NH200201"/>
    <n v="103"/>
    <n v="45"/>
    <x v="33"/>
    <n v="4"/>
    <n v="4"/>
    <n v="35"/>
    <x v="951"/>
    <x v="881"/>
  </r>
  <r>
    <x v="123"/>
    <s v="NH200268"/>
    <s v="NH20"/>
    <n v="58"/>
    <n v="345"/>
    <n v="3"/>
    <n v="5"/>
    <s v="OK"/>
    <s v="NH200268"/>
    <n v="103"/>
    <s v="24.2"/>
    <x v="9"/>
    <n v="3"/>
    <n v="1"/>
    <n v="7"/>
    <x v="952"/>
    <x v="882"/>
  </r>
  <r>
    <x v="123"/>
    <s v="NL110071"/>
    <s v="NL11"/>
    <n v="115"/>
    <n v="19"/>
    <n v="3"/>
    <n v="5"/>
    <s v="OK"/>
    <s v="NL110071"/>
    <n v="103"/>
    <s v="72.9"/>
    <x v="33"/>
    <n v="5"/>
    <n v="3"/>
    <n v="35"/>
    <x v="953"/>
    <x v="883"/>
  </r>
  <r>
    <x v="123"/>
    <s v="NL110125"/>
    <s v="NL11"/>
    <n v="122"/>
    <n v="7"/>
    <n v="3"/>
    <n v="5"/>
    <s v="OK"/>
    <s v="NL110125"/>
    <n v="103"/>
    <s v="67.6"/>
    <x v="44"/>
    <n v="5"/>
    <n v="2"/>
    <n v="25"/>
    <x v="514"/>
    <x v="884"/>
  </r>
  <r>
    <x v="123"/>
    <s v="NL110249"/>
    <s v="NL11"/>
    <n v="149"/>
    <n v="1"/>
    <n v="3"/>
    <n v="5"/>
    <s v="OK"/>
    <s v="NL110249"/>
    <n v="103"/>
    <s v="54.5"/>
    <x v="33"/>
    <n v="5"/>
    <n v="4"/>
    <n v="32"/>
    <x v="7"/>
    <x v="7"/>
  </r>
  <r>
    <x v="123"/>
    <s v="NL110303"/>
    <s v="NL11"/>
    <n v="153"/>
    <n v="2"/>
    <n v="3"/>
    <n v="5"/>
    <s v="OK"/>
    <s v="NL110303"/>
    <n v="103"/>
    <s v="21.4"/>
    <x v="15"/>
    <n v="3"/>
    <n v="3"/>
    <n v="28"/>
    <x v="954"/>
    <x v="885"/>
  </r>
  <r>
    <x v="123"/>
    <s v="NL110395"/>
    <s v="NL11"/>
    <n v="170"/>
    <n v="75"/>
    <n v="3"/>
    <n v="5"/>
    <s v="OK"/>
    <s v="NL110395"/>
    <n v="103"/>
    <s v="80.6"/>
    <x v="16"/>
    <n v="5"/>
    <n v="5"/>
    <n v="32"/>
    <x v="955"/>
    <x v="886"/>
  </r>
  <r>
    <x v="123"/>
    <s v="NL110408"/>
    <s v="NL11"/>
    <n v="173"/>
    <n v="10"/>
    <n v="3"/>
    <n v="5"/>
    <s v="OK"/>
    <s v="NL110408"/>
    <n v="103"/>
    <s v="63.8"/>
    <x v="28"/>
    <n v="4"/>
    <n v="4"/>
    <n v="30"/>
    <x v="956"/>
    <x v="887"/>
  </r>
  <r>
    <x v="123"/>
    <s v="NL110413"/>
    <s v="NL11"/>
    <n v="172"/>
    <n v="17"/>
    <n v="3"/>
    <n v="5"/>
    <s v="OK"/>
    <s v="NL110413"/>
    <n v="103"/>
    <s v="70.6"/>
    <x v="42"/>
    <n v="4"/>
    <n v="5"/>
    <n v="30"/>
    <x v="957"/>
    <x v="888"/>
  </r>
  <r>
    <x v="123"/>
    <s v="NL110421"/>
    <s v="NL11"/>
    <n v="173"/>
    <n v="31"/>
    <n v="3"/>
    <n v="5"/>
    <s v="OK"/>
    <s v="NL110421"/>
    <n v="103"/>
    <s v="100.3"/>
    <x v="46"/>
    <n v="3"/>
    <n v="2"/>
    <n v="20"/>
    <x v="958"/>
    <x v="889"/>
  </r>
  <r>
    <x v="123"/>
    <s v="NL110479"/>
    <s v="NL11"/>
    <n v="180"/>
    <n v="46"/>
    <n v="3"/>
    <n v="5"/>
    <s v="OK"/>
    <s v="NL110479"/>
    <n v="103"/>
    <s v="95.5"/>
    <x v="33"/>
    <n v="5"/>
    <n v="4"/>
    <n v="35"/>
    <x v="596"/>
    <x v="666"/>
  </r>
  <r>
    <x v="123"/>
    <s v="P00610008"/>
    <s v="P006"/>
    <n v="5"/>
    <n v="129"/>
    <n v="3"/>
    <n v="5"/>
    <s v="OK"/>
    <s v="P00610008"/>
    <n v="103"/>
    <s v="15.4"/>
    <x v="24"/>
    <n v="2"/>
    <n v="2"/>
    <n v="8"/>
    <x v="959"/>
    <x v="843"/>
  </r>
  <r>
    <x v="123"/>
    <s v="P00610413"/>
    <s v="P006"/>
    <n v="51"/>
    <n v="225"/>
    <n v="3"/>
    <n v="5"/>
    <s v="OK"/>
    <s v="P00610413"/>
    <n v="103"/>
    <s v="24.8"/>
    <x v="12"/>
    <n v="2"/>
    <n v="4"/>
    <n v="16"/>
    <x v="960"/>
    <x v="890"/>
  </r>
  <r>
    <x v="123"/>
    <s v="P00610510"/>
    <s v="P006"/>
    <n v="63"/>
    <n v="165"/>
    <n v="0"/>
    <n v="0"/>
    <s v="MORT"/>
    <s v="P00610510"/>
    <n v="103"/>
    <m/>
    <x v="2"/>
    <m/>
    <m/>
    <m/>
    <x v="7"/>
    <x v="7"/>
  </r>
  <r>
    <x v="123"/>
    <s v="P00610534"/>
    <s v="P006"/>
    <n v="67"/>
    <n v="199"/>
    <n v="3"/>
    <n v="5"/>
    <s v="OK"/>
    <s v="P00610534"/>
    <n v="103"/>
    <s v="32.7859"/>
    <x v="10"/>
    <n v="5"/>
    <n v="2"/>
    <n v="15"/>
    <x v="961"/>
    <x v="128"/>
  </r>
  <r>
    <x v="123"/>
    <s v="P00610620"/>
    <s v="P006"/>
    <n v="75"/>
    <n v="164"/>
    <n v="3"/>
    <n v="5"/>
    <s v="OK"/>
    <s v="P00610620"/>
    <n v="103"/>
    <s v="28.8"/>
    <x v="12"/>
    <n v="3"/>
    <n v="5"/>
    <n v="18"/>
    <x v="962"/>
    <x v="891"/>
  </r>
  <r>
    <x v="123"/>
    <s v="P00610647"/>
    <s v="P006"/>
    <n v="90"/>
    <n v="129"/>
    <n v="3"/>
    <n v="5"/>
    <s v="OK"/>
    <s v="P00610647"/>
    <n v="103"/>
    <s v="33.3"/>
    <x v="22"/>
    <n v="4"/>
    <n v="4"/>
    <n v="20"/>
    <x v="39"/>
    <x v="892"/>
  </r>
  <r>
    <x v="123"/>
    <s v="P00610664"/>
    <s v="P006"/>
    <n v="87"/>
    <n v="151"/>
    <n v="3"/>
    <n v="5"/>
    <s v="OK"/>
    <s v="P00610664"/>
    <n v="103"/>
    <s v="13.1"/>
    <x v="23"/>
    <n v="1"/>
    <n v="1"/>
    <n v="15"/>
    <x v="50"/>
    <x v="323"/>
  </r>
  <r>
    <x v="123"/>
    <s v="P00610691"/>
    <s v="P006"/>
    <n v="83"/>
    <n v="198"/>
    <n v="3"/>
    <n v="5"/>
    <s v="OK"/>
    <s v="P00610691"/>
    <n v="103"/>
    <s v="28.0113"/>
    <x v="2"/>
    <n v="4"/>
    <n v="2"/>
    <n v="15"/>
    <x v="963"/>
    <x v="30"/>
  </r>
  <r>
    <x v="123"/>
    <s v="P00610787"/>
    <s v="P006"/>
    <n v="91"/>
    <n v="161"/>
    <n v="3"/>
    <n v="5"/>
    <s v="OK"/>
    <s v="P00610787"/>
    <n v="103"/>
    <s v="32.8"/>
    <x v="10"/>
    <n v="3"/>
    <n v="3"/>
    <n v="20"/>
    <x v="964"/>
    <x v="893"/>
  </r>
  <r>
    <x v="123"/>
    <s v="P00612833"/>
    <s v="P006"/>
    <n v="18"/>
    <n v="163"/>
    <n v="3"/>
    <n v="5"/>
    <s v="OK"/>
    <s v="P00612833"/>
    <n v="103"/>
    <n v="10"/>
    <x v="23"/>
    <n v="1"/>
    <n v="1"/>
    <n v="11"/>
    <x v="965"/>
    <x v="189"/>
  </r>
  <r>
    <x v="124"/>
    <s v="LV109106"/>
    <s v="LV1"/>
    <n v="125"/>
    <n v="3"/>
    <n v="3"/>
    <n v="4"/>
    <s v="OK"/>
    <s v="LV109106"/>
    <n v="837"/>
    <n v="25"/>
    <x v="15"/>
    <n v="2"/>
    <n v="2"/>
    <n v="21"/>
    <x v="966"/>
    <x v="894"/>
  </r>
  <r>
    <x v="125"/>
    <s v="A110248"/>
    <s v="A11"/>
    <n v="56"/>
    <n v="78"/>
    <n v="3"/>
    <n v="4"/>
    <s v="OK"/>
    <s v="A110248"/>
    <n v="105"/>
    <s v="23.9"/>
    <x v="14"/>
    <n v="4"/>
    <n v="1"/>
    <n v="6"/>
    <x v="967"/>
    <x v="895"/>
  </r>
  <r>
    <x v="125"/>
    <s v="LV109035"/>
    <s v="LV1"/>
    <s v="104.5"/>
    <s v="49.8"/>
    <n v="3"/>
    <n v="4"/>
    <s v="OK"/>
    <s v="LV109035"/>
    <n v="105"/>
    <s v="28.6624203821656"/>
    <x v="7"/>
    <n v="3"/>
    <n v="2"/>
    <n v="22"/>
    <x v="968"/>
    <x v="896"/>
  </r>
  <r>
    <x v="125"/>
    <s v="M17116825"/>
    <s v="M1711"/>
    <n v="86"/>
    <n v="97"/>
    <n v="3"/>
    <n v="4"/>
    <s v="OK"/>
    <s v="M17116825"/>
    <n v="105"/>
    <s v="34.9"/>
    <x v="8"/>
    <n v="4"/>
    <n v="3"/>
    <n v="18"/>
    <x v="242"/>
    <x v="897"/>
  </r>
  <r>
    <x v="125"/>
    <s v="NH200270"/>
    <s v="NH20"/>
    <n v="52"/>
    <n v="346"/>
    <n v="3"/>
    <n v="4"/>
    <s v="OK"/>
    <s v="NH200270"/>
    <n v="105"/>
    <n v="28"/>
    <x v="15"/>
    <n v="3"/>
    <n v="3"/>
    <n v="28"/>
    <x v="969"/>
    <x v="898"/>
  </r>
  <r>
    <x v="126"/>
    <s v="A110132"/>
    <s v="A11"/>
    <n v="32"/>
    <n v="69"/>
    <n v="3"/>
    <n v="5"/>
    <s v="OK"/>
    <s v="A110132"/>
    <n v="106"/>
    <n v="42"/>
    <x v="34"/>
    <n v="5"/>
    <n v="5"/>
    <n v="31"/>
    <x v="970"/>
    <x v="211"/>
  </r>
  <r>
    <x v="126"/>
    <s v="A110257"/>
    <s v="A11"/>
    <n v="52"/>
    <n v="94"/>
    <n v="3"/>
    <n v="5"/>
    <s v="OK"/>
    <s v="A110257"/>
    <n v="106"/>
    <s v="62.3"/>
    <x v="33"/>
    <n v="5"/>
    <n v="5"/>
    <n v="35"/>
    <x v="971"/>
    <x v="206"/>
  </r>
  <r>
    <x v="126"/>
    <s v="A110277"/>
    <s v="A11"/>
    <n v="73"/>
    <n v="92"/>
    <n v="3"/>
    <n v="5"/>
    <s v="OK"/>
    <s v="A110277"/>
    <n v="106"/>
    <s v="50.5"/>
    <x v="16"/>
    <n v="5"/>
    <n v="5"/>
    <n v="32"/>
    <x v="972"/>
    <x v="899"/>
  </r>
  <r>
    <x v="126"/>
    <s v="A110414"/>
    <s v="A11"/>
    <n v="91"/>
    <n v="69"/>
    <n v="3"/>
    <n v="5"/>
    <s v="OK"/>
    <s v="A110414"/>
    <n v="106"/>
    <s v="79.9"/>
    <x v="0"/>
    <n v="5"/>
    <n v="5"/>
    <n v="29"/>
    <x v="973"/>
    <x v="272"/>
  </r>
  <r>
    <x v="126"/>
    <s v="M17116009"/>
    <s v="M1711"/>
    <n v="24"/>
    <n v="0"/>
    <n v="3"/>
    <n v="5"/>
    <s v="OK"/>
    <s v="M17116009"/>
    <n v="106"/>
    <s v="18.8"/>
    <x v="12"/>
    <n v="3"/>
    <n v="2"/>
    <n v="18"/>
    <x v="974"/>
    <x v="782"/>
  </r>
  <r>
    <x v="126"/>
    <s v="M17116025"/>
    <s v="M1711"/>
    <n v="12"/>
    <n v="19"/>
    <n v="3"/>
    <n v="5"/>
    <s v="OK"/>
    <s v="M17116025"/>
    <n v="106"/>
    <s v="15.9"/>
    <x v="4"/>
    <n v="3"/>
    <n v="3"/>
    <n v="14"/>
    <x v="975"/>
    <x v="35"/>
  </r>
  <r>
    <x v="126"/>
    <s v="M17116103"/>
    <s v="M1711"/>
    <n v="2"/>
    <n v="78"/>
    <n v="3"/>
    <n v="5"/>
    <s v="OK"/>
    <s v="M17116103"/>
    <n v="106"/>
    <s v="12.3"/>
    <x v="4"/>
    <n v="2"/>
    <n v="2"/>
    <n v="14"/>
    <x v="976"/>
    <x v="900"/>
  </r>
  <r>
    <x v="126"/>
    <s v="M17116418"/>
    <s v="M1711"/>
    <n v="31"/>
    <n v="93"/>
    <n v="3"/>
    <n v="5"/>
    <s v="OK"/>
    <s v="M17116418"/>
    <n v="106"/>
    <s v="71.5"/>
    <x v="33"/>
    <n v="5"/>
    <n v="5"/>
    <n v="35"/>
    <x v="977"/>
    <x v="901"/>
  </r>
  <r>
    <x v="126"/>
    <s v="M17116449"/>
    <s v="M1711"/>
    <n v="32"/>
    <n v="70"/>
    <n v="3"/>
    <n v="5"/>
    <s v="OK"/>
    <s v="M17116449"/>
    <n v="106"/>
    <s v="108.2"/>
    <x v="28"/>
    <n v="5"/>
    <n v="5"/>
    <n v="20"/>
    <x v="978"/>
    <x v="902"/>
  </r>
  <r>
    <x v="126"/>
    <s v="M17116493"/>
    <s v="M1711"/>
    <n v="36"/>
    <n v="30"/>
    <n v="3"/>
    <n v="5"/>
    <s v="OK"/>
    <s v="M17116493"/>
    <n v="106"/>
    <s v="35.7"/>
    <x v="27"/>
    <n v="3"/>
    <n v="2"/>
    <n v="25"/>
    <x v="979"/>
    <x v="682"/>
  </r>
  <r>
    <x v="126"/>
    <s v="NH200116"/>
    <s v="NH20"/>
    <n v="26"/>
    <n v="347"/>
    <n v="3"/>
    <n v="5"/>
    <s v="OK"/>
    <s v="NH200116"/>
    <n v="106"/>
    <n v="115"/>
    <x v="28"/>
    <n v="5"/>
    <n v="5"/>
    <n v="36"/>
    <x v="980"/>
    <x v="903"/>
  </r>
  <r>
    <x v="126"/>
    <s v="NH200319"/>
    <s v="NH20"/>
    <n v="65"/>
    <n v="333"/>
    <n v="3"/>
    <n v="5"/>
    <s v="OK"/>
    <s v="NH200319"/>
    <n v="106"/>
    <n v="58"/>
    <x v="18"/>
    <n v="5"/>
    <n v="4"/>
    <n v="27"/>
    <x v="981"/>
    <x v="639"/>
  </r>
  <r>
    <x v="126"/>
    <s v="NL110014"/>
    <s v="NL11"/>
    <n v="101"/>
    <n v="21"/>
    <n v="3"/>
    <n v="5"/>
    <s v="OK"/>
    <s v="NL110014"/>
    <n v="106"/>
    <n v="82"/>
    <x v="44"/>
    <n v="5"/>
    <n v="5"/>
    <n v="40"/>
    <x v="867"/>
    <x v="904"/>
  </r>
  <r>
    <x v="126"/>
    <s v="P00610762"/>
    <s v="P006"/>
    <n v="94"/>
    <n v="186"/>
    <n v="3"/>
    <n v="5"/>
    <s v="OK"/>
    <s v="P00610762"/>
    <n v="106"/>
    <s v="25.8"/>
    <x v="9"/>
    <n v="5"/>
    <n v="5"/>
    <n v="22"/>
    <x v="982"/>
    <x v="6"/>
  </r>
  <r>
    <x v="126"/>
    <s v="P01860277"/>
    <s v="P018"/>
    <n v="91"/>
    <n v="10"/>
    <n v="0"/>
    <n v="5"/>
    <s v="OK"/>
    <s v="P01860518"/>
    <n v="106"/>
    <s v="80.7"/>
    <x v="28"/>
    <m/>
    <m/>
    <m/>
    <x v="7"/>
    <x v="7"/>
  </r>
  <r>
    <x v="126"/>
    <s v="P01860299"/>
    <s v="P018"/>
    <n v="92"/>
    <n v="40"/>
    <n v="3"/>
    <n v="5"/>
    <s v="OK"/>
    <s v="P01860495"/>
    <n v="106"/>
    <s v="119.9"/>
    <x v="41"/>
    <m/>
    <m/>
    <m/>
    <x v="236"/>
    <x v="905"/>
  </r>
  <r>
    <x v="126"/>
    <s v="P01860402"/>
    <s v="P018"/>
    <n v="62"/>
    <n v="79"/>
    <n v="3"/>
    <n v="5"/>
    <s v="OK"/>
    <s v="P01860355"/>
    <n v="106"/>
    <s v="25.9"/>
    <x v="15"/>
    <n v="3"/>
    <n v="3"/>
    <n v="16"/>
    <x v="983"/>
    <x v="906"/>
  </r>
  <r>
    <x v="126"/>
    <s v="T10129"/>
    <s v="T1"/>
    <n v="81"/>
    <s v="72.5"/>
    <n v="3"/>
    <n v="5"/>
    <s v="OK"/>
    <s v="T10129"/>
    <n v="106"/>
    <s v="13.7"/>
    <x v="23"/>
    <n v="2"/>
    <n v="3"/>
    <n v="12"/>
    <x v="664"/>
    <x v="907"/>
  </r>
  <r>
    <x v="126"/>
    <s v="T10141"/>
    <s v="T1"/>
    <n v="79"/>
    <n v="9"/>
    <n v="3"/>
    <n v="5"/>
    <s v="OK"/>
    <s v="T10141"/>
    <n v="106"/>
    <n v="115"/>
    <x v="42"/>
    <n v="5"/>
    <n v="5"/>
    <n v="38"/>
    <x v="499"/>
    <x v="908"/>
  </r>
  <r>
    <x v="126"/>
    <s v="T10339"/>
    <s v="T1"/>
    <n v="29"/>
    <n v="13"/>
    <n v="3"/>
    <n v="5"/>
    <s v="OK"/>
    <s v="T10339"/>
    <n v="106"/>
    <n v="55"/>
    <x v="30"/>
    <n v="5"/>
    <n v="4"/>
    <n v="25"/>
    <x v="602"/>
    <x v="909"/>
  </r>
  <r>
    <x v="127"/>
    <s v="LV109089"/>
    <s v="LV1"/>
    <s v="114.3"/>
    <s v="12.1"/>
    <n v="0"/>
    <n v="2"/>
    <s v="EXCLUDE"/>
    <s v="LV109089"/>
    <n v="714"/>
    <s v="18.4713375796178"/>
    <x v="15"/>
    <m/>
    <m/>
    <n v="0"/>
    <x v="7"/>
    <x v="7"/>
  </r>
  <r>
    <x v="128"/>
    <s v="A110321"/>
    <s v="A11"/>
    <n v="73"/>
    <n v="38"/>
    <n v="1"/>
    <n v="5"/>
    <s v="OK"/>
    <s v="A110321"/>
    <n v="107"/>
    <s v="27.4"/>
    <x v="18"/>
    <n v="5"/>
    <n v="5"/>
    <n v="27"/>
    <x v="984"/>
    <x v="910"/>
  </r>
  <r>
    <x v="128"/>
    <s v="LV109482"/>
    <s v="LV1"/>
    <s v="182.8"/>
    <s v="87.5"/>
    <n v="0"/>
    <n v="3"/>
    <s v="EXCLUDE"/>
    <s v="LV109482"/>
    <n v="107"/>
    <s v="20.7006369426752"/>
    <x v="15"/>
    <m/>
    <m/>
    <n v="0"/>
    <x v="7"/>
    <x v="7"/>
  </r>
  <r>
    <x v="128"/>
    <s v="NL110604"/>
    <s v="NL11"/>
    <n v="145"/>
    <n v="46"/>
    <n v="1"/>
    <n v="5"/>
    <s v="OK"/>
    <s v="NL110604"/>
    <n v="107"/>
    <s v="12.5"/>
    <x v="17"/>
    <n v="4"/>
    <n v="4"/>
    <n v="20"/>
    <x v="985"/>
    <x v="911"/>
  </r>
  <r>
    <x v="128"/>
    <s v="P01860133"/>
    <s v="P018"/>
    <n v="59"/>
    <n v="65"/>
    <n v="0"/>
    <n v="5"/>
    <s v="OK"/>
    <s v="P01860259"/>
    <n v="107"/>
    <n v="35"/>
    <x v="15"/>
    <m/>
    <m/>
    <m/>
    <x v="7"/>
    <x v="7"/>
  </r>
  <r>
    <x v="128"/>
    <s v="P01860177"/>
    <s v="P018"/>
    <n v="67"/>
    <n v="46"/>
    <n v="3"/>
    <n v="5"/>
    <s v="OK"/>
    <s v="P01860335"/>
    <n v="107"/>
    <s v="29.8"/>
    <x v="27"/>
    <n v="5"/>
    <n v="5"/>
    <n v="25"/>
    <x v="986"/>
    <x v="203"/>
  </r>
  <r>
    <x v="128"/>
    <s v="P01860187"/>
    <s v="P018"/>
    <n v="65"/>
    <n v="59"/>
    <n v="3"/>
    <n v="5"/>
    <s v="OK"/>
    <s v="P01860346"/>
    <n v="107"/>
    <s v="34.1"/>
    <x v="8"/>
    <n v="3"/>
    <n v="4"/>
    <n v="18"/>
    <x v="987"/>
    <x v="481"/>
  </r>
  <r>
    <x v="128"/>
    <s v="T10260"/>
    <s v="T1"/>
    <s v="42.5"/>
    <s v="21.5"/>
    <n v="0"/>
    <n v="0"/>
    <s v="MORT"/>
    <s v="T10260"/>
    <n v="107"/>
    <m/>
    <x v="11"/>
    <m/>
    <m/>
    <m/>
    <x v="7"/>
    <x v="7"/>
  </r>
  <r>
    <x v="129"/>
    <s v="NL110476"/>
    <s v="NL11"/>
    <n v="187"/>
    <n v="45"/>
    <n v="3"/>
    <n v="5"/>
    <s v="OK"/>
    <s v="NL110476"/>
    <n v="108"/>
    <s v="35.3"/>
    <x v="27"/>
    <n v="5"/>
    <n v="5"/>
    <n v="33"/>
    <x v="988"/>
    <x v="912"/>
  </r>
  <r>
    <x v="129"/>
    <s v="P01860249"/>
    <s v="P018"/>
    <n v="88"/>
    <n v="40"/>
    <n v="3"/>
    <n v="5"/>
    <s v="OK"/>
    <s v="P01860435"/>
    <n v="108"/>
    <s v="12.9"/>
    <x v="6"/>
    <n v="2"/>
    <n v="3"/>
    <n v="17"/>
    <x v="989"/>
    <x v="866"/>
  </r>
  <r>
    <x v="129"/>
    <s v="P01860399"/>
    <s v="P018"/>
    <n v="67"/>
    <n v="71"/>
    <n v="1"/>
    <n v="5"/>
    <s v="OK"/>
    <s v="P01860351"/>
    <n v="108"/>
    <n v="11"/>
    <x v="26"/>
    <n v="1"/>
    <n v="1"/>
    <n v="4"/>
    <x v="759"/>
    <x v="632"/>
  </r>
  <r>
    <x v="129"/>
    <s v="P01860480"/>
    <s v="P018"/>
    <n v="60"/>
    <n v="94"/>
    <n v="3"/>
    <n v="5"/>
    <s v="OK"/>
    <s v="P01860248"/>
    <n v="108"/>
    <s v="21.8"/>
    <x v="8"/>
    <n v="4"/>
    <n v="3"/>
    <n v="18"/>
    <x v="990"/>
    <x v="913"/>
  </r>
  <r>
    <x v="129"/>
    <s v="T10265"/>
    <s v="T1"/>
    <n v="42"/>
    <s v="27.5"/>
    <n v="1"/>
    <n v="5"/>
    <s v="OK"/>
    <s v="T10265"/>
    <n v="108"/>
    <s v="43.1"/>
    <x v="16"/>
    <n v="4"/>
    <n v="5"/>
    <n v="30"/>
    <x v="385"/>
    <x v="914"/>
  </r>
  <r>
    <x v="129"/>
    <s v="T10312"/>
    <s v="T1"/>
    <s v="38.5"/>
    <n v="35"/>
    <n v="1"/>
    <n v="5"/>
    <s v="OK"/>
    <s v="T10312"/>
    <n v="108"/>
    <s v="36.9"/>
    <x v="14"/>
    <n v="5"/>
    <n v="3"/>
    <n v="25"/>
    <x v="370"/>
    <x v="155"/>
  </r>
  <r>
    <x v="130"/>
    <s v="A110400"/>
    <s v="A11"/>
    <n v="90"/>
    <n v="46"/>
    <n v="3"/>
    <n v="5"/>
    <s v="OK"/>
    <s v="A110400"/>
    <n v="109"/>
    <s v="29.1"/>
    <x v="22"/>
    <n v="4"/>
    <n v="5"/>
    <n v="20"/>
    <x v="231"/>
    <x v="691"/>
  </r>
  <r>
    <x v="130"/>
    <s v="A110404"/>
    <s v="A11"/>
    <n v="99"/>
    <n v="44"/>
    <n v="3"/>
    <n v="5"/>
    <s v="OK"/>
    <s v="A110404"/>
    <n v="109"/>
    <s v="16.4"/>
    <x v="2"/>
    <n v="2"/>
    <n v="2"/>
    <n v="12"/>
    <x v="991"/>
    <x v="867"/>
  </r>
  <r>
    <x v="130"/>
    <s v="M17118953"/>
    <s v="M1711"/>
    <n v="63"/>
    <n v="80"/>
    <n v="3"/>
    <n v="5"/>
    <s v="OK"/>
    <s v="M17118953"/>
    <n v="109"/>
    <m/>
    <x v="26"/>
    <n v="2"/>
    <n v="3"/>
    <n v="10"/>
    <x v="992"/>
    <x v="915"/>
  </r>
  <r>
    <x v="130"/>
    <s v="P01860146"/>
    <s v="P018"/>
    <n v="66"/>
    <n v="6"/>
    <n v="1"/>
    <n v="5"/>
    <s v="OK"/>
    <s v="P01860306"/>
    <n v="109"/>
    <s v="29.4"/>
    <x v="8"/>
    <n v="3"/>
    <n v="5"/>
    <n v="18"/>
    <x v="993"/>
    <x v="916"/>
  </r>
  <r>
    <x v="130"/>
    <s v="P01860474"/>
    <s v="P018"/>
    <n v="87"/>
    <n v="98"/>
    <n v="3"/>
    <n v="5"/>
    <s v="OK"/>
    <s v="P01860462"/>
    <n v="109"/>
    <s v="34.9"/>
    <x v="2"/>
    <m/>
    <m/>
    <m/>
    <x v="994"/>
    <x v="917"/>
  </r>
  <r>
    <x v="131"/>
    <s v="A110031"/>
    <s v="A11"/>
    <n v="19"/>
    <n v="21"/>
    <n v="3"/>
    <n v="5"/>
    <s v="OK"/>
    <s v="A110031"/>
    <n v="110"/>
    <s v="18.8"/>
    <x v="12"/>
    <n v="1"/>
    <n v="1"/>
    <n v="19"/>
    <x v="995"/>
    <x v="17"/>
  </r>
  <r>
    <x v="131"/>
    <s v="A110034"/>
    <s v="A11"/>
    <n v="19"/>
    <n v="30"/>
    <n v="3"/>
    <n v="5"/>
    <s v="OK"/>
    <s v="A110034"/>
    <n v="110"/>
    <s v="28.3"/>
    <x v="12"/>
    <n v="3"/>
    <n v="3"/>
    <n v="19"/>
    <x v="996"/>
    <x v="918"/>
  </r>
  <r>
    <x v="131"/>
    <s v="A110058"/>
    <s v="A11"/>
    <n v="17"/>
    <n v="54"/>
    <n v="3"/>
    <n v="5"/>
    <s v="OK"/>
    <s v="A110058"/>
    <n v="110"/>
    <s v="23.9"/>
    <x v="9"/>
    <n v="1"/>
    <n v="3"/>
    <n v="22"/>
    <x v="997"/>
    <x v="919"/>
  </r>
  <r>
    <x v="131"/>
    <s v="A110075"/>
    <s v="A11"/>
    <n v="6"/>
    <n v="73"/>
    <n v="3"/>
    <n v="5"/>
    <s v="OK"/>
    <s v="A110075"/>
    <n v="110"/>
    <s v="46.5"/>
    <x v="10"/>
    <n v="4"/>
    <n v="4"/>
    <n v="18"/>
    <x v="998"/>
    <x v="920"/>
  </r>
  <r>
    <x v="131"/>
    <s v="A110077"/>
    <s v="A11"/>
    <n v="12"/>
    <n v="64"/>
    <n v="3"/>
    <n v="4"/>
    <s v="OK"/>
    <s v="A110077"/>
    <n v="110"/>
    <s v="13.9"/>
    <x v="8"/>
    <n v="2"/>
    <n v="1"/>
    <n v="8"/>
    <x v="999"/>
    <x v="189"/>
  </r>
  <r>
    <x v="131"/>
    <s v="A110087"/>
    <s v="A11"/>
    <n v="5"/>
    <n v="84"/>
    <n v="3"/>
    <n v="5"/>
    <s v="OK"/>
    <s v="A110087"/>
    <n v="110"/>
    <s v="24.2"/>
    <x v="9"/>
    <n v="3"/>
    <n v="4"/>
    <n v="22"/>
    <x v="1000"/>
    <x v="921"/>
  </r>
  <r>
    <x v="131"/>
    <s v="A110133"/>
    <s v="A11"/>
    <n v="34"/>
    <n v="64"/>
    <n v="3"/>
    <n v="5"/>
    <s v="OK"/>
    <s v="A110133"/>
    <n v="110"/>
    <s v="20.1"/>
    <x v="12"/>
    <n v="3"/>
    <n v="4"/>
    <n v="19"/>
    <x v="1001"/>
    <x v="922"/>
  </r>
  <r>
    <x v="131"/>
    <s v="A110141"/>
    <s v="A11"/>
    <n v="27"/>
    <n v="68"/>
    <n v="3"/>
    <n v="5"/>
    <s v="OK"/>
    <s v="A110141"/>
    <n v="110"/>
    <s v="29.9"/>
    <x v="18"/>
    <n v="4"/>
    <n v="3"/>
    <n v="25"/>
    <x v="10"/>
    <x v="923"/>
  </r>
  <r>
    <x v="131"/>
    <s v="A110149"/>
    <s v="A11"/>
    <n v="32"/>
    <n v="51"/>
    <n v="3"/>
    <n v="5"/>
    <s v="OK"/>
    <s v="A110149"/>
    <n v="110"/>
    <s v="32.8"/>
    <x v="5"/>
    <n v="3"/>
    <n v="3"/>
    <n v="20"/>
    <x v="76"/>
    <x v="852"/>
  </r>
  <r>
    <x v="131"/>
    <s v="A110156"/>
    <s v="A11"/>
    <n v="36"/>
    <n v="37"/>
    <n v="3"/>
    <n v="5"/>
    <s v="OK"/>
    <s v="A110156"/>
    <n v="110"/>
    <n v="29"/>
    <x v="14"/>
    <n v="3"/>
    <n v="2"/>
    <n v="25"/>
    <x v="215"/>
    <x v="68"/>
  </r>
  <r>
    <x v="131"/>
    <s v="A110162"/>
    <s v="A11"/>
    <n v="20"/>
    <n v="40"/>
    <n v="3"/>
    <n v="5"/>
    <s v="OK"/>
    <s v="A110162"/>
    <n v="110"/>
    <s v="19.6"/>
    <x v="5"/>
    <n v="1"/>
    <n v="2"/>
    <n v="12"/>
    <x v="1002"/>
    <x v="924"/>
  </r>
  <r>
    <x v="131"/>
    <s v="A110179"/>
    <s v="A11"/>
    <n v="33"/>
    <n v="15"/>
    <n v="3"/>
    <n v="5"/>
    <s v="OK"/>
    <s v="A110179"/>
    <n v="110"/>
    <s v="23.6"/>
    <x v="22"/>
    <n v="2"/>
    <n v="2"/>
    <n v="12"/>
    <x v="1003"/>
    <x v="408"/>
  </r>
  <r>
    <x v="131"/>
    <s v="A110222"/>
    <s v="A11"/>
    <n v="45"/>
    <n v="39"/>
    <n v="3"/>
    <n v="5"/>
    <s v="OK"/>
    <s v="A110222"/>
    <n v="110"/>
    <s v="28.2"/>
    <x v="2"/>
    <n v="2"/>
    <n v="2"/>
    <n v="20"/>
    <x v="1004"/>
    <x v="925"/>
  </r>
  <r>
    <x v="131"/>
    <s v="A110252"/>
    <s v="A11"/>
    <n v="45"/>
    <n v="85"/>
    <n v="3"/>
    <n v="5"/>
    <s v="OK"/>
    <s v="A110252"/>
    <n v="110"/>
    <s v="20.1"/>
    <x v="22"/>
    <n v="3"/>
    <n v="2"/>
    <n v="20"/>
    <x v="1005"/>
    <x v="919"/>
  </r>
  <r>
    <x v="131"/>
    <s v="A110264"/>
    <s v="A11"/>
    <n v="68"/>
    <n v="93"/>
    <n v="3"/>
    <n v="5"/>
    <s v="OK"/>
    <s v="A110264"/>
    <n v="110"/>
    <n v="11"/>
    <x v="3"/>
    <n v="1"/>
    <n v="3"/>
    <n v="10"/>
    <x v="1006"/>
    <x v="79"/>
  </r>
  <r>
    <x v="131"/>
    <s v="A110323"/>
    <s v="A11"/>
    <n v="75"/>
    <n v="32"/>
    <n v="3"/>
    <n v="5"/>
    <s v="OK"/>
    <s v="A110323"/>
    <n v="110"/>
    <s v="15.8"/>
    <x v="6"/>
    <n v="3"/>
    <n v="3"/>
    <n v="17"/>
    <x v="1007"/>
    <x v="926"/>
  </r>
  <r>
    <x v="131"/>
    <s v="A110334"/>
    <s v="A11"/>
    <n v="75"/>
    <n v="21"/>
    <n v="3"/>
    <n v="5"/>
    <s v="OK"/>
    <s v="A110334"/>
    <n v="110"/>
    <s v="22.9"/>
    <x v="12"/>
    <n v="4"/>
    <n v="4"/>
    <n v="19"/>
    <x v="7"/>
    <x v="7"/>
  </r>
  <r>
    <x v="131"/>
    <s v="A110355"/>
    <s v="A11"/>
    <n v="69"/>
    <n v="3"/>
    <n v="3"/>
    <n v="5"/>
    <s v="OK"/>
    <s v="A110355"/>
    <n v="110"/>
    <s v="27.5"/>
    <x v="5"/>
    <n v="3"/>
    <n v="3"/>
    <n v="21"/>
    <x v="1008"/>
    <x v="927"/>
  </r>
  <r>
    <x v="131"/>
    <s v="A110357"/>
    <s v="A11"/>
    <n v="87"/>
    <n v="1"/>
    <n v="3"/>
    <n v="5"/>
    <s v="OK"/>
    <s v="A110357"/>
    <n v="110"/>
    <s v="20.7"/>
    <x v="3"/>
    <n v="3"/>
    <n v="3"/>
    <n v="16"/>
    <x v="1009"/>
    <x v="62"/>
  </r>
  <r>
    <x v="131"/>
    <s v="A110364"/>
    <s v="A11"/>
    <n v="96"/>
    <n v="3"/>
    <n v="3"/>
    <n v="5"/>
    <s v="OK"/>
    <s v="A110364"/>
    <n v="110"/>
    <s v="19.1"/>
    <x v="22"/>
    <n v="3"/>
    <n v="3"/>
    <n v="15"/>
    <x v="1010"/>
    <x v="476"/>
  </r>
  <r>
    <x v="131"/>
    <s v="A110366"/>
    <s v="A11"/>
    <n v="99"/>
    <n v="14"/>
    <n v="3"/>
    <n v="5"/>
    <s v="OK"/>
    <s v="A110366"/>
    <n v="110"/>
    <s v="21.7"/>
    <x v="5"/>
    <n v="3"/>
    <n v="1"/>
    <n v="6"/>
    <x v="1011"/>
    <x v="776"/>
  </r>
  <r>
    <x v="131"/>
    <s v="A110383"/>
    <s v="A11"/>
    <n v="97"/>
    <n v="32"/>
    <n v="3"/>
    <n v="5"/>
    <s v="OK"/>
    <s v="A110383"/>
    <n v="110"/>
    <s v="35.7"/>
    <x v="2"/>
    <n v="5"/>
    <n v="5"/>
    <n v="22"/>
    <x v="824"/>
    <x v="928"/>
  </r>
  <r>
    <x v="131"/>
    <s v="A110398"/>
    <s v="A11"/>
    <n v="89"/>
    <n v="49"/>
    <n v="3"/>
    <n v="5"/>
    <s v="OK"/>
    <s v="A110398"/>
    <n v="110"/>
    <n v="22"/>
    <x v="22"/>
    <n v="3"/>
    <n v="3"/>
    <n v="12"/>
    <x v="61"/>
    <x v="929"/>
  </r>
  <r>
    <x v="131"/>
    <s v="A110408"/>
    <s v="A11"/>
    <n v="89"/>
    <n v="57"/>
    <n v="3"/>
    <n v="5"/>
    <s v="OK"/>
    <s v="A110408"/>
    <n v="110"/>
    <s v="41.4"/>
    <x v="4"/>
    <n v="4"/>
    <n v="5"/>
    <n v="14"/>
    <x v="1012"/>
    <x v="612"/>
  </r>
  <r>
    <x v="131"/>
    <s v="A112001"/>
    <s v="A11"/>
    <n v="32"/>
    <n v="11"/>
    <n v="3"/>
    <n v="5"/>
    <s v="OK"/>
    <s v="A112001"/>
    <n v="110"/>
    <s v="10.4"/>
    <x v="23"/>
    <n v="1"/>
    <n v="1"/>
    <n v="10"/>
    <x v="1013"/>
    <x v="930"/>
  </r>
  <r>
    <x v="131"/>
    <s v="B438051"/>
    <s v="B4"/>
    <n v="61"/>
    <n v="1"/>
    <n v="3"/>
    <n v="5"/>
    <s v="OK"/>
    <s v="B438051"/>
    <n v="110"/>
    <s v="14.3"/>
    <x v="3"/>
    <n v="3"/>
    <n v="3"/>
    <n v="15"/>
    <x v="843"/>
    <x v="840"/>
  </r>
  <r>
    <x v="132"/>
    <s v="LV109457"/>
    <s v="LV1"/>
    <s v="177.9"/>
    <s v="51.3"/>
    <n v="2"/>
    <n v="4"/>
    <s v="OK"/>
    <s v="LV109457"/>
    <n v="838"/>
    <s v="41.0191082802548"/>
    <x v="30"/>
    <n v="5"/>
    <n v="5"/>
    <n v="25"/>
    <x v="1014"/>
    <x v="931"/>
  </r>
  <r>
    <x v="133"/>
    <s v="B435051"/>
    <s v="B4"/>
    <n v="56"/>
    <n v="85"/>
    <n v="1"/>
    <n v="4"/>
    <s v="OK"/>
    <s v="B435051"/>
    <n v="111"/>
    <s v="11.8"/>
    <x v="11"/>
    <n v="2"/>
    <n v="2"/>
    <n v="11"/>
    <x v="1015"/>
    <x v="408"/>
  </r>
  <r>
    <x v="133"/>
    <s v="NL110469"/>
    <s v="NL11"/>
    <n v="185"/>
    <n v="30"/>
    <n v="3"/>
    <n v="5"/>
    <s v="OK"/>
    <s v="NL110469"/>
    <n v="111"/>
    <n v="38"/>
    <x v="33"/>
    <n v="4"/>
    <n v="3"/>
    <n v="30"/>
    <x v="1016"/>
    <x v="42"/>
  </r>
  <r>
    <x v="133"/>
    <s v="NL110530"/>
    <s v="NL11"/>
    <n v="200"/>
    <n v="36"/>
    <n v="3"/>
    <n v="5"/>
    <s v="OK"/>
    <s v="NL110530"/>
    <n v="111"/>
    <n v="34"/>
    <x v="7"/>
    <n v="5"/>
    <n v="5"/>
    <n v="25"/>
    <x v="1017"/>
    <x v="383"/>
  </r>
  <r>
    <x v="134"/>
    <s v="A110091"/>
    <s v="A11"/>
    <n v="3"/>
    <n v="95"/>
    <n v="3"/>
    <n v="4"/>
    <s v="OK"/>
    <s v="A110091"/>
    <n v="112"/>
    <s v="64.5"/>
    <x v="7"/>
    <n v="5"/>
    <n v="5"/>
    <n v="30"/>
    <x v="1018"/>
    <x v="872"/>
  </r>
  <r>
    <x v="134"/>
    <s v="A110183"/>
    <s v="A11"/>
    <n v="25"/>
    <n v="15"/>
    <n v="3"/>
    <n v="4"/>
    <s v="OK"/>
    <s v="A110183"/>
    <n v="112"/>
    <s v="61.9"/>
    <x v="22"/>
    <n v="5"/>
    <n v="5"/>
    <n v="20"/>
    <x v="1019"/>
    <x v="932"/>
  </r>
  <r>
    <x v="134"/>
    <s v="A110226"/>
    <s v="A11"/>
    <n v="41"/>
    <n v="60"/>
    <n v="3"/>
    <n v="4"/>
    <s v="OK"/>
    <s v="A110226"/>
    <n v="112"/>
    <s v="40.6"/>
    <x v="7"/>
    <n v="5"/>
    <n v="5"/>
    <n v="30"/>
    <x v="1020"/>
    <x v="108"/>
  </r>
  <r>
    <x v="134"/>
    <s v="B438012"/>
    <s v="B4"/>
    <n v="52"/>
    <n v="14"/>
    <n v="3"/>
    <n v="4"/>
    <s v="OK"/>
    <s v="B438012"/>
    <n v="112"/>
    <n v="56"/>
    <x v="14"/>
    <n v="5"/>
    <n v="5"/>
    <n v="20"/>
    <x v="1021"/>
    <x v="472"/>
  </r>
  <r>
    <x v="134"/>
    <s v="LV109399"/>
    <s v="LV1"/>
    <s v="157.5"/>
    <s v="11.7"/>
    <n v="3"/>
    <n v="4"/>
    <s v="OK"/>
    <s v="LV109399"/>
    <n v="112"/>
    <s v="16.5605095541401"/>
    <x v="5"/>
    <m/>
    <m/>
    <n v="0"/>
    <x v="1022"/>
    <x v="933"/>
  </r>
  <r>
    <x v="134"/>
    <s v="M17116482"/>
    <s v="M1711"/>
    <n v="29"/>
    <n v="46"/>
    <n v="3"/>
    <n v="5"/>
    <s v="OK"/>
    <s v="M17116482"/>
    <n v="112"/>
    <n v="30"/>
    <x v="9"/>
    <n v="4"/>
    <n v="4"/>
    <n v="22"/>
    <x v="1023"/>
    <x v="519"/>
  </r>
  <r>
    <x v="134"/>
    <s v="M17116530"/>
    <s v="M1711"/>
    <n v="71"/>
    <n v="11"/>
    <n v="3"/>
    <n v="5"/>
    <s v="OK"/>
    <s v="M17116530"/>
    <n v="112"/>
    <s v="22.7"/>
    <x v="5"/>
    <n v="4"/>
    <n v="4"/>
    <n v="20"/>
    <x v="1024"/>
    <x v="934"/>
  </r>
  <r>
    <x v="134"/>
    <s v="M17118924"/>
    <s v="M1711"/>
    <n v="8"/>
    <n v="83"/>
    <n v="3"/>
    <n v="4"/>
    <s v="OK"/>
    <s v="M17118924"/>
    <n v="112"/>
    <s v="11.5"/>
    <x v="26"/>
    <n v="2"/>
    <n v="2"/>
    <n v="10"/>
    <x v="1025"/>
    <x v="25"/>
  </r>
  <r>
    <x v="134"/>
    <s v="M17119848"/>
    <s v="M1711"/>
    <n v="58"/>
    <n v="72"/>
    <n v="3"/>
    <n v="4"/>
    <s v="OK"/>
    <s v="M17119848"/>
    <n v="112"/>
    <s v="10.2"/>
    <x v="23"/>
    <n v="3"/>
    <n v="3"/>
    <n v="15"/>
    <x v="1026"/>
    <x v="935"/>
  </r>
  <r>
    <x v="134"/>
    <s v="P01860195"/>
    <s v="P018"/>
    <n v="79"/>
    <n v="5"/>
    <n v="3"/>
    <n v="4"/>
    <s v="OK"/>
    <s v="P01860407"/>
    <n v="112"/>
    <s v="17.5"/>
    <x v="3"/>
    <n v="2"/>
    <n v="3"/>
    <n v="14"/>
    <x v="934"/>
    <x v="481"/>
  </r>
  <r>
    <x v="134"/>
    <s v="P01860301"/>
    <s v="P018"/>
    <n v="93"/>
    <n v="44"/>
    <n v="3"/>
    <n v="4"/>
    <s v="OK"/>
    <s v="P01860493"/>
    <n v="112"/>
    <s v="13.8"/>
    <x v="4"/>
    <m/>
    <m/>
    <m/>
    <x v="1027"/>
    <x v="635"/>
  </r>
  <r>
    <x v="134"/>
    <s v="P01860493"/>
    <s v="P018"/>
    <n v="50"/>
    <n v="93"/>
    <n v="3"/>
    <n v="4"/>
    <s v="OK"/>
    <s v="P01860236"/>
    <n v="112"/>
    <s v="36.6"/>
    <x v="22"/>
    <n v="3"/>
    <n v="4"/>
    <n v="20"/>
    <x v="1028"/>
    <x v="936"/>
  </r>
  <r>
    <x v="134"/>
    <s v="P01860517"/>
    <s v="P018"/>
    <n v="96"/>
    <n v="56"/>
    <n v="3"/>
    <n v="4"/>
    <s v="OK"/>
    <s v="P01860484"/>
    <n v="112"/>
    <s v="11.5"/>
    <x v="19"/>
    <n v="4"/>
    <n v="4"/>
    <n v="12"/>
    <x v="1029"/>
    <x v="33"/>
  </r>
  <r>
    <x v="134"/>
    <s v="T10110"/>
    <s v="T1"/>
    <n v="81"/>
    <n v="22"/>
    <n v="3"/>
    <n v="4"/>
    <s v="OK"/>
    <s v="T10110"/>
    <n v="112"/>
    <s v="36.4"/>
    <x v="0"/>
    <n v="3"/>
    <n v="3"/>
    <n v="25"/>
    <x v="1030"/>
    <x v="157"/>
  </r>
  <r>
    <x v="134"/>
    <s v="T10258"/>
    <s v="T1"/>
    <n v="49"/>
    <n v="16"/>
    <n v="3"/>
    <n v="4"/>
    <s v="OK"/>
    <s v="T10258"/>
    <n v="112"/>
    <s v="39.9"/>
    <x v="17"/>
    <n v="4"/>
    <n v="3"/>
    <n v="24"/>
    <x v="1031"/>
    <x v="937"/>
  </r>
  <r>
    <x v="134"/>
    <s v="T10264"/>
    <s v="T1"/>
    <n v="47"/>
    <s v="29.5"/>
    <n v="3"/>
    <n v="4"/>
    <s v="OK"/>
    <s v="T10264"/>
    <n v="112"/>
    <n v="36"/>
    <x v="18"/>
    <n v="3"/>
    <n v="3"/>
    <n v="25"/>
    <x v="178"/>
    <x v="199"/>
  </r>
  <r>
    <x v="134"/>
    <s v="T10314"/>
    <s v="T1"/>
    <n v="30"/>
    <n v="39"/>
    <n v="3"/>
    <n v="4"/>
    <s v="OK"/>
    <s v="T10314"/>
    <n v="112"/>
    <s v="21.6"/>
    <x v="14"/>
    <n v="3"/>
    <n v="1"/>
    <n v="14"/>
    <x v="485"/>
    <x v="101"/>
  </r>
  <r>
    <x v="134"/>
    <s v="T10353"/>
    <s v="T1"/>
    <s v="22.5"/>
    <n v="39"/>
    <n v="3"/>
    <n v="4"/>
    <s v="OK"/>
    <s v="T10353"/>
    <n v="112"/>
    <s v="30.6"/>
    <x v="15"/>
    <n v="3"/>
    <n v="3"/>
    <n v="25"/>
    <x v="534"/>
    <x v="28"/>
  </r>
  <r>
    <x v="27"/>
    <s v="LV109028"/>
    <s v="LV1"/>
    <s v="119.6"/>
    <s v="60.8"/>
    <n v="0"/>
    <n v="1"/>
    <s v="EXCLUDE"/>
    <s v="LV109028"/>
    <n v="715"/>
    <s v="29.6178343949045"/>
    <x v="14"/>
    <m/>
    <m/>
    <n v="0"/>
    <x v="7"/>
    <x v="7"/>
  </r>
  <r>
    <x v="135"/>
    <s v="A110126"/>
    <s v="A11"/>
    <n v="40"/>
    <n v="100"/>
    <n v="3"/>
    <n v="5"/>
    <s v="OK"/>
    <s v="A110126"/>
    <n v="113"/>
    <s v="39.2"/>
    <x v="16"/>
    <n v="4"/>
    <n v="2"/>
    <n v="20"/>
    <x v="1032"/>
    <x v="938"/>
  </r>
  <r>
    <x v="135"/>
    <s v="A110340"/>
    <s v="A11"/>
    <n v="70"/>
    <n v="16"/>
    <n v="3"/>
    <n v="5"/>
    <s v="OK"/>
    <s v="A110340"/>
    <n v="113"/>
    <s v="38.9"/>
    <x v="17"/>
    <n v="4"/>
    <n v="4"/>
    <n v="24"/>
    <x v="1033"/>
    <x v="210"/>
  </r>
  <r>
    <x v="135"/>
    <s v="B444002"/>
    <s v="B4"/>
    <n v="90"/>
    <n v="56"/>
    <n v="3"/>
    <n v="5"/>
    <s v="OK"/>
    <s v="B444002"/>
    <n v="113"/>
    <s v="41.5"/>
    <x v="7"/>
    <n v="5"/>
    <n v="5"/>
    <n v="30"/>
    <x v="1034"/>
    <x v="939"/>
  </r>
  <r>
    <x v="135"/>
    <s v="B445013"/>
    <s v="B4"/>
    <n v="99"/>
    <n v="44"/>
    <n v="3"/>
    <n v="5"/>
    <s v="OK"/>
    <s v="B445013"/>
    <n v="113"/>
    <s v="35.8"/>
    <x v="14"/>
    <n v="4"/>
    <n v="4"/>
    <n v="25"/>
    <x v="1035"/>
    <x v="940"/>
  </r>
  <r>
    <x v="135"/>
    <s v="B445018"/>
    <s v="B4"/>
    <n v="97"/>
    <n v="33"/>
    <n v="3"/>
    <n v="5"/>
    <s v="OK"/>
    <s v="B445018"/>
    <n v="113"/>
    <n v="45"/>
    <x v="28"/>
    <n v="4"/>
    <n v="3"/>
    <n v="25"/>
    <x v="1036"/>
    <x v="941"/>
  </r>
  <r>
    <x v="135"/>
    <s v="B445063"/>
    <s v="B4"/>
    <n v="96"/>
    <n v="40"/>
    <n v="3"/>
    <n v="5"/>
    <s v="OK"/>
    <s v="B445063"/>
    <n v="113"/>
    <s v="17.3"/>
    <x v="12"/>
    <n v="3"/>
    <n v="3"/>
    <n v="18"/>
    <x v="1037"/>
    <x v="942"/>
  </r>
  <r>
    <x v="135"/>
    <s v="B446073"/>
    <s v="B4"/>
    <n v="86"/>
    <n v="19"/>
    <n v="3"/>
    <n v="5"/>
    <s v="OK"/>
    <s v="B446073"/>
    <n v="113"/>
    <s v="15.1"/>
    <x v="19"/>
    <n v="3"/>
    <n v="3"/>
    <n v="12"/>
    <x v="1038"/>
    <x v="943"/>
  </r>
  <r>
    <x v="135"/>
    <s v="M17116089"/>
    <s v="M1711"/>
    <n v="9"/>
    <n v="67"/>
    <n v="3"/>
    <n v="5"/>
    <s v="OK"/>
    <s v="M17116089"/>
    <n v="113"/>
    <s v="75.8"/>
    <x v="16"/>
    <n v="5"/>
    <n v="5"/>
    <n v="30"/>
    <x v="982"/>
    <x v="787"/>
  </r>
  <r>
    <x v="135"/>
    <s v="M17116561"/>
    <s v="M1711"/>
    <n v="51"/>
    <n v="33"/>
    <n v="3"/>
    <n v="5"/>
    <s v="OK"/>
    <s v="M17116561"/>
    <n v="113"/>
    <s v="90.4"/>
    <x v="27"/>
    <n v="5"/>
    <n v="3"/>
    <n v="28"/>
    <x v="1039"/>
    <x v="944"/>
  </r>
  <r>
    <x v="135"/>
    <s v="P00610152"/>
    <s v="P006"/>
    <n v="11"/>
    <n v="139"/>
    <n v="3"/>
    <n v="5"/>
    <s v="OK"/>
    <s v="P00610152"/>
    <n v="113"/>
    <s v="50.3"/>
    <x v="10"/>
    <n v="5"/>
    <n v="5"/>
    <n v="25"/>
    <x v="318"/>
    <x v="945"/>
  </r>
  <r>
    <x v="135"/>
    <s v="P01860011"/>
    <s v="P018"/>
    <n v="28"/>
    <n v="17"/>
    <n v="3"/>
    <n v="5"/>
    <s v="OK"/>
    <s v="P01860103"/>
    <n v="113"/>
    <s v="79.3"/>
    <x v="28"/>
    <n v="5"/>
    <n v="5"/>
    <n v="27"/>
    <x v="1040"/>
    <x v="946"/>
  </r>
  <r>
    <x v="135"/>
    <s v="P01860071"/>
    <s v="P018"/>
    <n v="41"/>
    <n v="9"/>
    <n v="3"/>
    <n v="5"/>
    <s v="OK"/>
    <s v="P01860197"/>
    <n v="113"/>
    <s v="96.5"/>
    <x v="28"/>
    <n v="4"/>
    <n v="5"/>
    <n v="21"/>
    <x v="1041"/>
    <x v="135"/>
  </r>
  <r>
    <x v="135"/>
    <s v="P01860153"/>
    <s v="P018"/>
    <n v="69"/>
    <n v="15"/>
    <n v="3"/>
    <n v="5"/>
    <s v="OK"/>
    <s v="P01860312"/>
    <n v="113"/>
    <n v="53"/>
    <x v="45"/>
    <n v="2"/>
    <n v="2"/>
    <n v="18"/>
    <x v="208"/>
    <x v="463"/>
  </r>
  <r>
    <x v="135"/>
    <s v="P01860335"/>
    <s v="P018"/>
    <n v="12"/>
    <n v="32"/>
    <n v="3"/>
    <n v="5"/>
    <s v="OK"/>
    <s v="P01860073"/>
    <n v="113"/>
    <s v="54.1"/>
    <x v="0"/>
    <n v="4"/>
    <n v="4"/>
    <n v="25"/>
    <x v="1042"/>
    <x v="947"/>
  </r>
  <r>
    <x v="135"/>
    <s v="P01860343"/>
    <s v="P018"/>
    <n v="14"/>
    <n v="44"/>
    <n v="3"/>
    <n v="5"/>
    <s v="OK"/>
    <s v="P01860063"/>
    <n v="113"/>
    <s v="54.4"/>
    <x v="28"/>
    <n v="5"/>
    <n v="4"/>
    <n v="30"/>
    <x v="1043"/>
    <x v="948"/>
  </r>
  <r>
    <x v="135"/>
    <s v="P01860401"/>
    <s v="P018"/>
    <n v="66"/>
    <n v="77"/>
    <n v="3"/>
    <n v="5"/>
    <s v="OK"/>
    <s v="P01860354"/>
    <n v="113"/>
    <s v="17.2"/>
    <x v="22"/>
    <n v="3"/>
    <n v="3"/>
    <n v="15"/>
    <x v="1044"/>
    <x v="949"/>
  </r>
  <r>
    <x v="135"/>
    <s v="P01860432"/>
    <s v="P018"/>
    <n v="99"/>
    <n v="84"/>
    <n v="3"/>
    <n v="5"/>
    <s v="OK"/>
    <s v="P01860469"/>
    <n v="113"/>
    <s v="24.5"/>
    <x v="3"/>
    <n v="2"/>
    <n v="2"/>
    <n v="12"/>
    <x v="1045"/>
    <x v="730"/>
  </r>
  <r>
    <x v="135"/>
    <s v="P01860443"/>
    <s v="P018"/>
    <n v="75"/>
    <n v="82"/>
    <n v="3"/>
    <n v="5"/>
    <s v="OK"/>
    <s v="P01860369"/>
    <n v="113"/>
    <s v="36.3"/>
    <x v="17"/>
    <n v="3"/>
    <n v="4"/>
    <n v="20"/>
    <x v="1046"/>
    <x v="950"/>
  </r>
  <r>
    <x v="135"/>
    <s v="T10030"/>
    <s v="T1"/>
    <s v="103.5"/>
    <n v="86"/>
    <n v="3"/>
    <n v="5"/>
    <s v="OK"/>
    <s v="T10030"/>
    <n v="113"/>
    <s v="31.2"/>
    <x v="16"/>
    <n v="4"/>
    <n v="3"/>
    <n v="16"/>
    <x v="1047"/>
    <x v="580"/>
  </r>
  <r>
    <x v="135"/>
    <s v="T10305"/>
    <s v="T1"/>
    <s v="31.5"/>
    <s v="29.5"/>
    <n v="3"/>
    <n v="5"/>
    <s v="OK"/>
    <s v="T10305"/>
    <n v="113"/>
    <s v="12.3"/>
    <x v="3"/>
    <n v="2"/>
    <n v="2"/>
    <n v="12"/>
    <x v="931"/>
    <x v="951"/>
  </r>
  <r>
    <x v="136"/>
    <s v="LV109009"/>
    <s v="LV1"/>
    <s v="108.2"/>
    <s v="82.2"/>
    <n v="3"/>
    <n v="4"/>
    <s v="OK"/>
    <s v="LV109009"/>
    <n v="931"/>
    <s v="10.5095541401274"/>
    <x v="26"/>
    <n v="1"/>
    <n v="1"/>
    <n v="10"/>
    <x v="1048"/>
    <x v="952"/>
  </r>
  <r>
    <x v="136"/>
    <s v="LV109279"/>
    <s v="LV1"/>
    <n v="150"/>
    <s v="47.6"/>
    <n v="3"/>
    <n v="4"/>
    <s v="OK"/>
    <s v="LV109279"/>
    <n v="931"/>
    <s v="20.7006369426752"/>
    <x v="23"/>
    <n v="3"/>
    <n v="2"/>
    <n v="15"/>
    <x v="1049"/>
    <x v="164"/>
  </r>
  <r>
    <x v="136"/>
    <s v="LV109282"/>
    <s v="LV1"/>
    <n v="157"/>
    <s v="49.1"/>
    <n v="3"/>
    <n v="4"/>
    <s v="OK"/>
    <s v="LV109282"/>
    <n v="931"/>
    <s v="18.312101910828"/>
    <x v="23"/>
    <n v="1"/>
    <n v="1"/>
    <n v="15"/>
    <x v="577"/>
    <x v="953"/>
  </r>
  <r>
    <x v="136"/>
    <s v="LV109398"/>
    <s v="LV1"/>
    <s v="155.7"/>
    <s v="22.4"/>
    <n v="3"/>
    <n v="4"/>
    <s v="OK"/>
    <s v="LV109398"/>
    <n v="931"/>
    <s v="10.5095541401274"/>
    <x v="3"/>
    <m/>
    <m/>
    <n v="0"/>
    <x v="288"/>
    <x v="548"/>
  </r>
  <r>
    <x v="136"/>
    <s v="LV112770"/>
    <s v="LV1"/>
    <s v="151.8"/>
    <n v="22"/>
    <n v="3"/>
    <n v="4"/>
    <s v="OK"/>
    <s v="LV112770"/>
    <n v="931"/>
    <m/>
    <x v="25"/>
    <n v="2"/>
    <n v="5"/>
    <n v="0"/>
    <x v="23"/>
    <x v="619"/>
  </r>
  <r>
    <x v="137"/>
    <s v="LV109269"/>
    <s v="LV1"/>
    <s v="146.2"/>
    <s v="30.6"/>
    <n v="3"/>
    <n v="4"/>
    <s v="OK"/>
    <s v="LV109269"/>
    <n v="839"/>
    <s v="13.8535031847134"/>
    <x v="12"/>
    <n v="2"/>
    <n v="1"/>
    <n v="12"/>
    <x v="1050"/>
    <x v="229"/>
  </r>
  <r>
    <x v="137"/>
    <s v="LV109483"/>
    <s v="LV1"/>
    <s v="184.7"/>
    <s v="88.8"/>
    <n v="3"/>
    <n v="4"/>
    <s v="OK"/>
    <s v="LV109483"/>
    <n v="839"/>
    <s v="22.2929936305732"/>
    <x v="17"/>
    <n v="4"/>
    <n v="3"/>
    <n v="20"/>
    <x v="1024"/>
    <x v="275"/>
  </r>
  <r>
    <x v="138"/>
    <s v="NH200120"/>
    <s v="NH20"/>
    <n v="24"/>
    <n v="358"/>
    <n v="3"/>
    <n v="4"/>
    <s v="OK"/>
    <s v="NH200120"/>
    <n v="114"/>
    <s v="19.7"/>
    <x v="3"/>
    <n v="1"/>
    <n v="1"/>
    <n v="15"/>
    <x v="1051"/>
    <x v="954"/>
  </r>
  <r>
    <x v="138"/>
    <s v="NH200610"/>
    <s v="NH20"/>
    <n v="64"/>
    <n v="327"/>
    <n v="3"/>
    <n v="4"/>
    <s v="OK"/>
    <s v="NH200610"/>
    <n v="114"/>
    <n v="11"/>
    <x v="23"/>
    <n v="1"/>
    <n v="1"/>
    <n v="10"/>
    <x v="1052"/>
    <x v="955"/>
  </r>
  <r>
    <x v="138"/>
    <s v="P00610041"/>
    <s v="P006"/>
    <n v="9"/>
    <n v="197"/>
    <n v="3"/>
    <n v="4"/>
    <s v="OK"/>
    <s v="P00610041"/>
    <n v="114"/>
    <s v="15.3"/>
    <x v="6"/>
    <n v="3"/>
    <n v="2"/>
    <n v="11"/>
    <x v="1053"/>
    <x v="956"/>
  </r>
  <r>
    <x v="138"/>
    <s v="P00610680"/>
    <s v="P006"/>
    <n v="89"/>
    <n v="183"/>
    <n v="3"/>
    <n v="4"/>
    <s v="OK"/>
    <s v="P00610680"/>
    <n v="114"/>
    <s v="11.1"/>
    <x v="20"/>
    <n v="1"/>
    <n v="1"/>
    <n v="11"/>
    <x v="1054"/>
    <x v="186"/>
  </r>
  <r>
    <x v="138"/>
    <s v="P01860181"/>
    <s v="P018"/>
    <n v="68"/>
    <n v="52"/>
    <n v="3"/>
    <n v="5"/>
    <s v="OK"/>
    <s v="P01860342"/>
    <n v="114"/>
    <s v="10.2"/>
    <x v="20"/>
    <n v="1"/>
    <n v="1"/>
    <n v="11"/>
    <x v="1055"/>
    <x v="957"/>
  </r>
  <r>
    <x v="138"/>
    <s v="P01860202"/>
    <s v="P018"/>
    <n v="72"/>
    <n v="20"/>
    <n v="3"/>
    <n v="5"/>
    <s v="OK"/>
    <s v="P01860400"/>
    <n v="114"/>
    <s v="15.3"/>
    <x v="4"/>
    <m/>
    <m/>
    <m/>
    <x v="1056"/>
    <x v="799"/>
  </r>
  <r>
    <x v="139"/>
    <s v="NL110066"/>
    <s v="NL11"/>
    <n v="113"/>
    <n v="7"/>
    <n v="3"/>
    <n v="4"/>
    <s v="OK"/>
    <s v="NL110066"/>
    <n v="115"/>
    <s v="11.8"/>
    <x v="6"/>
    <n v="1"/>
    <n v="1"/>
    <n v="10"/>
    <x v="1057"/>
    <x v="199"/>
  </r>
  <r>
    <x v="139"/>
    <s v="NL110068"/>
    <s v="NL11"/>
    <n v="111"/>
    <n v="15"/>
    <n v="3"/>
    <n v="4"/>
    <s v="OK"/>
    <s v="NL110068"/>
    <n v="115"/>
    <s v="10.1"/>
    <x v="35"/>
    <n v="1"/>
    <n v="1"/>
    <n v="5"/>
    <x v="238"/>
    <x v="293"/>
  </r>
  <r>
    <x v="139"/>
    <s v="NL110096"/>
    <s v="NL11"/>
    <n v="119"/>
    <n v="58"/>
    <n v="3"/>
    <n v="4"/>
    <s v="OK"/>
    <s v="NL110096"/>
    <n v="115"/>
    <s v="12.5"/>
    <x v="26"/>
    <n v="1"/>
    <n v="1"/>
    <n v="2"/>
    <x v="1058"/>
    <x v="958"/>
  </r>
  <r>
    <x v="139"/>
    <s v="NL110115"/>
    <s v="NL11"/>
    <n v="120"/>
    <n v="84"/>
    <n v="3"/>
    <n v="4"/>
    <s v="OK"/>
    <s v="NL110115"/>
    <n v="115"/>
    <s v="16.9"/>
    <x v="23"/>
    <n v="1"/>
    <n v="1"/>
    <n v="2"/>
    <x v="861"/>
    <x v="959"/>
  </r>
  <r>
    <x v="139"/>
    <s v="NL110163"/>
    <s v="NL11"/>
    <n v="122"/>
    <n v="72"/>
    <n v="3"/>
    <n v="4"/>
    <s v="OK"/>
    <s v="NL110163"/>
    <n v="115"/>
    <s v="14.9"/>
    <x v="19"/>
    <n v="3"/>
    <n v="3"/>
    <n v="12"/>
    <x v="1059"/>
    <x v="691"/>
  </r>
  <r>
    <x v="139"/>
    <s v="NL110365"/>
    <s v="NL11"/>
    <n v="167"/>
    <n v="21"/>
    <n v="3"/>
    <n v="4"/>
    <s v="OK"/>
    <s v="NL110365"/>
    <n v="115"/>
    <s v="19.3"/>
    <x v="24"/>
    <n v="2"/>
    <n v="2"/>
    <n v="8"/>
    <x v="1060"/>
    <x v="181"/>
  </r>
  <r>
    <x v="139"/>
    <s v="NL110521"/>
    <s v="NL11"/>
    <n v="196"/>
    <n v="17"/>
    <n v="3"/>
    <n v="4"/>
    <s v="OK"/>
    <s v="NL110521"/>
    <n v="115"/>
    <s v="18.4"/>
    <x v="3"/>
    <n v="2"/>
    <n v="3"/>
    <n v="10"/>
    <x v="1061"/>
    <x v="960"/>
  </r>
  <r>
    <x v="140"/>
    <s v="P00610123"/>
    <s v="P006"/>
    <n v="10"/>
    <n v="180"/>
    <n v="3"/>
    <n v="4"/>
    <s v="OK"/>
    <s v="P00610123"/>
    <n v="116"/>
    <s v="38.8338"/>
    <x v="9"/>
    <n v="5"/>
    <n v="5"/>
    <n v="23"/>
    <x v="1062"/>
    <x v="961"/>
  </r>
  <r>
    <x v="141"/>
    <s v="LV109074"/>
    <s v="LV1"/>
    <s v="117.5"/>
    <n v="31"/>
    <n v="3"/>
    <n v="4"/>
    <s v="OK"/>
    <s v="LV109074"/>
    <n v="913"/>
    <s v="19.4267515923567"/>
    <x v="12"/>
    <n v="2"/>
    <n v="1"/>
    <n v="15"/>
    <x v="1063"/>
    <x v="962"/>
  </r>
  <r>
    <x v="142"/>
    <s v="LV109263"/>
    <s v="LV1"/>
    <s v="152.5"/>
    <n v="22"/>
    <n v="0"/>
    <n v="2"/>
    <s v="EXCLUDE"/>
    <s v="LV109263"/>
    <n v="721"/>
    <s v="21.3375796178344"/>
    <x v="8"/>
    <n v="1"/>
    <n v="1"/>
    <n v="8"/>
    <x v="7"/>
    <x v="7"/>
  </r>
  <r>
    <x v="142"/>
    <s v="T10440"/>
    <s v="T1"/>
    <n v="4"/>
    <s v="73.5"/>
    <n v="0"/>
    <n v="2"/>
    <s v="EXCLUDE"/>
    <s v="T10440"/>
    <n v="721"/>
    <s v="15.1"/>
    <x v="25"/>
    <m/>
    <m/>
    <n v="0"/>
    <x v="7"/>
    <x v="7"/>
  </r>
  <r>
    <x v="143"/>
    <s v="LV109187"/>
    <s v="LV1"/>
    <s v="125.8"/>
    <s v="91.7"/>
    <n v="3"/>
    <n v="4"/>
    <s v="OK"/>
    <s v="LV109187"/>
    <n v="117"/>
    <s v="13.3757961783439"/>
    <x v="3"/>
    <n v="2"/>
    <n v="2"/>
    <n v="16"/>
    <x v="601"/>
    <x v="585"/>
  </r>
  <r>
    <x v="143"/>
    <s v="LV109217"/>
    <s v="LV1"/>
    <s v="135.8"/>
    <s v="73.8"/>
    <n v="1"/>
    <n v="4"/>
    <s v="OK"/>
    <s v="LV109217"/>
    <n v="117"/>
    <s v="13.0573248407643"/>
    <x v="3"/>
    <n v="1"/>
    <n v="2"/>
    <n v="8"/>
    <x v="38"/>
    <x v="888"/>
  </r>
  <r>
    <x v="143"/>
    <s v="NH200007"/>
    <s v="NH20"/>
    <n v="8"/>
    <n v="309"/>
    <n v="3"/>
    <n v="4"/>
    <s v="OK"/>
    <s v="NH200007"/>
    <n v="117"/>
    <n v="19"/>
    <x v="12"/>
    <n v="2"/>
    <n v="2"/>
    <n v="18"/>
    <x v="1064"/>
    <x v="963"/>
  </r>
  <r>
    <x v="143"/>
    <s v="NH200200"/>
    <s v="NH20"/>
    <n v="47"/>
    <n v="321"/>
    <n v="3"/>
    <n v="4"/>
    <s v="OK"/>
    <s v="NH200200"/>
    <n v="117"/>
    <s v="43.8"/>
    <x v="18"/>
    <n v="2"/>
    <n v="3"/>
    <n v="25"/>
    <x v="1065"/>
    <x v="964"/>
  </r>
  <r>
    <x v="143"/>
    <s v="NH200390"/>
    <s v="NH20"/>
    <n v="73"/>
    <n v="357"/>
    <n v="3"/>
    <n v="4"/>
    <s v="OK"/>
    <s v="NH200390"/>
    <n v="117"/>
    <s v="24.7"/>
    <x v="2"/>
    <n v="4"/>
    <n v="4"/>
    <n v="22"/>
    <x v="1066"/>
    <x v="118"/>
  </r>
  <r>
    <x v="143"/>
    <s v="NH200430"/>
    <s v="NH20"/>
    <n v="83"/>
    <n v="309"/>
    <n v="3"/>
    <n v="4"/>
    <s v="OK"/>
    <s v="NH200430"/>
    <n v="117"/>
    <s v="18.6"/>
    <x v="12"/>
    <n v="2"/>
    <n v="1"/>
    <n v="10"/>
    <x v="77"/>
    <x v="965"/>
  </r>
  <r>
    <x v="143"/>
    <s v="NH200544"/>
    <s v="NH20"/>
    <n v="99"/>
    <n v="390"/>
    <n v="3"/>
    <n v="4"/>
    <s v="OK"/>
    <s v="NH200544"/>
    <n v="117"/>
    <s v="11.7"/>
    <x v="24"/>
    <n v="1"/>
    <n v="1"/>
    <n v="5"/>
    <x v="1067"/>
    <x v="937"/>
  </r>
  <r>
    <x v="143"/>
    <s v="NH200658"/>
    <s v="NH20"/>
    <n v="42"/>
    <n v="322"/>
    <n v="3"/>
    <n v="4"/>
    <s v="OK"/>
    <s v="NH200658"/>
    <n v="117"/>
    <s v="10.4"/>
    <x v="26"/>
    <n v="1"/>
    <n v="1"/>
    <n v="8"/>
    <x v="1068"/>
    <x v="966"/>
  </r>
  <r>
    <x v="143"/>
    <s v="P00610131"/>
    <s v="P006"/>
    <n v="18"/>
    <n v="171"/>
    <n v="3"/>
    <n v="4"/>
    <s v="OK"/>
    <s v="P00610131"/>
    <n v="117"/>
    <s v="47.4282"/>
    <x v="10"/>
    <n v="5"/>
    <n v="5"/>
    <n v="25"/>
    <x v="1069"/>
    <x v="967"/>
  </r>
  <r>
    <x v="143"/>
    <s v="P00610245"/>
    <s v="P006"/>
    <n v="35"/>
    <n v="224"/>
    <n v="3"/>
    <n v="4"/>
    <s v="OK"/>
    <s v="P00610245"/>
    <n v="117"/>
    <s v="17.5"/>
    <x v="22"/>
    <n v="3"/>
    <n v="4"/>
    <n v="20"/>
    <x v="769"/>
    <x v="968"/>
  </r>
  <r>
    <x v="143"/>
    <s v="P00610548"/>
    <s v="P006"/>
    <n v="64"/>
    <n v="213"/>
    <n v="3"/>
    <n v="4"/>
    <s v="OK"/>
    <s v="P00610548"/>
    <n v="117"/>
    <s v="38.8"/>
    <x v="18"/>
    <n v="5"/>
    <n v="4"/>
    <n v="25"/>
    <x v="1070"/>
    <x v="969"/>
  </r>
  <r>
    <x v="143"/>
    <s v="P00610665"/>
    <s v="P006"/>
    <n v="89"/>
    <n v="155"/>
    <n v="3"/>
    <n v="4"/>
    <s v="OK"/>
    <s v="P00610665"/>
    <n v="117"/>
    <s v="39.5"/>
    <x v="15"/>
    <n v="3"/>
    <n v="4"/>
    <n v="20"/>
    <x v="1071"/>
    <x v="501"/>
  </r>
  <r>
    <x v="143"/>
    <s v="P00612101"/>
    <s v="P006"/>
    <n v="91"/>
    <n v="129"/>
    <n v="3"/>
    <n v="4"/>
    <s v="OK"/>
    <s v="P00612101"/>
    <n v="117"/>
    <s v="11.9"/>
    <x v="23"/>
    <n v="2"/>
    <n v="2"/>
    <n v="15"/>
    <x v="261"/>
    <x v="970"/>
  </r>
  <r>
    <x v="144"/>
    <s v="A110372"/>
    <s v="A11"/>
    <n v="87"/>
    <n v="18"/>
    <n v="3"/>
    <n v="5"/>
    <s v="OK"/>
    <s v="A110372"/>
    <n v="118"/>
    <s v="27.4"/>
    <x v="17"/>
    <n v="4"/>
    <n v="4"/>
    <n v="24"/>
    <x v="1072"/>
    <x v="971"/>
  </r>
  <r>
    <x v="144"/>
    <s v="A110416"/>
    <s v="A11"/>
    <n v="96"/>
    <n v="71"/>
    <n v="3"/>
    <n v="5"/>
    <s v="OK"/>
    <s v="A110416"/>
    <n v="118"/>
    <n v="11"/>
    <x v="3"/>
    <n v="2"/>
    <n v="3"/>
    <n v="12"/>
    <x v="926"/>
    <x v="972"/>
  </r>
  <r>
    <x v="144"/>
    <s v="B430046"/>
    <s v="B4"/>
    <n v="28"/>
    <n v="12"/>
    <n v="3"/>
    <n v="5"/>
    <s v="OK"/>
    <s v="B430046"/>
    <n v="118"/>
    <s v="10.5"/>
    <x v="6"/>
    <n v="1"/>
    <n v="1"/>
    <n v="12"/>
    <x v="306"/>
    <x v="973"/>
  </r>
  <r>
    <x v="144"/>
    <s v="B443011"/>
    <s v="B4"/>
    <n v="80"/>
    <n v="90"/>
    <n v="3"/>
    <n v="5"/>
    <s v="OK"/>
    <s v="B443011"/>
    <n v="118"/>
    <s v="17.7"/>
    <x v="12"/>
    <n v="2"/>
    <n v="2"/>
    <n v="15"/>
    <x v="1073"/>
    <x v="796"/>
  </r>
  <r>
    <x v="144"/>
    <s v="B445002"/>
    <s v="B4"/>
    <n v="79"/>
    <n v="26"/>
    <n v="3"/>
    <n v="5"/>
    <s v="OK"/>
    <s v="B445002"/>
    <n v="118"/>
    <s v="26.7"/>
    <x v="22"/>
    <n v="3"/>
    <n v="3"/>
    <n v="20"/>
    <x v="1074"/>
    <x v="974"/>
  </r>
  <r>
    <x v="144"/>
    <s v="M17116913"/>
    <s v="M1711"/>
    <n v="100"/>
    <n v="53"/>
    <n v="3"/>
    <n v="4"/>
    <s v="OK"/>
    <s v="M17116913"/>
    <n v="118"/>
    <s v="21.6"/>
    <x v="23"/>
    <m/>
    <m/>
    <m/>
    <x v="1075"/>
    <x v="975"/>
  </r>
  <r>
    <x v="144"/>
    <s v="NH200275"/>
    <s v="NH20"/>
    <n v="51"/>
    <n v="359"/>
    <n v="3"/>
    <n v="4"/>
    <s v="OK"/>
    <s v="NH200275"/>
    <n v="118"/>
    <s v="45.3"/>
    <x v="27"/>
    <n v="4"/>
    <n v="4"/>
    <n v="33"/>
    <x v="1076"/>
    <x v="976"/>
  </r>
  <r>
    <x v="144"/>
    <s v="P00610598"/>
    <s v="P006"/>
    <n v="79"/>
    <n v="197"/>
    <n v="3"/>
    <n v="4"/>
    <s v="OK"/>
    <s v="P00610598"/>
    <n v="118"/>
    <s v="17.7"/>
    <x v="3"/>
    <n v="3"/>
    <n v="2"/>
    <n v="16"/>
    <x v="1077"/>
    <x v="34"/>
  </r>
  <r>
    <x v="145"/>
    <s v="B421045"/>
    <s v="B4"/>
    <n v="18"/>
    <n v="27"/>
    <n v="3"/>
    <n v="5"/>
    <s v="OK"/>
    <s v="B421045"/>
    <n v="119"/>
    <s v="14.2"/>
    <x v="5"/>
    <n v="2"/>
    <n v="2"/>
    <n v="20"/>
    <x v="900"/>
    <x v="934"/>
  </r>
  <r>
    <x v="145"/>
    <s v="B422017"/>
    <s v="B4"/>
    <n v="2"/>
    <n v="1"/>
    <n v="3"/>
    <n v="5"/>
    <s v="OK"/>
    <s v="B422017"/>
    <n v="119"/>
    <s v="35.8"/>
    <x v="7"/>
    <n v="4"/>
    <n v="4"/>
    <n v="30"/>
    <x v="1078"/>
    <x v="663"/>
  </r>
  <r>
    <x v="145"/>
    <s v="B437008"/>
    <s v="B4"/>
    <n v="51"/>
    <n v="33"/>
    <n v="3"/>
    <n v="5"/>
    <s v="OK"/>
    <s v="B437008"/>
    <n v="119"/>
    <n v="56"/>
    <x v="18"/>
    <n v="5"/>
    <n v="5"/>
    <n v="27"/>
    <x v="1079"/>
    <x v="906"/>
  </r>
  <r>
    <x v="145"/>
    <s v="LV109225"/>
    <s v="LV1"/>
    <n v="135"/>
    <s v="61.8"/>
    <n v="3"/>
    <n v="5"/>
    <s v="OK"/>
    <s v="LV109225"/>
    <n v="119"/>
    <s v="14.0127388535032"/>
    <x v="22"/>
    <n v="4"/>
    <n v="4"/>
    <n v="12"/>
    <x v="1080"/>
    <x v="977"/>
  </r>
  <r>
    <x v="145"/>
    <s v="LV109417"/>
    <s v="LV1"/>
    <s v="179.1"/>
    <s v="15.6"/>
    <n v="3"/>
    <n v="5"/>
    <s v="OK"/>
    <s v="LV109417"/>
    <n v="119"/>
    <s v="20.0636942675159"/>
    <x v="15"/>
    <n v="2"/>
    <n v="1"/>
    <n v="20"/>
    <x v="112"/>
    <x v="978"/>
  </r>
  <r>
    <x v="145"/>
    <s v="LV109533"/>
    <s v="LV1"/>
    <s v="188.8"/>
    <s v="60.9"/>
    <n v="3"/>
    <n v="5"/>
    <s v="OK"/>
    <s v="LV109533"/>
    <n v="119"/>
    <s v="18.312101910828"/>
    <x v="14"/>
    <n v="3"/>
    <n v="3"/>
    <n v="20"/>
    <x v="1081"/>
    <x v="979"/>
  </r>
  <r>
    <x v="145"/>
    <s v="NH200471"/>
    <s v="NH20"/>
    <n v="87"/>
    <n v="374"/>
    <n v="3"/>
    <n v="5"/>
    <s v="OK"/>
    <s v="NH200471"/>
    <n v="119"/>
    <s v="16.1"/>
    <x v="3"/>
    <n v="2"/>
    <n v="2"/>
    <n v="12"/>
    <x v="1082"/>
    <x v="48"/>
  </r>
  <r>
    <x v="145"/>
    <s v="NH200659"/>
    <s v="NH20"/>
    <n v="41"/>
    <n v="320"/>
    <n v="3"/>
    <n v="5"/>
    <s v="OK"/>
    <s v="NH200659"/>
    <n v="119"/>
    <m/>
    <x v="4"/>
    <n v="1"/>
    <n v="1"/>
    <n v="10"/>
    <x v="1083"/>
    <x v="980"/>
  </r>
  <r>
    <x v="145"/>
    <s v="NL110179"/>
    <s v="NL11"/>
    <n v="128"/>
    <n v="98"/>
    <n v="0"/>
    <n v="0"/>
    <s v="EXCLUDE"/>
    <s v="NL110179"/>
    <n v="119"/>
    <m/>
    <x v="11"/>
    <m/>
    <m/>
    <m/>
    <x v="7"/>
    <x v="7"/>
  </r>
  <r>
    <x v="145"/>
    <s v="P00610160"/>
    <s v="P006"/>
    <n v="21"/>
    <n v="225"/>
    <n v="3"/>
    <n v="5"/>
    <s v="OK"/>
    <s v="P00610160"/>
    <n v="119"/>
    <n v="14"/>
    <x v="3"/>
    <n v="2"/>
    <n v="1"/>
    <n v="5"/>
    <x v="1084"/>
    <x v="839"/>
  </r>
  <r>
    <x v="145"/>
    <s v="P00610416"/>
    <s v="P006"/>
    <n v="57"/>
    <n v="222"/>
    <n v="3"/>
    <n v="5"/>
    <s v="OK"/>
    <s v="P00610416"/>
    <n v="119"/>
    <s v="19.6"/>
    <x v="23"/>
    <n v="3"/>
    <n v="3"/>
    <n v="15"/>
    <x v="1085"/>
    <x v="78"/>
  </r>
  <r>
    <x v="146"/>
    <s v="LV109174"/>
    <s v="LV1"/>
    <s v="122.4"/>
    <s v="81.1"/>
    <n v="3"/>
    <n v="5"/>
    <s v="OK"/>
    <s v="LV109174"/>
    <n v="120"/>
    <s v="27.8662420382166"/>
    <x v="14"/>
    <n v="4"/>
    <n v="4"/>
    <n v="22"/>
    <x v="1086"/>
    <x v="19"/>
  </r>
  <r>
    <x v="146"/>
    <s v="P00610420"/>
    <s v="P006"/>
    <n v="52"/>
    <n v="214"/>
    <n v="3"/>
    <n v="4"/>
    <s v="OK"/>
    <s v="P00610420"/>
    <n v="120"/>
    <s v="18.6"/>
    <x v="17"/>
    <n v="2"/>
    <n v="3"/>
    <n v="22"/>
    <x v="1087"/>
    <x v="186"/>
  </r>
  <r>
    <x v="146"/>
    <s v="P00610436"/>
    <s v="P006"/>
    <n v="61"/>
    <n v="185"/>
    <n v="3"/>
    <n v="4"/>
    <s v="OK"/>
    <s v="P00610436"/>
    <n v="120"/>
    <s v="29.1"/>
    <x v="8"/>
    <n v="5"/>
    <n v="3"/>
    <n v="18"/>
    <x v="449"/>
    <x v="981"/>
  </r>
  <r>
    <x v="146"/>
    <s v="P00610747"/>
    <s v="P006"/>
    <n v="91"/>
    <n v="214"/>
    <n v="3"/>
    <n v="4"/>
    <s v="OK"/>
    <s v="P00610747"/>
    <n v="120"/>
    <s v="44.5634"/>
    <x v="15"/>
    <n v="5"/>
    <n v="5"/>
    <n v="22"/>
    <x v="1088"/>
    <x v="982"/>
  </r>
  <r>
    <x v="147"/>
    <s v="NH200492"/>
    <s v="NH20"/>
    <n v="91"/>
    <n v="310"/>
    <n v="3"/>
    <n v="5"/>
    <s v="OK"/>
    <s v="NH200492"/>
    <n v="122"/>
    <s v="13.5"/>
    <x v="6"/>
    <n v="4"/>
    <n v="3"/>
    <n v="12"/>
    <x v="1089"/>
    <x v="983"/>
  </r>
  <r>
    <x v="148"/>
    <s v="LV109012"/>
    <s v="LV1"/>
    <s v="113.6"/>
    <s v="75.6"/>
    <n v="3"/>
    <n v="5"/>
    <s v="OK"/>
    <s v="LV109012"/>
    <n v="840"/>
    <s v="19.4267515923567"/>
    <x v="23"/>
    <n v="4"/>
    <n v="2"/>
    <n v="15"/>
    <x v="1090"/>
    <x v="206"/>
  </r>
  <r>
    <x v="148"/>
    <s v="P01860371"/>
    <s v="P018"/>
    <n v="10"/>
    <n v="45"/>
    <n v="3"/>
    <n v="5"/>
    <s v="OK"/>
    <s v="P01860014"/>
    <n v="840"/>
    <s v="11.8"/>
    <x v="13"/>
    <m/>
    <m/>
    <m/>
    <x v="1091"/>
    <x v="123"/>
  </r>
  <r>
    <x v="149"/>
    <s v="M17116011"/>
    <s v="M1711"/>
    <n v="21"/>
    <n v="5"/>
    <n v="3"/>
    <n v="5"/>
    <s v="OK"/>
    <s v="M17116011"/>
    <n v="123"/>
    <s v="34.4"/>
    <x v="9"/>
    <n v="4"/>
    <n v="4"/>
    <n v="23"/>
    <x v="1092"/>
    <x v="984"/>
  </r>
  <r>
    <x v="149"/>
    <s v="M17116625"/>
    <s v="M1711"/>
    <n v="68"/>
    <n v="75"/>
    <n v="3"/>
    <n v="5"/>
    <s v="OK"/>
    <s v="M17116625"/>
    <n v="123"/>
    <s v="15.5"/>
    <x v="34"/>
    <n v="1"/>
    <n v="3"/>
    <n v="20"/>
    <x v="1093"/>
    <x v="535"/>
  </r>
  <r>
    <x v="149"/>
    <s v="M17118819"/>
    <s v="M1711"/>
    <n v="67"/>
    <n v="83"/>
    <n v="3"/>
    <n v="5"/>
    <s v="OK"/>
    <s v="M17118819"/>
    <n v="123"/>
    <m/>
    <x v="11"/>
    <n v="3"/>
    <n v="1"/>
    <n v="6"/>
    <x v="1094"/>
    <x v="781"/>
  </r>
  <r>
    <x v="149"/>
    <s v="P00612828"/>
    <s v="P006"/>
    <n v="7"/>
    <n v="216"/>
    <n v="3"/>
    <n v="5"/>
    <s v="OK"/>
    <s v="P00612828"/>
    <n v="123"/>
    <n v="10"/>
    <x v="13"/>
    <n v="2"/>
    <n v="2"/>
    <n v="12"/>
    <x v="1095"/>
    <x v="985"/>
  </r>
  <r>
    <x v="150"/>
    <s v="A110225"/>
    <s v="A11"/>
    <n v="41"/>
    <n v="59"/>
    <n v="3"/>
    <n v="5"/>
    <s v="OK"/>
    <s v="A110225"/>
    <n v="124"/>
    <s v="11.5"/>
    <x v="19"/>
    <n v="1"/>
    <n v="3"/>
    <n v="12"/>
    <x v="200"/>
    <x v="672"/>
  </r>
  <r>
    <x v="151"/>
    <s v="NL110214"/>
    <s v="NL11"/>
    <n v="135"/>
    <n v="41"/>
    <n v="3"/>
    <n v="5"/>
    <s v="OK"/>
    <s v="NL110214"/>
    <n v="125"/>
    <m/>
    <x v="11"/>
    <n v="1"/>
    <n v="1"/>
    <n v="3"/>
    <x v="1096"/>
    <x v="284"/>
  </r>
  <r>
    <x v="152"/>
    <s v="M17116087"/>
    <s v="M1711"/>
    <n v="9"/>
    <n v="65"/>
    <n v="3"/>
    <n v="5"/>
    <s v="OK"/>
    <s v="M17116087"/>
    <n v="126"/>
    <s v="36.1"/>
    <x v="17"/>
    <n v="4"/>
    <n v="4"/>
    <n v="24"/>
    <x v="1097"/>
    <x v="986"/>
  </r>
  <r>
    <x v="152"/>
    <s v="M17116415"/>
    <s v="M1711"/>
    <n v="33"/>
    <n v="98"/>
    <n v="3"/>
    <n v="5"/>
    <s v="OK"/>
    <s v="M17116415"/>
    <n v="126"/>
    <s v="15.4"/>
    <x v="35"/>
    <n v="1"/>
    <n v="1"/>
    <n v="6"/>
    <x v="1098"/>
    <x v="613"/>
  </r>
  <r>
    <x v="153"/>
    <s v="B446067"/>
    <s v="B4"/>
    <n v="100"/>
    <n v="18"/>
    <n v="3"/>
    <n v="5"/>
    <s v="OK"/>
    <s v="B446067"/>
    <n v="127"/>
    <s v="13.2"/>
    <x v="8"/>
    <n v="2"/>
    <n v="2"/>
    <n v="15"/>
    <x v="1099"/>
    <x v="591"/>
  </r>
  <r>
    <x v="154"/>
    <s v="A110351"/>
    <s v="A11"/>
    <n v="61"/>
    <n v="9"/>
    <n v="3"/>
    <n v="5"/>
    <s v="OK"/>
    <s v="A110351"/>
    <n v="128"/>
    <s v="15.8"/>
    <x v="6"/>
    <n v="3"/>
    <n v="3"/>
    <n v="17"/>
    <x v="1100"/>
    <x v="128"/>
  </r>
  <r>
    <x v="154"/>
    <s v="B422001"/>
    <s v="B4"/>
    <n v="20"/>
    <n v="24"/>
    <n v="3"/>
    <n v="5"/>
    <s v="OK"/>
    <s v="B422001"/>
    <n v="128"/>
    <s v="35.8"/>
    <x v="10"/>
    <n v="3"/>
    <n v="3"/>
    <n v="25"/>
    <x v="1101"/>
    <x v="851"/>
  </r>
  <r>
    <x v="154"/>
    <s v="B422020"/>
    <s v="B4"/>
    <n v="3"/>
    <n v="23"/>
    <n v="3"/>
    <n v="5"/>
    <s v="OK"/>
    <s v="B422020"/>
    <n v="128"/>
    <s v="48.1"/>
    <x v="10"/>
    <n v="5"/>
    <n v="5"/>
    <n v="25"/>
    <x v="1102"/>
    <x v="302"/>
  </r>
  <r>
    <x v="155"/>
    <s v="P00610010"/>
    <s v="P006"/>
    <n v="4"/>
    <n v="131"/>
    <n v="3"/>
    <n v="4"/>
    <s v="OK"/>
    <s v="P00610010"/>
    <n v="129"/>
    <s v="15.3"/>
    <x v="26"/>
    <n v="3"/>
    <n v="3"/>
    <n v="10"/>
    <x v="665"/>
    <x v="987"/>
  </r>
  <r>
    <x v="156"/>
    <s v="M17116090"/>
    <s v="M1711"/>
    <n v="7"/>
    <n v="64"/>
    <n v="3"/>
    <n v="5"/>
    <s v="OK"/>
    <s v="M17116090"/>
    <n v="130"/>
    <s v="11.1"/>
    <x v="8"/>
    <n v="3"/>
    <n v="3"/>
    <n v="18"/>
    <x v="1103"/>
    <x v="988"/>
  </r>
  <r>
    <x v="156"/>
    <s v="M17116473"/>
    <s v="M1711"/>
    <n v="47"/>
    <n v="40"/>
    <n v="3"/>
    <n v="5"/>
    <s v="OK"/>
    <s v="M17116473"/>
    <n v="130"/>
    <s v="29.4"/>
    <x v="10"/>
    <n v="4"/>
    <n v="3"/>
    <n v="13"/>
    <x v="1104"/>
    <x v="799"/>
  </r>
  <r>
    <x v="156"/>
    <s v="M17116850"/>
    <s v="M1711"/>
    <n v="88"/>
    <n v="49"/>
    <n v="3"/>
    <n v="5"/>
    <s v="OK"/>
    <s v="M17116850"/>
    <n v="130"/>
    <n v="21"/>
    <x v="13"/>
    <n v="3"/>
    <n v="3"/>
    <n v="13"/>
    <x v="1105"/>
    <x v="989"/>
  </r>
  <r>
    <x v="156"/>
    <s v="NH200140"/>
    <s v="NH20"/>
    <n v="23"/>
    <n v="388"/>
    <n v="3"/>
    <n v="5"/>
    <s v="OK"/>
    <s v="NH200140"/>
    <n v="130"/>
    <s v="29.8"/>
    <x v="15"/>
    <n v="3"/>
    <n v="3"/>
    <n v="28"/>
    <x v="1106"/>
    <x v="214"/>
  </r>
  <r>
    <x v="156"/>
    <s v="NH200142"/>
    <s v="NH20"/>
    <n v="27"/>
    <n v="390"/>
    <n v="3"/>
    <n v="5"/>
    <s v="OK"/>
    <s v="NH200142"/>
    <n v="130"/>
    <s v="23.6"/>
    <x v="2"/>
    <n v="4"/>
    <n v="4"/>
    <n v="22"/>
    <x v="1107"/>
    <x v="990"/>
  </r>
  <r>
    <x v="156"/>
    <s v="NH200209"/>
    <s v="NH20"/>
    <n v="40"/>
    <n v="333"/>
    <n v="3"/>
    <n v="5"/>
    <s v="OK"/>
    <s v="NH200209"/>
    <n v="130"/>
    <n v="16"/>
    <x v="22"/>
    <n v="3"/>
    <n v="3"/>
    <n v="20"/>
    <x v="1108"/>
    <x v="991"/>
  </r>
  <r>
    <x v="156"/>
    <s v="NH200320"/>
    <s v="NH20"/>
    <n v="68"/>
    <n v="342"/>
    <n v="3"/>
    <n v="5"/>
    <s v="OK"/>
    <s v="NH200320"/>
    <n v="130"/>
    <s v="30.5"/>
    <x v="18"/>
    <n v="4"/>
    <n v="4"/>
    <n v="27"/>
    <x v="1109"/>
    <x v="992"/>
  </r>
  <r>
    <x v="156"/>
    <s v="NL110617"/>
    <s v="NL11"/>
    <n v="133"/>
    <n v="28"/>
    <n v="3"/>
    <n v="5"/>
    <s v="OK"/>
    <s v="NL110617"/>
    <n v="130"/>
    <s v="10.191"/>
    <x v="3"/>
    <m/>
    <n v="1"/>
    <m/>
    <x v="59"/>
    <x v="489"/>
  </r>
  <r>
    <x v="156"/>
    <s v="P00610275"/>
    <s v="P006"/>
    <n v="35"/>
    <n v="188"/>
    <n v="3"/>
    <n v="5"/>
    <s v="OK"/>
    <s v="P00610275"/>
    <n v="130"/>
    <s v="38.2"/>
    <x v="16"/>
    <n v="5"/>
    <n v="5"/>
    <n v="23"/>
    <x v="1110"/>
    <x v="993"/>
  </r>
  <r>
    <x v="157"/>
    <s v="B445070"/>
    <s v="B4"/>
    <n v="84"/>
    <n v="33"/>
    <n v="3"/>
    <n v="5"/>
    <s v="OK"/>
    <s v="B445070"/>
    <n v="131"/>
    <s v="15.3"/>
    <x v="19"/>
    <n v="1"/>
    <n v="1"/>
    <n v="10"/>
    <x v="1111"/>
    <x v="159"/>
  </r>
  <r>
    <x v="158"/>
    <s v="NH200131"/>
    <s v="NH20"/>
    <n v="29"/>
    <n v="373"/>
    <n v="3"/>
    <n v="5"/>
    <s v="OK"/>
    <s v="NH200131"/>
    <n v="132"/>
    <n v="12"/>
    <x v="23"/>
    <n v="3"/>
    <n v="3"/>
    <n v="15"/>
    <x v="59"/>
    <x v="89"/>
  </r>
  <r>
    <x v="158"/>
    <s v="NH200169"/>
    <s v="NH20"/>
    <n v="33"/>
    <n v="360"/>
    <n v="3"/>
    <n v="5"/>
    <s v="OK"/>
    <s v="NH200169"/>
    <n v="132"/>
    <s v="14.7"/>
    <x v="4"/>
    <n v="1"/>
    <n v="1"/>
    <n v="14"/>
    <x v="1101"/>
    <x v="994"/>
  </r>
  <r>
    <x v="158"/>
    <s v="NH200322"/>
    <s v="NH20"/>
    <n v="68"/>
    <n v="346"/>
    <n v="3"/>
    <n v="5"/>
    <s v="OK"/>
    <s v="NH200322"/>
    <n v="132"/>
    <s v="14.9"/>
    <x v="4"/>
    <n v="2"/>
    <n v="1"/>
    <n v="8"/>
    <x v="1112"/>
    <x v="995"/>
  </r>
  <r>
    <x v="158"/>
    <s v="NH200398"/>
    <s v="NH20"/>
    <n v="77"/>
    <n v="370"/>
    <n v="3"/>
    <n v="5"/>
    <s v="OK"/>
    <s v="NH200398"/>
    <n v="132"/>
    <s v="15.3"/>
    <x v="23"/>
    <n v="1"/>
    <n v="2"/>
    <n v="15"/>
    <x v="1113"/>
    <x v="996"/>
  </r>
  <r>
    <x v="159"/>
    <s v="NH200348"/>
    <s v="NH20"/>
    <n v="65"/>
    <n v="391"/>
    <n v="0"/>
    <n v="0"/>
    <s v="MORT"/>
    <s v="NH200348"/>
    <n v="625"/>
    <n v="12"/>
    <x v="23"/>
    <n v="2"/>
    <n v="2"/>
    <n v="10"/>
    <x v="7"/>
    <x v="7"/>
  </r>
  <r>
    <x v="160"/>
    <s v="LV109004"/>
    <s v="LV1"/>
    <s v="113.3"/>
    <n v="93"/>
    <n v="3"/>
    <n v="5"/>
    <s v="OK"/>
    <s v="LV109004"/>
    <n v="134"/>
    <s v="24.5222929936306"/>
    <x v="9"/>
    <n v="3"/>
    <n v="3"/>
    <n v="22"/>
    <x v="1114"/>
    <x v="161"/>
  </r>
  <r>
    <x v="160"/>
    <s v="LV109019"/>
    <s v="LV1"/>
    <s v="110.8"/>
    <s v="62.3"/>
    <n v="3"/>
    <n v="5"/>
    <s v="OK"/>
    <s v="LV109019"/>
    <n v="134"/>
    <s v="40.7643312101911"/>
    <x v="7"/>
    <n v="4"/>
    <n v="3"/>
    <n v="30"/>
    <x v="1115"/>
    <x v="128"/>
  </r>
  <r>
    <x v="160"/>
    <s v="LV109078"/>
    <s v="LV1"/>
    <s v="123.7"/>
    <n v="25"/>
    <n v="3"/>
    <n v="5"/>
    <s v="OK"/>
    <s v="LV109078"/>
    <n v="134"/>
    <s v="27.0700636942675"/>
    <x v="7"/>
    <n v="3"/>
    <n v="4"/>
    <n v="20"/>
    <x v="1116"/>
    <x v="43"/>
  </r>
  <r>
    <x v="160"/>
    <s v="LV109084"/>
    <s v="LV1"/>
    <s v="122.7"/>
    <s v="18.8"/>
    <n v="2"/>
    <n v="5"/>
    <s v="OK"/>
    <s v="LV109084"/>
    <n v="134"/>
    <s v="33.1210191082803"/>
    <x v="7"/>
    <n v="3"/>
    <n v="3"/>
    <n v="20"/>
    <x v="1117"/>
    <x v="997"/>
  </r>
  <r>
    <x v="160"/>
    <s v="LV109085"/>
    <s v="LV1"/>
    <s v="121.4"/>
    <s v="20.2"/>
    <n v="3"/>
    <n v="5"/>
    <s v="OK"/>
    <s v="LV109085"/>
    <n v="134"/>
    <s v="15.0636942675159"/>
    <x v="17"/>
    <n v="1"/>
    <n v="1"/>
    <n v="12"/>
    <x v="1118"/>
    <x v="998"/>
  </r>
  <r>
    <x v="160"/>
    <s v="LV109103"/>
    <s v="LV1"/>
    <s v="118.4"/>
    <s v="6.8"/>
    <n v="3"/>
    <n v="5"/>
    <s v="OK"/>
    <s v="LV109103"/>
    <n v="134"/>
    <s v="29.9363057324841"/>
    <x v="0"/>
    <n v="4"/>
    <n v="2"/>
    <n v="23"/>
    <x v="1014"/>
    <x v="999"/>
  </r>
  <r>
    <x v="160"/>
    <s v="LV109124"/>
    <s v="LV1"/>
    <s v="139.4"/>
    <s v="11.2"/>
    <n v="3"/>
    <n v="5"/>
    <s v="OK"/>
    <s v="LV109124"/>
    <n v="134"/>
    <s v="22.2929936305732"/>
    <x v="22"/>
    <n v="3"/>
    <n v="3"/>
    <n v="20"/>
    <x v="1119"/>
    <x v="1000"/>
  </r>
  <r>
    <x v="160"/>
    <s v="LV109128"/>
    <s v="LV1"/>
    <s v="134.6"/>
    <s v="19.9"/>
    <n v="3"/>
    <n v="5"/>
    <s v="OK"/>
    <s v="LV109128"/>
    <n v="134"/>
    <s v="24.203821656051"/>
    <x v="10"/>
    <n v="3"/>
    <n v="3"/>
    <n v="25"/>
    <x v="1120"/>
    <x v="166"/>
  </r>
  <r>
    <x v="160"/>
    <s v="LV109142"/>
    <s v="LV1"/>
    <s v="127.5"/>
    <s v="36.5"/>
    <n v="3"/>
    <n v="5"/>
    <s v="OK"/>
    <s v="LV109142"/>
    <n v="134"/>
    <s v="35.828025477707"/>
    <x v="34"/>
    <n v="3"/>
    <n v="4"/>
    <n v="25"/>
    <x v="1121"/>
    <x v="1001"/>
  </r>
  <r>
    <x v="160"/>
    <s v="LV109299"/>
    <s v="LV1"/>
    <s v="149.4"/>
    <s v="73.3"/>
    <n v="3"/>
    <n v="5"/>
    <s v="OK"/>
    <s v="LV109299"/>
    <n v="134"/>
    <s v="10.5095541401274"/>
    <x v="13"/>
    <n v="2"/>
    <n v="1"/>
    <n v="13"/>
    <x v="1122"/>
    <x v="1002"/>
  </r>
  <r>
    <x v="160"/>
    <s v="LV109318"/>
    <s v="LV1"/>
    <s v="154.5"/>
    <s v="99.9"/>
    <n v="3"/>
    <n v="5"/>
    <s v="OK"/>
    <s v="LV109318"/>
    <n v="134"/>
    <s v="40.1273885350318"/>
    <x v="18"/>
    <n v="5"/>
    <n v="2"/>
    <n v="16"/>
    <x v="1123"/>
    <x v="30"/>
  </r>
  <r>
    <x v="160"/>
    <s v="LV109485"/>
    <s v="LV1"/>
    <n v="185"/>
    <s v="92.1"/>
    <n v="3"/>
    <n v="5"/>
    <s v="OK"/>
    <s v="LV109485"/>
    <n v="134"/>
    <s v="11.1464968152866"/>
    <x v="8"/>
    <n v="3"/>
    <n v="3"/>
    <n v="18"/>
    <x v="1124"/>
    <x v="1003"/>
  </r>
  <r>
    <x v="160"/>
    <s v="M17116500"/>
    <s v="M1711"/>
    <n v="29"/>
    <n v="28"/>
    <n v="3"/>
    <n v="5"/>
    <s v="OK"/>
    <s v="M17116500"/>
    <n v="134"/>
    <s v="15.8"/>
    <x v="6"/>
    <n v="3"/>
    <n v="3"/>
    <n v="17"/>
    <x v="1125"/>
    <x v="528"/>
  </r>
  <r>
    <x v="160"/>
    <s v="NH200107"/>
    <s v="NH20"/>
    <n v="22"/>
    <n v="328"/>
    <n v="3"/>
    <n v="5"/>
    <s v="OK"/>
    <s v="NH200107"/>
    <n v="134"/>
    <s v="27.8"/>
    <x v="5"/>
    <n v="2"/>
    <n v="2"/>
    <n v="21"/>
    <x v="1126"/>
    <x v="851"/>
  </r>
  <r>
    <x v="160"/>
    <s v="NH200213"/>
    <s v="NH20"/>
    <n v="45"/>
    <n v="343"/>
    <n v="3"/>
    <n v="5"/>
    <s v="OK"/>
    <s v="NH200213"/>
    <n v="134"/>
    <n v="31"/>
    <x v="2"/>
    <n v="2"/>
    <n v="3"/>
    <n v="22"/>
    <x v="1127"/>
    <x v="512"/>
  </r>
  <r>
    <x v="160"/>
    <s v="NH200239"/>
    <s v="NH20"/>
    <n v="50"/>
    <n v="394"/>
    <n v="3"/>
    <n v="5"/>
    <s v="OK"/>
    <s v="NH200239"/>
    <n v="134"/>
    <s v="26.1"/>
    <x v="22"/>
    <n v="3"/>
    <n v="2"/>
    <n v="20"/>
    <x v="1128"/>
    <x v="1004"/>
  </r>
  <r>
    <x v="160"/>
    <s v="NH200261"/>
    <s v="NH20"/>
    <n v="52"/>
    <n v="328"/>
    <n v="3"/>
    <n v="4"/>
    <s v="OK"/>
    <s v="NH200261"/>
    <n v="134"/>
    <s v="17.2"/>
    <x v="5"/>
    <n v="2"/>
    <n v="3"/>
    <n v="17"/>
    <x v="1129"/>
    <x v="764"/>
  </r>
  <r>
    <x v="160"/>
    <s v="NH200280"/>
    <s v="NH20"/>
    <n v="56"/>
    <n v="360"/>
    <n v="3"/>
    <n v="5"/>
    <s v="OK"/>
    <s v="NH200280"/>
    <n v="134"/>
    <s v="21.6"/>
    <x v="22"/>
    <n v="2"/>
    <n v="2"/>
    <n v="18"/>
    <x v="1130"/>
    <x v="751"/>
  </r>
  <r>
    <x v="160"/>
    <s v="NH200306"/>
    <s v="NH20"/>
    <n v="65"/>
    <n v="315"/>
    <n v="3"/>
    <n v="5"/>
    <s v="OK"/>
    <s v="NH200306"/>
    <n v="134"/>
    <n v="80"/>
    <x v="15"/>
    <n v="4"/>
    <n v="3"/>
    <n v="28"/>
    <x v="1131"/>
    <x v="193"/>
  </r>
  <r>
    <x v="160"/>
    <s v="NH200309"/>
    <s v="NH20"/>
    <n v="69"/>
    <n v="323"/>
    <n v="3"/>
    <n v="5"/>
    <s v="OK"/>
    <s v="NH200309"/>
    <n v="134"/>
    <n v="14"/>
    <x v="6"/>
    <n v="2"/>
    <n v="3"/>
    <n v="14"/>
    <x v="1132"/>
    <x v="1005"/>
  </r>
  <r>
    <x v="160"/>
    <s v="NH200329"/>
    <s v="NH20"/>
    <n v="66"/>
    <n v="363"/>
    <n v="3"/>
    <n v="5"/>
    <s v="OK"/>
    <s v="NH200329"/>
    <n v="134"/>
    <n v="42"/>
    <x v="34"/>
    <n v="4"/>
    <n v="3"/>
    <n v="31"/>
    <x v="1133"/>
    <x v="764"/>
  </r>
  <r>
    <x v="160"/>
    <s v="NH200335"/>
    <s v="NH20"/>
    <n v="67"/>
    <n v="373"/>
    <n v="3"/>
    <n v="5"/>
    <s v="OK"/>
    <s v="NH200335"/>
    <n v="134"/>
    <s v="34.1"/>
    <x v="17"/>
    <n v="3"/>
    <n v="3"/>
    <n v="24"/>
    <x v="1134"/>
    <x v="1006"/>
  </r>
  <r>
    <x v="160"/>
    <s v="NH200344"/>
    <s v="NH20"/>
    <n v="61"/>
    <n v="385"/>
    <n v="0"/>
    <n v="0"/>
    <s v="MORT"/>
    <s v="NH200344"/>
    <n v="134"/>
    <s v="44.4"/>
    <x v="11"/>
    <m/>
    <m/>
    <m/>
    <x v="7"/>
    <x v="7"/>
  </r>
  <r>
    <x v="160"/>
    <s v="NH200372"/>
    <s v="NH20"/>
    <n v="77"/>
    <n v="323"/>
    <n v="3"/>
    <n v="5"/>
    <s v="OK"/>
    <s v="NH200372"/>
    <n v="134"/>
    <s v="21.6"/>
    <x v="23"/>
    <n v="3"/>
    <n v="3"/>
    <n v="15"/>
    <x v="1135"/>
    <x v="193"/>
  </r>
  <r>
    <x v="160"/>
    <s v="NH200417"/>
    <s v="NH20"/>
    <n v="78"/>
    <n v="394"/>
    <n v="3"/>
    <n v="5"/>
    <s v="OK"/>
    <s v="NH200417"/>
    <n v="134"/>
    <s v="32.6"/>
    <x v="18"/>
    <n v="5"/>
    <n v="3"/>
    <n v="25"/>
    <x v="1136"/>
    <x v="1007"/>
  </r>
  <r>
    <x v="160"/>
    <s v="NH200486"/>
    <s v="NH20"/>
    <n v="90"/>
    <n v="398"/>
    <n v="3"/>
    <n v="5"/>
    <s v="OK"/>
    <s v="NH200486"/>
    <n v="134"/>
    <s v="37.5"/>
    <x v="18"/>
    <n v="3"/>
    <n v="3"/>
    <n v="26"/>
    <x v="1137"/>
    <x v="90"/>
  </r>
  <r>
    <x v="160"/>
    <s v="NH200502"/>
    <s v="NH20"/>
    <n v="98"/>
    <n v="319"/>
    <n v="3"/>
    <n v="5"/>
    <s v="OK"/>
    <s v="NH200502"/>
    <n v="134"/>
    <s v="40.5"/>
    <x v="11"/>
    <n v="3"/>
    <n v="3"/>
    <n v="28"/>
    <x v="1138"/>
    <x v="1008"/>
  </r>
  <r>
    <x v="160"/>
    <s v="NH200547"/>
    <s v="NH20"/>
    <n v="97"/>
    <n v="396"/>
    <n v="3"/>
    <n v="5"/>
    <s v="OK"/>
    <s v="NH200547"/>
    <n v="134"/>
    <s v="32.7"/>
    <x v="2"/>
    <n v="4"/>
    <n v="3"/>
    <n v="18"/>
    <x v="1139"/>
    <x v="840"/>
  </r>
  <r>
    <x v="160"/>
    <s v="NH200624"/>
    <s v="NH20"/>
    <n v="62"/>
    <n v="345"/>
    <n v="3"/>
    <n v="5"/>
    <s v="OK"/>
    <s v="NH200624"/>
    <n v="134"/>
    <n v="10"/>
    <x v="13"/>
    <n v="1"/>
    <n v="1"/>
    <n v="10"/>
    <x v="1140"/>
    <x v="1009"/>
  </r>
  <r>
    <x v="160"/>
    <s v="P00610185"/>
    <s v="P006"/>
    <n v="23"/>
    <n v="182"/>
    <n v="3"/>
    <n v="5"/>
    <s v="OK"/>
    <s v="P00610185"/>
    <n v="134"/>
    <n v="39"/>
    <x v="9"/>
    <n v="5"/>
    <n v="1"/>
    <n v="2"/>
    <x v="1141"/>
    <x v="494"/>
  </r>
  <r>
    <x v="160"/>
    <s v="P00610251"/>
    <s v="P006"/>
    <n v="33"/>
    <n v="217"/>
    <n v="3"/>
    <n v="5"/>
    <s v="OK"/>
    <s v="P00610251"/>
    <n v="134"/>
    <s v="12.9"/>
    <x v="23"/>
    <n v="2"/>
    <n v="1"/>
    <n v="9"/>
    <x v="1142"/>
    <x v="832"/>
  </r>
  <r>
    <x v="160"/>
    <s v="P00610269"/>
    <s v="P006"/>
    <n v="41"/>
    <n v="199"/>
    <n v="3"/>
    <n v="5"/>
    <s v="OK"/>
    <s v="P00610269"/>
    <n v="134"/>
    <s v="20.8"/>
    <x v="22"/>
    <n v="3"/>
    <n v="3"/>
    <n v="20"/>
    <x v="1143"/>
    <x v="528"/>
  </r>
  <r>
    <x v="160"/>
    <s v="P00610367"/>
    <s v="P006"/>
    <n v="44"/>
    <n v="199"/>
    <n v="3"/>
    <n v="5"/>
    <s v="OK"/>
    <s v="P00610367"/>
    <n v="134"/>
    <s v="33.1"/>
    <x v="10"/>
    <n v="4"/>
    <n v="3"/>
    <n v="20"/>
    <x v="1144"/>
    <x v="776"/>
  </r>
  <r>
    <x v="160"/>
    <s v="P00610590"/>
    <s v="P006"/>
    <n v="74"/>
    <n v="219"/>
    <n v="3"/>
    <n v="5"/>
    <s v="OK"/>
    <s v="P00610590"/>
    <n v="134"/>
    <s v="21.3"/>
    <x v="8"/>
    <n v="3"/>
    <n v="1"/>
    <n v="16"/>
    <x v="1145"/>
    <x v="1010"/>
  </r>
  <r>
    <x v="160"/>
    <s v="P00610645"/>
    <s v="P006"/>
    <n v="82"/>
    <n v="129"/>
    <n v="3"/>
    <n v="5"/>
    <s v="OK"/>
    <s v="P00610645"/>
    <n v="134"/>
    <s v="25.5"/>
    <x v="8"/>
    <n v="3"/>
    <n v="2"/>
    <n v="15"/>
    <x v="1146"/>
    <x v="287"/>
  </r>
  <r>
    <x v="160"/>
    <s v="P00612823"/>
    <s v="P006"/>
    <n v="77"/>
    <n v="169"/>
    <n v="3"/>
    <n v="5"/>
    <s v="OK"/>
    <s v="P00612823"/>
    <n v="134"/>
    <s v="12.1"/>
    <x v="20"/>
    <n v="2"/>
    <n v="4"/>
    <n v="11"/>
    <x v="1147"/>
    <x v="585"/>
  </r>
  <r>
    <x v="160"/>
    <s v="P01860007"/>
    <s v="P018"/>
    <n v="21"/>
    <n v="9"/>
    <n v="3"/>
    <n v="5"/>
    <s v="OK"/>
    <s v="P01860100"/>
    <n v="134"/>
    <s v="26.6"/>
    <x v="17"/>
    <n v="3"/>
    <n v="3"/>
    <n v="17"/>
    <x v="1148"/>
    <x v="1011"/>
  </r>
  <r>
    <x v="160"/>
    <s v="P01860074"/>
    <s v="P018"/>
    <n v="49"/>
    <n v="12"/>
    <n v="3"/>
    <n v="5"/>
    <s v="OK"/>
    <s v="P01860199"/>
    <n v="134"/>
    <s v="17.7"/>
    <x v="3"/>
    <n v="4"/>
    <n v="3"/>
    <n v="14"/>
    <x v="1149"/>
    <x v="1012"/>
  </r>
  <r>
    <x v="160"/>
    <s v="P01860223"/>
    <s v="P018"/>
    <n v="77"/>
    <n v="64"/>
    <n v="3"/>
    <n v="5"/>
    <s v="OK"/>
    <s v="P01860377"/>
    <n v="134"/>
    <s v="22.4"/>
    <x v="6"/>
    <m/>
    <m/>
    <m/>
    <x v="1150"/>
    <x v="1013"/>
  </r>
  <r>
    <x v="160"/>
    <s v="P01860349"/>
    <s v="P018"/>
    <n v="16"/>
    <n v="55"/>
    <n v="3"/>
    <n v="5"/>
    <s v="OK"/>
    <s v="P01860057"/>
    <n v="134"/>
    <s v="12.9"/>
    <x v="23"/>
    <n v="5"/>
    <n v="3"/>
    <n v="15"/>
    <x v="497"/>
    <x v="1014"/>
  </r>
  <r>
    <x v="160"/>
    <s v="P01860378"/>
    <s v="P018"/>
    <n v="7"/>
    <n v="56"/>
    <n v="3"/>
    <n v="5"/>
    <s v="OK"/>
    <s v="P01860021"/>
    <n v="134"/>
    <s v="31.5"/>
    <x v="9"/>
    <n v="2"/>
    <n v="5"/>
    <n v="16"/>
    <x v="1151"/>
    <x v="871"/>
  </r>
  <r>
    <x v="160"/>
    <s v="P01860459"/>
    <s v="P018"/>
    <n v="23"/>
    <n v="88"/>
    <n v="3"/>
    <n v="5"/>
    <s v="OK"/>
    <s v="P01860137"/>
    <n v="134"/>
    <s v="18.5"/>
    <x v="22"/>
    <n v="2"/>
    <n v="3"/>
    <n v="10"/>
    <x v="1152"/>
    <x v="1015"/>
  </r>
  <r>
    <x v="160"/>
    <s v="P01860464"/>
    <s v="P018"/>
    <n v="5"/>
    <n v="85"/>
    <n v="3"/>
    <n v="5"/>
    <s v="OK"/>
    <s v="P01860037"/>
    <n v="134"/>
    <n v="24"/>
    <x v="2"/>
    <n v="1"/>
    <n v="2"/>
    <n v="12"/>
    <x v="907"/>
    <x v="498"/>
  </r>
  <r>
    <x v="160"/>
    <s v="P01860469"/>
    <s v="P018"/>
    <n v="76"/>
    <n v="76"/>
    <n v="3"/>
    <n v="5"/>
    <s v="OK"/>
    <s v="P01860370"/>
    <n v="134"/>
    <s v="14.6"/>
    <x v="20"/>
    <n v="1"/>
    <n v="1"/>
    <n v="6"/>
    <x v="1153"/>
    <x v="252"/>
  </r>
  <r>
    <x v="160"/>
    <s v="P01860476"/>
    <s v="P018"/>
    <n v="76"/>
    <n v="90"/>
    <n v="3"/>
    <n v="5"/>
    <s v="OK"/>
    <s v="P01860363"/>
    <n v="134"/>
    <s v="16.2"/>
    <x v="6"/>
    <n v="3"/>
    <n v="3"/>
    <n v="15"/>
    <x v="1154"/>
    <x v="819"/>
  </r>
  <r>
    <x v="160"/>
    <s v="P01860504"/>
    <s v="P018"/>
    <n v="25"/>
    <n v="95"/>
    <n v="3"/>
    <n v="5"/>
    <s v="OK"/>
    <s v="P01860141"/>
    <n v="134"/>
    <s v="35.7"/>
    <x v="22"/>
    <m/>
    <m/>
    <m/>
    <x v="1155"/>
    <x v="613"/>
  </r>
  <r>
    <x v="160"/>
    <s v="P01860505"/>
    <s v="P018"/>
    <n v="28"/>
    <n v="92"/>
    <n v="3"/>
    <n v="5"/>
    <s v="OK"/>
    <s v="P01860140"/>
    <n v="134"/>
    <s v="11.9"/>
    <x v="3"/>
    <n v="1"/>
    <n v="1"/>
    <n v="4"/>
    <x v="1156"/>
    <x v="611"/>
  </r>
  <r>
    <x v="161"/>
    <s v="A110006"/>
    <s v="A11"/>
    <n v="5"/>
    <n v="6"/>
    <n v="3"/>
    <n v="5"/>
    <s v="OK"/>
    <s v="A110006"/>
    <n v="135"/>
    <s v="23.6"/>
    <x v="5"/>
    <n v="3"/>
    <n v="3"/>
    <n v="20"/>
    <x v="1157"/>
    <x v="1016"/>
  </r>
  <r>
    <x v="161"/>
    <s v="A110378"/>
    <s v="A11"/>
    <n v="90"/>
    <n v="26"/>
    <n v="3"/>
    <n v="5"/>
    <s v="OK"/>
    <s v="A110378"/>
    <n v="135"/>
    <s v="23.9"/>
    <x v="22"/>
    <n v="4"/>
    <n v="3"/>
    <n v="20"/>
    <x v="1158"/>
    <x v="442"/>
  </r>
  <r>
    <x v="161"/>
    <s v="B421008"/>
    <s v="B4"/>
    <n v="1"/>
    <n v="34"/>
    <n v="3"/>
    <n v="5"/>
    <s v="OK"/>
    <s v="B421008"/>
    <n v="135"/>
    <s v="19.7"/>
    <x v="6"/>
    <n v="3"/>
    <n v="3"/>
    <n v="12"/>
    <x v="1159"/>
    <x v="469"/>
  </r>
  <r>
    <x v="161"/>
    <s v="B422028"/>
    <s v="B4"/>
    <n v="13"/>
    <n v="24"/>
    <n v="3"/>
    <n v="5"/>
    <s v="OK"/>
    <s v="B422028"/>
    <n v="135"/>
    <s v="17.3"/>
    <x v="8"/>
    <n v="2"/>
    <n v="2"/>
    <n v="18"/>
    <x v="1160"/>
    <x v="1017"/>
  </r>
  <r>
    <x v="161"/>
    <s v="B422043"/>
    <s v="B4"/>
    <n v="2"/>
    <n v="14"/>
    <n v="3"/>
    <n v="5"/>
    <s v="OK"/>
    <s v="B422043"/>
    <n v="135"/>
    <s v="12.4"/>
    <x v="6"/>
    <n v="1"/>
    <n v="1"/>
    <n v="13"/>
    <x v="51"/>
    <x v="72"/>
  </r>
  <r>
    <x v="161"/>
    <s v="B422055"/>
    <s v="B4"/>
    <n v="22"/>
    <n v="13"/>
    <n v="3"/>
    <n v="5"/>
    <s v="OK"/>
    <s v="B422055"/>
    <n v="135"/>
    <s v="15.8"/>
    <x v="5"/>
    <n v="3"/>
    <n v="3"/>
    <n v="18"/>
    <x v="146"/>
    <x v="725"/>
  </r>
  <r>
    <x v="161"/>
    <s v="B428019"/>
    <s v="B4"/>
    <n v="38"/>
    <n v="56"/>
    <n v="3"/>
    <n v="5"/>
    <s v="OK"/>
    <s v="B428019"/>
    <n v="135"/>
    <s v="43.6"/>
    <x v="11"/>
    <n v="3"/>
    <n v="5"/>
    <n v="30"/>
    <x v="1161"/>
    <x v="1001"/>
  </r>
  <r>
    <x v="161"/>
    <s v="B429026"/>
    <s v="B4"/>
    <n v="27"/>
    <n v="28"/>
    <n v="3"/>
    <n v="5"/>
    <s v="OK"/>
    <s v="B429026"/>
    <n v="135"/>
    <s v="18.3"/>
    <x v="6"/>
    <n v="3"/>
    <n v="3"/>
    <n v="17"/>
    <x v="160"/>
    <x v="232"/>
  </r>
  <r>
    <x v="161"/>
    <s v="B436068"/>
    <s v="B4"/>
    <n v="59"/>
    <n v="71"/>
    <n v="3"/>
    <n v="5"/>
    <s v="OK"/>
    <s v="B436068"/>
    <n v="135"/>
    <s v="9.9"/>
    <x v="11"/>
    <n v="3"/>
    <n v="2"/>
    <n v="10"/>
    <x v="1162"/>
    <x v="1018"/>
  </r>
  <r>
    <x v="161"/>
    <s v="B446026"/>
    <s v="B4"/>
    <n v="90"/>
    <n v="2"/>
    <n v="3"/>
    <n v="5"/>
    <s v="OK"/>
    <s v="B446026"/>
    <n v="135"/>
    <n v="21"/>
    <x v="2"/>
    <n v="3"/>
    <n v="3"/>
    <n v="22"/>
    <x v="795"/>
    <x v="1019"/>
  </r>
  <r>
    <x v="161"/>
    <s v="NH200019"/>
    <s v="NH20"/>
    <n v="4"/>
    <n v="334"/>
    <n v="3"/>
    <n v="5"/>
    <s v="OK"/>
    <s v="NH200019"/>
    <n v="135"/>
    <s v="19.3"/>
    <x v="26"/>
    <n v="1"/>
    <n v="1"/>
    <n v="10"/>
    <x v="884"/>
    <x v="919"/>
  </r>
  <r>
    <x v="161"/>
    <s v="NH200038"/>
    <s v="NH20"/>
    <n v="8"/>
    <n v="370"/>
    <n v="3"/>
    <n v="5"/>
    <s v="OK"/>
    <s v="NH200038"/>
    <n v="135"/>
    <s v="21.6"/>
    <x v="23"/>
    <n v="3"/>
    <n v="1"/>
    <n v="12"/>
    <x v="1163"/>
    <x v="195"/>
  </r>
  <r>
    <x v="161"/>
    <s v="NH200108"/>
    <s v="NH20"/>
    <n v="28"/>
    <n v="329"/>
    <n v="3"/>
    <n v="5"/>
    <s v="OK"/>
    <s v="NH200108"/>
    <n v="135"/>
    <s v="16.6"/>
    <x v="3"/>
    <n v="2"/>
    <n v="2"/>
    <n v="15"/>
    <x v="1164"/>
    <x v="473"/>
  </r>
  <r>
    <x v="161"/>
    <s v="NH200156"/>
    <s v="NH20"/>
    <n v="36"/>
    <n v="323"/>
    <n v="3"/>
    <n v="5"/>
    <s v="OK"/>
    <s v="NH200156"/>
    <n v="135"/>
    <s v="20.7"/>
    <x v="3"/>
    <n v="2"/>
    <n v="2"/>
    <n v="10"/>
    <x v="1165"/>
    <x v="767"/>
  </r>
  <r>
    <x v="161"/>
    <s v="NH200255"/>
    <s v="NH20"/>
    <n v="56"/>
    <n v="323"/>
    <n v="3"/>
    <n v="5"/>
    <s v="OK"/>
    <s v="NH200255"/>
    <n v="135"/>
    <s v="15.7"/>
    <x v="20"/>
    <n v="2"/>
    <n v="3"/>
    <n v="11"/>
    <x v="566"/>
    <x v="1020"/>
  </r>
  <r>
    <x v="161"/>
    <s v="NH200341"/>
    <s v="NH20"/>
    <n v="65"/>
    <n v="380"/>
    <n v="3"/>
    <n v="5"/>
    <s v="OK"/>
    <s v="NH200341"/>
    <n v="135"/>
    <s v="15.3"/>
    <x v="6"/>
    <n v="1"/>
    <n v="1"/>
    <n v="10"/>
    <x v="628"/>
    <x v="801"/>
  </r>
  <r>
    <x v="161"/>
    <s v="NH200356"/>
    <s v="NH20"/>
    <n v="79"/>
    <n v="302"/>
    <n v="3"/>
    <n v="5"/>
    <s v="OK"/>
    <s v="NH200356"/>
    <n v="135"/>
    <s v="12.6"/>
    <x v="23"/>
    <n v="3"/>
    <n v="3"/>
    <n v="15"/>
    <x v="1166"/>
    <x v="19"/>
  </r>
  <r>
    <x v="161"/>
    <s v="NH200361"/>
    <s v="NH20"/>
    <n v="71"/>
    <n v="307"/>
    <n v="3"/>
    <n v="5"/>
    <s v="OK"/>
    <s v="NH200361"/>
    <n v="135"/>
    <s v="15.3"/>
    <x v="23"/>
    <n v="1"/>
    <n v="1"/>
    <n v="12"/>
    <x v="1167"/>
    <x v="252"/>
  </r>
  <r>
    <x v="161"/>
    <s v="NH200432"/>
    <s v="NH20"/>
    <n v="85"/>
    <n v="318"/>
    <n v="3"/>
    <n v="5"/>
    <s v="OK"/>
    <s v="NH200432"/>
    <n v="135"/>
    <s v="11.4"/>
    <x v="3"/>
    <n v="2"/>
    <n v="2"/>
    <n v="12"/>
    <x v="1168"/>
    <x v="1021"/>
  </r>
  <r>
    <x v="161"/>
    <s v="NH200435"/>
    <s v="NH20"/>
    <n v="85"/>
    <n v="319"/>
    <n v="3"/>
    <n v="5"/>
    <s v="OK"/>
    <s v="NH200435"/>
    <n v="135"/>
    <s v="11.5"/>
    <x v="6"/>
    <n v="2"/>
    <n v="2"/>
    <n v="15"/>
    <x v="1169"/>
    <x v="727"/>
  </r>
  <r>
    <x v="161"/>
    <s v="NH200444"/>
    <s v="NH20"/>
    <n v="85"/>
    <n v="327"/>
    <n v="3"/>
    <n v="5"/>
    <s v="OK"/>
    <s v="NH200444"/>
    <n v="135"/>
    <s v="17.1"/>
    <x v="13"/>
    <n v="3"/>
    <n v="3"/>
    <n v="13"/>
    <x v="1170"/>
    <x v="1022"/>
  </r>
  <r>
    <x v="161"/>
    <s v="NH200452"/>
    <s v="NH20"/>
    <n v="80"/>
    <n v="343"/>
    <n v="3"/>
    <n v="5"/>
    <s v="OK"/>
    <s v="NH200452"/>
    <n v="135"/>
    <s v="15.2"/>
    <x v="13"/>
    <n v="2"/>
    <n v="3"/>
    <n v="8"/>
    <x v="130"/>
    <x v="1023"/>
  </r>
  <r>
    <x v="161"/>
    <s v="NH200453"/>
    <s v="NH20"/>
    <n v="88"/>
    <n v="346"/>
    <n v="3"/>
    <n v="5"/>
    <s v="OK"/>
    <s v="NH200453"/>
    <n v="135"/>
    <s v="17.8"/>
    <x v="23"/>
    <n v="2"/>
    <n v="1"/>
    <n v="8"/>
    <x v="846"/>
    <x v="723"/>
  </r>
  <r>
    <x v="161"/>
    <s v="NH200454"/>
    <s v="NH20"/>
    <n v="86"/>
    <n v="348"/>
    <n v="3"/>
    <n v="5"/>
    <s v="OK"/>
    <s v="NH200454"/>
    <n v="135"/>
    <s v="19.3"/>
    <x v="3"/>
    <n v="2"/>
    <n v="2"/>
    <n v="15"/>
    <x v="1171"/>
    <x v="918"/>
  </r>
  <r>
    <x v="161"/>
    <s v="NH200461"/>
    <s v="NH20"/>
    <n v="81"/>
    <n v="356"/>
    <n v="3"/>
    <n v="5"/>
    <s v="OK"/>
    <s v="NH200461"/>
    <n v="135"/>
    <s v="20.9"/>
    <x v="8"/>
    <n v="3"/>
    <n v="3"/>
    <n v="18"/>
    <x v="513"/>
    <x v="1024"/>
  </r>
  <r>
    <x v="161"/>
    <s v="NH200672"/>
    <s v="NH20"/>
    <n v="55"/>
    <n v="336"/>
    <n v="3"/>
    <n v="5"/>
    <s v="OK"/>
    <s v="NH200672"/>
    <n v="135"/>
    <s v="10.2"/>
    <x v="24"/>
    <n v="2"/>
    <n v="2"/>
    <n v="8"/>
    <x v="470"/>
    <x v="630"/>
  </r>
  <r>
    <x v="161"/>
    <s v="NL110042"/>
    <s v="NL11"/>
    <n v="110"/>
    <n v="58"/>
    <n v="3"/>
    <n v="5"/>
    <s v="OK"/>
    <s v="NL110042"/>
    <n v="135"/>
    <s v="16.4"/>
    <x v="22"/>
    <n v="2"/>
    <n v="3"/>
    <n v="20"/>
    <x v="1172"/>
    <x v="1025"/>
  </r>
  <r>
    <x v="161"/>
    <s v="NL110236"/>
    <s v="NL11"/>
    <n v="138"/>
    <n v="78"/>
    <n v="3"/>
    <n v="5"/>
    <s v="OK"/>
    <s v="NL110236"/>
    <n v="135"/>
    <s v="11.2"/>
    <x v="6"/>
    <n v="3"/>
    <n v="2"/>
    <n v="15"/>
    <x v="557"/>
    <x v="1026"/>
  </r>
  <r>
    <x v="161"/>
    <s v="NL110265"/>
    <s v="NL11"/>
    <n v="142"/>
    <n v="34"/>
    <n v="3"/>
    <n v="5"/>
    <s v="OK"/>
    <s v="NL110265"/>
    <n v="135"/>
    <s v="16.3"/>
    <x v="3"/>
    <n v="4"/>
    <n v="3"/>
    <n v="16"/>
    <x v="925"/>
    <x v="1027"/>
  </r>
  <r>
    <x v="161"/>
    <s v="NL110354"/>
    <s v="NL11"/>
    <n v="169"/>
    <n v="12"/>
    <n v="3"/>
    <n v="5"/>
    <s v="OK"/>
    <s v="NL110354"/>
    <n v="135"/>
    <s v="13.1"/>
    <x v="8"/>
    <n v="2"/>
    <n v="2"/>
    <n v="12"/>
    <x v="1173"/>
    <x v="1028"/>
  </r>
  <r>
    <x v="161"/>
    <s v="NL110400"/>
    <s v="NL11"/>
    <n v="164"/>
    <n v="86"/>
    <n v="3"/>
    <n v="5"/>
    <s v="OK"/>
    <s v="NL110400"/>
    <n v="135"/>
    <s v="15.3"/>
    <x v="4"/>
    <n v="2"/>
    <n v="2"/>
    <n v="14"/>
    <x v="205"/>
    <x v="310"/>
  </r>
  <r>
    <x v="161"/>
    <s v="NL110435"/>
    <s v="NL11"/>
    <n v="171"/>
    <n v="55"/>
    <n v="3"/>
    <n v="5"/>
    <s v="OK"/>
    <s v="NL110435"/>
    <n v="135"/>
    <s v="11.6"/>
    <x v="22"/>
    <n v="2"/>
    <n v="2"/>
    <n v="15"/>
    <x v="519"/>
    <x v="207"/>
  </r>
  <r>
    <x v="161"/>
    <s v="NL110438"/>
    <s v="NL11"/>
    <n v="178"/>
    <n v="57"/>
    <n v="3"/>
    <n v="5"/>
    <s v="OK"/>
    <s v="NL110438"/>
    <n v="135"/>
    <s v="11.7"/>
    <x v="23"/>
    <n v="3"/>
    <n v="3"/>
    <n v="15"/>
    <x v="201"/>
    <x v="529"/>
  </r>
  <r>
    <x v="161"/>
    <s v="NL110446"/>
    <s v="NL11"/>
    <n v="177"/>
    <n v="79"/>
    <n v="3"/>
    <n v="5"/>
    <s v="OK"/>
    <s v="NL110446"/>
    <n v="135"/>
    <s v="17.2"/>
    <x v="3"/>
    <n v="2"/>
    <n v="2"/>
    <n v="13"/>
    <x v="1174"/>
    <x v="1029"/>
  </r>
  <r>
    <x v="161"/>
    <s v="NL110466"/>
    <s v="NL11"/>
    <n v="189"/>
    <n v="17"/>
    <n v="3"/>
    <n v="5"/>
    <s v="OK"/>
    <s v="NL110466"/>
    <n v="135"/>
    <s v="14.9"/>
    <x v="20"/>
    <n v="1"/>
    <n v="1"/>
    <n v="6"/>
    <x v="1175"/>
    <x v="1030"/>
  </r>
  <r>
    <x v="161"/>
    <s v="NL110467"/>
    <s v="NL11"/>
    <n v="180"/>
    <n v="17"/>
    <n v="3"/>
    <n v="5"/>
    <s v="OK"/>
    <s v="NL110467"/>
    <n v="135"/>
    <s v="14.5"/>
    <x v="24"/>
    <n v="2"/>
    <n v="2"/>
    <n v="8"/>
    <x v="1176"/>
    <x v="840"/>
  </r>
  <r>
    <x v="161"/>
    <s v="NL110484"/>
    <s v="NL11"/>
    <n v="184"/>
    <n v="56"/>
    <n v="3"/>
    <n v="5"/>
    <s v="OK"/>
    <s v="NL110484"/>
    <n v="135"/>
    <n v="16"/>
    <x v="5"/>
    <n v="2"/>
    <n v="2"/>
    <n v="20"/>
    <x v="1177"/>
    <x v="647"/>
  </r>
  <r>
    <x v="161"/>
    <s v="NL110490"/>
    <s v="NL11"/>
    <n v="180"/>
    <n v="65"/>
    <n v="3"/>
    <n v="5"/>
    <s v="OK"/>
    <s v="NL110490"/>
    <n v="135"/>
    <s v="29.5"/>
    <x v="23"/>
    <n v="4"/>
    <n v="3"/>
    <n v="13"/>
    <x v="1178"/>
    <x v="525"/>
  </r>
  <r>
    <x v="161"/>
    <s v="NL110532"/>
    <s v="NL11"/>
    <n v="191"/>
    <n v="36"/>
    <n v="3"/>
    <n v="5"/>
    <s v="OK"/>
    <s v="NL110532"/>
    <n v="135"/>
    <s v="23.7"/>
    <x v="6"/>
    <n v="3"/>
    <n v="3"/>
    <n v="17"/>
    <x v="611"/>
    <x v="1031"/>
  </r>
  <r>
    <x v="161"/>
    <s v="NL110544"/>
    <s v="NL11"/>
    <n v="197"/>
    <n v="62"/>
    <n v="3"/>
    <n v="5"/>
    <s v="OK"/>
    <s v="NL110544"/>
    <n v="135"/>
    <s v="25.2"/>
    <x v="5"/>
    <n v="3"/>
    <n v="3"/>
    <n v="21"/>
    <x v="1179"/>
    <x v="1032"/>
  </r>
  <r>
    <x v="161"/>
    <s v="NL110593"/>
    <s v="NL11"/>
    <n v="172"/>
    <n v="57"/>
    <n v="3"/>
    <n v="5"/>
    <s v="OK"/>
    <s v="NL110593"/>
    <n v="135"/>
    <s v="10.7"/>
    <x v="22"/>
    <n v="3"/>
    <n v="4"/>
    <m/>
    <x v="1180"/>
    <x v="656"/>
  </r>
  <r>
    <x v="161"/>
    <s v="NL110629"/>
    <s v="NL11"/>
    <n v="185"/>
    <n v="16"/>
    <n v="3"/>
    <n v="5"/>
    <s v="OK"/>
    <s v="NL110629"/>
    <n v="135"/>
    <s v="10.191"/>
    <x v="24"/>
    <n v="2"/>
    <n v="2"/>
    <n v="6"/>
    <x v="1181"/>
    <x v="1033"/>
  </r>
  <r>
    <x v="161"/>
    <s v="P00610017"/>
    <s v="P006"/>
    <n v="1"/>
    <n v="137"/>
    <n v="3"/>
    <n v="5"/>
    <s v="OK"/>
    <s v="P00610017"/>
    <n v="135"/>
    <s v="26.1"/>
    <x v="17"/>
    <n v="4"/>
    <n v="5"/>
    <n v="20"/>
    <x v="1182"/>
    <x v="1034"/>
  </r>
  <r>
    <x v="161"/>
    <s v="P00610133"/>
    <s v="P006"/>
    <n v="18"/>
    <n v="169"/>
    <n v="3"/>
    <n v="5"/>
    <s v="OK"/>
    <s v="P00610133"/>
    <n v="135"/>
    <s v="27.7"/>
    <x v="22"/>
    <n v="4"/>
    <n v="4"/>
    <n v="20"/>
    <x v="1082"/>
    <x v="1035"/>
  </r>
  <r>
    <x v="161"/>
    <s v="P00610294"/>
    <s v="P006"/>
    <n v="36"/>
    <n v="161"/>
    <n v="3"/>
    <n v="5"/>
    <s v="OK"/>
    <s v="P00610294"/>
    <n v="135"/>
    <s v="19.6"/>
    <x v="23"/>
    <n v="3"/>
    <n v="2"/>
    <n v="15"/>
    <x v="303"/>
    <x v="1036"/>
  </r>
  <r>
    <x v="161"/>
    <s v="P00610304"/>
    <s v="P006"/>
    <n v="38"/>
    <n v="144"/>
    <n v="3"/>
    <n v="5"/>
    <s v="OK"/>
    <s v="P00610304"/>
    <n v="135"/>
    <s v="26.3"/>
    <x v="2"/>
    <n v="3"/>
    <n v="5"/>
    <n v="20"/>
    <x v="1183"/>
    <x v="1037"/>
  </r>
  <r>
    <x v="161"/>
    <s v="P00610329"/>
    <s v="P006"/>
    <n v="43"/>
    <n v="140"/>
    <n v="3"/>
    <n v="5"/>
    <s v="OK"/>
    <s v="P00610329"/>
    <n v="135"/>
    <s v="12.7"/>
    <x v="6"/>
    <n v="2"/>
    <n v="3"/>
    <n v="15"/>
    <x v="1097"/>
    <x v="1038"/>
  </r>
  <r>
    <x v="161"/>
    <s v="P00610353"/>
    <s v="P006"/>
    <n v="49"/>
    <n v="166"/>
    <n v="3"/>
    <n v="5"/>
    <s v="OK"/>
    <s v="P00610353"/>
    <n v="135"/>
    <s v="16.9"/>
    <x v="3"/>
    <n v="3"/>
    <n v="3"/>
    <n v="15"/>
    <x v="1184"/>
    <x v="1039"/>
  </r>
  <r>
    <x v="161"/>
    <s v="P00610437"/>
    <s v="P006"/>
    <n v="60"/>
    <n v="181"/>
    <n v="3"/>
    <n v="5"/>
    <s v="OK"/>
    <s v="P00610437"/>
    <n v="135"/>
    <s v="22.9"/>
    <x v="22"/>
    <n v="5"/>
    <n v="4"/>
    <n v="15"/>
    <x v="1185"/>
    <x v="1040"/>
  </r>
  <r>
    <x v="161"/>
    <s v="P00610447"/>
    <s v="P006"/>
    <n v="52"/>
    <n v="169"/>
    <n v="3"/>
    <n v="5"/>
    <s v="OK"/>
    <s v="P00610447"/>
    <n v="135"/>
    <s v="23.6"/>
    <x v="6"/>
    <n v="2"/>
    <n v="3"/>
    <n v="16"/>
    <x v="59"/>
    <x v="1021"/>
  </r>
  <r>
    <x v="161"/>
    <s v="P00610452"/>
    <s v="P006"/>
    <n v="57"/>
    <n v="161"/>
    <n v="3"/>
    <n v="5"/>
    <s v="OK"/>
    <s v="P00610452"/>
    <n v="135"/>
    <s v="18.5"/>
    <x v="4"/>
    <n v="4"/>
    <n v="3"/>
    <n v="12"/>
    <x v="1186"/>
    <x v="848"/>
  </r>
  <r>
    <x v="161"/>
    <s v="P00610529"/>
    <s v="P006"/>
    <n v="69"/>
    <n v="196"/>
    <n v="3"/>
    <n v="5"/>
    <s v="OK"/>
    <s v="P00610529"/>
    <n v="135"/>
    <s v="22.8"/>
    <x v="22"/>
    <n v="3"/>
    <n v="2"/>
    <n v="8"/>
    <x v="967"/>
    <x v="1041"/>
  </r>
  <r>
    <x v="161"/>
    <s v="P00610532"/>
    <s v="P006"/>
    <n v="62"/>
    <n v="195"/>
    <n v="3"/>
    <n v="5"/>
    <s v="OK"/>
    <s v="P00610532"/>
    <n v="135"/>
    <s v="17.8"/>
    <x v="3"/>
    <n v="1"/>
    <n v="1"/>
    <n v="12"/>
    <x v="1187"/>
    <x v="1042"/>
  </r>
  <r>
    <x v="161"/>
    <s v="P00610667"/>
    <s v="P006"/>
    <n v="83"/>
    <n v="158"/>
    <n v="3"/>
    <n v="5"/>
    <s v="OK"/>
    <s v="P00610667"/>
    <n v="135"/>
    <s v="32.3"/>
    <x v="3"/>
    <n v="4"/>
    <n v="5"/>
    <n v="16"/>
    <x v="1188"/>
    <x v="1043"/>
  </r>
  <r>
    <x v="161"/>
    <s v="P00610685"/>
    <s v="P006"/>
    <n v="89"/>
    <n v="193"/>
    <n v="3"/>
    <n v="5"/>
    <s v="OK"/>
    <s v="P00610685"/>
    <n v="135"/>
    <s v="15.3"/>
    <x v="12"/>
    <n v="5"/>
    <n v="3"/>
    <n v="12"/>
    <x v="1189"/>
    <x v="994"/>
  </r>
  <r>
    <x v="161"/>
    <s v="P00610764"/>
    <s v="P006"/>
    <n v="97"/>
    <n v="182"/>
    <n v="3"/>
    <n v="5"/>
    <s v="OK"/>
    <s v="P00610764"/>
    <n v="135"/>
    <s v="26.9"/>
    <x v="2"/>
    <n v="5"/>
    <n v="3"/>
    <n v="20"/>
    <x v="1190"/>
    <x v="1044"/>
  </r>
  <r>
    <x v="161"/>
    <s v="P00610767"/>
    <s v="P006"/>
    <n v="93"/>
    <n v="177"/>
    <n v="3"/>
    <n v="5"/>
    <s v="OK"/>
    <s v="P00610767"/>
    <n v="135"/>
    <s v="24.5"/>
    <x v="3"/>
    <n v="3"/>
    <n v="2"/>
    <n v="15"/>
    <x v="1191"/>
    <x v="670"/>
  </r>
  <r>
    <x v="161"/>
    <s v="P00610770"/>
    <s v="P006"/>
    <n v="95"/>
    <n v="173"/>
    <n v="3"/>
    <n v="5"/>
    <s v="OK"/>
    <s v="P00610770"/>
    <n v="135"/>
    <s v="27.2"/>
    <x v="17"/>
    <n v="1"/>
    <n v="1"/>
    <n v="13"/>
    <x v="447"/>
    <x v="891"/>
  </r>
  <r>
    <x v="161"/>
    <s v="P00610778"/>
    <s v="P006"/>
    <n v="97"/>
    <n v="163"/>
    <n v="3"/>
    <n v="5"/>
    <s v="OK"/>
    <s v="P00610778"/>
    <n v="135"/>
    <s v="17.7"/>
    <x v="6"/>
    <n v="2"/>
    <n v="4"/>
    <n v="15"/>
    <x v="1192"/>
    <x v="1045"/>
  </r>
  <r>
    <x v="161"/>
    <s v="P00610794"/>
    <s v="P006"/>
    <n v="91"/>
    <n v="152"/>
    <n v="3"/>
    <n v="5"/>
    <s v="OK"/>
    <s v="P00610794"/>
    <n v="135"/>
    <s v="28.8"/>
    <x v="10"/>
    <n v="5"/>
    <n v="2"/>
    <n v="15"/>
    <x v="1193"/>
    <x v="1046"/>
  </r>
  <r>
    <x v="161"/>
    <s v="P00610800"/>
    <s v="P006"/>
    <n v="98"/>
    <n v="136"/>
    <n v="3"/>
    <n v="5"/>
    <s v="OK"/>
    <s v="P00610800"/>
    <n v="135"/>
    <s v="23.6"/>
    <x v="8"/>
    <n v="4"/>
    <n v="3"/>
    <n v="18"/>
    <x v="27"/>
    <x v="1047"/>
  </r>
  <r>
    <x v="161"/>
    <s v="P01860070"/>
    <s v="P018"/>
    <n v="50"/>
    <n v="6"/>
    <n v="3"/>
    <n v="5"/>
    <s v="OK"/>
    <s v="P01860196"/>
    <n v="135"/>
    <s v="15.1"/>
    <x v="4"/>
    <n v="1"/>
    <n v="1"/>
    <n v="10"/>
    <x v="75"/>
    <x v="1048"/>
  </r>
  <r>
    <x v="161"/>
    <s v="P01860214"/>
    <s v="P018"/>
    <n v="73"/>
    <n v="48"/>
    <n v="3"/>
    <n v="5"/>
    <s v="OK"/>
    <s v="P01860387"/>
    <n v="135"/>
    <s v="12.1"/>
    <x v="20"/>
    <n v="1"/>
    <n v="1"/>
    <n v="8"/>
    <x v="1100"/>
    <x v="88"/>
  </r>
  <r>
    <x v="162"/>
    <s v="A110083"/>
    <s v="A11"/>
    <n v="20"/>
    <n v="77"/>
    <n v="3"/>
    <n v="4"/>
    <s v="OK"/>
    <s v="A110083"/>
    <n v="654"/>
    <s v="13.4"/>
    <x v="6"/>
    <n v="1"/>
    <n v="1"/>
    <n v="15"/>
    <x v="489"/>
    <x v="1049"/>
  </r>
  <r>
    <x v="162"/>
    <s v="B445068"/>
    <s v="B4"/>
    <n v="92"/>
    <n v="27"/>
    <n v="3"/>
    <n v="4"/>
    <s v="OK"/>
    <s v="B445068"/>
    <n v="654"/>
    <s v="11.5"/>
    <x v="23"/>
    <n v="1"/>
    <n v="1"/>
    <n v="11"/>
    <x v="957"/>
    <x v="1050"/>
  </r>
  <r>
    <x v="163"/>
    <s v="B421016"/>
    <s v="B4"/>
    <n v="13"/>
    <n v="42"/>
    <n v="3"/>
    <n v="5"/>
    <s v="OK"/>
    <s v="B421016"/>
    <n v="137"/>
    <s v="21.5"/>
    <x v="5"/>
    <n v="3"/>
    <n v="3"/>
    <n v="21"/>
    <x v="1194"/>
    <x v="472"/>
  </r>
  <r>
    <x v="163"/>
    <s v="LV109262"/>
    <s v="LV1"/>
    <s v="150.3"/>
    <s v="23.9"/>
    <n v="3"/>
    <n v="5"/>
    <s v="OK"/>
    <s v="LV109262"/>
    <n v="137"/>
    <s v="10.3503184713376"/>
    <x v="6"/>
    <n v="1"/>
    <n v="1"/>
    <n v="10"/>
    <x v="173"/>
    <x v="710"/>
  </r>
  <r>
    <x v="163"/>
    <s v="LV109473"/>
    <s v="LV1"/>
    <s v="176.8"/>
    <s v="74.4"/>
    <n v="3"/>
    <n v="5"/>
    <s v="OK"/>
    <s v="LV109473"/>
    <n v="137"/>
    <s v="11.2420382165605"/>
    <x v="12"/>
    <n v="2"/>
    <n v="2"/>
    <n v="16"/>
    <x v="817"/>
    <x v="967"/>
  </r>
  <r>
    <x v="163"/>
    <s v="NH200343"/>
    <s v="NH20"/>
    <n v="62"/>
    <n v="383"/>
    <n v="3"/>
    <n v="4"/>
    <s v="OK"/>
    <s v="NH200343"/>
    <n v="137"/>
    <s v="15.9"/>
    <x v="6"/>
    <n v="2"/>
    <n v="2"/>
    <n v="17"/>
    <x v="1195"/>
    <x v="1051"/>
  </r>
  <r>
    <x v="163"/>
    <s v="NH200503"/>
    <s v="NH20"/>
    <n v="100"/>
    <n v="324"/>
    <n v="3"/>
    <n v="4"/>
    <s v="OK"/>
    <s v="NH200503"/>
    <n v="137"/>
    <s v="21.6"/>
    <x v="22"/>
    <n v="2"/>
    <n v="1"/>
    <n v="20"/>
    <x v="1196"/>
    <x v="1052"/>
  </r>
  <r>
    <x v="163"/>
    <s v="P00610012"/>
    <s v="P006"/>
    <n v="10"/>
    <n v="131"/>
    <n v="3"/>
    <n v="5"/>
    <s v="OK"/>
    <s v="P00610012"/>
    <n v="137"/>
    <s v="22.6"/>
    <x v="3"/>
    <n v="3"/>
    <n v="4"/>
    <n v="15"/>
    <x v="1197"/>
    <x v="1007"/>
  </r>
  <r>
    <x v="163"/>
    <s v="P00610020"/>
    <s v="P006"/>
    <n v="7"/>
    <n v="147"/>
    <n v="3"/>
    <n v="5"/>
    <s v="OK"/>
    <s v="P00610020"/>
    <n v="137"/>
    <s v="17.3"/>
    <x v="16"/>
    <n v="3"/>
    <n v="3"/>
    <n v="20"/>
    <x v="1198"/>
    <x v="668"/>
  </r>
  <r>
    <x v="163"/>
    <s v="P00610345"/>
    <s v="P006"/>
    <n v="44"/>
    <n v="154"/>
    <n v="3"/>
    <n v="5"/>
    <s v="OK"/>
    <s v="P00610345"/>
    <n v="137"/>
    <s v="17.3"/>
    <x v="3"/>
    <n v="3"/>
    <n v="3"/>
    <n v="16"/>
    <x v="1199"/>
    <x v="252"/>
  </r>
  <r>
    <x v="163"/>
    <s v="P00610429"/>
    <s v="P006"/>
    <n v="54"/>
    <n v="196"/>
    <n v="3"/>
    <n v="5"/>
    <s v="OK"/>
    <s v="P00610429"/>
    <n v="137"/>
    <s v="22.6"/>
    <x v="12"/>
    <n v="5"/>
    <n v="3"/>
    <n v="12"/>
    <x v="1200"/>
    <x v="63"/>
  </r>
  <r>
    <x v="163"/>
    <s v="P01860282"/>
    <s v="P018"/>
    <n v="91"/>
    <n v="49"/>
    <n v="3"/>
    <n v="5"/>
    <s v="OK"/>
    <s v="P01860489"/>
    <n v="137"/>
    <s v="11.6"/>
    <x v="23"/>
    <m/>
    <m/>
    <m/>
    <x v="1201"/>
    <x v="660"/>
  </r>
  <r>
    <x v="163"/>
    <s v="P01860488"/>
    <s v="P018"/>
    <n v="53"/>
    <n v="99"/>
    <n v="3"/>
    <n v="5"/>
    <s v="OK"/>
    <s v="P01860239"/>
    <n v="137"/>
    <s v="12.7"/>
    <x v="8"/>
    <m/>
    <m/>
    <m/>
    <x v="1202"/>
    <x v="772"/>
  </r>
  <r>
    <x v="164"/>
    <s v="LV113008"/>
    <s v="LV1"/>
    <s v="199.5"/>
    <n v="11"/>
    <n v="3"/>
    <n v="5"/>
    <s v="OK"/>
    <s v="LV113008"/>
    <n v="139"/>
    <s v="63.0573248407643"/>
    <x v="32"/>
    <n v="5"/>
    <n v="5"/>
    <n v="40"/>
    <x v="1203"/>
    <x v="468"/>
  </r>
  <r>
    <x v="164"/>
    <s v="M17116036"/>
    <s v="M1711"/>
    <n v="22"/>
    <n v="21"/>
    <n v="3"/>
    <n v="5"/>
    <s v="OK"/>
    <s v="M17116036"/>
    <n v="139"/>
    <s v="51.1"/>
    <x v="15"/>
    <n v="5"/>
    <n v="4"/>
    <n v="28"/>
    <x v="1204"/>
    <x v="776"/>
  </r>
  <r>
    <x v="165"/>
    <s v="M17116512"/>
    <s v="M1711"/>
    <n v="40"/>
    <n v="8"/>
    <n v="3"/>
    <n v="5"/>
    <s v="OK"/>
    <s v="M17116512"/>
    <n v="140"/>
    <s v="17.8"/>
    <x v="23"/>
    <n v="3"/>
    <n v="2"/>
    <n v="15"/>
    <x v="1205"/>
    <x v="1053"/>
  </r>
  <r>
    <x v="165"/>
    <s v="M17116871"/>
    <s v="M1711"/>
    <n v="77"/>
    <n v="16"/>
    <n v="3"/>
    <n v="5"/>
    <s v="OK"/>
    <s v="M17116871"/>
    <n v="140"/>
    <s v="11.9"/>
    <x v="26"/>
    <n v="3"/>
    <n v="3"/>
    <n v="10"/>
    <x v="1206"/>
    <x v="758"/>
  </r>
  <r>
    <x v="165"/>
    <s v="M17116874"/>
    <s v="M1711"/>
    <n v="81"/>
    <n v="11"/>
    <n v="3"/>
    <n v="5"/>
    <s v="OK"/>
    <s v="M17116874"/>
    <n v="140"/>
    <s v="20.8"/>
    <x v="22"/>
    <n v="3"/>
    <n v="4"/>
    <n v="15"/>
    <x v="42"/>
    <x v="109"/>
  </r>
  <r>
    <x v="166"/>
    <s v="M17116079"/>
    <s v="M1711"/>
    <n v="6"/>
    <n v="62"/>
    <n v="3"/>
    <n v="5"/>
    <s v="OK"/>
    <s v="M17116079"/>
    <n v="141"/>
    <s v="11.8"/>
    <x v="13"/>
    <n v="2"/>
    <n v="2"/>
    <n v="13"/>
    <x v="1207"/>
    <x v="1054"/>
  </r>
  <r>
    <x v="167"/>
    <s v="B445017"/>
    <s v="B4"/>
    <n v="97"/>
    <n v="33"/>
    <n v="3"/>
    <n v="5"/>
    <s v="OK"/>
    <s v="B445017"/>
    <n v="142"/>
    <s v="36.3"/>
    <x v="28"/>
    <n v="5"/>
    <n v="5"/>
    <n v="35"/>
    <x v="1208"/>
    <x v="1055"/>
  </r>
  <r>
    <x v="167"/>
    <s v="LV109415"/>
    <s v="LV1"/>
    <s v="176.6"/>
    <s v="17.2"/>
    <n v="3"/>
    <n v="4"/>
    <s v="OK"/>
    <s v="LV109415"/>
    <n v="142"/>
    <s v="30.1592356687898"/>
    <x v="7"/>
    <n v="3"/>
    <n v="3"/>
    <n v="26"/>
    <x v="1209"/>
    <x v="1056"/>
  </r>
  <r>
    <x v="167"/>
    <s v="P00610024"/>
    <s v="P006"/>
    <n v="5"/>
    <n v="154"/>
    <n v="3"/>
    <n v="5"/>
    <s v="OK"/>
    <s v="P00610024"/>
    <n v="142"/>
    <s v="15.1"/>
    <x v="46"/>
    <n v="4"/>
    <n v="4"/>
    <n v="18"/>
    <x v="1210"/>
    <x v="894"/>
  </r>
  <r>
    <x v="167"/>
    <s v="P00610026"/>
    <s v="P006"/>
    <n v="9"/>
    <n v="157"/>
    <n v="3"/>
    <n v="4"/>
    <s v="OK"/>
    <s v="P00610026"/>
    <n v="142"/>
    <s v="16.2"/>
    <x v="41"/>
    <n v="4"/>
    <n v="4"/>
    <n v="12"/>
    <x v="525"/>
    <x v="622"/>
  </r>
  <r>
    <x v="167"/>
    <s v="P00610122"/>
    <s v="P006"/>
    <n v="11"/>
    <n v="179"/>
    <n v="3"/>
    <n v="5"/>
    <s v="OK"/>
    <s v="P00610122"/>
    <n v="142"/>
    <s v="17.7"/>
    <x v="12"/>
    <n v="3"/>
    <n v="3"/>
    <n v="14"/>
    <x v="1211"/>
    <x v="535"/>
  </r>
  <r>
    <x v="167"/>
    <s v="P00610144"/>
    <s v="P006"/>
    <n v="21"/>
    <n v="142"/>
    <n v="3"/>
    <n v="5"/>
    <s v="OK"/>
    <s v="P00610144"/>
    <n v="142"/>
    <s v="16.9"/>
    <x v="4"/>
    <n v="2"/>
    <n v="2"/>
    <n v="6"/>
    <x v="1212"/>
    <x v="1057"/>
  </r>
  <r>
    <x v="167"/>
    <s v="P00610161"/>
    <s v="P006"/>
    <n v="30"/>
    <n v="205"/>
    <n v="3"/>
    <n v="5"/>
    <s v="OK"/>
    <s v="P00610161"/>
    <n v="142"/>
    <s v="12.4"/>
    <x v="8"/>
    <n v="2"/>
    <n v="4"/>
    <n v="18"/>
    <x v="1213"/>
    <x v="705"/>
  </r>
  <r>
    <x v="167"/>
    <s v="P00610186"/>
    <s v="P006"/>
    <n v="27"/>
    <n v="184"/>
    <n v="3"/>
    <n v="5"/>
    <s v="OK"/>
    <s v="P00610186"/>
    <n v="142"/>
    <s v="27.1"/>
    <x v="17"/>
    <n v="5"/>
    <n v="3"/>
    <n v="19"/>
    <x v="331"/>
    <x v="876"/>
  </r>
  <r>
    <x v="167"/>
    <s v="P00610253"/>
    <s v="P006"/>
    <n v="34"/>
    <n v="215"/>
    <n v="3"/>
    <n v="5"/>
    <s v="OK"/>
    <s v="P00610253"/>
    <n v="142"/>
    <s v="23.9"/>
    <x v="2"/>
    <n v="5"/>
    <n v="3"/>
    <n v="17"/>
    <x v="1214"/>
    <x v="983"/>
  </r>
  <r>
    <x v="167"/>
    <s v="P00610291"/>
    <s v="P006"/>
    <n v="41"/>
    <n v="171"/>
    <n v="3"/>
    <n v="5"/>
    <s v="OK"/>
    <s v="P00610291"/>
    <n v="142"/>
    <s v="17.3"/>
    <x v="11"/>
    <n v="3"/>
    <n v="3"/>
    <n v="20"/>
    <x v="1215"/>
    <x v="871"/>
  </r>
  <r>
    <x v="167"/>
    <s v="P00610299"/>
    <s v="P006"/>
    <n v="37"/>
    <n v="155"/>
    <n v="3"/>
    <n v="5"/>
    <s v="OK"/>
    <s v="P00610299"/>
    <n v="142"/>
    <n v="15"/>
    <x v="8"/>
    <n v="3"/>
    <n v="3"/>
    <n v="18"/>
    <x v="1216"/>
    <x v="1058"/>
  </r>
  <r>
    <x v="167"/>
    <s v="P00610300"/>
    <s v="P006"/>
    <n v="32"/>
    <n v="150"/>
    <n v="3"/>
    <n v="5"/>
    <s v="OK"/>
    <s v="P00610300"/>
    <n v="142"/>
    <n v="29"/>
    <x v="18"/>
    <n v="5"/>
    <n v="5"/>
    <n v="22"/>
    <x v="1217"/>
    <x v="1059"/>
  </r>
  <r>
    <x v="167"/>
    <s v="P00610322"/>
    <s v="P006"/>
    <n v="41"/>
    <n v="136"/>
    <n v="3"/>
    <n v="5"/>
    <s v="OK"/>
    <s v="P00610322"/>
    <n v="142"/>
    <s v="21.3"/>
    <x v="22"/>
    <n v="4"/>
    <n v="3"/>
    <n v="20"/>
    <x v="236"/>
    <x v="920"/>
  </r>
  <r>
    <x v="167"/>
    <s v="P00610411"/>
    <s v="P006"/>
    <n v="53"/>
    <n v="224"/>
    <n v="3"/>
    <n v="5"/>
    <s v="OK"/>
    <s v="P00610411"/>
    <n v="142"/>
    <s v="34.7"/>
    <x v="17"/>
    <n v="5"/>
    <n v="5"/>
    <n v="24"/>
    <x v="1218"/>
    <x v="1060"/>
  </r>
  <r>
    <x v="167"/>
    <s v="P00610492"/>
    <s v="P006"/>
    <n v="64"/>
    <n v="139"/>
    <n v="3"/>
    <n v="5"/>
    <s v="OK"/>
    <s v="P00610492"/>
    <n v="142"/>
    <s v="14.5"/>
    <x v="3"/>
    <n v="3"/>
    <n v="4"/>
    <n v="15"/>
    <x v="1219"/>
    <x v="831"/>
  </r>
  <r>
    <x v="167"/>
    <s v="P00610599"/>
    <s v="P006"/>
    <n v="77"/>
    <n v="198"/>
    <n v="3"/>
    <n v="5"/>
    <s v="OK"/>
    <s v="P00610599"/>
    <n v="142"/>
    <s v="33.3"/>
    <x v="18"/>
    <n v="5"/>
    <n v="3"/>
    <n v="12"/>
    <x v="1220"/>
    <x v="128"/>
  </r>
  <r>
    <x v="167"/>
    <s v="P00610612"/>
    <s v="P006"/>
    <n v="75"/>
    <n v="171"/>
    <n v="3"/>
    <n v="5"/>
    <s v="OK"/>
    <s v="P00610612"/>
    <n v="142"/>
    <s v="21.6"/>
    <x v="22"/>
    <n v="3"/>
    <n v="3"/>
    <n v="15"/>
    <x v="1134"/>
    <x v="1061"/>
  </r>
  <r>
    <x v="167"/>
    <s v="P00610690"/>
    <s v="P006"/>
    <n v="85"/>
    <n v="201"/>
    <n v="1"/>
    <n v="5"/>
    <s v="OK"/>
    <s v="P00610690"/>
    <n v="142"/>
    <s v="36.4"/>
    <x v="10"/>
    <n v="5"/>
    <n v="2"/>
    <n v="16"/>
    <x v="7"/>
    <x v="7"/>
  </r>
  <r>
    <x v="167"/>
    <s v="P00610766"/>
    <s v="P006"/>
    <n v="95"/>
    <n v="177"/>
    <n v="3"/>
    <n v="5"/>
    <s v="OK"/>
    <s v="P00610766"/>
    <n v="142"/>
    <s v="30.9"/>
    <x v="0"/>
    <n v="5"/>
    <n v="4"/>
    <n v="22"/>
    <x v="1221"/>
    <x v="1062"/>
  </r>
  <r>
    <x v="167"/>
    <s v="P00610818"/>
    <s v="P006"/>
    <n v="100"/>
    <n v="137"/>
    <n v="3"/>
    <n v="5"/>
    <s v="OK"/>
    <s v="P00610818"/>
    <n v="142"/>
    <s v="15.6"/>
    <x v="15"/>
    <n v="3"/>
    <n v="2"/>
    <n v="16"/>
    <x v="968"/>
    <x v="1063"/>
  </r>
  <r>
    <x v="167"/>
    <s v="P00612826"/>
    <s v="P006"/>
    <n v="69"/>
    <n v="128"/>
    <n v="3"/>
    <n v="5"/>
    <s v="OK"/>
    <s v="P00612826"/>
    <n v="142"/>
    <s v="12.4"/>
    <x v="3"/>
    <n v="3"/>
    <n v="3"/>
    <n v="15"/>
    <x v="1222"/>
    <x v="1064"/>
  </r>
  <r>
    <x v="167"/>
    <s v="P00612856"/>
    <s v="P006"/>
    <n v="61"/>
    <n v="143"/>
    <n v="3"/>
    <n v="5"/>
    <s v="OK"/>
    <s v="P00612856"/>
    <n v="142"/>
    <s v="12.4"/>
    <x v="13"/>
    <n v="2"/>
    <n v="2"/>
    <n v="12"/>
    <x v="1223"/>
    <x v="63"/>
  </r>
  <r>
    <x v="167"/>
    <s v="P00612860"/>
    <s v="P006"/>
    <n v="58"/>
    <n v="129"/>
    <n v="3"/>
    <n v="5"/>
    <s v="OK"/>
    <s v="P00612860"/>
    <n v="142"/>
    <s v="10.8"/>
    <x v="4"/>
    <n v="2"/>
    <n v="3"/>
    <n v="14"/>
    <x v="1224"/>
    <x v="846"/>
  </r>
  <r>
    <x v="168"/>
    <s v="P00610743"/>
    <s v="P006"/>
    <n v="99"/>
    <n v="216"/>
    <n v="3"/>
    <n v="4"/>
    <s v="OK"/>
    <s v="P00610743"/>
    <n v="143"/>
    <s v="11.3"/>
    <x v="4"/>
    <n v="2"/>
    <n v="2"/>
    <n v="14"/>
    <x v="442"/>
    <x v="143"/>
  </r>
  <r>
    <x v="168"/>
    <s v="P01860126"/>
    <s v="P018"/>
    <n v="59"/>
    <n v="54"/>
    <n v="3"/>
    <n v="4"/>
    <s v="OK"/>
    <s v="P01860268"/>
    <n v="143"/>
    <n v="11"/>
    <x v="4"/>
    <n v="1"/>
    <n v="1"/>
    <n v="14"/>
    <x v="86"/>
    <x v="1065"/>
  </r>
  <r>
    <x v="169"/>
    <s v="A110139"/>
    <s v="A11"/>
    <n v="21"/>
    <n v="72"/>
    <n v="3"/>
    <n v="5"/>
    <s v="OK"/>
    <s v="A110139"/>
    <n v="145"/>
    <s v="54.1"/>
    <x v="7"/>
    <n v="5"/>
    <n v="4"/>
    <n v="30"/>
    <x v="1225"/>
    <x v="479"/>
  </r>
  <r>
    <x v="169"/>
    <s v="A110185"/>
    <s v="A11"/>
    <n v="23"/>
    <n v="8"/>
    <n v="3"/>
    <n v="5"/>
    <s v="OK"/>
    <s v="A110185"/>
    <n v="145"/>
    <s v="42.2"/>
    <x v="16"/>
    <n v="5"/>
    <n v="5"/>
    <n v="32"/>
    <x v="1226"/>
    <x v="96"/>
  </r>
  <r>
    <x v="169"/>
    <s v="B437004"/>
    <s v="B4"/>
    <n v="56"/>
    <n v="43"/>
    <n v="3"/>
    <n v="5"/>
    <s v="OK"/>
    <s v="B437004"/>
    <n v="145"/>
    <s v="25.9"/>
    <x v="17"/>
    <n v="4"/>
    <n v="5"/>
    <n v="24"/>
    <x v="1227"/>
    <x v="1066"/>
  </r>
  <r>
    <x v="169"/>
    <s v="B438065"/>
    <s v="B4"/>
    <n v="66"/>
    <n v="25"/>
    <n v="3"/>
    <n v="5"/>
    <s v="OK"/>
    <s v="B438065"/>
    <n v="145"/>
    <s v="10.3"/>
    <x v="11"/>
    <n v="1"/>
    <n v="2"/>
    <n v="15"/>
    <x v="1228"/>
    <x v="688"/>
  </r>
  <r>
    <x v="169"/>
    <s v="NL110202"/>
    <s v="NL11"/>
    <n v="135"/>
    <n v="25"/>
    <n v="3"/>
    <n v="4"/>
    <s v="OK"/>
    <s v="NL110202"/>
    <n v="145"/>
    <s v="63.5"/>
    <x v="27"/>
    <n v="4"/>
    <n v="3"/>
    <n v="30"/>
    <x v="1229"/>
    <x v="703"/>
  </r>
  <r>
    <x v="169"/>
    <s v="NL110261"/>
    <s v="NL11"/>
    <n v="140"/>
    <n v="27"/>
    <n v="3"/>
    <n v="4"/>
    <s v="OK"/>
    <s v="NL110261"/>
    <n v="145"/>
    <s v="67.1"/>
    <x v="46"/>
    <n v="4"/>
    <n v="4"/>
    <n v="30"/>
    <x v="701"/>
    <x v="1067"/>
  </r>
  <r>
    <x v="169"/>
    <s v="NL110477"/>
    <s v="NL11"/>
    <n v="185"/>
    <n v="45"/>
    <n v="3"/>
    <n v="5"/>
    <s v="OK"/>
    <s v="NL110477"/>
    <n v="145"/>
    <s v="12.4"/>
    <x v="8"/>
    <n v="1"/>
    <n v="2"/>
    <n v="18"/>
    <x v="1230"/>
    <x v="505"/>
  </r>
  <r>
    <x v="170"/>
    <s v="A110245"/>
    <s v="A11"/>
    <n v="53"/>
    <n v="79"/>
    <n v="3"/>
    <n v="5"/>
    <s v="OK"/>
    <s v="A110245"/>
    <n v="146"/>
    <s v="20.7"/>
    <x v="17"/>
    <n v="2"/>
    <n v="2"/>
    <n v="20"/>
    <x v="1231"/>
    <x v="1068"/>
  </r>
  <r>
    <x v="170"/>
    <s v="B422013"/>
    <s v="B4"/>
    <n v="6"/>
    <n v="4"/>
    <n v="3"/>
    <n v="5"/>
    <s v="OK"/>
    <s v="B422013"/>
    <n v="146"/>
    <s v="39.6"/>
    <x v="0"/>
    <n v="4"/>
    <n v="5"/>
    <n v="29"/>
    <x v="1232"/>
    <x v="323"/>
  </r>
  <r>
    <x v="170"/>
    <s v="B428018"/>
    <s v="B4"/>
    <n v="40"/>
    <n v="54"/>
    <n v="3"/>
    <n v="5"/>
    <s v="OK"/>
    <s v="B428018"/>
    <n v="146"/>
    <s v="31.8"/>
    <x v="11"/>
    <n v="4"/>
    <n v="3"/>
    <n v="26"/>
    <x v="1233"/>
    <x v="96"/>
  </r>
  <r>
    <x v="170"/>
    <s v="B428025"/>
    <s v="B4"/>
    <n v="34"/>
    <n v="59"/>
    <n v="3"/>
    <n v="5"/>
    <s v="OK"/>
    <s v="B428025"/>
    <n v="146"/>
    <s v="19.4"/>
    <x v="11"/>
    <n v="4"/>
    <n v="5"/>
    <n v="30"/>
    <x v="1234"/>
    <x v="1069"/>
  </r>
  <r>
    <x v="170"/>
    <s v="B430024"/>
    <s v="B4"/>
    <n v="40"/>
    <n v="2"/>
    <n v="3"/>
    <n v="5"/>
    <s v="OK"/>
    <s v="B430024"/>
    <n v="146"/>
    <s v="17.5"/>
    <x v="2"/>
    <n v="4"/>
    <n v="4"/>
    <n v="20"/>
    <x v="1235"/>
    <x v="1070"/>
  </r>
  <r>
    <x v="170"/>
    <s v="B436031"/>
    <s v="B4"/>
    <n v="73"/>
    <n v="60"/>
    <n v="3"/>
    <n v="5"/>
    <s v="OK"/>
    <s v="B436031"/>
    <n v="146"/>
    <n v="22"/>
    <x v="2"/>
    <n v="3"/>
    <n v="3"/>
    <n v="13"/>
    <x v="1236"/>
    <x v="579"/>
  </r>
  <r>
    <x v="170"/>
    <s v="B443019"/>
    <s v="B4"/>
    <n v="98"/>
    <n v="87"/>
    <n v="3"/>
    <n v="5"/>
    <s v="OK"/>
    <s v="B443019"/>
    <n v="146"/>
    <n v="56"/>
    <x v="7"/>
    <n v="5"/>
    <n v="4"/>
    <n v="21"/>
    <x v="1237"/>
    <x v="1055"/>
  </r>
  <r>
    <x v="170"/>
    <s v="B445047"/>
    <s v="B4"/>
    <n v="75"/>
    <n v="27"/>
    <n v="3"/>
    <n v="5"/>
    <s v="OK"/>
    <s v="B445047"/>
    <n v="146"/>
    <s v="15.9"/>
    <x v="5"/>
    <n v="3"/>
    <n v="3"/>
    <n v="15"/>
    <x v="1238"/>
    <x v="22"/>
  </r>
  <r>
    <x v="170"/>
    <s v="LV109025"/>
    <s v="LV1"/>
    <s v="114.6"/>
    <s v="70.5"/>
    <n v="3"/>
    <n v="4"/>
    <s v="OK"/>
    <s v="LV109025"/>
    <n v="146"/>
    <s v="15.7643312101911"/>
    <x v="10"/>
    <n v="3"/>
    <n v="2"/>
    <n v="18"/>
    <x v="798"/>
    <x v="1071"/>
  </r>
  <r>
    <x v="170"/>
    <s v="LV109329"/>
    <s v="LV1"/>
    <s v="167.9"/>
    <s v="99.9"/>
    <n v="3"/>
    <n v="4"/>
    <s v="OK"/>
    <s v="LV109329"/>
    <n v="146"/>
    <s v="34.8726114649682"/>
    <x v="16"/>
    <n v="5"/>
    <n v="3"/>
    <n v="25"/>
    <x v="1239"/>
    <x v="1072"/>
  </r>
  <r>
    <x v="170"/>
    <s v="LV109540"/>
    <s v="LV1"/>
    <s v="198.8"/>
    <s v="44.8"/>
    <n v="3"/>
    <n v="4"/>
    <s v="OK"/>
    <s v="LV109540"/>
    <n v="146"/>
    <s v="55.0955414012739"/>
    <x v="46"/>
    <n v="5"/>
    <n v="5"/>
    <n v="42"/>
    <x v="1240"/>
    <x v="611"/>
  </r>
  <r>
    <x v="170"/>
    <s v="LV109543"/>
    <s v="LV1"/>
    <s v="193.6"/>
    <s v="40.8"/>
    <n v="3"/>
    <n v="4"/>
    <s v="OK"/>
    <s v="LV109543"/>
    <n v="146"/>
    <s v="51.2738853503185"/>
    <x v="42"/>
    <n v="5"/>
    <n v="5"/>
    <n v="38"/>
    <x v="277"/>
    <x v="1073"/>
  </r>
  <r>
    <x v="170"/>
    <s v="LV109544"/>
    <s v="LV1"/>
    <s v="184.1"/>
    <s v="40.7"/>
    <n v="3"/>
    <n v="4"/>
    <s v="OK"/>
    <s v="LV109544"/>
    <n v="146"/>
    <s v="17.515923566879"/>
    <x v="15"/>
    <n v="3"/>
    <n v="4"/>
    <n v="22"/>
    <x v="1241"/>
    <x v="9"/>
  </r>
  <r>
    <x v="170"/>
    <s v="M17116059"/>
    <s v="M1711"/>
    <n v="12"/>
    <n v="41"/>
    <n v="3"/>
    <n v="5"/>
    <s v="OK"/>
    <s v="M17116059"/>
    <n v="146"/>
    <s v="19.7"/>
    <x v="3"/>
    <n v="4"/>
    <n v="3"/>
    <n v="16"/>
    <x v="1242"/>
    <x v="1074"/>
  </r>
  <r>
    <x v="170"/>
    <s v="M17116066"/>
    <s v="M1711"/>
    <n v="6"/>
    <n v="50"/>
    <n v="3"/>
    <n v="5"/>
    <s v="OK"/>
    <s v="M17116066"/>
    <n v="146"/>
    <s v="43.3"/>
    <x v="27"/>
    <n v="5"/>
    <n v="4"/>
    <n v="27"/>
    <x v="1243"/>
    <x v="899"/>
  </r>
  <r>
    <x v="170"/>
    <s v="M17116100"/>
    <s v="M1711"/>
    <n v="0"/>
    <n v="72"/>
    <n v="3"/>
    <n v="5"/>
    <s v="OK"/>
    <s v="M17116100"/>
    <n v="146"/>
    <s v="36.1"/>
    <x v="10"/>
    <n v="2"/>
    <n v="2"/>
    <n v="22"/>
    <x v="1244"/>
    <x v="1075"/>
  </r>
  <r>
    <x v="170"/>
    <s v="M17116446"/>
    <s v="M1711"/>
    <n v="30"/>
    <n v="74"/>
    <n v="3"/>
    <n v="5"/>
    <s v="OK"/>
    <s v="M17116446"/>
    <n v="146"/>
    <s v="26.7"/>
    <x v="10"/>
    <n v="3"/>
    <n v="3"/>
    <n v="20"/>
    <x v="1245"/>
    <x v="589"/>
  </r>
  <r>
    <x v="170"/>
    <s v="M17116474"/>
    <s v="M1711"/>
    <n v="39"/>
    <n v="42"/>
    <n v="3"/>
    <n v="4"/>
    <s v="OK"/>
    <s v="M17116474"/>
    <n v="146"/>
    <s v="11.9"/>
    <x v="13"/>
    <n v="3"/>
    <n v="1"/>
    <n v="8"/>
    <x v="289"/>
    <x v="723"/>
  </r>
  <r>
    <x v="170"/>
    <s v="M17116522"/>
    <s v="M1711"/>
    <n v="61"/>
    <n v="4"/>
    <n v="3"/>
    <n v="5"/>
    <s v="OK"/>
    <s v="M17116522"/>
    <n v="146"/>
    <s v="51.2"/>
    <x v="7"/>
    <n v="5"/>
    <n v="3"/>
    <n v="25"/>
    <x v="1246"/>
    <x v="229"/>
  </r>
  <r>
    <x v="170"/>
    <s v="M17116528"/>
    <s v="M1711"/>
    <n v="70"/>
    <n v="6"/>
    <n v="3"/>
    <n v="5"/>
    <s v="OK"/>
    <s v="M17116528"/>
    <n v="146"/>
    <s v="45.5"/>
    <x v="18"/>
    <n v="4"/>
    <n v="4"/>
    <n v="25"/>
    <x v="1247"/>
    <x v="831"/>
  </r>
  <r>
    <x v="170"/>
    <s v="M17116538"/>
    <s v="M1711"/>
    <n v="54"/>
    <n v="16"/>
    <n v="3"/>
    <n v="5"/>
    <s v="OK"/>
    <s v="M17116538"/>
    <n v="146"/>
    <n v="45"/>
    <x v="34"/>
    <n v="4"/>
    <n v="3"/>
    <n v="30"/>
    <x v="116"/>
    <x v="988"/>
  </r>
  <r>
    <x v="170"/>
    <s v="M17116624"/>
    <s v="M1711"/>
    <n v="68"/>
    <n v="74"/>
    <n v="3"/>
    <n v="5"/>
    <s v="OK"/>
    <s v="M17116624"/>
    <n v="146"/>
    <s v="55.4"/>
    <x v="9"/>
    <n v="4"/>
    <n v="5"/>
    <n v="23"/>
    <x v="1248"/>
    <x v="1076"/>
  </r>
  <r>
    <x v="170"/>
    <s v="M17116639"/>
    <s v="M1711"/>
    <n v="74"/>
    <n v="92"/>
    <n v="3"/>
    <n v="5"/>
    <s v="OK"/>
    <s v="M17116639"/>
    <n v="146"/>
    <s v="20.4"/>
    <x v="23"/>
    <n v="2"/>
    <n v="2"/>
    <n v="12"/>
    <x v="1249"/>
    <x v="1077"/>
  </r>
  <r>
    <x v="170"/>
    <s v="M17116834"/>
    <s v="M1711"/>
    <n v="81"/>
    <n v="72"/>
    <n v="3"/>
    <n v="5"/>
    <s v="OK"/>
    <s v="M17116834"/>
    <n v="146"/>
    <s v="12.5"/>
    <x v="4"/>
    <m/>
    <m/>
    <m/>
    <x v="1250"/>
    <x v="705"/>
  </r>
  <r>
    <x v="170"/>
    <s v="M17116838"/>
    <s v="M1711"/>
    <n v="84"/>
    <n v="67"/>
    <n v="3"/>
    <n v="5"/>
    <s v="OK"/>
    <s v="M17116838"/>
    <n v="146"/>
    <s v="61.6"/>
    <x v="34"/>
    <n v="4"/>
    <n v="5"/>
    <n v="25"/>
    <x v="1251"/>
    <x v="741"/>
  </r>
  <r>
    <x v="170"/>
    <s v="M17116860"/>
    <s v="M1711"/>
    <n v="87"/>
    <n v="35"/>
    <n v="3"/>
    <n v="5"/>
    <s v="OK"/>
    <s v="M17116860"/>
    <n v="146"/>
    <s v="24.2"/>
    <x v="17"/>
    <n v="3"/>
    <n v="3"/>
    <n v="24"/>
    <x v="1252"/>
    <x v="1078"/>
  </r>
  <r>
    <x v="170"/>
    <s v="M17116868"/>
    <s v="M1711"/>
    <n v="82"/>
    <n v="22"/>
    <n v="3"/>
    <n v="5"/>
    <s v="OK"/>
    <s v="M17116868"/>
    <n v="146"/>
    <s v="32.3"/>
    <x v="12"/>
    <n v="3"/>
    <n v="3"/>
    <n v="19"/>
    <x v="1253"/>
    <x v="829"/>
  </r>
  <r>
    <x v="170"/>
    <s v="NH200005"/>
    <s v="NH20"/>
    <n v="5"/>
    <n v="308"/>
    <n v="3"/>
    <n v="5"/>
    <s v="OK"/>
    <s v="NH200005"/>
    <n v="146"/>
    <s v="12.1"/>
    <x v="3"/>
    <n v="1"/>
    <n v="1"/>
    <n v="12"/>
    <x v="1254"/>
    <x v="996"/>
  </r>
  <r>
    <x v="170"/>
    <s v="NH200013"/>
    <s v="NH20"/>
    <n v="2"/>
    <n v="320"/>
    <n v="3"/>
    <n v="5"/>
    <s v="OK"/>
    <s v="NH200013"/>
    <n v="146"/>
    <s v="28.4"/>
    <x v="15"/>
    <n v="3"/>
    <n v="3"/>
    <n v="28"/>
    <x v="1255"/>
    <x v="1079"/>
  </r>
  <r>
    <x v="170"/>
    <s v="NH200033"/>
    <s v="NH20"/>
    <n v="9"/>
    <n v="358"/>
    <n v="3"/>
    <n v="5"/>
    <s v="OK"/>
    <s v="NH200033"/>
    <n v="146"/>
    <s v="54.6"/>
    <x v="16"/>
    <n v="5"/>
    <n v="4"/>
    <n v="20"/>
    <x v="23"/>
    <x v="1080"/>
  </r>
  <r>
    <x v="170"/>
    <s v="NH200040"/>
    <s v="NH20"/>
    <n v="7"/>
    <n v="381"/>
    <n v="3"/>
    <n v="5"/>
    <s v="OK"/>
    <s v="NH200040"/>
    <n v="146"/>
    <s v="37.1"/>
    <x v="0"/>
    <n v="4"/>
    <n v="3"/>
    <n v="25"/>
    <x v="1256"/>
    <x v="1081"/>
  </r>
  <r>
    <x v="170"/>
    <s v="NH200065"/>
    <s v="NH20"/>
    <n v="12"/>
    <n v="327"/>
    <n v="3"/>
    <n v="5"/>
    <s v="OK"/>
    <s v="NH200065"/>
    <n v="146"/>
    <s v="20.3"/>
    <x v="12"/>
    <n v="3"/>
    <n v="3"/>
    <n v="19"/>
    <x v="1257"/>
    <x v="796"/>
  </r>
  <r>
    <x v="170"/>
    <s v="NH200126"/>
    <s v="NH20"/>
    <n v="22"/>
    <n v="365"/>
    <n v="3"/>
    <n v="5"/>
    <s v="OK"/>
    <s v="NH200126"/>
    <n v="146"/>
    <s v="38.2"/>
    <x v="14"/>
    <n v="5"/>
    <n v="4"/>
    <n v="26"/>
    <x v="1258"/>
    <x v="616"/>
  </r>
  <r>
    <x v="170"/>
    <s v="NH200147"/>
    <s v="NH20"/>
    <n v="30"/>
    <n v="395"/>
    <n v="3"/>
    <n v="5"/>
    <s v="OK"/>
    <s v="NH200147"/>
    <n v="146"/>
    <s v="56.2"/>
    <x v="7"/>
    <n v="5"/>
    <n v="4"/>
    <n v="30"/>
    <x v="1259"/>
    <x v="705"/>
  </r>
  <r>
    <x v="170"/>
    <s v="NH200153"/>
    <s v="NH20"/>
    <n v="32"/>
    <n v="312"/>
    <n v="3"/>
    <n v="4"/>
    <s v="OK"/>
    <s v="NH200153"/>
    <n v="146"/>
    <s v="30.8"/>
    <x v="0"/>
    <n v="3"/>
    <n v="3"/>
    <n v="18"/>
    <x v="1260"/>
    <x v="1082"/>
  </r>
  <r>
    <x v="170"/>
    <s v="NH200228"/>
    <s v="NH20"/>
    <n v="47"/>
    <n v="371"/>
    <n v="3"/>
    <n v="5"/>
    <s v="OK"/>
    <s v="NH200228"/>
    <n v="146"/>
    <s v="21.8"/>
    <x v="2"/>
    <n v="3"/>
    <n v="3"/>
    <n v="22"/>
    <x v="1261"/>
    <x v="1083"/>
  </r>
  <r>
    <x v="170"/>
    <s v="NH200287"/>
    <s v="NH20"/>
    <n v="57"/>
    <n v="371"/>
    <n v="3"/>
    <n v="5"/>
    <s v="OK"/>
    <s v="NH200287"/>
    <n v="146"/>
    <n v="42"/>
    <x v="34"/>
    <n v="3"/>
    <n v="2"/>
    <n v="30"/>
    <x v="1262"/>
    <x v="68"/>
  </r>
  <r>
    <x v="170"/>
    <s v="NH200327"/>
    <s v="NH20"/>
    <n v="65"/>
    <n v="360"/>
    <n v="3"/>
    <n v="5"/>
    <s v="OK"/>
    <s v="NH200327"/>
    <n v="146"/>
    <s v="12.4"/>
    <x v="12"/>
    <n v="2"/>
    <n v="1"/>
    <n v="10"/>
    <x v="1263"/>
    <x v="1084"/>
  </r>
  <r>
    <x v="170"/>
    <s v="NH200496"/>
    <s v="NH20"/>
    <n v="99"/>
    <n v="313"/>
    <n v="3"/>
    <n v="5"/>
    <s v="OK"/>
    <s v="NH200496"/>
    <n v="146"/>
    <s v="14.8"/>
    <x v="8"/>
    <n v="2"/>
    <n v="2"/>
    <n v="18"/>
    <x v="788"/>
    <x v="17"/>
  </r>
  <r>
    <x v="170"/>
    <s v="NH200511"/>
    <s v="NH20"/>
    <n v="98"/>
    <n v="338"/>
    <n v="3"/>
    <n v="5"/>
    <s v="OK"/>
    <s v="NH200511"/>
    <n v="146"/>
    <s v="12.2"/>
    <x v="6"/>
    <n v="3"/>
    <n v="3"/>
    <n v="16"/>
    <x v="1264"/>
    <x v="3"/>
  </r>
  <r>
    <x v="170"/>
    <s v="NH200515"/>
    <s v="NH20"/>
    <n v="96"/>
    <n v="344"/>
    <n v="3"/>
    <n v="5"/>
    <s v="OK"/>
    <s v="NH200515"/>
    <n v="146"/>
    <n v="37"/>
    <x v="7"/>
    <n v="4"/>
    <n v="3"/>
    <n v="25"/>
    <x v="1265"/>
    <x v="532"/>
  </r>
  <r>
    <x v="170"/>
    <s v="NH200662"/>
    <s v="NH20"/>
    <n v="48"/>
    <n v="303"/>
    <n v="3"/>
    <n v="5"/>
    <s v="OK"/>
    <s v="NH200662"/>
    <n v="146"/>
    <s v="10.9"/>
    <x v="13"/>
    <n v="2"/>
    <n v="2"/>
    <n v="10"/>
    <x v="126"/>
    <x v="1085"/>
  </r>
  <r>
    <x v="170"/>
    <s v="NH200663"/>
    <s v="NH20"/>
    <n v="5"/>
    <n v="304"/>
    <n v="3"/>
    <n v="5"/>
    <s v="OK"/>
    <s v="NH200663"/>
    <n v="146"/>
    <n v="10"/>
    <x v="20"/>
    <n v="1"/>
    <n v="3"/>
    <n v="11"/>
    <x v="1266"/>
    <x v="1086"/>
  </r>
  <r>
    <x v="170"/>
    <s v="NH200683"/>
    <s v="NH20"/>
    <n v="92"/>
    <n v="316"/>
    <n v="3"/>
    <n v="5"/>
    <s v="OK"/>
    <s v="NH200683"/>
    <n v="146"/>
    <s v="10.4"/>
    <x v="8"/>
    <n v="2"/>
    <n v="2"/>
    <n v="12"/>
    <x v="1267"/>
    <x v="819"/>
  </r>
  <r>
    <x v="170"/>
    <s v="P00610038"/>
    <s v="P006"/>
    <n v="6"/>
    <n v="183"/>
    <n v="3"/>
    <n v="5"/>
    <s v="OK"/>
    <s v="P00610038"/>
    <n v="146"/>
    <s v="15.3"/>
    <x v="6"/>
    <n v="3"/>
    <n v="2"/>
    <n v="8"/>
    <x v="1268"/>
    <x v="713"/>
  </r>
  <r>
    <x v="170"/>
    <s v="P00610130"/>
    <s v="P006"/>
    <n v="15"/>
    <n v="168"/>
    <n v="3"/>
    <n v="5"/>
    <s v="OK"/>
    <s v="P00610130"/>
    <n v="146"/>
    <s v="15.9"/>
    <x v="23"/>
    <n v="3"/>
    <n v="3"/>
    <n v="12"/>
    <x v="1269"/>
    <x v="487"/>
  </r>
  <r>
    <x v="170"/>
    <s v="P00610270"/>
    <s v="P006"/>
    <n v="36"/>
    <n v="193"/>
    <n v="3"/>
    <n v="5"/>
    <s v="OK"/>
    <s v="P00610270"/>
    <n v="146"/>
    <s v="42.2"/>
    <x v="7"/>
    <n v="3"/>
    <n v="4"/>
    <n v="20"/>
    <x v="1270"/>
    <x v="1087"/>
  </r>
  <r>
    <x v="170"/>
    <s v="P00610550"/>
    <s v="P006"/>
    <n v="64"/>
    <n v="218"/>
    <n v="3"/>
    <n v="5"/>
    <s v="OK"/>
    <s v="P00610550"/>
    <n v="146"/>
    <s v="16.6"/>
    <x v="22"/>
    <n v="3"/>
    <n v="3"/>
    <m/>
    <x v="1271"/>
    <x v="590"/>
  </r>
  <r>
    <x v="170"/>
    <s v="P00610638"/>
    <s v="P006"/>
    <n v="75"/>
    <n v="141"/>
    <n v="3"/>
    <n v="4"/>
    <s v="OK"/>
    <s v="P00610638"/>
    <n v="146"/>
    <s v="26.9"/>
    <x v="15"/>
    <n v="3"/>
    <n v="3"/>
    <n v="16"/>
    <x v="1272"/>
    <x v="672"/>
  </r>
  <r>
    <x v="170"/>
    <s v="P01860115"/>
    <s v="P018"/>
    <n v="55"/>
    <n v="41"/>
    <n v="3"/>
    <n v="4"/>
    <s v="OK"/>
    <s v="P01860278"/>
    <n v="146"/>
    <s v="12.1"/>
    <x v="22"/>
    <n v="3"/>
    <n v="3"/>
    <n v="20"/>
    <x v="1273"/>
    <x v="808"/>
  </r>
  <r>
    <x v="170"/>
    <s v="P01860172"/>
    <s v="P018"/>
    <n v="64"/>
    <n v="40"/>
    <n v="3"/>
    <n v="4"/>
    <s v="OK"/>
    <s v="P01860329"/>
    <n v="146"/>
    <s v="11.6"/>
    <x v="5"/>
    <m/>
    <m/>
    <m/>
    <x v="1274"/>
    <x v="519"/>
  </r>
  <r>
    <x v="170"/>
    <s v="P01860324"/>
    <s v="P018"/>
    <n v="14"/>
    <n v="20"/>
    <n v="3"/>
    <n v="4"/>
    <s v="OK"/>
    <s v="P01860083"/>
    <n v="146"/>
    <s v="33.6"/>
    <x v="18"/>
    <m/>
    <m/>
    <m/>
    <x v="1275"/>
    <x v="828"/>
  </r>
  <r>
    <x v="171"/>
    <s v="NH200679"/>
    <s v="NH20"/>
    <n v="93"/>
    <n v="316"/>
    <n v="3"/>
    <n v="4"/>
    <s v="OK"/>
    <s v="NH200679"/>
    <n v="147"/>
    <s v="10.1"/>
    <x v="20"/>
    <n v="1"/>
    <n v="1"/>
    <n v="11"/>
    <x v="1276"/>
    <x v="1088"/>
  </r>
  <r>
    <x v="171"/>
    <s v="P00610368"/>
    <s v="P006"/>
    <n v="47"/>
    <n v="198"/>
    <n v="3"/>
    <n v="4"/>
    <s v="OK"/>
    <s v="P00610368"/>
    <n v="147"/>
    <s v="14.2"/>
    <x v="23"/>
    <n v="2"/>
    <n v="2"/>
    <n v="15"/>
    <x v="1277"/>
    <x v="906"/>
  </r>
  <r>
    <x v="171"/>
    <s v="P00610630"/>
    <s v="P006"/>
    <n v="77"/>
    <n v="150"/>
    <n v="3"/>
    <n v="4"/>
    <s v="OK"/>
    <s v="P00610630"/>
    <n v="147"/>
    <s v="31.8"/>
    <x v="10"/>
    <n v="2"/>
    <n v="4"/>
    <n v="18"/>
    <x v="14"/>
    <x v="1089"/>
  </r>
  <r>
    <x v="172"/>
    <s v="NH200162"/>
    <s v="NH20"/>
    <n v="36"/>
    <n v="343"/>
    <n v="3"/>
    <n v="5"/>
    <s v="OK"/>
    <s v="NH200162"/>
    <n v="148"/>
    <s v="44.1"/>
    <x v="16"/>
    <n v="4"/>
    <n v="4"/>
    <n v="32"/>
    <x v="592"/>
    <x v="1090"/>
  </r>
  <r>
    <x v="172"/>
    <s v="NH200220"/>
    <s v="NH20"/>
    <n v="41"/>
    <n v="354"/>
    <n v="3"/>
    <n v="5"/>
    <s v="OK"/>
    <s v="NH200220"/>
    <n v="148"/>
    <s v="31.5"/>
    <x v="15"/>
    <n v="3"/>
    <n v="2"/>
    <n v="28"/>
    <x v="869"/>
    <x v="1091"/>
  </r>
  <r>
    <x v="173"/>
    <s v="LV109008"/>
    <s v="LV1"/>
    <s v="104.1"/>
    <s v="85.1"/>
    <n v="3"/>
    <n v="4"/>
    <s v="OK"/>
    <s v="LV109008"/>
    <n v="841"/>
    <s v="16.7197452229299"/>
    <x v="20"/>
    <n v="2"/>
    <n v="2"/>
    <n v="11"/>
    <x v="1278"/>
    <x v="1092"/>
  </r>
  <r>
    <x v="174"/>
    <s v="B435014"/>
    <s v="B4"/>
    <n v="59"/>
    <n v="76"/>
    <n v="3"/>
    <n v="5"/>
    <s v="OK"/>
    <s v="B435014"/>
    <n v="149"/>
    <s v="58.9"/>
    <x v="11"/>
    <n v="5"/>
    <n v="5"/>
    <n v="35"/>
    <x v="1279"/>
    <x v="1093"/>
  </r>
  <r>
    <x v="174"/>
    <s v="B437044"/>
    <s v="B4"/>
    <n v="53"/>
    <n v="28"/>
    <n v="3"/>
    <n v="4"/>
    <s v="OK"/>
    <s v="B437044"/>
    <n v="149"/>
    <s v="11.1"/>
    <x v="20"/>
    <n v="1"/>
    <n v="1"/>
    <n v="11"/>
    <x v="1280"/>
    <x v="1094"/>
  </r>
  <r>
    <x v="174"/>
    <s v="NH200516"/>
    <s v="NH20"/>
    <n v="97"/>
    <n v="343"/>
    <n v="3"/>
    <n v="5"/>
    <s v="OK"/>
    <s v="NH200516"/>
    <n v="149"/>
    <s v="53.9"/>
    <x v="33"/>
    <n v="5"/>
    <n v="4"/>
    <n v="30"/>
    <x v="1281"/>
    <x v="214"/>
  </r>
  <r>
    <x v="174"/>
    <s v="P00610120"/>
    <s v="P006"/>
    <n v="15"/>
    <n v="184"/>
    <n v="3"/>
    <n v="5"/>
    <s v="OK"/>
    <s v="P00610120"/>
    <n v="149"/>
    <s v="16.6"/>
    <x v="2"/>
    <n v="3"/>
    <n v="3"/>
    <n v="16"/>
    <x v="1282"/>
    <x v="1095"/>
  </r>
  <r>
    <x v="174"/>
    <s v="P00610202"/>
    <s v="P006"/>
    <n v="26"/>
    <n v="213"/>
    <n v="3"/>
    <n v="5"/>
    <s v="OK"/>
    <s v="P00610202"/>
    <n v="149"/>
    <s v="33.4"/>
    <x v="15"/>
    <n v="5"/>
    <n v="5"/>
    <n v="28"/>
    <x v="1283"/>
    <x v="1096"/>
  </r>
  <r>
    <x v="174"/>
    <s v="P00610256"/>
    <s v="P006"/>
    <n v="35"/>
    <n v="212"/>
    <n v="3"/>
    <n v="5"/>
    <s v="OK"/>
    <s v="P00610256"/>
    <n v="149"/>
    <s v="14.5"/>
    <x v="22"/>
    <n v="2"/>
    <n v="1"/>
    <n v="14"/>
    <x v="1284"/>
    <x v="791"/>
  </r>
  <r>
    <x v="174"/>
    <s v="P01860154"/>
    <s v="P018"/>
    <n v="68"/>
    <n v="20"/>
    <n v="3"/>
    <n v="5"/>
    <s v="OK"/>
    <s v="P01860314"/>
    <n v="149"/>
    <s v="33.1"/>
    <x v="33"/>
    <m/>
    <m/>
    <m/>
    <x v="1285"/>
    <x v="1"/>
  </r>
  <r>
    <x v="174"/>
    <s v="P01860422"/>
    <s v="P018"/>
    <n v="25"/>
    <n v="79"/>
    <n v="3"/>
    <n v="5"/>
    <s v="OK"/>
    <s v="P01860132"/>
    <n v="149"/>
    <s v="16.6"/>
    <x v="12"/>
    <n v="1"/>
    <n v="2"/>
    <n v="13"/>
    <x v="1286"/>
    <x v="544"/>
  </r>
  <r>
    <x v="175"/>
    <s v="M17116485"/>
    <s v="M1711"/>
    <n v="38"/>
    <n v="40"/>
    <n v="3"/>
    <n v="4"/>
    <s v="OK"/>
    <s v="M17116485"/>
    <n v="152"/>
    <s v="17.2"/>
    <x v="23"/>
    <n v="2"/>
    <n v="3"/>
    <n v="15"/>
    <x v="1287"/>
    <x v="522"/>
  </r>
  <r>
    <x v="175"/>
    <s v="M17116576"/>
    <s v="M1711"/>
    <n v="52"/>
    <n v="38"/>
    <n v="3"/>
    <n v="4"/>
    <s v="OK"/>
    <s v="M17116576"/>
    <n v="152"/>
    <s v="17.3"/>
    <x v="22"/>
    <n v="2"/>
    <n v="1"/>
    <n v="18"/>
    <x v="1288"/>
    <x v="1097"/>
  </r>
  <r>
    <x v="175"/>
    <s v="M17116854"/>
    <s v="M1711"/>
    <n v="75"/>
    <n v="46"/>
    <n v="3"/>
    <n v="4"/>
    <s v="OK"/>
    <s v="M17116854"/>
    <n v="152"/>
    <s v="11.5"/>
    <x v="35"/>
    <n v="2"/>
    <n v="3"/>
    <n v="6"/>
    <x v="1289"/>
    <x v="1098"/>
  </r>
  <r>
    <x v="176"/>
    <s v="NH200332"/>
    <s v="NH20"/>
    <n v="68"/>
    <n v="367"/>
    <n v="3"/>
    <n v="4"/>
    <s v="OK"/>
    <s v="NH200332"/>
    <n v="653"/>
    <s v="51.9"/>
    <x v="7"/>
    <n v="4"/>
    <n v="4"/>
    <n v="30"/>
    <x v="1290"/>
    <x v="1099"/>
  </r>
  <r>
    <x v="177"/>
    <s v="A110403"/>
    <s v="A11"/>
    <n v="98"/>
    <n v="45"/>
    <n v="3"/>
    <n v="4"/>
    <s v="OK"/>
    <s v="A110403"/>
    <n v="153"/>
    <s v="11.3"/>
    <x v="4"/>
    <m/>
    <m/>
    <m/>
    <x v="1291"/>
    <x v="1076"/>
  </r>
  <r>
    <x v="178"/>
    <s v="P01860309"/>
    <s v="P018"/>
    <n v="100"/>
    <n v="59"/>
    <n v="3"/>
    <n v="4"/>
    <s v="OK"/>
    <s v="P01860483"/>
    <n v="656"/>
    <s v="10.3"/>
    <x v="19"/>
    <n v="2"/>
    <n v="3"/>
    <n v="12"/>
    <x v="1292"/>
    <x v="280"/>
  </r>
  <r>
    <x v="179"/>
    <s v="LV109155"/>
    <s v="LV1"/>
    <n v="122"/>
    <n v="50"/>
    <n v="3"/>
    <n v="4"/>
    <s v="OK"/>
    <s v="LV109155"/>
    <n v="657"/>
    <s v="11.6242038216561"/>
    <x v="12"/>
    <n v="2"/>
    <n v="1"/>
    <n v="16"/>
    <x v="601"/>
    <x v="1100"/>
  </r>
  <r>
    <x v="179"/>
    <s v="P00610150"/>
    <s v="P006"/>
    <n v="11"/>
    <n v="142"/>
    <n v="3"/>
    <n v="4"/>
    <s v="OK"/>
    <s v="P00610150"/>
    <n v="657"/>
    <s v="30.2"/>
    <x v="17"/>
    <n v="5"/>
    <n v="5"/>
    <n v="16"/>
    <x v="1293"/>
    <x v="1101"/>
  </r>
  <r>
    <x v="180"/>
    <s v="M17116517"/>
    <s v="M1711"/>
    <n v="30"/>
    <n v="6"/>
    <n v="3"/>
    <n v="4"/>
    <s v="OK"/>
    <s v="M17116517"/>
    <n v="688"/>
    <n v="15"/>
    <x v="13"/>
    <n v="3"/>
    <n v="2"/>
    <n v="10"/>
    <x v="1294"/>
    <x v="1102"/>
  </r>
  <r>
    <x v="181"/>
    <s v="LV109071"/>
    <s v="LV1"/>
    <s v="113.3"/>
    <s v="23.9"/>
    <n v="3"/>
    <n v="4"/>
    <s v="OK"/>
    <s v="LV109071"/>
    <n v="154"/>
    <s v="10.828025477707"/>
    <x v="19"/>
    <n v="1"/>
    <n v="1"/>
    <n v="10"/>
    <x v="1295"/>
    <x v="1103"/>
  </r>
  <r>
    <x v="181"/>
    <s v="P00610114"/>
    <s v="P006"/>
    <n v="13"/>
    <n v="192"/>
    <n v="3"/>
    <n v="5"/>
    <s v="OK"/>
    <s v="P00610114"/>
    <n v="154"/>
    <s v="14.2"/>
    <x v="23"/>
    <n v="1"/>
    <n v="1"/>
    <n v="7"/>
    <x v="1296"/>
    <x v="19"/>
  </r>
  <r>
    <x v="181"/>
    <s v="P00610259"/>
    <s v="P006"/>
    <n v="42"/>
    <n v="215"/>
    <n v="3"/>
    <n v="5"/>
    <s v="OK"/>
    <s v="P00610259"/>
    <n v="154"/>
    <s v="18.1"/>
    <x v="26"/>
    <n v="1"/>
    <n v="1"/>
    <n v="10"/>
    <x v="1270"/>
    <x v="732"/>
  </r>
  <r>
    <x v="181"/>
    <s v="P00610375"/>
    <s v="P006"/>
    <n v="50"/>
    <n v="216"/>
    <n v="3"/>
    <n v="5"/>
    <s v="OK"/>
    <s v="P00610375"/>
    <n v="154"/>
    <s v="16.7"/>
    <x v="19"/>
    <n v="2"/>
    <n v="2"/>
    <n v="12"/>
    <x v="1297"/>
    <x v="1104"/>
  </r>
  <r>
    <x v="181"/>
    <s v="P01860159"/>
    <s v="P018"/>
    <n v="67"/>
    <n v="24"/>
    <n v="3"/>
    <n v="5"/>
    <s v="OK"/>
    <s v="P01860317"/>
    <n v="154"/>
    <s v="22.6"/>
    <x v="6"/>
    <n v="3"/>
    <n v="3"/>
    <n v="15"/>
    <x v="1298"/>
    <x v="1105"/>
  </r>
  <r>
    <x v="182"/>
    <s v="NH200179"/>
    <s v="NH20"/>
    <n v="31"/>
    <n v="379"/>
    <n v="3"/>
    <n v="2"/>
    <s v="OK"/>
    <s v="NH200179"/>
    <n v="138"/>
    <s v="42.2"/>
    <x v="18"/>
    <n v="5"/>
    <n v="5"/>
    <n v="27"/>
    <x v="1299"/>
    <x v="75"/>
  </r>
  <r>
    <x v="183"/>
    <s v="P00610261"/>
    <s v="P006"/>
    <n v="41"/>
    <n v="209"/>
    <n v="3"/>
    <n v="5"/>
    <s v="OK"/>
    <s v="P00610261"/>
    <n v="155"/>
    <s v="45.5183"/>
    <x v="27"/>
    <n v="5"/>
    <n v="5"/>
    <n v="25"/>
    <x v="1300"/>
    <x v="1106"/>
  </r>
  <r>
    <x v="183"/>
    <s v="P00610286"/>
    <s v="P006"/>
    <n v="34"/>
    <n v="170"/>
    <n v="3"/>
    <n v="5"/>
    <s v="OK"/>
    <s v="P00610286"/>
    <n v="155"/>
    <s v="36.6056"/>
    <x v="7"/>
    <n v="5"/>
    <n v="5"/>
    <n v="30"/>
    <x v="1301"/>
    <x v="17"/>
  </r>
  <r>
    <x v="184"/>
    <s v="B429025"/>
    <s v="B4"/>
    <n v="48"/>
    <n v="25"/>
    <n v="3"/>
    <n v="5"/>
    <s v="OK"/>
    <s v="B429025"/>
    <n v="156"/>
    <s v="18.5"/>
    <x v="2"/>
    <n v="2"/>
    <n v="2"/>
    <n v="22"/>
    <x v="155"/>
    <x v="854"/>
  </r>
  <r>
    <x v="184"/>
    <s v="B444004"/>
    <s v="B4"/>
    <n v="96"/>
    <n v="55"/>
    <n v="3"/>
    <n v="5"/>
    <s v="OK"/>
    <s v="B444004"/>
    <n v="156"/>
    <s v="26.3"/>
    <x v="15"/>
    <n v="3"/>
    <n v="3"/>
    <n v="20"/>
    <x v="1302"/>
    <x v="702"/>
  </r>
  <r>
    <x v="185"/>
    <s v="LV109130"/>
    <s v="LV1"/>
    <s v="130.4"/>
    <s v="17.8"/>
    <n v="3"/>
    <n v="5"/>
    <s v="OK"/>
    <s v="LV109130"/>
    <n v="157"/>
    <s v="19.9044585987261"/>
    <x v="7"/>
    <n v="3"/>
    <n v="3"/>
    <n v="21"/>
    <x v="1303"/>
    <x v="1107"/>
  </r>
  <r>
    <x v="185"/>
    <s v="NH200145"/>
    <s v="NH20"/>
    <n v="28"/>
    <n v="394"/>
    <n v="3"/>
    <n v="5"/>
    <s v="OK"/>
    <s v="NH200145"/>
    <n v="157"/>
    <s v="32.4"/>
    <x v="18"/>
    <n v="4"/>
    <n v="4"/>
    <n v="27"/>
    <x v="248"/>
    <x v="943"/>
  </r>
  <r>
    <x v="8"/>
    <s v="LV109117"/>
    <s v="LV1"/>
    <s v="132.9"/>
    <s v="2.5"/>
    <n v="3"/>
    <n v="4"/>
    <s v="OK"/>
    <s v="LV109117"/>
    <n v="914"/>
    <s v="12.7388535031847"/>
    <x v="8"/>
    <n v="3"/>
    <n v="3"/>
    <n v="12"/>
    <x v="1304"/>
    <x v="1108"/>
  </r>
  <r>
    <x v="8"/>
    <s v="LV109281"/>
    <s v="LV1"/>
    <s v="146.2"/>
    <s v="49.6"/>
    <n v="3"/>
    <n v="4"/>
    <s v="OK"/>
    <s v="LV109281"/>
    <n v="914"/>
    <s v="16.5605095541401"/>
    <x v="2"/>
    <n v="3"/>
    <n v="3"/>
    <n v="20"/>
    <x v="1239"/>
    <x v="1021"/>
  </r>
  <r>
    <x v="8"/>
    <s v="LV109458"/>
    <s v="LV1"/>
    <s v="174.6"/>
    <s v="51.5"/>
    <n v="3"/>
    <n v="4"/>
    <s v="OK"/>
    <s v="LV109458"/>
    <n v="914"/>
    <s v="16.687898089172"/>
    <x v="12"/>
    <n v="3"/>
    <n v="2"/>
    <n v="19"/>
    <x v="7"/>
    <x v="252"/>
  </r>
  <r>
    <x v="8"/>
    <s v="LV112872"/>
    <s v="LV1"/>
    <n v="159"/>
    <n v="22"/>
    <n v="3"/>
    <n v="4"/>
    <s v="OK"/>
    <s v="LV112872"/>
    <n v="914"/>
    <s v="10.1910828025478"/>
    <x v="6"/>
    <n v="1"/>
    <n v="1"/>
    <n v="14"/>
    <x v="1305"/>
    <x v="1109"/>
  </r>
  <r>
    <x v="8"/>
    <s v="LV112875"/>
    <s v="LV1"/>
    <s v="148.5"/>
    <n v="35"/>
    <n v="3"/>
    <n v="4"/>
    <s v="OK"/>
    <s v="LV112875"/>
    <n v="914"/>
    <s v="11.4649681528662"/>
    <x v="25"/>
    <n v="2"/>
    <n v="2"/>
    <n v="0"/>
    <x v="130"/>
    <x v="1110"/>
  </r>
  <r>
    <x v="27"/>
    <s v="LV109289"/>
    <s v="LV1"/>
    <s v="145.7"/>
    <s v="52.8"/>
    <n v="0"/>
    <n v="1"/>
    <s v="MORT"/>
    <s v="LV109289"/>
    <n v="133"/>
    <m/>
    <x v="25"/>
    <m/>
    <m/>
    <n v="0"/>
    <x v="7"/>
    <x v="7"/>
  </r>
  <r>
    <x v="27"/>
    <s v="NH200345"/>
    <s v="NH20"/>
    <n v="63"/>
    <n v="385"/>
    <n v="0"/>
    <n v="0"/>
    <s v="EXCLUDE"/>
    <s v="NH200345"/>
    <n v="133"/>
    <s v="47.5"/>
    <x v="2"/>
    <m/>
    <m/>
    <m/>
    <x v="7"/>
    <x v="7"/>
  </r>
  <r>
    <x v="186"/>
    <s v="NH200632"/>
    <s v="NH20"/>
    <n v="2"/>
    <n v="389"/>
    <n v="3"/>
    <n v="5"/>
    <s v="OK"/>
    <s v="NH200632"/>
    <n v="158"/>
    <s v="12.7"/>
    <x v="11"/>
    <n v="4"/>
    <n v="4"/>
    <n v="30"/>
    <x v="1306"/>
    <x v="1111"/>
  </r>
  <r>
    <x v="186"/>
    <s v="T1LIANA2_ON_145"/>
    <s v="T1"/>
    <s v="70.5"/>
    <n v="14"/>
    <n v="3"/>
    <n v="5"/>
    <s v="EXCLUDE"/>
    <s v="T1LIANA2_ON_145"/>
    <n v="158"/>
    <m/>
    <x v="11"/>
    <m/>
    <m/>
    <m/>
    <x v="1062"/>
    <x v="1112"/>
  </r>
  <r>
    <x v="187"/>
    <s v="P00610046"/>
    <s v="P006"/>
    <n v="2"/>
    <n v="204"/>
    <n v="3"/>
    <n v="5"/>
    <s v="OK"/>
    <s v="P00610046"/>
    <n v="159"/>
    <s v="19.6"/>
    <x v="3"/>
    <n v="2"/>
    <n v="2"/>
    <n v="12"/>
    <x v="1307"/>
    <x v="1113"/>
  </r>
  <r>
    <x v="187"/>
    <s v="P00610126"/>
    <s v="P006"/>
    <n v="17"/>
    <n v="174"/>
    <n v="3"/>
    <n v="5"/>
    <s v="OK"/>
    <s v="P00610126"/>
    <n v="159"/>
    <s v="21.8"/>
    <x v="5"/>
    <n v="4"/>
    <n v="5"/>
    <m/>
    <x v="1308"/>
    <x v="1114"/>
  </r>
  <r>
    <x v="187"/>
    <s v="P00610138"/>
    <s v="P006"/>
    <n v="13"/>
    <n v="161"/>
    <n v="3"/>
    <n v="5"/>
    <s v="OK"/>
    <s v="P00610138"/>
    <n v="159"/>
    <s v="22.9"/>
    <x v="8"/>
    <n v="3"/>
    <n v="4"/>
    <n v="14"/>
    <x v="1309"/>
    <x v="1115"/>
  </r>
  <r>
    <x v="187"/>
    <s v="P00610163"/>
    <s v="P006"/>
    <n v="37"/>
    <n v="190"/>
    <n v="3"/>
    <n v="5"/>
    <s v="OK"/>
    <s v="P00610163"/>
    <n v="159"/>
    <s v="15.6"/>
    <x v="22"/>
    <n v="2"/>
    <n v="2"/>
    <n v="14"/>
    <x v="1310"/>
    <x v="1116"/>
  </r>
  <r>
    <x v="187"/>
    <s v="P00610187"/>
    <s v="P006"/>
    <n v="28"/>
    <n v="186"/>
    <n v="3"/>
    <n v="5"/>
    <s v="OK"/>
    <s v="P00610187"/>
    <n v="159"/>
    <s v="26.4"/>
    <x v="9"/>
    <n v="3"/>
    <n v="1"/>
    <n v="17"/>
    <x v="1311"/>
    <x v="1117"/>
  </r>
  <r>
    <x v="187"/>
    <s v="P00610194"/>
    <s v="P006"/>
    <n v="26"/>
    <n v="201"/>
    <n v="3"/>
    <n v="5"/>
    <s v="OK"/>
    <s v="P00610194"/>
    <n v="159"/>
    <s v="25.9"/>
    <x v="5"/>
    <n v="3"/>
    <n v="3"/>
    <n v="18"/>
    <x v="1312"/>
    <x v="1118"/>
  </r>
  <r>
    <x v="187"/>
    <s v="P00610417"/>
    <s v="P006"/>
    <n v="56"/>
    <n v="220"/>
    <n v="3"/>
    <n v="5"/>
    <s v="OK"/>
    <s v="P00610417"/>
    <n v="159"/>
    <s v="16.9"/>
    <x v="22"/>
    <n v="3"/>
    <n v="4"/>
    <n v="15"/>
    <x v="1313"/>
    <x v="1119"/>
  </r>
  <r>
    <x v="187"/>
    <s v="P00610457"/>
    <s v="P006"/>
    <n v="51"/>
    <n v="160"/>
    <n v="3"/>
    <n v="5"/>
    <s v="OK"/>
    <s v="P00610457"/>
    <n v="159"/>
    <s v="28.8"/>
    <x v="10"/>
    <n v="5"/>
    <n v="3"/>
    <n v="20"/>
    <x v="1314"/>
    <x v="1120"/>
  </r>
  <r>
    <x v="187"/>
    <s v="P00610498"/>
    <s v="P006"/>
    <n v="62"/>
    <n v="147"/>
    <n v="3"/>
    <n v="5"/>
    <s v="OK"/>
    <s v="P00610498"/>
    <n v="159"/>
    <s v="25.8"/>
    <x v="22"/>
    <n v="2"/>
    <n v="4"/>
    <n v="20"/>
    <x v="1315"/>
    <x v="164"/>
  </r>
  <r>
    <x v="187"/>
    <s v="P00610689"/>
    <s v="P006"/>
    <n v="89"/>
    <n v="201"/>
    <n v="3"/>
    <n v="5"/>
    <s v="OK"/>
    <s v="P00610689"/>
    <n v="159"/>
    <s v="17.3"/>
    <x v="6"/>
    <n v="3"/>
    <n v="2"/>
    <n v="14"/>
    <x v="1316"/>
    <x v="1121"/>
  </r>
  <r>
    <x v="187"/>
    <s v="P00610693"/>
    <s v="P006"/>
    <n v="81"/>
    <n v="203"/>
    <n v="3"/>
    <n v="5"/>
    <s v="OK"/>
    <s v="P00610693"/>
    <n v="159"/>
    <s v="14.6"/>
    <x v="23"/>
    <n v="1"/>
    <n v="1"/>
    <n v="15"/>
    <x v="989"/>
    <x v="1122"/>
  </r>
  <r>
    <x v="187"/>
    <s v="P00612152"/>
    <s v="P006"/>
    <n v="59"/>
    <n v="184"/>
    <n v="3"/>
    <n v="5"/>
    <s v="OK"/>
    <s v="P00612152"/>
    <n v="159"/>
    <s v="13.1"/>
    <x v="4"/>
    <n v="1"/>
    <n v="1"/>
    <n v="11"/>
    <x v="1317"/>
    <x v="1123"/>
  </r>
  <r>
    <x v="187"/>
    <s v="P00612878"/>
    <s v="P006"/>
    <n v="98"/>
    <n v="140"/>
    <n v="3"/>
    <n v="5"/>
    <s v="OK"/>
    <s v="P00612878"/>
    <n v="159"/>
    <n v="11"/>
    <x v="13"/>
    <n v="2"/>
    <n v="2"/>
    <n v="13"/>
    <x v="1318"/>
    <x v="1124"/>
  </r>
  <r>
    <x v="187"/>
    <s v="P00612879"/>
    <s v="P006"/>
    <n v="72"/>
    <n v="129"/>
    <n v="3"/>
    <n v="5"/>
    <s v="OK"/>
    <s v="P00612879"/>
    <n v="159"/>
    <s v="11.3"/>
    <x v="13"/>
    <n v="3"/>
    <n v="3"/>
    <n v="13"/>
    <x v="1319"/>
    <x v="564"/>
  </r>
  <r>
    <x v="187"/>
    <s v="T10051"/>
    <s v="T1"/>
    <n v="100"/>
    <n v="24"/>
    <n v="3"/>
    <n v="5"/>
    <s v="OK"/>
    <s v="T10051"/>
    <n v="159"/>
    <s v="46.3"/>
    <x v="28"/>
    <n v="5"/>
    <n v="5"/>
    <n v="35"/>
    <x v="480"/>
    <x v="1125"/>
  </r>
  <r>
    <x v="188"/>
    <s v="P01860004"/>
    <s v="P018"/>
    <n v="23"/>
    <n v="7"/>
    <n v="3"/>
    <n v="5"/>
    <s v="OK"/>
    <s v="P01860098"/>
    <n v="160"/>
    <s v="63.8"/>
    <x v="7"/>
    <n v="5"/>
    <n v="5"/>
    <n v="24"/>
    <x v="1320"/>
    <x v="970"/>
  </r>
  <r>
    <x v="189"/>
    <s v="A110200"/>
    <s v="A11"/>
    <n v="53"/>
    <n v="4"/>
    <n v="3"/>
    <n v="4"/>
    <s v="OK"/>
    <s v="A110200"/>
    <n v="161"/>
    <s v="23.6"/>
    <x v="5"/>
    <n v="3"/>
    <n v="3"/>
    <n v="21"/>
    <x v="1321"/>
    <x v="190"/>
  </r>
  <r>
    <x v="189"/>
    <s v="A110333"/>
    <s v="A11"/>
    <n v="67"/>
    <n v="31"/>
    <n v="3"/>
    <n v="4"/>
    <s v="OK"/>
    <s v="A110333"/>
    <n v="161"/>
    <s v="16.9"/>
    <x v="23"/>
    <n v="3"/>
    <n v="3"/>
    <n v="15"/>
    <x v="1322"/>
    <x v="1126"/>
  </r>
  <r>
    <x v="189"/>
    <s v="A110399"/>
    <s v="A11"/>
    <n v="91"/>
    <n v="50"/>
    <n v="3"/>
    <n v="4"/>
    <s v="OK"/>
    <s v="A110399"/>
    <n v="161"/>
    <s v="10.5"/>
    <x v="23"/>
    <n v="1"/>
    <n v="2"/>
    <n v="12"/>
    <x v="1323"/>
    <x v="294"/>
  </r>
  <r>
    <x v="189"/>
    <s v="LV109394"/>
    <s v="LV1"/>
    <s v="163.7"/>
    <s v="19.5"/>
    <n v="3"/>
    <n v="4"/>
    <s v="OK"/>
    <s v="LV109394"/>
    <n v="161"/>
    <s v="10.6687898089172"/>
    <x v="4"/>
    <n v="1"/>
    <n v="1"/>
    <n v="12"/>
    <x v="329"/>
    <x v="1127"/>
  </r>
  <r>
    <x v="189"/>
    <s v="P01860039"/>
    <s v="P018"/>
    <n v="39"/>
    <n v="8"/>
    <n v="3"/>
    <n v="5"/>
    <s v="OK"/>
    <s v="P01860190"/>
    <n v="161"/>
    <s v="12.1"/>
    <x v="12"/>
    <n v="3"/>
    <n v="3"/>
    <n v="12"/>
    <x v="1324"/>
    <x v="1128"/>
  </r>
  <r>
    <x v="189"/>
    <s v="P01860118"/>
    <s v="P018"/>
    <n v="58"/>
    <n v="47"/>
    <n v="2"/>
    <n v="5"/>
    <s v="OK"/>
    <s v="P01860274"/>
    <n v="161"/>
    <s v="16.9"/>
    <x v="6"/>
    <n v="3"/>
    <n v="3"/>
    <n v="17"/>
    <x v="1325"/>
    <x v="1129"/>
  </r>
  <r>
    <x v="189"/>
    <s v="P01860119"/>
    <s v="P018"/>
    <n v="55"/>
    <n v="49"/>
    <n v="3"/>
    <n v="5"/>
    <s v="OK"/>
    <s v="P01860273"/>
    <n v="161"/>
    <s v="12.1"/>
    <x v="3"/>
    <n v="1"/>
    <n v="1"/>
    <n v="8"/>
    <x v="1326"/>
    <x v="702"/>
  </r>
  <r>
    <x v="189"/>
    <s v="P01860164"/>
    <s v="P018"/>
    <n v="70"/>
    <n v="32"/>
    <n v="3"/>
    <n v="5"/>
    <s v="OK"/>
    <s v="P01860322"/>
    <n v="161"/>
    <s v="10.3"/>
    <x v="24"/>
    <n v="2"/>
    <n v="2"/>
    <n v="8"/>
    <x v="1327"/>
    <x v="1130"/>
  </r>
  <r>
    <x v="189"/>
    <s v="P01860207"/>
    <s v="P018"/>
    <n v="77"/>
    <n v="30"/>
    <n v="3"/>
    <n v="5"/>
    <s v="OK"/>
    <s v="P01860394"/>
    <n v="161"/>
    <s v="11.5"/>
    <x v="4"/>
    <n v="1"/>
    <n v="1"/>
    <n v="7"/>
    <x v="819"/>
    <x v="1131"/>
  </r>
  <r>
    <x v="189"/>
    <s v="P01860259"/>
    <s v="P018"/>
    <n v="89"/>
    <n v="64"/>
    <n v="3"/>
    <n v="5"/>
    <s v="OK"/>
    <s v="P01860449"/>
    <n v="161"/>
    <s v="15.9"/>
    <x v="8"/>
    <m/>
    <m/>
    <m/>
    <x v="1328"/>
    <x v="1132"/>
  </r>
  <r>
    <x v="189"/>
    <s v="P01860305"/>
    <s v="P018"/>
    <n v="90"/>
    <n v="49"/>
    <n v="3"/>
    <n v="5"/>
    <s v="OK"/>
    <s v="P01860442"/>
    <n v="161"/>
    <s v="21.3"/>
    <x v="6"/>
    <m/>
    <m/>
    <m/>
    <x v="1329"/>
    <x v="440"/>
  </r>
  <r>
    <x v="189"/>
    <s v="P01860314"/>
    <s v="P018"/>
    <n v="92"/>
    <n v="70"/>
    <n v="3"/>
    <n v="5"/>
    <s v="OK"/>
    <s v="P01860476"/>
    <n v="161"/>
    <s v="11.3"/>
    <x v="26"/>
    <n v="3"/>
    <n v="4"/>
    <n v="7"/>
    <x v="1330"/>
    <x v="1133"/>
  </r>
  <r>
    <x v="189"/>
    <s v="P01860332"/>
    <s v="P018"/>
    <n v="15"/>
    <n v="31"/>
    <n v="3"/>
    <n v="5"/>
    <s v="OK"/>
    <s v="P01860075"/>
    <n v="161"/>
    <s v="11.1"/>
    <x v="20"/>
    <n v="3"/>
    <n v="1"/>
    <n v="10"/>
    <x v="1331"/>
    <x v="718"/>
  </r>
  <r>
    <x v="189"/>
    <s v="P01860382"/>
    <s v="P018"/>
    <n v="1"/>
    <n v="59"/>
    <n v="3"/>
    <n v="5"/>
    <s v="OK"/>
    <s v="P01860023"/>
    <n v="161"/>
    <s v="12.1"/>
    <x v="4"/>
    <n v="1"/>
    <n v="1"/>
    <n v="12"/>
    <x v="1332"/>
    <x v="1134"/>
  </r>
  <r>
    <x v="189"/>
    <s v="P01860460"/>
    <s v="P018"/>
    <n v="23"/>
    <n v="89"/>
    <n v="3"/>
    <n v="5"/>
    <s v="OK"/>
    <s v="P01860139"/>
    <n v="161"/>
    <s v="11.6"/>
    <x v="4"/>
    <n v="1"/>
    <n v="2"/>
    <n v="10"/>
    <x v="1333"/>
    <x v="1135"/>
  </r>
  <r>
    <x v="190"/>
    <s v="LV109190"/>
    <s v="LV1"/>
    <s v="124.4"/>
    <s v="90.2"/>
    <n v="3"/>
    <n v="5"/>
    <s v="OK"/>
    <s v="LV109190"/>
    <n v="162"/>
    <s v="33.4394904458599"/>
    <x v="14"/>
    <n v="4"/>
    <n v="4"/>
    <n v="24"/>
    <x v="1334"/>
    <x v="1136"/>
  </r>
  <r>
    <x v="190"/>
    <s v="NH200122"/>
    <s v="NH20"/>
    <n v="26"/>
    <n v="360"/>
    <n v="3"/>
    <n v="5"/>
    <s v="OK"/>
    <s v="NH200122"/>
    <n v="162"/>
    <s v="22.8"/>
    <x v="22"/>
    <n v="3"/>
    <n v="2"/>
    <n v="20"/>
    <x v="1335"/>
    <x v="191"/>
  </r>
  <r>
    <x v="190"/>
    <s v="NL110478"/>
    <s v="NL11"/>
    <n v="181"/>
    <n v="45"/>
    <n v="3"/>
    <n v="5"/>
    <s v="OK"/>
    <s v="NL110478"/>
    <n v="162"/>
    <s v="18.9"/>
    <x v="12"/>
    <n v="1"/>
    <n v="1"/>
    <n v="15"/>
    <x v="1209"/>
    <x v="791"/>
  </r>
  <r>
    <x v="191"/>
    <s v="A110382"/>
    <s v="A11"/>
    <n v="95"/>
    <n v="31"/>
    <n v="3"/>
    <n v="4"/>
    <s v="OK"/>
    <s v="A110382"/>
    <n v="164"/>
    <s v="14.6"/>
    <x v="8"/>
    <n v="3"/>
    <n v="3"/>
    <n v="18"/>
    <x v="1336"/>
    <x v="305"/>
  </r>
  <r>
    <x v="191"/>
    <s v="B428023"/>
    <s v="B4"/>
    <n v="26"/>
    <n v="73"/>
    <n v="3"/>
    <n v="4"/>
    <s v="OK"/>
    <s v="B428023"/>
    <n v="164"/>
    <s v="33.7"/>
    <x v="11"/>
    <n v="4"/>
    <n v="3"/>
    <n v="25"/>
    <x v="1337"/>
    <x v="1137"/>
  </r>
  <r>
    <x v="191"/>
    <s v="LV109066"/>
    <s v="LV1"/>
    <s v="102.4"/>
    <n v="20"/>
    <n v="3"/>
    <n v="4"/>
    <s v="OK"/>
    <s v="LV109066"/>
    <n v="164"/>
    <s v="16.0828025477707"/>
    <x v="6"/>
    <n v="1"/>
    <n v="1"/>
    <n v="10"/>
    <x v="146"/>
    <x v="1138"/>
  </r>
  <r>
    <x v="191"/>
    <s v="M17116554"/>
    <s v="M1711"/>
    <n v="58"/>
    <n v="25"/>
    <n v="3"/>
    <n v="4"/>
    <s v="OK"/>
    <s v="M17116554"/>
    <n v="164"/>
    <s v="28.3"/>
    <x v="2"/>
    <n v="2"/>
    <n v="2"/>
    <n v="15"/>
    <x v="1338"/>
    <x v="1139"/>
  </r>
  <r>
    <x v="191"/>
    <s v="P00610021"/>
    <s v="P006"/>
    <n v="6"/>
    <n v="147"/>
    <n v="3"/>
    <n v="5"/>
    <s v="OK"/>
    <s v="P00610021"/>
    <n v="164"/>
    <s v="43.9"/>
    <x v="30"/>
    <n v="5"/>
    <n v="5"/>
    <n v="25"/>
    <x v="1339"/>
    <x v="1140"/>
  </r>
  <r>
    <x v="191"/>
    <s v="P00610055"/>
    <s v="P006"/>
    <n v="9"/>
    <n v="220"/>
    <n v="3"/>
    <n v="4"/>
    <s v="OK"/>
    <s v="P00610055"/>
    <n v="164"/>
    <n v="38"/>
    <x v="16"/>
    <n v="5"/>
    <n v="3"/>
    <n v="26"/>
    <x v="1340"/>
    <x v="1141"/>
  </r>
  <r>
    <x v="191"/>
    <s v="P00610192"/>
    <s v="P006"/>
    <n v="26"/>
    <n v="195"/>
    <n v="3"/>
    <n v="5"/>
    <s v="OK"/>
    <s v="P00610192"/>
    <n v="164"/>
    <s v="17.2"/>
    <x v="22"/>
    <n v="3"/>
    <n v="5"/>
    <n v="17"/>
    <x v="525"/>
    <x v="1142"/>
  </r>
  <r>
    <x v="191"/>
    <s v="P00610204"/>
    <s v="P006"/>
    <n v="23"/>
    <n v="216"/>
    <n v="3"/>
    <n v="5"/>
    <s v="OK"/>
    <s v="P00610204"/>
    <n v="164"/>
    <s v="27.9"/>
    <x v="0"/>
    <n v="5"/>
    <n v="2"/>
    <n v="15"/>
    <x v="525"/>
    <x v="761"/>
  </r>
  <r>
    <x v="191"/>
    <s v="P00610249"/>
    <s v="P006"/>
    <n v="40"/>
    <n v="221"/>
    <n v="3"/>
    <n v="5"/>
    <s v="OK"/>
    <s v="P00610249"/>
    <n v="164"/>
    <s v="44.2"/>
    <x v="16"/>
    <n v="5"/>
    <n v="5"/>
    <n v="25"/>
    <x v="1341"/>
    <x v="1143"/>
  </r>
  <r>
    <x v="191"/>
    <s v="P00610419"/>
    <s v="P006"/>
    <n v="52"/>
    <n v="215"/>
    <n v="3"/>
    <n v="5"/>
    <s v="OK"/>
    <s v="P00610419"/>
    <n v="164"/>
    <n v="35"/>
    <x v="10"/>
    <n v="4"/>
    <n v="5"/>
    <n v="25"/>
    <x v="1342"/>
    <x v="1144"/>
  </r>
  <r>
    <x v="191"/>
    <s v="P00610446"/>
    <s v="P006"/>
    <n v="54"/>
    <n v="169"/>
    <n v="3"/>
    <n v="5"/>
    <s v="OK"/>
    <s v="P00610446"/>
    <n v="164"/>
    <s v="29.9"/>
    <x v="14"/>
    <n v="4"/>
    <n v="4"/>
    <n v="18"/>
    <x v="1343"/>
    <x v="1145"/>
  </r>
  <r>
    <x v="191"/>
    <s v="P00610499"/>
    <s v="P006"/>
    <n v="62"/>
    <n v="147"/>
    <n v="3"/>
    <n v="5"/>
    <s v="OK"/>
    <s v="P00610499"/>
    <n v="164"/>
    <s v="23.2"/>
    <x v="12"/>
    <n v="3"/>
    <n v="2"/>
    <n v="19"/>
    <x v="1344"/>
    <x v="1146"/>
  </r>
  <r>
    <x v="191"/>
    <s v="P00610545"/>
    <s v="P006"/>
    <n v="65"/>
    <n v="212"/>
    <n v="3"/>
    <n v="5"/>
    <s v="OK"/>
    <s v="P00610545"/>
    <n v="164"/>
    <s v="35.3"/>
    <x v="2"/>
    <n v="3"/>
    <n v="2"/>
    <n v="22"/>
    <x v="1345"/>
    <x v="1048"/>
  </r>
  <r>
    <x v="191"/>
    <s v="P00610553"/>
    <s v="P006"/>
    <n v="68"/>
    <n v="222"/>
    <n v="3"/>
    <n v="5"/>
    <s v="OK"/>
    <s v="P00610553"/>
    <n v="164"/>
    <s v="24.7"/>
    <x v="0"/>
    <n v="4"/>
    <n v="4"/>
    <n v="20"/>
    <x v="1346"/>
    <x v="393"/>
  </r>
  <r>
    <x v="191"/>
    <s v="P00610643"/>
    <s v="P006"/>
    <n v="75"/>
    <n v="129"/>
    <n v="3"/>
    <n v="5"/>
    <s v="OK"/>
    <s v="P00610643"/>
    <n v="164"/>
    <s v="23.9"/>
    <x v="2"/>
    <n v="4"/>
    <n v="3"/>
    <n v="20"/>
    <x v="1347"/>
    <x v="98"/>
  </r>
  <r>
    <x v="191"/>
    <s v="P00610654"/>
    <s v="P006"/>
    <n v="86"/>
    <n v="136"/>
    <n v="3"/>
    <n v="5"/>
    <s v="OK"/>
    <s v="P00610654"/>
    <n v="164"/>
    <s v="32.8"/>
    <x v="14"/>
    <n v="3"/>
    <n v="3"/>
    <n v="22"/>
    <x v="1348"/>
    <x v="1147"/>
  </r>
  <r>
    <x v="191"/>
    <s v="P00610763"/>
    <s v="P006"/>
    <n v="93"/>
    <n v="181"/>
    <n v="3"/>
    <n v="5"/>
    <s v="OK"/>
    <s v="P00610763"/>
    <n v="164"/>
    <s v="39.3"/>
    <x v="15"/>
    <n v="5"/>
    <n v="3"/>
    <n v="28"/>
    <x v="1349"/>
    <x v="1148"/>
  </r>
  <r>
    <x v="191"/>
    <s v="P00612250"/>
    <s v="P006"/>
    <n v="41"/>
    <n v="136"/>
    <n v="3"/>
    <n v="5"/>
    <s v="OK"/>
    <s v="P00612250"/>
    <n v="164"/>
    <s v="15.6"/>
    <x v="13"/>
    <n v="2"/>
    <n v="2"/>
    <n v="13"/>
    <x v="1350"/>
    <x v="1149"/>
  </r>
  <r>
    <x v="191"/>
    <s v="P00612836"/>
    <s v="P006"/>
    <n v="33"/>
    <n v="126"/>
    <n v="3"/>
    <n v="5"/>
    <s v="OK"/>
    <s v="P00612836"/>
    <n v="164"/>
    <s v="12.9"/>
    <x v="4"/>
    <n v="3"/>
    <n v="4"/>
    <n v="12"/>
    <x v="1351"/>
    <x v="1150"/>
  </r>
  <r>
    <x v="191"/>
    <s v="P00612892"/>
    <s v="P006"/>
    <n v="74"/>
    <n v="213"/>
    <n v="3"/>
    <n v="5"/>
    <s v="OK"/>
    <s v="P00612892"/>
    <n v="164"/>
    <s v="33.5"/>
    <x v="4"/>
    <m/>
    <m/>
    <m/>
    <x v="1352"/>
    <x v="1151"/>
  </r>
  <r>
    <x v="191"/>
    <s v="P01860023"/>
    <s v="P018"/>
    <n v="28"/>
    <n v="43"/>
    <n v="3"/>
    <n v="5"/>
    <s v="OK"/>
    <s v="P01860117"/>
    <n v="164"/>
    <s v="34.5"/>
    <x v="7"/>
    <m/>
    <m/>
    <m/>
    <x v="1353"/>
    <x v="1152"/>
  </r>
  <r>
    <x v="191"/>
    <s v="P01860145"/>
    <s v="P018"/>
    <n v="62"/>
    <n v="7"/>
    <n v="3"/>
    <n v="5"/>
    <s v="OK"/>
    <s v="P01860307"/>
    <n v="164"/>
    <s v="16.7"/>
    <x v="8"/>
    <m/>
    <m/>
    <m/>
    <x v="1354"/>
    <x v="1153"/>
  </r>
  <r>
    <x v="191"/>
    <s v="P01860150"/>
    <s v="P018"/>
    <n v="62"/>
    <n v="14"/>
    <n v="3"/>
    <n v="5"/>
    <s v="OK"/>
    <s v="P01860311"/>
    <n v="164"/>
    <s v="34.9"/>
    <x v="7"/>
    <n v="3"/>
    <n v="5"/>
    <n v="22"/>
    <x v="1355"/>
    <x v="1154"/>
  </r>
  <r>
    <x v="191"/>
    <s v="P01860367"/>
    <s v="P018"/>
    <n v="1"/>
    <n v="34"/>
    <n v="3"/>
    <n v="5"/>
    <s v="OK"/>
    <s v="P01860010"/>
    <n v="164"/>
    <n v="14"/>
    <x v="23"/>
    <m/>
    <m/>
    <m/>
    <x v="1356"/>
    <x v="31"/>
  </r>
  <r>
    <x v="191"/>
    <s v="P01860410"/>
    <s v="P018"/>
    <n v="52"/>
    <n v="78"/>
    <n v="3"/>
    <n v="5"/>
    <s v="OK"/>
    <s v="P01860253"/>
    <n v="164"/>
    <s v="40.7"/>
    <x v="14"/>
    <m/>
    <m/>
    <m/>
    <x v="276"/>
    <x v="1155"/>
  </r>
  <r>
    <x v="191"/>
    <s v="P01860414"/>
    <s v="P018"/>
    <n v="42"/>
    <n v="73"/>
    <n v="3"/>
    <n v="5"/>
    <s v="OK"/>
    <s v="P01860227"/>
    <n v="164"/>
    <s v="23.6"/>
    <x v="6"/>
    <n v="5"/>
    <n v="2"/>
    <n v="17"/>
    <x v="1357"/>
    <x v="1156"/>
  </r>
  <r>
    <x v="191"/>
    <s v="P01860465"/>
    <s v="P018"/>
    <n v="4"/>
    <n v="89"/>
    <n v="3"/>
    <n v="5"/>
    <s v="OK"/>
    <s v="P01860039"/>
    <n v="164"/>
    <s v="58.9"/>
    <x v="14"/>
    <n v="5"/>
    <n v="4"/>
    <n v="22"/>
    <x v="1358"/>
    <x v="13"/>
  </r>
  <r>
    <x v="191"/>
    <s v="P01860470"/>
    <s v="P018"/>
    <n v="91"/>
    <n v="92"/>
    <n v="3"/>
    <n v="5"/>
    <s v="OK"/>
    <s v="P01860467"/>
    <n v="164"/>
    <s v="27.9"/>
    <x v="17"/>
    <n v="2"/>
    <n v="5"/>
    <n v="20"/>
    <x v="1359"/>
    <x v="1103"/>
  </r>
  <r>
    <x v="191"/>
    <s v="P01860482"/>
    <s v="P018"/>
    <n v="58"/>
    <n v="96"/>
    <n v="0"/>
    <n v="0"/>
    <s v="MORT"/>
    <s v="P01860244"/>
    <n v="164"/>
    <s v="14.6"/>
    <x v="6"/>
    <m/>
    <m/>
    <m/>
    <x v="7"/>
    <x v="7"/>
  </r>
  <r>
    <x v="191"/>
    <s v="P01860490"/>
    <s v="P018"/>
    <n v="54"/>
    <n v="96"/>
    <n v="3"/>
    <n v="5"/>
    <s v="OK"/>
    <s v="P01860243"/>
    <n v="164"/>
    <s v="41.9"/>
    <x v="34"/>
    <n v="5"/>
    <n v="5"/>
    <n v="25"/>
    <x v="1360"/>
    <x v="1157"/>
  </r>
  <r>
    <x v="191"/>
    <s v="T10123"/>
    <s v="T1"/>
    <s v="84.5"/>
    <n v="51"/>
    <n v="3"/>
    <n v="4"/>
    <s v="OK"/>
    <s v="T10123"/>
    <n v="164"/>
    <s v="12.7"/>
    <x v="19"/>
    <n v="3"/>
    <n v="1"/>
    <n v="8"/>
    <x v="1361"/>
    <x v="1158"/>
  </r>
  <r>
    <x v="192"/>
    <s v="P00610158"/>
    <s v="P006"/>
    <n v="12"/>
    <n v="131"/>
    <n v="3"/>
    <n v="4"/>
    <s v="OK"/>
    <s v="P00610158"/>
    <n v="723"/>
    <s v="12.6"/>
    <x v="19"/>
    <n v="3"/>
    <n v="3"/>
    <n v="12"/>
    <x v="1362"/>
    <x v="1138"/>
  </r>
  <r>
    <x v="192"/>
    <s v="P00610340"/>
    <s v="P006"/>
    <n v="42"/>
    <n v="155"/>
    <n v="3"/>
    <n v="4"/>
    <s v="OK"/>
    <s v="P00610340"/>
    <n v="723"/>
    <s v="17.3"/>
    <x v="23"/>
    <n v="3"/>
    <n v="2"/>
    <n v="15"/>
    <x v="1363"/>
    <x v="713"/>
  </r>
  <r>
    <x v="192"/>
    <s v="P00610505"/>
    <s v="P006"/>
    <n v="67"/>
    <n v="162"/>
    <n v="3"/>
    <n v="4"/>
    <s v="OK"/>
    <s v="P00610505"/>
    <n v="723"/>
    <s v="16.6"/>
    <x v="6"/>
    <n v="3"/>
    <n v="5"/>
    <n v="17"/>
    <x v="1364"/>
    <x v="1159"/>
  </r>
  <r>
    <x v="192"/>
    <s v="P00610631"/>
    <s v="P006"/>
    <n v="78"/>
    <n v="144"/>
    <n v="3"/>
    <n v="4"/>
    <s v="OK"/>
    <s v="P00610631"/>
    <n v="723"/>
    <s v="12.1"/>
    <x v="3"/>
    <n v="3"/>
    <n v="5"/>
    <n v="16"/>
    <x v="1365"/>
    <x v="1160"/>
  </r>
  <r>
    <x v="192"/>
    <s v="P00612808"/>
    <s v="P006"/>
    <n v="32"/>
    <n v="154"/>
    <n v="3"/>
    <n v="4"/>
    <s v="OK"/>
    <s v="P00612808"/>
    <n v="723"/>
    <s v="10.8"/>
    <x v="4"/>
    <n v="3"/>
    <n v="5"/>
    <n v="14"/>
    <x v="1366"/>
    <x v="157"/>
  </r>
  <r>
    <x v="192"/>
    <s v="P01860523"/>
    <s v="P018"/>
    <n v="17"/>
    <n v="40"/>
    <n v="3"/>
    <n v="4"/>
    <s v="OK"/>
    <s v="P01860066"/>
    <n v="723"/>
    <s v="10.2"/>
    <x v="13"/>
    <n v="1"/>
    <n v="1"/>
    <n v="12"/>
    <x v="1367"/>
    <x v="1161"/>
  </r>
  <r>
    <x v="192"/>
    <s v="T10059"/>
    <s v="T1"/>
    <n v="100"/>
    <s v="33.5"/>
    <n v="3"/>
    <n v="4"/>
    <s v="OK"/>
    <s v="T10059"/>
    <n v="723"/>
    <s v="11.6"/>
    <x v="8"/>
    <n v="1"/>
    <n v="1"/>
    <n v="10"/>
    <x v="316"/>
    <x v="1162"/>
  </r>
  <r>
    <x v="193"/>
    <s v="P00612829"/>
    <s v="P006"/>
    <n v="7"/>
    <n v="195"/>
    <n v="3"/>
    <n v="4"/>
    <s v="OK"/>
    <s v="P00612829"/>
    <n v="165"/>
    <s v="10.7"/>
    <x v="1"/>
    <n v="2"/>
    <n v="1"/>
    <n v="6"/>
    <x v="1368"/>
    <x v="799"/>
  </r>
  <r>
    <x v="193"/>
    <s v="P01860005"/>
    <s v="P018"/>
    <n v="25"/>
    <n v="6"/>
    <n v="3"/>
    <n v="4"/>
    <s v="OK"/>
    <s v="P01860097"/>
    <n v="165"/>
    <s v="11.8"/>
    <x v="19"/>
    <n v="4"/>
    <n v="1"/>
    <n v="12"/>
    <x v="1010"/>
    <x v="1163"/>
  </r>
  <r>
    <x v="193"/>
    <s v="P01860019"/>
    <s v="P018"/>
    <n v="26"/>
    <n v="33"/>
    <n v="3"/>
    <n v="4"/>
    <s v="OK"/>
    <s v="P01860111"/>
    <n v="165"/>
    <s v="10.2"/>
    <x v="1"/>
    <n v="2"/>
    <n v="2"/>
    <n v="9"/>
    <x v="1369"/>
    <x v="1007"/>
  </r>
  <r>
    <x v="193"/>
    <s v="P01860044"/>
    <s v="P018"/>
    <n v="35"/>
    <n v="11"/>
    <n v="3"/>
    <n v="4"/>
    <s v="OK"/>
    <s v="P01860186"/>
    <n v="165"/>
    <s v="12.6"/>
    <x v="19"/>
    <n v="2"/>
    <n v="2"/>
    <n v="11"/>
    <x v="1370"/>
    <x v="764"/>
  </r>
  <r>
    <x v="193"/>
    <s v="P01860075"/>
    <s v="P018"/>
    <n v="47"/>
    <n v="15"/>
    <n v="3"/>
    <n v="4"/>
    <s v="OK"/>
    <s v="P01860201"/>
    <n v="165"/>
    <n v="14"/>
    <x v="13"/>
    <n v="3"/>
    <n v="3"/>
    <n v="12"/>
    <x v="278"/>
    <x v="1164"/>
  </r>
  <r>
    <x v="193"/>
    <s v="P01860083"/>
    <s v="P018"/>
    <n v="41"/>
    <n v="33"/>
    <n v="3"/>
    <n v="4"/>
    <s v="OK"/>
    <s v="P01860208"/>
    <n v="165"/>
    <s v="10.8"/>
    <x v="20"/>
    <n v="2"/>
    <n v="2"/>
    <n v="11"/>
    <x v="1371"/>
    <x v="730"/>
  </r>
  <r>
    <x v="193"/>
    <s v="P01860086"/>
    <s v="P018"/>
    <n v="46"/>
    <n v="49"/>
    <n v="3"/>
    <n v="4"/>
    <s v="OK"/>
    <s v="P01860212"/>
    <n v="165"/>
    <s v="12.1"/>
    <x v="20"/>
    <m/>
    <m/>
    <m/>
    <x v="104"/>
    <x v="969"/>
  </r>
  <r>
    <x v="193"/>
    <s v="P01860087"/>
    <s v="P018"/>
    <n v="45"/>
    <n v="52"/>
    <n v="3"/>
    <n v="4"/>
    <s v="OK"/>
    <s v="P01860213"/>
    <n v="165"/>
    <s v="11.9"/>
    <x v="35"/>
    <n v="1"/>
    <n v="1"/>
    <n v="6"/>
    <x v="161"/>
    <x v="1165"/>
  </r>
  <r>
    <x v="193"/>
    <s v="P01860091"/>
    <s v="P018"/>
    <n v="44"/>
    <n v="63"/>
    <n v="3"/>
    <n v="4"/>
    <s v="OK"/>
    <s v="P01860219"/>
    <n v="165"/>
    <s v="15.4"/>
    <x v="19"/>
    <n v="4"/>
    <n v="1"/>
    <n v="12"/>
    <x v="1372"/>
    <x v="1166"/>
  </r>
  <r>
    <x v="193"/>
    <s v="P01860092"/>
    <s v="P018"/>
    <n v="42"/>
    <n v="60"/>
    <n v="3"/>
    <n v="4"/>
    <s v="OK"/>
    <s v="P01860215"/>
    <n v="165"/>
    <s v="13.7"/>
    <x v="13"/>
    <n v="4"/>
    <n v="1"/>
    <n v="12"/>
    <x v="1228"/>
    <x v="1167"/>
  </r>
  <r>
    <x v="193"/>
    <s v="P01860104"/>
    <s v="P018"/>
    <n v="57"/>
    <n v="23"/>
    <n v="3"/>
    <n v="4"/>
    <s v="OK"/>
    <s v="P01860288"/>
    <n v="165"/>
    <s v="12.1"/>
    <x v="20"/>
    <n v="1"/>
    <n v="1"/>
    <n v="8"/>
    <x v="1373"/>
    <x v="1168"/>
  </r>
  <r>
    <x v="193"/>
    <s v="P01860105"/>
    <s v="P018"/>
    <n v="57"/>
    <n v="24"/>
    <n v="3"/>
    <n v="4"/>
    <s v="OK"/>
    <s v="P01860287"/>
    <n v="165"/>
    <s v="11.8"/>
    <x v="20"/>
    <n v="2"/>
    <n v="2"/>
    <n v="11"/>
    <x v="1160"/>
    <x v="1169"/>
  </r>
  <r>
    <x v="193"/>
    <s v="P01860114"/>
    <s v="P018"/>
    <n v="54"/>
    <n v="42"/>
    <n v="3"/>
    <n v="4"/>
    <s v="OK"/>
    <s v="P01860277"/>
    <n v="165"/>
    <s v="15.3"/>
    <x v="4"/>
    <n v="3"/>
    <n v="3"/>
    <n v="13"/>
    <x v="1374"/>
    <x v="709"/>
  </r>
  <r>
    <x v="193"/>
    <s v="P01860117"/>
    <s v="P018"/>
    <n v="57"/>
    <n v="46"/>
    <n v="3"/>
    <n v="4"/>
    <s v="OK"/>
    <s v="P01860275"/>
    <n v="165"/>
    <s v="15.9"/>
    <x v="19"/>
    <n v="2"/>
    <n v="2"/>
    <n v="10"/>
    <x v="732"/>
    <x v="1170"/>
  </r>
  <r>
    <x v="193"/>
    <s v="P01860124"/>
    <s v="P018"/>
    <n v="55"/>
    <n v="54"/>
    <n v="3"/>
    <n v="4"/>
    <s v="OK"/>
    <s v="P01860266"/>
    <n v="165"/>
    <s v="11.3"/>
    <x v="26"/>
    <n v="1"/>
    <n v="1"/>
    <n v="6"/>
    <x v="1375"/>
    <x v="1171"/>
  </r>
  <r>
    <x v="193"/>
    <s v="P01860158"/>
    <s v="P018"/>
    <n v="65"/>
    <n v="26"/>
    <n v="3"/>
    <n v="4"/>
    <s v="OK"/>
    <s v="P01860319"/>
    <n v="165"/>
    <s v="16.2"/>
    <x v="4"/>
    <m/>
    <m/>
    <m/>
    <x v="828"/>
    <x v="268"/>
  </r>
  <r>
    <x v="193"/>
    <s v="P01860173"/>
    <s v="P018"/>
    <n v="63"/>
    <n v="40"/>
    <n v="3"/>
    <n v="4"/>
    <s v="OK"/>
    <s v="P01860328"/>
    <n v="165"/>
    <s v="11.1"/>
    <x v="20"/>
    <n v="4"/>
    <n v="4"/>
    <n v="11"/>
    <x v="1376"/>
    <x v="1172"/>
  </r>
  <r>
    <x v="193"/>
    <s v="P01860176"/>
    <s v="P018"/>
    <n v="63"/>
    <n v="47"/>
    <n v="3"/>
    <n v="4"/>
    <s v="OK"/>
    <s v="P01860336"/>
    <n v="165"/>
    <s v="11.1"/>
    <x v="26"/>
    <n v="1"/>
    <n v="1"/>
    <n v="8"/>
    <x v="449"/>
    <x v="1173"/>
  </r>
  <r>
    <x v="193"/>
    <s v="P01860183"/>
    <s v="P018"/>
    <n v="64"/>
    <n v="51"/>
    <n v="3"/>
    <n v="4"/>
    <s v="OK"/>
    <s v="P01860340"/>
    <n v="165"/>
    <s v="10.2"/>
    <x v="1"/>
    <n v="1"/>
    <n v="1"/>
    <n v="7"/>
    <x v="216"/>
    <x v="1174"/>
  </r>
  <r>
    <x v="193"/>
    <s v="P01860199"/>
    <s v="P018"/>
    <n v="75"/>
    <n v="13"/>
    <n v="3"/>
    <n v="4"/>
    <s v="OK"/>
    <s v="P01860402"/>
    <n v="165"/>
    <s v="13.5"/>
    <x v="4"/>
    <n v="1"/>
    <n v="1"/>
    <n v="4"/>
    <x v="1377"/>
    <x v="289"/>
  </r>
  <r>
    <x v="193"/>
    <s v="P01860200"/>
    <s v="P018"/>
    <n v="78"/>
    <n v="15"/>
    <n v="3"/>
    <n v="4"/>
    <s v="OK"/>
    <s v="P01860401"/>
    <n v="165"/>
    <s v="13.8"/>
    <x v="13"/>
    <n v="1"/>
    <n v="1"/>
    <n v="4"/>
    <x v="138"/>
    <x v="1175"/>
  </r>
  <r>
    <x v="193"/>
    <s v="P01860221"/>
    <s v="P018"/>
    <n v="74"/>
    <n v="59"/>
    <n v="3"/>
    <n v="4"/>
    <s v="OK"/>
    <s v="P01860380"/>
    <n v="165"/>
    <s v="17.7"/>
    <x v="19"/>
    <n v="2"/>
    <n v="1"/>
    <n v="12"/>
    <x v="1378"/>
    <x v="1176"/>
  </r>
  <r>
    <x v="193"/>
    <s v="P01860222"/>
    <s v="P018"/>
    <n v="72"/>
    <n v="60"/>
    <n v="3"/>
    <n v="4"/>
    <s v="OK"/>
    <s v="P01860379"/>
    <n v="165"/>
    <s v="11.6"/>
    <x v="20"/>
    <n v="2"/>
    <n v="1"/>
    <m/>
    <x v="1379"/>
    <x v="1177"/>
  </r>
  <r>
    <x v="193"/>
    <s v="P01860232"/>
    <s v="P018"/>
    <n v="82"/>
    <n v="12"/>
    <n v="3"/>
    <n v="4"/>
    <s v="OK"/>
    <s v="P01860417"/>
    <n v="165"/>
    <s v="10.8"/>
    <x v="13"/>
    <n v="1"/>
    <n v="1"/>
    <n v="12"/>
    <x v="1380"/>
    <x v="1178"/>
  </r>
  <r>
    <x v="193"/>
    <s v="P01860233"/>
    <s v="P018"/>
    <n v="85"/>
    <n v="15"/>
    <n v="3"/>
    <n v="4"/>
    <s v="OK"/>
    <s v="P01860418"/>
    <n v="165"/>
    <s v="15.6"/>
    <x v="3"/>
    <n v="1"/>
    <n v="1"/>
    <n v="11"/>
    <x v="268"/>
    <x v="988"/>
  </r>
  <r>
    <x v="193"/>
    <s v="P01860267"/>
    <s v="P018"/>
    <n v="80"/>
    <n v="62"/>
    <n v="3"/>
    <n v="4"/>
    <s v="OK"/>
    <s v="P01860378"/>
    <n v="165"/>
    <s v="15.8"/>
    <x v="1"/>
    <n v="1"/>
    <n v="2"/>
    <n v="5"/>
    <x v="1381"/>
    <x v="1179"/>
  </r>
  <r>
    <x v="193"/>
    <s v="P01860294"/>
    <s v="P018"/>
    <n v="94"/>
    <n v="35"/>
    <n v="3"/>
    <n v="4"/>
    <s v="OK"/>
    <s v="P01860500"/>
    <n v="165"/>
    <s v="11.8"/>
    <x v="1"/>
    <n v="3"/>
    <n v="2"/>
    <n v="9"/>
    <x v="449"/>
    <x v="1180"/>
  </r>
  <r>
    <x v="193"/>
    <s v="P01860413"/>
    <s v="P018"/>
    <n v="47"/>
    <n v="72"/>
    <n v="3"/>
    <n v="4"/>
    <s v="OK"/>
    <s v="P01860226"/>
    <n v="165"/>
    <s v="13.4"/>
    <x v="19"/>
    <n v="3"/>
    <n v="2"/>
    <n v="12"/>
    <x v="147"/>
    <x v="834"/>
  </r>
  <r>
    <x v="194"/>
    <s v="M17116656"/>
    <s v="M1711"/>
    <n v="74"/>
    <n v="100"/>
    <n v="3"/>
    <n v="4"/>
    <s v="OK"/>
    <s v="M17116656"/>
    <n v="166"/>
    <s v="10.3"/>
    <x v="1"/>
    <n v="1"/>
    <n v="1"/>
    <n v="3"/>
    <x v="502"/>
    <x v="1181"/>
  </r>
  <r>
    <x v="195"/>
    <s v="T10116"/>
    <s v="T1"/>
    <s v="83.5"/>
    <n v="34"/>
    <n v="3"/>
    <n v="4"/>
    <s v="OK"/>
    <s v="T10116"/>
    <n v="915"/>
    <s v="11.6"/>
    <x v="19"/>
    <n v="1"/>
    <n v="1"/>
    <n v="12"/>
    <x v="268"/>
    <x v="44"/>
  </r>
  <r>
    <x v="196"/>
    <s v="A110303"/>
    <s v="A11"/>
    <n v="79"/>
    <n v="52"/>
    <n v="3"/>
    <n v="4"/>
    <s v="OK"/>
    <s v="A110303"/>
    <n v="169"/>
    <s v="29.6"/>
    <x v="2"/>
    <n v="3"/>
    <n v="4"/>
    <n v="22"/>
    <x v="1382"/>
    <x v="19"/>
  </r>
  <r>
    <x v="196"/>
    <s v="B443027"/>
    <s v="B4"/>
    <n v="99"/>
    <n v="81"/>
    <n v="3"/>
    <n v="4"/>
    <s v="OK"/>
    <s v="B443027"/>
    <n v="169"/>
    <s v="17.5"/>
    <x v="22"/>
    <n v="2"/>
    <n v="2"/>
    <n v="16"/>
    <x v="751"/>
    <x v="98"/>
  </r>
  <r>
    <x v="196"/>
    <s v="NH200264"/>
    <s v="NH20"/>
    <n v="55"/>
    <n v="334"/>
    <n v="3"/>
    <n v="4"/>
    <s v="OK"/>
    <s v="NH200264"/>
    <n v="169"/>
    <s v="24.1"/>
    <x v="22"/>
    <n v="3"/>
    <n v="4"/>
    <n v="20"/>
    <x v="239"/>
    <x v="1182"/>
  </r>
  <r>
    <x v="196"/>
    <s v="P00610705"/>
    <s v="P006"/>
    <n v="87"/>
    <n v="225"/>
    <n v="3"/>
    <n v="4"/>
    <s v="OK"/>
    <s v="P00610705"/>
    <n v="169"/>
    <s v="12.9"/>
    <x v="4"/>
    <n v="1"/>
    <n v="1"/>
    <n v="14"/>
    <x v="1383"/>
    <x v="1183"/>
  </r>
  <r>
    <x v="196"/>
    <s v="P01860003"/>
    <s v="P018"/>
    <n v="28"/>
    <n v="6"/>
    <n v="3"/>
    <n v="4"/>
    <s v="OK"/>
    <s v="P01860096"/>
    <n v="169"/>
    <s v="10.7"/>
    <x v="19"/>
    <n v="4"/>
    <n v="2"/>
    <n v="12"/>
    <x v="1384"/>
    <x v="1184"/>
  </r>
  <r>
    <x v="196"/>
    <s v="P01860130"/>
    <s v="P018"/>
    <n v="55"/>
    <n v="56"/>
    <n v="3"/>
    <n v="4"/>
    <s v="OK"/>
    <s v="P01860262"/>
    <n v="169"/>
    <s v="21.8"/>
    <x v="2"/>
    <n v="2"/>
    <n v="2"/>
    <n v="18"/>
    <x v="1385"/>
    <x v="76"/>
  </r>
  <r>
    <x v="196"/>
    <s v="P01860252"/>
    <s v="P018"/>
    <n v="86"/>
    <n v="47"/>
    <n v="3"/>
    <n v="4"/>
    <s v="OK"/>
    <s v="P01860440"/>
    <n v="169"/>
    <s v="17.7"/>
    <x v="19"/>
    <n v="1"/>
    <n v="3"/>
    <n v="12"/>
    <x v="1386"/>
    <x v="1185"/>
  </r>
  <r>
    <x v="196"/>
    <s v="P01860354"/>
    <s v="P018"/>
    <n v="11"/>
    <n v="60"/>
    <n v="3"/>
    <n v="4"/>
    <s v="OK"/>
    <s v="P01860053"/>
    <n v="169"/>
    <s v="11.8"/>
    <x v="26"/>
    <n v="5"/>
    <n v="2"/>
    <n v="10"/>
    <x v="1387"/>
    <x v="1186"/>
  </r>
  <r>
    <x v="197"/>
    <s v="P01860132"/>
    <s v="P018"/>
    <n v="55"/>
    <n v="63"/>
    <n v="3"/>
    <n v="4"/>
    <s v="OK"/>
    <s v="P01860260"/>
    <n v="170"/>
    <s v="19.1"/>
    <x v="8"/>
    <n v="1"/>
    <n v="3"/>
    <n v="8"/>
    <x v="1388"/>
    <x v="1075"/>
  </r>
  <r>
    <x v="197"/>
    <s v="P01860376"/>
    <s v="P018"/>
    <n v="3"/>
    <n v="53"/>
    <n v="3"/>
    <n v="4"/>
    <s v="OK"/>
    <s v="P01860018"/>
    <n v="170"/>
    <s v="10.5"/>
    <x v="4"/>
    <n v="1"/>
    <n v="1"/>
    <n v="8"/>
    <x v="1389"/>
    <x v="72"/>
  </r>
  <r>
    <x v="197"/>
    <s v="P01860451"/>
    <s v="P018"/>
    <n v="48"/>
    <n v="85"/>
    <n v="3"/>
    <n v="4"/>
    <s v="OK"/>
    <s v="P01860235"/>
    <n v="170"/>
    <s v="26.3"/>
    <x v="3"/>
    <n v="2"/>
    <n v="2"/>
    <n v="7"/>
    <x v="1390"/>
    <x v="1187"/>
  </r>
  <r>
    <x v="197"/>
    <s v="P01860500"/>
    <s v="P018"/>
    <n v="25"/>
    <n v="98"/>
    <n v="2"/>
    <n v="4"/>
    <s v="OK"/>
    <s v="P01860144"/>
    <n v="170"/>
    <s v="23.4"/>
    <x v="15"/>
    <n v="1"/>
    <n v="1"/>
    <n v="6"/>
    <x v="1391"/>
    <x v="1188"/>
  </r>
  <r>
    <x v="197"/>
    <s v="P01860503"/>
    <s v="P018"/>
    <n v="19"/>
    <n v="98"/>
    <n v="3"/>
    <n v="4"/>
    <s v="OK"/>
    <s v="P01860044"/>
    <n v="170"/>
    <s v="11.9"/>
    <x v="13"/>
    <n v="1"/>
    <n v="3"/>
    <n v="7"/>
    <x v="1392"/>
    <x v="1189"/>
  </r>
  <r>
    <x v="198"/>
    <s v="P00610178"/>
    <s v="P006"/>
    <n v="27"/>
    <n v="160"/>
    <n v="3"/>
    <n v="4"/>
    <s v="OK"/>
    <s v="P00610178"/>
    <n v="171"/>
    <s v="11.8"/>
    <x v="13"/>
    <n v="2"/>
    <n v="2"/>
    <n v="13"/>
    <x v="1393"/>
    <x v="48"/>
  </r>
  <r>
    <x v="198"/>
    <s v="P00610265"/>
    <s v="P006"/>
    <n v="34"/>
    <n v="199"/>
    <n v="3"/>
    <n v="4"/>
    <s v="OK"/>
    <s v="P00610265"/>
    <n v="171"/>
    <s v="11.5"/>
    <x v="3"/>
    <n v="2"/>
    <n v="2"/>
    <n v="10"/>
    <x v="1394"/>
    <x v="474"/>
  </r>
  <r>
    <x v="199"/>
    <s v="P00612352"/>
    <s v="P006"/>
    <n v="60"/>
    <n v="157"/>
    <n v="3"/>
    <n v="4"/>
    <s v="OK"/>
    <s v="P00612352"/>
    <n v="172"/>
    <s v="10.5"/>
    <x v="19"/>
    <n v="2"/>
    <n v="2"/>
    <n v="12"/>
    <x v="1395"/>
    <x v="1190"/>
  </r>
  <r>
    <x v="200"/>
    <s v="P00610601"/>
    <s v="P006"/>
    <n v="78"/>
    <n v="196"/>
    <n v="3"/>
    <n v="4"/>
    <s v="OK"/>
    <s v="P00610601"/>
    <n v="173"/>
    <s v="20.2"/>
    <x v="23"/>
    <n v="3"/>
    <n v="3"/>
    <n v="12"/>
    <x v="128"/>
    <x v="363"/>
  </r>
  <r>
    <x v="201"/>
    <s v="T10004"/>
    <s v="T1"/>
    <s v="103.5"/>
    <n v="17"/>
    <n v="3"/>
    <n v="4"/>
    <s v="OK"/>
    <s v="T10004"/>
    <n v="174"/>
    <s v="18.8"/>
    <x v="2"/>
    <n v="3"/>
    <n v="3"/>
    <n v="15"/>
    <x v="1203"/>
    <x v="1191"/>
  </r>
  <r>
    <x v="202"/>
    <s v="P01860112"/>
    <s v="P018"/>
    <n v="56"/>
    <n v="36"/>
    <n v="0"/>
    <n v="0"/>
    <s v="MORT"/>
    <s v="P01860280"/>
    <n v="627"/>
    <s v="17.2"/>
    <x v="11"/>
    <m/>
    <m/>
    <m/>
    <x v="7"/>
    <x v="7"/>
  </r>
  <r>
    <x v="203"/>
    <s v="NH200653"/>
    <s v="NH20"/>
    <n v="44"/>
    <n v="383"/>
    <n v="3"/>
    <n v="5"/>
    <s v="OK"/>
    <s v="NH200653"/>
    <n v="175"/>
    <s v="17.6"/>
    <x v="5"/>
    <n v="3"/>
    <n v="3"/>
    <n v="15"/>
    <x v="1396"/>
    <x v="914"/>
  </r>
  <r>
    <x v="204"/>
    <s v="M17116531"/>
    <s v="M1711"/>
    <n v="73"/>
    <n v="2"/>
    <n v="3"/>
    <n v="4"/>
    <s v="OK"/>
    <s v="M17116531"/>
    <n v="177"/>
    <s v="12.4"/>
    <x v="19"/>
    <n v="1"/>
    <n v="1"/>
    <n v="11"/>
    <x v="741"/>
    <x v="1192"/>
  </r>
  <r>
    <x v="204"/>
    <s v="P01860255"/>
    <s v="P018"/>
    <n v="83"/>
    <n v="54"/>
    <n v="3"/>
    <n v="4"/>
    <s v="OK"/>
    <s v="P01860444"/>
    <n v="177"/>
    <n v="10"/>
    <x v="24"/>
    <n v="1"/>
    <n v="1"/>
    <n v="7"/>
    <x v="871"/>
    <x v="1193"/>
  </r>
  <r>
    <x v="204"/>
    <s v="P01860516"/>
    <s v="P018"/>
    <n v="93"/>
    <n v="55"/>
    <n v="3"/>
    <n v="5"/>
    <s v="OK"/>
    <s v="P01860486"/>
    <n v="177"/>
    <s v="10.5"/>
    <x v="1"/>
    <n v="1"/>
    <n v="2"/>
    <n v="9"/>
    <x v="1397"/>
    <x v="1185"/>
  </r>
  <r>
    <x v="205"/>
    <s v="NL110030"/>
    <s v="NL11"/>
    <n v="105"/>
    <n v="39"/>
    <n v="3"/>
    <n v="5"/>
    <s v="OK"/>
    <s v="NL110030"/>
    <n v="178"/>
    <s v="53.1"/>
    <x v="15"/>
    <n v="5"/>
    <n v="4"/>
    <n v="28"/>
    <x v="1398"/>
    <x v="960"/>
  </r>
  <r>
    <x v="206"/>
    <s v="P01860129"/>
    <s v="P018"/>
    <n v="56"/>
    <n v="56"/>
    <n v="3"/>
    <n v="5"/>
    <s v="OK"/>
    <s v="P01860263"/>
    <n v="180"/>
    <s v="64.4"/>
    <x v="34"/>
    <n v="5"/>
    <n v="5"/>
    <n v="17"/>
    <x v="1399"/>
    <x v="20"/>
  </r>
  <r>
    <x v="206"/>
    <s v="P01860155"/>
    <s v="P018"/>
    <n v="67"/>
    <n v="21"/>
    <n v="3"/>
    <n v="5"/>
    <s v="OK"/>
    <s v="P01860315"/>
    <n v="180"/>
    <s v="52.8"/>
    <x v="42"/>
    <m/>
    <m/>
    <m/>
    <x v="1400"/>
    <x v="1194"/>
  </r>
  <r>
    <x v="207"/>
    <s v="NL110419"/>
    <s v="NL11"/>
    <n v="180"/>
    <n v="27"/>
    <n v="3"/>
    <n v="2"/>
    <s v="OK"/>
    <s v="NL110419"/>
    <n v="179"/>
    <n v="12"/>
    <x v="4"/>
    <n v="3"/>
    <n v="3"/>
    <n v="14"/>
    <x v="1401"/>
    <x v="1195"/>
  </r>
  <r>
    <x v="208"/>
    <s v="NL110027"/>
    <s v="NL11"/>
    <n v="101"/>
    <n v="37"/>
    <n v="3"/>
    <n v="5"/>
    <s v="OK"/>
    <s v="NL110027"/>
    <n v="181"/>
    <s v="68.4"/>
    <x v="32"/>
    <n v="5"/>
    <n v="3"/>
    <n v="25"/>
    <x v="1402"/>
    <x v="1196"/>
  </r>
  <r>
    <x v="208"/>
    <s v="NL110099"/>
    <s v="NL11"/>
    <n v="111"/>
    <n v="61"/>
    <n v="3"/>
    <n v="5"/>
    <s v="OK"/>
    <s v="NL110099"/>
    <n v="181"/>
    <s v="85.7"/>
    <x v="32"/>
    <n v="5"/>
    <n v="3"/>
    <n v="40"/>
    <x v="17"/>
    <x v="178"/>
  </r>
  <r>
    <x v="208"/>
    <s v="NL110511"/>
    <s v="NL11"/>
    <n v="191"/>
    <n v="1"/>
    <n v="3"/>
    <n v="5"/>
    <s v="OK"/>
    <s v="NL110511"/>
    <n v="181"/>
    <s v="16.9"/>
    <x v="23"/>
    <n v="3"/>
    <n v="3"/>
    <n v="15"/>
    <x v="1403"/>
    <x v="545"/>
  </r>
  <r>
    <x v="209"/>
    <s v="T10380"/>
    <s v="T1"/>
    <s v="11.5"/>
    <n v="15"/>
    <n v="3"/>
    <n v="4"/>
    <s v="OK"/>
    <s v="T10380"/>
    <n v="843"/>
    <n v="80"/>
    <x v="42"/>
    <n v="5"/>
    <n v="5"/>
    <n v="35"/>
    <x v="90"/>
    <x v="1197"/>
  </r>
  <r>
    <x v="210"/>
    <s v="NH200402"/>
    <s v="NH20"/>
    <n v="73"/>
    <n v="373"/>
    <n v="3"/>
    <n v="5"/>
    <s v="OK"/>
    <s v="NH200402"/>
    <n v="182"/>
    <s v="24.5"/>
    <x v="18"/>
    <n v="4"/>
    <n v="4"/>
    <n v="27"/>
    <x v="1404"/>
    <x v="1198"/>
  </r>
  <r>
    <x v="210"/>
    <s v="NH200409"/>
    <s v="NH20"/>
    <n v="73"/>
    <n v="384"/>
    <n v="3"/>
    <n v="5"/>
    <s v="OK"/>
    <s v="NH200409"/>
    <n v="182"/>
    <s v="12.3"/>
    <x v="19"/>
    <n v="1"/>
    <n v="1"/>
    <n v="10"/>
    <x v="795"/>
    <x v="1093"/>
  </r>
  <r>
    <x v="210"/>
    <s v="P01860384"/>
    <s v="P018"/>
    <n v="1"/>
    <n v="64"/>
    <n v="3"/>
    <n v="5"/>
    <s v="OK"/>
    <s v="P01860028"/>
    <n v="182"/>
    <s v="11.5"/>
    <x v="23"/>
    <m/>
    <m/>
    <m/>
    <x v="1405"/>
    <x v="1199"/>
  </r>
  <r>
    <x v="211"/>
    <s v="P00610006"/>
    <s v="P006"/>
    <n v="10"/>
    <n v="128"/>
    <n v="3"/>
    <n v="5"/>
    <s v="OK"/>
    <s v="P00610006"/>
    <n v="183"/>
    <s v="14.6"/>
    <x v="3"/>
    <n v="3"/>
    <n v="4"/>
    <n v="15"/>
    <x v="1406"/>
    <x v="126"/>
  </r>
  <r>
    <x v="211"/>
    <s v="P00610032"/>
    <s v="P006"/>
    <n v="3"/>
    <n v="170"/>
    <n v="3"/>
    <n v="5"/>
    <s v="OK"/>
    <s v="P00610032"/>
    <n v="183"/>
    <s v="13.1"/>
    <x v="3"/>
    <n v="2"/>
    <n v="2"/>
    <n v="10"/>
    <x v="1407"/>
    <x v="1200"/>
  </r>
  <r>
    <x v="211"/>
    <s v="P00610036"/>
    <s v="P006"/>
    <n v="9"/>
    <n v="182"/>
    <n v="3"/>
    <n v="5"/>
    <s v="OK"/>
    <s v="P00610036"/>
    <n v="183"/>
    <s v="17.2"/>
    <x v="22"/>
    <n v="4"/>
    <n v="3"/>
    <n v="17"/>
    <x v="1408"/>
    <x v="1201"/>
  </r>
  <r>
    <x v="211"/>
    <s v="P00610141"/>
    <s v="P006"/>
    <n v="14"/>
    <n v="155"/>
    <n v="3"/>
    <n v="5"/>
    <s v="OK"/>
    <s v="P00610141"/>
    <n v="183"/>
    <s v="13.4"/>
    <x v="19"/>
    <n v="3"/>
    <n v="3"/>
    <n v="12"/>
    <x v="1409"/>
    <x v="135"/>
  </r>
  <r>
    <x v="211"/>
    <s v="P00610146"/>
    <s v="P006"/>
    <n v="18"/>
    <n v="138"/>
    <n v="3"/>
    <n v="5"/>
    <s v="OK"/>
    <s v="P00610146"/>
    <n v="183"/>
    <s v="35.969"/>
    <x v="6"/>
    <n v="5"/>
    <n v="5"/>
    <n v="17"/>
    <x v="1410"/>
    <x v="1202"/>
  </r>
  <r>
    <x v="211"/>
    <s v="P00610196"/>
    <s v="P006"/>
    <n v="28"/>
    <n v="199"/>
    <n v="3"/>
    <n v="5"/>
    <s v="OK"/>
    <s v="P00610196"/>
    <n v="183"/>
    <s v="80.2"/>
    <x v="15"/>
    <n v="5"/>
    <n v="5"/>
    <n v="25"/>
    <x v="1411"/>
    <x v="1203"/>
  </r>
  <r>
    <x v="211"/>
    <s v="P00610290"/>
    <s v="P006"/>
    <n v="39"/>
    <n v="170"/>
    <n v="3"/>
    <n v="5"/>
    <s v="OK"/>
    <s v="P00610290"/>
    <n v="183"/>
    <s v="13.7"/>
    <x v="23"/>
    <n v="4"/>
    <n v="3"/>
    <n v="12"/>
    <x v="1412"/>
    <x v="1204"/>
  </r>
  <r>
    <x v="211"/>
    <s v="P00610292"/>
    <s v="P006"/>
    <n v="37"/>
    <n v="164"/>
    <n v="3"/>
    <n v="5"/>
    <s v="OK"/>
    <s v="P00610292"/>
    <n v="183"/>
    <s v="13.1"/>
    <x v="3"/>
    <n v="3"/>
    <n v="3"/>
    <n v="15"/>
    <x v="1413"/>
    <x v="791"/>
  </r>
  <r>
    <x v="211"/>
    <s v="P00610320"/>
    <s v="P006"/>
    <n v="48"/>
    <n v="130"/>
    <n v="3"/>
    <n v="5"/>
    <s v="OK"/>
    <s v="P00610320"/>
    <n v="183"/>
    <s v="14.2"/>
    <x v="4"/>
    <n v="2"/>
    <n v="2"/>
    <n v="14"/>
    <x v="1414"/>
    <x v="1205"/>
  </r>
  <r>
    <x v="211"/>
    <s v="P00610327"/>
    <s v="P006"/>
    <n v="52"/>
    <n v="137"/>
    <n v="3"/>
    <n v="5"/>
    <s v="OK"/>
    <s v="P00610327"/>
    <n v="183"/>
    <s v="25.5"/>
    <x v="22"/>
    <n v="4"/>
    <n v="3"/>
    <n v="16"/>
    <x v="1415"/>
    <x v="1206"/>
  </r>
  <r>
    <x v="211"/>
    <s v="P00610338"/>
    <s v="P006"/>
    <n v="47"/>
    <n v="150"/>
    <n v="3"/>
    <n v="5"/>
    <s v="OK"/>
    <s v="P00610338"/>
    <n v="183"/>
    <s v="16.2"/>
    <x v="4"/>
    <n v="3"/>
    <n v="4"/>
    <n v="14"/>
    <x v="1416"/>
    <x v="812"/>
  </r>
  <r>
    <x v="211"/>
    <s v="P00610342"/>
    <s v="P006"/>
    <n v="43"/>
    <n v="159"/>
    <n v="3"/>
    <n v="5"/>
    <s v="OK"/>
    <s v="P00610342"/>
    <n v="183"/>
    <s v="34.2"/>
    <x v="22"/>
    <n v="4"/>
    <n v="2"/>
    <n v="15"/>
    <x v="1417"/>
    <x v="1207"/>
  </r>
  <r>
    <x v="211"/>
    <s v="P00610350"/>
    <s v="P006"/>
    <n v="47"/>
    <n v="160"/>
    <n v="3"/>
    <n v="5"/>
    <s v="OK"/>
    <s v="P00610350"/>
    <n v="183"/>
    <s v="11.1"/>
    <x v="8"/>
    <n v="2"/>
    <n v="2"/>
    <n v="14"/>
    <x v="1418"/>
    <x v="716"/>
  </r>
  <r>
    <x v="211"/>
    <s v="P00610461"/>
    <s v="P006"/>
    <n v="52"/>
    <n v="150"/>
    <n v="3"/>
    <n v="5"/>
    <s v="OK"/>
    <s v="P00610461"/>
    <n v="183"/>
    <s v="15.1"/>
    <x v="8"/>
    <n v="2"/>
    <n v="3"/>
    <n v="15"/>
    <x v="1419"/>
    <x v="1208"/>
  </r>
  <r>
    <x v="211"/>
    <s v="P00610468"/>
    <s v="P006"/>
    <n v="54"/>
    <n v="134"/>
    <n v="3"/>
    <n v="5"/>
    <s v="OK"/>
    <s v="P00610468"/>
    <n v="183"/>
    <s v="10.8"/>
    <x v="19"/>
    <n v="2"/>
    <n v="2"/>
    <n v="12"/>
    <x v="1271"/>
    <x v="1209"/>
  </r>
  <r>
    <x v="211"/>
    <s v="P00610486"/>
    <s v="P006"/>
    <n v="62"/>
    <n v="129"/>
    <n v="3"/>
    <n v="5"/>
    <s v="OK"/>
    <s v="P00610486"/>
    <n v="183"/>
    <s v="71.9"/>
    <x v="8"/>
    <n v="4"/>
    <n v="4"/>
    <n v="18"/>
    <x v="435"/>
    <x v="1210"/>
  </r>
  <r>
    <x v="211"/>
    <s v="P00610490"/>
    <s v="P006"/>
    <n v="68"/>
    <n v="138"/>
    <n v="3"/>
    <n v="5"/>
    <s v="OK"/>
    <s v="P00610490"/>
    <n v="183"/>
    <s v="94.5"/>
    <x v="14"/>
    <n v="5"/>
    <n v="5"/>
    <n v="26"/>
    <x v="1420"/>
    <x v="553"/>
  </r>
  <r>
    <x v="211"/>
    <s v="P00610491"/>
    <s v="P006"/>
    <n v="65"/>
    <n v="137"/>
    <n v="3"/>
    <n v="5"/>
    <s v="OK"/>
    <s v="P00610491"/>
    <n v="183"/>
    <n v="32"/>
    <x v="2"/>
    <n v="4"/>
    <n v="4"/>
    <n v="20"/>
    <x v="1421"/>
    <x v="1200"/>
  </r>
  <r>
    <x v="211"/>
    <s v="P00610507"/>
    <s v="P006"/>
    <n v="62"/>
    <n v="160"/>
    <n v="3"/>
    <n v="5"/>
    <s v="OK"/>
    <s v="P00610507"/>
    <n v="183"/>
    <n v="40"/>
    <x v="0"/>
    <n v="5"/>
    <n v="4"/>
    <n v="25"/>
    <x v="1422"/>
    <x v="1211"/>
  </r>
  <r>
    <x v="211"/>
    <s v="P00610517"/>
    <s v="P006"/>
    <n v="65"/>
    <n v="177"/>
    <n v="3"/>
    <n v="5"/>
    <s v="OK"/>
    <s v="P00610517"/>
    <n v="183"/>
    <s v="54.1"/>
    <x v="0"/>
    <n v="5"/>
    <n v="5"/>
    <n v="25"/>
    <x v="1086"/>
    <x v="1212"/>
  </r>
  <r>
    <x v="211"/>
    <s v="P00610530"/>
    <s v="P006"/>
    <n v="67"/>
    <n v="196"/>
    <n v="3"/>
    <n v="5"/>
    <s v="OK"/>
    <s v="P00610530"/>
    <n v="183"/>
    <s v="57.3"/>
    <x v="7"/>
    <n v="5"/>
    <n v="2"/>
    <n v="15"/>
    <x v="1423"/>
    <x v="1213"/>
  </r>
  <r>
    <x v="211"/>
    <s v="P00610535"/>
    <s v="P006"/>
    <n v="64"/>
    <n v="200"/>
    <n v="3"/>
    <n v="5"/>
    <s v="OK"/>
    <s v="P00610535"/>
    <n v="183"/>
    <s v="10.5"/>
    <x v="22"/>
    <n v="1"/>
    <n v="1"/>
    <n v="16"/>
    <x v="1424"/>
    <x v="1214"/>
  </r>
  <r>
    <x v="211"/>
    <s v="P00610594"/>
    <s v="P006"/>
    <n v="76"/>
    <n v="208"/>
    <n v="3"/>
    <n v="5"/>
    <s v="OK"/>
    <s v="P00610594"/>
    <n v="183"/>
    <s v="80.5"/>
    <x v="27"/>
    <n v="5"/>
    <n v="3"/>
    <m/>
    <x v="1425"/>
    <x v="1215"/>
  </r>
  <r>
    <x v="211"/>
    <s v="P00610674"/>
    <s v="P006"/>
    <n v="83"/>
    <n v="175"/>
    <n v="3"/>
    <n v="5"/>
    <s v="OK"/>
    <s v="P00610674"/>
    <n v="183"/>
    <s v="12.4"/>
    <x v="22"/>
    <n v="3"/>
    <n v="3"/>
    <n v="10"/>
    <x v="1426"/>
    <x v="1216"/>
  </r>
  <r>
    <x v="211"/>
    <s v="P00610755"/>
    <s v="P006"/>
    <n v="98"/>
    <n v="200"/>
    <n v="3"/>
    <n v="5"/>
    <s v="OK"/>
    <s v="P00610755"/>
    <n v="183"/>
    <s v="40.1"/>
    <x v="22"/>
    <n v="5"/>
    <n v="4"/>
    <n v="15"/>
    <x v="1427"/>
    <x v="1217"/>
  </r>
  <r>
    <x v="211"/>
    <s v="P00612062"/>
    <s v="P006"/>
    <n v="65"/>
    <n v="148"/>
    <n v="3"/>
    <n v="5"/>
    <s v="OK"/>
    <s v="P00612062"/>
    <n v="183"/>
    <n v="11"/>
    <x v="3"/>
    <n v="2"/>
    <n v="5"/>
    <n v="16"/>
    <x v="1428"/>
    <x v="691"/>
  </r>
  <r>
    <x v="212"/>
    <s v="M17116495"/>
    <s v="M1711"/>
    <n v="35"/>
    <n v="27"/>
    <n v="3"/>
    <n v="5"/>
    <s v="OK"/>
    <s v="M17116495"/>
    <n v="184"/>
    <s v="13.8"/>
    <x v="21"/>
    <n v="1"/>
    <n v="2"/>
    <n v="7"/>
    <x v="1429"/>
    <x v="1218"/>
  </r>
  <r>
    <x v="212"/>
    <s v="T10109"/>
    <s v="T1"/>
    <s v="85.5"/>
    <s v="24.5"/>
    <n v="3"/>
    <n v="5"/>
    <s v="OK"/>
    <s v="T10109"/>
    <n v="184"/>
    <s v="11.9"/>
    <x v="26"/>
    <n v="1"/>
    <n v="1"/>
    <n v="8"/>
    <x v="1430"/>
    <x v="841"/>
  </r>
  <r>
    <x v="212"/>
    <s v="T10137"/>
    <s v="T1"/>
    <s v="88.5"/>
    <s v="93.5"/>
    <n v="3"/>
    <n v="5"/>
    <s v="OK"/>
    <s v="T10137"/>
    <n v="184"/>
    <s v="11.8"/>
    <x v="23"/>
    <n v="1"/>
    <n v="1"/>
    <n v="9"/>
    <x v="1431"/>
    <x v="793"/>
  </r>
  <r>
    <x v="212"/>
    <s v="T10241"/>
    <s v="T1"/>
    <n v="57"/>
    <n v="57"/>
    <n v="3"/>
    <n v="5"/>
    <s v="OK"/>
    <s v="T10241"/>
    <n v="184"/>
    <s v="12.4"/>
    <x v="19"/>
    <n v="2"/>
    <n v="1"/>
    <n v="8"/>
    <x v="178"/>
    <x v="754"/>
  </r>
  <r>
    <x v="212"/>
    <s v="T10275"/>
    <s v="T1"/>
    <s v="47.5"/>
    <n v="48"/>
    <n v="3"/>
    <n v="5"/>
    <s v="OK"/>
    <s v="T10275"/>
    <n v="184"/>
    <s v="11.9"/>
    <x v="26"/>
    <n v="1"/>
    <n v="1"/>
    <n v="1"/>
    <x v="1432"/>
    <x v="672"/>
  </r>
  <r>
    <x v="212"/>
    <s v="T10408"/>
    <s v="T1"/>
    <s v="3.5"/>
    <n v="3"/>
    <n v="3"/>
    <n v="5"/>
    <s v="OK"/>
    <s v="T10408"/>
    <n v="184"/>
    <n v="11"/>
    <x v="13"/>
    <n v="2"/>
    <n v="2"/>
    <n v="10"/>
    <x v="485"/>
    <x v="529"/>
  </r>
  <r>
    <x v="27"/>
    <s v="NH200283"/>
    <s v="NH20"/>
    <n v="54"/>
    <n v="368"/>
    <n v="3"/>
    <n v="1"/>
    <s v="EXCLUDE"/>
    <s v="NH200283"/>
    <n v="185"/>
    <s v="15.2"/>
    <x v="11"/>
    <n v="3"/>
    <n v="2"/>
    <n v="35"/>
    <x v="1433"/>
    <x v="1219"/>
  </r>
  <r>
    <x v="213"/>
    <s v="A110043"/>
    <s v="A11"/>
    <n v="1"/>
    <n v="39"/>
    <n v="3"/>
    <n v="5"/>
    <s v="OK"/>
    <s v="A110043"/>
    <n v="186"/>
    <s v="12.7"/>
    <x v="23"/>
    <n v="1"/>
    <n v="1"/>
    <n v="12"/>
    <x v="1434"/>
    <x v="1220"/>
  </r>
  <r>
    <x v="213"/>
    <s v="M17116453"/>
    <s v="M1711"/>
    <n v="48"/>
    <n v="70"/>
    <n v="3"/>
    <n v="5"/>
    <s v="OK"/>
    <s v="M17116453"/>
    <n v="186"/>
    <s v="15.4"/>
    <x v="23"/>
    <n v="2"/>
    <n v="1"/>
    <n v="9"/>
    <x v="1435"/>
    <x v="209"/>
  </r>
  <r>
    <x v="213"/>
    <s v="M17116535"/>
    <s v="M1711"/>
    <n v="57"/>
    <n v="6"/>
    <n v="3"/>
    <n v="5"/>
    <s v="OK"/>
    <s v="M17116535"/>
    <n v="186"/>
    <s v="11.5"/>
    <x v="13"/>
    <n v="2"/>
    <n v="2"/>
    <n v="10"/>
    <x v="860"/>
    <x v="1221"/>
  </r>
  <r>
    <x v="213"/>
    <s v="M17116899"/>
    <s v="M1711"/>
    <n v="100"/>
    <n v="30"/>
    <n v="0"/>
    <n v="0"/>
    <s v="EXCLUDE"/>
    <s v="M17116899"/>
    <n v="186"/>
    <s v="17.7"/>
    <x v="9"/>
    <n v="3"/>
    <n v="2"/>
    <n v="20"/>
    <x v="7"/>
    <x v="7"/>
  </r>
  <r>
    <x v="213"/>
    <s v="NL110410"/>
    <s v="NL11"/>
    <n v="178"/>
    <n v="14"/>
    <n v="3"/>
    <n v="5"/>
    <s v="OK"/>
    <s v="NL110410"/>
    <n v="186"/>
    <s v="10.7"/>
    <x v="23"/>
    <n v="2"/>
    <n v="2"/>
    <n v="12"/>
    <x v="201"/>
    <x v="561"/>
  </r>
  <r>
    <x v="213"/>
    <s v="P01860137"/>
    <s v="P018"/>
    <n v="69"/>
    <n v="1"/>
    <n v="3"/>
    <n v="5"/>
    <s v="OK"/>
    <s v="P01860298"/>
    <n v="186"/>
    <s v="11.1"/>
    <x v="13"/>
    <n v="5"/>
    <n v="5"/>
    <n v="10"/>
    <x v="1436"/>
    <x v="1222"/>
  </r>
  <r>
    <x v="214"/>
    <s v="A110175"/>
    <s v="A11"/>
    <n v="40"/>
    <n v="27"/>
    <n v="3"/>
    <n v="5"/>
    <s v="OK"/>
    <s v="A110175"/>
    <n v="187"/>
    <s v="34.4"/>
    <x v="15"/>
    <n v="4"/>
    <n v="4"/>
    <n v="28"/>
    <x v="380"/>
    <x v="1223"/>
  </r>
  <r>
    <x v="214"/>
    <s v="A112003"/>
    <s v="A11"/>
    <n v="74"/>
    <n v="65"/>
    <n v="3"/>
    <n v="5"/>
    <s v="OK"/>
    <s v="A112003"/>
    <n v="187"/>
    <s v="10.7"/>
    <x v="4"/>
    <n v="2"/>
    <n v="3"/>
    <n v="10"/>
    <x v="1437"/>
    <x v="821"/>
  </r>
  <r>
    <x v="214"/>
    <s v="LV109167"/>
    <s v="LV1"/>
    <s v="125.3"/>
    <s v="72.1"/>
    <n v="3"/>
    <n v="5"/>
    <s v="OK"/>
    <s v="LV109167"/>
    <n v="187"/>
    <s v="12.5796178343949"/>
    <x v="8"/>
    <n v="1"/>
    <n v="1"/>
    <n v="12"/>
    <x v="1438"/>
    <x v="1224"/>
  </r>
  <r>
    <x v="214"/>
    <s v="LV109234"/>
    <s v="LV1"/>
    <s v="139.8"/>
    <s v="38.3"/>
    <n v="3"/>
    <n v="5"/>
    <s v="OK"/>
    <s v="LV109234"/>
    <n v="187"/>
    <s v="14.3312101910828"/>
    <x v="12"/>
    <n v="3"/>
    <n v="3"/>
    <n v="14"/>
    <x v="1439"/>
    <x v="123"/>
  </r>
  <r>
    <x v="214"/>
    <s v="M17116454"/>
    <s v="M1711"/>
    <n v="48"/>
    <n v="67"/>
    <n v="3"/>
    <n v="5"/>
    <s v="OK"/>
    <s v="M17116454"/>
    <n v="187"/>
    <s v="13.8"/>
    <x v="19"/>
    <n v="2"/>
    <n v="1"/>
    <n v="10"/>
    <x v="1440"/>
    <x v="490"/>
  </r>
  <r>
    <x v="214"/>
    <s v="M17119855"/>
    <s v="M1711"/>
    <n v="0"/>
    <n v="0"/>
    <n v="3"/>
    <n v="5"/>
    <s v="OK"/>
    <s v="M17119855"/>
    <n v="187"/>
    <m/>
    <x v="19"/>
    <n v="2"/>
    <n v="1"/>
    <n v="10"/>
    <x v="1441"/>
    <x v="1225"/>
  </r>
  <r>
    <x v="214"/>
    <s v="NH200163"/>
    <s v="NH20"/>
    <n v="40"/>
    <n v="344"/>
    <n v="3"/>
    <n v="5"/>
    <s v="OK"/>
    <s v="NH200163"/>
    <n v="187"/>
    <s v="16.8"/>
    <x v="6"/>
    <n v="2"/>
    <n v="2"/>
    <n v="17"/>
    <x v="1442"/>
    <x v="1226"/>
  </r>
  <r>
    <x v="214"/>
    <s v="NH200243"/>
    <s v="NH20"/>
    <n v="54"/>
    <n v="302"/>
    <n v="3"/>
    <n v="5"/>
    <s v="OK"/>
    <s v="NH200243"/>
    <n v="187"/>
    <s v="18.2"/>
    <x v="6"/>
    <n v="2"/>
    <n v="2"/>
    <n v="17"/>
    <x v="1443"/>
    <x v="1227"/>
  </r>
  <r>
    <x v="214"/>
    <s v="NH200248"/>
    <s v="NH20"/>
    <n v="52"/>
    <n v="308"/>
    <n v="3"/>
    <n v="5"/>
    <s v="OK"/>
    <s v="NH200248"/>
    <n v="187"/>
    <n v="13"/>
    <x v="3"/>
    <n v="1"/>
    <n v="2"/>
    <n v="12"/>
    <x v="1444"/>
    <x v="1122"/>
  </r>
  <r>
    <x v="214"/>
    <s v="NH200436"/>
    <s v="NH20"/>
    <n v="84"/>
    <n v="318"/>
    <n v="3"/>
    <n v="5"/>
    <s v="OK"/>
    <s v="NH200436"/>
    <n v="187"/>
    <s v="21.3"/>
    <x v="8"/>
    <n v="2"/>
    <n v="2"/>
    <n v="12"/>
    <x v="1382"/>
    <x v="886"/>
  </r>
  <r>
    <x v="214"/>
    <s v="P01860025"/>
    <s v="P018"/>
    <n v="22"/>
    <n v="48"/>
    <n v="3"/>
    <n v="5"/>
    <s v="OK"/>
    <s v="P01860120"/>
    <n v="187"/>
    <s v="16.6"/>
    <x v="8"/>
    <n v="3"/>
    <n v="3"/>
    <n v="18"/>
    <x v="1445"/>
    <x v="1228"/>
  </r>
  <r>
    <x v="214"/>
    <s v="P01860081"/>
    <s v="P018"/>
    <n v="41"/>
    <n v="30"/>
    <n v="3"/>
    <n v="5"/>
    <s v="OK"/>
    <s v="P01860207"/>
    <n v="187"/>
    <s v="17.7"/>
    <x v="9"/>
    <n v="1"/>
    <n v="1"/>
    <n v="13"/>
    <x v="1446"/>
    <x v="321"/>
  </r>
  <r>
    <x v="214"/>
    <s v="P01860163"/>
    <s v="P018"/>
    <n v="64"/>
    <n v="32"/>
    <n v="3"/>
    <n v="5"/>
    <s v="OK"/>
    <s v="P01860320"/>
    <n v="187"/>
    <s v="11.9"/>
    <x v="4"/>
    <n v="2"/>
    <n v="2"/>
    <n v="9"/>
    <x v="1447"/>
    <x v="204"/>
  </r>
  <r>
    <x v="214"/>
    <s v="P01860194"/>
    <s v="P018"/>
    <n v="75"/>
    <n v="6"/>
    <n v="3"/>
    <n v="5"/>
    <s v="OK"/>
    <s v="P01860406"/>
    <n v="187"/>
    <s v="14.3"/>
    <x v="26"/>
    <n v="1"/>
    <n v="1"/>
    <n v="3"/>
    <x v="196"/>
    <x v="788"/>
  </r>
  <r>
    <x v="214"/>
    <s v="P01860251"/>
    <s v="P018"/>
    <n v="83"/>
    <n v="44"/>
    <n v="3"/>
    <n v="5"/>
    <s v="OK"/>
    <s v="P01860438"/>
    <n v="187"/>
    <s v="18.5"/>
    <x v="4"/>
    <m/>
    <m/>
    <m/>
    <x v="1448"/>
    <x v="502"/>
  </r>
  <r>
    <x v="214"/>
    <s v="P01860329"/>
    <s v="P018"/>
    <n v="11"/>
    <n v="27"/>
    <n v="3"/>
    <n v="5"/>
    <s v="OK"/>
    <s v="P01860078"/>
    <n v="187"/>
    <s v="18.6"/>
    <x v="6"/>
    <n v="5"/>
    <n v="2"/>
    <n v="17"/>
    <x v="251"/>
    <x v="1229"/>
  </r>
  <r>
    <x v="214"/>
    <s v="P01860337"/>
    <s v="P018"/>
    <n v="13"/>
    <n v="33"/>
    <n v="3"/>
    <n v="5"/>
    <s v="OK"/>
    <s v="P01860072"/>
    <n v="187"/>
    <s v="17.7"/>
    <x v="12"/>
    <n v="4"/>
    <n v="1"/>
    <n v="19"/>
    <x v="948"/>
    <x v="1033"/>
  </r>
  <r>
    <x v="214"/>
    <s v="P01860341"/>
    <s v="P018"/>
    <n v="12"/>
    <n v="40"/>
    <n v="3"/>
    <n v="5"/>
    <s v="OK"/>
    <s v="P01860065"/>
    <n v="187"/>
    <s v="11.1"/>
    <x v="23"/>
    <n v="3"/>
    <n v="1"/>
    <n v="10"/>
    <x v="1449"/>
    <x v="1230"/>
  </r>
  <r>
    <x v="214"/>
    <s v="P01860491"/>
    <s v="P018"/>
    <n v="53"/>
    <n v="95"/>
    <n v="3"/>
    <n v="5"/>
    <s v="OK"/>
    <s v="P01860246"/>
    <n v="187"/>
    <s v="20.2"/>
    <x v="22"/>
    <n v="1"/>
    <n v="1"/>
    <n v="20"/>
    <x v="370"/>
    <x v="1219"/>
  </r>
  <r>
    <x v="214"/>
    <s v="T10436"/>
    <s v="T1"/>
    <n v="3"/>
    <n v="65"/>
    <n v="3"/>
    <n v="5"/>
    <s v="OK"/>
    <s v="T10436"/>
    <n v="187"/>
    <s v="13.5"/>
    <x v="4"/>
    <n v="1"/>
    <n v="1"/>
    <n v="12"/>
    <x v="1450"/>
    <x v="1231"/>
  </r>
  <r>
    <x v="214"/>
    <s v="T10437"/>
    <s v="T1"/>
    <s v="3.5"/>
    <s v="67.5"/>
    <n v="3"/>
    <n v="5"/>
    <s v="OK"/>
    <s v="T10437"/>
    <n v="187"/>
    <s v="29.4"/>
    <x v="14"/>
    <n v="1"/>
    <n v="2"/>
    <n v="25"/>
    <x v="1344"/>
    <x v="1232"/>
  </r>
  <r>
    <x v="215"/>
    <s v="A110246"/>
    <s v="A11"/>
    <n v="57"/>
    <n v="73"/>
    <n v="3"/>
    <n v="5"/>
    <s v="OK"/>
    <s v="A110246"/>
    <n v="188"/>
    <s v="62.7"/>
    <x v="42"/>
    <n v="5"/>
    <n v="5"/>
    <n v="38"/>
    <x v="52"/>
    <x v="25"/>
  </r>
  <r>
    <x v="215"/>
    <s v="LV109499"/>
    <s v="LV1"/>
    <s v="198.2"/>
    <s v="97.3"/>
    <n v="3"/>
    <n v="5"/>
    <s v="OK"/>
    <s v="LV109499"/>
    <n v="188"/>
    <s v="23.2484076433121"/>
    <x v="18"/>
    <n v="1"/>
    <n v="3"/>
    <n v="27"/>
    <x v="1451"/>
    <x v="1233"/>
  </r>
  <r>
    <x v="215"/>
    <s v="M17116615"/>
    <s v="M1711"/>
    <n v="61"/>
    <n v="72"/>
    <n v="3"/>
    <n v="5"/>
    <s v="OK"/>
    <s v="M17116615"/>
    <n v="188"/>
    <s v="21.6"/>
    <x v="12"/>
    <n v="2"/>
    <n v="2"/>
    <n v="19"/>
    <x v="1452"/>
    <x v="1234"/>
  </r>
  <r>
    <x v="216"/>
    <s v="M17116061"/>
    <s v="M1711"/>
    <n v="9"/>
    <n v="40"/>
    <n v="0"/>
    <n v="0"/>
    <s v="MORT"/>
    <s v="M17116061"/>
    <n v="620"/>
    <m/>
    <x v="11"/>
    <m/>
    <m/>
    <m/>
    <x v="7"/>
    <x v="7"/>
  </r>
  <r>
    <x v="217"/>
    <s v="LV109303"/>
    <s v="LV1"/>
    <s v="150.6"/>
    <s v="82.6"/>
    <n v="3"/>
    <n v="5"/>
    <s v="OK"/>
    <s v="LV109303"/>
    <n v="844"/>
    <s v="12.1019108280255"/>
    <x v="5"/>
    <n v="1"/>
    <n v="1"/>
    <n v="8"/>
    <x v="1391"/>
    <x v="641"/>
  </r>
  <r>
    <x v="217"/>
    <s v="LV109373"/>
    <s v="LV1"/>
    <s v="161.1"/>
    <s v="53.3"/>
    <n v="3"/>
    <n v="5"/>
    <s v="OK"/>
    <s v="LV109373"/>
    <n v="844"/>
    <s v="11.1464968152866"/>
    <x v="3"/>
    <n v="3"/>
    <n v="2"/>
    <n v="12"/>
    <x v="1453"/>
    <x v="1235"/>
  </r>
  <r>
    <x v="217"/>
    <s v="LV109374"/>
    <s v="LV1"/>
    <n v="163"/>
    <s v="53.3"/>
    <n v="3"/>
    <n v="5"/>
    <s v="OK"/>
    <s v="LV109374"/>
    <n v="844"/>
    <s v="23.8853503184713"/>
    <x v="10"/>
    <n v="3"/>
    <n v="2"/>
    <n v="22"/>
    <x v="7"/>
    <x v="408"/>
  </r>
  <r>
    <x v="217"/>
    <s v="LV109474"/>
    <s v="LV1"/>
    <s v="178.5"/>
    <s v="80.4"/>
    <n v="3"/>
    <n v="5"/>
    <s v="OK"/>
    <s v="LV109474"/>
    <n v="844"/>
    <s v="17.6433121019108"/>
    <x v="12"/>
    <n v="1"/>
    <n v="1"/>
    <n v="12"/>
    <x v="1454"/>
    <x v="1236"/>
  </r>
  <r>
    <x v="217"/>
    <s v="LV109517"/>
    <s v="LV1"/>
    <s v="186.9"/>
    <s v="80.1"/>
    <n v="3"/>
    <n v="5"/>
    <s v="OK"/>
    <s v="LV109517"/>
    <n v="844"/>
    <s v="19.1082802547771"/>
    <x v="10"/>
    <n v="1"/>
    <n v="2"/>
    <n v="16"/>
    <x v="1455"/>
    <x v="710"/>
  </r>
  <r>
    <x v="217"/>
    <s v="LV109535"/>
    <s v="LV1"/>
    <s v="181.7"/>
    <s v="53.1"/>
    <n v="3"/>
    <n v="5"/>
    <s v="OK"/>
    <s v="LV109535"/>
    <n v="844"/>
    <s v="36.6242038216561"/>
    <x v="30"/>
    <n v="3"/>
    <n v="3"/>
    <n v="20"/>
    <x v="1456"/>
    <x v="254"/>
  </r>
  <r>
    <x v="217"/>
    <s v="LV109555"/>
    <s v="LV1"/>
    <s v="197.2"/>
    <s v="22.2"/>
    <n v="3"/>
    <n v="5"/>
    <s v="OK"/>
    <s v="LV109555"/>
    <n v="844"/>
    <s v="35.6687898089172"/>
    <x v="28"/>
    <n v="5"/>
    <n v="5"/>
    <n v="27"/>
    <x v="1457"/>
    <x v="103"/>
  </r>
  <r>
    <x v="218"/>
    <s v="M17116642"/>
    <s v="M1711"/>
    <n v="56"/>
    <n v="89"/>
    <n v="3"/>
    <n v="5"/>
    <s v="OK"/>
    <s v="M17116642"/>
    <n v="810"/>
    <s v="16.2"/>
    <x v="4"/>
    <n v="2"/>
    <n v="2"/>
    <n v="14"/>
    <x v="1458"/>
    <x v="1237"/>
  </r>
  <r>
    <x v="218"/>
    <s v="M17116829"/>
    <s v="M1711"/>
    <n v="84"/>
    <n v="91"/>
    <n v="3"/>
    <n v="5"/>
    <s v="OK"/>
    <s v="M17116829"/>
    <n v="810"/>
    <s v="21.5"/>
    <x v="1"/>
    <n v="3"/>
    <n v="3"/>
    <n v="9"/>
    <x v="1459"/>
    <x v="688"/>
  </r>
  <r>
    <x v="218"/>
    <s v="NH200668"/>
    <s v="NH20"/>
    <n v="5"/>
    <n v="383"/>
    <n v="3"/>
    <n v="4"/>
    <s v="OK"/>
    <s v="NH200668"/>
    <n v="810"/>
    <m/>
    <x v="23"/>
    <m/>
    <m/>
    <m/>
    <x v="1460"/>
    <x v="1238"/>
  </r>
  <r>
    <x v="218"/>
    <s v="P00610485"/>
    <s v="P006"/>
    <n v="64"/>
    <n v="127"/>
    <n v="3"/>
    <n v="4"/>
    <s v="OK"/>
    <s v="P00610485"/>
    <n v="810"/>
    <s v="11.5"/>
    <x v="1"/>
    <n v="2"/>
    <n v="2"/>
    <n v="9"/>
    <x v="36"/>
    <x v="1239"/>
  </r>
  <r>
    <x v="218"/>
    <s v="T10186"/>
    <s v="T1"/>
    <n v="67"/>
    <s v="9.5"/>
    <n v="3"/>
    <n v="4"/>
    <s v="OK"/>
    <s v="T10186"/>
    <n v="810"/>
    <s v="17.8"/>
    <x v="3"/>
    <n v="1"/>
    <n v="1"/>
    <n v="11"/>
    <x v="485"/>
    <x v="1240"/>
  </r>
  <r>
    <x v="219"/>
    <s v="M17116604"/>
    <s v="M1711"/>
    <n v="59"/>
    <n v="64"/>
    <n v="3"/>
    <n v="4"/>
    <s v="OK"/>
    <s v="M17116604"/>
    <n v="825"/>
    <s v="16.9"/>
    <x v="1"/>
    <n v="2"/>
    <n v="2"/>
    <n v="9"/>
    <x v="1461"/>
    <x v="1021"/>
  </r>
  <r>
    <x v="220"/>
    <s v="A110213"/>
    <s v="A11"/>
    <n v="56"/>
    <n v="25"/>
    <n v="3"/>
    <n v="5"/>
    <s v="OK"/>
    <s v="A110213"/>
    <n v="812"/>
    <s v="15.9"/>
    <x v="2"/>
    <n v="3"/>
    <n v="3"/>
    <n v="20"/>
    <x v="1462"/>
    <x v="1241"/>
  </r>
  <r>
    <x v="221"/>
    <s v="M17116422"/>
    <s v="M1711"/>
    <n v="39"/>
    <n v="95"/>
    <n v="3"/>
    <n v="4"/>
    <s v="OK"/>
    <s v="M17116422"/>
    <n v="190"/>
    <s v="15.6"/>
    <x v="22"/>
    <n v="2"/>
    <n v="3"/>
    <n v="12"/>
    <x v="1463"/>
    <x v="492"/>
  </r>
  <r>
    <x v="221"/>
    <s v="NH200393"/>
    <s v="NH20"/>
    <n v="72"/>
    <n v="359"/>
    <n v="3"/>
    <n v="4"/>
    <s v="OK"/>
    <s v="NH200393"/>
    <n v="190"/>
    <s v="23.8"/>
    <x v="17"/>
    <n v="4"/>
    <n v="3"/>
    <n v="24"/>
    <x v="45"/>
    <x v="1242"/>
  </r>
  <r>
    <x v="222"/>
    <s v="NL110002"/>
    <s v="NL11"/>
    <n v="104"/>
    <n v="4"/>
    <n v="3"/>
    <n v="4"/>
    <s v="OK"/>
    <s v="NL110002"/>
    <n v="191"/>
    <n v="14"/>
    <x v="8"/>
    <n v="1"/>
    <n v="1"/>
    <n v="9"/>
    <x v="1464"/>
    <x v="1243"/>
  </r>
  <r>
    <x v="222"/>
    <s v="T10438"/>
    <s v="T1"/>
    <s v="7.5"/>
    <s v="71.5"/>
    <n v="3"/>
    <n v="4"/>
    <s v="OK"/>
    <s v="T10438"/>
    <n v="191"/>
    <n v="35"/>
    <x v="42"/>
    <n v="3"/>
    <n v="3"/>
    <n v="30"/>
    <x v="87"/>
    <x v="1244"/>
  </r>
  <r>
    <x v="223"/>
    <s v="P00610309"/>
    <s v="P006"/>
    <n v="30"/>
    <n v="140"/>
    <n v="3"/>
    <n v="4"/>
    <s v="OK"/>
    <s v="P00610309"/>
    <n v="811"/>
    <s v="47.1"/>
    <x v="8"/>
    <n v="4"/>
    <n v="3"/>
    <n v="15"/>
    <x v="1465"/>
    <x v="1245"/>
  </r>
  <r>
    <x v="223"/>
    <s v="P00610522"/>
    <s v="P006"/>
    <n v="68"/>
    <n v="183"/>
    <n v="3"/>
    <n v="5"/>
    <s v="OK"/>
    <s v="P00610522"/>
    <n v="811"/>
    <s v="34.7"/>
    <x v="2"/>
    <n v="4"/>
    <n v="4"/>
    <n v="15"/>
    <x v="1466"/>
    <x v="1246"/>
  </r>
  <r>
    <x v="223"/>
    <s v="P00610602"/>
    <s v="P006"/>
    <n v="79"/>
    <n v="187"/>
    <n v="3"/>
    <n v="4"/>
    <s v="OK"/>
    <s v="P00610602"/>
    <n v="811"/>
    <n v="20"/>
    <x v="6"/>
    <n v="5"/>
    <n v="5"/>
    <n v="17"/>
    <x v="1467"/>
    <x v="555"/>
  </r>
  <r>
    <x v="224"/>
    <s v="M17116835"/>
    <s v="M1711"/>
    <n v="79"/>
    <n v="79"/>
    <n v="3"/>
    <n v="4"/>
    <s v="OK"/>
    <s v="M17116835"/>
    <n v="195"/>
    <n v="22"/>
    <x v="13"/>
    <n v="4"/>
    <n v="4"/>
    <n v="13"/>
    <x v="1468"/>
    <x v="1247"/>
  </r>
  <r>
    <x v="225"/>
    <s v="LV109122"/>
    <s v="LV1"/>
    <s v="137.4"/>
    <s v="15.7"/>
    <n v="3"/>
    <n v="4"/>
    <s v="OK"/>
    <s v="LV109122"/>
    <n v="196"/>
    <s v="33.2802547770701"/>
    <x v="18"/>
    <n v="3"/>
    <n v="3"/>
    <n v="20"/>
    <x v="668"/>
    <x v="489"/>
  </r>
  <r>
    <x v="226"/>
    <s v="LV109233"/>
    <s v="LV1"/>
    <s v="144.6"/>
    <s v="47.5"/>
    <n v="3"/>
    <n v="4"/>
    <s v="OK"/>
    <s v="LV109233"/>
    <n v="845"/>
    <s v="13.3757961783439"/>
    <x v="4"/>
    <n v="2"/>
    <n v="1"/>
    <n v="14"/>
    <x v="685"/>
    <x v="1248"/>
  </r>
  <r>
    <x v="227"/>
    <s v="T12007"/>
    <s v="T1"/>
    <s v="22.5"/>
    <n v="62"/>
    <n v="3"/>
    <n v="4"/>
    <s v="OK"/>
    <s v="T12007"/>
    <n v="846"/>
    <s v="11.9"/>
    <x v="6"/>
    <n v="1"/>
    <n v="1"/>
    <n v="12"/>
    <x v="678"/>
    <x v="572"/>
  </r>
  <r>
    <x v="228"/>
    <s v="LV109230"/>
    <s v="LV1"/>
    <s v="143.7"/>
    <s v="58.5"/>
    <n v="3"/>
    <n v="4"/>
    <s v="OK"/>
    <s v="LV109230"/>
    <n v="847"/>
    <s v="13.0573248407643"/>
    <x v="23"/>
    <n v="1"/>
    <n v="1"/>
    <n v="15"/>
    <x v="995"/>
    <x v="8"/>
  </r>
  <r>
    <x v="229"/>
    <s v="LV109189"/>
    <s v="LV1"/>
    <s v="122.9"/>
    <s v="90.2"/>
    <n v="3"/>
    <n v="4"/>
    <s v="OK"/>
    <s v="LV109189"/>
    <n v="848"/>
    <s v="16.7197452229299"/>
    <x v="6"/>
    <n v="2"/>
    <n v="2"/>
    <n v="17"/>
    <x v="1469"/>
    <x v="672"/>
  </r>
  <r>
    <x v="229"/>
    <s v="LV109205"/>
    <s v="LV1"/>
    <s v="133.5"/>
    <s v="92.2"/>
    <n v="3"/>
    <n v="4"/>
    <s v="OK"/>
    <s v="LV109205"/>
    <n v="848"/>
    <s v="11.1464968152866"/>
    <x v="8"/>
    <n v="1"/>
    <n v="1"/>
    <n v="15"/>
    <x v="1470"/>
    <x v="784"/>
  </r>
  <r>
    <x v="230"/>
    <s v="T10432"/>
    <s v="T1"/>
    <n v="4"/>
    <n v="62"/>
    <n v="3"/>
    <n v="4"/>
    <s v="OK"/>
    <s v="T10432"/>
    <n v="849"/>
    <s v="14.5"/>
    <x v="6"/>
    <n v="2"/>
    <n v="1"/>
    <n v="15"/>
    <x v="22"/>
    <x v="1249"/>
  </r>
  <r>
    <x v="231"/>
    <s v="P00610428"/>
    <s v="P006"/>
    <n v="53"/>
    <n v="199"/>
    <n v="3"/>
    <n v="4"/>
    <s v="OK"/>
    <s v="P00610428"/>
    <n v="197"/>
    <s v="26.4197"/>
    <x v="17"/>
    <n v="5"/>
    <n v="5"/>
    <n v="24"/>
    <x v="1471"/>
    <x v="1250"/>
  </r>
  <r>
    <x v="232"/>
    <s v="NH200463"/>
    <s v="NH20"/>
    <n v="81"/>
    <n v="359"/>
    <n v="3"/>
    <n v="4"/>
    <s v="OK"/>
    <s v="NH200463"/>
    <n v="198"/>
    <n v="16"/>
    <x v="24"/>
    <n v="1"/>
    <n v="1"/>
    <n v="4"/>
    <x v="1472"/>
    <x v="1251"/>
  </r>
  <r>
    <x v="233"/>
    <s v="P00610512"/>
    <s v="P006"/>
    <n v="66"/>
    <n v="168"/>
    <n v="3"/>
    <n v="4"/>
    <s v="OK"/>
    <s v="P00610512"/>
    <n v="199"/>
    <s v="28.6479"/>
    <x v="8"/>
    <n v="4"/>
    <n v="4"/>
    <n v="18"/>
    <x v="1473"/>
    <x v="811"/>
  </r>
  <r>
    <x v="233"/>
    <s v="P01860427"/>
    <s v="P018"/>
    <n v="7"/>
    <n v="72"/>
    <n v="3"/>
    <n v="4"/>
    <s v="OK"/>
    <s v="P01860032"/>
    <n v="199"/>
    <s v="21.2"/>
    <x v="8"/>
    <m/>
    <m/>
    <m/>
    <x v="670"/>
    <x v="499"/>
  </r>
  <r>
    <x v="234"/>
    <s v="M17119857"/>
    <s v="M1711"/>
    <n v="81"/>
    <n v="100"/>
    <n v="3"/>
    <n v="4"/>
    <s v="OK"/>
    <s v="M17119857"/>
    <n v="200"/>
    <s v="10.5"/>
    <x v="20"/>
    <n v="3"/>
    <n v="2"/>
    <n v="10"/>
    <x v="1474"/>
    <x v="682"/>
  </r>
  <r>
    <x v="235"/>
    <s v="T10081"/>
    <s v="T1"/>
    <n v="94"/>
    <s v="73.5"/>
    <n v="3"/>
    <n v="4"/>
    <s v="OK"/>
    <s v="T10081"/>
    <n v="201"/>
    <n v="20"/>
    <x v="10"/>
    <n v="2"/>
    <n v="2"/>
    <n v="10"/>
    <x v="370"/>
    <x v="1252"/>
  </r>
  <r>
    <x v="236"/>
    <s v="NH200121"/>
    <s v="NH20"/>
    <n v="24"/>
    <n v="358"/>
    <n v="3"/>
    <n v="4"/>
    <s v="OK"/>
    <s v="NH200121"/>
    <n v="202"/>
    <n v="23"/>
    <x v="0"/>
    <n v="3"/>
    <n v="3"/>
    <n v="29"/>
    <x v="1154"/>
    <x v="1253"/>
  </r>
  <r>
    <x v="237"/>
    <s v="B436019"/>
    <s v="B4"/>
    <n v="54"/>
    <n v="62"/>
    <n v="3"/>
    <n v="4"/>
    <s v="OK"/>
    <s v="B436019"/>
    <n v="203"/>
    <s v="26.9"/>
    <x v="11"/>
    <n v="3"/>
    <n v="3"/>
    <n v="20"/>
    <x v="771"/>
    <x v="1007"/>
  </r>
  <r>
    <x v="237"/>
    <s v="B436033"/>
    <s v="B4"/>
    <n v="70"/>
    <n v="67"/>
    <n v="3"/>
    <n v="4"/>
    <s v="OK"/>
    <s v="B436033"/>
    <n v="203"/>
    <s v="17.7"/>
    <x v="2"/>
    <n v="4"/>
    <n v="3"/>
    <n v="20"/>
    <x v="77"/>
    <x v="1254"/>
  </r>
  <r>
    <x v="237"/>
    <s v="LV109362"/>
    <s v="LV1"/>
    <s v="169.2"/>
    <s v="67.3"/>
    <n v="3"/>
    <n v="4"/>
    <s v="OK"/>
    <s v="LV109362"/>
    <n v="203"/>
    <s v="25.4140127388535"/>
    <x v="5"/>
    <n v="3"/>
    <n v="2"/>
    <n v="18"/>
    <x v="1475"/>
    <x v="1255"/>
  </r>
  <r>
    <x v="238"/>
    <s v="A110380"/>
    <s v="A11"/>
    <n v="91"/>
    <n v="23"/>
    <n v="3"/>
    <n v="4"/>
    <s v="OK"/>
    <s v="A110380"/>
    <n v="204"/>
    <s v="29.9"/>
    <x v="15"/>
    <n v="5"/>
    <n v="5"/>
    <n v="28"/>
    <x v="416"/>
    <x v="832"/>
  </r>
  <r>
    <x v="239"/>
    <s v="T1LIANA_ON_187"/>
    <s v="T1"/>
    <s v="65.5"/>
    <n v="26"/>
    <n v="3"/>
    <n v="4"/>
    <s v="EXCLUDE"/>
    <s v="T1LIANA_ON_187"/>
    <n v="819"/>
    <m/>
    <x v="11"/>
    <m/>
    <m/>
    <m/>
    <x v="1476"/>
    <x v="932"/>
  </r>
  <r>
    <x v="240"/>
    <s v="M17116929"/>
    <s v="M1711"/>
    <n v="92"/>
    <n v="95"/>
    <n v="0"/>
    <n v="0"/>
    <s v="MORT"/>
    <s v="M17116929"/>
    <n v="624"/>
    <m/>
    <x v="11"/>
    <m/>
    <m/>
    <m/>
    <x v="7"/>
    <x v="7"/>
  </r>
  <r>
    <x v="241"/>
    <s v="B428058"/>
    <s v="B4"/>
    <n v="36"/>
    <n v="59"/>
    <n v="3"/>
    <n v="5"/>
    <s v="OK"/>
    <s v="B428058"/>
    <n v="205"/>
    <s v="10.5"/>
    <x v="11"/>
    <n v="2"/>
    <n v="1"/>
    <n v="12"/>
    <x v="1477"/>
    <x v="1256"/>
  </r>
  <r>
    <x v="241"/>
    <s v="B444027"/>
    <s v="B4"/>
    <n v="84"/>
    <n v="73"/>
    <n v="3"/>
    <n v="5"/>
    <s v="OK"/>
    <s v="B444027"/>
    <n v="205"/>
    <s v="29.1"/>
    <x v="27"/>
    <n v="4"/>
    <n v="5"/>
    <n v="30"/>
    <x v="1478"/>
    <x v="471"/>
  </r>
  <r>
    <x v="241"/>
    <s v="P00610140"/>
    <s v="P006"/>
    <n v="17"/>
    <n v="155"/>
    <n v="3"/>
    <n v="5"/>
    <s v="OK"/>
    <s v="P00610140"/>
    <n v="205"/>
    <n v="35"/>
    <x v="2"/>
    <n v="5"/>
    <n v="4"/>
    <n v="14"/>
    <x v="1479"/>
    <x v="200"/>
  </r>
  <r>
    <x v="241"/>
    <s v="P00610177"/>
    <s v="P006"/>
    <n v="28"/>
    <n v="158"/>
    <n v="3"/>
    <n v="5"/>
    <s v="OK"/>
    <s v="P00610177"/>
    <n v="205"/>
    <s v="11.8"/>
    <x v="4"/>
    <n v="2"/>
    <n v="2"/>
    <n v="14"/>
    <x v="1480"/>
    <x v="543"/>
  </r>
  <r>
    <x v="241"/>
    <s v="P00610431"/>
    <s v="P006"/>
    <n v="61"/>
    <n v="191"/>
    <n v="3"/>
    <n v="5"/>
    <s v="OK"/>
    <s v="P00610431"/>
    <n v="205"/>
    <s v="17.5"/>
    <x v="19"/>
    <n v="2"/>
    <n v="1"/>
    <n v="10"/>
    <x v="1481"/>
    <x v="1257"/>
  </r>
  <r>
    <x v="241"/>
    <s v="P00610544"/>
    <s v="P006"/>
    <n v="66"/>
    <n v="210"/>
    <n v="3"/>
    <n v="5"/>
    <s v="OK"/>
    <s v="P00610544"/>
    <n v="205"/>
    <s v="15.1"/>
    <x v="8"/>
    <n v="3"/>
    <n v="2"/>
    <n v="12"/>
    <x v="1482"/>
    <x v="1258"/>
  </r>
  <r>
    <x v="241"/>
    <s v="P00610801"/>
    <s v="P006"/>
    <n v="88"/>
    <n v="133"/>
    <n v="3"/>
    <n v="5"/>
    <s v="OK"/>
    <s v="P00610801"/>
    <n v="205"/>
    <s v="19.9"/>
    <x v="8"/>
    <n v="3"/>
    <n v="2"/>
    <n v="16"/>
    <x v="1483"/>
    <x v="1259"/>
  </r>
  <r>
    <x v="241"/>
    <s v="P00612859"/>
    <s v="P006"/>
    <n v="88"/>
    <n v="202"/>
    <n v="3"/>
    <n v="5"/>
    <s v="OK"/>
    <s v="P00612859"/>
    <n v="205"/>
    <s v="10.5"/>
    <x v="23"/>
    <n v="1"/>
    <n v="1"/>
    <n v="12"/>
    <x v="1484"/>
    <x v="732"/>
  </r>
  <r>
    <x v="242"/>
    <s v="P00610376"/>
    <s v="P006"/>
    <n v="49"/>
    <n v="217"/>
    <n v="3"/>
    <n v="4"/>
    <s v="OK"/>
    <s v="P00610376"/>
    <n v="206"/>
    <s v="59.5239"/>
    <x v="34"/>
    <n v="5"/>
    <n v="5"/>
    <n v="25"/>
    <x v="1485"/>
    <x v="1260"/>
  </r>
  <r>
    <x v="243"/>
    <s v="P00610588"/>
    <s v="P006"/>
    <n v="80"/>
    <n v="217"/>
    <n v="3"/>
    <n v="4"/>
    <s v="OK"/>
    <s v="P00610588"/>
    <n v="928"/>
    <s v="41.7"/>
    <x v="23"/>
    <n v="1"/>
    <n v="1"/>
    <n v="8"/>
    <x v="1245"/>
    <x v="987"/>
  </r>
  <r>
    <x v="244"/>
    <s v="A110150"/>
    <s v="A11"/>
    <n v="39"/>
    <n v="51"/>
    <n v="3"/>
    <n v="5"/>
    <s v="OK"/>
    <s v="A110150"/>
    <n v="207"/>
    <s v="20.1"/>
    <x v="8"/>
    <n v="3"/>
    <n v="3"/>
    <n v="18"/>
    <x v="724"/>
    <x v="288"/>
  </r>
  <r>
    <x v="244"/>
    <s v="A110157"/>
    <s v="A11"/>
    <n v="30"/>
    <n v="41"/>
    <n v="3"/>
    <n v="5"/>
    <s v="OK"/>
    <s v="A110157"/>
    <n v="207"/>
    <s v="19.1"/>
    <x v="12"/>
    <n v="3"/>
    <n v="3"/>
    <n v="19"/>
    <x v="1486"/>
    <x v="252"/>
  </r>
  <r>
    <x v="244"/>
    <s v="A110234"/>
    <s v="A11"/>
    <n v="56"/>
    <n v="65"/>
    <n v="3"/>
    <n v="5"/>
    <s v="OK"/>
    <s v="A110234"/>
    <n v="207"/>
    <s v="15.8"/>
    <x v="22"/>
    <n v="3"/>
    <n v="3"/>
    <n v="20"/>
    <x v="419"/>
    <x v="1261"/>
  </r>
  <r>
    <x v="244"/>
    <s v="A110341"/>
    <s v="A11"/>
    <n v="71"/>
    <n v="12"/>
    <n v="3"/>
    <n v="5"/>
    <s v="OK"/>
    <s v="A110341"/>
    <n v="207"/>
    <s v="21.7"/>
    <x v="22"/>
    <n v="3"/>
    <n v="3"/>
    <n v="20"/>
    <x v="1487"/>
    <x v="1039"/>
  </r>
  <r>
    <x v="244"/>
    <s v="B422026"/>
    <s v="B4"/>
    <m/>
    <m/>
    <n v="3"/>
    <n v="5"/>
    <s v="OK"/>
    <s v="B422026"/>
    <n v="207"/>
    <m/>
    <x v="11"/>
    <m/>
    <m/>
    <m/>
    <x v="509"/>
    <x v="694"/>
  </r>
  <r>
    <x v="244"/>
    <s v="B430056"/>
    <s v="B4"/>
    <n v="41"/>
    <n v="1"/>
    <n v="3"/>
    <n v="5"/>
    <s v="OK"/>
    <s v="B430056"/>
    <n v="207"/>
    <s v="12.6"/>
    <x v="3"/>
    <n v="3"/>
    <n v="3"/>
    <n v="15"/>
    <x v="1488"/>
    <x v="109"/>
  </r>
  <r>
    <x v="244"/>
    <s v="B430062"/>
    <s v="B4"/>
    <n v="48"/>
    <n v="18"/>
    <n v="3"/>
    <n v="5"/>
    <s v="OK"/>
    <s v="B430062"/>
    <n v="207"/>
    <s v="15.4"/>
    <x v="6"/>
    <n v="3"/>
    <n v="3"/>
    <n v="15"/>
    <x v="1489"/>
    <x v="1262"/>
  </r>
  <r>
    <x v="244"/>
    <s v="B437051"/>
    <s v="B4"/>
    <n v="71"/>
    <n v="28"/>
    <n v="3"/>
    <n v="5"/>
    <s v="OK"/>
    <s v="B437051"/>
    <n v="207"/>
    <s v="13.4"/>
    <x v="8"/>
    <n v="2"/>
    <n v="1"/>
    <n v="12"/>
    <x v="1490"/>
    <x v="97"/>
  </r>
  <r>
    <x v="244"/>
    <s v="B443016"/>
    <s v="B4"/>
    <n v="87"/>
    <n v="93"/>
    <n v="3"/>
    <n v="5"/>
    <s v="OK"/>
    <s v="B443016"/>
    <n v="207"/>
    <s v="22.3"/>
    <x v="6"/>
    <n v="2"/>
    <n v="2"/>
    <n v="17"/>
    <x v="1491"/>
    <x v="296"/>
  </r>
  <r>
    <x v="244"/>
    <s v="B445007"/>
    <s v="B4"/>
    <n v="83"/>
    <n v="33"/>
    <n v="3"/>
    <n v="5"/>
    <s v="OK"/>
    <s v="B445007"/>
    <n v="207"/>
    <s v="25.5"/>
    <x v="22"/>
    <n v="3"/>
    <n v="3"/>
    <n v="15"/>
    <x v="830"/>
    <x v="1220"/>
  </r>
  <r>
    <x v="244"/>
    <s v="M17116629"/>
    <s v="M1711"/>
    <n v="53"/>
    <n v="82"/>
    <n v="3"/>
    <n v="5"/>
    <s v="OK"/>
    <s v="M17116629"/>
    <n v="207"/>
    <s v="13.4"/>
    <x v="20"/>
    <n v="2"/>
    <n v="2"/>
    <n v="11"/>
    <x v="1492"/>
    <x v="346"/>
  </r>
  <r>
    <x v="244"/>
    <s v="M17116633"/>
    <s v="M1711"/>
    <n v="59"/>
    <n v="88"/>
    <n v="3"/>
    <n v="5"/>
    <s v="OK"/>
    <s v="M17116633"/>
    <n v="207"/>
    <s v="23.4"/>
    <x v="12"/>
    <n v="3"/>
    <n v="3"/>
    <n v="19"/>
    <x v="88"/>
    <x v="1263"/>
  </r>
  <r>
    <x v="244"/>
    <s v="M17116643"/>
    <s v="M1711"/>
    <n v="54"/>
    <n v="90"/>
    <n v="3"/>
    <n v="5"/>
    <s v="OK"/>
    <s v="M17116643"/>
    <n v="207"/>
    <s v="13.4"/>
    <x v="20"/>
    <n v="2"/>
    <n v="2"/>
    <n v="11"/>
    <x v="1493"/>
    <x v="1264"/>
  </r>
  <r>
    <x v="244"/>
    <s v="M17116882"/>
    <s v="M1711"/>
    <n v="89"/>
    <n v="5"/>
    <n v="3"/>
    <n v="5"/>
    <s v="OK"/>
    <s v="M17116882"/>
    <n v="207"/>
    <s v="15.9"/>
    <x v="4"/>
    <n v="2"/>
    <n v="2"/>
    <n v="13"/>
    <x v="1494"/>
    <x v="481"/>
  </r>
  <r>
    <x v="244"/>
    <s v="M17116902"/>
    <s v="M1711"/>
    <n v="91"/>
    <n v="38"/>
    <n v="3"/>
    <n v="5"/>
    <s v="OK"/>
    <s v="M17116902"/>
    <n v="207"/>
    <s v="16.6"/>
    <x v="12"/>
    <n v="2"/>
    <n v="2"/>
    <n v="19"/>
    <x v="1495"/>
    <x v="744"/>
  </r>
  <r>
    <x v="244"/>
    <s v="NH200467"/>
    <s v="NH20"/>
    <n v="88"/>
    <n v="364"/>
    <n v="3"/>
    <n v="5"/>
    <s v="OK"/>
    <s v="NH200467"/>
    <n v="207"/>
    <s v="14.7"/>
    <x v="12"/>
    <n v="2"/>
    <n v="1"/>
    <n v="15"/>
    <x v="708"/>
    <x v="202"/>
  </r>
  <r>
    <x v="244"/>
    <s v="NH200676"/>
    <s v="NH20"/>
    <n v="72"/>
    <n v="354"/>
    <n v="3"/>
    <n v="5"/>
    <s v="OK"/>
    <s v="NH200676"/>
    <n v="207"/>
    <s v="10.2"/>
    <x v="23"/>
    <n v="1"/>
    <n v="1"/>
    <n v="12"/>
    <x v="205"/>
    <x v="107"/>
  </r>
  <r>
    <x v="244"/>
    <s v="NL110023"/>
    <s v="NL11"/>
    <n v="107"/>
    <n v="35"/>
    <n v="3"/>
    <n v="5"/>
    <s v="OK"/>
    <s v="NL110023"/>
    <n v="207"/>
    <s v="10.5"/>
    <x v="20"/>
    <n v="3"/>
    <n v="5"/>
    <n v="11"/>
    <x v="657"/>
    <x v="1265"/>
  </r>
  <r>
    <x v="244"/>
    <s v="NL110338"/>
    <s v="NL11"/>
    <n v="159"/>
    <n v="69"/>
    <n v="3"/>
    <n v="5"/>
    <s v="OK"/>
    <s v="NL110338"/>
    <n v="207"/>
    <s v="13.8"/>
    <x v="3"/>
    <n v="2"/>
    <n v="1"/>
    <n v="8"/>
    <x v="588"/>
    <x v="609"/>
  </r>
  <r>
    <x v="244"/>
    <s v="NL110585"/>
    <s v="NL11"/>
    <n v="155"/>
    <n v="55"/>
    <n v="3"/>
    <n v="5"/>
    <s v="OK"/>
    <s v="NL110585"/>
    <n v="207"/>
    <s v="10.2"/>
    <x v="4"/>
    <n v="2"/>
    <n v="3"/>
    <n v="10"/>
    <x v="1496"/>
    <x v="916"/>
  </r>
  <r>
    <x v="244"/>
    <s v="P00610148"/>
    <s v="P006"/>
    <n v="15"/>
    <n v="143"/>
    <n v="3"/>
    <n v="5"/>
    <s v="OK"/>
    <s v="P00610148"/>
    <n v="207"/>
    <s v="14.6"/>
    <x v="19"/>
    <n v="3"/>
    <n v="4"/>
    <n v="12"/>
    <x v="1497"/>
    <x v="216"/>
  </r>
  <r>
    <x v="244"/>
    <s v="P00612203"/>
    <s v="P006"/>
    <n v="22"/>
    <n v="191"/>
    <n v="3"/>
    <n v="5"/>
    <s v="OK"/>
    <s v="P00612203"/>
    <n v="207"/>
    <s v="10.5"/>
    <x v="4"/>
    <n v="2"/>
    <n v="4"/>
    <n v="14"/>
    <x v="1498"/>
    <x v="85"/>
  </r>
  <r>
    <x v="244"/>
    <s v="P01860408"/>
    <s v="P018"/>
    <n v="48"/>
    <n v="71"/>
    <n v="3"/>
    <n v="5"/>
    <s v="OK"/>
    <s v="P01860225"/>
    <n v="207"/>
    <s v="11.9"/>
    <x v="4"/>
    <n v="1"/>
    <n v="1"/>
    <n v="9"/>
    <x v="1499"/>
    <x v="507"/>
  </r>
  <r>
    <x v="244"/>
    <s v="P01860418"/>
    <s v="P018"/>
    <n v="38"/>
    <n v="72"/>
    <n v="3"/>
    <n v="5"/>
    <s v="OK"/>
    <s v="P01860155"/>
    <n v="207"/>
    <s v="15.4"/>
    <x v="3"/>
    <n v="4"/>
    <n v="1"/>
    <n v="15"/>
    <x v="1500"/>
    <x v="773"/>
  </r>
  <r>
    <x v="244"/>
    <s v="P01860419"/>
    <s v="P018"/>
    <n v="36"/>
    <n v="72"/>
    <n v="3"/>
    <n v="5"/>
    <s v="OK"/>
    <s v="P01860154"/>
    <n v="207"/>
    <s v="13.2"/>
    <x v="4"/>
    <n v="3"/>
    <n v="1"/>
    <n v="13"/>
    <x v="1501"/>
    <x v="120"/>
  </r>
  <r>
    <x v="244"/>
    <s v="T10368"/>
    <s v="T1"/>
    <n v="28"/>
    <s v="61.5"/>
    <n v="3"/>
    <n v="5"/>
    <s v="OK"/>
    <s v="T10368"/>
    <n v="207"/>
    <s v="20.4"/>
    <x v="2"/>
    <n v="3"/>
    <n v="2"/>
    <n v="20"/>
    <x v="684"/>
    <x v="555"/>
  </r>
  <r>
    <x v="245"/>
    <s v="M17116532"/>
    <s v="M1711"/>
    <n v="62"/>
    <n v="6"/>
    <n v="3"/>
    <n v="5"/>
    <s v="OK"/>
    <s v="M17116532"/>
    <n v="208"/>
    <s v="11.9"/>
    <x v="6"/>
    <n v="1"/>
    <n v="2"/>
    <n v="10"/>
    <x v="1502"/>
    <x v="196"/>
  </r>
  <r>
    <x v="245"/>
    <s v="M17116563"/>
    <s v="M1711"/>
    <n v="68"/>
    <n v="28"/>
    <n v="3"/>
    <n v="5"/>
    <s v="OK"/>
    <s v="M17116563"/>
    <n v="208"/>
    <s v="15.1"/>
    <x v="8"/>
    <m/>
    <m/>
    <m/>
    <x v="546"/>
    <x v="658"/>
  </r>
  <r>
    <x v="245"/>
    <s v="M17116905"/>
    <s v="M1711"/>
    <n v="94"/>
    <n v="43"/>
    <n v="3"/>
    <n v="5"/>
    <s v="OK"/>
    <s v="M17116905"/>
    <n v="208"/>
    <s v="21.2"/>
    <x v="5"/>
    <n v="3"/>
    <n v="2"/>
    <n v="18"/>
    <x v="1503"/>
    <x v="10"/>
  </r>
  <r>
    <x v="245"/>
    <s v="NL110326"/>
    <s v="NL11"/>
    <n v="157"/>
    <n v="51"/>
    <n v="3"/>
    <n v="4"/>
    <s v="OK"/>
    <s v="NL110326"/>
    <n v="208"/>
    <s v="18.9"/>
    <x v="12"/>
    <n v="3"/>
    <n v="3"/>
    <n v="15"/>
    <x v="266"/>
    <x v="1266"/>
  </r>
  <r>
    <x v="245"/>
    <s v="P01860009"/>
    <s v="P018"/>
    <n v="25"/>
    <n v="10"/>
    <n v="3"/>
    <n v="5"/>
    <s v="OK"/>
    <s v="P01860101"/>
    <n v="208"/>
    <s v="11.8"/>
    <x v="13"/>
    <n v="5"/>
    <n v="2"/>
    <n v="13"/>
    <x v="1504"/>
    <x v="1267"/>
  </r>
  <r>
    <x v="245"/>
    <s v="P01860036"/>
    <s v="P018"/>
    <n v="37"/>
    <n v="3"/>
    <n v="3"/>
    <n v="5"/>
    <s v="OK"/>
    <s v="P01860194"/>
    <n v="208"/>
    <s v="16.2"/>
    <x v="13"/>
    <n v="3"/>
    <n v="3"/>
    <n v="10"/>
    <x v="1505"/>
    <x v="1051"/>
  </r>
  <r>
    <x v="245"/>
    <s v="P01860089"/>
    <s v="P018"/>
    <n v="50"/>
    <n v="62"/>
    <n v="3"/>
    <n v="5"/>
    <s v="OK"/>
    <s v="P01860216"/>
    <n v="208"/>
    <s v="16.4"/>
    <x v="20"/>
    <n v="2"/>
    <n v="2"/>
    <n v="9"/>
    <x v="1506"/>
    <x v="744"/>
  </r>
  <r>
    <x v="245"/>
    <s v="P01860094"/>
    <s v="P018"/>
    <n v="41"/>
    <n v="65"/>
    <n v="3"/>
    <n v="5"/>
    <s v="OK"/>
    <s v="P01860220"/>
    <n v="208"/>
    <s v="11.8"/>
    <x v="23"/>
    <n v="4"/>
    <n v="2"/>
    <n v="15"/>
    <x v="1357"/>
    <x v="1230"/>
  </r>
  <r>
    <x v="245"/>
    <s v="P01860101"/>
    <s v="P018"/>
    <n v="52"/>
    <n v="5"/>
    <n v="3"/>
    <n v="5"/>
    <s v="OK"/>
    <s v="P01860293"/>
    <n v="208"/>
    <s v="20.7"/>
    <x v="3"/>
    <n v="1"/>
    <n v="2"/>
    <n v="12"/>
    <x v="756"/>
    <x v="952"/>
  </r>
  <r>
    <x v="245"/>
    <s v="P01860175"/>
    <s v="P018"/>
    <n v="63"/>
    <n v="44"/>
    <n v="3"/>
    <n v="5"/>
    <s v="OK"/>
    <s v="P01860334"/>
    <n v="208"/>
    <s v="13.1"/>
    <x v="3"/>
    <n v="2"/>
    <n v="2"/>
    <n v="10"/>
    <x v="843"/>
    <x v="662"/>
  </r>
  <r>
    <x v="245"/>
    <s v="P01860238"/>
    <s v="P018"/>
    <n v="85"/>
    <n v="21"/>
    <n v="3"/>
    <n v="5"/>
    <s v="OK"/>
    <s v="P01860424"/>
    <n v="208"/>
    <n v="31"/>
    <x v="18"/>
    <n v="1"/>
    <n v="3"/>
    <n v="9"/>
    <x v="1507"/>
    <x v="507"/>
  </r>
  <r>
    <x v="245"/>
    <s v="P01860242"/>
    <s v="P018"/>
    <n v="84"/>
    <n v="29"/>
    <n v="3"/>
    <n v="5"/>
    <s v="OK"/>
    <s v="P01860428"/>
    <n v="208"/>
    <s v="12.7"/>
    <x v="23"/>
    <n v="3"/>
    <n v="3"/>
    <n v="15"/>
    <x v="1206"/>
    <x v="1268"/>
  </r>
  <r>
    <x v="245"/>
    <s v="P01860406"/>
    <s v="P018"/>
    <n v="52"/>
    <n v="71"/>
    <n v="3"/>
    <n v="5"/>
    <s v="OK"/>
    <s v="P01860254"/>
    <n v="208"/>
    <s v="13.2"/>
    <x v="13"/>
    <n v="1"/>
    <n v="2"/>
    <n v="10"/>
    <x v="621"/>
    <x v="1269"/>
  </r>
  <r>
    <x v="245"/>
    <s v="P01860426"/>
    <s v="P018"/>
    <n v="8"/>
    <n v="79"/>
    <n v="3"/>
    <n v="4"/>
    <s v="OK"/>
    <s v="P01860035"/>
    <n v="208"/>
    <s v="12.6"/>
    <x v="4"/>
    <n v="1"/>
    <n v="2"/>
    <n v="2"/>
    <x v="1508"/>
    <x v="230"/>
  </r>
  <r>
    <x v="245"/>
    <s v="P01860444"/>
    <s v="P018"/>
    <n v="68"/>
    <n v="81"/>
    <n v="3"/>
    <n v="5"/>
    <s v="OK"/>
    <s v="P01860356"/>
    <n v="208"/>
    <s v="20.5"/>
    <x v="23"/>
    <n v="3"/>
    <n v="3"/>
    <n v="12"/>
    <x v="1509"/>
    <x v="1270"/>
  </r>
  <r>
    <x v="245"/>
    <s v="T10151"/>
    <s v="T1"/>
    <n v="77"/>
    <n v="24"/>
    <n v="3"/>
    <n v="4"/>
    <s v="OK"/>
    <s v="T10151"/>
    <n v="208"/>
    <s v="10.7"/>
    <x v="1"/>
    <n v="1"/>
    <n v="1"/>
    <n v="9"/>
    <x v="678"/>
    <x v="475"/>
  </r>
  <r>
    <x v="246"/>
    <s v="A110394"/>
    <s v="A11"/>
    <n v="82"/>
    <n v="36"/>
    <n v="3"/>
    <n v="5"/>
    <s v="OK"/>
    <s v="A110394"/>
    <n v="210"/>
    <s v="19.7"/>
    <x v="13"/>
    <n v="3"/>
    <n v="3"/>
    <n v="13"/>
    <x v="1510"/>
    <x v="1271"/>
  </r>
  <r>
    <x v="246"/>
    <s v="A110418"/>
    <s v="A11"/>
    <n v="97"/>
    <n v="75"/>
    <n v="3"/>
    <n v="4"/>
    <s v="OK"/>
    <s v="A110418"/>
    <n v="210"/>
    <n v="49"/>
    <x v="27"/>
    <n v="5"/>
    <n v="4"/>
    <n v="33"/>
    <x v="1511"/>
    <x v="1272"/>
  </r>
  <r>
    <x v="246"/>
    <s v="A110428"/>
    <s v="A11"/>
    <n v="90"/>
    <n v="91"/>
    <n v="3"/>
    <n v="5"/>
    <s v="OK"/>
    <s v="A110428"/>
    <n v="210"/>
    <s v="45.4"/>
    <x v="30"/>
    <n v="5"/>
    <n v="4"/>
    <n v="33"/>
    <x v="1512"/>
    <x v="1273"/>
  </r>
  <r>
    <x v="246"/>
    <s v="M17116076"/>
    <s v="M1711"/>
    <n v="3"/>
    <n v="57"/>
    <n v="0"/>
    <n v="0"/>
    <s v="MORT"/>
    <s v="M17116076"/>
    <n v="210"/>
    <m/>
    <x v="11"/>
    <m/>
    <m/>
    <m/>
    <x v="7"/>
    <x v="7"/>
  </r>
  <r>
    <x v="246"/>
    <s v="NH200062"/>
    <s v="NH20"/>
    <n v="15"/>
    <n v="324"/>
    <n v="3"/>
    <n v="5"/>
    <s v="OK"/>
    <s v="NH200062"/>
    <n v="210"/>
    <n v="22"/>
    <x v="10"/>
    <n v="4"/>
    <n v="4"/>
    <n v="25"/>
    <x v="1513"/>
    <x v="1274"/>
  </r>
  <r>
    <x v="246"/>
    <s v="NH200247"/>
    <s v="NH20"/>
    <n v="51"/>
    <n v="306"/>
    <n v="3"/>
    <n v="5"/>
    <s v="OK"/>
    <s v="NH200247"/>
    <n v="210"/>
    <s v="19.5"/>
    <x v="9"/>
    <n v="3"/>
    <n v="2"/>
    <n v="16"/>
    <x v="1514"/>
    <x v="868"/>
  </r>
  <r>
    <x v="246"/>
    <s v="NH200302"/>
    <s v="NH20"/>
    <n v="69"/>
    <n v="306"/>
    <n v="3"/>
    <n v="5"/>
    <s v="OK"/>
    <s v="NH200302"/>
    <n v="210"/>
    <s v="24.1"/>
    <x v="2"/>
    <n v="3"/>
    <n v="3"/>
    <n v="22"/>
    <x v="934"/>
    <x v="83"/>
  </r>
  <r>
    <x v="246"/>
    <s v="NL110029"/>
    <s v="NL11"/>
    <n v="106"/>
    <n v="39"/>
    <n v="3"/>
    <n v="2"/>
    <s v="OK"/>
    <s v="NL110029"/>
    <n v="210"/>
    <s v="28.6"/>
    <x v="14"/>
    <n v="4"/>
    <n v="4"/>
    <n v="26"/>
    <x v="1334"/>
    <x v="1040"/>
  </r>
  <r>
    <x v="246"/>
    <s v="NL110032"/>
    <s v="NL11"/>
    <n v="102"/>
    <n v="43"/>
    <n v="3"/>
    <n v="5"/>
    <s v="OK"/>
    <s v="NL110032"/>
    <n v="210"/>
    <s v="31.3"/>
    <x v="15"/>
    <n v="4"/>
    <n v="5"/>
    <n v="28"/>
    <x v="1515"/>
    <x v="1275"/>
  </r>
  <r>
    <x v="246"/>
    <s v="NL110198"/>
    <s v="NL11"/>
    <n v="137"/>
    <n v="21"/>
    <n v="3"/>
    <n v="5"/>
    <s v="OK"/>
    <s v="NL110198"/>
    <n v="210"/>
    <s v="18.2"/>
    <x v="4"/>
    <n v="2"/>
    <n v="2"/>
    <n v="14"/>
    <x v="1372"/>
    <x v="1276"/>
  </r>
  <r>
    <x v="246"/>
    <s v="NL110233"/>
    <s v="NL11"/>
    <n v="135"/>
    <n v="74"/>
    <n v="3"/>
    <n v="5"/>
    <s v="OK"/>
    <s v="NL110233"/>
    <n v="210"/>
    <s v="26.9"/>
    <x v="22"/>
    <n v="4"/>
    <n v="2"/>
    <n v="15"/>
    <x v="1516"/>
    <x v="1277"/>
  </r>
  <r>
    <x v="246"/>
    <s v="NL110563"/>
    <s v="NL11"/>
    <n v="107"/>
    <n v="31"/>
    <n v="3"/>
    <n v="5"/>
    <s v="OK"/>
    <s v="NL110563"/>
    <n v="210"/>
    <s v="12.1"/>
    <x v="23"/>
    <n v="2"/>
    <n v="2"/>
    <n v="15"/>
    <x v="12"/>
    <x v="1278"/>
  </r>
  <r>
    <x v="246"/>
    <s v="P01860020"/>
    <s v="P018"/>
    <n v="23"/>
    <n v="34"/>
    <n v="3"/>
    <n v="5"/>
    <s v="OK"/>
    <s v="P01860112"/>
    <n v="210"/>
    <s v="51.6"/>
    <x v="9"/>
    <n v="5"/>
    <n v="4"/>
    <n v="23"/>
    <x v="1517"/>
    <x v="1279"/>
  </r>
  <r>
    <x v="247"/>
    <s v="A110285"/>
    <s v="A11"/>
    <n v="72"/>
    <n v="78"/>
    <n v="3"/>
    <n v="5"/>
    <s v="OK"/>
    <s v="A110285"/>
    <n v="211"/>
    <s v="20.5"/>
    <x v="17"/>
    <n v="3"/>
    <n v="3"/>
    <n v="24"/>
    <x v="1518"/>
    <x v="1280"/>
  </r>
  <r>
    <x v="247"/>
    <s v="M17116890"/>
    <s v="M1711"/>
    <n v="96"/>
    <n v="12"/>
    <n v="3"/>
    <n v="5"/>
    <s v="OK"/>
    <s v="M17116890"/>
    <n v="211"/>
    <s v="18.5"/>
    <x v="6"/>
    <n v="2"/>
    <n v="2"/>
    <n v="17"/>
    <x v="910"/>
    <x v="1281"/>
  </r>
  <r>
    <x v="247"/>
    <s v="NH200029"/>
    <s v="NH20"/>
    <n v="10"/>
    <n v="347"/>
    <n v="3"/>
    <n v="5"/>
    <s v="OK"/>
    <s v="NH200029"/>
    <n v="211"/>
    <s v="15.2"/>
    <x v="8"/>
    <n v="1"/>
    <n v="1"/>
    <n v="9"/>
    <x v="1519"/>
    <x v="501"/>
  </r>
  <r>
    <x v="247"/>
    <s v="NL110361"/>
    <s v="NL11"/>
    <n v="162"/>
    <n v="21"/>
    <n v="3"/>
    <n v="5"/>
    <s v="OK"/>
    <s v="NL110361"/>
    <n v="211"/>
    <s v="12.1"/>
    <x v="35"/>
    <n v="1"/>
    <n v="1"/>
    <n v="6"/>
    <x v="1520"/>
    <x v="63"/>
  </r>
  <r>
    <x v="247"/>
    <s v="P01860052"/>
    <s v="P018"/>
    <n v="39"/>
    <n v="30"/>
    <n v="3"/>
    <n v="5"/>
    <s v="OK"/>
    <s v="P01860177"/>
    <n v="211"/>
    <s v="28.3"/>
    <x v="12"/>
    <n v="2"/>
    <n v="3"/>
    <n v="19"/>
    <x v="660"/>
    <x v="268"/>
  </r>
  <r>
    <x v="248"/>
    <s v="M17116015"/>
    <s v="M1711"/>
    <n v="13"/>
    <n v="8"/>
    <n v="3"/>
    <n v="5"/>
    <s v="OK"/>
    <s v="M17116015"/>
    <n v="212"/>
    <n v="39"/>
    <x v="15"/>
    <n v="5"/>
    <n v="5"/>
    <n v="28"/>
    <x v="1521"/>
    <x v="645"/>
  </r>
  <r>
    <x v="248"/>
    <s v="M17116078"/>
    <s v="M1711"/>
    <n v="8"/>
    <n v="61"/>
    <n v="3"/>
    <n v="5"/>
    <s v="OK"/>
    <s v="M17116078"/>
    <n v="212"/>
    <s v="23.2"/>
    <x v="26"/>
    <n v="2"/>
    <n v="2"/>
    <n v="10"/>
    <x v="706"/>
    <x v="707"/>
  </r>
  <r>
    <x v="248"/>
    <s v="M17116128"/>
    <s v="M1711"/>
    <n v="22"/>
    <n v="96"/>
    <n v="3"/>
    <n v="5"/>
    <s v="OK"/>
    <s v="M17116128"/>
    <n v="212"/>
    <s v="22.9"/>
    <x v="2"/>
    <n v="3"/>
    <n v="1"/>
    <n v="12"/>
    <x v="1522"/>
    <x v="923"/>
  </r>
  <r>
    <x v="248"/>
    <s v="M17116450"/>
    <s v="M1711"/>
    <n v="36"/>
    <n v="70"/>
    <n v="3"/>
    <n v="5"/>
    <s v="OK"/>
    <s v="M17116450"/>
    <n v="212"/>
    <s v="51.7"/>
    <x v="14"/>
    <n v="4"/>
    <n v="4"/>
    <n v="20"/>
    <x v="1523"/>
    <x v="797"/>
  </r>
  <r>
    <x v="248"/>
    <s v="M17116592"/>
    <s v="M1711"/>
    <n v="66"/>
    <n v="51"/>
    <n v="3"/>
    <n v="5"/>
    <s v="OK"/>
    <s v="M17116592"/>
    <n v="212"/>
    <s v="21.3"/>
    <x v="3"/>
    <n v="3"/>
    <n v="3"/>
    <n v="16"/>
    <x v="1524"/>
    <x v="12"/>
  </r>
  <r>
    <x v="248"/>
    <s v="M17116617"/>
    <s v="M1711"/>
    <n v="63"/>
    <n v="70"/>
    <n v="3"/>
    <n v="5"/>
    <s v="OK"/>
    <s v="M17116617"/>
    <n v="212"/>
    <s v="32.9"/>
    <x v="17"/>
    <n v="4"/>
    <n v="5"/>
    <n v="24"/>
    <x v="1525"/>
    <x v="209"/>
  </r>
  <r>
    <x v="248"/>
    <s v="P00610028"/>
    <s v="P006"/>
    <n v="5"/>
    <n v="168"/>
    <n v="3"/>
    <n v="5"/>
    <s v="OK"/>
    <s v="P00610028"/>
    <n v="212"/>
    <s v="29.3"/>
    <x v="48"/>
    <n v="5"/>
    <n v="5"/>
    <n v="25"/>
    <x v="525"/>
    <x v="954"/>
  </r>
  <r>
    <x v="248"/>
    <s v="P00610125"/>
    <s v="P006"/>
    <n v="19"/>
    <n v="175"/>
    <n v="3"/>
    <n v="5"/>
    <s v="OK"/>
    <s v="P00610125"/>
    <n v="212"/>
    <s v="14.3"/>
    <x v="3"/>
    <n v="2"/>
    <n v="1"/>
    <n v="6"/>
    <x v="1526"/>
    <x v="1282"/>
  </r>
  <r>
    <x v="248"/>
    <s v="P00610205"/>
    <s v="P006"/>
    <n v="28"/>
    <n v="214"/>
    <n v="3"/>
    <n v="5"/>
    <s v="OK"/>
    <s v="P00610205"/>
    <n v="212"/>
    <s v="17.5"/>
    <x v="12"/>
    <n v="5"/>
    <n v="3"/>
    <n v="15"/>
    <x v="645"/>
    <x v="256"/>
  </r>
  <r>
    <x v="248"/>
    <s v="P00610258"/>
    <s v="P006"/>
    <n v="42"/>
    <n v="215"/>
    <n v="3"/>
    <n v="5"/>
    <s v="OK"/>
    <s v="P00610258"/>
    <n v="212"/>
    <s v="12.9"/>
    <x v="22"/>
    <n v="1"/>
    <n v="1"/>
    <n v="20"/>
    <x v="550"/>
    <x v="954"/>
  </r>
  <r>
    <x v="248"/>
    <s v="P00610278"/>
    <s v="P006"/>
    <n v="39"/>
    <n v="187"/>
    <n v="3"/>
    <n v="5"/>
    <s v="OK"/>
    <s v="P00610278"/>
    <n v="212"/>
    <s v="30.2"/>
    <x v="19"/>
    <n v="3"/>
    <n v="3"/>
    <n v="12"/>
    <x v="1527"/>
    <x v="949"/>
  </r>
  <r>
    <x v="248"/>
    <s v="P00610370"/>
    <s v="P006"/>
    <n v="46"/>
    <n v="203"/>
    <n v="3"/>
    <n v="5"/>
    <s v="OK"/>
    <s v="P00610370"/>
    <n v="212"/>
    <s v="43.3"/>
    <x v="2"/>
    <n v="3"/>
    <n v="3"/>
    <n v="20"/>
    <x v="1528"/>
    <x v="487"/>
  </r>
  <r>
    <x v="248"/>
    <s v="P00610421"/>
    <s v="P006"/>
    <n v="56"/>
    <n v="213"/>
    <n v="3"/>
    <n v="5"/>
    <s v="OK"/>
    <s v="P00610421"/>
    <n v="212"/>
    <s v="26.3"/>
    <x v="10"/>
    <n v="2"/>
    <n v="3"/>
    <n v="22"/>
    <x v="90"/>
    <x v="106"/>
  </r>
  <r>
    <x v="248"/>
    <s v="P00610546"/>
    <s v="P006"/>
    <n v="68"/>
    <n v="210"/>
    <n v="3"/>
    <n v="5"/>
    <s v="OK"/>
    <s v="P00610546"/>
    <n v="212"/>
    <s v="11.6"/>
    <x v="26"/>
    <n v="2"/>
    <n v="2"/>
    <n v="10"/>
    <x v="634"/>
    <x v="1283"/>
  </r>
  <r>
    <x v="248"/>
    <s v="P00612882"/>
    <s v="P006"/>
    <n v="59"/>
    <n v="194"/>
    <n v="0"/>
    <n v="0"/>
    <s v="EXCLUDE"/>
    <s v="P00612882"/>
    <n v="212"/>
    <s v="10.3"/>
    <x v="13"/>
    <m/>
    <m/>
    <m/>
    <x v="7"/>
    <x v="7"/>
  </r>
  <r>
    <x v="249"/>
    <s v="NL110322"/>
    <s v="NL11"/>
    <n v="158"/>
    <n v="45"/>
    <n v="3"/>
    <n v="5"/>
    <s v="OK"/>
    <s v="NL110322"/>
    <n v="213"/>
    <s v="17.6"/>
    <x v="8"/>
    <n v="3"/>
    <n v="3"/>
    <n v="15"/>
    <x v="1529"/>
    <x v="1284"/>
  </r>
  <r>
    <x v="249"/>
    <s v="NL110324"/>
    <s v="NL11"/>
    <n v="158"/>
    <n v="48"/>
    <n v="3"/>
    <n v="5"/>
    <s v="OK"/>
    <s v="NL110324"/>
    <n v="213"/>
    <s v="33.7"/>
    <x v="22"/>
    <n v="3"/>
    <n v="3"/>
    <n v="15"/>
    <x v="1530"/>
    <x v="1285"/>
  </r>
  <r>
    <x v="250"/>
    <s v="A110098"/>
    <s v="A11"/>
    <n v="14"/>
    <n v="84"/>
    <n v="3"/>
    <n v="4"/>
    <s v="OK"/>
    <s v="A110098"/>
    <n v="214"/>
    <s v="15.4"/>
    <x v="12"/>
    <n v="2"/>
    <n v="3"/>
    <n v="19"/>
    <x v="1531"/>
    <x v="1286"/>
  </r>
  <r>
    <x v="250"/>
    <s v="A110123"/>
    <s v="A11"/>
    <n v="31"/>
    <n v="93"/>
    <n v="3"/>
    <n v="4"/>
    <s v="OK"/>
    <s v="A110123"/>
    <n v="214"/>
    <s v="14.6"/>
    <x v="3"/>
    <n v="2"/>
    <n v="2"/>
    <n v="15"/>
    <x v="1532"/>
    <x v="1287"/>
  </r>
  <r>
    <x v="250"/>
    <s v="LV109209"/>
    <s v="LV1"/>
    <s v="135.8"/>
    <s v="87.9"/>
    <n v="3"/>
    <n v="4"/>
    <s v="OK"/>
    <s v="LV109209"/>
    <n v="214"/>
    <s v="12.2611464968153"/>
    <x v="4"/>
    <n v="2"/>
    <n v="3"/>
    <n v="12"/>
    <x v="22"/>
    <x v="1288"/>
  </r>
  <r>
    <x v="250"/>
    <s v="P00610096"/>
    <s v="P006"/>
    <n v="18"/>
    <n v="221"/>
    <n v="3"/>
    <n v="5"/>
    <s v="OK"/>
    <s v="P00610096"/>
    <n v="214"/>
    <n v="18"/>
    <x v="22"/>
    <n v="1"/>
    <n v="1"/>
    <n v="6"/>
    <x v="1533"/>
    <x v="1093"/>
  </r>
  <r>
    <x v="251"/>
    <s v="LV109416"/>
    <s v="LV1"/>
    <s v="178.1"/>
    <s v="18.2"/>
    <n v="3"/>
    <n v="4"/>
    <s v="OK"/>
    <s v="LV109416"/>
    <n v="917"/>
    <s v="17.3885350318471"/>
    <x v="17"/>
    <n v="1"/>
    <n v="2"/>
    <n v="18"/>
    <x v="105"/>
    <x v="1289"/>
  </r>
  <r>
    <x v="251"/>
    <s v="LV109537"/>
    <s v="LV1"/>
    <s v="193.2"/>
    <s v="46.4"/>
    <n v="3"/>
    <n v="4"/>
    <s v="OK"/>
    <s v="LV109537"/>
    <n v="917"/>
    <s v="17.515923566879"/>
    <x v="17"/>
    <n v="3"/>
    <n v="2"/>
    <n v="16"/>
    <x v="1534"/>
    <x v="684"/>
  </r>
  <r>
    <x v="251"/>
    <s v="LV109559"/>
    <s v="LV1"/>
    <n v="191"/>
    <s v="29.1"/>
    <n v="3"/>
    <n v="4"/>
    <s v="OK"/>
    <s v="LV109559"/>
    <n v="917"/>
    <s v="17.1974522292994"/>
    <x v="9"/>
    <n v="3"/>
    <n v="3"/>
    <n v="15"/>
    <x v="1535"/>
    <x v="1290"/>
  </r>
  <r>
    <x v="251"/>
    <s v="LV109569"/>
    <s v="LV1"/>
    <s v="190.4"/>
    <s v="11.8"/>
    <n v="3"/>
    <n v="4"/>
    <s v="OK"/>
    <s v="LV109569"/>
    <n v="917"/>
    <s v="19.4267515923567"/>
    <x v="2"/>
    <n v="2"/>
    <n v="1"/>
    <n v="22"/>
    <x v="1536"/>
    <x v="425"/>
  </r>
  <r>
    <x v="252"/>
    <s v="M17116102"/>
    <s v="M1711"/>
    <n v="3"/>
    <n v="76"/>
    <n v="3"/>
    <n v="5"/>
    <s v="OK"/>
    <s v="M17116102"/>
    <n v="215"/>
    <s v="18.1"/>
    <x v="6"/>
    <n v="2"/>
    <n v="2"/>
    <n v="17"/>
    <x v="1537"/>
    <x v="1291"/>
  </r>
  <r>
    <x v="252"/>
    <s v="M17116873"/>
    <s v="M1711"/>
    <n v="80"/>
    <n v="12"/>
    <n v="3"/>
    <n v="5"/>
    <s v="OK"/>
    <s v="M17116873"/>
    <n v="215"/>
    <s v="17.3"/>
    <x v="8"/>
    <n v="3"/>
    <n v="3"/>
    <n v="15"/>
    <x v="724"/>
    <x v="834"/>
  </r>
  <r>
    <x v="253"/>
    <s v="B445019"/>
    <s v="B4"/>
    <n v="92"/>
    <n v="38"/>
    <n v="3"/>
    <n v="5"/>
    <s v="OK"/>
    <s v="B445019"/>
    <n v="216"/>
    <s v="54.1"/>
    <x v="33"/>
    <n v="5"/>
    <n v="5"/>
    <n v="30"/>
    <x v="853"/>
    <x v="1292"/>
  </r>
  <r>
    <x v="254"/>
    <s v="P00610035"/>
    <s v="P006"/>
    <n v="8"/>
    <n v="180"/>
    <n v="3"/>
    <n v="5"/>
    <s v="OK"/>
    <s v="P00610035"/>
    <n v="217"/>
    <s v="13.8"/>
    <x v="4"/>
    <n v="2"/>
    <n v="2"/>
    <n v="8"/>
    <x v="1538"/>
    <x v="1293"/>
  </r>
  <r>
    <x v="254"/>
    <s v="P00610037"/>
    <s v="P006"/>
    <n v="8"/>
    <n v="184"/>
    <n v="3"/>
    <n v="5"/>
    <s v="OK"/>
    <s v="P00610037"/>
    <n v="217"/>
    <s v="13.4"/>
    <x v="23"/>
    <n v="1"/>
    <n v="1"/>
    <n v="5"/>
    <x v="62"/>
    <x v="1118"/>
  </r>
  <r>
    <x v="254"/>
    <s v="P00610051"/>
    <s v="P006"/>
    <n v="7"/>
    <n v="210"/>
    <n v="3"/>
    <n v="5"/>
    <s v="OK"/>
    <s v="P00610051"/>
    <n v="217"/>
    <s v="17.3"/>
    <x v="3"/>
    <n v="3"/>
    <n v="4"/>
    <n v="16"/>
    <x v="939"/>
    <x v="749"/>
  </r>
  <r>
    <x v="254"/>
    <s v="P00610099"/>
    <s v="P006"/>
    <n v="21"/>
    <n v="219"/>
    <n v="3"/>
    <n v="5"/>
    <s v="OK"/>
    <s v="P00610099"/>
    <n v="217"/>
    <s v="21.5"/>
    <x v="12"/>
    <n v="2"/>
    <n v="2"/>
    <n v="12"/>
    <x v="238"/>
    <x v="1294"/>
  </r>
  <r>
    <x v="254"/>
    <s v="P00610119"/>
    <s v="P006"/>
    <n v="15"/>
    <n v="186"/>
    <n v="3"/>
    <n v="5"/>
    <s v="OK"/>
    <s v="P00610119"/>
    <n v="217"/>
    <s v="20.1"/>
    <x v="24"/>
    <n v="5"/>
    <n v="1"/>
    <n v="2"/>
    <x v="1539"/>
    <x v="51"/>
  </r>
  <r>
    <x v="254"/>
    <s v="P00610134"/>
    <s v="P006"/>
    <n v="19"/>
    <n v="167"/>
    <n v="3"/>
    <n v="5"/>
    <s v="OK"/>
    <s v="P00610134"/>
    <n v="217"/>
    <s v="16.4"/>
    <x v="8"/>
    <n v="1"/>
    <n v="1"/>
    <n v="18"/>
    <x v="1540"/>
    <x v="1295"/>
  </r>
  <r>
    <x v="254"/>
    <s v="P00610180"/>
    <s v="P006"/>
    <n v="28"/>
    <n v="169"/>
    <n v="3"/>
    <n v="5"/>
    <s v="OK"/>
    <s v="P00610180"/>
    <n v="217"/>
    <s v="10.8"/>
    <x v="13"/>
    <n v="1"/>
    <n v="1"/>
    <n v="10"/>
    <x v="1541"/>
    <x v="1296"/>
  </r>
  <r>
    <x v="254"/>
    <s v="P00610184"/>
    <s v="P006"/>
    <n v="29"/>
    <n v="181"/>
    <n v="3"/>
    <n v="5"/>
    <s v="OK"/>
    <s v="P00610184"/>
    <n v="217"/>
    <s v="20.7"/>
    <x v="22"/>
    <n v="2"/>
    <n v="1"/>
    <n v="9"/>
    <x v="702"/>
    <x v="1297"/>
  </r>
  <r>
    <x v="254"/>
    <s v="P00610378"/>
    <s v="P006"/>
    <n v="47"/>
    <n v="219"/>
    <n v="3"/>
    <n v="5"/>
    <s v="OK"/>
    <s v="P00610378"/>
    <n v="217"/>
    <s v="14.3"/>
    <x v="23"/>
    <n v="2"/>
    <n v="2"/>
    <n v="15"/>
    <x v="1542"/>
    <x v="1298"/>
  </r>
  <r>
    <x v="254"/>
    <s v="P00610443"/>
    <s v="P006"/>
    <n v="61"/>
    <n v="178"/>
    <n v="3"/>
    <n v="5"/>
    <s v="OK"/>
    <s v="P00610443"/>
    <n v="217"/>
    <s v="13.1"/>
    <x v="19"/>
    <n v="3"/>
    <n v="2"/>
    <n v="12"/>
    <x v="1543"/>
    <x v="1299"/>
  </r>
  <r>
    <x v="254"/>
    <s v="P00610543"/>
    <s v="P006"/>
    <n v="70"/>
    <n v="210"/>
    <n v="3"/>
    <n v="5"/>
    <s v="OK"/>
    <s v="P00610543"/>
    <n v="217"/>
    <s v="14.5"/>
    <x v="12"/>
    <n v="2"/>
    <n v="2"/>
    <n v="10"/>
    <x v="286"/>
    <x v="313"/>
  </r>
  <r>
    <x v="254"/>
    <s v="P00610593"/>
    <s v="P006"/>
    <n v="71"/>
    <n v="212"/>
    <n v="3"/>
    <n v="5"/>
    <s v="OK"/>
    <s v="P00610593"/>
    <n v="217"/>
    <s v="13.8"/>
    <x v="13"/>
    <n v="3"/>
    <n v="2"/>
    <n v="6"/>
    <x v="1544"/>
    <x v="1300"/>
  </r>
  <r>
    <x v="254"/>
    <s v="P00610648"/>
    <s v="P006"/>
    <n v="89"/>
    <n v="129"/>
    <n v="3"/>
    <n v="5"/>
    <s v="OK"/>
    <s v="P00610648"/>
    <n v="217"/>
    <s v="13.4"/>
    <x v="3"/>
    <n v="2"/>
    <n v="2"/>
    <n v="12"/>
    <x v="1074"/>
    <x v="1003"/>
  </r>
  <r>
    <x v="254"/>
    <s v="P00610652"/>
    <s v="P006"/>
    <n v="72"/>
    <n v="225"/>
    <n v="3"/>
    <n v="5"/>
    <s v="OK"/>
    <s v="P00610652"/>
    <n v="217"/>
    <s v="14.6"/>
    <x v="6"/>
    <n v="1"/>
    <n v="1"/>
    <n v="14"/>
    <x v="715"/>
    <x v="1018"/>
  </r>
  <r>
    <x v="254"/>
    <s v="P00610655"/>
    <s v="P006"/>
    <n v="88"/>
    <n v="135"/>
    <n v="3"/>
    <n v="5"/>
    <s v="OK"/>
    <s v="P00610655"/>
    <n v="217"/>
    <s v="21.2"/>
    <x v="5"/>
    <n v="3"/>
    <n v="3"/>
    <n v="20"/>
    <x v="540"/>
    <x v="306"/>
  </r>
  <r>
    <x v="254"/>
    <s v="P00610660"/>
    <s v="P006"/>
    <n v="84"/>
    <n v="146"/>
    <n v="3"/>
    <n v="5"/>
    <s v="OK"/>
    <s v="P00610660"/>
    <n v="217"/>
    <s v="16.2"/>
    <x v="5"/>
    <n v="2"/>
    <n v="1"/>
    <n v="15"/>
    <x v="765"/>
    <x v="746"/>
  </r>
  <r>
    <x v="254"/>
    <s v="P00610661"/>
    <s v="P006"/>
    <n v="83"/>
    <n v="148"/>
    <n v="3"/>
    <n v="5"/>
    <s v="OK"/>
    <s v="P00610661"/>
    <n v="217"/>
    <s v="31.2"/>
    <x v="18"/>
    <n v="5"/>
    <n v="3"/>
    <n v="25"/>
    <x v="1464"/>
    <x v="1301"/>
  </r>
  <r>
    <x v="254"/>
    <s v="P00610699"/>
    <s v="P006"/>
    <n v="90"/>
    <n v="212"/>
    <n v="3"/>
    <n v="5"/>
    <s v="OK"/>
    <s v="P00610699"/>
    <n v="217"/>
    <s v="13.7"/>
    <x v="3"/>
    <n v="1"/>
    <n v="1"/>
    <n v="15"/>
    <x v="1545"/>
    <x v="1302"/>
  </r>
  <r>
    <x v="254"/>
    <s v="P00610701"/>
    <s v="P006"/>
    <n v="83"/>
    <n v="217"/>
    <n v="3"/>
    <n v="5"/>
    <s v="OK"/>
    <s v="P00610701"/>
    <n v="217"/>
    <s v="16.1"/>
    <x v="23"/>
    <n v="3"/>
    <n v="3"/>
    <n v="6"/>
    <x v="1546"/>
    <x v="1303"/>
  </r>
  <r>
    <x v="254"/>
    <s v="P00610702"/>
    <s v="P006"/>
    <n v="84"/>
    <n v="220"/>
    <n v="3"/>
    <n v="5"/>
    <s v="OK"/>
    <s v="P00610702"/>
    <n v="217"/>
    <s v="18.5"/>
    <x v="8"/>
    <n v="2"/>
    <n v="2"/>
    <n v="12"/>
    <x v="289"/>
    <x v="546"/>
  </r>
  <r>
    <x v="254"/>
    <s v="P00610744"/>
    <s v="P006"/>
    <n v="98"/>
    <n v="213"/>
    <n v="3"/>
    <n v="5"/>
    <s v="OK"/>
    <s v="P00610744"/>
    <n v="217"/>
    <s v="20.5"/>
    <x v="3"/>
    <n v="3"/>
    <n v="2"/>
    <n v="16"/>
    <x v="139"/>
    <x v="440"/>
  </r>
  <r>
    <x v="254"/>
    <s v="P00610745"/>
    <s v="P006"/>
    <n v="97"/>
    <n v="213"/>
    <n v="3"/>
    <n v="5"/>
    <s v="OK"/>
    <s v="P00610745"/>
    <n v="217"/>
    <s v="14.6"/>
    <x v="13"/>
    <n v="2"/>
    <n v="1"/>
    <n v="13"/>
    <x v="1496"/>
    <x v="11"/>
  </r>
  <r>
    <x v="254"/>
    <s v="P00610769"/>
    <s v="P006"/>
    <n v="97"/>
    <n v="173"/>
    <n v="3"/>
    <n v="5"/>
    <s v="OK"/>
    <s v="P00610769"/>
    <n v="217"/>
    <s v="12.1"/>
    <x v="4"/>
    <n v="1"/>
    <n v="1"/>
    <n v="8"/>
    <x v="1547"/>
    <x v="248"/>
  </r>
  <r>
    <x v="254"/>
    <s v="P00610797"/>
    <s v="P006"/>
    <n v="94"/>
    <n v="141"/>
    <n v="3"/>
    <n v="5"/>
    <s v="OK"/>
    <s v="P00610797"/>
    <n v="217"/>
    <s v="25.6"/>
    <x v="22"/>
    <n v="4"/>
    <n v="3"/>
    <n v="16"/>
    <x v="1548"/>
    <x v="109"/>
  </r>
  <r>
    <x v="254"/>
    <s v="P00610803"/>
    <s v="P006"/>
    <n v="96"/>
    <n v="132"/>
    <n v="3"/>
    <n v="5"/>
    <s v="OK"/>
    <s v="P00610803"/>
    <n v="217"/>
    <s v="20.2"/>
    <x v="8"/>
    <n v="3"/>
    <n v="3"/>
    <n v="16"/>
    <x v="1549"/>
    <x v="993"/>
  </r>
  <r>
    <x v="254"/>
    <s v="P00610810"/>
    <s v="P006"/>
    <n v="92"/>
    <n v="183"/>
    <n v="3"/>
    <n v="5"/>
    <s v="OK"/>
    <s v="P00610810"/>
    <n v="217"/>
    <s v="13.2"/>
    <x v="8"/>
    <n v="1"/>
    <n v="1"/>
    <n v="12"/>
    <x v="1550"/>
    <x v="1034"/>
  </r>
  <r>
    <x v="254"/>
    <s v="P00612820"/>
    <s v="P006"/>
    <m/>
    <m/>
    <n v="3"/>
    <n v="5"/>
    <s v="OK"/>
    <s v="P00612820"/>
    <n v="217"/>
    <s v="11.8"/>
    <x v="11"/>
    <n v="1"/>
    <n v="1"/>
    <n v="6"/>
    <x v="1551"/>
    <x v="1304"/>
  </r>
  <r>
    <x v="254"/>
    <s v="P00612832"/>
    <s v="P006"/>
    <n v="21"/>
    <n v="169"/>
    <n v="3"/>
    <n v="5"/>
    <s v="OK"/>
    <s v="P00612832"/>
    <n v="217"/>
    <s v="10.8225"/>
    <x v="26"/>
    <n v="1"/>
    <n v="1"/>
    <n v="9"/>
    <x v="1552"/>
    <x v="1305"/>
  </r>
  <r>
    <x v="254"/>
    <s v="P00612838"/>
    <s v="P006"/>
    <n v="47"/>
    <n v="173"/>
    <n v="3"/>
    <n v="5"/>
    <s v="OK"/>
    <s v="P00612838"/>
    <n v="217"/>
    <s v="10.5"/>
    <x v="6"/>
    <n v="1"/>
    <n v="1"/>
    <n v="11"/>
    <x v="1553"/>
    <x v="1306"/>
  </r>
  <r>
    <x v="254"/>
    <s v="P00612842"/>
    <s v="P006"/>
    <n v="73"/>
    <n v="210"/>
    <n v="3"/>
    <n v="5"/>
    <s v="OK"/>
    <s v="P00612842"/>
    <n v="217"/>
    <s v="10.2"/>
    <x v="13"/>
    <n v="2"/>
    <n v="2"/>
    <n v="8"/>
    <x v="267"/>
    <x v="1122"/>
  </r>
  <r>
    <x v="254"/>
    <s v="P00612857"/>
    <s v="P006"/>
    <n v="76"/>
    <n v="154"/>
    <n v="3"/>
    <n v="5"/>
    <s v="OK"/>
    <s v="P00612857"/>
    <n v="217"/>
    <s v="12.1"/>
    <x v="3"/>
    <n v="1"/>
    <n v="1"/>
    <n v="12"/>
    <x v="1554"/>
    <x v="1307"/>
  </r>
  <r>
    <x v="255"/>
    <s v="LV109005"/>
    <s v="LV1"/>
    <n v="112"/>
    <n v="92"/>
    <n v="3"/>
    <n v="5"/>
    <s v="OK"/>
    <s v="LV109005"/>
    <n v="729"/>
    <s v="12.5796178343949"/>
    <x v="13"/>
    <n v="1"/>
    <n v="1"/>
    <n v="13"/>
    <x v="1555"/>
    <x v="342"/>
  </r>
  <r>
    <x v="255"/>
    <s v="LV109105"/>
    <s v="LV1"/>
    <s v="118.9"/>
    <s v="3.1"/>
    <n v="3"/>
    <n v="5"/>
    <s v="OK"/>
    <s v="LV109105"/>
    <n v="729"/>
    <s v="10.5095541401274"/>
    <x v="26"/>
    <n v="1"/>
    <n v="1"/>
    <n v="8"/>
    <x v="569"/>
    <x v="944"/>
  </r>
  <r>
    <x v="255"/>
    <s v="LV109116"/>
    <s v="LV1"/>
    <n v="131"/>
    <s v="0.5"/>
    <n v="3"/>
    <n v="5"/>
    <s v="OK"/>
    <s v="LV109116"/>
    <n v="729"/>
    <s v="12.7388535031847"/>
    <x v="4"/>
    <n v="2"/>
    <n v="2"/>
    <n v="12"/>
    <x v="90"/>
    <x v="696"/>
  </r>
  <r>
    <x v="255"/>
    <s v="LV109137"/>
    <s v="LV1"/>
    <s v="137.5"/>
    <s v="30.6"/>
    <n v="3"/>
    <n v="5"/>
    <s v="OK"/>
    <s v="LV109137"/>
    <n v="729"/>
    <s v="12.4203821656051"/>
    <x v="6"/>
    <n v="1"/>
    <n v="1"/>
    <n v="7"/>
    <x v="925"/>
    <x v="1308"/>
  </r>
  <r>
    <x v="255"/>
    <s v="LV109507"/>
    <s v="LV1"/>
    <s v="195.2"/>
    <s v="87.8"/>
    <n v="3"/>
    <n v="5"/>
    <s v="OK"/>
    <s v="LV109507"/>
    <n v="729"/>
    <s v="11.4649681528662"/>
    <x v="6"/>
    <n v="1"/>
    <n v="1"/>
    <n v="12"/>
    <x v="705"/>
    <x v="23"/>
  </r>
  <r>
    <x v="255"/>
    <s v="LV112760"/>
    <s v="LV1"/>
    <s v="121.4"/>
    <s v="20.2"/>
    <n v="3"/>
    <n v="5"/>
    <s v="OK"/>
    <s v="LV112760"/>
    <n v="729"/>
    <s v="9.55414012738853"/>
    <x v="26"/>
    <n v="1"/>
    <n v="1"/>
    <n v="8"/>
    <x v="1556"/>
    <x v="1032"/>
  </r>
  <r>
    <x v="256"/>
    <s v="P00610039"/>
    <s v="P006"/>
    <n v="2"/>
    <n v="186"/>
    <n v="3"/>
    <n v="5"/>
    <s v="OK"/>
    <s v="P00610039"/>
    <n v="218"/>
    <s v="11.9"/>
    <x v="13"/>
    <n v="1"/>
    <n v="3"/>
    <n v="10"/>
    <x v="729"/>
    <x v="996"/>
  </r>
  <r>
    <x v="256"/>
    <s v="P00610175"/>
    <s v="P006"/>
    <n v="25"/>
    <n v="155"/>
    <n v="3"/>
    <n v="5"/>
    <s v="OK"/>
    <s v="P00610175"/>
    <n v="218"/>
    <s v="13.8"/>
    <x v="3"/>
    <n v="2"/>
    <n v="2"/>
    <n v="10"/>
    <x v="519"/>
    <x v="496"/>
  </r>
  <r>
    <x v="256"/>
    <s v="P00610188"/>
    <s v="P006"/>
    <n v="22"/>
    <n v="185"/>
    <n v="3"/>
    <n v="5"/>
    <s v="OK"/>
    <s v="P00610188"/>
    <n v="218"/>
    <s v="11.5"/>
    <x v="26"/>
    <n v="1"/>
    <n v="1"/>
    <n v="6"/>
    <x v="1557"/>
    <x v="270"/>
  </r>
  <r>
    <x v="256"/>
    <s v="P00610191"/>
    <s v="P006"/>
    <n v="28"/>
    <n v="195"/>
    <n v="3"/>
    <n v="5"/>
    <s v="OK"/>
    <s v="P00610191"/>
    <n v="218"/>
    <s v="10.3"/>
    <x v="1"/>
    <n v="2"/>
    <n v="1"/>
    <n v="8"/>
    <x v="576"/>
    <x v="135"/>
  </r>
  <r>
    <x v="256"/>
    <s v="P00610246"/>
    <s v="P006"/>
    <n v="40"/>
    <n v="224"/>
    <n v="3"/>
    <n v="5"/>
    <s v="OK"/>
    <s v="P00610246"/>
    <n v="218"/>
    <s v="11.6"/>
    <x v="24"/>
    <n v="1"/>
    <n v="1"/>
    <n v="8"/>
    <x v="1558"/>
    <x v="1309"/>
  </r>
  <r>
    <x v="256"/>
    <s v="P00610277"/>
    <s v="P006"/>
    <n v="36"/>
    <n v="184"/>
    <n v="3"/>
    <n v="5"/>
    <s v="OK"/>
    <s v="P00610277"/>
    <n v="218"/>
    <s v="13.1"/>
    <x v="20"/>
    <n v="2"/>
    <n v="2"/>
    <n v="10"/>
    <x v="1559"/>
    <x v="29"/>
  </r>
  <r>
    <x v="256"/>
    <s v="P00610318"/>
    <s v="P006"/>
    <n v="47"/>
    <n v="127"/>
    <n v="3"/>
    <n v="5"/>
    <s v="OK"/>
    <s v="P00610318"/>
    <n v="218"/>
    <s v="12.6"/>
    <x v="26"/>
    <n v="1"/>
    <n v="1"/>
    <n v="5"/>
    <x v="1560"/>
    <x v="47"/>
  </r>
  <r>
    <x v="256"/>
    <s v="P00610349"/>
    <s v="P006"/>
    <n v="49"/>
    <n v="162"/>
    <n v="3"/>
    <n v="5"/>
    <s v="OK"/>
    <s v="P00610349"/>
    <n v="218"/>
    <s v="12.1"/>
    <x v="26"/>
    <n v="2"/>
    <n v="2"/>
    <n v="7"/>
    <x v="1561"/>
    <x v="658"/>
  </r>
  <r>
    <x v="256"/>
    <s v="P00610356"/>
    <s v="P006"/>
    <n v="46"/>
    <n v="179"/>
    <n v="3"/>
    <n v="5"/>
    <s v="OK"/>
    <s v="P00610356"/>
    <n v="218"/>
    <s v="10.7"/>
    <x v="26"/>
    <n v="1"/>
    <n v="1"/>
    <n v="4"/>
    <x v="1562"/>
    <x v="919"/>
  </r>
  <r>
    <x v="256"/>
    <s v="P00610633"/>
    <s v="P006"/>
    <n v="74"/>
    <n v="149"/>
    <n v="3"/>
    <n v="5"/>
    <s v="OK"/>
    <s v="P00610633"/>
    <n v="218"/>
    <s v="16.2"/>
    <x v="23"/>
    <n v="3"/>
    <n v="3"/>
    <n v="15"/>
    <x v="1034"/>
    <x v="124"/>
  </r>
  <r>
    <x v="256"/>
    <s v="P00610650"/>
    <s v="P006"/>
    <n v="82"/>
    <n v="134"/>
    <n v="3"/>
    <n v="5"/>
    <s v="OK"/>
    <s v="P00610650"/>
    <n v="218"/>
    <s v="10.2"/>
    <x v="23"/>
    <n v="1"/>
    <n v="1"/>
    <n v="9"/>
    <x v="1563"/>
    <x v="1310"/>
  </r>
  <r>
    <x v="256"/>
    <s v="P00610663"/>
    <s v="P006"/>
    <n v="82"/>
    <n v="149"/>
    <n v="3"/>
    <n v="5"/>
    <s v="OK"/>
    <s v="P00610663"/>
    <n v="218"/>
    <n v="11"/>
    <x v="19"/>
    <n v="1"/>
    <n v="1"/>
    <n v="12"/>
    <x v="1564"/>
    <x v="1010"/>
  </r>
  <r>
    <x v="256"/>
    <s v="P00610669"/>
    <s v="P006"/>
    <n v="84"/>
    <n v="164"/>
    <n v="3"/>
    <n v="5"/>
    <s v="OK"/>
    <s v="P00610669"/>
    <n v="218"/>
    <s v="10.7"/>
    <x v="35"/>
    <n v="3"/>
    <n v="5"/>
    <n v="6"/>
    <x v="212"/>
    <x v="1311"/>
  </r>
  <r>
    <x v="256"/>
    <s v="P00610670"/>
    <s v="P006"/>
    <n v="83"/>
    <n v="165"/>
    <n v="3"/>
    <n v="5"/>
    <s v="OK"/>
    <s v="P00610670"/>
    <n v="218"/>
    <s v="10.2"/>
    <x v="21"/>
    <n v="1"/>
    <n v="1"/>
    <n v="7"/>
    <x v="34"/>
    <x v="1010"/>
  </r>
  <r>
    <x v="256"/>
    <s v="P00610677"/>
    <s v="P006"/>
    <n v="87"/>
    <n v="180"/>
    <n v="3"/>
    <n v="5"/>
    <s v="OK"/>
    <s v="P00610677"/>
    <n v="218"/>
    <s v="11.3"/>
    <x v="20"/>
    <n v="2"/>
    <n v="2"/>
    <n v="10"/>
    <x v="1565"/>
    <x v="1312"/>
  </r>
  <r>
    <x v="256"/>
    <s v="P00610703"/>
    <s v="P006"/>
    <n v="82"/>
    <n v="222"/>
    <n v="3"/>
    <n v="5"/>
    <s v="OK"/>
    <s v="P00610703"/>
    <n v="218"/>
    <n v="11"/>
    <x v="19"/>
    <n v="1"/>
    <n v="1"/>
    <n v="12"/>
    <x v="1566"/>
    <x v="622"/>
  </r>
  <r>
    <x v="256"/>
    <s v="P00610740"/>
    <s v="P006"/>
    <n v="93"/>
    <n v="223"/>
    <n v="3"/>
    <n v="5"/>
    <s v="OK"/>
    <s v="P00610740"/>
    <n v="218"/>
    <s v="11.8"/>
    <x v="24"/>
    <n v="1"/>
    <n v="1"/>
    <n v="8"/>
    <x v="1567"/>
    <x v="190"/>
  </r>
  <r>
    <x v="256"/>
    <s v="P00610765"/>
    <s v="P006"/>
    <n v="98"/>
    <n v="181"/>
    <n v="3"/>
    <n v="5"/>
    <s v="OK"/>
    <s v="P00610765"/>
    <n v="218"/>
    <s v="12.3"/>
    <x v="24"/>
    <n v="1"/>
    <n v="1"/>
    <n v="8"/>
    <x v="1568"/>
    <x v="1052"/>
  </r>
  <r>
    <x v="256"/>
    <s v="P00610788"/>
    <s v="P006"/>
    <n v="95"/>
    <n v="153"/>
    <n v="3"/>
    <n v="5"/>
    <s v="OK"/>
    <s v="P00610788"/>
    <n v="218"/>
    <s v="12.1"/>
    <x v="4"/>
    <n v="3"/>
    <n v="3"/>
    <n v="13"/>
    <x v="1569"/>
    <x v="672"/>
  </r>
  <r>
    <x v="256"/>
    <s v="P00610902"/>
    <s v="P006"/>
    <n v="90"/>
    <n v="164"/>
    <n v="3"/>
    <n v="5"/>
    <s v="OK"/>
    <s v="P00610902"/>
    <n v="218"/>
    <s v="13.2"/>
    <x v="19"/>
    <n v="1"/>
    <n v="1"/>
    <n v="6"/>
    <x v="216"/>
    <x v="804"/>
  </r>
  <r>
    <x v="256"/>
    <s v="P00612063"/>
    <s v="P006"/>
    <n v="69"/>
    <n v="176"/>
    <n v="3"/>
    <n v="5"/>
    <s v="OK"/>
    <s v="P00612063"/>
    <n v="218"/>
    <s v="10.8"/>
    <x v="24"/>
    <n v="1"/>
    <n v="1"/>
    <n v="6"/>
    <x v="1565"/>
    <x v="1313"/>
  </r>
  <r>
    <x v="256"/>
    <s v="P00612068"/>
    <s v="P006"/>
    <n v="70"/>
    <n v="218"/>
    <n v="3"/>
    <n v="5"/>
    <s v="OK"/>
    <s v="P00612068"/>
    <n v="218"/>
    <s v="11.8"/>
    <x v="26"/>
    <n v="1"/>
    <n v="1"/>
    <n v="7"/>
    <x v="672"/>
    <x v="923"/>
  </r>
  <r>
    <x v="256"/>
    <s v="P00612069"/>
    <s v="P006"/>
    <n v="79"/>
    <n v="207"/>
    <n v="3"/>
    <n v="5"/>
    <s v="OK"/>
    <s v="P00612069"/>
    <n v="218"/>
    <s v="11.8"/>
    <x v="20"/>
    <n v="2"/>
    <n v="2"/>
    <n v="11"/>
    <x v="1570"/>
    <x v="490"/>
  </r>
  <r>
    <x v="256"/>
    <s v="P00612070"/>
    <s v="P006"/>
    <n v="65"/>
    <n v="219"/>
    <n v="3"/>
    <n v="5"/>
    <s v="OK"/>
    <s v="P00612070"/>
    <n v="218"/>
    <s v="11.1"/>
    <x v="26"/>
    <n v="1"/>
    <n v="3"/>
    <n v="10"/>
    <x v="1571"/>
    <x v="1314"/>
  </r>
  <r>
    <x v="256"/>
    <s v="P00612073"/>
    <s v="P006"/>
    <n v="95"/>
    <n v="182"/>
    <n v="3"/>
    <n v="5"/>
    <s v="OK"/>
    <s v="P00612073"/>
    <n v="218"/>
    <s v="10.8"/>
    <x v="4"/>
    <n v="1"/>
    <n v="1"/>
    <n v="14"/>
    <x v="1572"/>
    <x v="1036"/>
  </r>
  <r>
    <x v="256"/>
    <s v="P00612154"/>
    <s v="P006"/>
    <n v="84"/>
    <n v="208"/>
    <n v="3"/>
    <n v="5"/>
    <s v="OK"/>
    <s v="P00612154"/>
    <n v="218"/>
    <s v="10.8"/>
    <x v="24"/>
    <n v="1"/>
    <n v="1"/>
    <n v="8"/>
    <x v="1573"/>
    <x v="1315"/>
  </r>
  <r>
    <x v="256"/>
    <s v="P00612363"/>
    <s v="P006"/>
    <n v="70"/>
    <n v="152"/>
    <n v="3"/>
    <n v="5"/>
    <s v="OK"/>
    <s v="P00612363"/>
    <n v="218"/>
    <s v="12.3"/>
    <x v="19"/>
    <n v="3"/>
    <n v="1"/>
    <n v="5"/>
    <x v="1574"/>
    <x v="738"/>
  </r>
  <r>
    <x v="256"/>
    <s v="P00612815"/>
    <s v="P006"/>
    <n v="59"/>
    <n v="166"/>
    <n v="3"/>
    <n v="5"/>
    <s v="OK"/>
    <s v="P00612815"/>
    <n v="218"/>
    <s v="11.1"/>
    <x v="1"/>
    <n v="1"/>
    <n v="1"/>
    <n v="6"/>
    <x v="757"/>
    <x v="475"/>
  </r>
  <r>
    <x v="256"/>
    <s v="P00612816"/>
    <s v="P006"/>
    <n v="50"/>
    <n v="181"/>
    <n v="3"/>
    <n v="5"/>
    <s v="OK"/>
    <s v="P00612816"/>
    <n v="218"/>
    <s v="10.5"/>
    <x v="26"/>
    <n v="1"/>
    <n v="1"/>
    <n v="2"/>
    <x v="711"/>
    <x v="576"/>
  </r>
  <r>
    <x v="256"/>
    <s v="P00612817"/>
    <s v="P006"/>
    <n v="57"/>
    <n v="190"/>
    <n v="3"/>
    <n v="5"/>
    <s v="OK"/>
    <s v="P00612817"/>
    <n v="218"/>
    <s v="10.7"/>
    <x v="1"/>
    <n v="2"/>
    <n v="2"/>
    <n v="9"/>
    <x v="1377"/>
    <x v="1316"/>
  </r>
  <r>
    <x v="256"/>
    <s v="P00612830"/>
    <s v="P006"/>
    <n v="23"/>
    <n v="178"/>
    <n v="3"/>
    <n v="5"/>
    <s v="OK"/>
    <s v="P00612830"/>
    <n v="218"/>
    <s v="10.5"/>
    <x v="24"/>
    <n v="2"/>
    <n v="1"/>
    <n v="4"/>
    <x v="39"/>
    <x v="1317"/>
  </r>
  <r>
    <x v="256"/>
    <s v="P00612849"/>
    <s v="P006"/>
    <n v="81"/>
    <n v="152"/>
    <n v="3"/>
    <n v="5"/>
    <s v="OK"/>
    <s v="P00612849"/>
    <n v="218"/>
    <s v="10.2"/>
    <x v="13"/>
    <n v="1"/>
    <n v="1"/>
    <n v="10"/>
    <x v="7"/>
    <x v="7"/>
  </r>
  <r>
    <x v="256"/>
    <s v="P00612869"/>
    <s v="P006"/>
    <n v="73"/>
    <n v="160"/>
    <n v="3"/>
    <n v="5"/>
    <s v="OK"/>
    <s v="P00612869"/>
    <n v="218"/>
    <s v="10.2"/>
    <x v="26"/>
    <n v="1"/>
    <n v="3"/>
    <n v="10"/>
    <x v="841"/>
    <x v="1318"/>
  </r>
  <r>
    <x v="256"/>
    <s v="P00612873"/>
    <s v="P006"/>
    <n v="1"/>
    <n v="133"/>
    <n v="3"/>
    <n v="5"/>
    <s v="OK"/>
    <s v="P00612873"/>
    <n v="218"/>
    <s v="10.3"/>
    <x v="19"/>
    <n v="4"/>
    <n v="4"/>
    <n v="10"/>
    <x v="1575"/>
    <x v="735"/>
  </r>
  <r>
    <x v="256"/>
    <s v="P00612876"/>
    <s v="P006"/>
    <n v="94"/>
    <n v="172"/>
    <n v="2"/>
    <n v="5"/>
    <s v="OK"/>
    <s v="P00612876"/>
    <n v="218"/>
    <s v="10.3"/>
    <x v="26"/>
    <n v="1"/>
    <n v="1"/>
    <n v="5"/>
    <x v="1576"/>
    <x v="1319"/>
  </r>
  <r>
    <x v="256"/>
    <s v="P00612880"/>
    <s v="P006"/>
    <n v="70"/>
    <n v="138"/>
    <n v="3"/>
    <n v="5"/>
    <s v="OK"/>
    <s v="P00612880"/>
    <n v="218"/>
    <s v="10.2"/>
    <x v="24"/>
    <n v="2"/>
    <n v="2"/>
    <n v="8"/>
    <x v="1577"/>
    <x v="1320"/>
  </r>
  <r>
    <x v="256"/>
    <s v="P00612881"/>
    <s v="P006"/>
    <n v="77"/>
    <n v="143"/>
    <n v="3"/>
    <n v="5"/>
    <s v="OK"/>
    <s v="P00612881"/>
    <n v="218"/>
    <s v="10.2"/>
    <x v="19"/>
    <n v="3"/>
    <n v="1"/>
    <n v="10"/>
    <x v="298"/>
    <x v="1194"/>
  </r>
  <r>
    <x v="256"/>
    <s v="P00612894"/>
    <s v="P006"/>
    <n v="30"/>
    <n v="185"/>
    <n v="3"/>
    <n v="5"/>
    <s v="OK"/>
    <s v="P00612894"/>
    <n v="218"/>
    <s v="10.2"/>
    <x v="24"/>
    <n v="1"/>
    <n v="1"/>
    <n v="8"/>
    <x v="566"/>
    <x v="34"/>
  </r>
  <r>
    <x v="257"/>
    <s v="P00612891"/>
    <s v="P006"/>
    <n v="64"/>
    <n v="191"/>
    <n v="3"/>
    <n v="4"/>
    <s v="OK"/>
    <s v="P00612891"/>
    <n v="666"/>
    <s v="11.3"/>
    <x v="4"/>
    <n v="2"/>
    <n v="2"/>
    <n v="6"/>
    <x v="1578"/>
    <x v="1085"/>
  </r>
  <r>
    <x v="258"/>
    <s v="A110115"/>
    <s v="A11"/>
    <n v="21"/>
    <n v="88"/>
    <n v="3"/>
    <n v="5"/>
    <s v="OK"/>
    <s v="A110115"/>
    <n v="220"/>
    <s v="10.8"/>
    <x v="3"/>
    <n v="1"/>
    <n v="1"/>
    <n v="14"/>
    <x v="1579"/>
    <x v="776"/>
  </r>
  <r>
    <x v="258"/>
    <s v="M17116056"/>
    <s v="M1711"/>
    <n v="23"/>
    <n v="35"/>
    <n v="3"/>
    <n v="5"/>
    <s v="OK"/>
    <s v="M17116056"/>
    <n v="220"/>
    <s v="17.3"/>
    <x v="4"/>
    <n v="3"/>
    <n v="3"/>
    <n v="11"/>
    <x v="1580"/>
    <x v="1321"/>
  </r>
  <r>
    <x v="258"/>
    <s v="M17116545"/>
    <s v="M1711"/>
    <n v="64"/>
    <n v="18"/>
    <n v="3"/>
    <n v="5"/>
    <s v="OK"/>
    <s v="M17116545"/>
    <n v="220"/>
    <s v="13.7"/>
    <x v="26"/>
    <n v="2"/>
    <n v="1"/>
    <n v="10"/>
    <x v="1581"/>
    <x v="1322"/>
  </r>
  <r>
    <x v="258"/>
    <s v="M17116577"/>
    <s v="M1711"/>
    <n v="59"/>
    <n v="42"/>
    <n v="3"/>
    <n v="5"/>
    <s v="OK"/>
    <s v="M17116577"/>
    <n v="220"/>
    <s v="21.2"/>
    <x v="8"/>
    <n v="2"/>
    <n v="2"/>
    <n v="16"/>
    <x v="1582"/>
    <x v="1323"/>
  </r>
  <r>
    <x v="258"/>
    <s v="M17116847"/>
    <s v="M1711"/>
    <n v="77"/>
    <n v="53"/>
    <n v="3"/>
    <n v="5"/>
    <s v="OK"/>
    <s v="M17116847"/>
    <n v="220"/>
    <s v="12.7"/>
    <x v="24"/>
    <n v="2"/>
    <n v="2"/>
    <n v="8"/>
    <x v="1583"/>
    <x v="702"/>
  </r>
  <r>
    <x v="258"/>
    <s v="M17116880"/>
    <s v="M1711"/>
    <n v="77"/>
    <n v="8"/>
    <n v="3"/>
    <n v="5"/>
    <s v="OK"/>
    <s v="M17116880"/>
    <n v="220"/>
    <s v="10.9"/>
    <x v="13"/>
    <n v="1"/>
    <n v="1"/>
    <n v="9"/>
    <x v="1584"/>
    <x v="817"/>
  </r>
  <r>
    <x v="258"/>
    <s v="M17118923"/>
    <s v="M1711"/>
    <n v="20"/>
    <n v="57"/>
    <n v="3"/>
    <n v="5"/>
    <s v="OK"/>
    <s v="M17118923"/>
    <n v="220"/>
    <s v="9.9"/>
    <x v="1"/>
    <n v="1"/>
    <n v="2"/>
    <n v="8"/>
    <x v="60"/>
    <x v="1324"/>
  </r>
  <r>
    <x v="258"/>
    <s v="NH200627"/>
    <s v="NH20"/>
    <n v="2"/>
    <n v="321"/>
    <n v="3"/>
    <n v="5"/>
    <s v="OK"/>
    <s v="NH200627"/>
    <n v="220"/>
    <s v="10.3"/>
    <x v="24"/>
    <n v="1"/>
    <n v="1"/>
    <n v="8"/>
    <x v="1585"/>
    <x v="615"/>
  </r>
  <r>
    <x v="258"/>
    <s v="P00610435"/>
    <s v="P006"/>
    <n v="61"/>
    <n v="185"/>
    <n v="3"/>
    <n v="5"/>
    <s v="OK"/>
    <s v="P00610435"/>
    <n v="220"/>
    <s v="14.3"/>
    <x v="1"/>
    <n v="2"/>
    <n v="2"/>
    <n v="9"/>
    <x v="954"/>
    <x v="876"/>
  </r>
  <r>
    <x v="258"/>
    <s v="P00612350"/>
    <s v="P006"/>
    <n v="52"/>
    <n v="134"/>
    <n v="3"/>
    <n v="5"/>
    <s v="OK"/>
    <s v="P00612350"/>
    <n v="220"/>
    <s v="10.7"/>
    <x v="24"/>
    <n v="1"/>
    <n v="1"/>
    <n v="7"/>
    <x v="1586"/>
    <x v="1325"/>
  </r>
  <r>
    <x v="259"/>
    <s v="T10344"/>
    <s v="T1"/>
    <s v="21.5"/>
    <n v="20"/>
    <n v="0"/>
    <n v="0"/>
    <s v="MORT"/>
    <s v="T10344"/>
    <n v="732"/>
    <m/>
    <x v="11"/>
    <m/>
    <m/>
    <m/>
    <x v="7"/>
    <x v="7"/>
  </r>
  <r>
    <x v="260"/>
    <s v="T10333"/>
    <s v="T1"/>
    <n v="24"/>
    <n v="5"/>
    <n v="3"/>
    <n v="4"/>
    <s v="OK"/>
    <s v="T10333"/>
    <n v="850"/>
    <n v="10"/>
    <x v="13"/>
    <n v="2"/>
    <n v="2"/>
    <n v="11"/>
    <x v="930"/>
    <x v="1326"/>
  </r>
  <r>
    <x v="261"/>
    <s v="NH200136"/>
    <s v="NH20"/>
    <n v="27"/>
    <n v="385"/>
    <n v="3"/>
    <n v="4"/>
    <s v="OK"/>
    <s v="NH200136"/>
    <n v="937"/>
    <s v="10.5"/>
    <x v="20"/>
    <n v="2"/>
    <n v="2"/>
    <n v="11"/>
    <x v="633"/>
    <x v="805"/>
  </r>
  <r>
    <x v="261"/>
    <s v="NH200187"/>
    <s v="NH20"/>
    <n v="35"/>
    <n v="393"/>
    <n v="3"/>
    <n v="4"/>
    <s v="OK"/>
    <s v="NH200187"/>
    <n v="937"/>
    <s v="13.2"/>
    <x v="20"/>
    <n v="3"/>
    <n v="3"/>
    <n v="10"/>
    <x v="1587"/>
    <x v="83"/>
  </r>
  <r>
    <x v="262"/>
    <s v="A110124"/>
    <s v="A11"/>
    <n v="34"/>
    <n v="93"/>
    <n v="3"/>
    <n v="5"/>
    <s v="OK"/>
    <s v="A110124"/>
    <n v="222"/>
    <s v="50.6"/>
    <x v="28"/>
    <n v="5"/>
    <n v="5"/>
    <n v="35"/>
    <x v="1588"/>
    <x v="1327"/>
  </r>
  <r>
    <x v="262"/>
    <s v="A110153"/>
    <s v="A11"/>
    <n v="39"/>
    <n v="46"/>
    <n v="3"/>
    <n v="5"/>
    <s v="OK"/>
    <s v="A110153"/>
    <n v="222"/>
    <n v="42"/>
    <x v="30"/>
    <n v="5"/>
    <n v="5"/>
    <n v="34"/>
    <x v="1573"/>
    <x v="1328"/>
  </r>
  <r>
    <x v="262"/>
    <s v="A110218"/>
    <s v="A11"/>
    <n v="56"/>
    <n v="38"/>
    <n v="3"/>
    <n v="5"/>
    <s v="OK"/>
    <s v="A110218"/>
    <n v="222"/>
    <s v="53.8"/>
    <x v="33"/>
    <n v="5"/>
    <n v="5"/>
    <n v="35"/>
    <x v="148"/>
    <x v="1329"/>
  </r>
  <r>
    <x v="262"/>
    <s v="A110224"/>
    <s v="A11"/>
    <n v="41"/>
    <n v="54"/>
    <n v="3"/>
    <n v="5"/>
    <s v="OK"/>
    <s v="A110224"/>
    <n v="222"/>
    <s v="51.1"/>
    <x v="33"/>
    <n v="5"/>
    <n v="4"/>
    <n v="25"/>
    <x v="635"/>
    <x v="1302"/>
  </r>
  <r>
    <x v="262"/>
    <s v="A110350"/>
    <s v="A11"/>
    <n v="61"/>
    <n v="11"/>
    <n v="3"/>
    <n v="5"/>
    <s v="OK"/>
    <s v="A110350"/>
    <n v="222"/>
    <s v="63.9"/>
    <x v="33"/>
    <n v="5"/>
    <n v="5"/>
    <n v="35"/>
    <x v="1447"/>
    <x v="1330"/>
  </r>
  <r>
    <x v="262"/>
    <s v="B436035"/>
    <s v="B4"/>
    <n v="72"/>
    <n v="71"/>
    <n v="3"/>
    <n v="5"/>
    <s v="OK"/>
    <s v="B436035"/>
    <n v="222"/>
    <s v="23.5"/>
    <x v="11"/>
    <n v="4"/>
    <n v="3"/>
    <n v="20"/>
    <x v="1589"/>
    <x v="1331"/>
  </r>
  <r>
    <x v="262"/>
    <s v="B445016"/>
    <s v="B4"/>
    <n v="100"/>
    <n v="34"/>
    <n v="0"/>
    <n v="0"/>
    <s v="MORT"/>
    <s v="B445016"/>
    <n v="222"/>
    <s v="24.2"/>
    <x v="8"/>
    <m/>
    <m/>
    <m/>
    <x v="7"/>
    <x v="7"/>
  </r>
  <r>
    <x v="262"/>
    <s v="LV109256"/>
    <s v="LV1"/>
    <n v="150"/>
    <s v="8.9"/>
    <n v="3"/>
    <n v="5"/>
    <s v="OK"/>
    <s v="LV109256"/>
    <n v="222"/>
    <s v="21.0191082802548"/>
    <x v="10"/>
    <n v="4"/>
    <n v="4"/>
    <n v="20"/>
    <x v="1590"/>
    <x v="1332"/>
  </r>
  <r>
    <x v="262"/>
    <s v="M17116640"/>
    <s v="M1711"/>
    <n v="70"/>
    <n v="94"/>
    <n v="3"/>
    <n v="5"/>
    <s v="OK"/>
    <s v="M17116640"/>
    <n v="222"/>
    <s v="36.3"/>
    <x v="10"/>
    <n v="5"/>
    <n v="4"/>
    <n v="25"/>
    <x v="453"/>
    <x v="1333"/>
  </r>
  <r>
    <x v="262"/>
    <s v="T10318"/>
    <s v="T1"/>
    <n v="35"/>
    <n v="63"/>
    <n v="3"/>
    <n v="5"/>
    <s v="OK"/>
    <s v="T10318"/>
    <n v="222"/>
    <n v="70"/>
    <x v="42"/>
    <n v="5"/>
    <n v="5"/>
    <n v="38"/>
    <x v="572"/>
    <x v="508"/>
  </r>
  <r>
    <x v="262"/>
    <s v="T10351"/>
    <s v="T1"/>
    <n v="26"/>
    <n v="32"/>
    <n v="3"/>
    <n v="5"/>
    <s v="OK"/>
    <s v="T10351"/>
    <n v="222"/>
    <s v="17.8"/>
    <x v="14"/>
    <n v="1"/>
    <n v="2"/>
    <n v="22"/>
    <x v="664"/>
    <x v="1334"/>
  </r>
  <r>
    <x v="263"/>
    <s v="LV109548"/>
    <s v="LV1"/>
    <s v="187.6"/>
    <s v="32.5"/>
    <n v="0"/>
    <n v="0"/>
    <s v="OK"/>
    <s v="LV109548"/>
    <n v="223"/>
    <s v="10.5095541401274"/>
    <x v="25"/>
    <m/>
    <m/>
    <n v="0"/>
    <x v="7"/>
    <x v="7"/>
  </r>
  <r>
    <x v="263"/>
    <s v="M17116627"/>
    <s v="M1711"/>
    <n v="67"/>
    <n v="79"/>
    <n v="3"/>
    <n v="5"/>
    <s v="OK"/>
    <s v="M17116627"/>
    <n v="223"/>
    <s v="10.9"/>
    <x v="19"/>
    <n v="1"/>
    <n v="2"/>
    <n v="12"/>
    <x v="1591"/>
    <x v="1335"/>
  </r>
  <r>
    <x v="264"/>
    <s v="B437060"/>
    <s v="B4"/>
    <n v="64"/>
    <n v="41"/>
    <n v="3"/>
    <n v="5"/>
    <s v="OK"/>
    <s v="B437060"/>
    <n v="224"/>
    <s v="12.9"/>
    <x v="35"/>
    <n v="1"/>
    <n v="1"/>
    <n v="6"/>
    <x v="500"/>
    <x v="1336"/>
  </r>
  <r>
    <x v="264"/>
    <s v="M17116044"/>
    <s v="M1711"/>
    <n v="6"/>
    <n v="33"/>
    <n v="3"/>
    <n v="5"/>
    <s v="OK"/>
    <s v="M17116044"/>
    <n v="224"/>
    <s v="13.4"/>
    <x v="20"/>
    <n v="4"/>
    <n v="4"/>
    <n v="8"/>
    <x v="1592"/>
    <x v="906"/>
  </r>
  <r>
    <x v="264"/>
    <s v="NH200346"/>
    <s v="NH20"/>
    <n v="67"/>
    <n v="385"/>
    <n v="3"/>
    <n v="5"/>
    <s v="OK"/>
    <s v="NH200346"/>
    <n v="224"/>
    <n v="13"/>
    <x v="24"/>
    <n v="1"/>
    <n v="1"/>
    <n v="7"/>
    <x v="1584"/>
    <x v="599"/>
  </r>
  <r>
    <x v="264"/>
    <s v="P00610806"/>
    <s v="P006"/>
    <n v="74"/>
    <n v="188"/>
    <n v="3"/>
    <n v="5"/>
    <s v="OK"/>
    <s v="P00610806"/>
    <n v="224"/>
    <n v="11"/>
    <x v="26"/>
    <n v="3"/>
    <n v="3"/>
    <n v="7"/>
    <x v="1593"/>
    <x v="780"/>
  </r>
  <r>
    <x v="264"/>
    <s v="P01860355"/>
    <s v="P018"/>
    <n v="12"/>
    <n v="63"/>
    <n v="3"/>
    <n v="5"/>
    <s v="OK"/>
    <s v="P01860050"/>
    <n v="224"/>
    <n v="14"/>
    <x v="20"/>
    <n v="1"/>
    <n v="3"/>
    <n v="7"/>
    <x v="1594"/>
    <x v="86"/>
  </r>
  <r>
    <x v="264"/>
    <s v="T10403"/>
    <s v="T1"/>
    <n v="15"/>
    <n v="70"/>
    <n v="3"/>
    <n v="5"/>
    <s v="OK"/>
    <s v="T10403"/>
    <n v="224"/>
    <s v="13.4"/>
    <x v="26"/>
    <n v="1"/>
    <n v="1"/>
    <n v="10"/>
    <x v="1595"/>
    <x v="1185"/>
  </r>
  <r>
    <x v="265"/>
    <s v="T1LIANA_ON_145"/>
    <s v="T1"/>
    <s v="70.5"/>
    <n v="14"/>
    <n v="3"/>
    <n v="4"/>
    <s v="EXCLUDE"/>
    <s v="T1LIANA_ON_145"/>
    <n v="877"/>
    <m/>
    <x v="11"/>
    <m/>
    <m/>
    <m/>
    <x v="16"/>
    <x v="1337"/>
  </r>
  <r>
    <x v="8"/>
    <s v="NL110570"/>
    <s v="NL11"/>
    <n v="115"/>
    <n v="15"/>
    <n v="3"/>
    <n v="1"/>
    <s v="EXCLUDE"/>
    <s v="NL110570"/>
    <n v="938"/>
    <s v="10.9"/>
    <x v="11"/>
    <n v="3"/>
    <n v="3"/>
    <n v="35"/>
    <x v="1596"/>
    <x v="65"/>
  </r>
  <r>
    <x v="27"/>
    <s v="NL110561"/>
    <s v="NL11"/>
    <n v="192"/>
    <n v="99"/>
    <n v="0"/>
    <n v="0"/>
    <s v="EXCLUDE"/>
    <s v="NL110561"/>
    <n v="225"/>
    <s v="10.6"/>
    <x v="11"/>
    <m/>
    <m/>
    <m/>
    <x v="7"/>
    <x v="7"/>
  </r>
  <r>
    <x v="27"/>
    <s v="T1LIANA_ON_198"/>
    <s v="T1"/>
    <n v="61"/>
    <n v="50"/>
    <n v="3"/>
    <n v="2"/>
    <s v="EXCLUDE"/>
    <s v="T1LIANA_ON_198"/>
    <n v="225"/>
    <m/>
    <x v="11"/>
    <m/>
    <m/>
    <m/>
    <x v="1597"/>
    <x v="701"/>
  </r>
  <r>
    <x v="266"/>
    <s v="A110161"/>
    <s v="A11"/>
    <n v="21"/>
    <n v="45"/>
    <n v="3"/>
    <n v="5"/>
    <s v="OK"/>
    <s v="A110161"/>
    <n v="226"/>
    <s v="15.8"/>
    <x v="5"/>
    <n v="3"/>
    <n v="4"/>
    <n v="20"/>
    <x v="1179"/>
    <x v="1338"/>
  </r>
  <r>
    <x v="266"/>
    <s v="A110196"/>
    <s v="A11"/>
    <n v="44"/>
    <n v="1"/>
    <n v="3"/>
    <n v="5"/>
    <s v="OK"/>
    <s v="A110196"/>
    <n v="226"/>
    <s v="14.2"/>
    <x v="5"/>
    <n v="3"/>
    <n v="3"/>
    <n v="20"/>
    <x v="1598"/>
    <x v="1339"/>
  </r>
  <r>
    <x v="266"/>
    <s v="B436020"/>
    <s v="B4"/>
    <n v="52"/>
    <n v="55"/>
    <n v="3"/>
    <n v="5"/>
    <s v="OK"/>
    <s v="B436020"/>
    <n v="226"/>
    <s v="26.1"/>
    <x v="11"/>
    <n v="3"/>
    <n v="3"/>
    <n v="20"/>
    <x v="310"/>
    <x v="1340"/>
  </r>
  <r>
    <x v="266"/>
    <s v="B438024"/>
    <s v="B4"/>
    <n v="72"/>
    <n v="11"/>
    <n v="3"/>
    <n v="5"/>
    <s v="OK"/>
    <s v="B438024"/>
    <n v="226"/>
    <s v="32.8"/>
    <x v="17"/>
    <n v="3"/>
    <n v="3"/>
    <n v="20"/>
    <x v="1599"/>
    <x v="600"/>
  </r>
  <r>
    <x v="266"/>
    <s v="B444032"/>
    <s v="B4"/>
    <n v="96"/>
    <n v="61"/>
    <n v="3"/>
    <n v="5"/>
    <s v="OK"/>
    <s v="B444032"/>
    <n v="226"/>
    <s v="22.3"/>
    <x v="5"/>
    <n v="2"/>
    <n v="2"/>
    <n v="20"/>
    <x v="286"/>
    <x v="826"/>
  </r>
  <r>
    <x v="266"/>
    <s v="P00610321"/>
    <s v="P006"/>
    <n v="46"/>
    <n v="135"/>
    <n v="3"/>
    <n v="5"/>
    <s v="OK"/>
    <s v="P00610321"/>
    <n v="226"/>
    <n v="32"/>
    <x v="5"/>
    <n v="3"/>
    <n v="3"/>
    <n v="16"/>
    <x v="1600"/>
    <x v="761"/>
  </r>
  <r>
    <x v="266"/>
    <s v="P00610472"/>
    <s v="P006"/>
    <n v="54"/>
    <n v="126"/>
    <n v="3"/>
    <n v="5"/>
    <s v="OK"/>
    <s v="P00610472"/>
    <n v="226"/>
    <s v="18.5"/>
    <x v="3"/>
    <n v="3"/>
    <n v="3"/>
    <n v="16"/>
    <x v="1601"/>
    <x v="113"/>
  </r>
  <r>
    <x v="266"/>
    <s v="P00610658"/>
    <s v="P006"/>
    <n v="88"/>
    <n v="149"/>
    <n v="3"/>
    <n v="5"/>
    <s v="OK"/>
    <s v="P00610658"/>
    <n v="226"/>
    <s v="28.3"/>
    <x v="17"/>
    <n v="4"/>
    <n v="2"/>
    <n v="15"/>
    <x v="1602"/>
    <x v="1024"/>
  </r>
  <r>
    <x v="266"/>
    <s v="P00610817"/>
    <s v="P006"/>
    <n v="100"/>
    <n v="137"/>
    <n v="0"/>
    <n v="0"/>
    <s v="MORT"/>
    <s v="P00610817"/>
    <n v="226"/>
    <s v="22.1"/>
    <x v="22"/>
    <m/>
    <m/>
    <m/>
    <x v="7"/>
    <x v="7"/>
  </r>
  <r>
    <x v="266"/>
    <s v="P00612858"/>
    <s v="P006"/>
    <n v="75"/>
    <n v="222"/>
    <n v="3"/>
    <n v="5"/>
    <s v="OK"/>
    <s v="P00612858"/>
    <n v="226"/>
    <n v="11"/>
    <x v="20"/>
    <n v="1"/>
    <n v="1"/>
    <n v="11"/>
    <x v="139"/>
    <x v="303"/>
  </r>
  <r>
    <x v="267"/>
    <s v="P00610372"/>
    <s v="P006"/>
    <n v="44"/>
    <n v="210"/>
    <n v="3"/>
    <n v="5"/>
    <s v="OK"/>
    <s v="P00610372"/>
    <n v="227"/>
    <s v="47.7"/>
    <x v="7"/>
    <n v="5"/>
    <n v="5"/>
    <n v="25"/>
    <x v="1603"/>
    <x v="844"/>
  </r>
  <r>
    <x v="268"/>
    <s v="M17116606"/>
    <s v="M1711"/>
    <n v="52"/>
    <n v="55"/>
    <n v="3"/>
    <n v="5"/>
    <s v="OK"/>
    <s v="M17116606"/>
    <n v="231"/>
    <s v="24.8"/>
    <x v="12"/>
    <n v="2"/>
    <n v="1"/>
    <n v="13"/>
    <x v="1604"/>
    <x v="1341"/>
  </r>
  <r>
    <x v="269"/>
    <s v="A110251"/>
    <s v="A11"/>
    <n v="45"/>
    <n v="85"/>
    <n v="3"/>
    <n v="5"/>
    <s v="OK"/>
    <s v="A110251"/>
    <n v="232"/>
    <s v="18.5"/>
    <x v="14"/>
    <n v="3"/>
    <n v="2"/>
    <n v="20"/>
    <x v="1605"/>
    <x v="869"/>
  </r>
  <r>
    <x v="269"/>
    <s v="LV109002"/>
    <s v="LV1"/>
    <s v="111.4"/>
    <s v="97.6"/>
    <n v="3"/>
    <n v="4"/>
    <s v="OK"/>
    <s v="LV109002"/>
    <n v="232"/>
    <s v="42.9936305732484"/>
    <x v="14"/>
    <n v="5"/>
    <n v="5"/>
    <n v="26"/>
    <x v="411"/>
    <x v="303"/>
  </r>
  <r>
    <x v="269"/>
    <s v="P00610005"/>
    <s v="P006"/>
    <n v="10"/>
    <n v="127"/>
    <n v="3"/>
    <n v="5"/>
    <s v="OK"/>
    <s v="P00610005"/>
    <n v="232"/>
    <s v="38.5"/>
    <x v="18"/>
    <n v="5"/>
    <n v="5"/>
    <n v="27"/>
    <x v="1606"/>
    <x v="601"/>
  </r>
  <r>
    <x v="269"/>
    <s v="P00612806"/>
    <s v="P006"/>
    <n v="35"/>
    <n v="142"/>
    <n v="3"/>
    <n v="5"/>
    <s v="OK"/>
    <s v="P00612806"/>
    <n v="232"/>
    <s v="12.1"/>
    <x v="6"/>
    <n v="3"/>
    <n v="4"/>
    <n v="14"/>
    <x v="1438"/>
    <x v="1342"/>
  </r>
  <r>
    <x v="270"/>
    <s v="A110294"/>
    <s v="A11"/>
    <n v="66"/>
    <n v="69"/>
    <n v="3"/>
    <n v="4"/>
    <s v="OK"/>
    <s v="A110294"/>
    <n v="233"/>
    <s v="50.5"/>
    <x v="7"/>
    <n v="5"/>
    <n v="5"/>
    <n v="30"/>
    <x v="1607"/>
    <x v="1343"/>
  </r>
  <r>
    <x v="271"/>
    <s v="M17116107"/>
    <s v="M1711"/>
    <n v="9"/>
    <n v="84"/>
    <n v="3"/>
    <n v="4"/>
    <s v="OK"/>
    <s v="M17116107"/>
    <n v="235"/>
    <s v="68.5"/>
    <x v="45"/>
    <n v="5"/>
    <n v="4"/>
    <n v="30"/>
    <x v="1608"/>
    <x v="1344"/>
  </r>
  <r>
    <x v="271"/>
    <s v="P01860416"/>
    <s v="P018"/>
    <n v="41"/>
    <n v="74"/>
    <n v="3"/>
    <n v="5"/>
    <s v="OK"/>
    <s v="P01860228"/>
    <n v="235"/>
    <s v="57.3"/>
    <x v="0"/>
    <n v="5"/>
    <n v="5"/>
    <n v="25"/>
    <x v="48"/>
    <x v="1345"/>
  </r>
  <r>
    <x v="271"/>
    <s v="T10034"/>
    <s v="T1"/>
    <s v="102.5"/>
    <n v="97"/>
    <n v="3"/>
    <n v="3"/>
    <s v="OK"/>
    <s v="T10034"/>
    <n v="235"/>
    <s v="36.1"/>
    <x v="7"/>
    <n v="4"/>
    <n v="3"/>
    <n v="13"/>
    <x v="316"/>
    <x v="1346"/>
  </r>
  <r>
    <x v="271"/>
    <s v="T10044"/>
    <s v="T1"/>
    <s v="99.5"/>
    <s v="12.5"/>
    <n v="3"/>
    <n v="5"/>
    <s v="OK"/>
    <s v="T10044"/>
    <n v="235"/>
    <s v="20.2"/>
    <x v="17"/>
    <n v="2"/>
    <n v="1"/>
    <n v="15"/>
    <x v="87"/>
    <x v="1347"/>
  </r>
  <r>
    <x v="271"/>
    <s v="T10193"/>
    <s v="T1"/>
    <n v="65"/>
    <n v="40"/>
    <n v="3"/>
    <n v="5"/>
    <s v="OK"/>
    <s v="T10193"/>
    <n v="235"/>
    <s v="22.1"/>
    <x v="18"/>
    <n v="1"/>
    <n v="2"/>
    <n v="20"/>
    <x v="593"/>
    <x v="555"/>
  </r>
  <r>
    <x v="271"/>
    <s v="T10209"/>
    <s v="T1"/>
    <s v="68.5"/>
    <s v="70.5"/>
    <n v="3"/>
    <n v="5"/>
    <s v="OK"/>
    <s v="T10209"/>
    <n v="235"/>
    <s v="59.2"/>
    <x v="46"/>
    <m/>
    <m/>
    <n v="0"/>
    <x v="1590"/>
    <x v="1348"/>
  </r>
  <r>
    <x v="272"/>
    <s v="A110192"/>
    <s v="A11"/>
    <n v="32"/>
    <n v="10"/>
    <n v="3"/>
    <n v="5"/>
    <s v="OK"/>
    <s v="A110192"/>
    <n v="236"/>
    <n v="60"/>
    <x v="14"/>
    <n v="4"/>
    <n v="4"/>
    <n v="25"/>
    <x v="1609"/>
    <x v="367"/>
  </r>
  <r>
    <x v="272"/>
    <s v="A110259"/>
    <s v="A11"/>
    <n v="56"/>
    <n v="96"/>
    <n v="3"/>
    <n v="5"/>
    <s v="OK"/>
    <s v="A110259"/>
    <n v="236"/>
    <n v="15"/>
    <x v="22"/>
    <n v="1"/>
    <n v="3"/>
    <n v="18"/>
    <x v="1610"/>
    <x v="744"/>
  </r>
  <r>
    <x v="272"/>
    <s v="B427046"/>
    <s v="B4"/>
    <n v="47"/>
    <n v="92"/>
    <n v="3"/>
    <n v="5"/>
    <s v="OK"/>
    <s v="B427046"/>
    <n v="236"/>
    <s v="10.7"/>
    <x v="11"/>
    <n v="2"/>
    <n v="3"/>
    <n v="18"/>
    <x v="1611"/>
    <x v="304"/>
  </r>
  <r>
    <x v="272"/>
    <s v="B428020"/>
    <s v="B4"/>
    <n v="41"/>
    <n v="57"/>
    <n v="3"/>
    <n v="5"/>
    <s v="OK"/>
    <s v="B428020"/>
    <n v="236"/>
    <s v="24.8"/>
    <x v="11"/>
    <n v="3"/>
    <n v="3"/>
    <n v="30"/>
    <x v="1612"/>
    <x v="321"/>
  </r>
  <r>
    <x v="272"/>
    <s v="B435015"/>
    <s v="B4"/>
    <n v="58"/>
    <n v="79"/>
    <n v="3"/>
    <n v="5"/>
    <s v="OK"/>
    <s v="B435015"/>
    <n v="236"/>
    <n v="38"/>
    <x v="11"/>
    <n v="4"/>
    <n v="5"/>
    <n v="35"/>
    <x v="1613"/>
    <x v="541"/>
  </r>
  <r>
    <x v="272"/>
    <s v="B435057"/>
    <s v="B4"/>
    <n v="53"/>
    <n v="94"/>
    <n v="3"/>
    <n v="5"/>
    <s v="OK"/>
    <s v="B435057"/>
    <n v="236"/>
    <s v="9.9"/>
    <x v="11"/>
    <n v="2"/>
    <n v="2"/>
    <n v="12"/>
    <x v="1614"/>
    <x v="76"/>
  </r>
  <r>
    <x v="272"/>
    <s v="LV109237"/>
    <s v="LV1"/>
    <s v="138.2"/>
    <s v="47.6"/>
    <n v="3"/>
    <n v="5"/>
    <s v="OK"/>
    <s v="LV109237"/>
    <n v="236"/>
    <s v="24.5222929936306"/>
    <x v="10"/>
    <n v="3"/>
    <n v="3"/>
    <n v="20"/>
    <x v="1615"/>
    <x v="1061"/>
  </r>
  <r>
    <x v="272"/>
    <s v="M17116037"/>
    <s v="M1711"/>
    <n v="24"/>
    <n v="23"/>
    <n v="3"/>
    <n v="5"/>
    <s v="OK"/>
    <s v="M17116037"/>
    <n v="236"/>
    <s v="25.6"/>
    <x v="2"/>
    <n v="3"/>
    <n v="3"/>
    <n v="17"/>
    <x v="1616"/>
    <x v="1349"/>
  </r>
  <r>
    <x v="272"/>
    <s v="M17116096"/>
    <s v="M1711"/>
    <n v="15"/>
    <n v="76"/>
    <n v="3"/>
    <n v="5"/>
    <s v="OK"/>
    <s v="M17116096"/>
    <n v="236"/>
    <s v="26.4"/>
    <x v="22"/>
    <m/>
    <m/>
    <m/>
    <x v="1617"/>
    <x v="1016"/>
  </r>
  <r>
    <x v="272"/>
    <s v="M17116104"/>
    <s v="M1711"/>
    <n v="7"/>
    <n v="80"/>
    <n v="3"/>
    <n v="5"/>
    <s v="OK"/>
    <s v="M17116104"/>
    <n v="236"/>
    <s v="13.3"/>
    <x v="19"/>
    <n v="2"/>
    <n v="2"/>
    <n v="12"/>
    <x v="1256"/>
    <x v="1350"/>
  </r>
  <r>
    <x v="272"/>
    <s v="M17116463"/>
    <s v="M1711"/>
    <n v="31"/>
    <n v="61"/>
    <n v="3"/>
    <n v="5"/>
    <s v="OK"/>
    <s v="M17116463"/>
    <n v="236"/>
    <s v="30.4"/>
    <x v="2"/>
    <n v="3"/>
    <n v="3"/>
    <n v="17"/>
    <x v="1618"/>
    <x v="641"/>
  </r>
  <r>
    <x v="272"/>
    <s v="M17116491"/>
    <s v="M1711"/>
    <n v="46"/>
    <n v="27"/>
    <n v="3"/>
    <n v="5"/>
    <s v="OK"/>
    <s v="M17116491"/>
    <n v="236"/>
    <s v="23.9"/>
    <x v="12"/>
    <n v="3"/>
    <n v="2"/>
    <n v="19"/>
    <x v="1619"/>
    <x v="1351"/>
  </r>
  <r>
    <x v="272"/>
    <s v="M17116911"/>
    <s v="M1711"/>
    <n v="95"/>
    <n v="55"/>
    <n v="3"/>
    <n v="5"/>
    <s v="OK"/>
    <s v="M17116911"/>
    <n v="236"/>
    <s v="30.9"/>
    <x v="10"/>
    <n v="3"/>
    <n v="2"/>
    <n v="20"/>
    <x v="1620"/>
    <x v="90"/>
  </r>
  <r>
    <x v="272"/>
    <s v="M17116926"/>
    <s v="M1711"/>
    <n v="91"/>
    <n v="87"/>
    <n v="3"/>
    <n v="5"/>
    <s v="OK"/>
    <s v="M17116926"/>
    <n v="236"/>
    <s v="33.6"/>
    <x v="12"/>
    <n v="4"/>
    <n v="2"/>
    <n v="11"/>
    <x v="1621"/>
    <x v="1352"/>
  </r>
  <r>
    <x v="272"/>
    <s v="NL110189"/>
    <s v="NL11"/>
    <n v="135"/>
    <n v="10"/>
    <n v="3"/>
    <n v="5"/>
    <s v="OK"/>
    <s v="NL110189"/>
    <n v="236"/>
    <s v="16.4"/>
    <x v="9"/>
    <n v="3"/>
    <n v="3"/>
    <n v="20"/>
    <x v="1622"/>
    <x v="1353"/>
  </r>
  <r>
    <x v="272"/>
    <s v="NL110213"/>
    <s v="NL11"/>
    <n v="131"/>
    <n v="41"/>
    <n v="3"/>
    <n v="5"/>
    <s v="OK"/>
    <s v="NL110213"/>
    <n v="236"/>
    <s v="12.2"/>
    <x v="3"/>
    <n v="2"/>
    <n v="2"/>
    <n v="15"/>
    <x v="1623"/>
    <x v="1354"/>
  </r>
  <r>
    <x v="272"/>
    <s v="NL110381"/>
    <s v="NL11"/>
    <n v="160"/>
    <n v="57"/>
    <n v="3"/>
    <n v="5"/>
    <s v="OK"/>
    <s v="NL110381"/>
    <n v="236"/>
    <s v="13.8"/>
    <x v="23"/>
    <n v="3"/>
    <n v="3"/>
    <n v="15"/>
    <x v="1624"/>
    <x v="1355"/>
  </r>
  <r>
    <x v="272"/>
    <s v="NL110394"/>
    <s v="NL11"/>
    <n v="168"/>
    <n v="72"/>
    <n v="0"/>
    <n v="5"/>
    <s v="OK"/>
    <s v="NL110394"/>
    <n v="236"/>
    <s v="53.4"/>
    <x v="7"/>
    <n v="5"/>
    <n v="3"/>
    <n v="20"/>
    <x v="7"/>
    <x v="7"/>
  </r>
  <r>
    <x v="272"/>
    <s v="NL110488"/>
    <s v="NL11"/>
    <n v="189"/>
    <n v="61"/>
    <n v="3"/>
    <n v="5"/>
    <s v="OK"/>
    <s v="NL110488"/>
    <n v="236"/>
    <s v="19.3"/>
    <x v="2"/>
    <n v="3"/>
    <n v="3"/>
    <n v="20"/>
    <x v="1625"/>
    <x v="1356"/>
  </r>
  <r>
    <x v="272"/>
    <s v="NL110560"/>
    <s v="NL11"/>
    <n v="195"/>
    <n v="99"/>
    <n v="3"/>
    <n v="5"/>
    <s v="OK"/>
    <s v="NL110560"/>
    <n v="236"/>
    <s v="18.2"/>
    <x v="22"/>
    <n v="3"/>
    <n v="3"/>
    <n v="20"/>
    <x v="1626"/>
    <x v="1283"/>
  </r>
  <r>
    <x v="272"/>
    <s v="T10021"/>
    <s v="T1"/>
    <n v="102"/>
    <s v="62.5"/>
    <n v="3"/>
    <n v="5"/>
    <s v="OK"/>
    <s v="T10021"/>
    <n v="236"/>
    <s v="28.8"/>
    <x v="5"/>
    <n v="4"/>
    <n v="4"/>
    <n v="20"/>
    <x v="1344"/>
    <x v="1357"/>
  </r>
  <r>
    <x v="272"/>
    <s v="T10144"/>
    <s v="T1"/>
    <s v="73.5"/>
    <n v="9"/>
    <n v="3"/>
    <n v="5"/>
    <s v="OK"/>
    <s v="T10144"/>
    <n v="236"/>
    <s v="10.3"/>
    <x v="4"/>
    <n v="1"/>
    <n v="1"/>
    <n v="8"/>
    <x v="1361"/>
    <x v="1358"/>
  </r>
  <r>
    <x v="272"/>
    <s v="T10164"/>
    <s v="T1"/>
    <s v="74.5"/>
    <s v="68.5"/>
    <n v="3"/>
    <n v="5"/>
    <s v="OK"/>
    <s v="T10164"/>
    <n v="236"/>
    <s v="43.3"/>
    <x v="34"/>
    <n v="5"/>
    <n v="5"/>
    <n v="31"/>
    <x v="481"/>
    <x v="182"/>
  </r>
  <r>
    <x v="272"/>
    <s v="T10281"/>
    <s v="T1"/>
    <s v="49.5"/>
    <n v="70"/>
    <n v="3"/>
    <n v="5"/>
    <s v="OK"/>
    <s v="T10281"/>
    <n v="236"/>
    <n v="55"/>
    <x v="34"/>
    <n v="4"/>
    <n v="4"/>
    <n v="31"/>
    <x v="1627"/>
    <x v="1255"/>
  </r>
  <r>
    <x v="272"/>
    <s v="T10321"/>
    <s v="T1"/>
    <n v="39"/>
    <n v="63"/>
    <n v="3"/>
    <n v="5"/>
    <s v="OK"/>
    <s v="T10321"/>
    <n v="236"/>
    <s v="13.8"/>
    <x v="23"/>
    <n v="3"/>
    <n v="2"/>
    <n v="12"/>
    <x v="480"/>
    <x v="225"/>
  </r>
  <r>
    <x v="272"/>
    <s v="T10400"/>
    <s v="T1"/>
    <n v="11"/>
    <n v="60"/>
    <n v="3"/>
    <n v="5"/>
    <s v="OK"/>
    <s v="T10400"/>
    <n v="236"/>
    <s v="20.1"/>
    <x v="17"/>
    <n v="2"/>
    <n v="3"/>
    <n v="24"/>
    <x v="52"/>
    <x v="1150"/>
  </r>
  <r>
    <x v="272"/>
    <s v="T10407"/>
    <s v="T1"/>
    <n v="3"/>
    <n v="2"/>
    <n v="3"/>
    <n v="5"/>
    <s v="OK"/>
    <s v="T10407"/>
    <n v="236"/>
    <n v="60"/>
    <x v="42"/>
    <n v="5"/>
    <n v="5"/>
    <n v="35"/>
    <x v="1030"/>
    <x v="1359"/>
  </r>
  <r>
    <x v="273"/>
    <s v="A110387"/>
    <s v="A11"/>
    <n v="98"/>
    <n v="38"/>
    <n v="3"/>
    <n v="5"/>
    <s v="OK"/>
    <s v="A110387"/>
    <n v="237"/>
    <s v="10.5"/>
    <x v="19"/>
    <n v="1"/>
    <n v="1"/>
    <n v="5"/>
    <x v="1628"/>
    <x v="751"/>
  </r>
  <r>
    <x v="273"/>
    <s v="M17116555"/>
    <s v="M1711"/>
    <n v="54"/>
    <n v="22"/>
    <n v="3"/>
    <n v="5"/>
    <s v="OK"/>
    <s v="M17116555"/>
    <n v="237"/>
    <s v="9.9"/>
    <x v="21"/>
    <n v="1"/>
    <n v="2"/>
    <n v="7"/>
    <x v="1629"/>
    <x v="1360"/>
  </r>
  <r>
    <x v="274"/>
    <s v="P01860097"/>
    <s v="P018"/>
    <n v="54"/>
    <n v="3"/>
    <n v="3"/>
    <n v="5"/>
    <s v="OK"/>
    <s v="P01860296"/>
    <n v="238"/>
    <s v="17.8"/>
    <x v="4"/>
    <n v="3"/>
    <n v="3"/>
    <n v="14"/>
    <x v="189"/>
    <x v="865"/>
  </r>
  <r>
    <x v="274"/>
    <s v="P01860478"/>
    <s v="P018"/>
    <n v="71"/>
    <n v="92"/>
    <n v="3"/>
    <n v="5"/>
    <s v="OK"/>
    <s v="P01860362"/>
    <n v="238"/>
    <s v="32.6"/>
    <x v="9"/>
    <m/>
    <m/>
    <m/>
    <x v="1630"/>
    <x v="1361"/>
  </r>
  <r>
    <x v="275"/>
    <s v="A110007"/>
    <s v="A11"/>
    <n v="7"/>
    <n v="8"/>
    <n v="3"/>
    <n v="5"/>
    <s v="OK"/>
    <s v="A110007"/>
    <n v="239"/>
    <s v="11.6"/>
    <x v="3"/>
    <n v="1"/>
    <n v="1"/>
    <n v="10"/>
    <x v="324"/>
    <x v="1362"/>
  </r>
  <r>
    <x v="275"/>
    <s v="A110016"/>
    <s v="A11"/>
    <n v="14"/>
    <n v="16"/>
    <n v="3"/>
    <n v="5"/>
    <s v="OK"/>
    <s v="A110016"/>
    <n v="239"/>
    <s v="10.2"/>
    <x v="8"/>
    <n v="1"/>
    <n v="1"/>
    <n v="18"/>
    <x v="216"/>
    <x v="1363"/>
  </r>
  <r>
    <x v="275"/>
    <s v="A110023"/>
    <s v="A11"/>
    <n v="9"/>
    <n v="17"/>
    <n v="3"/>
    <n v="5"/>
    <s v="OK"/>
    <s v="A110023"/>
    <n v="239"/>
    <s v="13.5"/>
    <x v="13"/>
    <n v="1"/>
    <n v="1"/>
    <n v="13"/>
    <x v="7"/>
    <x v="7"/>
  </r>
  <r>
    <x v="275"/>
    <s v="A110047"/>
    <s v="A11"/>
    <n v="3"/>
    <n v="41"/>
    <n v="3"/>
    <n v="5"/>
    <s v="OK"/>
    <s v="A110047"/>
    <n v="239"/>
    <s v="12.3"/>
    <x v="23"/>
    <n v="1"/>
    <n v="1"/>
    <n v="12"/>
    <x v="109"/>
    <x v="788"/>
  </r>
  <r>
    <x v="275"/>
    <s v="A110063"/>
    <s v="A11"/>
    <n v="4"/>
    <n v="51"/>
    <n v="3"/>
    <n v="5"/>
    <s v="OK"/>
    <s v="A110063"/>
    <n v="239"/>
    <s v="14.8"/>
    <x v="23"/>
    <n v="2"/>
    <n v="2"/>
    <n v="15"/>
    <x v="1631"/>
    <x v="727"/>
  </r>
  <r>
    <x v="275"/>
    <s v="A110068"/>
    <s v="A11"/>
    <n v="2"/>
    <n v="67"/>
    <n v="3"/>
    <n v="5"/>
    <s v="OK"/>
    <s v="A110068"/>
    <n v="239"/>
    <s v="20.9"/>
    <x v="5"/>
    <n v="1"/>
    <n v="2"/>
    <n v="10"/>
    <x v="1632"/>
    <x v="496"/>
  </r>
  <r>
    <x v="275"/>
    <s v="A110101"/>
    <s v="A11"/>
    <n v="15"/>
    <n v="93"/>
    <n v="3"/>
    <n v="5"/>
    <s v="OK"/>
    <s v="A110101"/>
    <n v="239"/>
    <s v="27.7"/>
    <x v="22"/>
    <n v="3"/>
    <n v="3"/>
    <n v="20"/>
    <x v="1633"/>
    <x v="489"/>
  </r>
  <r>
    <x v="275"/>
    <s v="A110103"/>
    <s v="A11"/>
    <n v="12"/>
    <n v="97"/>
    <n v="3"/>
    <n v="5"/>
    <s v="OK"/>
    <s v="A110103"/>
    <n v="239"/>
    <s v="16.6"/>
    <x v="8"/>
    <n v="1"/>
    <n v="2"/>
    <n v="18"/>
    <x v="1634"/>
    <x v="11"/>
  </r>
  <r>
    <x v="275"/>
    <s v="A110117"/>
    <s v="A11"/>
    <n v="21"/>
    <n v="84"/>
    <n v="3"/>
    <n v="5"/>
    <s v="OK"/>
    <s v="A110117"/>
    <n v="239"/>
    <s v="11.9"/>
    <x v="4"/>
    <n v="1"/>
    <n v="1"/>
    <n v="14"/>
    <x v="588"/>
    <x v="467"/>
  </r>
  <r>
    <x v="275"/>
    <s v="A110119"/>
    <s v="A11"/>
    <n v="27"/>
    <n v="86"/>
    <n v="3"/>
    <n v="5"/>
    <s v="OK"/>
    <s v="A110119"/>
    <n v="239"/>
    <s v="10.8"/>
    <x v="3"/>
    <n v="2"/>
    <n v="2"/>
    <n v="15"/>
    <x v="1276"/>
    <x v="1364"/>
  </r>
  <r>
    <x v="275"/>
    <s v="A110136"/>
    <s v="A11"/>
    <n v="22"/>
    <n v="74"/>
    <n v="3"/>
    <n v="5"/>
    <s v="OK"/>
    <s v="A110136"/>
    <n v="239"/>
    <s v="11.9"/>
    <x v="12"/>
    <n v="2"/>
    <n v="2"/>
    <n v="19"/>
    <x v="1635"/>
    <x v="408"/>
  </r>
  <r>
    <x v="275"/>
    <s v="A110148"/>
    <s v="A11"/>
    <n v="20"/>
    <n v="52"/>
    <n v="3"/>
    <n v="5"/>
    <s v="OK"/>
    <s v="A110148"/>
    <n v="239"/>
    <s v="11.6"/>
    <x v="23"/>
    <n v="1"/>
    <n v="3"/>
    <n v="10"/>
    <x v="1631"/>
    <x v="135"/>
  </r>
  <r>
    <x v="275"/>
    <s v="A110160"/>
    <s v="A11"/>
    <n v="21"/>
    <n v="49"/>
    <n v="3"/>
    <n v="5"/>
    <s v="OK"/>
    <s v="A110160"/>
    <n v="239"/>
    <s v="11.9"/>
    <x v="20"/>
    <n v="1"/>
    <n v="1"/>
    <n v="8"/>
    <x v="1509"/>
    <x v="1365"/>
  </r>
  <r>
    <x v="275"/>
    <s v="A110172"/>
    <s v="A11"/>
    <n v="36"/>
    <n v="29"/>
    <n v="3"/>
    <n v="5"/>
    <s v="OK"/>
    <s v="A110172"/>
    <n v="239"/>
    <s v="26.1"/>
    <x v="17"/>
    <n v="3"/>
    <n v="3"/>
    <n v="20"/>
    <x v="474"/>
    <x v="826"/>
  </r>
  <r>
    <x v="275"/>
    <s v="A110176"/>
    <s v="A11"/>
    <n v="38"/>
    <n v="27"/>
    <n v="3"/>
    <n v="5"/>
    <s v="OK"/>
    <s v="A110176"/>
    <n v="239"/>
    <s v="11.9"/>
    <x v="4"/>
    <n v="2"/>
    <n v="2"/>
    <n v="14"/>
    <x v="1292"/>
    <x v="300"/>
  </r>
  <r>
    <x v="275"/>
    <s v="A110210"/>
    <s v="A11"/>
    <n v="48"/>
    <n v="28"/>
    <n v="3"/>
    <n v="5"/>
    <s v="OK"/>
    <s v="A110210"/>
    <n v="239"/>
    <s v="13.4"/>
    <x v="8"/>
    <n v="2"/>
    <n v="2"/>
    <n v="18"/>
    <x v="462"/>
    <x v="1323"/>
  </r>
  <r>
    <x v="275"/>
    <s v="A110221"/>
    <s v="A11"/>
    <n v="45"/>
    <n v="39"/>
    <n v="3"/>
    <n v="5"/>
    <s v="OK"/>
    <s v="A110221"/>
    <n v="239"/>
    <s v="13.7"/>
    <x v="8"/>
    <n v="5"/>
    <n v="5"/>
    <n v="18"/>
    <x v="623"/>
    <x v="650"/>
  </r>
  <r>
    <x v="275"/>
    <s v="A110256"/>
    <s v="A11"/>
    <n v="56"/>
    <n v="90"/>
    <n v="3"/>
    <n v="5"/>
    <s v="OK"/>
    <s v="A110256"/>
    <n v="239"/>
    <s v="17.8"/>
    <x v="22"/>
    <n v="2"/>
    <n v="2"/>
    <n v="12"/>
    <x v="156"/>
    <x v="1366"/>
  </r>
  <r>
    <x v="275"/>
    <s v="A110262"/>
    <s v="A11"/>
    <n v="50"/>
    <n v="96"/>
    <n v="3"/>
    <n v="5"/>
    <s v="OK"/>
    <s v="A110262"/>
    <n v="239"/>
    <s v="13.7"/>
    <x v="13"/>
    <n v="1"/>
    <n v="1"/>
    <n v="8"/>
    <x v="1636"/>
    <x v="1367"/>
  </r>
  <r>
    <x v="275"/>
    <s v="A110369"/>
    <s v="A11"/>
    <n v="94"/>
    <n v="17"/>
    <n v="3"/>
    <n v="5"/>
    <s v="OK"/>
    <s v="A110369"/>
    <n v="239"/>
    <s v="18.2"/>
    <x v="8"/>
    <n v="2"/>
    <n v="1"/>
    <n v="10"/>
    <x v="238"/>
    <x v="138"/>
  </r>
  <r>
    <x v="275"/>
    <s v="B422007"/>
    <s v="B4"/>
    <n v="16"/>
    <n v="6"/>
    <n v="3"/>
    <n v="5"/>
    <s v="OK"/>
    <s v="B422007"/>
    <n v="239"/>
    <n v="22"/>
    <x v="2"/>
    <n v="4"/>
    <n v="4"/>
    <n v="22"/>
    <x v="1637"/>
    <x v="522"/>
  </r>
  <r>
    <x v="275"/>
    <s v="B427002"/>
    <s v="B4"/>
    <n v="33"/>
    <n v="77"/>
    <n v="3"/>
    <n v="5"/>
    <s v="OK"/>
    <s v="B427002"/>
    <n v="239"/>
    <s v="26.1"/>
    <x v="11"/>
    <n v="3"/>
    <n v="3"/>
    <n v="20"/>
    <x v="1638"/>
    <x v="109"/>
  </r>
  <r>
    <x v="275"/>
    <s v="B428017"/>
    <s v="B4"/>
    <n v="41"/>
    <n v="50"/>
    <n v="3"/>
    <n v="5"/>
    <s v="OK"/>
    <s v="B428017"/>
    <n v="239"/>
    <s v="26.4"/>
    <x v="11"/>
    <n v="3"/>
    <n v="3"/>
    <n v="22"/>
    <x v="1639"/>
    <x v="1368"/>
  </r>
  <r>
    <x v="275"/>
    <s v="B436057"/>
    <s v="B4"/>
    <n v="59"/>
    <n v="52"/>
    <n v="3"/>
    <n v="5"/>
    <s v="OK"/>
    <s v="B436057"/>
    <n v="239"/>
    <s v="11.3"/>
    <x v="11"/>
    <m/>
    <m/>
    <m/>
    <x v="1640"/>
    <x v="1314"/>
  </r>
  <r>
    <x v="275"/>
    <s v="M17116029"/>
    <s v="M1711"/>
    <n v="15"/>
    <n v="23"/>
    <n v="3"/>
    <n v="5"/>
    <s v="OK"/>
    <s v="M17116029"/>
    <n v="239"/>
    <s v="15.3"/>
    <x v="13"/>
    <n v="3"/>
    <n v="2"/>
    <n v="13"/>
    <x v="1641"/>
    <x v="882"/>
  </r>
  <r>
    <x v="275"/>
    <s v="M17116053"/>
    <s v="M1711"/>
    <n v="25"/>
    <n v="34"/>
    <n v="3"/>
    <n v="5"/>
    <s v="OK"/>
    <s v="M17116053"/>
    <n v="239"/>
    <s v="13.9"/>
    <x v="3"/>
    <n v="2"/>
    <n v="3"/>
    <n v="16"/>
    <x v="1642"/>
    <x v="105"/>
  </r>
  <r>
    <x v="275"/>
    <s v="M17116071"/>
    <s v="M1711"/>
    <n v="17"/>
    <n v="53"/>
    <n v="0"/>
    <n v="5"/>
    <s v="OK"/>
    <s v="M17116071"/>
    <n v="239"/>
    <s v="12.8"/>
    <x v="24"/>
    <n v="1"/>
    <n v="2"/>
    <n v="8"/>
    <x v="7"/>
    <x v="7"/>
  </r>
  <r>
    <x v="275"/>
    <s v="M17116085"/>
    <s v="M1711"/>
    <n v="18"/>
    <n v="62"/>
    <n v="3"/>
    <n v="5"/>
    <s v="OK"/>
    <s v="M17116085"/>
    <n v="239"/>
    <s v="31.3"/>
    <x v="10"/>
    <n v="4"/>
    <n v="2"/>
    <n v="20"/>
    <x v="707"/>
    <x v="1369"/>
  </r>
  <r>
    <x v="275"/>
    <s v="M17116124"/>
    <s v="M1711"/>
    <n v="17"/>
    <n v="98"/>
    <n v="3"/>
    <n v="5"/>
    <s v="OK"/>
    <s v="M17116124"/>
    <n v="239"/>
    <s v="10.2"/>
    <x v="24"/>
    <n v="3"/>
    <n v="3"/>
    <n v="4"/>
    <x v="1643"/>
    <x v="1196"/>
  </r>
  <r>
    <x v="275"/>
    <s v="M17116549"/>
    <s v="M1711"/>
    <n v="71"/>
    <n v="26"/>
    <n v="3"/>
    <n v="5"/>
    <s v="OK"/>
    <s v="M17116549"/>
    <n v="239"/>
    <s v="14.3"/>
    <x v="13"/>
    <n v="1"/>
    <n v="1"/>
    <n v="13"/>
    <x v="1644"/>
    <x v="1323"/>
  </r>
  <r>
    <x v="275"/>
    <s v="M17119850"/>
    <s v="M1711"/>
    <n v="84"/>
    <n v="1"/>
    <n v="3"/>
    <n v="5"/>
    <s v="OK"/>
    <s v="M17119850"/>
    <n v="239"/>
    <s v="10.3"/>
    <x v="1"/>
    <n v="1"/>
    <n v="1"/>
    <n v="9"/>
    <x v="1614"/>
    <x v="1370"/>
  </r>
  <r>
    <x v="275"/>
    <s v="NH200010"/>
    <s v="NH20"/>
    <n v="9"/>
    <n v="316"/>
    <n v="3"/>
    <n v="5"/>
    <s v="OK"/>
    <s v="NH200010"/>
    <n v="239"/>
    <s v="10.8"/>
    <x v="3"/>
    <n v="1"/>
    <n v="1"/>
    <n v="15"/>
    <x v="705"/>
    <x v="119"/>
  </r>
  <r>
    <x v="275"/>
    <s v="NH200633"/>
    <s v="NH20"/>
    <n v="7"/>
    <n v="394"/>
    <n v="3"/>
    <n v="5"/>
    <s v="OK"/>
    <s v="NH200633"/>
    <n v="239"/>
    <n v="10"/>
    <x v="4"/>
    <n v="2"/>
    <n v="3"/>
    <n v="14"/>
    <x v="106"/>
    <x v="1371"/>
  </r>
  <r>
    <x v="275"/>
    <s v="NH200649"/>
    <s v="NH20"/>
    <m/>
    <m/>
    <n v="3"/>
    <n v="0"/>
    <s v="EXCLUDE"/>
    <s v="NH200649"/>
    <n v="239"/>
    <m/>
    <x v="11"/>
    <m/>
    <m/>
    <m/>
    <x v="1645"/>
    <x v="1372"/>
  </r>
  <r>
    <x v="275"/>
    <s v="NL110045"/>
    <s v="NL11"/>
    <n v="107"/>
    <n v="66"/>
    <n v="3"/>
    <n v="5"/>
    <s v="OK"/>
    <s v="NL110045"/>
    <n v="239"/>
    <s v="21.1"/>
    <x v="17"/>
    <n v="5"/>
    <n v="3"/>
    <n v="24"/>
    <x v="1646"/>
    <x v="198"/>
  </r>
  <r>
    <x v="275"/>
    <s v="NL110161"/>
    <s v="NL11"/>
    <n v="128"/>
    <n v="70"/>
    <n v="3"/>
    <n v="5"/>
    <s v="OK"/>
    <s v="NL110161"/>
    <n v="239"/>
    <s v="23.8"/>
    <x v="8"/>
    <n v="4"/>
    <n v="4"/>
    <n v="18"/>
    <x v="1647"/>
    <x v="141"/>
  </r>
  <r>
    <x v="275"/>
    <s v="NL110162"/>
    <s v="NL11"/>
    <n v="122"/>
    <n v="71"/>
    <n v="3"/>
    <n v="5"/>
    <s v="OK"/>
    <s v="NL110162"/>
    <n v="239"/>
    <s v="26.9"/>
    <x v="9"/>
    <n v="4"/>
    <n v="4"/>
    <n v="23"/>
    <x v="1648"/>
    <x v="910"/>
  </r>
  <r>
    <x v="275"/>
    <s v="NL110250"/>
    <s v="NL11"/>
    <n v="140"/>
    <n v="2"/>
    <n v="3"/>
    <n v="5"/>
    <s v="OK"/>
    <s v="NL110250"/>
    <n v="239"/>
    <s v="21.4"/>
    <x v="6"/>
    <n v="3"/>
    <n v="3"/>
    <n v="17"/>
    <x v="1649"/>
    <x v="1373"/>
  </r>
  <r>
    <x v="275"/>
    <s v="P01860333"/>
    <s v="P018"/>
    <n v="19"/>
    <n v="34"/>
    <n v="3"/>
    <n v="5"/>
    <s v="OK"/>
    <s v="P01860070"/>
    <n v="239"/>
    <s v="20.4"/>
    <x v="14"/>
    <n v="2"/>
    <n v="2"/>
    <n v="20"/>
    <x v="1650"/>
    <x v="217"/>
  </r>
  <r>
    <x v="275"/>
    <s v="P01860372"/>
    <s v="P018"/>
    <n v="10"/>
    <n v="48"/>
    <n v="3"/>
    <n v="5"/>
    <s v="OK"/>
    <s v="P01860015"/>
    <n v="239"/>
    <s v="25.3"/>
    <x v="10"/>
    <m/>
    <m/>
    <m/>
    <x v="1651"/>
    <x v="1374"/>
  </r>
  <r>
    <x v="275"/>
    <s v="P01860429"/>
    <s v="P018"/>
    <n v="7"/>
    <n v="71"/>
    <n v="3"/>
    <n v="5"/>
    <s v="OK"/>
    <s v="P01860030"/>
    <n v="239"/>
    <s v="11.8"/>
    <x v="3"/>
    <m/>
    <m/>
    <m/>
    <x v="1537"/>
    <x v="1375"/>
  </r>
  <r>
    <x v="275"/>
    <s v="P01860472"/>
    <s v="P018"/>
    <n v="89"/>
    <n v="99"/>
    <n v="3"/>
    <n v="5"/>
    <s v="OK"/>
    <s v="P01860464"/>
    <n v="239"/>
    <s v="17.5"/>
    <x v="3"/>
    <n v="1"/>
    <n v="1"/>
    <n v="10"/>
    <x v="1309"/>
    <x v="1376"/>
  </r>
  <r>
    <x v="275"/>
    <s v="T10159"/>
    <s v="T1"/>
    <s v="70.5"/>
    <s v="40.5"/>
    <n v="3"/>
    <n v="5"/>
    <s v="OK"/>
    <s v="T10159"/>
    <n v="239"/>
    <s v="10.8"/>
    <x v="23"/>
    <m/>
    <m/>
    <n v="0"/>
    <x v="481"/>
    <x v="955"/>
  </r>
  <r>
    <x v="275"/>
    <s v="T10202"/>
    <s v="T1"/>
    <n v="64"/>
    <s v="58.5"/>
    <n v="3"/>
    <n v="5"/>
    <s v="OK"/>
    <s v="T10202"/>
    <n v="239"/>
    <s v="10.7"/>
    <x v="13"/>
    <n v="2"/>
    <n v="2"/>
    <n v="10"/>
    <x v="317"/>
    <x v="1377"/>
  </r>
  <r>
    <x v="275"/>
    <s v="T10244"/>
    <s v="T1"/>
    <s v="51.5"/>
    <n v="60"/>
    <n v="3"/>
    <n v="5"/>
    <s v="OK"/>
    <s v="T10244"/>
    <n v="239"/>
    <s v="18.3"/>
    <x v="8"/>
    <n v="2"/>
    <n v="2"/>
    <n v="10"/>
    <x v="593"/>
    <x v="694"/>
  </r>
  <r>
    <x v="275"/>
    <s v="T10259"/>
    <s v="T1"/>
    <n v="44"/>
    <s v="18.5"/>
    <n v="3"/>
    <n v="5"/>
    <s v="OK"/>
    <s v="T10259"/>
    <n v="239"/>
    <s v="14.3"/>
    <x v="6"/>
    <n v="1"/>
    <n v="1"/>
    <n v="8"/>
    <x v="89"/>
    <x v="1378"/>
  </r>
  <r>
    <x v="27"/>
    <s v="B420076"/>
    <s v="B4"/>
    <n v="16"/>
    <n v="63"/>
    <n v="0"/>
    <n v="0"/>
    <s v="MORT"/>
    <s v="B420076"/>
    <n v="240"/>
    <s v="12.6"/>
    <x v="11"/>
    <m/>
    <m/>
    <m/>
    <x v="7"/>
    <x v="7"/>
  </r>
  <r>
    <x v="27"/>
    <s v="LV109313"/>
    <s v="LV1"/>
    <n v="149"/>
    <n v="89"/>
    <n v="0"/>
    <n v="0"/>
    <s v="MORT"/>
    <s v="LV109313"/>
    <n v="240"/>
    <m/>
    <x v="25"/>
    <m/>
    <m/>
    <n v="0"/>
    <x v="7"/>
    <x v="7"/>
  </r>
  <r>
    <x v="27"/>
    <s v="M17116429"/>
    <s v="M1711"/>
    <n v="39"/>
    <n v="89"/>
    <n v="0"/>
    <n v="0"/>
    <s v="MORT"/>
    <s v="M17116429"/>
    <n v="240"/>
    <m/>
    <x v="11"/>
    <m/>
    <m/>
    <m/>
    <x v="7"/>
    <x v="7"/>
  </r>
  <r>
    <x v="27"/>
    <s v="M17118825"/>
    <s v="M1711"/>
    <n v="6"/>
    <n v="79"/>
    <n v="0"/>
    <n v="0"/>
    <s v="MORT"/>
    <s v="M17118825"/>
    <n v="240"/>
    <m/>
    <x v="11"/>
    <m/>
    <m/>
    <m/>
    <x v="7"/>
    <x v="7"/>
  </r>
  <r>
    <x v="27"/>
    <s v="M17118835"/>
    <s v="M1711"/>
    <n v="75"/>
    <n v="100"/>
    <n v="0"/>
    <n v="0"/>
    <s v="MORT"/>
    <s v="M17118835"/>
    <n v="240"/>
    <s v="11.5"/>
    <x v="19"/>
    <m/>
    <m/>
    <m/>
    <x v="7"/>
    <x v="7"/>
  </r>
  <r>
    <x v="27"/>
    <s v="NH200113"/>
    <s v="NH20"/>
    <n v="24"/>
    <n v="345"/>
    <n v="0"/>
    <n v="0"/>
    <s v="EXCLUDE"/>
    <s v="NH200113"/>
    <n v="240"/>
    <s v="17.1"/>
    <x v="11"/>
    <m/>
    <m/>
    <m/>
    <x v="7"/>
    <x v="7"/>
  </r>
  <r>
    <x v="27"/>
    <s v="NH200114"/>
    <s v="NH20"/>
    <n v="24"/>
    <n v="346"/>
    <n v="0"/>
    <n v="0"/>
    <s v="EXCLUDE"/>
    <s v="NH200114"/>
    <n v="240"/>
    <s v="17.7"/>
    <x v="11"/>
    <m/>
    <m/>
    <m/>
    <x v="7"/>
    <x v="7"/>
  </r>
  <r>
    <x v="27"/>
    <s v="NH200235"/>
    <s v="NH20"/>
    <n v="47"/>
    <n v="392"/>
    <n v="0"/>
    <n v="0"/>
    <s v="EXCLUDE"/>
    <s v="NH200235"/>
    <n v="240"/>
    <s v="16.8"/>
    <x v="11"/>
    <m/>
    <m/>
    <m/>
    <x v="7"/>
    <x v="7"/>
  </r>
  <r>
    <x v="27"/>
    <s v="NH200336"/>
    <s v="NH20"/>
    <n v="65"/>
    <n v="374"/>
    <n v="0"/>
    <n v="0"/>
    <s v="EXCLUDE"/>
    <s v="NH200336"/>
    <n v="240"/>
    <s v="11.1"/>
    <x v="11"/>
    <m/>
    <m/>
    <m/>
    <x v="7"/>
    <x v="7"/>
  </r>
  <r>
    <x v="27"/>
    <s v="NH200358"/>
    <s v="NH20"/>
    <n v="73"/>
    <n v="304"/>
    <n v="0"/>
    <n v="0"/>
    <s v="EXCLUDE"/>
    <s v="NH200358"/>
    <n v="240"/>
    <s v="13.4"/>
    <x v="11"/>
    <m/>
    <m/>
    <m/>
    <x v="7"/>
    <x v="7"/>
  </r>
  <r>
    <x v="27"/>
    <s v="NH200487"/>
    <s v="NH20"/>
    <n v="89"/>
    <n v="398"/>
    <n v="0"/>
    <n v="0"/>
    <s v="EXCLUDE"/>
    <s v="NH200487"/>
    <n v="240"/>
    <s v="17.8"/>
    <x v="11"/>
    <m/>
    <m/>
    <m/>
    <x v="7"/>
    <x v="7"/>
  </r>
  <r>
    <x v="27"/>
    <s v="NH200677"/>
    <s v="NH20"/>
    <n v="77"/>
    <n v="366"/>
    <n v="0"/>
    <n v="0"/>
    <s v="EXCLUDE"/>
    <s v="NH200677"/>
    <n v="240"/>
    <s v="10.3"/>
    <x v="11"/>
    <m/>
    <m/>
    <m/>
    <x v="7"/>
    <x v="7"/>
  </r>
  <r>
    <x v="27"/>
    <s v="NL110011"/>
    <s v="NL11"/>
    <n v="103"/>
    <n v="19"/>
    <n v="0"/>
    <n v="0"/>
    <s v="EXCLUDE"/>
    <s v="NL110011"/>
    <n v="240"/>
    <s v="16.4"/>
    <x v="11"/>
    <m/>
    <m/>
    <m/>
    <x v="7"/>
    <x v="7"/>
  </r>
  <r>
    <x v="27"/>
    <s v="NL110026"/>
    <s v="NL11"/>
    <n v="104"/>
    <n v="37"/>
    <n v="0"/>
    <n v="0"/>
    <s v="EXCLUDE"/>
    <s v="NL110026"/>
    <n v="240"/>
    <n v="16"/>
    <x v="11"/>
    <m/>
    <m/>
    <m/>
    <x v="7"/>
    <x v="7"/>
  </r>
  <r>
    <x v="27"/>
    <s v="NL110038"/>
    <s v="NL11"/>
    <n v="109"/>
    <n v="54"/>
    <n v="0"/>
    <n v="0"/>
    <s v="EXCLUDE"/>
    <s v="NL110038"/>
    <n v="240"/>
    <s v="16.4"/>
    <x v="11"/>
    <m/>
    <m/>
    <m/>
    <x v="7"/>
    <x v="7"/>
  </r>
  <r>
    <x v="27"/>
    <s v="NL110041"/>
    <s v="NL11"/>
    <n v="108"/>
    <n v="57"/>
    <n v="0"/>
    <n v="0"/>
    <s v="EXCLUDE"/>
    <s v="NL110041"/>
    <n v="240"/>
    <s v="11.3"/>
    <x v="11"/>
    <m/>
    <m/>
    <m/>
    <x v="7"/>
    <x v="7"/>
  </r>
  <r>
    <x v="27"/>
    <s v="NL110098"/>
    <s v="NL11"/>
    <n v="115"/>
    <n v="58"/>
    <n v="0"/>
    <n v="0"/>
    <s v="EXCLUDE"/>
    <s v="NL110098"/>
    <n v="240"/>
    <s v="12.6"/>
    <x v="11"/>
    <m/>
    <m/>
    <m/>
    <x v="7"/>
    <x v="7"/>
  </r>
  <r>
    <x v="27"/>
    <s v="NL110102"/>
    <s v="NL11"/>
    <n v="114"/>
    <n v="68"/>
    <n v="0"/>
    <n v="0"/>
    <s v="EXCLUDE"/>
    <s v="NL110102"/>
    <n v="240"/>
    <s v="10.8"/>
    <x v="11"/>
    <m/>
    <m/>
    <m/>
    <x v="7"/>
    <x v="7"/>
  </r>
  <r>
    <x v="27"/>
    <s v="NL110112"/>
    <s v="NL11"/>
    <n v="117"/>
    <n v="83"/>
    <n v="0"/>
    <n v="0"/>
    <s v="EXCLUDE"/>
    <s v="NL110112"/>
    <n v="240"/>
    <s v="19.2"/>
    <x v="11"/>
    <m/>
    <m/>
    <m/>
    <x v="7"/>
    <x v="7"/>
  </r>
  <r>
    <x v="27"/>
    <s v="NL110173"/>
    <s v="NL11"/>
    <n v="129"/>
    <n v="94"/>
    <n v="0"/>
    <n v="0"/>
    <s v="EXCLUDE"/>
    <s v="NL110173"/>
    <n v="240"/>
    <s v="11.1"/>
    <x v="11"/>
    <m/>
    <m/>
    <m/>
    <x v="7"/>
    <x v="7"/>
  </r>
  <r>
    <x v="27"/>
    <s v="NL110341"/>
    <s v="NL11"/>
    <n v="153"/>
    <n v="74"/>
    <n v="3"/>
    <n v="0"/>
    <s v="OK"/>
    <s v="NL110341"/>
    <n v="240"/>
    <s v="22.6"/>
    <x v="2"/>
    <n v="2"/>
    <n v="1"/>
    <n v="10"/>
    <x v="1652"/>
    <x v="1001"/>
  </r>
  <r>
    <x v="27"/>
    <s v="NL110359"/>
    <s v="NL11"/>
    <n v="167"/>
    <n v="19"/>
    <n v="0"/>
    <n v="0"/>
    <s v="EXCLUDE"/>
    <s v="NL110359"/>
    <n v="240"/>
    <s v="12.8"/>
    <x v="11"/>
    <m/>
    <m/>
    <m/>
    <x v="7"/>
    <x v="7"/>
  </r>
  <r>
    <x v="27"/>
    <s v="NL110448"/>
    <s v="NL11"/>
    <n v="172"/>
    <n v="80"/>
    <n v="0"/>
    <n v="0"/>
    <s v="EXCLUDE"/>
    <s v="NL110448"/>
    <n v="240"/>
    <s v="12.5"/>
    <x v="11"/>
    <m/>
    <m/>
    <m/>
    <x v="7"/>
    <x v="7"/>
  </r>
  <r>
    <x v="27"/>
    <s v="NL110573"/>
    <s v="NL11"/>
    <n v="128"/>
    <n v="31"/>
    <n v="0"/>
    <n v="0"/>
    <s v="EXCLUDE"/>
    <s v="NL110573"/>
    <n v="240"/>
    <s v="12.4"/>
    <x v="11"/>
    <m/>
    <m/>
    <m/>
    <x v="7"/>
    <x v="7"/>
  </r>
  <r>
    <x v="27"/>
    <s v="NL110578"/>
    <s v="NL11"/>
    <n v="100"/>
    <n v="19"/>
    <n v="0"/>
    <n v="0"/>
    <s v="EXCLUDE"/>
    <s v="NL110578"/>
    <n v="240"/>
    <n v="10"/>
    <x v="11"/>
    <m/>
    <m/>
    <m/>
    <x v="7"/>
    <x v="7"/>
  </r>
  <r>
    <x v="27"/>
    <s v="NL110601"/>
    <s v="NL11"/>
    <n v="172"/>
    <n v="87"/>
    <n v="0"/>
    <n v="0"/>
    <s v="EXCLUDE"/>
    <s v="NL110601"/>
    <n v="240"/>
    <n v="10"/>
    <x v="11"/>
    <m/>
    <m/>
    <m/>
    <x v="7"/>
    <x v="7"/>
  </r>
  <r>
    <x v="27"/>
    <s v="NL110603"/>
    <s v="NL11"/>
    <m/>
    <m/>
    <n v="0"/>
    <n v="0"/>
    <s v="MORT"/>
    <s v="NL110603"/>
    <n v="240"/>
    <s v="10.1"/>
    <x v="11"/>
    <m/>
    <m/>
    <m/>
    <x v="7"/>
    <x v="7"/>
  </r>
  <r>
    <x v="27"/>
    <s v="P01860268"/>
    <s v="P018"/>
    <n v="89"/>
    <n v="48"/>
    <n v="0"/>
    <n v="0"/>
    <s v="EXCLUDE"/>
    <s v="P01860441"/>
    <n v="240"/>
    <s v="10.3"/>
    <x v="11"/>
    <m/>
    <m/>
    <m/>
    <x v="7"/>
    <x v="7"/>
  </r>
  <r>
    <x v="27"/>
    <s v="P01860357"/>
    <s v="P018"/>
    <n v="2"/>
    <n v="0"/>
    <n v="0"/>
    <n v="0"/>
    <s v="MORT"/>
    <s v="P01860001"/>
    <n v="240"/>
    <m/>
    <x v="11"/>
    <m/>
    <m/>
    <m/>
    <x v="7"/>
    <x v="7"/>
  </r>
  <r>
    <x v="27"/>
    <s v="P01860456"/>
    <s v="P018"/>
    <n v="40"/>
    <n v="85"/>
    <n v="0"/>
    <n v="0"/>
    <s v="EXCLUDE"/>
    <s v="P01860149"/>
    <n v="240"/>
    <s v="12.1"/>
    <x v="11"/>
    <m/>
    <m/>
    <m/>
    <x v="7"/>
    <x v="7"/>
  </r>
  <r>
    <x v="276"/>
    <s v="M17116596"/>
    <s v="M1711"/>
    <n v="68"/>
    <n v="55"/>
    <n v="3"/>
    <n v="5"/>
    <s v="OK"/>
    <s v="M17116596"/>
    <n v="242"/>
    <s v="26.4"/>
    <x v="12"/>
    <n v="2"/>
    <n v="3"/>
    <n v="19"/>
    <x v="1653"/>
    <x v="892"/>
  </r>
  <r>
    <x v="276"/>
    <s v="NH200084"/>
    <s v="NH20"/>
    <n v="19"/>
    <n v="376"/>
    <n v="3"/>
    <n v="5"/>
    <s v="OK"/>
    <s v="NH200084"/>
    <n v="242"/>
    <s v="36.8"/>
    <x v="2"/>
    <n v="3"/>
    <n v="4"/>
    <n v="15"/>
    <x v="1654"/>
    <x v="1379"/>
  </r>
  <r>
    <x v="276"/>
    <s v="NH200150"/>
    <s v="NH20"/>
    <n v="37"/>
    <n v="309"/>
    <n v="3"/>
    <n v="5"/>
    <s v="OK"/>
    <s v="NH200150"/>
    <n v="242"/>
    <s v="30.1"/>
    <x v="17"/>
    <n v="1"/>
    <n v="3"/>
    <n v="12"/>
    <x v="504"/>
    <x v="1380"/>
  </r>
  <r>
    <x v="276"/>
    <s v="NH200181"/>
    <s v="NH20"/>
    <n v="32"/>
    <n v="383"/>
    <n v="3"/>
    <n v="5"/>
    <s v="OK"/>
    <s v="NH200181"/>
    <n v="242"/>
    <s v="40.5"/>
    <x v="2"/>
    <n v="4"/>
    <n v="3"/>
    <n v="22"/>
    <x v="954"/>
    <x v="1057"/>
  </r>
  <r>
    <x v="276"/>
    <s v="NH200185"/>
    <s v="NH20"/>
    <n v="32"/>
    <n v="393"/>
    <n v="3"/>
    <n v="5"/>
    <s v="OK"/>
    <s v="NH200185"/>
    <n v="242"/>
    <s v="22.5"/>
    <x v="6"/>
    <n v="3"/>
    <n v="3"/>
    <n v="17"/>
    <x v="963"/>
    <x v="850"/>
  </r>
  <r>
    <x v="276"/>
    <s v="NH200233"/>
    <s v="NH20"/>
    <n v="41"/>
    <n v="388"/>
    <n v="3"/>
    <n v="5"/>
    <s v="OK"/>
    <s v="NH200233"/>
    <n v="242"/>
    <n v="42"/>
    <x v="22"/>
    <n v="4"/>
    <n v="4"/>
    <n v="20"/>
    <x v="646"/>
    <x v="660"/>
  </r>
  <r>
    <x v="276"/>
    <s v="NH200251"/>
    <s v="NH20"/>
    <n v="52"/>
    <n v="316"/>
    <n v="3"/>
    <n v="5"/>
    <s v="OK"/>
    <s v="NH200251"/>
    <n v="242"/>
    <s v="22.1"/>
    <x v="6"/>
    <n v="3"/>
    <n v="2"/>
    <n v="12"/>
    <x v="1654"/>
    <x v="929"/>
  </r>
  <r>
    <x v="276"/>
    <s v="NH200480"/>
    <s v="NH20"/>
    <n v="86"/>
    <n v="388"/>
    <n v="3"/>
    <n v="5"/>
    <s v="OK"/>
    <s v="NH200480"/>
    <n v="242"/>
    <s v="21.5"/>
    <x v="24"/>
    <n v="1"/>
    <n v="1"/>
    <n v="8"/>
    <x v="1655"/>
    <x v="1381"/>
  </r>
  <r>
    <x v="276"/>
    <s v="NL110426"/>
    <s v="NL11"/>
    <n v="178"/>
    <n v="41"/>
    <n v="3"/>
    <n v="5"/>
    <s v="OK"/>
    <s v="NL110426"/>
    <n v="242"/>
    <s v="63.4"/>
    <x v="44"/>
    <n v="3"/>
    <n v="2"/>
    <n v="35"/>
    <x v="1656"/>
    <x v="1301"/>
  </r>
  <r>
    <x v="277"/>
    <s v="LV109257"/>
    <s v="LV1"/>
    <s v="149.5"/>
    <s v="6.5"/>
    <n v="3"/>
    <n v="5"/>
    <s v="OK"/>
    <s v="LV109257"/>
    <n v="862"/>
    <s v="10.5095541401274"/>
    <x v="3"/>
    <n v="2"/>
    <n v="4"/>
    <n v="10"/>
    <x v="1231"/>
    <x v="641"/>
  </r>
  <r>
    <x v="278"/>
    <s v="M17116134"/>
    <s v="M1711"/>
    <n v="21"/>
    <n v="100"/>
    <n v="3"/>
    <n v="4"/>
    <s v="OK"/>
    <s v="M17116134"/>
    <n v="243"/>
    <s v="22.8"/>
    <x v="12"/>
    <n v="1"/>
    <n v="1"/>
    <n v="2"/>
    <x v="1269"/>
    <x v="672"/>
  </r>
  <r>
    <x v="278"/>
    <s v="NH200281"/>
    <s v="NH20"/>
    <n v="51"/>
    <n v="367"/>
    <n v="3"/>
    <n v="4"/>
    <s v="OK"/>
    <s v="NH200281"/>
    <n v="243"/>
    <s v="36.1"/>
    <x v="15"/>
    <n v="2"/>
    <n v="2"/>
    <n v="25"/>
    <x v="159"/>
    <x v="1382"/>
  </r>
  <r>
    <x v="279"/>
    <s v="T10060"/>
    <s v="T1"/>
    <s v="99.5"/>
    <n v="36"/>
    <n v="3"/>
    <n v="5"/>
    <s v="OK"/>
    <s v="T10060"/>
    <n v="735"/>
    <s v="13.5"/>
    <x v="12"/>
    <n v="1"/>
    <n v="1"/>
    <n v="10"/>
    <x v="635"/>
    <x v="1383"/>
  </r>
  <r>
    <x v="279"/>
    <s v="T10161"/>
    <s v="T1"/>
    <n v="77"/>
    <s v="46.5"/>
    <n v="3"/>
    <n v="5"/>
    <s v="OK"/>
    <s v="T10161"/>
    <n v="735"/>
    <n v="22"/>
    <x v="22"/>
    <n v="1"/>
    <n v="1"/>
    <n v="10"/>
    <x v="126"/>
    <x v="767"/>
  </r>
  <r>
    <x v="279"/>
    <s v="T10262"/>
    <s v="T1"/>
    <s v="48.5"/>
    <n v="26"/>
    <n v="3"/>
    <n v="5"/>
    <s v="OK"/>
    <s v="T10262"/>
    <n v="735"/>
    <s v="14.3"/>
    <x v="8"/>
    <n v="1"/>
    <n v="1"/>
    <n v="6"/>
    <x v="217"/>
    <x v="1384"/>
  </r>
  <r>
    <x v="280"/>
    <s v="NH200666"/>
    <s v="NH20"/>
    <n v="9"/>
    <n v="355"/>
    <n v="3"/>
    <n v="4"/>
    <s v="OK"/>
    <s v="NH200666"/>
    <n v="244"/>
    <s v="10.5"/>
    <x v="3"/>
    <n v="1"/>
    <n v="1"/>
    <n v="11"/>
    <x v="1439"/>
    <x v="1385"/>
  </r>
  <r>
    <x v="280"/>
    <s v="NH200667"/>
    <s v="NH20"/>
    <n v="2"/>
    <n v="359"/>
    <n v="3"/>
    <n v="4"/>
    <s v="OK"/>
    <s v="NH200667"/>
    <n v="244"/>
    <m/>
    <x v="3"/>
    <n v="1"/>
    <n v="1"/>
    <n v="9"/>
    <x v="1657"/>
    <x v="345"/>
  </r>
  <r>
    <x v="281"/>
    <s v="M17116060"/>
    <s v="M1711"/>
    <n v="10"/>
    <n v="41"/>
    <n v="3"/>
    <n v="4"/>
    <s v="OK"/>
    <s v="M17116060"/>
    <n v="245"/>
    <s v="34.5"/>
    <x v="3"/>
    <n v="4"/>
    <n v="4"/>
    <n v="16"/>
    <x v="1658"/>
    <x v="839"/>
  </r>
  <r>
    <x v="281"/>
    <s v="M17116484"/>
    <s v="M1711"/>
    <n v="35"/>
    <n v="42"/>
    <n v="3"/>
    <n v="4"/>
    <s v="OK"/>
    <s v="M17116484"/>
    <n v="245"/>
    <s v="11.8"/>
    <x v="19"/>
    <n v="1"/>
    <n v="3"/>
    <n v="12"/>
    <x v="1659"/>
    <x v="764"/>
  </r>
  <r>
    <x v="281"/>
    <s v="M17116598"/>
    <s v="M1711"/>
    <n v="69"/>
    <n v="60"/>
    <n v="3"/>
    <n v="4"/>
    <s v="OK"/>
    <s v="M17116598"/>
    <n v="245"/>
    <s v="21.5"/>
    <x v="6"/>
    <n v="2"/>
    <n v="2"/>
    <n v="17"/>
    <x v="1453"/>
    <x v="1386"/>
  </r>
  <r>
    <x v="281"/>
    <s v="M17118921"/>
    <s v="M1711"/>
    <n v="17"/>
    <n v="23"/>
    <n v="3"/>
    <n v="4"/>
    <s v="OK"/>
    <s v="M17118921"/>
    <n v="245"/>
    <s v="10.2"/>
    <x v="19"/>
    <n v="2"/>
    <n v="3"/>
    <n v="12"/>
    <x v="1660"/>
    <x v="1387"/>
  </r>
  <r>
    <x v="282"/>
    <s v="M17116479"/>
    <s v="M1711"/>
    <n v="34"/>
    <n v="52"/>
    <n v="3"/>
    <n v="5"/>
    <s v="OK"/>
    <s v="M17116479"/>
    <n v="246"/>
    <s v="15.3"/>
    <x v="23"/>
    <n v="1"/>
    <n v="2"/>
    <n v="15"/>
    <x v="1661"/>
    <x v="1319"/>
  </r>
  <r>
    <x v="282"/>
    <s v="NL110283"/>
    <s v="NL11"/>
    <n v="145"/>
    <n v="67"/>
    <n v="3"/>
    <n v="4"/>
    <s v="OK"/>
    <s v="NL110283"/>
    <n v="246"/>
    <s v="12.3"/>
    <x v="26"/>
    <n v="2"/>
    <n v="1"/>
    <n v="2"/>
    <x v="1073"/>
    <x v="1388"/>
  </r>
  <r>
    <x v="283"/>
    <s v="M17116448"/>
    <s v="M1711"/>
    <n v="26"/>
    <n v="67"/>
    <n v="3"/>
    <n v="4"/>
    <s v="OK"/>
    <s v="M17116448"/>
    <n v="247"/>
    <s v="21.6"/>
    <x v="2"/>
    <n v="4"/>
    <n v="4"/>
    <n v="22"/>
    <x v="1662"/>
    <x v="1389"/>
  </r>
  <r>
    <x v="284"/>
    <s v="B438031"/>
    <s v="B4"/>
    <n v="59"/>
    <n v="4"/>
    <n v="3"/>
    <n v="5"/>
    <s v="OK"/>
    <s v="B438031"/>
    <n v="248"/>
    <s v="17.3"/>
    <x v="6"/>
    <n v="1"/>
    <n v="1"/>
    <n v="10"/>
    <x v="1663"/>
    <x v="1390"/>
  </r>
  <r>
    <x v="284"/>
    <s v="B445045"/>
    <s v="B4"/>
    <n v="75"/>
    <n v="25"/>
    <n v="3"/>
    <n v="5"/>
    <s v="OK"/>
    <s v="B445045"/>
    <n v="248"/>
    <s v="16.2"/>
    <x v="9"/>
    <n v="2"/>
    <n v="2"/>
    <n v="10"/>
    <x v="1664"/>
    <x v="1391"/>
  </r>
  <r>
    <x v="284"/>
    <s v="NH200413"/>
    <s v="NH20"/>
    <n v="76"/>
    <n v="387"/>
    <n v="3"/>
    <n v="4"/>
    <s v="OK"/>
    <s v="NH200413"/>
    <n v="248"/>
    <s v="49.5"/>
    <x v="34"/>
    <n v="5"/>
    <n v="4"/>
    <n v="31"/>
    <x v="1665"/>
    <x v="1298"/>
  </r>
  <r>
    <x v="285"/>
    <s v="A110289"/>
    <s v="A11"/>
    <n v="64"/>
    <n v="80"/>
    <n v="3"/>
    <n v="4"/>
    <s v="OK"/>
    <s v="A110289"/>
    <n v="283"/>
    <s v="11.8"/>
    <x v="6"/>
    <n v="1"/>
    <n v="2"/>
    <n v="15"/>
    <x v="1666"/>
    <x v="1149"/>
  </r>
  <r>
    <x v="285"/>
    <s v="B435056"/>
    <s v="B4"/>
    <n v="50"/>
    <n v="96"/>
    <n v="3"/>
    <n v="4"/>
    <s v="OK"/>
    <s v="B435056"/>
    <n v="283"/>
    <s v="14.8"/>
    <x v="11"/>
    <n v="2"/>
    <n v="1"/>
    <n v="18"/>
    <x v="1667"/>
    <x v="1392"/>
  </r>
  <r>
    <x v="285"/>
    <s v="B443028"/>
    <s v="B4"/>
    <n v="92"/>
    <n v="86"/>
    <n v="3"/>
    <n v="4"/>
    <s v="OK"/>
    <s v="B443028"/>
    <n v="283"/>
    <s v="17.7"/>
    <x v="2"/>
    <n v="3"/>
    <n v="3"/>
    <n v="22"/>
    <x v="812"/>
    <x v="1393"/>
  </r>
  <r>
    <x v="285"/>
    <s v="B444061"/>
    <s v="B4"/>
    <n v="89"/>
    <n v="57"/>
    <n v="3"/>
    <n v="4"/>
    <s v="OK"/>
    <s v="B444061"/>
    <n v="283"/>
    <s v="15.4"/>
    <x v="2"/>
    <n v="1"/>
    <n v="2"/>
    <n v="20"/>
    <x v="1668"/>
    <x v="1394"/>
  </r>
  <r>
    <x v="285"/>
    <s v="LV109528"/>
    <s v="LV1"/>
    <s v="197.4"/>
    <s v="74.2"/>
    <n v="0"/>
    <n v="3"/>
    <s v="MORT"/>
    <s v="LV109528"/>
    <n v="283"/>
    <m/>
    <x v="25"/>
    <m/>
    <m/>
    <n v="0"/>
    <x v="7"/>
    <x v="7"/>
  </r>
  <r>
    <x v="285"/>
    <s v="M17116430"/>
    <s v="M1711"/>
    <n v="33"/>
    <n v="81"/>
    <n v="3"/>
    <n v="5"/>
    <s v="OK"/>
    <s v="M17116430"/>
    <n v="283"/>
    <s v="53.8"/>
    <x v="42"/>
    <n v="5"/>
    <n v="4"/>
    <n v="30"/>
    <x v="1359"/>
    <x v="1342"/>
  </r>
  <r>
    <x v="285"/>
    <s v="NH200423"/>
    <s v="NH20"/>
    <n v="76"/>
    <n v="400"/>
    <n v="3"/>
    <n v="4"/>
    <s v="OK"/>
    <s v="NH200423"/>
    <n v="283"/>
    <s v="30.1"/>
    <x v="18"/>
    <n v="3"/>
    <n v="3"/>
    <n v="27"/>
    <x v="1669"/>
    <x v="1395"/>
  </r>
  <r>
    <x v="285"/>
    <s v="NH200546"/>
    <s v="NH20"/>
    <n v="99"/>
    <n v="396"/>
    <n v="3"/>
    <n v="4"/>
    <s v="OK"/>
    <s v="NH200546"/>
    <n v="283"/>
    <s v="14.6"/>
    <x v="20"/>
    <n v="1"/>
    <n v="1"/>
    <n v="11"/>
    <x v="712"/>
    <x v="527"/>
  </r>
  <r>
    <x v="285"/>
    <s v="NL110262"/>
    <s v="NL11"/>
    <n v="145"/>
    <n v="29"/>
    <n v="3"/>
    <n v="4"/>
    <s v="OK"/>
    <s v="NL110262"/>
    <n v="283"/>
    <n v="19"/>
    <x v="4"/>
    <n v="2"/>
    <n v="2"/>
    <n v="14"/>
    <x v="561"/>
    <x v="1396"/>
  </r>
  <r>
    <x v="285"/>
    <s v="NL110347"/>
    <s v="NL11"/>
    <n v="155"/>
    <n v="86"/>
    <n v="3"/>
    <n v="4"/>
    <s v="OK"/>
    <s v="NL110347"/>
    <n v="283"/>
    <s v="74.9"/>
    <x v="44"/>
    <n v="5"/>
    <n v="4"/>
    <n v="35"/>
    <x v="1670"/>
    <x v="1054"/>
  </r>
  <r>
    <x v="285"/>
    <s v="NL110406"/>
    <s v="NL11"/>
    <n v="175"/>
    <n v="1"/>
    <n v="3"/>
    <n v="4"/>
    <s v="OK"/>
    <s v="NL110406"/>
    <n v="283"/>
    <n v="25"/>
    <x v="17"/>
    <n v="3"/>
    <n v="3"/>
    <n v="24"/>
    <x v="1310"/>
    <x v="1389"/>
  </r>
  <r>
    <x v="286"/>
    <s v="NH200095"/>
    <s v="NH20"/>
    <n v="12"/>
    <n v="397"/>
    <n v="3"/>
    <n v="4"/>
    <s v="OK"/>
    <s v="NH200095"/>
    <n v="284"/>
    <s v="14.7"/>
    <x v="5"/>
    <n v="3"/>
    <n v="3"/>
    <n v="21"/>
    <x v="1671"/>
    <x v="1336"/>
  </r>
  <r>
    <x v="286"/>
    <s v="NL110432"/>
    <s v="NL11"/>
    <n v="175"/>
    <n v="49"/>
    <n v="3"/>
    <n v="4"/>
    <s v="OK"/>
    <s v="NL110432"/>
    <n v="284"/>
    <s v="12.9"/>
    <x v="22"/>
    <n v="3"/>
    <n v="2"/>
    <n v="15"/>
    <x v="1672"/>
    <x v="81"/>
  </r>
  <r>
    <x v="287"/>
    <s v="NH200391"/>
    <s v="NH20"/>
    <n v="74"/>
    <n v="358"/>
    <n v="3"/>
    <n v="4"/>
    <s v="OK"/>
    <s v="NH200391"/>
    <n v="285"/>
    <s v="11.4"/>
    <x v="13"/>
    <n v="3"/>
    <n v="3"/>
    <n v="13"/>
    <x v="675"/>
    <x v="1397"/>
  </r>
  <r>
    <x v="287"/>
    <s v="NH200464"/>
    <s v="NH20"/>
    <n v="86"/>
    <n v="363"/>
    <n v="3"/>
    <n v="4"/>
    <s v="OK"/>
    <s v="NH200464"/>
    <n v="285"/>
    <s v="13.5"/>
    <x v="12"/>
    <n v="2"/>
    <n v="1"/>
    <n v="15"/>
    <x v="871"/>
    <x v="632"/>
  </r>
  <r>
    <x v="287"/>
    <s v="NH200675"/>
    <s v="NH20"/>
    <n v="77"/>
    <n v="330"/>
    <n v="3"/>
    <n v="4"/>
    <s v="OK"/>
    <s v="NH200675"/>
    <n v="285"/>
    <m/>
    <x v="4"/>
    <n v="3"/>
    <n v="2"/>
    <n v="10"/>
    <x v="869"/>
    <x v="1090"/>
  </r>
  <r>
    <x v="288"/>
    <s v="NH200383"/>
    <s v="NH20"/>
    <n v="74"/>
    <n v="345"/>
    <n v="3"/>
    <n v="4"/>
    <s v="OK"/>
    <s v="NH200383"/>
    <n v="286"/>
    <s v="24.3"/>
    <x v="17"/>
    <n v="3"/>
    <n v="4"/>
    <n v="20"/>
    <x v="1673"/>
    <x v="509"/>
  </r>
  <r>
    <x v="289"/>
    <s v="LV109384"/>
    <s v="LV1"/>
    <s v="158.7"/>
    <s v="37.1"/>
    <n v="3"/>
    <n v="5"/>
    <s v="OK"/>
    <s v="LV109384"/>
    <n v="287"/>
    <s v="11.1464968152866"/>
    <x v="4"/>
    <n v="1"/>
    <n v="1"/>
    <n v="12"/>
    <x v="1674"/>
    <x v="809"/>
  </r>
  <r>
    <x v="289"/>
    <s v="M17116547"/>
    <s v="M1711"/>
    <n v="66"/>
    <n v="23"/>
    <n v="3"/>
    <n v="5"/>
    <s v="OK"/>
    <s v="M17116547"/>
    <n v="287"/>
    <s v="25.6"/>
    <x v="12"/>
    <n v="4"/>
    <n v="4"/>
    <n v="19"/>
    <x v="1675"/>
    <x v="11"/>
  </r>
  <r>
    <x v="289"/>
    <s v="M17117101"/>
    <s v="M1711"/>
    <n v="100"/>
    <n v="31"/>
    <n v="3"/>
    <n v="5"/>
    <s v="OK"/>
    <s v="M17117101"/>
    <n v="287"/>
    <s v="26.3"/>
    <x v="34"/>
    <n v="3"/>
    <n v="3"/>
    <n v="20"/>
    <x v="113"/>
    <x v="1398"/>
  </r>
  <r>
    <x v="289"/>
    <s v="NL110389"/>
    <s v="NL11"/>
    <n v="164"/>
    <n v="67"/>
    <n v="3"/>
    <n v="5"/>
    <s v="OK"/>
    <s v="NL110389"/>
    <n v="287"/>
    <s v="22.9"/>
    <x v="17"/>
    <n v="5"/>
    <n v="3"/>
    <n v="20"/>
    <x v="908"/>
    <x v="1399"/>
  </r>
  <r>
    <x v="289"/>
    <s v="P01860393"/>
    <s v="P018"/>
    <n v="81"/>
    <n v="78"/>
    <n v="3"/>
    <n v="5"/>
    <s v="OK"/>
    <s v="P01860457"/>
    <n v="287"/>
    <s v="26.4"/>
    <x v="5"/>
    <n v="4"/>
    <n v="4"/>
    <n v="20"/>
    <x v="1676"/>
    <x v="1093"/>
  </r>
  <r>
    <x v="290"/>
    <s v="M17116006"/>
    <s v="M1711"/>
    <n v="16"/>
    <n v="3"/>
    <n v="3"/>
    <n v="5"/>
    <s v="OK"/>
    <s v="M17116006"/>
    <n v="288"/>
    <s v="38.2"/>
    <x v="18"/>
    <n v="4"/>
    <n v="3"/>
    <n v="27"/>
    <x v="1504"/>
    <x v="1400"/>
  </r>
  <r>
    <x v="290"/>
    <s v="M17116423"/>
    <s v="M1711"/>
    <n v="41"/>
    <n v="93"/>
    <n v="3"/>
    <n v="5"/>
    <s v="OK"/>
    <s v="M17116423"/>
    <n v="288"/>
    <s v="13.7"/>
    <x v="8"/>
    <n v="3"/>
    <n v="3"/>
    <n v="15"/>
    <x v="664"/>
    <x v="9"/>
  </r>
  <r>
    <x v="290"/>
    <s v="M17116488"/>
    <s v="M1711"/>
    <n v="39"/>
    <n v="35"/>
    <n v="3"/>
    <n v="5"/>
    <s v="OK"/>
    <s v="M17116488"/>
    <n v="288"/>
    <s v="79.9"/>
    <x v="34"/>
    <n v="5"/>
    <n v="4"/>
    <n v="30"/>
    <x v="222"/>
    <x v="1401"/>
  </r>
  <r>
    <x v="290"/>
    <s v="M17116568"/>
    <s v="M1711"/>
    <n v="69"/>
    <n v="38"/>
    <n v="3"/>
    <n v="5"/>
    <s v="OK"/>
    <s v="M17116568"/>
    <n v="288"/>
    <s v="66.2"/>
    <x v="0"/>
    <n v="5"/>
    <n v="3"/>
    <n v="25"/>
    <x v="765"/>
    <x v="663"/>
  </r>
  <r>
    <x v="290"/>
    <s v="M17119854"/>
    <s v="M1711"/>
    <n v="0"/>
    <n v="0"/>
    <n v="3"/>
    <n v="4"/>
    <s v="OK"/>
    <s v="M17119854"/>
    <n v="288"/>
    <m/>
    <x v="13"/>
    <n v="2"/>
    <n v="1"/>
    <n v="8"/>
    <x v="695"/>
    <x v="1402"/>
  </r>
  <r>
    <x v="291"/>
    <s v="NH200351"/>
    <s v="NH20"/>
    <n v="65"/>
    <n v="393"/>
    <n v="3"/>
    <n v="4"/>
    <s v="OK"/>
    <s v="NH200351"/>
    <n v="289"/>
    <s v="15.9"/>
    <x v="3"/>
    <n v="3"/>
    <n v="3"/>
    <n v="16"/>
    <x v="246"/>
    <x v="1403"/>
  </r>
  <r>
    <x v="291"/>
    <s v="NH200531"/>
    <s v="NH20"/>
    <n v="91"/>
    <n v="373"/>
    <n v="3"/>
    <n v="4"/>
    <s v="OK"/>
    <s v="NH200531"/>
    <n v="289"/>
    <s v="42.2"/>
    <x v="15"/>
    <n v="3"/>
    <n v="3"/>
    <n v="28"/>
    <x v="1677"/>
    <x v="1404"/>
  </r>
  <r>
    <x v="292"/>
    <s v="M17116564"/>
    <s v="M1711"/>
    <n v="65"/>
    <n v="32"/>
    <n v="3"/>
    <n v="5"/>
    <s v="OK"/>
    <s v="M17116564"/>
    <n v="290"/>
    <s v="65.9"/>
    <x v="34"/>
    <n v="4"/>
    <n v="3"/>
    <n v="25"/>
    <x v="1678"/>
    <x v="100"/>
  </r>
  <r>
    <x v="292"/>
    <s v="NL110348"/>
    <s v="NL11"/>
    <n v="160"/>
    <n v="86"/>
    <n v="3"/>
    <n v="4"/>
    <s v="OK"/>
    <s v="NL110348"/>
    <n v="290"/>
    <s v="21.8"/>
    <x v="10"/>
    <n v="4"/>
    <n v="4"/>
    <n v="25"/>
    <x v="1679"/>
    <x v="1205"/>
  </r>
  <r>
    <x v="292"/>
    <s v="NL110562"/>
    <s v="NL11"/>
    <n v="192"/>
    <n v="100"/>
    <n v="3"/>
    <n v="4"/>
    <s v="OK"/>
    <s v="NL110562"/>
    <n v="290"/>
    <n v="16"/>
    <x v="12"/>
    <n v="3"/>
    <n v="3"/>
    <n v="19"/>
    <x v="1680"/>
    <x v="811"/>
  </r>
  <r>
    <x v="293"/>
    <s v="T10184"/>
    <s v="T1"/>
    <s v="61.5"/>
    <s v="11.5"/>
    <n v="3"/>
    <n v="4"/>
    <s v="OK"/>
    <s v="T10184"/>
    <n v="737"/>
    <s v="52.4"/>
    <x v="7"/>
    <n v="5"/>
    <n v="4"/>
    <n v="22"/>
    <x v="770"/>
    <x v="1405"/>
  </r>
  <r>
    <x v="294"/>
    <s v="NH200049"/>
    <s v="NH20"/>
    <n v="0"/>
    <n v="395"/>
    <n v="3"/>
    <n v="4"/>
    <s v="OK"/>
    <s v="NH200049"/>
    <n v="949"/>
    <s v="35.8"/>
    <x v="9"/>
    <n v="4"/>
    <n v="3"/>
    <n v="18"/>
    <x v="1681"/>
    <x v="1406"/>
  </r>
  <r>
    <x v="295"/>
    <s v="NH200069"/>
    <s v="NH20"/>
    <n v="20"/>
    <n v="334"/>
    <n v="3"/>
    <n v="5"/>
    <s v="OK"/>
    <s v="NH200069"/>
    <n v="292"/>
    <s v="10.7"/>
    <x v="13"/>
    <n v="1"/>
    <n v="1"/>
    <n v="12"/>
    <x v="1682"/>
    <x v="734"/>
  </r>
  <r>
    <x v="295"/>
    <s v="NH200094"/>
    <s v="NH20"/>
    <n v="11"/>
    <n v="389"/>
    <n v="3"/>
    <n v="5"/>
    <s v="OK"/>
    <s v="NH200094"/>
    <n v="292"/>
    <n v="14"/>
    <x v="4"/>
    <n v="1"/>
    <n v="1"/>
    <n v="10"/>
    <x v="220"/>
    <x v="1397"/>
  </r>
  <r>
    <x v="295"/>
    <s v="NH200294"/>
    <s v="NH20"/>
    <n v="58"/>
    <n v="398"/>
    <n v="3"/>
    <n v="5"/>
    <s v="OK"/>
    <s v="NH200294"/>
    <n v="292"/>
    <s v="29.7"/>
    <x v="17"/>
    <n v="2"/>
    <n v="2"/>
    <n v="20"/>
    <x v="1683"/>
    <x v="299"/>
  </r>
  <r>
    <x v="295"/>
    <s v="NH200385"/>
    <s v="NH20"/>
    <n v="79"/>
    <n v="346"/>
    <n v="3"/>
    <n v="5"/>
    <s v="OK"/>
    <s v="NH200385"/>
    <n v="292"/>
    <n v="15"/>
    <x v="8"/>
    <n v="2"/>
    <n v="3"/>
    <n v="18"/>
    <x v="1684"/>
    <x v="646"/>
  </r>
  <r>
    <x v="295"/>
    <s v="NH200418"/>
    <s v="NH20"/>
    <n v="76"/>
    <n v="394"/>
    <n v="3"/>
    <n v="5"/>
    <s v="OK"/>
    <s v="NH200418"/>
    <n v="292"/>
    <s v="12.6"/>
    <x v="13"/>
    <n v="1"/>
    <n v="1"/>
    <n v="10"/>
    <x v="1068"/>
    <x v="1315"/>
  </r>
  <r>
    <x v="295"/>
    <s v="NH200468"/>
    <s v="NH20"/>
    <n v="87"/>
    <n v="365"/>
    <n v="3"/>
    <n v="5"/>
    <s v="OK"/>
    <s v="NH200468"/>
    <n v="292"/>
    <s v="22.3"/>
    <x v="22"/>
    <n v="2"/>
    <n v="1"/>
    <n v="13"/>
    <x v="707"/>
    <x v="1407"/>
  </r>
  <r>
    <x v="295"/>
    <s v="NH200538"/>
    <s v="NH20"/>
    <n v="96"/>
    <n v="384"/>
    <n v="3"/>
    <n v="5"/>
    <s v="OK"/>
    <s v="NH200538"/>
    <n v="292"/>
    <s v="16.4"/>
    <x v="6"/>
    <n v="3"/>
    <n v="2"/>
    <n v="17"/>
    <x v="1685"/>
    <x v="75"/>
  </r>
  <r>
    <x v="296"/>
    <s v="M17116123"/>
    <s v="M1711"/>
    <n v="17"/>
    <n v="96"/>
    <n v="3"/>
    <n v="4"/>
    <s v="OK"/>
    <s v="M17116123"/>
    <n v="293"/>
    <s v="10.7"/>
    <x v="20"/>
    <n v="4"/>
    <n v="3"/>
    <n v="8"/>
    <x v="1686"/>
    <x v="2"/>
  </r>
  <r>
    <x v="296"/>
    <s v="M17116509"/>
    <s v="M1711"/>
    <n v="49"/>
    <n v="19"/>
    <n v="3"/>
    <n v="4"/>
    <s v="OK"/>
    <s v="M17116509"/>
    <n v="293"/>
    <n v="64"/>
    <x v="14"/>
    <m/>
    <m/>
    <m/>
    <x v="1687"/>
    <x v="1408"/>
  </r>
  <r>
    <x v="296"/>
    <s v="M17116537"/>
    <s v="M1711"/>
    <n v="53"/>
    <n v="6"/>
    <n v="3"/>
    <n v="4"/>
    <s v="OK"/>
    <s v="M17116537"/>
    <n v="293"/>
    <s v="45.2"/>
    <x v="16"/>
    <n v="5"/>
    <n v="4"/>
    <n v="30"/>
    <x v="1688"/>
    <x v="198"/>
  </r>
  <r>
    <x v="297"/>
    <s v="T10309"/>
    <s v="T1"/>
    <s v="38.5"/>
    <n v="33"/>
    <n v="0"/>
    <n v="0"/>
    <s v="MORT"/>
    <s v="T10309"/>
    <n v="736"/>
    <m/>
    <x v="11"/>
    <m/>
    <m/>
    <m/>
    <x v="7"/>
    <x v="7"/>
  </r>
  <r>
    <x v="298"/>
    <s v="A110059"/>
    <s v="A11"/>
    <n v="13"/>
    <n v="51"/>
    <n v="3"/>
    <n v="5"/>
    <s v="OK"/>
    <s v="A110059"/>
    <n v="294"/>
    <s v="30.6"/>
    <x v="15"/>
    <n v="1"/>
    <n v="3"/>
    <n v="24"/>
    <x v="1689"/>
    <x v="1114"/>
  </r>
  <r>
    <x v="298"/>
    <s v="B443004"/>
    <s v="B4"/>
    <n v="82"/>
    <n v="82"/>
    <n v="3"/>
    <n v="5"/>
    <s v="OK"/>
    <s v="B443004"/>
    <n v="294"/>
    <s v="32.9"/>
    <x v="15"/>
    <n v="4"/>
    <n v="4"/>
    <n v="28"/>
    <x v="1690"/>
    <x v="1409"/>
  </r>
  <r>
    <x v="298"/>
    <s v="LV109151"/>
    <s v="LV1"/>
    <s v="124.4"/>
    <s v="51.5"/>
    <n v="3"/>
    <n v="5"/>
    <s v="OK"/>
    <s v="LV109151"/>
    <n v="294"/>
    <s v="12.4203821656051"/>
    <x v="23"/>
    <n v="2"/>
    <n v="1"/>
    <n v="12"/>
    <x v="1430"/>
    <x v="555"/>
  </r>
  <r>
    <x v="298"/>
    <s v="P01860188"/>
    <s v="P018"/>
    <n v="62"/>
    <n v="65"/>
    <n v="3"/>
    <n v="5"/>
    <s v="OK"/>
    <s v="P01860347"/>
    <n v="294"/>
    <s v="12.7"/>
    <x v="6"/>
    <n v="3"/>
    <n v="3"/>
    <n v="16"/>
    <x v="1691"/>
    <x v="683"/>
  </r>
  <r>
    <x v="298"/>
    <s v="P01860518"/>
    <s v="P018"/>
    <n v="95"/>
    <n v="60"/>
    <n v="3"/>
    <n v="5"/>
    <s v="OK"/>
    <s v="P01860482"/>
    <n v="294"/>
    <s v="10.2"/>
    <x v="19"/>
    <n v="4"/>
    <n v="4"/>
    <n v="12"/>
    <x v="1059"/>
    <x v="1246"/>
  </r>
  <r>
    <x v="299"/>
    <s v="LV109515"/>
    <s v="LV1"/>
    <s v="190.6"/>
    <s v="79.6"/>
    <n v="3"/>
    <n v="4"/>
    <s v="OK"/>
    <s v="LV109515"/>
    <n v="296"/>
    <s v="39.4904458598726"/>
    <x v="30"/>
    <n v="5"/>
    <n v="5"/>
    <n v="34"/>
    <x v="108"/>
    <x v="1410"/>
  </r>
  <r>
    <x v="299"/>
    <s v="NH200638"/>
    <s v="NH20"/>
    <n v="28"/>
    <n v="318"/>
    <n v="3"/>
    <n v="4"/>
    <s v="OK"/>
    <s v="NH200638"/>
    <n v="296"/>
    <s v="32.9"/>
    <x v="15"/>
    <n v="3"/>
    <n v="3"/>
    <n v="25"/>
    <x v="1692"/>
    <x v="118"/>
  </r>
  <r>
    <x v="299"/>
    <s v="T10176"/>
    <s v="T1"/>
    <n v="79"/>
    <n v="90"/>
    <n v="3"/>
    <n v="4"/>
    <s v="OK"/>
    <s v="T10176"/>
    <n v="296"/>
    <s v="50.3"/>
    <x v="34"/>
    <n v="3"/>
    <n v="3"/>
    <n v="25"/>
    <x v="89"/>
    <x v="472"/>
  </r>
  <r>
    <x v="299"/>
    <s v="T10199"/>
    <s v="T1"/>
    <n v="68"/>
    <s v="49.5"/>
    <n v="3"/>
    <n v="4"/>
    <s v="OK"/>
    <s v="T10199"/>
    <n v="296"/>
    <s v="16.2"/>
    <x v="5"/>
    <n v="3"/>
    <n v="3"/>
    <n v="15"/>
    <x v="101"/>
    <x v="1347"/>
  </r>
  <r>
    <x v="299"/>
    <s v="T10268"/>
    <s v="T1"/>
    <n v="46"/>
    <s v="30.5"/>
    <n v="3"/>
    <n v="4"/>
    <s v="OK"/>
    <s v="T10268"/>
    <n v="296"/>
    <s v="20.7"/>
    <x v="5"/>
    <n v="3"/>
    <n v="3"/>
    <n v="21"/>
    <x v="481"/>
    <x v="1411"/>
  </r>
  <r>
    <x v="299"/>
    <s v="T10313"/>
    <s v="T1"/>
    <n v="40"/>
    <n v="35"/>
    <n v="3"/>
    <n v="4"/>
    <s v="OK"/>
    <s v="T10313"/>
    <n v="296"/>
    <n v="15"/>
    <x v="9"/>
    <n v="2"/>
    <n v="2"/>
    <n v="12"/>
    <x v="1693"/>
    <x v="88"/>
  </r>
  <r>
    <x v="300"/>
    <s v="M17116051"/>
    <s v="M1711"/>
    <n v="25"/>
    <n v="32"/>
    <n v="3"/>
    <n v="5"/>
    <s v="OK"/>
    <s v="M17116051"/>
    <n v="297"/>
    <s v="27.7"/>
    <x v="10"/>
    <n v="4"/>
    <n v="3"/>
    <n v="25"/>
    <x v="589"/>
    <x v="108"/>
  </r>
  <r>
    <x v="301"/>
    <s v="M17116892"/>
    <s v="M1711"/>
    <n v="98"/>
    <n v="13"/>
    <n v="0"/>
    <n v="0"/>
    <s v="MORT"/>
    <s v="M17116892"/>
    <n v="298"/>
    <m/>
    <x v="11"/>
    <m/>
    <m/>
    <m/>
    <x v="7"/>
    <x v="7"/>
  </r>
  <r>
    <x v="301"/>
    <s v="NH200072"/>
    <s v="NH20"/>
    <n v="16"/>
    <n v="337"/>
    <n v="3"/>
    <n v="4"/>
    <s v="OK"/>
    <s v="NH200072"/>
    <n v="298"/>
    <n v="12"/>
    <x v="23"/>
    <n v="2"/>
    <n v="2"/>
    <n v="15"/>
    <x v="1588"/>
    <x v="1412"/>
  </r>
  <r>
    <x v="301"/>
    <s v="NH200194"/>
    <s v="NH20"/>
    <n v="43"/>
    <n v="306"/>
    <n v="3"/>
    <n v="4"/>
    <s v="OK"/>
    <s v="NH200194"/>
    <n v="298"/>
    <s v="12.8"/>
    <x v="8"/>
    <n v="1"/>
    <n v="1"/>
    <n v="10"/>
    <x v="1694"/>
    <x v="1413"/>
  </r>
  <r>
    <x v="301"/>
    <s v="NH200368"/>
    <s v="NH20"/>
    <n v="70"/>
    <n v="316"/>
    <n v="3"/>
    <n v="4"/>
    <s v="OK"/>
    <s v="NH200368"/>
    <n v="298"/>
    <n v="13"/>
    <x v="23"/>
    <n v="2"/>
    <n v="2"/>
    <n v="15"/>
    <x v="553"/>
    <x v="1414"/>
  </r>
  <r>
    <x v="301"/>
    <s v="T10228"/>
    <s v="T1"/>
    <s v="57.5"/>
    <n v="25"/>
    <n v="3"/>
    <n v="4"/>
    <s v="OK"/>
    <s v="T10228"/>
    <n v="298"/>
    <n v="29"/>
    <x v="0"/>
    <n v="4"/>
    <n v="4"/>
    <n v="25"/>
    <x v="316"/>
    <x v="157"/>
  </r>
  <r>
    <x v="302"/>
    <s v="A110207"/>
    <s v="A11"/>
    <n v="46"/>
    <n v="16"/>
    <n v="3"/>
    <n v="5"/>
    <s v="OK"/>
    <s v="A110207"/>
    <n v="299"/>
    <s v="32.8"/>
    <x v="14"/>
    <n v="2"/>
    <n v="1"/>
    <n v="12"/>
    <x v="1695"/>
    <x v="505"/>
  </r>
  <r>
    <x v="302"/>
    <s v="A110266"/>
    <s v="A11"/>
    <n v="69"/>
    <n v="93"/>
    <n v="3"/>
    <n v="5"/>
    <s v="OK"/>
    <s v="A110266"/>
    <n v="299"/>
    <s v="32.5"/>
    <x v="7"/>
    <n v="5"/>
    <n v="5"/>
    <n v="30"/>
    <x v="1696"/>
    <x v="717"/>
  </r>
  <r>
    <x v="302"/>
    <s v="A110286"/>
    <s v="A11"/>
    <n v="72"/>
    <n v="73"/>
    <n v="3"/>
    <n v="5"/>
    <s v="OK"/>
    <s v="A110286"/>
    <n v="299"/>
    <s v="12.1"/>
    <x v="22"/>
    <n v="1"/>
    <n v="2"/>
    <n v="10"/>
    <x v="1697"/>
    <x v="1415"/>
  </r>
  <r>
    <x v="302"/>
    <s v="A110349"/>
    <s v="A11"/>
    <n v="61"/>
    <n v="11"/>
    <n v="3"/>
    <n v="5"/>
    <s v="OK"/>
    <s v="A110349"/>
    <n v="299"/>
    <s v="23.9"/>
    <x v="22"/>
    <n v="3"/>
    <n v="3"/>
    <n v="20"/>
    <x v="1698"/>
    <x v="1416"/>
  </r>
  <r>
    <x v="302"/>
    <s v="A110353"/>
    <s v="A11"/>
    <n v="65"/>
    <n v="9"/>
    <n v="3"/>
    <n v="5"/>
    <s v="OK"/>
    <s v="A110353"/>
    <n v="299"/>
    <s v="34.7"/>
    <x v="10"/>
    <n v="3"/>
    <n v="3"/>
    <n v="25"/>
    <x v="1699"/>
    <x v="1417"/>
  </r>
  <r>
    <x v="302"/>
    <s v="B429001"/>
    <s v="B4"/>
    <n v="45"/>
    <n v="28"/>
    <n v="3"/>
    <n v="5"/>
    <s v="OK"/>
    <s v="B429001"/>
    <n v="299"/>
    <n v="50"/>
    <x v="27"/>
    <n v="4"/>
    <n v="4"/>
    <n v="30"/>
    <x v="1700"/>
    <x v="1418"/>
  </r>
  <r>
    <x v="302"/>
    <s v="B430058"/>
    <s v="B4"/>
    <n v="43"/>
    <n v="6"/>
    <n v="3"/>
    <n v="5"/>
    <s v="OK"/>
    <s v="B430058"/>
    <n v="299"/>
    <s v="14.8"/>
    <x v="6"/>
    <n v="1"/>
    <n v="1"/>
    <n v="12"/>
    <x v="1701"/>
    <x v="1419"/>
  </r>
  <r>
    <x v="302"/>
    <s v="B438046"/>
    <s v="B4"/>
    <n v="51"/>
    <n v="6"/>
    <n v="3"/>
    <n v="5"/>
    <s v="OK"/>
    <s v="B438046"/>
    <n v="299"/>
    <s v="11.1"/>
    <x v="13"/>
    <n v="1"/>
    <n v="1"/>
    <n v="10"/>
    <x v="836"/>
    <x v="1420"/>
  </r>
  <r>
    <x v="302"/>
    <s v="LV109135"/>
    <s v="LV1"/>
    <s v="130.2"/>
    <s v="27.7"/>
    <n v="3"/>
    <n v="5"/>
    <s v="OK"/>
    <s v="LV109135"/>
    <n v="299"/>
    <s v="105.095541401274"/>
    <x v="43"/>
    <n v="5"/>
    <n v="5"/>
    <n v="40"/>
    <x v="1430"/>
    <x v="1421"/>
  </r>
  <r>
    <x v="302"/>
    <s v="M17116052"/>
    <s v="M1711"/>
    <n v="25"/>
    <n v="34"/>
    <n v="3"/>
    <n v="5"/>
    <s v="OK"/>
    <s v="M17116052"/>
    <n v="299"/>
    <s v="27.2"/>
    <x v="2"/>
    <n v="4"/>
    <n v="4"/>
    <n v="22"/>
    <x v="1702"/>
    <x v="1201"/>
  </r>
  <r>
    <x v="302"/>
    <s v="M17116072"/>
    <s v="M1711"/>
    <n v="18"/>
    <n v="56"/>
    <n v="3"/>
    <n v="5"/>
    <s v="OK"/>
    <s v="M17116072"/>
    <n v="299"/>
    <s v="51.6"/>
    <x v="17"/>
    <n v="3"/>
    <n v="3"/>
    <n v="24"/>
    <x v="1703"/>
    <x v="567"/>
  </r>
  <r>
    <x v="302"/>
    <s v="M17116081"/>
    <s v="M1711"/>
    <n v="24"/>
    <n v="42"/>
    <n v="3"/>
    <n v="5"/>
    <s v="OK"/>
    <s v="M17116081"/>
    <n v="299"/>
    <s v="40.1"/>
    <x v="10"/>
    <n v="3"/>
    <n v="3"/>
    <n v="20"/>
    <x v="276"/>
    <x v="1422"/>
  </r>
  <r>
    <x v="302"/>
    <s v="M17116119"/>
    <s v="M1711"/>
    <n v="5"/>
    <n v="96"/>
    <n v="3"/>
    <n v="5"/>
    <s v="OK"/>
    <s v="M17116119"/>
    <n v="299"/>
    <s v="34.9"/>
    <x v="10"/>
    <n v="3"/>
    <n v="4"/>
    <n v="25"/>
    <x v="1704"/>
    <x v="799"/>
  </r>
  <r>
    <x v="302"/>
    <s v="M17116507"/>
    <s v="M1711"/>
    <n v="42"/>
    <n v="15"/>
    <n v="3"/>
    <n v="5"/>
    <s v="OK"/>
    <s v="M17116507"/>
    <n v="299"/>
    <s v="81.5"/>
    <x v="27"/>
    <n v="5"/>
    <n v="3"/>
    <n v="33"/>
    <x v="1626"/>
    <x v="1423"/>
  </r>
  <r>
    <x v="302"/>
    <s v="NH200484"/>
    <s v="NH20"/>
    <n v="88"/>
    <n v="394"/>
    <n v="3"/>
    <n v="5"/>
    <s v="OK"/>
    <s v="NH200484"/>
    <n v="299"/>
    <s v="85.5"/>
    <x v="34"/>
    <n v="5"/>
    <n v="5"/>
    <n v="31"/>
    <x v="1705"/>
    <x v="425"/>
  </r>
  <r>
    <x v="302"/>
    <s v="NH200490"/>
    <s v="NH20"/>
    <n v="95"/>
    <n v="305"/>
    <n v="3"/>
    <n v="5"/>
    <s v="OK"/>
    <s v="NH200490"/>
    <n v="299"/>
    <s v="27.3"/>
    <x v="22"/>
    <n v="4"/>
    <n v="4"/>
    <n v="20"/>
    <x v="1706"/>
    <x v="1424"/>
  </r>
  <r>
    <x v="302"/>
    <s v="NL110043"/>
    <s v="NL11"/>
    <n v="105"/>
    <n v="60"/>
    <n v="3"/>
    <n v="5"/>
    <s v="OK"/>
    <s v="NL110043"/>
    <n v="299"/>
    <s v="11.4"/>
    <x v="8"/>
    <n v="3"/>
    <n v="4"/>
    <n v="18"/>
    <x v="1707"/>
    <x v="1425"/>
  </r>
  <r>
    <x v="302"/>
    <s v="NL110193"/>
    <s v="NL11"/>
    <n v="133"/>
    <n v="15"/>
    <n v="3"/>
    <n v="5"/>
    <s v="OK"/>
    <s v="NL110193"/>
    <n v="299"/>
    <n v="16"/>
    <x v="22"/>
    <n v="3"/>
    <n v="2"/>
    <n v="20"/>
    <x v="95"/>
    <x v="530"/>
  </r>
  <r>
    <x v="302"/>
    <s v="P00610426"/>
    <s v="P006"/>
    <n v="57"/>
    <n v="200"/>
    <n v="3"/>
    <n v="5"/>
    <s v="OK"/>
    <s v="P00610426"/>
    <n v="299"/>
    <s v="49.5"/>
    <x v="10"/>
    <n v="5"/>
    <n v="5"/>
    <n v="25"/>
    <x v="1708"/>
    <x v="1426"/>
  </r>
  <r>
    <x v="302"/>
    <s v="P01860211"/>
    <s v="P018"/>
    <n v="78"/>
    <n v="41"/>
    <n v="3"/>
    <n v="5"/>
    <s v="OK"/>
    <s v="P01860390"/>
    <n v="299"/>
    <s v="23.1"/>
    <x v="12"/>
    <m/>
    <m/>
    <m/>
    <x v="1709"/>
    <x v="1427"/>
  </r>
  <r>
    <x v="302"/>
    <s v="P01860338"/>
    <s v="P018"/>
    <n v="15"/>
    <n v="34"/>
    <n v="3"/>
    <n v="5"/>
    <s v="OK"/>
    <s v="P01860069"/>
    <n v="299"/>
    <s v="39.8"/>
    <x v="9"/>
    <n v="5"/>
    <n v="4"/>
    <n v="23"/>
    <x v="1710"/>
    <x v="1428"/>
  </r>
  <r>
    <x v="302"/>
    <s v="P01860345"/>
    <s v="P018"/>
    <n v="14"/>
    <n v="45"/>
    <n v="3"/>
    <n v="5"/>
    <s v="OK"/>
    <s v="P01860061"/>
    <n v="299"/>
    <s v="17.5"/>
    <x v="22"/>
    <n v="5"/>
    <n v="2"/>
    <n v="18"/>
    <x v="1076"/>
    <x v="663"/>
  </r>
  <r>
    <x v="303"/>
    <s v="M17116113"/>
    <s v="M1711"/>
    <n v="4"/>
    <n v="91"/>
    <n v="3"/>
    <n v="4"/>
    <s v="OK"/>
    <s v="M17116113"/>
    <n v="250"/>
    <s v="15.9"/>
    <x v="20"/>
    <n v="1"/>
    <n v="1"/>
    <n v="10"/>
    <x v="1711"/>
    <x v="575"/>
  </r>
  <r>
    <x v="8"/>
    <s v="P00610449"/>
    <s v="P006"/>
    <n v="59"/>
    <n v="166"/>
    <n v="3"/>
    <n v="4"/>
    <s v="OK"/>
    <s v="P00610449"/>
    <n v="251"/>
    <s v="12.9"/>
    <x v="6"/>
    <n v="2"/>
    <n v="4"/>
    <n v="16"/>
    <x v="93"/>
    <x v="1429"/>
  </r>
  <r>
    <x v="304"/>
    <s v="NL110316"/>
    <s v="NL11"/>
    <n v="154"/>
    <n v="33"/>
    <n v="3"/>
    <n v="4"/>
    <s v="OK"/>
    <s v="NL110316"/>
    <n v="271"/>
    <s v="12.5"/>
    <x v="8"/>
    <n v="2"/>
    <n v="2"/>
    <n v="15"/>
    <x v="1712"/>
    <x v="1430"/>
  </r>
  <r>
    <x v="305"/>
    <s v="NL110192"/>
    <s v="NL11"/>
    <n v="133"/>
    <n v="13"/>
    <n v="3"/>
    <n v="4"/>
    <s v="OK"/>
    <s v="NL110192"/>
    <n v="272"/>
    <n v="11"/>
    <x v="11"/>
    <n v="1"/>
    <n v="1"/>
    <n v="1"/>
    <x v="711"/>
    <x v="1431"/>
  </r>
  <r>
    <x v="306"/>
    <s v="NL110592"/>
    <s v="NL11"/>
    <n v="171"/>
    <n v="48"/>
    <n v="3"/>
    <n v="4"/>
    <s v="OK"/>
    <s v="NL110592"/>
    <n v="273"/>
    <s v="10.7"/>
    <x v="23"/>
    <n v="2"/>
    <n v="2"/>
    <n v="5"/>
    <x v="195"/>
    <x v="967"/>
  </r>
  <r>
    <x v="307"/>
    <s v="NL110059"/>
    <s v="NL11"/>
    <n v="107"/>
    <n v="98"/>
    <n v="3"/>
    <n v="4"/>
    <s v="OK"/>
    <s v="NL110059"/>
    <n v="274"/>
    <s v="12.6"/>
    <x v="4"/>
    <n v="2"/>
    <n v="3"/>
    <n v="14"/>
    <x v="1713"/>
    <x v="1432"/>
  </r>
  <r>
    <x v="308"/>
    <s v="NH200298"/>
    <s v="NH20"/>
    <n v="64"/>
    <n v="304"/>
    <n v="3"/>
    <n v="4"/>
    <s v="OK"/>
    <s v="NH200298"/>
    <n v="275"/>
    <s v="11.9"/>
    <x v="8"/>
    <n v="1"/>
    <n v="1"/>
    <n v="15"/>
    <x v="1006"/>
    <x v="1433"/>
  </r>
  <r>
    <x v="309"/>
    <s v="NH200279"/>
    <s v="NH20"/>
    <n v="57"/>
    <n v="360"/>
    <n v="3"/>
    <n v="4"/>
    <s v="OK"/>
    <s v="NH200279"/>
    <n v="276"/>
    <s v="10.5"/>
    <x v="26"/>
    <n v="2"/>
    <n v="2"/>
    <n v="10"/>
    <x v="540"/>
    <x v="689"/>
  </r>
  <r>
    <x v="310"/>
    <s v="NL110565"/>
    <s v="NL11"/>
    <n v="102"/>
    <n v="47"/>
    <n v="3"/>
    <n v="4"/>
    <s v="OK"/>
    <s v="NL110565"/>
    <n v="277"/>
    <n v="11"/>
    <x v="23"/>
    <n v="3"/>
    <n v="4"/>
    <n v="15"/>
    <x v="1714"/>
    <x v="966"/>
  </r>
  <r>
    <x v="311"/>
    <s v="LV109147"/>
    <s v="LV1"/>
    <s v="131.4"/>
    <s v="45.3"/>
    <n v="3"/>
    <n v="4"/>
    <s v="OK"/>
    <s v="LV109147"/>
    <n v="278"/>
    <s v="21.4968152866242"/>
    <x v="17"/>
    <n v="2"/>
    <n v="1"/>
    <n v="22"/>
    <x v="918"/>
    <x v="302"/>
  </r>
  <r>
    <x v="311"/>
    <s v="NH200333"/>
    <s v="NH20"/>
    <n v="64"/>
    <n v="371"/>
    <n v="3"/>
    <n v="4"/>
    <s v="OK"/>
    <s v="NH200333"/>
    <n v="278"/>
    <s v="10.4"/>
    <x v="23"/>
    <n v="1"/>
    <n v="1"/>
    <n v="15"/>
    <x v="318"/>
    <x v="183"/>
  </r>
  <r>
    <x v="312"/>
    <s v="NH200443"/>
    <s v="NH20"/>
    <n v="82"/>
    <n v="327"/>
    <n v="3"/>
    <n v="4"/>
    <s v="OK"/>
    <s v="NH200443"/>
    <n v="279"/>
    <s v="12.7"/>
    <x v="24"/>
    <n v="3"/>
    <n v="3"/>
    <n v="8"/>
    <x v="1715"/>
    <x v="855"/>
  </r>
  <r>
    <x v="313"/>
    <s v="A110356"/>
    <s v="A11"/>
    <n v="70"/>
    <n v="1"/>
    <n v="3"/>
    <n v="4"/>
    <s v="OK"/>
    <s v="A110356"/>
    <n v="253"/>
    <s v="41.9"/>
    <x v="7"/>
    <n v="4"/>
    <n v="3"/>
    <n v="25"/>
    <x v="1716"/>
    <x v="876"/>
  </r>
  <r>
    <x v="313"/>
    <s v="NL110457"/>
    <s v="NL11"/>
    <n v="175"/>
    <n v="92"/>
    <n v="3"/>
    <n v="4"/>
    <s v="OK"/>
    <s v="NL110457"/>
    <n v="253"/>
    <s v="11.9"/>
    <x v="12"/>
    <n v="2"/>
    <n v="2"/>
    <n v="15"/>
    <x v="1717"/>
    <x v="1434"/>
  </r>
  <r>
    <x v="66"/>
    <s v="A110345"/>
    <s v="A11"/>
    <n v="65"/>
    <n v="17"/>
    <n v="3"/>
    <n v="4"/>
    <s v="OK"/>
    <s v="A110345"/>
    <n v="254"/>
    <n v="15"/>
    <x v="13"/>
    <n v="1"/>
    <n v="1"/>
    <n v="13"/>
    <x v="791"/>
    <x v="1294"/>
  </r>
  <r>
    <x v="66"/>
    <s v="B446076"/>
    <s v="B4"/>
    <n v="83"/>
    <n v="24"/>
    <n v="3"/>
    <n v="4"/>
    <s v="OK"/>
    <s v="B446076"/>
    <n v="254"/>
    <n v="13"/>
    <x v="23"/>
    <n v="1"/>
    <n v="1"/>
    <n v="10"/>
    <x v="1718"/>
    <x v="1435"/>
  </r>
  <r>
    <x v="66"/>
    <s v="NL110171"/>
    <s v="NL11"/>
    <n v="123"/>
    <n v="88"/>
    <n v="3"/>
    <n v="4"/>
    <s v="OK"/>
    <s v="NL110171"/>
    <n v="254"/>
    <s v="19.8"/>
    <x v="22"/>
    <n v="2"/>
    <n v="1"/>
    <m/>
    <x v="1719"/>
    <x v="672"/>
  </r>
  <r>
    <x v="66"/>
    <s v="P01860258"/>
    <s v="P018"/>
    <n v="88"/>
    <n v="58"/>
    <n v="3"/>
    <n v="4"/>
    <s v="OK"/>
    <s v="P01860448"/>
    <n v="254"/>
    <s v="15.9"/>
    <x v="13"/>
    <n v="2"/>
    <n v="3"/>
    <n v="13"/>
    <x v="1720"/>
    <x v="1024"/>
  </r>
  <r>
    <x v="314"/>
    <s v="P00612890"/>
    <s v="P006"/>
    <n v="84"/>
    <n v="166"/>
    <n v="3"/>
    <n v="4"/>
    <s v="OK"/>
    <s v="P00612890"/>
    <n v="255"/>
    <s v="10.2"/>
    <x v="26"/>
    <n v="2"/>
    <n v="2"/>
    <n v="10"/>
    <x v="1721"/>
    <x v="1436"/>
  </r>
  <r>
    <x v="315"/>
    <s v="B438005"/>
    <s v="B4"/>
    <n v="61"/>
    <n v="25"/>
    <n v="3"/>
    <n v="4"/>
    <s v="OK"/>
    <s v="B438005"/>
    <n v="256"/>
    <s v="20.2"/>
    <x v="14"/>
    <m/>
    <m/>
    <m/>
    <x v="1722"/>
    <x v="671"/>
  </r>
  <r>
    <x v="316"/>
    <s v="B444019"/>
    <s v="B4"/>
    <n v="79"/>
    <n v="51"/>
    <n v="3"/>
    <n v="4"/>
    <s v="OK"/>
    <s v="B444019"/>
    <n v="257"/>
    <s v="42.6"/>
    <x v="18"/>
    <n v="3"/>
    <n v="3"/>
    <n v="20"/>
    <x v="1723"/>
    <x v="134"/>
  </r>
  <r>
    <x v="317"/>
    <s v="A110089"/>
    <s v="A11"/>
    <n v="5"/>
    <n v="90"/>
    <n v="3"/>
    <n v="4"/>
    <s v="OK"/>
    <s v="A110089"/>
    <n v="258"/>
    <s v="16.6"/>
    <x v="2"/>
    <n v="2"/>
    <n v="2"/>
    <n v="20"/>
    <x v="195"/>
    <x v="1437"/>
  </r>
  <r>
    <x v="318"/>
    <s v="A110081"/>
    <s v="A11"/>
    <n v="15"/>
    <n v="71"/>
    <n v="3"/>
    <n v="4"/>
    <s v="OK"/>
    <s v="A110081"/>
    <n v="259"/>
    <s v="22.1"/>
    <x v="15"/>
    <n v="3"/>
    <n v="3"/>
    <n v="20"/>
    <x v="1724"/>
    <x v="1438"/>
  </r>
  <r>
    <x v="319"/>
    <s v="B446050"/>
    <s v="B4"/>
    <n v="81"/>
    <n v="11"/>
    <n v="3"/>
    <n v="4"/>
    <s v="OK"/>
    <s v="B446050"/>
    <n v="260"/>
    <s v="12.2"/>
    <x v="4"/>
    <n v="2"/>
    <n v="2"/>
    <n v="11"/>
    <x v="1725"/>
    <x v="831"/>
  </r>
  <r>
    <x v="320"/>
    <s v="B436014"/>
    <s v="B4"/>
    <n v="75"/>
    <n v="66"/>
    <n v="3"/>
    <n v="4"/>
    <s v="OK"/>
    <s v="B436014"/>
    <n v="261"/>
    <s v="23.5"/>
    <x v="11"/>
    <n v="3"/>
    <n v="3"/>
    <n v="25"/>
    <x v="1726"/>
    <x v="107"/>
  </r>
  <r>
    <x v="321"/>
    <s v="A110067"/>
    <s v="A11"/>
    <n v="3"/>
    <n v="58"/>
    <n v="3"/>
    <n v="4"/>
    <s v="OK"/>
    <s v="A110067"/>
    <n v="262"/>
    <s v="36.6"/>
    <x v="16"/>
    <n v="4"/>
    <n v="3"/>
    <n v="32"/>
    <x v="1727"/>
    <x v="1439"/>
  </r>
  <r>
    <x v="322"/>
    <s v="B427006"/>
    <s v="B4"/>
    <n v="34"/>
    <n v="87"/>
    <n v="3"/>
    <n v="4"/>
    <s v="OK"/>
    <s v="B427006"/>
    <n v="263"/>
    <s v="47.6"/>
    <x v="11"/>
    <n v="5"/>
    <n v="5"/>
    <n v="35"/>
    <x v="1728"/>
    <x v="167"/>
  </r>
  <r>
    <x v="322"/>
    <s v="LV109177"/>
    <s v="LV1"/>
    <s v="131.5"/>
    <s v="78.7"/>
    <n v="3"/>
    <n v="4"/>
    <s v="OK"/>
    <s v="LV109177"/>
    <n v="263"/>
    <s v="17.515923566879"/>
    <x v="9"/>
    <n v="4"/>
    <n v="3"/>
    <n v="22"/>
    <x v="1729"/>
    <x v="1440"/>
  </r>
  <r>
    <x v="323"/>
    <s v="B437064"/>
    <s v="B4"/>
    <n v="59"/>
    <n v="46"/>
    <n v="3"/>
    <n v="4"/>
    <s v="OK"/>
    <s v="B437064"/>
    <n v="264"/>
    <s v="16.7"/>
    <x v="0"/>
    <n v="1"/>
    <n v="2"/>
    <n v="18"/>
    <x v="1730"/>
    <x v="1441"/>
  </r>
  <r>
    <x v="323"/>
    <s v="B444001"/>
    <s v="B4"/>
    <n v="91"/>
    <n v="52"/>
    <n v="3"/>
    <n v="4"/>
    <s v="OK"/>
    <s v="B444001"/>
    <n v="264"/>
    <s v="44.6"/>
    <x v="33"/>
    <n v="5"/>
    <n v="5"/>
    <n v="30"/>
    <x v="1615"/>
    <x v="1230"/>
  </r>
  <r>
    <x v="323"/>
    <s v="B444007"/>
    <s v="B4"/>
    <n v="94"/>
    <n v="67"/>
    <n v="3"/>
    <n v="4"/>
    <s v="OK"/>
    <s v="B444007"/>
    <n v="264"/>
    <s v="47.4"/>
    <x v="42"/>
    <n v="5"/>
    <n v="5"/>
    <n v="35"/>
    <x v="1731"/>
    <x v="1442"/>
  </r>
  <r>
    <x v="323"/>
    <s v="B444031"/>
    <s v="B4"/>
    <n v="84"/>
    <n v="67"/>
    <n v="3"/>
    <n v="4"/>
    <s v="OK"/>
    <s v="B444031"/>
    <n v="264"/>
    <s v="26.7"/>
    <x v="18"/>
    <n v="3"/>
    <n v="2"/>
    <n v="22"/>
    <x v="1486"/>
    <x v="812"/>
  </r>
  <r>
    <x v="67"/>
    <s v="P01860321"/>
    <s v="P018"/>
    <n v="15"/>
    <n v="14"/>
    <n v="3"/>
    <n v="4"/>
    <s v="OK"/>
    <s v="P01860087"/>
    <n v="265"/>
    <s v="27.4"/>
    <x v="7"/>
    <m/>
    <m/>
    <m/>
    <x v="1732"/>
    <x v="1443"/>
  </r>
  <r>
    <x v="324"/>
    <s v="A110159"/>
    <s v="A11"/>
    <n v="30"/>
    <n v="48"/>
    <n v="3"/>
    <n v="4"/>
    <s v="OK"/>
    <s v="A110159"/>
    <n v="687"/>
    <s v="28.7"/>
    <x v="10"/>
    <n v="3"/>
    <n v="3"/>
    <n v="15"/>
    <x v="841"/>
    <x v="1444"/>
  </r>
  <r>
    <x v="325"/>
    <s v="LV109197"/>
    <s v="LV1"/>
    <s v="118.6"/>
    <s v="81.9"/>
    <n v="3"/>
    <n v="4"/>
    <s v="OK"/>
    <s v="LV109197"/>
    <n v="889"/>
    <s v="13.0573248407643"/>
    <x v="6"/>
    <n v="3"/>
    <n v="2"/>
    <n v="17"/>
    <x v="1361"/>
    <x v="1445"/>
  </r>
  <r>
    <x v="326"/>
    <s v="LV109472"/>
    <s v="LV1"/>
    <s v="177.3"/>
    <s v="72.8"/>
    <n v="3"/>
    <n v="4"/>
    <s v="OK"/>
    <s v="LV109472"/>
    <n v="890"/>
    <s v="18.343949044586"/>
    <x v="5"/>
    <n v="2"/>
    <n v="2"/>
    <n v="4"/>
    <x v="1130"/>
    <x v="512"/>
  </r>
  <r>
    <x v="327"/>
    <s v="LV109558"/>
    <s v="LV1"/>
    <n v="190"/>
    <s v="29.1"/>
    <n v="3"/>
    <n v="4"/>
    <s v="OK"/>
    <s v="LV109558"/>
    <n v="891"/>
    <s v="13.3757961783439"/>
    <x v="5"/>
    <n v="3"/>
    <n v="3"/>
    <n v="15"/>
    <x v="1733"/>
    <x v="1446"/>
  </r>
  <r>
    <x v="328"/>
    <s v="LV109302"/>
    <s v="LV1"/>
    <s v="155.9"/>
    <s v="69.6"/>
    <n v="3"/>
    <n v="4"/>
    <s v="OK"/>
    <s v="LV109302"/>
    <n v="892"/>
    <s v="39.8089171974522"/>
    <x v="0"/>
    <n v="4"/>
    <n v="3"/>
    <n v="20"/>
    <x v="1734"/>
    <x v="219"/>
  </r>
  <r>
    <x v="328"/>
    <s v="LV109402"/>
    <s v="LV1"/>
    <s v="161.9"/>
    <s v="5.7"/>
    <n v="3"/>
    <n v="4"/>
    <s v="OK"/>
    <s v="LV109402"/>
    <n v="892"/>
    <s v="13.8216560509554"/>
    <x v="6"/>
    <n v="2"/>
    <n v="1"/>
    <n v="12"/>
    <x v="1735"/>
    <x v="81"/>
  </r>
  <r>
    <x v="328"/>
    <s v="LV109413"/>
    <s v="LV1"/>
    <s v="168.5"/>
    <s v="20.2"/>
    <n v="3"/>
    <n v="4"/>
    <s v="OK"/>
    <s v="LV109413"/>
    <n v="892"/>
    <s v="28.343949044586"/>
    <x v="10"/>
    <n v="2"/>
    <n v="1"/>
    <n v="18"/>
    <x v="239"/>
    <x v="1447"/>
  </r>
  <r>
    <x v="328"/>
    <s v="LV109550"/>
    <s v="LV1"/>
    <s v="194.5"/>
    <s v="33.2"/>
    <n v="3"/>
    <n v="4"/>
    <s v="OK"/>
    <s v="LV109550"/>
    <n v="892"/>
    <m/>
    <x v="15"/>
    <n v="4"/>
    <n v="4"/>
    <n v="28"/>
    <x v="1736"/>
    <x v="1448"/>
  </r>
  <r>
    <x v="329"/>
    <s v="LV109290"/>
    <s v="LV1"/>
    <s v="145.4"/>
    <s v="54.8"/>
    <n v="3"/>
    <n v="4"/>
    <s v="OK"/>
    <s v="LV109290"/>
    <n v="893"/>
    <s v="19.5859872611465"/>
    <x v="5"/>
    <n v="2"/>
    <n v="1"/>
    <n v="18"/>
    <x v="1737"/>
    <x v="137"/>
  </r>
  <r>
    <x v="329"/>
    <s v="LV109406"/>
    <s v="LV1"/>
    <s v="175.2"/>
    <n v="4"/>
    <n v="3"/>
    <n v="4"/>
    <s v="OK"/>
    <s v="LV109406"/>
    <n v="893"/>
    <s v="11.9426751592357"/>
    <x v="3"/>
    <n v="2"/>
    <n v="2"/>
    <n v="14"/>
    <x v="1130"/>
    <x v="1307"/>
  </r>
  <r>
    <x v="329"/>
    <s v="LV113005"/>
    <s v="LV1"/>
    <n v="180"/>
    <n v="15"/>
    <n v="3"/>
    <n v="4"/>
    <s v="OK"/>
    <s v="LV113005"/>
    <n v="893"/>
    <s v="10.3503184713376"/>
    <x v="25"/>
    <n v="2"/>
    <n v="2"/>
    <n v="0"/>
    <x v="1738"/>
    <x v="93"/>
  </r>
  <r>
    <x v="330"/>
    <s v="LV109494"/>
    <s v="LV1"/>
    <s v="189.8"/>
    <s v="99.6"/>
    <n v="3"/>
    <n v="4"/>
    <s v="OK"/>
    <s v="LV109494"/>
    <n v="894"/>
    <s v="31.8471337579618"/>
    <x v="7"/>
    <n v="4"/>
    <n v="5"/>
    <n v="0"/>
    <x v="1739"/>
    <x v="23"/>
  </r>
  <r>
    <x v="331"/>
    <s v="T10299"/>
    <s v="T1"/>
    <n v="33"/>
    <s v="18.5"/>
    <n v="3"/>
    <n v="4"/>
    <s v="OK"/>
    <s v="T10299"/>
    <n v="895"/>
    <s v="20.5"/>
    <x v="12"/>
    <n v="3"/>
    <n v="3"/>
    <n v="12"/>
    <x v="499"/>
    <x v="1449"/>
  </r>
  <r>
    <x v="331"/>
    <s v="T10391"/>
    <s v="T1"/>
    <n v="17"/>
    <n v="37"/>
    <n v="3"/>
    <n v="4"/>
    <s v="OK"/>
    <s v="T10391"/>
    <n v="895"/>
    <s v="27.4"/>
    <x v="7"/>
    <n v="5"/>
    <n v="5"/>
    <n v="25"/>
    <x v="88"/>
    <x v="1189"/>
  </r>
  <r>
    <x v="332"/>
    <s v="P01860494"/>
    <s v="P018"/>
    <n v="45"/>
    <n v="99"/>
    <n v="3"/>
    <n v="4"/>
    <s v="OK"/>
    <s v="P01860238"/>
    <n v="266"/>
    <s v="16.9"/>
    <x v="3"/>
    <n v="1"/>
    <n v="2"/>
    <n v="9"/>
    <x v="1740"/>
    <x v="735"/>
  </r>
  <r>
    <x v="333"/>
    <s v="P00610305"/>
    <s v="P006"/>
    <n v="37"/>
    <n v="142"/>
    <n v="3"/>
    <n v="4"/>
    <s v="OK"/>
    <s v="P00610305"/>
    <n v="267"/>
    <s v="15.9"/>
    <x v="22"/>
    <n v="3"/>
    <n v="3"/>
    <n v="12"/>
    <x v="1741"/>
    <x v="1450"/>
  </r>
  <r>
    <x v="334"/>
    <s v="P01860385"/>
    <s v="P018"/>
    <n v="99"/>
    <n v="71"/>
    <n v="3"/>
    <n v="4"/>
    <s v="OK"/>
    <s v="P01860475"/>
    <n v="268"/>
    <s v="13.4"/>
    <x v="4"/>
    <n v="3"/>
    <n v="2"/>
    <n v="5"/>
    <x v="825"/>
    <x v="613"/>
  </r>
  <r>
    <x v="335"/>
    <s v="P01860450"/>
    <s v="P018"/>
    <n v="47"/>
    <n v="85"/>
    <n v="3"/>
    <n v="4"/>
    <s v="OK"/>
    <s v="P01860234"/>
    <n v="269"/>
    <s v="33.9"/>
    <x v="9"/>
    <n v="5"/>
    <n v="5"/>
    <n v="23"/>
    <x v="1534"/>
    <x v="1451"/>
  </r>
  <r>
    <x v="336"/>
    <s v="LV109408"/>
    <s v="LV1"/>
    <s v="176.7"/>
    <s v="6.3"/>
    <n v="3"/>
    <n v="4"/>
    <s v="OK"/>
    <s v="LV109408"/>
    <n v="270"/>
    <s v="14.968152866242"/>
    <x v="6"/>
    <n v="1"/>
    <n v="2"/>
    <n v="13"/>
    <x v="1535"/>
    <x v="57"/>
  </r>
  <r>
    <x v="336"/>
    <s v="NH200669"/>
    <s v="NH20"/>
    <n v="25"/>
    <n v="346"/>
    <n v="3"/>
    <n v="4"/>
    <s v="OK"/>
    <s v="NH200669"/>
    <n v="270"/>
    <s v="11.1"/>
    <x v="22"/>
    <n v="1"/>
    <n v="1"/>
    <n v="16"/>
    <x v="462"/>
    <x v="1441"/>
  </r>
  <r>
    <x v="337"/>
    <s v="NL110190"/>
    <s v="NL11"/>
    <n v="131"/>
    <n v="12"/>
    <n v="3"/>
    <n v="4"/>
    <s v="OK"/>
    <s v="NL110190"/>
    <n v="282"/>
    <s v="25.7"/>
    <x v="14"/>
    <n v="3"/>
    <n v="2"/>
    <n v="15"/>
    <x v="1742"/>
    <x v="1452"/>
  </r>
  <r>
    <x v="27"/>
    <s v="LV109065"/>
    <s v="LV1"/>
    <s v="102.5"/>
    <s v="20.2"/>
    <n v="0"/>
    <n v="1"/>
    <s v="MORT"/>
    <s v="LV109065"/>
    <n v="249"/>
    <m/>
    <x v="25"/>
    <m/>
    <m/>
    <n v="0"/>
    <x v="7"/>
    <x v="7"/>
  </r>
  <r>
    <x v="27"/>
    <s v="LV109188"/>
    <s v="LV1"/>
    <s v="124.4"/>
    <s v="93.5"/>
    <n v="0"/>
    <n v="1"/>
    <s v="EXCLUDE"/>
    <s v="LV109188"/>
    <n v="249"/>
    <s v="37.5796178343949"/>
    <x v="10"/>
    <m/>
    <m/>
    <n v="0"/>
    <x v="7"/>
    <x v="7"/>
  </r>
  <r>
    <x v="27"/>
    <s v="T10310"/>
    <s v="T1"/>
    <s v="32.5"/>
    <s v="35.5"/>
    <n v="0"/>
    <n v="0"/>
    <s v="MORT"/>
    <s v="T10310"/>
    <n v="249"/>
    <m/>
    <x v="11"/>
    <m/>
    <m/>
    <m/>
    <x v="7"/>
    <x v="7"/>
  </r>
  <r>
    <x v="338"/>
    <s v="NL110396"/>
    <s v="NL11"/>
    <n v="163"/>
    <n v="76"/>
    <n v="3"/>
    <n v="4"/>
    <s v="OK"/>
    <s v="NL110396"/>
    <n v="300"/>
    <s v="32.9"/>
    <x v="10"/>
    <n v="4"/>
    <n v="4"/>
    <n v="25"/>
    <x v="1743"/>
    <x v="906"/>
  </r>
  <r>
    <x v="338"/>
    <s v="P00610165"/>
    <s v="P006"/>
    <n v="32"/>
    <n v="224"/>
    <n v="3"/>
    <n v="4"/>
    <s v="OK"/>
    <s v="P00610165"/>
    <n v="300"/>
    <s v="14.6"/>
    <x v="8"/>
    <n v="2"/>
    <n v="3"/>
    <n v="17"/>
    <x v="1744"/>
    <x v="191"/>
  </r>
  <r>
    <x v="338"/>
    <s v="P00610379"/>
    <s v="P006"/>
    <n v="43"/>
    <n v="222"/>
    <n v="3"/>
    <n v="5"/>
    <s v="OK"/>
    <s v="P00610379"/>
    <n v="300"/>
    <s v="19.9"/>
    <x v="22"/>
    <n v="2"/>
    <n v="2"/>
    <n v="18"/>
    <x v="1745"/>
    <x v="1453"/>
  </r>
  <r>
    <x v="339"/>
    <s v="P00610203"/>
    <s v="P006"/>
    <n v="25"/>
    <n v="214"/>
    <n v="3"/>
    <n v="5"/>
    <s v="OK"/>
    <s v="P00610203"/>
    <n v="301"/>
    <s v="11.6"/>
    <x v="6"/>
    <n v="2"/>
    <n v="1"/>
    <n v="12"/>
    <x v="1746"/>
    <x v="1147"/>
  </r>
  <r>
    <x v="340"/>
    <s v="B422044"/>
    <s v="B4"/>
    <n v="4"/>
    <n v="4"/>
    <n v="3"/>
    <n v="4"/>
    <s v="OK"/>
    <s v="B422044"/>
    <n v="302"/>
    <s v="11.1"/>
    <x v="19"/>
    <n v="2"/>
    <n v="2"/>
    <n v="10"/>
    <x v="1747"/>
    <x v="203"/>
  </r>
  <r>
    <x v="340"/>
    <s v="LV109160"/>
    <s v="LV1"/>
    <n v="126"/>
    <s v="67.1"/>
    <n v="3"/>
    <n v="4"/>
    <s v="OK"/>
    <s v="LV109160"/>
    <n v="302"/>
    <s v="57.3248407643312"/>
    <x v="32"/>
    <n v="5"/>
    <n v="5"/>
    <n v="20"/>
    <x v="1748"/>
    <x v="310"/>
  </r>
  <r>
    <x v="340"/>
    <s v="P01860327"/>
    <s v="P018"/>
    <n v="15"/>
    <n v="26"/>
    <n v="3"/>
    <n v="5"/>
    <s v="OK"/>
    <s v="P01860080"/>
    <n v="302"/>
    <n v="42"/>
    <x v="10"/>
    <n v="5"/>
    <n v="4"/>
    <n v="25"/>
    <x v="1749"/>
    <x v="1193"/>
  </r>
  <r>
    <x v="340"/>
    <s v="T10366"/>
    <s v="T1"/>
    <n v="21"/>
    <n v="60"/>
    <n v="3"/>
    <n v="5"/>
    <s v="OK"/>
    <s v="T10366"/>
    <n v="302"/>
    <s v="19.1"/>
    <x v="14"/>
    <n v="2"/>
    <n v="2"/>
    <n v="25"/>
    <x v="1081"/>
    <x v="1454"/>
  </r>
  <r>
    <x v="341"/>
    <s v="LV109163"/>
    <s v="LV1"/>
    <s v="132.4"/>
    <s v="61.8"/>
    <n v="3"/>
    <n v="5"/>
    <s v="OK"/>
    <s v="LV109163"/>
    <n v="303"/>
    <s v="26.1146496815287"/>
    <x v="15"/>
    <n v="3"/>
    <n v="3"/>
    <n v="18"/>
    <x v="237"/>
    <x v="1455"/>
  </r>
  <r>
    <x v="341"/>
    <s v="M17116570"/>
    <s v="M1711"/>
    <n v="74"/>
    <n v="36"/>
    <n v="3"/>
    <n v="4"/>
    <s v="OK"/>
    <s v="M17116570"/>
    <n v="303"/>
    <s v="18.8"/>
    <x v="3"/>
    <n v="2"/>
    <n v="2"/>
    <n v="15"/>
    <x v="1544"/>
    <x v="862"/>
  </r>
  <r>
    <x v="341"/>
    <s v="NL110320"/>
    <s v="NL11"/>
    <n v="152"/>
    <n v="39"/>
    <n v="3"/>
    <n v="4"/>
    <s v="OK"/>
    <s v="NL110320"/>
    <n v="303"/>
    <s v="28.9"/>
    <x v="14"/>
    <n v="3"/>
    <n v="3"/>
    <n v="15"/>
    <x v="1750"/>
    <x v="1456"/>
  </r>
  <r>
    <x v="341"/>
    <s v="P00610151"/>
    <s v="P006"/>
    <n v="10"/>
    <n v="140"/>
    <n v="3"/>
    <n v="5"/>
    <s v="OK"/>
    <s v="P00610151"/>
    <n v="303"/>
    <s v="12.3"/>
    <x v="6"/>
    <n v="1"/>
    <n v="1"/>
    <n v="15"/>
    <x v="1751"/>
    <x v="816"/>
  </r>
  <r>
    <x v="341"/>
    <s v="P00610183"/>
    <s v="P006"/>
    <n v="27"/>
    <n v="177"/>
    <n v="3"/>
    <n v="5"/>
    <s v="OK"/>
    <s v="P00610183"/>
    <n v="303"/>
    <s v="10.5"/>
    <x v="23"/>
    <n v="2"/>
    <n v="3"/>
    <n v="15"/>
    <x v="981"/>
    <x v="641"/>
  </r>
  <r>
    <x v="341"/>
    <s v="P00610199"/>
    <s v="P006"/>
    <n v="28"/>
    <n v="210"/>
    <n v="3"/>
    <n v="5"/>
    <s v="OK"/>
    <s v="P00610199"/>
    <n v="303"/>
    <n v="15"/>
    <x v="3"/>
    <n v="2"/>
    <n v="2"/>
    <n v="16"/>
    <x v="1752"/>
    <x v="641"/>
  </r>
  <r>
    <x v="341"/>
    <s v="P00610460"/>
    <s v="P006"/>
    <n v="51"/>
    <n v="150"/>
    <n v="3"/>
    <n v="5"/>
    <s v="OK"/>
    <s v="P00610460"/>
    <n v="303"/>
    <s v="53.1578"/>
    <x v="7"/>
    <n v="5"/>
    <n v="5"/>
    <n v="25"/>
    <x v="1753"/>
    <x v="1457"/>
  </r>
  <r>
    <x v="341"/>
    <s v="P00610533"/>
    <s v="P006"/>
    <n v="65"/>
    <n v="198"/>
    <n v="3"/>
    <n v="5"/>
    <s v="OK"/>
    <s v="P00610533"/>
    <n v="303"/>
    <s v="12.4"/>
    <x v="13"/>
    <n v="2"/>
    <n v="1"/>
    <n v="10"/>
    <x v="1754"/>
    <x v="306"/>
  </r>
  <r>
    <x v="341"/>
    <s v="P00610683"/>
    <s v="P006"/>
    <n v="89"/>
    <n v="187"/>
    <n v="3"/>
    <n v="5"/>
    <s v="OK"/>
    <s v="P00610683"/>
    <n v="303"/>
    <s v="23.1"/>
    <x v="16"/>
    <n v="5"/>
    <n v="5"/>
    <n v="23"/>
    <x v="1755"/>
    <x v="205"/>
  </r>
  <r>
    <x v="341"/>
    <s v="P00610771"/>
    <s v="P006"/>
    <n v="94"/>
    <n v="174"/>
    <n v="3"/>
    <n v="5"/>
    <s v="OK"/>
    <s v="P00610771"/>
    <n v="303"/>
    <s v="39.7887"/>
    <x v="33"/>
    <n v="5"/>
    <n v="5"/>
    <n v="32"/>
    <x v="1756"/>
    <x v="19"/>
  </r>
  <r>
    <x v="341"/>
    <s v="P01860452"/>
    <s v="P018"/>
    <n v="40"/>
    <n v="82"/>
    <n v="3"/>
    <n v="4"/>
    <s v="OK"/>
    <s v="P01860151"/>
    <n v="303"/>
    <n v="120"/>
    <x v="28"/>
    <m/>
    <m/>
    <m/>
    <x v="1757"/>
    <x v="1458"/>
  </r>
  <r>
    <x v="342"/>
    <s v="A110173"/>
    <s v="A11"/>
    <n v="39"/>
    <n v="27"/>
    <n v="3"/>
    <n v="5"/>
    <s v="OK"/>
    <s v="A110173"/>
    <n v="304"/>
    <n v="50"/>
    <x v="33"/>
    <m/>
    <m/>
    <m/>
    <x v="546"/>
    <x v="1024"/>
  </r>
  <r>
    <x v="342"/>
    <s v="NL110111"/>
    <s v="NL11"/>
    <n v="115"/>
    <n v="81"/>
    <n v="3"/>
    <n v="4"/>
    <s v="OK"/>
    <s v="NL110111"/>
    <n v="304"/>
    <s v="73.5"/>
    <x v="32"/>
    <n v="5"/>
    <n v="3"/>
    <n v="35"/>
    <x v="1758"/>
    <x v="1459"/>
  </r>
  <r>
    <x v="342"/>
    <s v="NL110424"/>
    <s v="NL11"/>
    <n v="178"/>
    <n v="37"/>
    <n v="3"/>
    <n v="4"/>
    <s v="OK"/>
    <s v="NL110424"/>
    <n v="304"/>
    <s v="31.3"/>
    <x v="9"/>
    <n v="4"/>
    <n v="3"/>
    <n v="20"/>
    <x v="748"/>
    <x v="1460"/>
  </r>
  <r>
    <x v="342"/>
    <s v="NL110464"/>
    <s v="NL11"/>
    <n v="181"/>
    <n v="10"/>
    <n v="3"/>
    <n v="5"/>
    <s v="OK"/>
    <s v="NL110464"/>
    <n v="304"/>
    <s v="65.1"/>
    <x v="44"/>
    <n v="5"/>
    <n v="5"/>
    <n v="40"/>
    <x v="1759"/>
    <x v="1461"/>
  </r>
  <r>
    <x v="343"/>
    <s v="T10442"/>
    <s v="T1"/>
    <n v="1"/>
    <n v="78"/>
    <n v="3"/>
    <n v="5"/>
    <s v="OK"/>
    <s v="T10442"/>
    <n v="739"/>
    <n v="43"/>
    <x v="7"/>
    <m/>
    <m/>
    <n v="0"/>
    <x v="126"/>
    <x v="1462"/>
  </r>
  <r>
    <x v="344"/>
    <s v="NH200057"/>
    <s v="NH20"/>
    <n v="11"/>
    <n v="312"/>
    <n v="3"/>
    <n v="5"/>
    <s v="OK"/>
    <s v="NH200057"/>
    <n v="305"/>
    <s v="18.2"/>
    <x v="22"/>
    <n v="3"/>
    <n v="3"/>
    <n v="20"/>
    <x v="1760"/>
    <x v="1463"/>
  </r>
  <r>
    <x v="344"/>
    <s v="NH200211"/>
    <s v="NH20"/>
    <n v="42"/>
    <n v="336"/>
    <n v="3"/>
    <n v="5"/>
    <s v="OK"/>
    <s v="NH200211"/>
    <n v="305"/>
    <s v="14.8"/>
    <x v="3"/>
    <n v="1"/>
    <n v="1"/>
    <n v="16"/>
    <x v="663"/>
    <x v="1464"/>
  </r>
  <r>
    <x v="344"/>
    <s v="NH200325"/>
    <s v="NH20"/>
    <n v="68"/>
    <n v="355"/>
    <n v="3"/>
    <n v="4"/>
    <s v="OK"/>
    <s v="NH200325"/>
    <n v="305"/>
    <s v="34.3"/>
    <x v="22"/>
    <n v="2"/>
    <n v="1"/>
    <n v="12"/>
    <x v="1761"/>
    <x v="499"/>
  </r>
  <r>
    <x v="344"/>
    <s v="NL110353"/>
    <s v="NL11"/>
    <n v="161"/>
    <n v="12"/>
    <n v="3"/>
    <n v="5"/>
    <s v="OK"/>
    <s v="NL110353"/>
    <n v="305"/>
    <s v="21.2"/>
    <x v="23"/>
    <n v="3"/>
    <n v="3"/>
    <n v="12"/>
    <x v="477"/>
    <x v="1465"/>
  </r>
  <r>
    <x v="344"/>
    <s v="T10070"/>
    <s v="T1"/>
    <s v="98.5"/>
    <n v="55"/>
    <n v="3"/>
    <n v="5"/>
    <s v="OK"/>
    <s v="T10070"/>
    <n v="305"/>
    <s v="15.4"/>
    <x v="12"/>
    <n v="3"/>
    <n v="3"/>
    <n v="16"/>
    <x v="684"/>
    <x v="1466"/>
  </r>
  <r>
    <x v="345"/>
    <s v="P00610136"/>
    <s v="P006"/>
    <n v="17"/>
    <n v="163"/>
    <n v="1"/>
    <n v="5"/>
    <s v="OK"/>
    <s v="P00610136"/>
    <n v="306"/>
    <s v="16.6"/>
    <x v="23"/>
    <n v="1"/>
    <n v="1"/>
    <n v="15"/>
    <x v="1715"/>
    <x v="375"/>
  </r>
  <r>
    <x v="345"/>
    <s v="P00610371"/>
    <s v="P006"/>
    <n v="49"/>
    <n v="205"/>
    <n v="3"/>
    <n v="5"/>
    <s v="OK"/>
    <s v="P00610371"/>
    <n v="306"/>
    <n v="17"/>
    <x v="23"/>
    <n v="1"/>
    <n v="1"/>
    <n v="8"/>
    <x v="1762"/>
    <x v="1467"/>
  </r>
  <r>
    <x v="345"/>
    <s v="P00610586"/>
    <s v="P006"/>
    <n v="63"/>
    <n v="226"/>
    <n v="3"/>
    <n v="5"/>
    <s v="OK"/>
    <s v="P00610586"/>
    <n v="306"/>
    <s v="24.5"/>
    <x v="12"/>
    <n v="2"/>
    <n v="2"/>
    <n v="13"/>
    <x v="1763"/>
    <x v="1468"/>
  </r>
  <r>
    <x v="345"/>
    <s v="P01860377"/>
    <s v="P018"/>
    <n v="6"/>
    <n v="53"/>
    <n v="3"/>
    <n v="5"/>
    <s v="OK"/>
    <s v="P01860020"/>
    <n v="306"/>
    <s v="18.6"/>
    <x v="3"/>
    <n v="5"/>
    <n v="5"/>
    <n v="16"/>
    <x v="711"/>
    <x v="1156"/>
  </r>
  <r>
    <x v="346"/>
    <s v="A110008"/>
    <s v="A11"/>
    <n v="11"/>
    <n v="2"/>
    <n v="3"/>
    <n v="5"/>
    <s v="OK"/>
    <s v="A110008"/>
    <n v="307"/>
    <s v="10.8"/>
    <x v="26"/>
    <n v="2"/>
    <n v="2"/>
    <n v="10"/>
    <x v="1000"/>
    <x v="34"/>
  </r>
  <r>
    <x v="346"/>
    <s v="A110079"/>
    <s v="A11"/>
    <n v="13"/>
    <n v="68"/>
    <n v="3"/>
    <n v="4"/>
    <s v="OK"/>
    <s v="A110079"/>
    <n v="307"/>
    <s v="38.7"/>
    <x v="15"/>
    <n v="3"/>
    <n v="4"/>
    <n v="20"/>
    <x v="1276"/>
    <x v="1469"/>
  </r>
  <r>
    <x v="346"/>
    <s v="A110094"/>
    <s v="A11"/>
    <n v="7"/>
    <n v="98"/>
    <n v="3"/>
    <n v="3"/>
    <s v="OK"/>
    <s v="A110094"/>
    <n v="307"/>
    <s v="38.5"/>
    <x v="15"/>
    <n v="5"/>
    <n v="5"/>
    <n v="28"/>
    <x v="1764"/>
    <x v="1470"/>
  </r>
  <r>
    <x v="346"/>
    <s v="A110108"/>
    <s v="A11"/>
    <n v="22"/>
    <n v="92"/>
    <n v="3"/>
    <n v="5"/>
    <s v="OK"/>
    <s v="A110108"/>
    <n v="307"/>
    <s v="20.1"/>
    <x v="2"/>
    <n v="3"/>
    <n v="4"/>
    <n v="22"/>
    <x v="1765"/>
    <x v="88"/>
  </r>
  <r>
    <x v="346"/>
    <s v="A110131"/>
    <s v="A11"/>
    <n v="35"/>
    <n v="72"/>
    <n v="3"/>
    <n v="5"/>
    <s v="OK"/>
    <s v="A110131"/>
    <n v="307"/>
    <s v="12.3"/>
    <x v="3"/>
    <n v="2"/>
    <n v="2"/>
    <n v="15"/>
    <x v="1496"/>
    <x v="166"/>
  </r>
  <r>
    <x v="346"/>
    <s v="A110142"/>
    <s v="A11"/>
    <n v="25"/>
    <n v="66"/>
    <n v="3"/>
    <n v="3"/>
    <s v="OK"/>
    <s v="A110142"/>
    <n v="307"/>
    <s v="18.6"/>
    <x v="5"/>
    <n v="3"/>
    <n v="4"/>
    <n v="21"/>
    <x v="1766"/>
    <x v="1343"/>
  </r>
  <r>
    <x v="346"/>
    <s v="A110202"/>
    <s v="A11"/>
    <n v="56"/>
    <n v="10"/>
    <n v="3"/>
    <n v="5"/>
    <s v="OK"/>
    <s v="A110202"/>
    <n v="307"/>
    <s v="15.9"/>
    <x v="8"/>
    <n v="3"/>
    <n v="3"/>
    <n v="18"/>
    <x v="829"/>
    <x v="1052"/>
  </r>
  <r>
    <x v="346"/>
    <s v="A110212"/>
    <s v="A11"/>
    <n v="59"/>
    <n v="28"/>
    <n v="3"/>
    <n v="5"/>
    <s v="OK"/>
    <s v="A110212"/>
    <n v="307"/>
    <s v="23.9"/>
    <x v="12"/>
    <n v="4"/>
    <n v="4"/>
    <n v="19"/>
    <x v="1767"/>
    <x v="1320"/>
  </r>
  <r>
    <x v="346"/>
    <s v="A110219"/>
    <s v="A11"/>
    <n v="48"/>
    <n v="31"/>
    <n v="3"/>
    <n v="4"/>
    <s v="OK"/>
    <s v="A110219"/>
    <n v="307"/>
    <s v="22.3"/>
    <x v="5"/>
    <n v="3"/>
    <n v="3"/>
    <n v="20"/>
    <x v="1151"/>
    <x v="171"/>
  </r>
  <r>
    <x v="346"/>
    <s v="A110228"/>
    <s v="A11"/>
    <n v="56"/>
    <n v="52"/>
    <n v="3"/>
    <n v="5"/>
    <s v="OK"/>
    <s v="A110228"/>
    <n v="307"/>
    <s v="24.8"/>
    <x v="2"/>
    <n v="4"/>
    <n v="4"/>
    <n v="22"/>
    <x v="1768"/>
    <x v="1047"/>
  </r>
  <r>
    <x v="346"/>
    <s v="A110237"/>
    <s v="A11"/>
    <n v="49"/>
    <n v="64"/>
    <n v="3"/>
    <n v="4"/>
    <s v="OK"/>
    <s v="A110237"/>
    <n v="307"/>
    <s v="31.8"/>
    <x v="10"/>
    <n v="5"/>
    <n v="4"/>
    <n v="25"/>
    <x v="1543"/>
    <x v="1471"/>
  </r>
  <r>
    <x v="346"/>
    <s v="A110271"/>
    <s v="A11"/>
    <n v="62"/>
    <n v="82"/>
    <n v="3"/>
    <n v="3"/>
    <s v="OK"/>
    <s v="A110271"/>
    <n v="307"/>
    <n v="60"/>
    <x v="16"/>
    <n v="5"/>
    <n v="4"/>
    <n v="26"/>
    <x v="583"/>
    <x v="173"/>
  </r>
  <r>
    <x v="346"/>
    <s v="A110276"/>
    <s v="A11"/>
    <n v="72"/>
    <n v="90"/>
    <n v="3"/>
    <n v="5"/>
    <s v="OK"/>
    <s v="A110276"/>
    <n v="307"/>
    <s v="10.5"/>
    <x v="23"/>
    <n v="2"/>
    <n v="2"/>
    <n v="9"/>
    <x v="1769"/>
    <x v="1315"/>
  </r>
  <r>
    <x v="346"/>
    <s v="A110314"/>
    <s v="A11"/>
    <n v="63"/>
    <n v="44"/>
    <n v="3"/>
    <n v="5"/>
    <s v="OK"/>
    <s v="A110314"/>
    <n v="307"/>
    <s v="20.2"/>
    <x v="22"/>
    <n v="3"/>
    <n v="2"/>
    <n v="20"/>
    <x v="786"/>
    <x v="1472"/>
  </r>
  <r>
    <x v="346"/>
    <s v="A110336"/>
    <s v="A11"/>
    <n v="79"/>
    <n v="20"/>
    <n v="3"/>
    <n v="5"/>
    <s v="OK"/>
    <s v="A110336"/>
    <n v="307"/>
    <s v="19.7"/>
    <x v="2"/>
    <n v="3"/>
    <n v="3"/>
    <n v="22"/>
    <x v="1770"/>
    <x v="1473"/>
  </r>
  <r>
    <x v="346"/>
    <s v="A110347"/>
    <s v="A11"/>
    <n v="65"/>
    <n v="16"/>
    <n v="3"/>
    <n v="5"/>
    <s v="OK"/>
    <s v="A110347"/>
    <n v="307"/>
    <s v="44.1"/>
    <x v="17"/>
    <n v="4"/>
    <n v="4"/>
    <n v="24"/>
    <x v="1771"/>
    <x v="1474"/>
  </r>
  <r>
    <x v="346"/>
    <s v="A110348"/>
    <s v="A11"/>
    <n v="63"/>
    <n v="11"/>
    <n v="3"/>
    <n v="3"/>
    <s v="OK"/>
    <s v="A110348"/>
    <n v="307"/>
    <s v="43.9"/>
    <x v="7"/>
    <n v="4"/>
    <n v="3"/>
    <n v="30"/>
    <x v="1772"/>
    <x v="1475"/>
  </r>
  <r>
    <x v="346"/>
    <s v="A110374"/>
    <s v="A11"/>
    <n v="85"/>
    <n v="23"/>
    <n v="3"/>
    <n v="5"/>
    <s v="OK"/>
    <s v="A110374"/>
    <n v="307"/>
    <s v="26.9"/>
    <x v="9"/>
    <n v="4"/>
    <n v="3"/>
    <n v="20"/>
    <x v="1555"/>
    <x v="788"/>
  </r>
  <r>
    <x v="346"/>
    <s v="A110389"/>
    <s v="A11"/>
    <n v="93"/>
    <n v="36"/>
    <n v="3"/>
    <n v="5"/>
    <s v="OK"/>
    <s v="A110389"/>
    <n v="307"/>
    <s v="17.8"/>
    <x v="8"/>
    <n v="2"/>
    <n v="2"/>
    <n v="18"/>
    <x v="687"/>
    <x v="1154"/>
  </r>
  <r>
    <x v="346"/>
    <s v="B419011"/>
    <s v="B4"/>
    <n v="11"/>
    <n v="95"/>
    <n v="3"/>
    <n v="5"/>
    <s v="OK"/>
    <s v="B419011"/>
    <n v="307"/>
    <s v="22.4"/>
    <x v="5"/>
    <n v="2"/>
    <n v="2"/>
    <n v="18"/>
    <x v="1773"/>
    <x v="1476"/>
  </r>
  <r>
    <x v="346"/>
    <s v="B421044"/>
    <s v="B4"/>
    <n v="16"/>
    <n v="32"/>
    <n v="3"/>
    <n v="5"/>
    <s v="OK"/>
    <s v="B421044"/>
    <n v="307"/>
    <s v="12.9"/>
    <x v="4"/>
    <n v="2"/>
    <n v="2"/>
    <n v="14"/>
    <x v="1747"/>
    <x v="1236"/>
  </r>
  <r>
    <x v="346"/>
    <s v="B422003"/>
    <s v="B4"/>
    <n v="13"/>
    <n v="18"/>
    <n v="3"/>
    <n v="5"/>
    <s v="OK"/>
    <s v="B422003"/>
    <n v="307"/>
    <n v="70"/>
    <x v="7"/>
    <n v="5"/>
    <n v="5"/>
    <n v="30"/>
    <x v="1774"/>
    <x v="1135"/>
  </r>
  <r>
    <x v="346"/>
    <s v="B422009"/>
    <s v="B4"/>
    <n v="11"/>
    <n v="8"/>
    <n v="3"/>
    <n v="5"/>
    <s v="OK"/>
    <s v="B422009"/>
    <n v="307"/>
    <s v="26.1"/>
    <x v="9"/>
    <n v="4"/>
    <n v="5"/>
    <n v="23"/>
    <x v="1775"/>
    <x v="1477"/>
  </r>
  <r>
    <x v="346"/>
    <s v="B428042"/>
    <s v="B4"/>
    <n v="39"/>
    <n v="66"/>
    <n v="3"/>
    <n v="5"/>
    <s v="OK"/>
    <s v="B428042"/>
    <n v="307"/>
    <s v="10.8"/>
    <x v="11"/>
    <n v="3"/>
    <n v="1"/>
    <n v="6"/>
    <x v="1776"/>
    <x v="1478"/>
  </r>
  <r>
    <x v="346"/>
    <s v="B429028"/>
    <s v="B4"/>
    <n v="30"/>
    <n v="44"/>
    <n v="3"/>
    <n v="5"/>
    <s v="OK"/>
    <s v="B429028"/>
    <n v="307"/>
    <n v="18"/>
    <x v="2"/>
    <n v="3"/>
    <n v="3"/>
    <n v="20"/>
    <x v="1777"/>
    <x v="166"/>
  </r>
  <r>
    <x v="346"/>
    <s v="B429046"/>
    <s v="B4"/>
    <n v="35"/>
    <n v="49"/>
    <n v="3"/>
    <n v="5"/>
    <s v="OK"/>
    <s v="B429046"/>
    <n v="307"/>
    <s v="11.6"/>
    <x v="8"/>
    <n v="2"/>
    <n v="3"/>
    <n v="18"/>
    <x v="689"/>
    <x v="1479"/>
  </r>
  <r>
    <x v="346"/>
    <s v="B430039"/>
    <s v="B4"/>
    <n v="29"/>
    <n v="21"/>
    <n v="3"/>
    <n v="5"/>
    <s v="OK"/>
    <s v="B430039"/>
    <n v="307"/>
    <s v="11.1"/>
    <x v="9"/>
    <n v="2"/>
    <n v="2"/>
    <n v="12"/>
    <x v="1179"/>
    <x v="859"/>
  </r>
  <r>
    <x v="346"/>
    <s v="B435073"/>
    <s v="B4"/>
    <n v="73"/>
    <n v="78"/>
    <n v="3"/>
    <n v="5"/>
    <s v="OK"/>
    <s v="B435073"/>
    <n v="307"/>
    <s v="14.3"/>
    <x v="11"/>
    <n v="2"/>
    <n v="1"/>
    <m/>
    <x v="1778"/>
    <x v="10"/>
  </r>
  <r>
    <x v="346"/>
    <s v="B436001"/>
    <s v="B4"/>
    <n v="53"/>
    <n v="73"/>
    <n v="3"/>
    <n v="4"/>
    <s v="OK"/>
    <s v="B436001"/>
    <n v="307"/>
    <s v="38.8"/>
    <x v="11"/>
    <n v="5"/>
    <n v="5"/>
    <n v="35"/>
    <x v="1779"/>
    <x v="230"/>
  </r>
  <r>
    <x v="346"/>
    <s v="B437067"/>
    <s v="B4"/>
    <n v="56"/>
    <n v="40"/>
    <n v="3"/>
    <n v="5"/>
    <s v="OK"/>
    <s v="B437067"/>
    <n v="307"/>
    <s v="12.6"/>
    <x v="6"/>
    <n v="1"/>
    <n v="2"/>
    <n v="15"/>
    <x v="581"/>
    <x v="279"/>
  </r>
  <r>
    <x v="346"/>
    <s v="B438018"/>
    <s v="B4"/>
    <n v="60"/>
    <n v="4"/>
    <n v="3"/>
    <n v="4"/>
    <s v="OK"/>
    <s v="B438018"/>
    <n v="307"/>
    <s v="52.5"/>
    <x v="0"/>
    <n v="5"/>
    <n v="5"/>
    <n v="29"/>
    <x v="1780"/>
    <x v="1480"/>
  </r>
  <r>
    <x v="346"/>
    <s v="B438044"/>
    <s v="B4"/>
    <n v="56"/>
    <n v="14"/>
    <n v="3"/>
    <n v="5"/>
    <s v="OK"/>
    <s v="B438044"/>
    <n v="307"/>
    <s v="12.1"/>
    <x v="23"/>
    <n v="2"/>
    <n v="2"/>
    <n v="15"/>
    <x v="910"/>
    <x v="1481"/>
  </r>
  <r>
    <x v="346"/>
    <s v="B443002"/>
    <s v="B4"/>
    <n v="77"/>
    <n v="77"/>
    <n v="3"/>
    <n v="5"/>
    <s v="OK"/>
    <s v="B443002"/>
    <n v="307"/>
    <s v="19.3"/>
    <x v="8"/>
    <n v="2"/>
    <n v="2"/>
    <n v="15"/>
    <x v="1781"/>
    <x v="1365"/>
  </r>
  <r>
    <x v="346"/>
    <s v="B443014"/>
    <s v="B4"/>
    <n v="77"/>
    <n v="97"/>
    <n v="3"/>
    <n v="5"/>
    <s v="OK"/>
    <s v="B443014"/>
    <n v="307"/>
    <s v="23.1"/>
    <x v="6"/>
    <n v="3"/>
    <n v="2"/>
    <n v="12"/>
    <x v="824"/>
    <x v="576"/>
  </r>
  <r>
    <x v="346"/>
    <s v="B443045"/>
    <s v="B4"/>
    <n v="76"/>
    <n v="86"/>
    <n v="3"/>
    <n v="5"/>
    <s v="OK"/>
    <s v="B443045"/>
    <n v="307"/>
    <s v="16.1"/>
    <x v="8"/>
    <n v="1"/>
    <n v="1"/>
    <n v="16"/>
    <x v="1782"/>
    <x v="1482"/>
  </r>
  <r>
    <x v="346"/>
    <s v="B443046"/>
    <s v="B4"/>
    <n v="85"/>
    <n v="90"/>
    <n v="3"/>
    <n v="5"/>
    <s v="OK"/>
    <s v="B443046"/>
    <n v="307"/>
    <s v="13.7"/>
    <x v="6"/>
    <n v="3"/>
    <n v="3"/>
    <n v="17"/>
    <x v="1783"/>
    <x v="862"/>
  </r>
  <r>
    <x v="346"/>
    <s v="B444066"/>
    <s v="B4"/>
    <n v="99"/>
    <n v="63"/>
    <n v="3"/>
    <n v="5"/>
    <s v="OK"/>
    <s v="B444066"/>
    <n v="307"/>
    <n v="13"/>
    <x v="6"/>
    <n v="2"/>
    <n v="1"/>
    <n v="17"/>
    <x v="140"/>
    <x v="550"/>
  </r>
  <r>
    <x v="346"/>
    <s v="B445058"/>
    <s v="B4"/>
    <n v="89"/>
    <n v="45"/>
    <n v="3"/>
    <n v="5"/>
    <s v="OK"/>
    <s v="B445058"/>
    <n v="307"/>
    <s v="17.8"/>
    <x v="3"/>
    <n v="3"/>
    <n v="3"/>
    <n v="15"/>
    <x v="1041"/>
    <x v="1483"/>
  </r>
  <r>
    <x v="346"/>
    <s v="LV109493"/>
    <s v="LV1"/>
    <s v="189.2"/>
    <s v="99.9"/>
    <n v="3"/>
    <n v="5"/>
    <s v="OK"/>
    <s v="LV109493"/>
    <n v="307"/>
    <s v="20.3821656050955"/>
    <x v="6"/>
    <n v="3"/>
    <n v="3"/>
    <n v="17"/>
    <x v="1784"/>
    <x v="1310"/>
  </r>
  <r>
    <x v="346"/>
    <s v="M17116033"/>
    <s v="M1711"/>
    <n v="12"/>
    <n v="25"/>
    <n v="3"/>
    <n v="5"/>
    <s v="OK"/>
    <s v="M17116033"/>
    <n v="307"/>
    <s v="15.4"/>
    <x v="4"/>
    <n v="3"/>
    <n v="4"/>
    <n v="10"/>
    <x v="881"/>
    <x v="1363"/>
  </r>
  <r>
    <x v="346"/>
    <s v="M17116091"/>
    <s v="M1711"/>
    <n v="12"/>
    <n v="69"/>
    <n v="3"/>
    <n v="5"/>
    <s v="OK"/>
    <s v="M17116091"/>
    <n v="307"/>
    <s v="10.5"/>
    <x v="19"/>
    <n v="2"/>
    <n v="3"/>
    <n v="12"/>
    <x v="67"/>
    <x v="1484"/>
  </r>
  <r>
    <x v="346"/>
    <s v="M17116120"/>
    <s v="M1711"/>
    <n v="8"/>
    <n v="96"/>
    <n v="3"/>
    <n v="5"/>
    <s v="OK"/>
    <s v="M17116120"/>
    <n v="307"/>
    <s v="17.7"/>
    <x v="6"/>
    <n v="2"/>
    <n v="2"/>
    <n v="17"/>
    <x v="884"/>
    <x v="1485"/>
  </r>
  <r>
    <x v="346"/>
    <s v="M17116540"/>
    <s v="M1711"/>
    <n v="55"/>
    <n v="16"/>
    <n v="3"/>
    <n v="5"/>
    <s v="OK"/>
    <s v="M17116540"/>
    <n v="307"/>
    <s v="29.8"/>
    <x v="6"/>
    <n v="4"/>
    <n v="3"/>
    <n v="17"/>
    <x v="1785"/>
    <x v="194"/>
  </r>
  <r>
    <x v="346"/>
    <s v="M17116591"/>
    <s v="M1711"/>
    <n v="69"/>
    <n v="51"/>
    <n v="3"/>
    <n v="5"/>
    <s v="OK"/>
    <s v="M17116591"/>
    <n v="307"/>
    <s v="11.2"/>
    <x v="13"/>
    <n v="2"/>
    <n v="2"/>
    <n v="12"/>
    <x v="504"/>
    <x v="1486"/>
  </r>
  <r>
    <x v="346"/>
    <s v="M17116607"/>
    <s v="M1711"/>
    <n v="51"/>
    <n v="58"/>
    <n v="3"/>
    <n v="5"/>
    <s v="OK"/>
    <s v="M17116607"/>
    <n v="307"/>
    <s v="13.5"/>
    <x v="4"/>
    <n v="1"/>
    <n v="1"/>
    <n v="14"/>
    <x v="757"/>
    <x v="144"/>
  </r>
  <r>
    <x v="346"/>
    <s v="M17116618"/>
    <s v="M1711"/>
    <n v="62"/>
    <n v="74"/>
    <n v="3"/>
    <n v="5"/>
    <s v="OK"/>
    <s v="M17116618"/>
    <n v="307"/>
    <s v="18.2"/>
    <x v="6"/>
    <n v="1"/>
    <n v="2"/>
    <n v="17"/>
    <x v="212"/>
    <x v="1487"/>
  </r>
  <r>
    <x v="346"/>
    <s v="M17116621"/>
    <s v="M1711"/>
    <n v="74"/>
    <n v="72"/>
    <n v="3"/>
    <n v="5"/>
    <s v="OK"/>
    <s v="M17116621"/>
    <n v="307"/>
    <s v="25.3"/>
    <x v="6"/>
    <n v="3"/>
    <n v="4"/>
    <n v="17"/>
    <x v="1786"/>
    <x v="1488"/>
  </r>
  <r>
    <x v="346"/>
    <s v="M17116634"/>
    <s v="M1711"/>
    <n v="63"/>
    <n v="89"/>
    <n v="3"/>
    <n v="5"/>
    <s v="OK"/>
    <s v="M17116634"/>
    <n v="307"/>
    <s v="16.7"/>
    <x v="13"/>
    <n v="3"/>
    <n v="3"/>
    <n v="13"/>
    <x v="110"/>
    <x v="855"/>
  </r>
  <r>
    <x v="346"/>
    <s v="M17116824"/>
    <s v="M1711"/>
    <m/>
    <m/>
    <n v="3"/>
    <n v="5"/>
    <s v="OK"/>
    <s v="M17116824"/>
    <n v="307"/>
    <m/>
    <x v="11"/>
    <n v="2"/>
    <n v="2"/>
    <n v="12"/>
    <x v="1787"/>
    <x v="782"/>
  </r>
  <r>
    <x v="346"/>
    <s v="M17116922"/>
    <s v="M1711"/>
    <n v="91"/>
    <n v="80"/>
    <n v="3"/>
    <n v="5"/>
    <s v="OK"/>
    <s v="M17116922"/>
    <n v="307"/>
    <s v="23.2"/>
    <x v="22"/>
    <n v="4"/>
    <n v="2"/>
    <n v="11"/>
    <x v="1788"/>
    <x v="321"/>
  </r>
  <r>
    <x v="346"/>
    <s v="M17116925"/>
    <s v="M1711"/>
    <n v="100"/>
    <n v="89"/>
    <n v="3"/>
    <n v="5"/>
    <s v="OK"/>
    <s v="M17116925"/>
    <n v="307"/>
    <s v="16.2"/>
    <x v="23"/>
    <n v="1"/>
    <n v="1"/>
    <n v="10"/>
    <x v="1789"/>
    <x v="1282"/>
  </r>
  <r>
    <x v="346"/>
    <s v="M17118951"/>
    <s v="M1711"/>
    <n v="57"/>
    <n v="87"/>
    <n v="3"/>
    <n v="5"/>
    <s v="OK"/>
    <s v="M17118951"/>
    <n v="307"/>
    <s v="10.8"/>
    <x v="13"/>
    <n v="2"/>
    <n v="2"/>
    <n v="10"/>
    <x v="1790"/>
    <x v="1489"/>
  </r>
  <r>
    <x v="346"/>
    <s v="M17118966"/>
    <s v="M1711"/>
    <n v="91"/>
    <n v="97"/>
    <n v="3"/>
    <n v="5"/>
    <s v="OK"/>
    <s v="M17118966"/>
    <n v="307"/>
    <s v="11.5"/>
    <x v="19"/>
    <m/>
    <m/>
    <m/>
    <x v="793"/>
    <x v="289"/>
  </r>
  <r>
    <x v="346"/>
    <s v="NL110016"/>
    <s v="NL11"/>
    <n v="109"/>
    <n v="22"/>
    <n v="3"/>
    <n v="5"/>
    <s v="OK"/>
    <s v="NL110016"/>
    <n v="307"/>
    <s v="15.1"/>
    <x v="9"/>
    <n v="3"/>
    <n v="3"/>
    <n v="20"/>
    <x v="1791"/>
    <x v="719"/>
  </r>
  <r>
    <x v="346"/>
    <s v="NL110018"/>
    <s v="NL11"/>
    <n v="103"/>
    <n v="27"/>
    <n v="3"/>
    <n v="5"/>
    <s v="OK"/>
    <s v="NL110018"/>
    <n v="307"/>
    <s v="12.6"/>
    <x v="4"/>
    <n v="3"/>
    <n v="3"/>
    <n v="12"/>
    <x v="740"/>
    <x v="1490"/>
  </r>
  <r>
    <x v="346"/>
    <s v="NL110060"/>
    <s v="NL11"/>
    <n v="110"/>
    <n v="100"/>
    <n v="3"/>
    <n v="5"/>
    <s v="OK"/>
    <s v="NL110060"/>
    <n v="307"/>
    <s v="53.4"/>
    <x v="14"/>
    <n v="4"/>
    <n v="4"/>
    <n v="26"/>
    <x v="1792"/>
    <x v="1491"/>
  </r>
  <r>
    <x v="346"/>
    <s v="NL110062"/>
    <s v="NL11"/>
    <n v="114"/>
    <n v="1"/>
    <n v="3"/>
    <n v="5"/>
    <s v="OK"/>
    <s v="NL110062"/>
    <n v="307"/>
    <s v="32.2"/>
    <x v="10"/>
    <n v="5"/>
    <n v="3"/>
    <n v="25"/>
    <x v="1793"/>
    <x v="1084"/>
  </r>
  <r>
    <x v="346"/>
    <s v="NL110088"/>
    <s v="NL11"/>
    <n v="113"/>
    <n v="47"/>
    <n v="3"/>
    <n v="5"/>
    <s v="OK"/>
    <s v="NL110088"/>
    <n v="307"/>
    <s v="10.4"/>
    <x v="13"/>
    <n v="3"/>
    <n v="3"/>
    <n v="13"/>
    <x v="1709"/>
    <x v="1024"/>
  </r>
  <r>
    <x v="346"/>
    <s v="NL110110"/>
    <s v="NL11"/>
    <n v="110"/>
    <n v="80"/>
    <n v="3"/>
    <n v="5"/>
    <s v="OK"/>
    <s v="NL110110"/>
    <n v="307"/>
    <s v="42.1"/>
    <x v="15"/>
    <n v="3"/>
    <n v="4"/>
    <n v="28"/>
    <x v="1516"/>
    <x v="582"/>
  </r>
  <r>
    <x v="346"/>
    <s v="NL110116"/>
    <s v="NL11"/>
    <n v="120"/>
    <n v="85"/>
    <n v="3"/>
    <n v="5"/>
    <s v="OK"/>
    <s v="NL110116"/>
    <n v="307"/>
    <s v="59.9"/>
    <x v="16"/>
    <n v="4"/>
    <n v="4"/>
    <n v="30"/>
    <x v="1794"/>
    <x v="1492"/>
  </r>
  <r>
    <x v="346"/>
    <s v="NL110129"/>
    <s v="NL11"/>
    <n v="122"/>
    <n v="16"/>
    <n v="3"/>
    <n v="3"/>
    <s v="OK"/>
    <s v="NL110129"/>
    <n v="307"/>
    <s v="16.4"/>
    <x v="6"/>
    <n v="3"/>
    <n v="2"/>
    <n v="17"/>
    <x v="1795"/>
    <x v="1299"/>
  </r>
  <r>
    <x v="346"/>
    <s v="NL110140"/>
    <s v="NL11"/>
    <n v="128"/>
    <n v="36"/>
    <n v="3"/>
    <n v="5"/>
    <s v="OK"/>
    <s v="NL110140"/>
    <n v="307"/>
    <s v="38.5"/>
    <x v="5"/>
    <n v="4"/>
    <n v="2"/>
    <n v="21"/>
    <x v="583"/>
    <x v="1493"/>
  </r>
  <r>
    <x v="346"/>
    <s v="NL110152"/>
    <s v="NL11"/>
    <n v="126"/>
    <n v="53"/>
    <n v="3"/>
    <n v="5"/>
    <s v="OK"/>
    <s v="NL110152"/>
    <n v="307"/>
    <s v="13.8"/>
    <x v="2"/>
    <n v="2"/>
    <n v="1"/>
    <n v="2"/>
    <x v="1791"/>
    <x v="1197"/>
  </r>
  <r>
    <x v="346"/>
    <s v="NL110156"/>
    <s v="NL11"/>
    <n v="120"/>
    <n v="61"/>
    <n v="3"/>
    <n v="5"/>
    <s v="OK"/>
    <s v="NL110156"/>
    <n v="307"/>
    <s v="19.1"/>
    <x v="9"/>
    <n v="4"/>
    <n v="3"/>
    <n v="23"/>
    <x v="1796"/>
    <x v="1494"/>
  </r>
  <r>
    <x v="346"/>
    <s v="NL110177"/>
    <s v="NL11"/>
    <n v="130"/>
    <n v="98"/>
    <n v="3"/>
    <n v="5"/>
    <s v="OK"/>
    <s v="NL110177"/>
    <n v="307"/>
    <s v="34.3"/>
    <x v="2"/>
    <n v="3"/>
    <n v="3"/>
    <n v="20"/>
    <x v="1555"/>
    <x v="1495"/>
  </r>
  <r>
    <x v="346"/>
    <s v="NL110182"/>
    <s v="NL11"/>
    <n v="139"/>
    <n v="1"/>
    <n v="3"/>
    <n v="5"/>
    <s v="OK"/>
    <s v="NL110182"/>
    <n v="307"/>
    <s v="43.5"/>
    <x v="14"/>
    <n v="3"/>
    <n v="2"/>
    <n v="22"/>
    <x v="1797"/>
    <x v="996"/>
  </r>
  <r>
    <x v="346"/>
    <s v="NL110185"/>
    <s v="NL11"/>
    <n v="137"/>
    <n v="4"/>
    <n v="3"/>
    <n v="5"/>
    <s v="OK"/>
    <s v="NL110185"/>
    <n v="307"/>
    <s v="11.1"/>
    <x v="26"/>
    <n v="1"/>
    <n v="1"/>
    <n v="10"/>
    <x v="557"/>
    <x v="1235"/>
  </r>
  <r>
    <x v="346"/>
    <s v="NL110187"/>
    <s v="NL11"/>
    <n v="137"/>
    <n v="9"/>
    <n v="3"/>
    <n v="5"/>
    <s v="OK"/>
    <s v="NL110187"/>
    <n v="307"/>
    <s v="13.8"/>
    <x v="22"/>
    <n v="1"/>
    <n v="1"/>
    <n v="18"/>
    <x v="1798"/>
    <x v="1222"/>
  </r>
  <r>
    <x v="346"/>
    <s v="NL110194"/>
    <s v="NL11"/>
    <n v="139"/>
    <n v="19"/>
    <n v="3"/>
    <n v="5"/>
    <s v="OK"/>
    <s v="NL110194"/>
    <n v="307"/>
    <s v="19.4"/>
    <x v="3"/>
    <n v="2"/>
    <n v="2"/>
    <n v="10"/>
    <x v="37"/>
    <x v="516"/>
  </r>
  <r>
    <x v="346"/>
    <s v="NL110207"/>
    <s v="NL11"/>
    <n v="135"/>
    <n v="33"/>
    <n v="3"/>
    <n v="5"/>
    <s v="OK"/>
    <s v="NL110207"/>
    <n v="307"/>
    <s v="29.1"/>
    <x v="10"/>
    <n v="3"/>
    <n v="3"/>
    <n v="20"/>
    <x v="311"/>
    <x v="742"/>
  </r>
  <r>
    <x v="346"/>
    <s v="NL110215"/>
    <s v="NL11"/>
    <n v="135"/>
    <n v="45"/>
    <n v="3"/>
    <n v="5"/>
    <s v="OK"/>
    <s v="NL110215"/>
    <n v="307"/>
    <s v="19.6"/>
    <x v="12"/>
    <n v="4"/>
    <n v="4"/>
    <n v="19"/>
    <x v="1799"/>
    <x v="784"/>
  </r>
  <r>
    <x v="346"/>
    <s v="NL110219"/>
    <s v="NL11"/>
    <n v="135"/>
    <n v="50"/>
    <n v="3"/>
    <n v="5"/>
    <s v="OK"/>
    <s v="NL110219"/>
    <n v="307"/>
    <s v="21.8"/>
    <x v="22"/>
    <n v="3"/>
    <n v="3"/>
    <n v="20"/>
    <x v="1638"/>
    <x v="439"/>
  </r>
  <r>
    <x v="346"/>
    <s v="NL110224"/>
    <s v="NL11"/>
    <n v="130"/>
    <n v="53"/>
    <n v="3"/>
    <n v="5"/>
    <s v="OK"/>
    <s v="NL110224"/>
    <n v="307"/>
    <s v="20.2"/>
    <x v="2"/>
    <n v="3"/>
    <n v="4"/>
    <n v="22"/>
    <x v="1800"/>
    <x v="1496"/>
  </r>
  <r>
    <x v="346"/>
    <s v="NL110228"/>
    <s v="NL11"/>
    <n v="140"/>
    <n v="60"/>
    <n v="3"/>
    <n v="5"/>
    <s v="OK"/>
    <s v="NL110228"/>
    <n v="307"/>
    <s v="18.7"/>
    <x v="9"/>
    <n v="3"/>
    <n v="2"/>
    <n v="15"/>
    <x v="1801"/>
    <x v="137"/>
  </r>
  <r>
    <x v="346"/>
    <s v="NL110251"/>
    <s v="NL11"/>
    <n v="146"/>
    <n v="6"/>
    <n v="3"/>
    <n v="5"/>
    <s v="OK"/>
    <s v="NL110251"/>
    <n v="307"/>
    <s v="31.2"/>
    <x v="15"/>
    <n v="4"/>
    <n v="4"/>
    <n v="28"/>
    <x v="774"/>
    <x v="1497"/>
  </r>
  <r>
    <x v="346"/>
    <s v="NL110254"/>
    <s v="NL11"/>
    <n v="144"/>
    <n v="11"/>
    <n v="3"/>
    <n v="5"/>
    <s v="OK"/>
    <s v="NL110254"/>
    <n v="307"/>
    <s v="11.2"/>
    <x v="3"/>
    <n v="2"/>
    <n v="2"/>
    <n v="10"/>
    <x v="1802"/>
    <x v="506"/>
  </r>
  <r>
    <x v="346"/>
    <s v="NL110255"/>
    <s v="NL11"/>
    <n v="141"/>
    <n v="12"/>
    <n v="3"/>
    <n v="5"/>
    <s v="OK"/>
    <s v="NL110255"/>
    <n v="307"/>
    <s v="11.8"/>
    <x v="4"/>
    <n v="2"/>
    <n v="2"/>
    <n v="10"/>
    <x v="1803"/>
    <x v="684"/>
  </r>
  <r>
    <x v="346"/>
    <s v="NL110269"/>
    <s v="NL11"/>
    <n v="149"/>
    <n v="40"/>
    <n v="3"/>
    <n v="5"/>
    <s v="OK"/>
    <s v="NL110269"/>
    <n v="307"/>
    <s v="19.2"/>
    <x v="12"/>
    <n v="3"/>
    <n v="3"/>
    <n v="19"/>
    <x v="1170"/>
    <x v="744"/>
  </r>
  <r>
    <x v="346"/>
    <s v="NL110275"/>
    <s v="NL11"/>
    <n v="146"/>
    <n v="53"/>
    <n v="3"/>
    <n v="5"/>
    <s v="OK"/>
    <s v="NL110275"/>
    <n v="307"/>
    <s v="15.2"/>
    <x v="12"/>
    <n v="3"/>
    <n v="4"/>
    <n v="19"/>
    <x v="41"/>
    <x v="1034"/>
  </r>
  <r>
    <x v="346"/>
    <s v="NL110336"/>
    <s v="NL11"/>
    <n v="153"/>
    <n v="68"/>
    <n v="0"/>
    <n v="0"/>
    <s v="EXCLUDE"/>
    <s v="NL110336"/>
    <n v="307"/>
    <s v="40.6"/>
    <x v="27"/>
    <m/>
    <m/>
    <m/>
    <x v="7"/>
    <x v="7"/>
  </r>
  <r>
    <x v="346"/>
    <s v="NL110342"/>
    <s v="NL11"/>
    <n v="154"/>
    <n v="78"/>
    <n v="3"/>
    <n v="5"/>
    <s v="OK"/>
    <s v="NL110342"/>
    <n v="307"/>
    <s v="12.3"/>
    <x v="8"/>
    <n v="2"/>
    <n v="2"/>
    <n v="10"/>
    <x v="77"/>
    <x v="1498"/>
  </r>
  <r>
    <x v="346"/>
    <s v="NL110343"/>
    <s v="NL11"/>
    <n v="152"/>
    <n v="80"/>
    <n v="3"/>
    <n v="5"/>
    <s v="OK"/>
    <s v="NL110343"/>
    <n v="307"/>
    <s v="12.3"/>
    <x v="3"/>
    <n v="3"/>
    <n v="1"/>
    <n v="12"/>
    <x v="22"/>
    <x v="1285"/>
  </r>
  <r>
    <x v="346"/>
    <s v="NL110411"/>
    <s v="NL11"/>
    <n v="180"/>
    <n v="14"/>
    <n v="3"/>
    <n v="5"/>
    <s v="OK"/>
    <s v="NL110411"/>
    <n v="307"/>
    <s v="46.5"/>
    <x v="2"/>
    <n v="4"/>
    <n v="4"/>
    <n v="22"/>
    <x v="688"/>
    <x v="844"/>
  </r>
  <r>
    <x v="346"/>
    <s v="NL110415"/>
    <s v="NL11"/>
    <n v="170"/>
    <n v="19"/>
    <n v="0"/>
    <n v="5"/>
    <s v="OK"/>
    <s v="NL110415"/>
    <n v="307"/>
    <s v="50.6"/>
    <x v="28"/>
    <n v="4"/>
    <n v="5"/>
    <n v="30"/>
    <x v="7"/>
    <x v="7"/>
  </r>
  <r>
    <x v="346"/>
    <s v="NL110495"/>
    <s v="NL11"/>
    <n v="189"/>
    <n v="72"/>
    <n v="3"/>
    <n v="5"/>
    <s v="OK"/>
    <s v="NL110495"/>
    <n v="307"/>
    <s v="45.8"/>
    <x v="33"/>
    <n v="5"/>
    <n v="4"/>
    <n v="28"/>
    <x v="162"/>
    <x v="767"/>
  </r>
  <r>
    <x v="346"/>
    <s v="NL110502"/>
    <s v="NL11"/>
    <n v="181"/>
    <n v="94"/>
    <n v="3"/>
    <n v="5"/>
    <s v="OK"/>
    <s v="NL110502"/>
    <n v="307"/>
    <s v="17.1"/>
    <x v="6"/>
    <n v="2"/>
    <n v="2"/>
    <n v="17"/>
    <x v="131"/>
    <x v="647"/>
  </r>
  <r>
    <x v="346"/>
    <s v="NL110509"/>
    <s v="NL11"/>
    <n v="188"/>
    <n v="100"/>
    <n v="3"/>
    <n v="5"/>
    <s v="OK"/>
    <s v="NL110509"/>
    <n v="307"/>
    <m/>
    <x v="11"/>
    <n v="3"/>
    <n v="3"/>
    <n v="20"/>
    <x v="1804"/>
    <x v="1499"/>
  </r>
  <r>
    <x v="346"/>
    <s v="NL110512"/>
    <s v="NL11"/>
    <n v="195"/>
    <n v="1"/>
    <n v="3"/>
    <n v="4"/>
    <s v="OK"/>
    <s v="NL110512"/>
    <n v="307"/>
    <s v="10.7"/>
    <x v="24"/>
    <n v="2"/>
    <n v="2"/>
    <n v="8"/>
    <x v="1805"/>
    <x v="864"/>
  </r>
  <r>
    <x v="346"/>
    <s v="NL110537"/>
    <s v="NL11"/>
    <n v="194"/>
    <n v="45"/>
    <n v="3"/>
    <n v="5"/>
    <s v="OK"/>
    <s v="NL110537"/>
    <n v="307"/>
    <s v="26.5"/>
    <x v="15"/>
    <n v="2"/>
    <n v="3"/>
    <n v="25"/>
    <x v="1806"/>
    <x v="758"/>
  </r>
  <r>
    <x v="346"/>
    <s v="NL110539"/>
    <s v="NL11"/>
    <n v="200"/>
    <n v="45"/>
    <n v="3"/>
    <n v="5"/>
    <s v="OK"/>
    <s v="NL110539"/>
    <n v="307"/>
    <s v="12.7"/>
    <x v="3"/>
    <n v="1"/>
    <n v="1"/>
    <n v="15"/>
    <x v="1003"/>
    <x v="1500"/>
  </r>
  <r>
    <x v="346"/>
    <s v="NL110564"/>
    <s v="NL11"/>
    <n v="104"/>
    <n v="41"/>
    <n v="3"/>
    <n v="5"/>
    <s v="OK"/>
    <s v="NL110564"/>
    <n v="307"/>
    <s v="10.1"/>
    <x v="13"/>
    <n v="3"/>
    <n v="5"/>
    <n v="13"/>
    <x v="1807"/>
    <x v="1501"/>
  </r>
  <r>
    <x v="346"/>
    <s v="NL110602"/>
    <s v="NL11"/>
    <n v="180"/>
    <n v="76"/>
    <n v="3"/>
    <n v="5"/>
    <s v="OK"/>
    <s v="NL110602"/>
    <n v="307"/>
    <s v="10.2"/>
    <x v="26"/>
    <n v="2"/>
    <n v="2"/>
    <n v="8"/>
    <x v="1808"/>
    <x v="492"/>
  </r>
  <r>
    <x v="346"/>
    <s v="NL110612"/>
    <s v="NL11"/>
    <n v="120"/>
    <n v="42"/>
    <n v="3"/>
    <n v="5"/>
    <s v="OK"/>
    <s v="NL110612"/>
    <n v="307"/>
    <s v="10.35"/>
    <x v="13"/>
    <m/>
    <n v="1"/>
    <m/>
    <x v="1809"/>
    <x v="480"/>
  </r>
  <r>
    <x v="346"/>
    <s v="P00610310"/>
    <s v="P006"/>
    <n v="39"/>
    <n v="140"/>
    <n v="3"/>
    <n v="5"/>
    <s v="OK"/>
    <s v="P00610310"/>
    <n v="307"/>
    <s v="26.9"/>
    <x v="22"/>
    <n v="2"/>
    <n v="3"/>
    <n v="20"/>
    <x v="1011"/>
    <x v="1502"/>
  </r>
  <r>
    <x v="346"/>
    <s v="P00610538"/>
    <s v="P006"/>
    <n v="67"/>
    <n v="205"/>
    <n v="3"/>
    <n v="5"/>
    <s v="OK"/>
    <s v="P00610538"/>
    <n v="307"/>
    <s v="37.1"/>
    <x v="5"/>
    <n v="3"/>
    <n v="3"/>
    <n v="15"/>
    <x v="1810"/>
    <x v="1485"/>
  </r>
  <r>
    <x v="346"/>
    <s v="P00610539"/>
    <s v="P006"/>
    <n v="70"/>
    <n v="204"/>
    <n v="3"/>
    <n v="5"/>
    <s v="OK"/>
    <s v="P00610539"/>
    <n v="307"/>
    <s v="17.1887"/>
    <x v="12"/>
    <n v="2"/>
    <n v="2"/>
    <n v="15"/>
    <x v="122"/>
    <x v="1503"/>
  </r>
  <r>
    <x v="346"/>
    <s v="P01860013"/>
    <s v="P018"/>
    <n v="22"/>
    <n v="20"/>
    <n v="3"/>
    <n v="5"/>
    <s v="OK"/>
    <s v="P01860105"/>
    <n v="307"/>
    <s v="56.3"/>
    <x v="30"/>
    <n v="3"/>
    <n v="5"/>
    <n v="20"/>
    <x v="1644"/>
    <x v="836"/>
  </r>
  <r>
    <x v="346"/>
    <s v="P01860026"/>
    <s v="P018"/>
    <n v="26"/>
    <n v="47"/>
    <n v="3"/>
    <n v="5"/>
    <s v="OK"/>
    <s v="P01860118"/>
    <n v="307"/>
    <n v="15"/>
    <x v="2"/>
    <n v="3"/>
    <n v="3"/>
    <n v="20"/>
    <x v="1811"/>
    <x v="1392"/>
  </r>
  <r>
    <x v="346"/>
    <s v="P01860031"/>
    <s v="P018"/>
    <n v="29"/>
    <n v="55"/>
    <n v="3"/>
    <n v="5"/>
    <s v="OK"/>
    <s v="P01860124"/>
    <n v="307"/>
    <s v="48.5"/>
    <x v="12"/>
    <n v="4"/>
    <n v="4"/>
    <n v="19"/>
    <x v="229"/>
    <x v="490"/>
  </r>
  <r>
    <x v="346"/>
    <s v="P01860042"/>
    <s v="P018"/>
    <n v="36"/>
    <n v="9"/>
    <n v="3"/>
    <n v="5"/>
    <s v="OK"/>
    <s v="P01860189"/>
    <n v="307"/>
    <s v="42.7"/>
    <x v="10"/>
    <n v="3"/>
    <n v="4"/>
    <n v="18"/>
    <x v="1812"/>
    <x v="842"/>
  </r>
  <r>
    <x v="346"/>
    <s v="P01860047"/>
    <s v="P018"/>
    <n v="35"/>
    <n v="20"/>
    <n v="3"/>
    <n v="5"/>
    <s v="OK"/>
    <s v="P01860182"/>
    <n v="307"/>
    <s v="41.1"/>
    <x v="2"/>
    <n v="1"/>
    <n v="3"/>
    <n v="15"/>
    <x v="1813"/>
    <x v="156"/>
  </r>
  <r>
    <x v="346"/>
    <s v="P01860049"/>
    <s v="P018"/>
    <n v="38"/>
    <n v="20"/>
    <n v="3"/>
    <n v="5"/>
    <s v="OK"/>
    <s v="P01860181"/>
    <n v="307"/>
    <s v="15.3"/>
    <x v="8"/>
    <n v="1"/>
    <n v="3"/>
    <n v="18"/>
    <x v="1814"/>
    <x v="855"/>
  </r>
  <r>
    <x v="346"/>
    <s v="P01860056"/>
    <s v="P018"/>
    <n v="40"/>
    <n v="39"/>
    <n v="3"/>
    <n v="5"/>
    <s v="OK"/>
    <s v="P01860170"/>
    <n v="307"/>
    <s v="38.4"/>
    <x v="7"/>
    <n v="4"/>
    <n v="4"/>
    <n v="15"/>
    <x v="669"/>
    <x v="1004"/>
  </r>
  <r>
    <x v="346"/>
    <s v="P01860068"/>
    <s v="P018"/>
    <n v="34"/>
    <n v="60"/>
    <n v="3"/>
    <n v="5"/>
    <s v="OK"/>
    <s v="P01860159"/>
    <n v="307"/>
    <s v="39.5"/>
    <x v="8"/>
    <n v="4"/>
    <n v="4"/>
    <n v="18"/>
    <x v="1614"/>
    <x v="1504"/>
  </r>
  <r>
    <x v="346"/>
    <s v="P01860079"/>
    <s v="P018"/>
    <n v="45"/>
    <n v="28"/>
    <n v="3"/>
    <n v="5"/>
    <s v="OK"/>
    <s v="P01860205"/>
    <n v="307"/>
    <s v="10.5"/>
    <x v="13"/>
    <n v="2"/>
    <n v="2"/>
    <n v="9"/>
    <x v="1815"/>
    <x v="1505"/>
  </r>
  <r>
    <x v="346"/>
    <s v="P01860100"/>
    <s v="P018"/>
    <n v="58"/>
    <n v="4"/>
    <n v="3"/>
    <n v="5"/>
    <s v="OK"/>
    <s v="P01860294"/>
    <n v="307"/>
    <n v="11"/>
    <x v="3"/>
    <n v="1"/>
    <n v="1"/>
    <n v="14"/>
    <x v="1816"/>
    <x v="842"/>
  </r>
  <r>
    <x v="346"/>
    <s v="P01860102"/>
    <s v="P018"/>
    <n v="55"/>
    <n v="20"/>
    <n v="3"/>
    <n v="5"/>
    <s v="OK"/>
    <s v="P01860290"/>
    <n v="307"/>
    <s v="41.4"/>
    <x v="5"/>
    <n v="4"/>
    <n v="4"/>
    <n v="20"/>
    <x v="1817"/>
    <x v="196"/>
  </r>
  <r>
    <x v="346"/>
    <s v="P01860116"/>
    <s v="P018"/>
    <n v="54"/>
    <n v="44"/>
    <n v="3"/>
    <n v="5"/>
    <s v="OK"/>
    <s v="P01860276"/>
    <n v="307"/>
    <n v="54"/>
    <x v="28"/>
    <n v="4"/>
    <n v="5"/>
    <n v="20"/>
    <x v="1818"/>
    <x v="1506"/>
  </r>
  <r>
    <x v="346"/>
    <s v="P01860152"/>
    <s v="P018"/>
    <n v="67"/>
    <n v="13"/>
    <n v="3"/>
    <n v="5"/>
    <s v="OK"/>
    <s v="P01860309"/>
    <n v="307"/>
    <s v="16.7"/>
    <x v="23"/>
    <n v="2"/>
    <n v="2"/>
    <n v="15"/>
    <x v="131"/>
    <x v="1507"/>
  </r>
  <r>
    <x v="346"/>
    <s v="P01860160"/>
    <s v="P018"/>
    <n v="70"/>
    <n v="25"/>
    <n v="3"/>
    <n v="5"/>
    <s v="OK"/>
    <s v="P01860318"/>
    <n v="307"/>
    <s v="44.6"/>
    <x v="0"/>
    <n v="5"/>
    <n v="4"/>
    <n v="20"/>
    <x v="1819"/>
    <x v="276"/>
  </r>
  <r>
    <x v="346"/>
    <s v="P01860167"/>
    <s v="P018"/>
    <n v="69"/>
    <n v="35"/>
    <n v="3"/>
    <n v="5"/>
    <s v="OK"/>
    <s v="P01860326"/>
    <n v="307"/>
    <s v="39.9"/>
    <x v="30"/>
    <n v="5"/>
    <n v="4"/>
    <n v="28"/>
    <x v="1638"/>
    <x v="1224"/>
  </r>
  <r>
    <x v="346"/>
    <s v="P01860169"/>
    <s v="P018"/>
    <n v="66"/>
    <n v="40"/>
    <n v="3"/>
    <n v="5"/>
    <s v="OK"/>
    <s v="P01860330"/>
    <n v="307"/>
    <s v="27.9"/>
    <x v="5"/>
    <n v="3"/>
    <n v="4"/>
    <n v="18"/>
    <x v="138"/>
    <x v="1062"/>
  </r>
  <r>
    <x v="346"/>
    <s v="P01860174"/>
    <s v="P018"/>
    <n v="61"/>
    <n v="43"/>
    <n v="3"/>
    <n v="5"/>
    <s v="OK"/>
    <s v="P01860333"/>
    <n v="307"/>
    <s v="36.8"/>
    <x v="34"/>
    <n v="4"/>
    <n v="4"/>
    <n v="20"/>
    <x v="1820"/>
    <x v="1508"/>
  </r>
  <r>
    <x v="346"/>
    <s v="P01860229"/>
    <s v="P018"/>
    <n v="85"/>
    <n v="7"/>
    <n v="3"/>
    <n v="5"/>
    <s v="OK"/>
    <s v="P01860414"/>
    <n v="307"/>
    <s v="16.6"/>
    <x v="23"/>
    <n v="2"/>
    <n v="1"/>
    <n v="15"/>
    <x v="1474"/>
    <x v="1251"/>
  </r>
  <r>
    <x v="346"/>
    <s v="P01860237"/>
    <s v="P018"/>
    <n v="88"/>
    <n v="18"/>
    <n v="3"/>
    <n v="5"/>
    <s v="OK"/>
    <s v="P01860423"/>
    <n v="307"/>
    <s v="45.4"/>
    <x v="14"/>
    <n v="3"/>
    <n v="4"/>
    <n v="22"/>
    <x v="1821"/>
    <x v="1509"/>
  </r>
  <r>
    <x v="346"/>
    <s v="P01860246"/>
    <s v="P018"/>
    <n v="84"/>
    <n v="34"/>
    <n v="3"/>
    <n v="5"/>
    <s v="OK"/>
    <s v="P01860432"/>
    <n v="307"/>
    <s v="15.4"/>
    <x v="23"/>
    <n v="3"/>
    <n v="3"/>
    <n v="10"/>
    <x v="1822"/>
    <x v="88"/>
  </r>
  <r>
    <x v="346"/>
    <s v="P01860260"/>
    <s v="P018"/>
    <n v="90"/>
    <n v="67"/>
    <n v="3"/>
    <n v="5"/>
    <s v="OK"/>
    <s v="P01860450"/>
    <n v="307"/>
    <s v="72.7"/>
    <x v="33"/>
    <m/>
    <m/>
    <m/>
    <x v="1823"/>
    <x v="1510"/>
  </r>
  <r>
    <x v="346"/>
    <s v="P01860274"/>
    <s v="P018"/>
    <n v="99"/>
    <n v="3"/>
    <n v="3"/>
    <n v="5"/>
    <s v="OK"/>
    <s v="P01860522"/>
    <n v="307"/>
    <s v="29.4"/>
    <x v="5"/>
    <n v="3"/>
    <n v="3"/>
    <n v="15"/>
    <x v="1495"/>
    <x v="1165"/>
  </r>
  <r>
    <x v="346"/>
    <s v="P01860285"/>
    <s v="P018"/>
    <n v="98"/>
    <n v="24"/>
    <n v="3"/>
    <n v="5"/>
    <s v="OK"/>
    <s v="P01860509"/>
    <n v="307"/>
    <s v="11.3"/>
    <x v="13"/>
    <n v="3"/>
    <n v="3"/>
    <n v="8"/>
    <x v="1072"/>
    <x v="1511"/>
  </r>
  <r>
    <x v="346"/>
    <s v="P01860287"/>
    <s v="P018"/>
    <n v="95"/>
    <n v="24"/>
    <n v="3"/>
    <n v="5"/>
    <s v="OK"/>
    <s v="P01860508"/>
    <n v="307"/>
    <s v="29.9"/>
    <x v="0"/>
    <n v="2"/>
    <n v="2"/>
    <n v="10"/>
    <x v="1824"/>
    <x v="147"/>
  </r>
  <r>
    <x v="346"/>
    <s v="P01860306"/>
    <s v="P018"/>
    <n v="91"/>
    <n v="48"/>
    <n v="3"/>
    <n v="5"/>
    <s v="OK"/>
    <s v="P01860491"/>
    <n v="307"/>
    <s v="55.9"/>
    <x v="16"/>
    <m/>
    <m/>
    <m/>
    <x v="118"/>
    <x v="1512"/>
  </r>
  <r>
    <x v="346"/>
    <s v="P01860344"/>
    <s v="P018"/>
    <n v="14"/>
    <n v="45"/>
    <n v="3"/>
    <n v="5"/>
    <s v="OK"/>
    <s v="P01860062"/>
    <n v="307"/>
    <s v="14.6"/>
    <x v="19"/>
    <n v="4"/>
    <n v="4"/>
    <n v="12"/>
    <x v="1016"/>
    <x v="555"/>
  </r>
  <r>
    <x v="346"/>
    <s v="P01860356"/>
    <s v="P018"/>
    <n v="11"/>
    <n v="66"/>
    <n v="3"/>
    <n v="5"/>
    <s v="OK"/>
    <s v="P01860049"/>
    <n v="307"/>
    <s v="35.7"/>
    <x v="13"/>
    <n v="1"/>
    <n v="4"/>
    <n v="7"/>
    <x v="1825"/>
    <x v="1485"/>
  </r>
  <r>
    <x v="346"/>
    <s v="P01860379"/>
    <s v="P018"/>
    <n v="10"/>
    <n v="56"/>
    <n v="3"/>
    <n v="5"/>
    <s v="OK"/>
    <s v="P01860022"/>
    <n v="307"/>
    <s v="29.3"/>
    <x v="10"/>
    <n v="1"/>
    <n v="1"/>
    <n v="7"/>
    <x v="1043"/>
    <x v="1513"/>
  </r>
  <r>
    <x v="346"/>
    <s v="P01860445"/>
    <s v="P018"/>
    <n v="67"/>
    <n v="85"/>
    <n v="3"/>
    <n v="5"/>
    <s v="OK"/>
    <s v="P01860358"/>
    <n v="307"/>
    <s v="43.9"/>
    <x v="17"/>
    <n v="4"/>
    <n v="4"/>
    <n v="20"/>
    <x v="622"/>
    <x v="934"/>
  </r>
  <r>
    <x v="346"/>
    <s v="P01860467"/>
    <s v="P018"/>
    <n v="97"/>
    <n v="100"/>
    <n v="3"/>
    <n v="5"/>
    <s v="OK"/>
    <s v="P01860465"/>
    <n v="307"/>
    <s v="23.6"/>
    <x v="12"/>
    <n v="1"/>
    <n v="2"/>
    <n v="10"/>
    <x v="1826"/>
    <x v="770"/>
  </r>
  <r>
    <x v="346"/>
    <s v="T10062"/>
    <s v="T1"/>
    <n v="92"/>
    <s v="41.5"/>
    <n v="3"/>
    <n v="5"/>
    <s v="OK"/>
    <s v="T10062"/>
    <n v="307"/>
    <s v="44.6"/>
    <x v="7"/>
    <n v="3"/>
    <n v="2"/>
    <n v="22"/>
    <x v="126"/>
    <x v="1483"/>
  </r>
  <r>
    <x v="346"/>
    <s v="T10131"/>
    <s v="T1"/>
    <s v="87.5"/>
    <s v="73.5"/>
    <n v="3"/>
    <n v="5"/>
    <s v="OK"/>
    <s v="T10131"/>
    <n v="307"/>
    <s v="12.6"/>
    <x v="6"/>
    <n v="3"/>
    <n v="3"/>
    <n v="17"/>
    <x v="74"/>
    <x v="807"/>
  </r>
  <r>
    <x v="346"/>
    <s v="T10138"/>
    <s v="T1"/>
    <s v="86.7"/>
    <n v="94"/>
    <n v="3"/>
    <n v="5"/>
    <s v="OK"/>
    <s v="T10138"/>
    <n v="307"/>
    <s v="15.3"/>
    <x v="6"/>
    <n v="3"/>
    <n v="2"/>
    <n v="10"/>
    <x v="126"/>
    <x v="108"/>
  </r>
  <r>
    <x v="346"/>
    <s v="T10163"/>
    <s v="T1"/>
    <n v="76"/>
    <n v="59"/>
    <n v="3"/>
    <n v="5"/>
    <s v="OK"/>
    <s v="T10163"/>
    <n v="307"/>
    <s v="47.3"/>
    <x v="45"/>
    <n v="3"/>
    <n v="3"/>
    <n v="25"/>
    <x v="452"/>
    <x v="1514"/>
  </r>
  <r>
    <x v="346"/>
    <s v="T10173"/>
    <s v="T1"/>
    <n v="71"/>
    <n v="83"/>
    <n v="3"/>
    <n v="5"/>
    <s v="OK"/>
    <s v="T10173"/>
    <n v="307"/>
    <s v="23.6"/>
    <x v="2"/>
    <n v="3"/>
    <n v="3"/>
    <n v="20"/>
    <x v="635"/>
    <x v="1515"/>
  </r>
  <r>
    <x v="346"/>
    <s v="T10185"/>
    <s v="T1"/>
    <s v="60.5"/>
    <n v="17"/>
    <n v="3"/>
    <n v="5"/>
    <s v="OK"/>
    <s v="T10185"/>
    <n v="307"/>
    <s v="23.4"/>
    <x v="17"/>
    <n v="3"/>
    <n v="4"/>
    <n v="24"/>
    <x v="1590"/>
    <x v="834"/>
  </r>
  <r>
    <x v="346"/>
    <s v="T10208"/>
    <s v="T1"/>
    <s v="68.5"/>
    <s v="68.5"/>
    <n v="3"/>
    <n v="5"/>
    <s v="OK"/>
    <s v="T10208"/>
    <n v="307"/>
    <s v="21.3"/>
    <x v="9"/>
    <n v="3"/>
    <n v="2"/>
    <n v="16"/>
    <x v="770"/>
    <x v="696"/>
  </r>
  <r>
    <x v="346"/>
    <s v="T10211"/>
    <s v="T1"/>
    <n v="63"/>
    <s v="72.5"/>
    <n v="3"/>
    <n v="5"/>
    <s v="OK"/>
    <s v="T10211"/>
    <n v="307"/>
    <n v="50"/>
    <x v="10"/>
    <n v="4"/>
    <n v="3"/>
    <n v="25"/>
    <x v="678"/>
    <x v="1422"/>
  </r>
  <r>
    <x v="346"/>
    <s v="T10227"/>
    <s v="T1"/>
    <n v="60"/>
    <n v="22"/>
    <n v="3"/>
    <n v="5"/>
    <s v="OK"/>
    <s v="T10227"/>
    <n v="307"/>
    <s v="35.3"/>
    <x v="18"/>
    <n v="3"/>
    <n v="3"/>
    <n v="25"/>
    <x v="1361"/>
    <x v="1380"/>
  </r>
  <r>
    <x v="346"/>
    <s v="T10249"/>
    <s v="T1"/>
    <s v="59.5"/>
    <s v="87.5"/>
    <n v="3"/>
    <n v="5"/>
    <s v="OK"/>
    <s v="T10249"/>
    <n v="307"/>
    <s v="11.8"/>
    <x v="13"/>
    <n v="3"/>
    <n v="3"/>
    <n v="9"/>
    <x v="268"/>
    <x v="1516"/>
  </r>
  <r>
    <x v="346"/>
    <s v="T10290"/>
    <s v="T1"/>
    <s v="47.5"/>
    <s v="86.5"/>
    <n v="3"/>
    <n v="5"/>
    <s v="OK"/>
    <s v="T10290"/>
    <n v="307"/>
    <s v="15.9"/>
    <x v="6"/>
    <n v="2"/>
    <n v="2"/>
    <n v="14"/>
    <x v="52"/>
    <x v="226"/>
  </r>
  <r>
    <x v="346"/>
    <s v="T10295"/>
    <s v="T1"/>
    <s v="34.5"/>
    <s v="10.5"/>
    <n v="3"/>
    <n v="5"/>
    <s v="OK"/>
    <s v="T10295"/>
    <n v="307"/>
    <s v="17.5"/>
    <x v="6"/>
    <n v="1"/>
    <n v="1"/>
    <n v="15"/>
    <x v="217"/>
    <x v="1517"/>
  </r>
  <r>
    <x v="346"/>
    <s v="T10317"/>
    <s v="T1"/>
    <n v="31"/>
    <n v="55"/>
    <n v="3"/>
    <n v="5"/>
    <s v="OK"/>
    <s v="T10317"/>
    <n v="307"/>
    <n v="70"/>
    <x v="34"/>
    <n v="4"/>
    <n v="4"/>
    <n v="31"/>
    <x v="90"/>
    <x v="214"/>
  </r>
  <r>
    <x v="346"/>
    <s v="T10319"/>
    <s v="T1"/>
    <s v="35.5"/>
    <s v="64.5"/>
    <n v="3"/>
    <n v="5"/>
    <s v="OK"/>
    <s v="T10319"/>
    <n v="307"/>
    <s v="47.3"/>
    <x v="0"/>
    <n v="4"/>
    <n v="5"/>
    <n v="29"/>
    <x v="481"/>
    <x v="113"/>
  </r>
  <r>
    <x v="346"/>
    <s v="T10340"/>
    <s v="T1"/>
    <s v="28.5"/>
    <s v="14.5"/>
    <n v="3"/>
    <n v="5"/>
    <s v="OK"/>
    <s v="T10340"/>
    <n v="307"/>
    <s v="15.8"/>
    <x v="12"/>
    <n v="3"/>
    <n v="2"/>
    <n v="19"/>
    <x v="485"/>
    <x v="1518"/>
  </r>
  <r>
    <x v="346"/>
    <s v="T10341"/>
    <s v="T1"/>
    <s v="27.5"/>
    <n v="16"/>
    <n v="3"/>
    <n v="5"/>
    <s v="OK"/>
    <s v="T10341"/>
    <n v="307"/>
    <s v="18.6"/>
    <x v="12"/>
    <n v="2"/>
    <n v="2"/>
    <n v="8"/>
    <x v="480"/>
    <x v="1519"/>
  </r>
  <r>
    <x v="346"/>
    <s v="T10369"/>
    <s v="T1"/>
    <s v="27.5"/>
    <n v="64"/>
    <n v="3"/>
    <n v="5"/>
    <s v="OK"/>
    <s v="T10369"/>
    <n v="307"/>
    <s v="10.5"/>
    <x v="6"/>
    <n v="2"/>
    <n v="1"/>
    <n v="17"/>
    <x v="90"/>
    <x v="1473"/>
  </r>
  <r>
    <x v="346"/>
    <s v="T10371"/>
    <s v="T1"/>
    <n v="22"/>
    <n v="66"/>
    <n v="3"/>
    <n v="5"/>
    <s v="OK"/>
    <s v="T10371"/>
    <n v="307"/>
    <s v="10.3"/>
    <x v="12"/>
    <n v="1"/>
    <n v="1"/>
    <n v="9"/>
    <x v="217"/>
    <x v="1520"/>
  </r>
  <r>
    <x v="346"/>
    <s v="T10372"/>
    <s v="T1"/>
    <s v="23.5"/>
    <n v="71"/>
    <n v="3"/>
    <n v="5"/>
    <s v="OK"/>
    <s v="T10372"/>
    <n v="307"/>
    <s v="13.8"/>
    <x v="12"/>
    <n v="1"/>
    <n v="1"/>
    <n v="9"/>
    <x v="770"/>
    <x v="1521"/>
  </r>
  <r>
    <x v="346"/>
    <s v="T10373"/>
    <s v="T1"/>
    <n v="26"/>
    <n v="73"/>
    <n v="3"/>
    <n v="5"/>
    <s v="OK"/>
    <s v="T10373"/>
    <n v="307"/>
    <s v="34.9"/>
    <x v="15"/>
    <n v="3"/>
    <n v="4"/>
    <n v="28"/>
    <x v="1081"/>
    <x v="1522"/>
  </r>
  <r>
    <x v="346"/>
    <s v="T10375"/>
    <s v="T1"/>
    <n v="24"/>
    <s v="81.5"/>
    <n v="3"/>
    <n v="5"/>
    <s v="OK"/>
    <s v="T10375"/>
    <n v="307"/>
    <s v="22.1"/>
    <x v="17"/>
    <n v="3"/>
    <n v="2"/>
    <n v="15"/>
    <x v="126"/>
    <x v="1523"/>
  </r>
  <r>
    <x v="346"/>
    <s v="T10377"/>
    <s v="T1"/>
    <n v="24"/>
    <n v="87"/>
    <n v="3"/>
    <n v="5"/>
    <s v="OK"/>
    <s v="T10377"/>
    <n v="307"/>
    <s v="18.8"/>
    <x v="9"/>
    <n v="3"/>
    <n v="2"/>
    <n v="11"/>
    <x v="87"/>
    <x v="564"/>
  </r>
  <r>
    <x v="346"/>
    <s v="T10383"/>
    <s v="T1"/>
    <n v="20"/>
    <n v="19"/>
    <n v="3"/>
    <n v="5"/>
    <s v="OK"/>
    <s v="T10383"/>
    <n v="307"/>
    <s v="27.4"/>
    <x v="18"/>
    <n v="4"/>
    <n v="2"/>
    <n v="16"/>
    <x v="678"/>
    <x v="772"/>
  </r>
  <r>
    <x v="346"/>
    <s v="T10397"/>
    <s v="T1"/>
    <s v="10.5"/>
    <n v="47"/>
    <n v="3"/>
    <n v="5"/>
    <s v="OK"/>
    <s v="T10397"/>
    <n v="307"/>
    <s v="13.8"/>
    <x v="1"/>
    <n v="2"/>
    <n v="2"/>
    <n v="9"/>
    <x v="678"/>
    <x v="1524"/>
  </r>
  <r>
    <x v="346"/>
    <s v="T10405"/>
    <s v="T1"/>
    <n v="18"/>
    <s v="71.5"/>
    <n v="3"/>
    <n v="5"/>
    <s v="OK"/>
    <s v="T10405"/>
    <n v="307"/>
    <s v="20.4"/>
    <x v="5"/>
    <n v="1"/>
    <n v="2"/>
    <n v="21"/>
    <x v="88"/>
    <x v="1525"/>
  </r>
  <r>
    <x v="346"/>
    <s v="T10411"/>
    <s v="T1"/>
    <s v="3.5"/>
    <n v="8"/>
    <n v="3"/>
    <n v="4"/>
    <s v="OK"/>
    <s v="T10411"/>
    <n v="307"/>
    <n v="35"/>
    <x v="2"/>
    <n v="3"/>
    <n v="1"/>
    <n v="10"/>
    <x v="87"/>
    <x v="1526"/>
  </r>
  <r>
    <x v="346"/>
    <s v="T10414"/>
    <s v="T1"/>
    <s v="1.5"/>
    <s v="17.5"/>
    <n v="3"/>
    <n v="5"/>
    <s v="OK"/>
    <s v="T10414"/>
    <n v="307"/>
    <n v="48"/>
    <x v="30"/>
    <n v="4"/>
    <n v="3"/>
    <n v="22"/>
    <x v="481"/>
    <x v="1045"/>
  </r>
  <r>
    <x v="346"/>
    <s v="T10415"/>
    <s v="T1"/>
    <n v="6"/>
    <n v="20"/>
    <n v="3"/>
    <n v="5"/>
    <s v="OK"/>
    <s v="T10415"/>
    <n v="307"/>
    <s v="23.9"/>
    <x v="17"/>
    <n v="3"/>
    <n v="2"/>
    <n v="12"/>
    <x v="238"/>
    <x v="1527"/>
  </r>
  <r>
    <x v="346"/>
    <s v="T10416"/>
    <s v="T1"/>
    <n v="4"/>
    <n v="21"/>
    <n v="3"/>
    <n v="5"/>
    <s v="OK"/>
    <s v="T10416"/>
    <n v="307"/>
    <s v="17.2"/>
    <x v="2"/>
    <n v="2"/>
    <n v="2"/>
    <n v="15"/>
    <x v="217"/>
    <x v="1200"/>
  </r>
  <r>
    <x v="346"/>
    <s v="T10419"/>
    <s v="T1"/>
    <s v="2.5"/>
    <n v="31"/>
    <n v="3"/>
    <n v="4"/>
    <s v="OK"/>
    <s v="T10419"/>
    <n v="307"/>
    <s v="36.9"/>
    <x v="18"/>
    <n v="3"/>
    <n v="2"/>
    <n v="18"/>
    <x v="481"/>
    <x v="1528"/>
  </r>
  <r>
    <x v="346"/>
    <s v="T10428"/>
    <s v="T1"/>
    <n v="6"/>
    <n v="48"/>
    <n v="3"/>
    <n v="5"/>
    <s v="OK"/>
    <s v="T10428"/>
    <n v="307"/>
    <s v="13.4"/>
    <x v="12"/>
    <n v="2"/>
    <n v="2"/>
    <n v="12"/>
    <x v="126"/>
    <x v="376"/>
  </r>
  <r>
    <x v="346"/>
    <s v="T10443"/>
    <s v="T1"/>
    <n v="5"/>
    <n v="77"/>
    <n v="3"/>
    <n v="5"/>
    <s v="OK"/>
    <s v="T10443"/>
    <n v="307"/>
    <s v="35.7"/>
    <x v="45"/>
    <m/>
    <m/>
    <n v="0"/>
    <x v="237"/>
    <x v="1529"/>
  </r>
  <r>
    <x v="346"/>
    <s v="T10444"/>
    <s v="T1"/>
    <s v="27.5"/>
    <n v="1"/>
    <n v="3"/>
    <n v="5"/>
    <s v="OK"/>
    <s v="T10444"/>
    <n v="307"/>
    <s v="23.6"/>
    <x v="6"/>
    <n v="2"/>
    <n v="2"/>
    <n v="12"/>
    <x v="101"/>
    <x v="1530"/>
  </r>
  <r>
    <x v="347"/>
    <s v="LV109070"/>
    <s v="LV1"/>
    <n v="112"/>
    <s v="32.7"/>
    <n v="3"/>
    <n v="4"/>
    <s v="OK"/>
    <s v="LV109070"/>
    <n v="308"/>
    <s v="11.7834394904459"/>
    <x v="23"/>
    <m/>
    <m/>
    <n v="0"/>
    <x v="7"/>
    <x v="7"/>
  </r>
  <r>
    <x v="347"/>
    <s v="LV109445"/>
    <s v="LV1"/>
    <s v="179.4"/>
    <s v="38.2"/>
    <n v="3"/>
    <n v="4"/>
    <s v="OK"/>
    <s v="LV109445"/>
    <n v="308"/>
    <s v="14.0127388535032"/>
    <x v="14"/>
    <n v="3"/>
    <n v="2"/>
    <n v="18"/>
    <x v="1334"/>
    <x v="708"/>
  </r>
  <r>
    <x v="347"/>
    <s v="LV109484"/>
    <s v="LV1"/>
    <n v="179"/>
    <s v="88.5"/>
    <n v="3"/>
    <n v="4"/>
    <s v="OK"/>
    <s v="LV109484"/>
    <n v="308"/>
    <s v="24.5222929936306"/>
    <x v="17"/>
    <n v="4"/>
    <n v="5"/>
    <n v="24"/>
    <x v="1469"/>
    <x v="1531"/>
  </r>
  <r>
    <x v="347"/>
    <s v="LV109523"/>
    <s v="LV1"/>
    <s v="190.2"/>
    <s v="66.8"/>
    <n v="3"/>
    <n v="3"/>
    <s v="OK"/>
    <s v="LV109523"/>
    <n v="308"/>
    <s v="22.9299363057325"/>
    <x v="15"/>
    <n v="1"/>
    <n v="2"/>
    <n v="25"/>
    <x v="170"/>
    <x v="893"/>
  </r>
  <r>
    <x v="347"/>
    <s v="NL110403"/>
    <s v="NL11"/>
    <n v="168"/>
    <n v="90"/>
    <n v="3"/>
    <n v="4"/>
    <s v="OK"/>
    <s v="NL110403"/>
    <n v="308"/>
    <s v="46.5"/>
    <x v="44"/>
    <n v="4"/>
    <n v="5"/>
    <m/>
    <x v="1827"/>
    <x v="591"/>
  </r>
  <r>
    <x v="347"/>
    <s v="P00610154"/>
    <s v="P006"/>
    <n v="20"/>
    <n v="134"/>
    <n v="3"/>
    <n v="5"/>
    <s v="OK"/>
    <s v="P00610154"/>
    <n v="308"/>
    <s v="29.4"/>
    <x v="9"/>
    <n v="4"/>
    <n v="4"/>
    <n v="20"/>
    <x v="1828"/>
    <x v="1044"/>
  </r>
  <r>
    <x v="347"/>
    <s v="P00610167"/>
    <s v="P006"/>
    <n v="26"/>
    <n v="126"/>
    <n v="3"/>
    <n v="4"/>
    <s v="OK"/>
    <s v="P00610167"/>
    <n v="308"/>
    <s v="13.7"/>
    <x v="2"/>
    <n v="2"/>
    <n v="2"/>
    <n v="12"/>
    <x v="1409"/>
    <x v="1121"/>
  </r>
  <r>
    <x v="347"/>
    <s v="P00610168"/>
    <s v="P006"/>
    <n v="28"/>
    <n v="127"/>
    <n v="3"/>
    <n v="5"/>
    <s v="OK"/>
    <s v="P00610168"/>
    <n v="308"/>
    <s v="23.4"/>
    <x v="12"/>
    <n v="3"/>
    <n v="2"/>
    <n v="14"/>
    <x v="1829"/>
    <x v="220"/>
  </r>
  <r>
    <x v="347"/>
    <s v="P00610169"/>
    <s v="P006"/>
    <n v="23"/>
    <n v="129"/>
    <n v="3"/>
    <n v="5"/>
    <s v="OK"/>
    <s v="P00610169"/>
    <n v="308"/>
    <s v="29.3"/>
    <x v="17"/>
    <n v="2"/>
    <n v="5"/>
    <n v="18"/>
    <x v="1830"/>
    <x v="1532"/>
  </r>
  <r>
    <x v="347"/>
    <s v="P00610296"/>
    <s v="P006"/>
    <n v="33"/>
    <n v="157"/>
    <n v="3"/>
    <n v="5"/>
    <s v="OK"/>
    <s v="P00610296"/>
    <n v="308"/>
    <n v="36"/>
    <x v="17"/>
    <n v="3"/>
    <n v="3"/>
    <n v="20"/>
    <x v="1831"/>
    <x v="1533"/>
  </r>
  <r>
    <x v="347"/>
    <s v="P00610311"/>
    <s v="P006"/>
    <n v="40"/>
    <n v="135"/>
    <n v="3"/>
    <n v="5"/>
    <s v="OK"/>
    <s v="P00610311"/>
    <n v="308"/>
    <s v="41.1"/>
    <x v="2"/>
    <n v="4"/>
    <n v="3"/>
    <n v="22"/>
    <x v="1832"/>
    <x v="321"/>
  </r>
  <r>
    <x v="347"/>
    <s v="P00610313"/>
    <s v="P006"/>
    <n v="32"/>
    <n v="125"/>
    <n v="3"/>
    <n v="5"/>
    <s v="OK"/>
    <s v="P00610313"/>
    <n v="308"/>
    <s v="32.3"/>
    <x v="8"/>
    <n v="3"/>
    <n v="2"/>
    <n v="12"/>
    <x v="1833"/>
    <x v="1534"/>
  </r>
  <r>
    <x v="347"/>
    <s v="P00610328"/>
    <s v="P006"/>
    <n v="49"/>
    <n v="139"/>
    <n v="3"/>
    <n v="5"/>
    <s v="OK"/>
    <s v="P00610328"/>
    <n v="308"/>
    <s v="16.4"/>
    <x v="22"/>
    <n v="2"/>
    <n v="2"/>
    <n v="15"/>
    <x v="1834"/>
    <x v="512"/>
  </r>
  <r>
    <x v="347"/>
    <s v="P00610330"/>
    <s v="P006"/>
    <n v="45"/>
    <n v="142"/>
    <n v="3"/>
    <n v="5"/>
    <s v="OK"/>
    <s v="P00610330"/>
    <n v="308"/>
    <s v="23.7"/>
    <x v="2"/>
    <n v="4"/>
    <n v="4"/>
    <n v="18"/>
    <x v="1835"/>
    <x v="608"/>
  </r>
  <r>
    <x v="347"/>
    <s v="P00610331"/>
    <s v="P006"/>
    <n v="45"/>
    <n v="144"/>
    <n v="3"/>
    <n v="5"/>
    <s v="OK"/>
    <s v="P00610331"/>
    <n v="308"/>
    <s v="16.2"/>
    <x v="22"/>
    <n v="1"/>
    <n v="2"/>
    <n v="17"/>
    <x v="1836"/>
    <x v="819"/>
  </r>
  <r>
    <x v="347"/>
    <s v="P00610427"/>
    <s v="P006"/>
    <n v="57"/>
    <n v="198"/>
    <n v="3"/>
    <n v="5"/>
    <s v="OK"/>
    <s v="P00610427"/>
    <n v="308"/>
    <s v="31.2"/>
    <x v="9"/>
    <n v="5"/>
    <n v="2"/>
    <n v="12"/>
    <x v="543"/>
    <x v="1383"/>
  </r>
  <r>
    <x v="347"/>
    <s v="P00610430"/>
    <s v="P006"/>
    <n v="60"/>
    <n v="195"/>
    <n v="3"/>
    <n v="5"/>
    <s v="OK"/>
    <s v="P00610430"/>
    <n v="308"/>
    <s v="27.5"/>
    <x v="6"/>
    <n v="4"/>
    <n v="1"/>
    <n v="12"/>
    <x v="1055"/>
    <x v="1535"/>
  </r>
  <r>
    <x v="347"/>
    <s v="P00610448"/>
    <s v="P006"/>
    <n v="55"/>
    <n v="166"/>
    <n v="3"/>
    <n v="4"/>
    <s v="OK"/>
    <s v="P00610448"/>
    <n v="308"/>
    <n v="21"/>
    <x v="3"/>
    <n v="2"/>
    <n v="2"/>
    <n v="16"/>
    <x v="1213"/>
    <x v="1536"/>
  </r>
  <r>
    <x v="347"/>
    <s v="P00610487"/>
    <s v="P006"/>
    <n v="69"/>
    <n v="134"/>
    <n v="3"/>
    <n v="5"/>
    <s v="OK"/>
    <s v="P00610487"/>
    <n v="308"/>
    <s v="19.1"/>
    <x v="8"/>
    <n v="3"/>
    <n v="3"/>
    <n v="18"/>
    <x v="805"/>
    <x v="133"/>
  </r>
  <r>
    <x v="347"/>
    <s v="P00610519"/>
    <s v="P006"/>
    <n v="61"/>
    <n v="174"/>
    <n v="3"/>
    <n v="5"/>
    <s v="OK"/>
    <s v="P00610519"/>
    <n v="308"/>
    <s v="24.2"/>
    <x v="12"/>
    <n v="3"/>
    <n v="5"/>
    <n v="19"/>
    <x v="1837"/>
    <x v="753"/>
  </r>
  <r>
    <x v="347"/>
    <s v="P00610542"/>
    <s v="P006"/>
    <n v="63"/>
    <n v="205"/>
    <n v="3"/>
    <n v="5"/>
    <s v="OK"/>
    <s v="P00610542"/>
    <n v="308"/>
    <s v="17.2"/>
    <x v="12"/>
    <n v="4"/>
    <n v="3"/>
    <n v="18"/>
    <x v="1838"/>
    <x v="249"/>
  </r>
  <r>
    <x v="347"/>
    <s v="P00610603"/>
    <s v="P006"/>
    <n v="77"/>
    <n v="185"/>
    <n v="3"/>
    <n v="5"/>
    <s v="OK"/>
    <s v="P00610603"/>
    <n v="308"/>
    <s v="20.5"/>
    <x v="12"/>
    <n v="3"/>
    <n v="2"/>
    <n v="13"/>
    <x v="447"/>
    <x v="713"/>
  </r>
  <r>
    <x v="347"/>
    <s v="P00610623"/>
    <s v="P006"/>
    <n v="70"/>
    <n v="159"/>
    <n v="3"/>
    <n v="5"/>
    <s v="OK"/>
    <s v="P00610623"/>
    <n v="308"/>
    <s v="38.7"/>
    <x v="17"/>
    <n v="2"/>
    <n v="3"/>
    <n v="24"/>
    <x v="1839"/>
    <x v="1537"/>
  </r>
  <r>
    <x v="347"/>
    <s v="P00610671"/>
    <s v="P006"/>
    <n v="80"/>
    <n v="167"/>
    <n v="3"/>
    <n v="5"/>
    <s v="OK"/>
    <s v="P00610671"/>
    <n v="308"/>
    <s v="24.5"/>
    <x v="12"/>
    <n v="3"/>
    <n v="4"/>
    <n v="19"/>
    <x v="1194"/>
    <x v="1001"/>
  </r>
  <r>
    <x v="347"/>
    <s v="P00610785"/>
    <s v="P006"/>
    <n v="97"/>
    <n v="156"/>
    <n v="3"/>
    <n v="5"/>
    <s v="OK"/>
    <s v="P00610785"/>
    <n v="308"/>
    <s v="32.9"/>
    <x v="2"/>
    <n v="4"/>
    <n v="2"/>
    <n v="8"/>
    <x v="1840"/>
    <x v="1408"/>
  </r>
  <r>
    <x v="347"/>
    <s v="P00610791"/>
    <s v="P006"/>
    <n v="98"/>
    <n v="146"/>
    <n v="3"/>
    <n v="5"/>
    <s v="OK"/>
    <s v="P00610791"/>
    <n v="308"/>
    <s v="15.3"/>
    <x v="19"/>
    <n v="3"/>
    <n v="2"/>
    <n v="10"/>
    <x v="1841"/>
    <x v="1356"/>
  </r>
  <r>
    <x v="347"/>
    <s v="P00612813"/>
    <s v="P006"/>
    <n v="15"/>
    <n v="132"/>
    <n v="3"/>
    <n v="5"/>
    <s v="OK"/>
    <s v="P00612813"/>
    <n v="308"/>
    <s v="11.1"/>
    <x v="19"/>
    <n v="3"/>
    <n v="4"/>
    <n v="12"/>
    <x v="1401"/>
    <x v="98"/>
  </r>
  <r>
    <x v="347"/>
    <s v="P00612861"/>
    <s v="P006"/>
    <m/>
    <m/>
    <n v="0"/>
    <n v="5"/>
    <s v="EXCLUDE"/>
    <s v="P00612861"/>
    <n v="308"/>
    <m/>
    <x v="11"/>
    <m/>
    <m/>
    <m/>
    <x v="7"/>
    <x v="7"/>
  </r>
  <r>
    <x v="348"/>
    <s v="A110122"/>
    <s v="A11"/>
    <n v="36"/>
    <n v="97"/>
    <n v="1"/>
    <n v="5"/>
    <s v="OK"/>
    <s v="A110122"/>
    <n v="309"/>
    <s v="12.6"/>
    <x v="23"/>
    <n v="1"/>
    <n v="1"/>
    <n v="12"/>
    <x v="985"/>
    <x v="880"/>
  </r>
  <r>
    <x v="348"/>
    <s v="A110151"/>
    <s v="A11"/>
    <n v="36"/>
    <n v="49"/>
    <n v="3"/>
    <n v="5"/>
    <s v="OK"/>
    <s v="A110151"/>
    <n v="309"/>
    <s v="14.5"/>
    <x v="6"/>
    <n v="1"/>
    <n v="2"/>
    <n v="12"/>
    <x v="1111"/>
    <x v="1538"/>
  </r>
  <r>
    <x v="348"/>
    <s v="A110209"/>
    <s v="A11"/>
    <n v="49"/>
    <n v="20"/>
    <n v="3"/>
    <n v="5"/>
    <s v="OK"/>
    <s v="A110209"/>
    <n v="309"/>
    <s v="13.2"/>
    <x v="21"/>
    <n v="1"/>
    <n v="1"/>
    <n v="2"/>
    <x v="1842"/>
    <x v="1539"/>
  </r>
  <r>
    <x v="348"/>
    <s v="B422052"/>
    <s v="B4"/>
    <n v="21"/>
    <n v="10"/>
    <n v="3"/>
    <n v="5"/>
    <s v="OK"/>
    <s v="B422052"/>
    <n v="309"/>
    <s v="14.8"/>
    <x v="8"/>
    <n v="2"/>
    <n v="2"/>
    <n v="18"/>
    <x v="1828"/>
    <x v="966"/>
  </r>
  <r>
    <x v="348"/>
    <s v="B428063"/>
    <s v="B4"/>
    <n v="29"/>
    <n v="58"/>
    <n v="3"/>
    <n v="5"/>
    <s v="OK"/>
    <s v="B428063"/>
    <n v="309"/>
    <s v="15.1"/>
    <x v="11"/>
    <n v="3"/>
    <n v="2"/>
    <n v="15"/>
    <x v="1843"/>
    <x v="491"/>
  </r>
  <r>
    <x v="348"/>
    <s v="B429010"/>
    <s v="B4"/>
    <n v="43"/>
    <n v="44"/>
    <n v="3"/>
    <n v="5"/>
    <s v="OK"/>
    <s v="B429010"/>
    <n v="309"/>
    <s v="23.9"/>
    <x v="2"/>
    <n v="1"/>
    <n v="1"/>
    <n v="20"/>
    <x v="263"/>
    <x v="1375"/>
  </r>
  <r>
    <x v="348"/>
    <s v="B429024"/>
    <s v="B4"/>
    <n v="28"/>
    <n v="32"/>
    <n v="3"/>
    <n v="5"/>
    <s v="OK"/>
    <s v="B429024"/>
    <n v="309"/>
    <s v="17.8"/>
    <x v="3"/>
    <n v="2"/>
    <n v="2"/>
    <n v="16"/>
    <x v="1844"/>
    <x v="328"/>
  </r>
  <r>
    <x v="348"/>
    <s v="B436061"/>
    <s v="B4"/>
    <n v="75"/>
    <n v="51"/>
    <n v="3"/>
    <n v="5"/>
    <s v="OK"/>
    <s v="B436061"/>
    <n v="309"/>
    <s v="12.2"/>
    <x v="23"/>
    <n v="2"/>
    <n v="1"/>
    <n v="10"/>
    <x v="309"/>
    <x v="72"/>
  </r>
  <r>
    <x v="348"/>
    <s v="B443021"/>
    <s v="B4"/>
    <n v="93"/>
    <n v="80"/>
    <n v="3"/>
    <n v="5"/>
    <s v="OK"/>
    <s v="B443021"/>
    <n v="309"/>
    <s v="33.1"/>
    <x v="2"/>
    <n v="3"/>
    <n v="2"/>
    <n v="16"/>
    <x v="1455"/>
    <x v="60"/>
  </r>
  <r>
    <x v="348"/>
    <s v="B444062"/>
    <s v="B4"/>
    <n v="90"/>
    <n v="56"/>
    <n v="3"/>
    <n v="5"/>
    <s v="OK"/>
    <s v="B444062"/>
    <n v="309"/>
    <s v="10.7"/>
    <x v="19"/>
    <n v="1"/>
    <n v="2"/>
    <n v="12"/>
    <x v="1845"/>
    <x v="82"/>
  </r>
  <r>
    <x v="348"/>
    <s v="B444069"/>
    <s v="B4"/>
    <n v="96"/>
    <n v="66"/>
    <n v="3"/>
    <n v="5"/>
    <s v="OK"/>
    <s v="B444069"/>
    <n v="309"/>
    <s v="14.3"/>
    <x v="23"/>
    <n v="2"/>
    <n v="3"/>
    <n v="15"/>
    <x v="1846"/>
    <x v="1540"/>
  </r>
  <r>
    <x v="348"/>
    <s v="LV109109"/>
    <s v="LV1"/>
    <s v="127.5"/>
    <s v="13.9"/>
    <n v="3"/>
    <n v="5"/>
    <s v="OK"/>
    <s v="LV109109"/>
    <n v="309"/>
    <s v="14.0127388535032"/>
    <x v="8"/>
    <n v="1"/>
    <n v="1"/>
    <n v="10"/>
    <x v="129"/>
    <x v="857"/>
  </r>
  <r>
    <x v="348"/>
    <s v="LV109513"/>
    <s v="LV1"/>
    <n v="199"/>
    <s v="81.2"/>
    <n v="3"/>
    <n v="5"/>
    <s v="OK"/>
    <s v="LV109513"/>
    <n v="309"/>
    <s v="11.4649681528662"/>
    <x v="17"/>
    <m/>
    <m/>
    <n v="0"/>
    <x v="1847"/>
    <x v="83"/>
  </r>
  <r>
    <x v="348"/>
    <s v="LV109525"/>
    <s v="LV1"/>
    <s v="191.4"/>
    <s v="63.9"/>
    <n v="3"/>
    <n v="5"/>
    <s v="OK"/>
    <s v="LV109525"/>
    <n v="309"/>
    <s v="22.9936305732484"/>
    <x v="17"/>
    <n v="2"/>
    <n v="2"/>
    <n v="20"/>
    <x v="149"/>
    <x v="1541"/>
  </r>
  <r>
    <x v="348"/>
    <s v="LV109538"/>
    <s v="LV1"/>
    <s v="197.5"/>
    <n v="46"/>
    <n v="3"/>
    <n v="5"/>
    <s v="OK"/>
    <s v="LV109538"/>
    <n v="309"/>
    <s v="16.8789808917197"/>
    <x v="22"/>
    <n v="2"/>
    <n v="2"/>
    <n v="13"/>
    <x v="803"/>
    <x v="1542"/>
  </r>
  <r>
    <x v="348"/>
    <s v="M17116486"/>
    <s v="M1711"/>
    <n v="40"/>
    <n v="39"/>
    <n v="3"/>
    <n v="5"/>
    <s v="OK"/>
    <s v="M17116486"/>
    <n v="309"/>
    <s v="12.6"/>
    <x v="3"/>
    <n v="1"/>
    <n v="1"/>
    <n v="13"/>
    <x v="127"/>
    <x v="1543"/>
  </r>
  <r>
    <x v="348"/>
    <s v="M17116826"/>
    <s v="M1711"/>
    <n v="84"/>
    <n v="97"/>
    <n v="3"/>
    <n v="5"/>
    <s v="OK"/>
    <s v="M17116826"/>
    <n v="309"/>
    <s v="22.9"/>
    <x v="13"/>
    <n v="2"/>
    <n v="2"/>
    <n v="11"/>
    <x v="1848"/>
    <x v="272"/>
  </r>
  <r>
    <x v="348"/>
    <s v="NL110344"/>
    <s v="NL11"/>
    <n v="159"/>
    <n v="83"/>
    <n v="3"/>
    <n v="5"/>
    <s v="OK"/>
    <s v="NL110344"/>
    <n v="309"/>
    <s v="14.5"/>
    <x v="22"/>
    <n v="1"/>
    <n v="1"/>
    <n v="8"/>
    <x v="1713"/>
    <x v="1544"/>
  </r>
  <r>
    <x v="348"/>
    <s v="NL110480"/>
    <s v="NL11"/>
    <n v="186"/>
    <n v="50"/>
    <n v="3"/>
    <n v="5"/>
    <s v="OK"/>
    <s v="NL110480"/>
    <n v="309"/>
    <s v="11.9"/>
    <x v="3"/>
    <n v="1"/>
    <n v="1"/>
    <n v="8"/>
    <x v="1531"/>
    <x v="1545"/>
  </r>
  <r>
    <x v="348"/>
    <s v="NL110556"/>
    <s v="NL11"/>
    <n v="192"/>
    <n v="96"/>
    <n v="3"/>
    <n v="5"/>
    <s v="OK"/>
    <s v="NL110556"/>
    <n v="309"/>
    <s v="12.7"/>
    <x v="8"/>
    <n v="2"/>
    <n v="2"/>
    <n v="17"/>
    <x v="1849"/>
    <x v="275"/>
  </r>
  <r>
    <x v="348"/>
    <s v="T10039"/>
    <s v="T1"/>
    <n v="95"/>
    <s v="4.5"/>
    <n v="3"/>
    <n v="4"/>
    <s v="OK"/>
    <s v="T10039"/>
    <n v="309"/>
    <n v="80"/>
    <x v="33"/>
    <n v="5"/>
    <n v="3"/>
    <n v="22"/>
    <x v="1430"/>
    <x v="1546"/>
  </r>
  <r>
    <x v="348"/>
    <s v="T10053"/>
    <s v="T1"/>
    <s v="98.5"/>
    <n v="28"/>
    <n v="3"/>
    <n v="4"/>
    <s v="OK"/>
    <s v="T10053"/>
    <n v="309"/>
    <n v="52"/>
    <x v="0"/>
    <n v="4"/>
    <n v="5"/>
    <n v="29"/>
    <x v="480"/>
    <x v="1547"/>
  </r>
  <r>
    <x v="348"/>
    <s v="T10065"/>
    <s v="T1"/>
    <s v="93.5"/>
    <n v="52"/>
    <n v="3"/>
    <n v="4"/>
    <s v="OK"/>
    <s v="T10065"/>
    <n v="309"/>
    <n v="55"/>
    <x v="49"/>
    <n v="5"/>
    <n v="5"/>
    <n v="40"/>
    <x v="385"/>
    <x v="333"/>
  </r>
  <r>
    <x v="348"/>
    <s v="T10117"/>
    <s v="T1"/>
    <n v="89"/>
    <n v="38"/>
    <n v="3"/>
    <n v="4"/>
    <s v="OK"/>
    <s v="T10117"/>
    <n v="309"/>
    <n v="116"/>
    <x v="44"/>
    <n v="5"/>
    <n v="4"/>
    <n v="40"/>
    <x v="593"/>
    <x v="166"/>
  </r>
  <r>
    <x v="348"/>
    <s v="T10125"/>
    <s v="T1"/>
    <n v="83"/>
    <n v="61"/>
    <n v="3"/>
    <n v="4"/>
    <s v="OK"/>
    <s v="T10125"/>
    <n v="309"/>
    <n v="85"/>
    <x v="42"/>
    <n v="3"/>
    <n v="4"/>
    <n v="25"/>
    <x v="89"/>
    <x v="164"/>
  </r>
  <r>
    <x v="348"/>
    <s v="T10145"/>
    <s v="T1"/>
    <s v="70.5"/>
    <n v="14"/>
    <n v="3"/>
    <n v="4"/>
    <s v="OK"/>
    <s v="T10145"/>
    <n v="309"/>
    <n v="63"/>
    <x v="30"/>
    <n v="5"/>
    <n v="5"/>
    <n v="30"/>
    <x v="87"/>
    <x v="796"/>
  </r>
  <r>
    <x v="348"/>
    <s v="T10198"/>
    <s v="T1"/>
    <n v="61"/>
    <n v="50"/>
    <n v="0"/>
    <n v="3"/>
    <s v="OK"/>
    <s v="T10198"/>
    <n v="309"/>
    <n v="65"/>
    <x v="46"/>
    <m/>
    <m/>
    <n v="0"/>
    <x v="7"/>
    <x v="7"/>
  </r>
  <r>
    <x v="348"/>
    <s v="T10224"/>
    <s v="T1"/>
    <s v="53.5"/>
    <n v="15"/>
    <n v="3"/>
    <n v="4"/>
    <s v="OK"/>
    <s v="T10224"/>
    <n v="309"/>
    <s v="43.8"/>
    <x v="17"/>
    <n v="4"/>
    <n v="3"/>
    <n v="18"/>
    <x v="237"/>
    <x v="699"/>
  </r>
  <r>
    <x v="348"/>
    <s v="T10226"/>
    <s v="T1"/>
    <s v="50.5"/>
    <s v="20.5"/>
    <n v="3"/>
    <n v="4"/>
    <s v="OK"/>
    <s v="T10226"/>
    <n v="309"/>
    <s v="17.7"/>
    <x v="22"/>
    <n v="1"/>
    <n v="1"/>
    <n v="15"/>
    <x v="268"/>
    <x v="1548"/>
  </r>
  <r>
    <x v="348"/>
    <s v="T10236"/>
    <s v="T1"/>
    <n v="51"/>
    <s v="42.5"/>
    <n v="3"/>
    <n v="4"/>
    <s v="OK"/>
    <s v="T10236"/>
    <n v="309"/>
    <s v="12.1"/>
    <x v="19"/>
    <n v="3"/>
    <n v="1"/>
    <n v="6"/>
    <x v="126"/>
    <x v="1209"/>
  </r>
  <r>
    <x v="348"/>
    <s v="T10297"/>
    <s v="T1"/>
    <n v="37"/>
    <s v="15.5"/>
    <n v="3"/>
    <n v="5"/>
    <s v="OK"/>
    <s v="T10297"/>
    <n v="309"/>
    <s v="30.2"/>
    <x v="2"/>
    <n v="3"/>
    <n v="2"/>
    <n v="10"/>
    <x v="18"/>
    <x v="1549"/>
  </r>
  <r>
    <x v="348"/>
    <s v="T10316"/>
    <s v="T1"/>
    <s v="39.5"/>
    <s v="51.5"/>
    <n v="3"/>
    <n v="4"/>
    <s v="OK"/>
    <s v="T10316"/>
    <n v="309"/>
    <s v="33.6"/>
    <x v="15"/>
    <n v="3"/>
    <n v="3"/>
    <n v="25"/>
    <x v="74"/>
    <x v="695"/>
  </r>
  <r>
    <x v="348"/>
    <s v="T10354"/>
    <s v="T1"/>
    <s v="23.5"/>
    <n v="41"/>
    <n v="3"/>
    <n v="4"/>
    <s v="OK"/>
    <s v="T10354"/>
    <n v="309"/>
    <n v="45"/>
    <x v="16"/>
    <n v="4"/>
    <n v="3"/>
    <n v="25"/>
    <x v="89"/>
    <x v="864"/>
  </r>
  <r>
    <x v="348"/>
    <s v="T10361"/>
    <s v="T1"/>
    <n v="29"/>
    <n v="48"/>
    <n v="3"/>
    <n v="4"/>
    <s v="OK"/>
    <s v="T10361"/>
    <n v="309"/>
    <s v="13.5"/>
    <x v="35"/>
    <n v="2"/>
    <n v="1"/>
    <n v="4"/>
    <x v="101"/>
    <x v="1225"/>
  </r>
  <r>
    <x v="348"/>
    <s v="T10381"/>
    <s v="T1"/>
    <n v="18"/>
    <n v="16"/>
    <n v="3"/>
    <n v="4"/>
    <s v="OK"/>
    <s v="T10381"/>
    <n v="309"/>
    <s v="26.6"/>
    <x v="7"/>
    <n v="4"/>
    <n v="2"/>
    <n v="16"/>
    <x v="678"/>
    <x v="1550"/>
  </r>
  <r>
    <x v="348"/>
    <s v="T10393"/>
    <s v="T1"/>
    <s v="16.5"/>
    <n v="42"/>
    <n v="3"/>
    <n v="4"/>
    <s v="OK"/>
    <s v="T10393"/>
    <n v="309"/>
    <s v="37.9"/>
    <x v="0"/>
    <m/>
    <m/>
    <n v="0"/>
    <x v="1693"/>
    <x v="1128"/>
  </r>
  <r>
    <x v="348"/>
    <s v="T10420"/>
    <s v="T1"/>
    <n v="5"/>
    <s v="33.5"/>
    <n v="3"/>
    <n v="4"/>
    <s v="OK"/>
    <s v="T10420"/>
    <n v="309"/>
    <s v="34.7"/>
    <x v="9"/>
    <n v="3"/>
    <n v="3"/>
    <n v="20"/>
    <x v="572"/>
    <x v="326"/>
  </r>
  <r>
    <x v="348"/>
    <s v="T10429"/>
    <s v="T1"/>
    <s v="8.5"/>
    <n v="50"/>
    <n v="3"/>
    <n v="4"/>
    <s v="OK"/>
    <s v="T10429"/>
    <n v="309"/>
    <n v="55"/>
    <x v="28"/>
    <n v="5"/>
    <n v="4"/>
    <n v="20"/>
    <x v="1850"/>
    <x v="279"/>
  </r>
  <r>
    <x v="349"/>
    <s v="A110433"/>
    <s v="A11"/>
    <n v="99"/>
    <n v="91"/>
    <n v="3"/>
    <n v="3"/>
    <s v="OK"/>
    <s v="A110433"/>
    <n v="311"/>
    <s v="11.3"/>
    <x v="19"/>
    <n v="1"/>
    <n v="1"/>
    <n v="8"/>
    <x v="170"/>
    <x v="1298"/>
  </r>
  <r>
    <x v="349"/>
    <s v="B419034"/>
    <s v="B4"/>
    <n v="8"/>
    <n v="83"/>
    <n v="3"/>
    <n v="3"/>
    <s v="OK"/>
    <s v="B419034"/>
    <n v="311"/>
    <s v="10.8"/>
    <x v="3"/>
    <n v="2"/>
    <n v="2"/>
    <n v="12"/>
    <x v="570"/>
    <x v="1551"/>
  </r>
  <r>
    <x v="349"/>
    <s v="B421050"/>
    <s v="B4"/>
    <n v="21"/>
    <n v="39"/>
    <n v="3"/>
    <n v="3"/>
    <s v="OK"/>
    <s v="B421050"/>
    <n v="311"/>
    <s v="14.5"/>
    <x v="22"/>
    <n v="3"/>
    <n v="3"/>
    <n v="17"/>
    <x v="1851"/>
    <x v="289"/>
  </r>
  <r>
    <x v="349"/>
    <s v="B428001"/>
    <s v="B4"/>
    <n v="27"/>
    <n v="53"/>
    <n v="3"/>
    <n v="3"/>
    <s v="OK"/>
    <s v="B428001"/>
    <n v="311"/>
    <s v="23.2"/>
    <x v="3"/>
    <n v="2"/>
    <n v="1"/>
    <n v="13"/>
    <x v="1852"/>
    <x v="62"/>
  </r>
  <r>
    <x v="349"/>
    <s v="B429048"/>
    <s v="B4"/>
    <n v="41"/>
    <n v="44"/>
    <n v="3"/>
    <n v="3"/>
    <s v="OK"/>
    <s v="B429048"/>
    <n v="311"/>
    <n v="15"/>
    <x v="12"/>
    <n v="1"/>
    <n v="1"/>
    <n v="19"/>
    <x v="738"/>
    <x v="91"/>
  </r>
  <r>
    <x v="349"/>
    <s v="B430049"/>
    <s v="B4"/>
    <n v="26"/>
    <n v="4"/>
    <n v="3"/>
    <n v="3"/>
    <s v="OK"/>
    <s v="B430049"/>
    <n v="311"/>
    <s v="17.3"/>
    <x v="24"/>
    <n v="2"/>
    <n v="2"/>
    <n v="8"/>
    <x v="1173"/>
    <x v="1309"/>
  </r>
  <r>
    <x v="349"/>
    <s v="B435061"/>
    <s v="B4"/>
    <n v="63"/>
    <n v="93"/>
    <n v="3"/>
    <n v="3"/>
    <s v="OK"/>
    <s v="B435061"/>
    <n v="311"/>
    <s v="10.2"/>
    <x v="11"/>
    <n v="3"/>
    <n v="3"/>
    <n v="8"/>
    <x v="1163"/>
    <x v="1552"/>
  </r>
  <r>
    <x v="349"/>
    <s v="B445056"/>
    <s v="B4"/>
    <n v="83"/>
    <n v="45"/>
    <n v="3"/>
    <n v="3"/>
    <s v="OK"/>
    <s v="B445056"/>
    <n v="311"/>
    <s v="13.2"/>
    <x v="8"/>
    <n v="3"/>
    <n v="3"/>
    <n v="15"/>
    <x v="1853"/>
    <x v="1553"/>
  </r>
  <r>
    <x v="349"/>
    <s v="NH200364"/>
    <s v="NH20"/>
    <n v="77"/>
    <n v="312"/>
    <n v="3"/>
    <n v="3"/>
    <s v="OK"/>
    <s v="NH200364"/>
    <n v="311"/>
    <n v="33"/>
    <x v="10"/>
    <n v="3"/>
    <n v="2"/>
    <n v="25"/>
    <x v="452"/>
    <x v="1554"/>
  </r>
  <r>
    <x v="350"/>
    <s v="A110090"/>
    <s v="A11"/>
    <n v="10"/>
    <n v="83"/>
    <n v="3"/>
    <n v="3"/>
    <s v="OK"/>
    <s v="A110090"/>
    <n v="312"/>
    <s v="13.9"/>
    <x v="26"/>
    <n v="1"/>
    <n v="2"/>
    <n v="10"/>
    <x v="670"/>
    <x v="211"/>
  </r>
  <r>
    <x v="350"/>
    <s v="B420006"/>
    <s v="B4"/>
    <n v="11"/>
    <n v="56"/>
    <n v="3"/>
    <n v="3"/>
    <s v="OK"/>
    <s v="B420006"/>
    <n v="312"/>
    <s v="22.3"/>
    <x v="2"/>
    <n v="3"/>
    <n v="3"/>
    <n v="20"/>
    <x v="1781"/>
    <x v="1555"/>
  </r>
  <r>
    <x v="350"/>
    <s v="B421015"/>
    <s v="B4"/>
    <n v="17"/>
    <n v="44"/>
    <n v="3"/>
    <n v="3"/>
    <s v="OK"/>
    <s v="B421015"/>
    <n v="312"/>
    <s v="19.7"/>
    <x v="12"/>
    <n v="3"/>
    <n v="3"/>
    <n v="19"/>
    <x v="1854"/>
    <x v="586"/>
  </r>
  <r>
    <x v="350"/>
    <s v="B421031"/>
    <s v="B4"/>
    <n v="22"/>
    <n v="40"/>
    <n v="3"/>
    <n v="3"/>
    <s v="OK"/>
    <s v="B421031"/>
    <n v="312"/>
    <s v="14.5"/>
    <x v="12"/>
    <n v="3"/>
    <n v="3"/>
    <n v="15"/>
    <x v="236"/>
    <x v="1071"/>
  </r>
  <r>
    <x v="350"/>
    <s v="B422018"/>
    <s v="B4"/>
    <n v="1"/>
    <n v="15"/>
    <n v="3"/>
    <n v="3"/>
    <s v="OK"/>
    <s v="B422018"/>
    <n v="312"/>
    <s v="23.2"/>
    <x v="22"/>
    <n v="2"/>
    <n v="2"/>
    <n v="18"/>
    <x v="113"/>
    <x v="193"/>
  </r>
  <r>
    <x v="350"/>
    <s v="B422056"/>
    <s v="B4"/>
    <n v="23"/>
    <n v="15"/>
    <n v="3"/>
    <n v="3"/>
    <s v="OK"/>
    <s v="B422056"/>
    <n v="312"/>
    <s v="16.2"/>
    <x v="2"/>
    <n v="2"/>
    <n v="3"/>
    <n v="22"/>
    <x v="1855"/>
    <x v="873"/>
  </r>
  <r>
    <x v="350"/>
    <s v="B427035"/>
    <s v="B4"/>
    <n v="36"/>
    <n v="79"/>
    <n v="3"/>
    <n v="3"/>
    <s v="OK"/>
    <s v="B427035"/>
    <n v="312"/>
    <s v="12.1"/>
    <x v="11"/>
    <n v="2"/>
    <n v="3"/>
    <n v="15"/>
    <x v="1856"/>
    <x v="1556"/>
  </r>
  <r>
    <x v="350"/>
    <s v="B427043"/>
    <s v="B4"/>
    <n v="37"/>
    <n v="89"/>
    <n v="3"/>
    <n v="3"/>
    <s v="OK"/>
    <s v="B427043"/>
    <n v="312"/>
    <n v="15"/>
    <x v="11"/>
    <n v="2"/>
    <n v="2"/>
    <n v="14"/>
    <x v="684"/>
    <x v="1493"/>
  </r>
  <r>
    <x v="350"/>
    <s v="B428052"/>
    <s v="B4"/>
    <n v="40"/>
    <n v="54"/>
    <n v="3"/>
    <n v="3"/>
    <s v="OK"/>
    <s v="B428052"/>
    <n v="312"/>
    <n v="14"/>
    <x v="11"/>
    <n v="1"/>
    <n v="2"/>
    <n v="25"/>
    <x v="1857"/>
    <x v="1557"/>
  </r>
  <r>
    <x v="350"/>
    <s v="B429039"/>
    <s v="B4"/>
    <n v="32"/>
    <n v="32"/>
    <n v="3"/>
    <n v="3"/>
    <s v="OK"/>
    <s v="B429039"/>
    <n v="312"/>
    <s v="11.1"/>
    <x v="3"/>
    <n v="1"/>
    <n v="1"/>
    <n v="10"/>
    <x v="90"/>
    <x v="828"/>
  </r>
  <r>
    <x v="350"/>
    <s v="B435064"/>
    <s v="B4"/>
    <n v="70"/>
    <n v="99"/>
    <n v="3"/>
    <n v="3"/>
    <s v="OK"/>
    <s v="B435064"/>
    <n v="312"/>
    <s v="15.1"/>
    <x v="11"/>
    <n v="2"/>
    <n v="3"/>
    <n v="15"/>
    <x v="679"/>
    <x v="1558"/>
  </r>
  <r>
    <x v="350"/>
    <s v="B436018"/>
    <s v="B4"/>
    <n v="56"/>
    <n v="59"/>
    <n v="3"/>
    <n v="3"/>
    <s v="OK"/>
    <s v="B436018"/>
    <n v="312"/>
    <n v="29"/>
    <x v="11"/>
    <n v="2"/>
    <n v="3"/>
    <n v="15"/>
    <x v="1858"/>
    <x v="1559"/>
  </r>
  <r>
    <x v="350"/>
    <s v="B436051"/>
    <s v="B4"/>
    <n v="58"/>
    <n v="62"/>
    <n v="3"/>
    <n v="3"/>
    <s v="OK"/>
    <s v="B436051"/>
    <n v="312"/>
    <s v="9.9"/>
    <x v="11"/>
    <n v="1"/>
    <n v="1"/>
    <n v="8"/>
    <x v="1859"/>
    <x v="1493"/>
  </r>
  <r>
    <x v="350"/>
    <s v="B436052"/>
    <s v="B4"/>
    <n v="52"/>
    <n v="60"/>
    <n v="3"/>
    <n v="3"/>
    <s v="OK"/>
    <s v="B436052"/>
    <n v="312"/>
    <s v="11.9"/>
    <x v="11"/>
    <m/>
    <m/>
    <m/>
    <x v="597"/>
    <x v="883"/>
  </r>
  <r>
    <x v="350"/>
    <s v="B436064"/>
    <s v="B4"/>
    <n v="72"/>
    <n v="70"/>
    <n v="3"/>
    <n v="3"/>
    <s v="OK"/>
    <s v="B436064"/>
    <n v="312"/>
    <s v="11.9"/>
    <x v="11"/>
    <n v="1"/>
    <n v="1"/>
    <n v="10"/>
    <x v="557"/>
    <x v="1560"/>
  </r>
  <r>
    <x v="350"/>
    <s v="B438028"/>
    <s v="B4"/>
    <n v="74"/>
    <n v="12"/>
    <n v="3"/>
    <n v="3"/>
    <s v="OK"/>
    <s v="B438028"/>
    <n v="312"/>
    <n v="20"/>
    <x v="17"/>
    <n v="2"/>
    <n v="2"/>
    <n v="15"/>
    <x v="1570"/>
    <x v="1561"/>
  </r>
  <r>
    <x v="350"/>
    <s v="B438064"/>
    <s v="B4"/>
    <n v="66"/>
    <n v="10"/>
    <n v="3"/>
    <n v="3"/>
    <s v="OK"/>
    <s v="B438064"/>
    <n v="312"/>
    <s v="14.5"/>
    <x v="3"/>
    <n v="2"/>
    <n v="2"/>
    <n v="15"/>
    <x v="1860"/>
    <x v="719"/>
  </r>
  <r>
    <x v="350"/>
    <s v="B444014"/>
    <s v="B4"/>
    <n v="85"/>
    <n v="71"/>
    <n v="3"/>
    <n v="3"/>
    <s v="OK"/>
    <s v="B444014"/>
    <n v="312"/>
    <s v="24.3"/>
    <x v="10"/>
    <n v="1"/>
    <n v="3"/>
    <n v="25"/>
    <x v="1861"/>
    <x v="1335"/>
  </r>
  <r>
    <x v="351"/>
    <s v="NH200002"/>
    <s v="NH20"/>
    <n v="7"/>
    <n v="304"/>
    <n v="3"/>
    <n v="5"/>
    <s v="OK"/>
    <s v="NH200002"/>
    <n v="314"/>
    <s v="12.3"/>
    <x v="35"/>
    <n v="1"/>
    <n v="1"/>
    <n v="6"/>
    <x v="519"/>
    <x v="1164"/>
  </r>
  <r>
    <x v="351"/>
    <s v="NL110155"/>
    <s v="NL11"/>
    <n v="127"/>
    <n v="61"/>
    <n v="3"/>
    <n v="5"/>
    <s v="OK"/>
    <s v="NL110155"/>
    <n v="314"/>
    <s v="20.3"/>
    <x v="3"/>
    <n v="3"/>
    <n v="3"/>
    <n v="16"/>
    <x v="1862"/>
    <x v="1562"/>
  </r>
  <r>
    <x v="351"/>
    <s v="NL110184"/>
    <s v="NL11"/>
    <n v="134"/>
    <n v="1"/>
    <n v="3"/>
    <n v="4"/>
    <s v="OK"/>
    <s v="NL110184"/>
    <n v="314"/>
    <s v="14.6"/>
    <x v="23"/>
    <n v="2"/>
    <n v="2"/>
    <n v="15"/>
    <x v="972"/>
    <x v="662"/>
  </r>
  <r>
    <x v="351"/>
    <s v="NL110197"/>
    <s v="NL11"/>
    <n v="131"/>
    <n v="21"/>
    <n v="3"/>
    <n v="4"/>
    <s v="OK"/>
    <s v="NL110197"/>
    <n v="314"/>
    <s v="12.6"/>
    <x v="22"/>
    <n v="3"/>
    <n v="3"/>
    <n v="15"/>
    <x v="627"/>
    <x v="1185"/>
  </r>
  <r>
    <x v="351"/>
    <s v="NL110203"/>
    <s v="NL11"/>
    <n v="133"/>
    <n v="25"/>
    <n v="3"/>
    <n v="4"/>
    <s v="OK"/>
    <s v="NL110203"/>
    <n v="314"/>
    <s v="13.8"/>
    <x v="4"/>
    <n v="2"/>
    <n v="2"/>
    <m/>
    <x v="71"/>
    <x v="662"/>
  </r>
  <r>
    <x v="351"/>
    <s v="NL110208"/>
    <s v="NL11"/>
    <n v="140"/>
    <n v="33"/>
    <n v="3"/>
    <n v="4"/>
    <s v="OK"/>
    <s v="NL110208"/>
    <n v="314"/>
    <s v="14.5"/>
    <x v="3"/>
    <n v="2"/>
    <n v="1"/>
    <n v="6"/>
    <x v="1852"/>
    <x v="1563"/>
  </r>
  <r>
    <x v="351"/>
    <s v="NL110382"/>
    <s v="NL11"/>
    <n v="165"/>
    <n v="58"/>
    <n v="3"/>
    <n v="4"/>
    <s v="OK"/>
    <s v="NL110382"/>
    <n v="314"/>
    <s v="21.1"/>
    <x v="9"/>
    <n v="3"/>
    <n v="3"/>
    <n v="15"/>
    <x v="1863"/>
    <x v="1564"/>
  </r>
  <r>
    <x v="352"/>
    <s v="M17116455"/>
    <s v="M1711"/>
    <n v="48"/>
    <n v="65"/>
    <n v="3"/>
    <n v="4"/>
    <s v="OK"/>
    <s v="M17116455"/>
    <n v="315"/>
    <s v="39.6"/>
    <x v="2"/>
    <n v="4"/>
    <n v="4"/>
    <n v="22"/>
    <x v="825"/>
    <x v="1565"/>
  </r>
  <r>
    <x v="352"/>
    <s v="NL110501"/>
    <s v="NL11"/>
    <n v="181"/>
    <n v="91"/>
    <n v="3"/>
    <n v="4"/>
    <s v="OK"/>
    <s v="NL110501"/>
    <n v="315"/>
    <s v="25.4"/>
    <x v="5"/>
    <n v="3"/>
    <n v="3"/>
    <n v="21"/>
    <x v="561"/>
    <x v="1347"/>
  </r>
  <r>
    <x v="352"/>
    <s v="NL110524"/>
    <s v="NL11"/>
    <n v="195"/>
    <n v="23"/>
    <n v="3"/>
    <n v="4"/>
    <s v="OK"/>
    <s v="NL110524"/>
    <n v="315"/>
    <s v="18.7"/>
    <x v="5"/>
    <n v="3"/>
    <n v="2"/>
    <n v="15"/>
    <x v="215"/>
    <x v="1566"/>
  </r>
  <r>
    <x v="353"/>
    <s v="B419001"/>
    <s v="B4"/>
    <n v="2"/>
    <n v="98"/>
    <n v="3"/>
    <n v="4"/>
    <s v="OK"/>
    <s v="B419001"/>
    <n v="316"/>
    <s v="24.3"/>
    <x v="2"/>
    <n v="3"/>
    <n v="3"/>
    <n v="20"/>
    <x v="1529"/>
    <x v="1567"/>
  </r>
  <r>
    <x v="353"/>
    <s v="B430015"/>
    <s v="B4"/>
    <n v="44"/>
    <n v="4"/>
    <n v="3"/>
    <n v="4"/>
    <s v="OK"/>
    <s v="B430015"/>
    <n v="316"/>
    <s v="40.7"/>
    <x v="9"/>
    <n v="3"/>
    <n v="3"/>
    <n v="23"/>
    <x v="1864"/>
    <x v="146"/>
  </r>
  <r>
    <x v="353"/>
    <s v="LV109037"/>
    <s v="LV1"/>
    <n v="103"/>
    <s v="46.6"/>
    <n v="3"/>
    <n v="4"/>
    <s v="OK"/>
    <s v="LV109037"/>
    <n v="316"/>
    <s v="14.0127388535032"/>
    <x v="23"/>
    <n v="2"/>
    <n v="1"/>
    <n v="15"/>
    <x v="223"/>
    <x v="1568"/>
  </r>
  <r>
    <x v="353"/>
    <s v="LV109041"/>
    <s v="LV1"/>
    <n v="110"/>
    <s v="38.6"/>
    <n v="3"/>
    <n v="4"/>
    <s v="OK"/>
    <s v="LV109041"/>
    <n v="316"/>
    <s v="46.4968152866242"/>
    <x v="0"/>
    <n v="5"/>
    <n v="5"/>
    <n v="25"/>
    <x v="1865"/>
    <x v="1569"/>
  </r>
  <r>
    <x v="353"/>
    <s v="LV109072"/>
    <s v="LV1"/>
    <s v="115.2"/>
    <s v="24.5"/>
    <n v="3"/>
    <n v="4"/>
    <s v="OK"/>
    <s v="LV109072"/>
    <n v="316"/>
    <s v="30.2547770700637"/>
    <x v="18"/>
    <n v="3"/>
    <n v="2"/>
    <n v="16"/>
    <x v="1866"/>
    <x v="1570"/>
  </r>
  <r>
    <x v="353"/>
    <s v="LV109095"/>
    <s v="LV1"/>
    <n v="100"/>
    <n v="8"/>
    <n v="3"/>
    <n v="4"/>
    <s v="OK"/>
    <s v="LV109095"/>
    <n v="316"/>
    <n v="50"/>
    <x v="33"/>
    <n v="4"/>
    <n v="4"/>
    <n v="32"/>
    <x v="363"/>
    <x v="1571"/>
  </r>
  <r>
    <x v="353"/>
    <s v="LV109161"/>
    <s v="LV1"/>
    <s v="132.3"/>
    <s v="65.3"/>
    <n v="3"/>
    <n v="4"/>
    <s v="OK"/>
    <s v="LV109161"/>
    <n v="316"/>
    <s v="12.4203821656051"/>
    <x v="23"/>
    <m/>
    <m/>
    <n v="0"/>
    <x v="1470"/>
    <x v="1572"/>
  </r>
  <r>
    <x v="353"/>
    <s v="LV109227"/>
    <s v="LV1"/>
    <s v="134.7"/>
    <s v="58.8"/>
    <n v="3"/>
    <n v="4"/>
    <s v="OK"/>
    <s v="LV109227"/>
    <n v="316"/>
    <s v="10.828025477707"/>
    <x v="3"/>
    <n v="1"/>
    <n v="1"/>
    <n v="13"/>
    <x v="1146"/>
    <x v="863"/>
  </r>
  <r>
    <x v="353"/>
    <s v="LV109343"/>
    <s v="LV1"/>
    <s v="165.3"/>
    <s v="85.7"/>
    <n v="3"/>
    <n v="4"/>
    <s v="OK"/>
    <s v="LV109343"/>
    <n v="316"/>
    <s v="46.8152866242038"/>
    <x v="16"/>
    <n v="4"/>
    <n v="3"/>
    <n v="15"/>
    <x v="1867"/>
    <x v="1212"/>
  </r>
  <r>
    <x v="353"/>
    <s v="LV109464"/>
    <s v="LV1"/>
    <s v="176.4"/>
    <s v="58.5"/>
    <n v="3"/>
    <n v="4"/>
    <s v="OK"/>
    <s v="LV109464"/>
    <n v="316"/>
    <s v="46.0191082802548"/>
    <x v="16"/>
    <n v="5"/>
    <n v="5"/>
    <n v="30"/>
    <x v="1868"/>
    <x v="18"/>
  </r>
  <r>
    <x v="353"/>
    <s v="LV109554"/>
    <s v="LV1"/>
    <n v="197"/>
    <s v="28.5"/>
    <n v="3"/>
    <n v="4"/>
    <s v="OK"/>
    <s v="LV109554"/>
    <n v="316"/>
    <s v="40.1273885350318"/>
    <x v="16"/>
    <n v="5"/>
    <n v="5"/>
    <n v="32"/>
    <x v="391"/>
    <x v="119"/>
  </r>
  <r>
    <x v="353"/>
    <s v="P00610022"/>
    <s v="P006"/>
    <n v="4"/>
    <n v="153"/>
    <n v="3"/>
    <n v="5"/>
    <s v="OK"/>
    <s v="P00610022"/>
    <n v="316"/>
    <s v="41.1"/>
    <x v="44"/>
    <n v="5"/>
    <n v="5"/>
    <n v="22"/>
    <x v="1869"/>
    <x v="144"/>
  </r>
  <r>
    <x v="353"/>
    <s v="P00610025"/>
    <s v="P006"/>
    <n v="4"/>
    <n v="157"/>
    <n v="3"/>
    <n v="5"/>
    <s v="OK"/>
    <s v="P00610025"/>
    <n v="316"/>
    <s v="37.4"/>
    <x v="49"/>
    <n v="5"/>
    <n v="5"/>
    <n v="16"/>
    <x v="1870"/>
    <x v="1573"/>
  </r>
  <r>
    <x v="353"/>
    <s v="P00610106"/>
    <s v="P006"/>
    <n v="14"/>
    <n v="201"/>
    <n v="3"/>
    <n v="5"/>
    <s v="OK"/>
    <s v="P00610106"/>
    <n v="316"/>
    <s v="16.9"/>
    <x v="4"/>
    <n v="2"/>
    <n v="4"/>
    <n v="10"/>
    <x v="1508"/>
    <x v="1574"/>
  </r>
  <r>
    <x v="353"/>
    <s v="P00610162"/>
    <s v="P006"/>
    <n v="22"/>
    <n v="173"/>
    <n v="3"/>
    <n v="5"/>
    <s v="OK"/>
    <s v="P00610162"/>
    <n v="316"/>
    <s v="20.7"/>
    <x v="11"/>
    <n v="4"/>
    <n v="3"/>
    <n v="20"/>
    <x v="94"/>
    <x v="1575"/>
  </r>
  <r>
    <x v="353"/>
    <s v="P00610273"/>
    <s v="P006"/>
    <n v="30"/>
    <n v="191"/>
    <n v="3"/>
    <n v="5"/>
    <s v="OK"/>
    <s v="P00610273"/>
    <n v="316"/>
    <s v="37.6"/>
    <x v="10"/>
    <n v="4"/>
    <n v="3"/>
    <n v="23"/>
    <x v="1871"/>
    <x v="1576"/>
  </r>
  <r>
    <x v="353"/>
    <s v="P00610280"/>
    <s v="P006"/>
    <n v="41"/>
    <n v="179"/>
    <n v="3"/>
    <n v="5"/>
    <s v="OK"/>
    <s v="P00610280"/>
    <n v="316"/>
    <s v="27.1"/>
    <x v="5"/>
    <n v="4"/>
    <n v="4"/>
    <n v="20"/>
    <x v="1872"/>
    <x v="1577"/>
  </r>
  <r>
    <x v="353"/>
    <s v="P00610307"/>
    <s v="P006"/>
    <n v="34"/>
    <n v="140"/>
    <n v="3"/>
    <n v="5"/>
    <s v="OK"/>
    <s v="P00610307"/>
    <n v="316"/>
    <s v="25.8"/>
    <x v="17"/>
    <n v="4"/>
    <n v="2"/>
    <n v="16"/>
    <x v="798"/>
    <x v="315"/>
  </r>
  <r>
    <x v="353"/>
    <s v="P00610312"/>
    <s v="P006"/>
    <n v="39"/>
    <n v="129"/>
    <n v="3"/>
    <n v="5"/>
    <s v="OK"/>
    <s v="P00610312"/>
    <n v="316"/>
    <s v="28.2"/>
    <x v="6"/>
    <n v="4"/>
    <n v="4"/>
    <n v="17"/>
    <x v="1873"/>
    <x v="242"/>
  </r>
  <r>
    <x v="353"/>
    <s v="P00610332"/>
    <s v="P006"/>
    <n v="42"/>
    <n v="145"/>
    <n v="3"/>
    <n v="5"/>
    <s v="OK"/>
    <s v="P00610332"/>
    <n v="316"/>
    <s v="37.9"/>
    <x v="15"/>
    <n v="4"/>
    <n v="5"/>
    <n v="20"/>
    <x v="1874"/>
    <x v="133"/>
  </r>
  <r>
    <x v="353"/>
    <s v="P00610334"/>
    <s v="P006"/>
    <n v="49"/>
    <n v="145"/>
    <n v="3"/>
    <n v="5"/>
    <s v="OK"/>
    <s v="P00610334"/>
    <n v="316"/>
    <s v="22.8"/>
    <x v="2"/>
    <n v="4"/>
    <n v="4"/>
    <n v="22"/>
    <x v="808"/>
    <x v="1578"/>
  </r>
  <r>
    <x v="353"/>
    <s v="P00610434"/>
    <s v="P006"/>
    <n v="61"/>
    <n v="186"/>
    <n v="3"/>
    <n v="5"/>
    <s v="OK"/>
    <s v="P00610434"/>
    <n v="316"/>
    <s v="32.6"/>
    <x v="8"/>
    <n v="5"/>
    <n v="2"/>
    <n v="14"/>
    <x v="1231"/>
    <x v="293"/>
  </r>
  <r>
    <x v="353"/>
    <s v="P00610453"/>
    <s v="P006"/>
    <n v="56"/>
    <n v="157"/>
    <n v="3"/>
    <n v="5"/>
    <s v="OK"/>
    <s v="P00610453"/>
    <n v="316"/>
    <s v="19.1"/>
    <x v="2"/>
    <n v="4"/>
    <n v="4"/>
    <n v="19"/>
    <x v="1673"/>
    <x v="1221"/>
  </r>
  <r>
    <x v="353"/>
    <s v="P00610464"/>
    <s v="P006"/>
    <n v="56"/>
    <n v="145"/>
    <n v="3"/>
    <n v="5"/>
    <s v="OK"/>
    <s v="P00610464"/>
    <n v="316"/>
    <n v="38"/>
    <x v="22"/>
    <n v="3"/>
    <n v="4"/>
    <n v="18"/>
    <x v="528"/>
    <x v="1579"/>
  </r>
  <r>
    <x v="353"/>
    <s v="P00610494"/>
    <s v="P006"/>
    <n v="64"/>
    <n v="142"/>
    <n v="3"/>
    <n v="5"/>
    <s v="OK"/>
    <s v="P00610494"/>
    <n v="316"/>
    <n v="21"/>
    <x v="6"/>
    <n v="3"/>
    <n v="2"/>
    <n v="15"/>
    <x v="1875"/>
    <x v="490"/>
  </r>
  <r>
    <x v="353"/>
    <s v="P00610495"/>
    <s v="P006"/>
    <n v="60"/>
    <n v="140"/>
    <n v="3"/>
    <n v="5"/>
    <s v="OK"/>
    <s v="P00610495"/>
    <n v="316"/>
    <n v="14"/>
    <x v="26"/>
    <n v="3"/>
    <n v="3"/>
    <n v="10"/>
    <x v="1876"/>
    <x v="1580"/>
  </r>
  <r>
    <x v="353"/>
    <s v="P00610497"/>
    <s v="P006"/>
    <n v="61"/>
    <n v="146"/>
    <n v="3"/>
    <n v="5"/>
    <s v="OK"/>
    <s v="P00610497"/>
    <n v="316"/>
    <s v="30.1"/>
    <x v="23"/>
    <n v="2"/>
    <n v="2"/>
    <n v="15"/>
    <x v="1375"/>
    <x v="265"/>
  </r>
  <r>
    <x v="353"/>
    <s v="P00610513"/>
    <s v="P006"/>
    <n v="65"/>
    <n v="168"/>
    <n v="3"/>
    <n v="5"/>
    <s v="OK"/>
    <s v="P00610513"/>
    <n v="316"/>
    <s v="19.1"/>
    <x v="6"/>
    <n v="3"/>
    <n v="5"/>
    <n v="17"/>
    <x v="1553"/>
    <x v="1145"/>
  </r>
  <r>
    <x v="353"/>
    <s v="P00610516"/>
    <s v="P006"/>
    <n v="66"/>
    <n v="178"/>
    <n v="3"/>
    <n v="5"/>
    <s v="OK"/>
    <s v="P00610516"/>
    <n v="316"/>
    <s v="46.8"/>
    <x v="14"/>
    <n v="5"/>
    <n v="5"/>
    <n v="25"/>
    <x v="1286"/>
    <x v="1581"/>
  </r>
  <r>
    <x v="353"/>
    <s v="P00610608"/>
    <s v="P006"/>
    <n v="77"/>
    <n v="182"/>
    <n v="3"/>
    <n v="5"/>
    <s v="OK"/>
    <s v="P00610608"/>
    <n v="316"/>
    <s v="41.4"/>
    <x v="22"/>
    <n v="5"/>
    <n v="5"/>
    <n v="20"/>
    <x v="223"/>
    <x v="1582"/>
  </r>
  <r>
    <x v="353"/>
    <s v="P00610619"/>
    <s v="P006"/>
    <n v="78"/>
    <n v="163"/>
    <n v="3"/>
    <n v="5"/>
    <s v="OK"/>
    <s v="P00610619"/>
    <n v="316"/>
    <s v="23.6"/>
    <x v="8"/>
    <n v="3"/>
    <n v="4"/>
    <n v="17"/>
    <x v="1877"/>
    <x v="1583"/>
  </r>
  <r>
    <x v="353"/>
    <s v="P00610625"/>
    <s v="P006"/>
    <n v="77"/>
    <n v="158"/>
    <n v="3"/>
    <n v="5"/>
    <s v="OK"/>
    <s v="P00610625"/>
    <n v="316"/>
    <n v="24"/>
    <x v="6"/>
    <n v="3"/>
    <n v="3"/>
    <n v="17"/>
    <x v="1878"/>
    <x v="695"/>
  </r>
  <r>
    <x v="353"/>
    <s v="P00610635"/>
    <s v="P006"/>
    <n v="72"/>
    <n v="148"/>
    <n v="3"/>
    <n v="5"/>
    <s v="OK"/>
    <s v="P00610635"/>
    <n v="316"/>
    <s v="31.8"/>
    <x v="22"/>
    <n v="5"/>
    <n v="4"/>
    <n v="20"/>
    <x v="1879"/>
    <x v="196"/>
  </r>
  <r>
    <x v="353"/>
    <s v="P00610641"/>
    <s v="P006"/>
    <n v="79"/>
    <n v="136"/>
    <n v="3"/>
    <n v="5"/>
    <s v="OK"/>
    <s v="P00610641"/>
    <n v="316"/>
    <s v="30.6"/>
    <x v="2"/>
    <n v="4"/>
    <n v="1"/>
    <n v="14"/>
    <x v="1704"/>
    <x v="19"/>
  </r>
  <r>
    <x v="353"/>
    <s v="P00610642"/>
    <s v="P006"/>
    <n v="78"/>
    <n v="135"/>
    <n v="3"/>
    <n v="5"/>
    <s v="OK"/>
    <s v="P00610642"/>
    <n v="316"/>
    <s v="32.3"/>
    <x v="22"/>
    <n v="4"/>
    <n v="2"/>
    <n v="15"/>
    <x v="1043"/>
    <x v="1584"/>
  </r>
  <r>
    <x v="353"/>
    <s v="P00610659"/>
    <s v="P006"/>
    <n v="85"/>
    <n v="149"/>
    <n v="3"/>
    <n v="5"/>
    <s v="OK"/>
    <s v="P00610659"/>
    <n v="316"/>
    <n v="28"/>
    <x v="9"/>
    <n v="3"/>
    <n v="2"/>
    <n v="15"/>
    <x v="1456"/>
    <x v="176"/>
  </r>
  <r>
    <x v="353"/>
    <s v="P00610672"/>
    <s v="P006"/>
    <n v="86"/>
    <n v="180"/>
    <n v="3"/>
    <n v="5"/>
    <s v="OK"/>
    <s v="P00610672"/>
    <n v="316"/>
    <s v="12.7"/>
    <x v="13"/>
    <n v="1"/>
    <n v="1"/>
    <n v="8"/>
    <x v="1235"/>
    <x v="217"/>
  </r>
  <r>
    <x v="353"/>
    <s v="P00610739"/>
    <s v="P006"/>
    <n v="93"/>
    <n v="223"/>
    <n v="3"/>
    <n v="5"/>
    <s v="OK"/>
    <s v="P00610739"/>
    <n v="316"/>
    <s v="26.1"/>
    <x v="17"/>
    <n v="3"/>
    <n v="3"/>
    <n v="21"/>
    <x v="478"/>
    <x v="404"/>
  </r>
  <r>
    <x v="353"/>
    <s v="P00610798"/>
    <s v="P006"/>
    <n v="93"/>
    <n v="140"/>
    <n v="3"/>
    <n v="5"/>
    <s v="OK"/>
    <s v="P00610798"/>
    <n v="316"/>
    <s v="37.1"/>
    <x v="10"/>
    <n v="4"/>
    <n v="3"/>
    <n v="25"/>
    <x v="1880"/>
    <x v="1585"/>
  </r>
  <r>
    <x v="353"/>
    <s v="P00610802"/>
    <s v="P006"/>
    <n v="99"/>
    <n v="129"/>
    <n v="3"/>
    <n v="5"/>
    <s v="OK"/>
    <s v="P00610802"/>
    <n v="316"/>
    <s v="29.3"/>
    <x v="17"/>
    <n v="3"/>
    <n v="3"/>
    <n v="19"/>
    <x v="1881"/>
    <x v="1586"/>
  </r>
  <r>
    <x v="353"/>
    <s v="P00612809"/>
    <s v="P006"/>
    <n v="28"/>
    <n v="160"/>
    <n v="3"/>
    <n v="5"/>
    <s v="OK"/>
    <s v="P00612809"/>
    <n v="316"/>
    <s v="11.9"/>
    <x v="4"/>
    <n v="3"/>
    <n v="3"/>
    <n v="14"/>
    <x v="1882"/>
    <x v="1587"/>
  </r>
  <r>
    <x v="353"/>
    <s v="P01860120"/>
    <s v="P018"/>
    <n v="53"/>
    <n v="49"/>
    <n v="3"/>
    <n v="5"/>
    <s v="OK"/>
    <s v="P01860272"/>
    <n v="316"/>
    <s v="17.7"/>
    <x v="5"/>
    <n v="3"/>
    <n v="3"/>
    <n v="14"/>
    <x v="1061"/>
    <x v="495"/>
  </r>
  <r>
    <x v="354"/>
    <s v="LV109423"/>
    <s v="LV1"/>
    <s v="185.2"/>
    <s v="5.2"/>
    <n v="3"/>
    <n v="5"/>
    <s v="OK"/>
    <s v="LV109423"/>
    <n v="317"/>
    <s v="37.7388535031847"/>
    <x v="23"/>
    <n v="1"/>
    <n v="2"/>
    <n v="10"/>
    <x v="795"/>
    <x v="1588"/>
  </r>
  <r>
    <x v="354"/>
    <s v="M17116132"/>
    <s v="M1711"/>
    <n v="22"/>
    <n v="100"/>
    <n v="3"/>
    <n v="5"/>
    <s v="OK"/>
    <s v="M17116132"/>
    <n v="317"/>
    <s v="14.6"/>
    <x v="4"/>
    <n v="2"/>
    <n v="1"/>
    <n v="6"/>
    <x v="603"/>
    <x v="1564"/>
  </r>
  <r>
    <x v="354"/>
    <s v="NL110050"/>
    <s v="NL11"/>
    <n v="100"/>
    <n v="85"/>
    <n v="3"/>
    <n v="5"/>
    <s v="OK"/>
    <s v="NL110050"/>
    <n v="317"/>
    <s v="22.7"/>
    <x v="22"/>
    <n v="2"/>
    <n v="2"/>
    <n v="20"/>
    <x v="203"/>
    <x v="328"/>
  </r>
  <r>
    <x v="354"/>
    <s v="NL110549"/>
    <s v="NL11"/>
    <n v="196"/>
    <n v="83"/>
    <n v="3"/>
    <n v="5"/>
    <s v="OK"/>
    <s v="NL110549"/>
    <n v="317"/>
    <n v="11"/>
    <x v="6"/>
    <n v="1"/>
    <n v="1"/>
    <n v="12"/>
    <x v="13"/>
    <x v="1589"/>
  </r>
  <r>
    <x v="354"/>
    <s v="NL110596"/>
    <s v="NL11"/>
    <m/>
    <m/>
    <n v="3"/>
    <n v="4"/>
    <s v="OK"/>
    <s v="NL110596"/>
    <n v="317"/>
    <m/>
    <x v="11"/>
    <n v="1"/>
    <n v="1"/>
    <n v="16"/>
    <x v="1883"/>
    <x v="79"/>
  </r>
  <r>
    <x v="355"/>
    <s v="NH200207"/>
    <s v="NH20"/>
    <n v="41"/>
    <n v="331"/>
    <n v="3"/>
    <n v="5"/>
    <s v="OK"/>
    <s v="NH200207"/>
    <n v="907"/>
    <s v="19.9"/>
    <x v="12"/>
    <n v="3"/>
    <n v="4"/>
    <n v="19"/>
    <x v="1884"/>
    <x v="1047"/>
  </r>
  <r>
    <x v="355"/>
    <s v="NH200367"/>
    <s v="NH20"/>
    <n v="71"/>
    <n v="313"/>
    <n v="3"/>
    <n v="5"/>
    <s v="OK"/>
    <s v="NH200367"/>
    <n v="907"/>
    <s v="12.1"/>
    <x v="20"/>
    <n v="2"/>
    <n v="1"/>
    <n v="10"/>
    <x v="501"/>
    <x v="781"/>
  </r>
  <r>
    <x v="356"/>
    <s v="M17119858"/>
    <s v="M1711"/>
    <n v="83"/>
    <n v="99"/>
    <n v="0"/>
    <n v="0"/>
    <s v="MORT"/>
    <s v="M17119858"/>
    <n v="310"/>
    <s v="10.3"/>
    <x v="11"/>
    <m/>
    <m/>
    <m/>
    <x v="7"/>
    <x v="7"/>
  </r>
  <r>
    <x v="357"/>
    <s v="A110013"/>
    <s v="A11"/>
    <n v="12"/>
    <n v="8"/>
    <n v="3"/>
    <n v="5"/>
    <s v="OK"/>
    <s v="A110013"/>
    <n v="318"/>
    <s v="13.7"/>
    <x v="8"/>
    <n v="3"/>
    <n v="2"/>
    <n v="15"/>
    <x v="678"/>
    <x v="1590"/>
  </r>
  <r>
    <x v="357"/>
    <s v="A110055"/>
    <s v="A11"/>
    <n v="17"/>
    <n v="50"/>
    <n v="3"/>
    <n v="5"/>
    <s v="OK"/>
    <s v="A110055"/>
    <n v="318"/>
    <s v="12.1"/>
    <x v="23"/>
    <n v="1"/>
    <n v="2"/>
    <n v="12"/>
    <x v="1885"/>
    <x v="1591"/>
  </r>
  <r>
    <x v="357"/>
    <s v="A110100"/>
    <s v="A11"/>
    <n v="16"/>
    <n v="90"/>
    <n v="3"/>
    <n v="5"/>
    <s v="OK"/>
    <s v="A110100"/>
    <n v="318"/>
    <s v="11.8"/>
    <x v="8"/>
    <n v="1"/>
    <n v="1"/>
    <n v="15"/>
    <x v="885"/>
    <x v="541"/>
  </r>
  <r>
    <x v="357"/>
    <s v="A110205"/>
    <s v="A11"/>
    <n v="52"/>
    <n v="13"/>
    <n v="3"/>
    <n v="5"/>
    <s v="OK"/>
    <s v="A110205"/>
    <n v="318"/>
    <s v="15.6"/>
    <x v="3"/>
    <n v="2"/>
    <n v="1"/>
    <n v="10"/>
    <x v="830"/>
    <x v="285"/>
  </r>
  <r>
    <x v="357"/>
    <s v="A110215"/>
    <s v="A11"/>
    <n v="52"/>
    <n v="38"/>
    <n v="3"/>
    <n v="5"/>
    <s v="OK"/>
    <s v="A110215"/>
    <n v="318"/>
    <s v="16.4"/>
    <x v="6"/>
    <n v="2"/>
    <n v="2"/>
    <n v="17"/>
    <x v="1886"/>
    <x v="144"/>
  </r>
  <r>
    <x v="357"/>
    <s v="A110426"/>
    <s v="A11"/>
    <n v="83"/>
    <n v="85"/>
    <n v="3"/>
    <n v="5"/>
    <s v="OK"/>
    <s v="A110426"/>
    <n v="318"/>
    <s v="16.4"/>
    <x v="8"/>
    <n v="1"/>
    <n v="2"/>
    <n v="18"/>
    <x v="733"/>
    <x v="1074"/>
  </r>
  <r>
    <x v="357"/>
    <s v="B419017"/>
    <s v="B4"/>
    <n v="21"/>
    <n v="91"/>
    <n v="3"/>
    <n v="5"/>
    <s v="OK"/>
    <s v="B419017"/>
    <n v="318"/>
    <s v="19.6"/>
    <x v="8"/>
    <n v="3"/>
    <n v="2"/>
    <n v="12"/>
    <x v="1887"/>
    <x v="1592"/>
  </r>
  <r>
    <x v="357"/>
    <s v="B420039"/>
    <s v="B4"/>
    <n v="6"/>
    <n v="72"/>
    <n v="3"/>
    <n v="5"/>
    <s v="OK"/>
    <s v="B420039"/>
    <n v="318"/>
    <s v="11.6"/>
    <x v="19"/>
    <n v="2"/>
    <n v="2"/>
    <n v="12"/>
    <x v="587"/>
    <x v="696"/>
  </r>
  <r>
    <x v="357"/>
    <s v="B421040"/>
    <s v="B4"/>
    <n v="8"/>
    <n v="26"/>
    <n v="3"/>
    <n v="5"/>
    <s v="OK"/>
    <s v="B421040"/>
    <n v="318"/>
    <s v="14.3"/>
    <x v="5"/>
    <n v="1"/>
    <n v="1"/>
    <n v="16"/>
    <x v="977"/>
    <x v="299"/>
  </r>
  <r>
    <x v="357"/>
    <s v="B422004"/>
    <s v="B4"/>
    <n v="14"/>
    <n v="16"/>
    <n v="3"/>
    <n v="5"/>
    <s v="OK"/>
    <s v="B422004"/>
    <n v="318"/>
    <s v="23.7"/>
    <x v="5"/>
    <n v="4"/>
    <n v="4"/>
    <n v="21"/>
    <x v="1888"/>
    <x v="716"/>
  </r>
  <r>
    <x v="357"/>
    <s v="B427040"/>
    <s v="B4"/>
    <n v="50"/>
    <n v="86"/>
    <n v="3"/>
    <n v="5"/>
    <s v="OK"/>
    <s v="B427040"/>
    <n v="318"/>
    <n v="10"/>
    <x v="11"/>
    <n v="2"/>
    <n v="1"/>
    <n v="7"/>
    <x v="155"/>
    <x v="670"/>
  </r>
  <r>
    <x v="357"/>
    <s v="B427051"/>
    <s v="B4"/>
    <n v="47"/>
    <n v="95"/>
    <n v="3"/>
    <n v="5"/>
    <s v="OK"/>
    <s v="B427051"/>
    <n v="318"/>
    <s v="15.9"/>
    <x v="11"/>
    <n v="1"/>
    <n v="2"/>
    <n v="16"/>
    <x v="1889"/>
    <x v="463"/>
  </r>
  <r>
    <x v="357"/>
    <s v="B428055"/>
    <s v="B4"/>
    <n v="34"/>
    <n v="56"/>
    <n v="3"/>
    <n v="5"/>
    <s v="OK"/>
    <s v="B428055"/>
    <n v="318"/>
    <s v="14.5"/>
    <x v="11"/>
    <n v="1"/>
    <n v="1"/>
    <n v="12"/>
    <x v="729"/>
    <x v="68"/>
  </r>
  <r>
    <x v="357"/>
    <s v="B429047"/>
    <s v="B4"/>
    <n v="39"/>
    <n v="43"/>
    <n v="3"/>
    <n v="5"/>
    <s v="OK"/>
    <s v="B429047"/>
    <n v="318"/>
    <s v="11.5"/>
    <x v="3"/>
    <n v="1"/>
    <n v="1"/>
    <n v="6"/>
    <x v="1890"/>
    <x v="1593"/>
  </r>
  <r>
    <x v="357"/>
    <s v="B430073"/>
    <s v="B4"/>
    <n v="38"/>
    <n v="7"/>
    <n v="3"/>
    <n v="5"/>
    <s v="OK"/>
    <s v="B430073"/>
    <n v="318"/>
    <s v="12.7"/>
    <x v="19"/>
    <n v="1"/>
    <n v="1"/>
    <n v="12"/>
    <x v="303"/>
    <x v="1594"/>
  </r>
  <r>
    <x v="357"/>
    <s v="B435045"/>
    <s v="B4"/>
    <n v="52"/>
    <n v="77"/>
    <n v="3"/>
    <n v="5"/>
    <s v="OK"/>
    <s v="B435045"/>
    <n v="318"/>
    <s v="13.4"/>
    <x v="11"/>
    <n v="2"/>
    <n v="3"/>
    <n v="15"/>
    <x v="1891"/>
    <x v="661"/>
  </r>
  <r>
    <x v="357"/>
    <s v="B435070"/>
    <s v="B4"/>
    <n v="70"/>
    <n v="86"/>
    <n v="3"/>
    <n v="5"/>
    <s v="OK"/>
    <s v="B435070"/>
    <n v="318"/>
    <s v="13.5"/>
    <x v="11"/>
    <n v="2"/>
    <n v="3"/>
    <n v="12"/>
    <x v="65"/>
    <x v="1595"/>
  </r>
  <r>
    <x v="357"/>
    <s v="B444064"/>
    <s v="B4"/>
    <n v="100"/>
    <n v="50"/>
    <n v="3"/>
    <n v="5"/>
    <s v="OK"/>
    <s v="B444064"/>
    <n v="318"/>
    <s v="12.4"/>
    <x v="20"/>
    <n v="1"/>
    <n v="1"/>
    <n v="11"/>
    <x v="1559"/>
    <x v="1543"/>
  </r>
  <r>
    <x v="357"/>
    <s v="LV109115"/>
    <s v="LV1"/>
    <s v="129.4"/>
    <s v="0.7"/>
    <n v="3"/>
    <n v="5"/>
    <s v="OK"/>
    <s v="LV109115"/>
    <n v="318"/>
    <s v="23.2484076433121"/>
    <x v="22"/>
    <n v="2"/>
    <n v="2"/>
    <n v="20"/>
    <x v="572"/>
    <x v="530"/>
  </r>
  <r>
    <x v="357"/>
    <s v="M17116017"/>
    <s v="M1711"/>
    <n v="7"/>
    <n v="12"/>
    <n v="3"/>
    <n v="5"/>
    <s v="OK"/>
    <s v="M17116017"/>
    <n v="318"/>
    <s v="18.5"/>
    <x v="3"/>
    <n v="3"/>
    <n v="2"/>
    <n v="14"/>
    <x v="1892"/>
    <x v="602"/>
  </r>
  <r>
    <x v="357"/>
    <s v="NH200030"/>
    <s v="NH20"/>
    <n v="6"/>
    <n v="348"/>
    <n v="3"/>
    <n v="5"/>
    <s v="OK"/>
    <s v="NH200030"/>
    <n v="318"/>
    <s v="11.5"/>
    <x v="4"/>
    <n v="1"/>
    <n v="1"/>
    <n v="8"/>
    <x v="1893"/>
    <x v="1596"/>
  </r>
  <r>
    <x v="357"/>
    <s v="NH200056"/>
    <s v="NH20"/>
    <n v="19"/>
    <n v="311"/>
    <n v="3"/>
    <n v="5"/>
    <s v="OK"/>
    <s v="NH200056"/>
    <n v="318"/>
    <s v="16.7"/>
    <x v="4"/>
    <n v="2"/>
    <n v="1"/>
    <n v="9"/>
    <x v="1894"/>
    <x v="322"/>
  </r>
  <r>
    <x v="357"/>
    <s v="NH200075"/>
    <s v="NH20"/>
    <n v="20"/>
    <n v="342"/>
    <n v="3"/>
    <n v="5"/>
    <s v="OK"/>
    <s v="NH200075"/>
    <n v="318"/>
    <n v="22"/>
    <x v="12"/>
    <n v="2"/>
    <n v="1"/>
    <n v="10"/>
    <x v="1112"/>
    <x v="572"/>
  </r>
  <r>
    <x v="357"/>
    <s v="NH200260"/>
    <s v="NH20"/>
    <n v="51"/>
    <n v="326"/>
    <n v="3"/>
    <n v="5"/>
    <s v="OK"/>
    <s v="NH200260"/>
    <n v="318"/>
    <s v="13.4"/>
    <x v="13"/>
    <n v="2"/>
    <n v="2"/>
    <n v="12"/>
    <x v="155"/>
    <x v="624"/>
  </r>
  <r>
    <x v="357"/>
    <s v="NH200277"/>
    <s v="NH20"/>
    <n v="56"/>
    <n v="355"/>
    <n v="3"/>
    <n v="5"/>
    <s v="OK"/>
    <s v="NH200277"/>
    <n v="318"/>
    <s v="19.2"/>
    <x v="3"/>
    <n v="2"/>
    <n v="2"/>
    <n v="15"/>
    <x v="578"/>
    <x v="953"/>
  </r>
  <r>
    <x v="357"/>
    <s v="NH200297"/>
    <s v="NH20"/>
    <n v="62"/>
    <n v="303"/>
    <n v="3"/>
    <n v="5"/>
    <s v="OK"/>
    <s v="NH200297"/>
    <n v="318"/>
    <n v="16"/>
    <x v="13"/>
    <n v="2"/>
    <n v="3"/>
    <n v="13"/>
    <x v="678"/>
    <x v="799"/>
  </r>
  <r>
    <x v="357"/>
    <s v="NH200299"/>
    <s v="NH20"/>
    <n v="67"/>
    <n v="304"/>
    <n v="3"/>
    <n v="5"/>
    <s v="OK"/>
    <s v="NH200299"/>
    <n v="318"/>
    <s v="18.6"/>
    <x v="13"/>
    <n v="1"/>
    <n v="1"/>
    <n v="13"/>
    <x v="216"/>
    <x v="950"/>
  </r>
  <r>
    <x v="357"/>
    <s v="NH200347"/>
    <s v="NH20"/>
    <n v="65"/>
    <n v="390"/>
    <n v="3"/>
    <n v="5"/>
    <s v="OK"/>
    <s v="NH200347"/>
    <n v="318"/>
    <s v="21.5"/>
    <x v="22"/>
    <n v="4"/>
    <n v="4"/>
    <n v="20"/>
    <x v="1895"/>
    <x v="12"/>
  </r>
  <r>
    <x v="357"/>
    <s v="NH200355"/>
    <s v="NH20"/>
    <n v="78"/>
    <n v="300"/>
    <n v="3"/>
    <n v="5"/>
    <s v="OK"/>
    <s v="NH200355"/>
    <n v="318"/>
    <s v="13.4"/>
    <x v="20"/>
    <n v="3"/>
    <n v="3"/>
    <n v="11"/>
    <x v="1600"/>
    <x v="1597"/>
  </r>
  <r>
    <x v="357"/>
    <s v="NH200462"/>
    <s v="NH20"/>
    <n v="80"/>
    <n v="359"/>
    <n v="3"/>
    <n v="5"/>
    <s v="OK"/>
    <s v="NH200462"/>
    <n v="318"/>
    <n v="21"/>
    <x v="19"/>
    <n v="1"/>
    <n v="1"/>
    <n v="4"/>
    <x v="657"/>
    <x v="815"/>
  </r>
  <r>
    <x v="357"/>
    <s v="NH200470"/>
    <s v="NH20"/>
    <n v="85"/>
    <n v="368"/>
    <n v="3"/>
    <n v="5"/>
    <s v="OK"/>
    <s v="NH200470"/>
    <n v="318"/>
    <s v="25.3"/>
    <x v="22"/>
    <n v="2"/>
    <n v="2"/>
    <n v="20"/>
    <x v="1896"/>
    <x v="211"/>
  </r>
  <r>
    <x v="357"/>
    <s v="NH200497"/>
    <s v="NH20"/>
    <n v="97"/>
    <n v="315"/>
    <n v="3"/>
    <n v="5"/>
    <s v="OK"/>
    <s v="NH200497"/>
    <n v="318"/>
    <n v="21"/>
    <x v="11"/>
    <n v="2"/>
    <n v="2"/>
    <n v="24"/>
    <x v="1897"/>
    <x v="1598"/>
  </r>
  <r>
    <x v="357"/>
    <s v="NH200534"/>
    <s v="NH20"/>
    <n v="91"/>
    <n v="379"/>
    <n v="3"/>
    <n v="5"/>
    <s v="OK"/>
    <s v="NH200534"/>
    <n v="318"/>
    <s v="22.8"/>
    <x v="6"/>
    <n v="3"/>
    <n v="2"/>
    <n v="17"/>
    <x v="1381"/>
    <x v="694"/>
  </r>
  <r>
    <x v="357"/>
    <s v="NL110051"/>
    <s v="NL11"/>
    <n v="105"/>
    <n v="86"/>
    <n v="3"/>
    <n v="5"/>
    <s v="OK"/>
    <s v="NL110051"/>
    <n v="318"/>
    <s v="26.1"/>
    <x v="2"/>
    <n v="3"/>
    <n v="2"/>
    <n v="20"/>
    <x v="817"/>
    <x v="1592"/>
  </r>
  <r>
    <x v="357"/>
    <s v="NL110057"/>
    <s v="NL11"/>
    <n v="106"/>
    <n v="95"/>
    <n v="3"/>
    <n v="5"/>
    <s v="OK"/>
    <s v="NL110057"/>
    <n v="318"/>
    <s v="20.9"/>
    <x v="26"/>
    <n v="1"/>
    <n v="1"/>
    <n v="10"/>
    <x v="592"/>
    <x v="1599"/>
  </r>
  <r>
    <x v="357"/>
    <s v="NL110147"/>
    <s v="NL11"/>
    <n v="127"/>
    <n v="43"/>
    <n v="3"/>
    <n v="5"/>
    <s v="OK"/>
    <s v="NL110147"/>
    <n v="318"/>
    <s v="21.2"/>
    <x v="12"/>
    <n v="3"/>
    <n v="3"/>
    <n v="19"/>
    <x v="774"/>
    <x v="1600"/>
  </r>
  <r>
    <x v="357"/>
    <s v="NL110148"/>
    <s v="NL11"/>
    <n v="127"/>
    <n v="46"/>
    <n v="3"/>
    <n v="5"/>
    <s v="OK"/>
    <s v="NL110148"/>
    <n v="318"/>
    <s v="22.7"/>
    <x v="2"/>
    <n v="3"/>
    <n v="3"/>
    <n v="22"/>
    <x v="1822"/>
    <x v="458"/>
  </r>
  <r>
    <x v="357"/>
    <s v="NL110176"/>
    <s v="NL11"/>
    <n v="130"/>
    <n v="96"/>
    <n v="3"/>
    <n v="5"/>
    <s v="OK"/>
    <s v="NL110176"/>
    <n v="318"/>
    <s v="21.7"/>
    <x v="23"/>
    <n v="3"/>
    <n v="3"/>
    <n v="15"/>
    <x v="818"/>
    <x v="1601"/>
  </r>
  <r>
    <x v="357"/>
    <s v="NL110238"/>
    <s v="NL11"/>
    <n v="133"/>
    <n v="79"/>
    <n v="3"/>
    <n v="5"/>
    <s v="OK"/>
    <s v="NL110238"/>
    <n v="318"/>
    <s v="13.5"/>
    <x v="4"/>
    <n v="3"/>
    <n v="3"/>
    <n v="14"/>
    <x v="1898"/>
    <x v="1602"/>
  </r>
  <r>
    <x v="357"/>
    <s v="NL110289"/>
    <s v="NL11"/>
    <n v="141"/>
    <n v="78"/>
    <n v="3"/>
    <n v="5"/>
    <s v="OK"/>
    <s v="NL110289"/>
    <n v="318"/>
    <s v="16.6"/>
    <x v="23"/>
    <n v="3"/>
    <n v="3"/>
    <n v="15"/>
    <x v="88"/>
    <x v="996"/>
  </r>
  <r>
    <x v="357"/>
    <s v="NL110314"/>
    <s v="NL11"/>
    <n v="152"/>
    <n v="25"/>
    <n v="3"/>
    <n v="5"/>
    <s v="OK"/>
    <s v="NL110314"/>
    <n v="318"/>
    <s v="16.8"/>
    <x v="22"/>
    <n v="2"/>
    <n v="2"/>
    <n v="14"/>
    <x v="23"/>
    <x v="658"/>
  </r>
  <r>
    <x v="357"/>
    <s v="P00610034"/>
    <s v="P006"/>
    <n v="5"/>
    <n v="174"/>
    <n v="3"/>
    <n v="5"/>
    <s v="OK"/>
    <s v="P00610034"/>
    <n v="318"/>
    <s v="19.6"/>
    <x v="3"/>
    <n v="3"/>
    <n v="3"/>
    <n v="15"/>
    <x v="1899"/>
    <x v="526"/>
  </r>
  <r>
    <x v="357"/>
    <s v="P00610424"/>
    <s v="P006"/>
    <n v="54"/>
    <n v="208"/>
    <n v="3"/>
    <n v="5"/>
    <s v="OK"/>
    <s v="P00610424"/>
    <n v="318"/>
    <s v="11.5"/>
    <x v="24"/>
    <n v="2"/>
    <n v="2"/>
    <n v="8"/>
    <x v="1900"/>
    <x v="1603"/>
  </r>
  <r>
    <x v="357"/>
    <s v="P00610525"/>
    <s v="P006"/>
    <n v="69"/>
    <n v="187"/>
    <n v="3"/>
    <n v="5"/>
    <s v="OK"/>
    <s v="P00610525"/>
    <n v="318"/>
    <s v="14.3"/>
    <x v="3"/>
    <n v="3"/>
    <n v="3"/>
    <n v="10"/>
    <x v="1228"/>
    <x v="1604"/>
  </r>
  <r>
    <x v="357"/>
    <s v="P00610746"/>
    <s v="P006"/>
    <n v="97"/>
    <n v="213"/>
    <n v="3"/>
    <n v="5"/>
    <s v="OK"/>
    <s v="P00610746"/>
    <n v="318"/>
    <s v="10.8"/>
    <x v="19"/>
    <n v="1"/>
    <n v="1"/>
    <n v="12"/>
    <x v="921"/>
    <x v="1031"/>
  </r>
  <r>
    <x v="357"/>
    <s v="P00611009"/>
    <s v="P006"/>
    <n v="79"/>
    <n v="176"/>
    <n v="3"/>
    <n v="5"/>
    <s v="OK"/>
    <s v="P00611009"/>
    <n v="318"/>
    <s v="10.7"/>
    <x v="26"/>
    <n v="3"/>
    <n v="3"/>
    <n v="10"/>
    <x v="1901"/>
    <x v="615"/>
  </r>
  <r>
    <x v="357"/>
    <s v="P01860015"/>
    <s v="P018"/>
    <n v="27"/>
    <n v="25"/>
    <n v="3"/>
    <n v="5"/>
    <s v="OK"/>
    <s v="P01860108"/>
    <n v="318"/>
    <s v="16.6"/>
    <x v="6"/>
    <n v="1"/>
    <n v="3"/>
    <n v="17"/>
    <x v="1902"/>
    <x v="300"/>
  </r>
  <r>
    <x v="357"/>
    <s v="P01860035"/>
    <s v="P018"/>
    <n v="26"/>
    <n v="65"/>
    <n v="3"/>
    <n v="5"/>
    <s v="OK"/>
    <s v="P01860129"/>
    <n v="318"/>
    <n v="14"/>
    <x v="3"/>
    <n v="2"/>
    <n v="3"/>
    <n v="8"/>
    <x v="1629"/>
    <x v="1605"/>
  </r>
  <r>
    <x v="357"/>
    <s v="P01860046"/>
    <s v="P018"/>
    <n v="37"/>
    <n v="16"/>
    <n v="3"/>
    <n v="5"/>
    <s v="OK"/>
    <s v="P01860184"/>
    <n v="318"/>
    <n v="21"/>
    <x v="12"/>
    <n v="1"/>
    <n v="1"/>
    <n v="15"/>
    <x v="1073"/>
    <x v="679"/>
  </r>
  <r>
    <x v="357"/>
    <s v="P01860050"/>
    <s v="P018"/>
    <n v="37"/>
    <n v="25"/>
    <n v="3"/>
    <n v="5"/>
    <s v="OK"/>
    <s v="P01860179"/>
    <n v="318"/>
    <s v="12.7"/>
    <x v="4"/>
    <n v="2"/>
    <n v="1"/>
    <n v="14"/>
    <x v="1903"/>
    <x v="1227"/>
  </r>
  <r>
    <x v="357"/>
    <s v="P01860055"/>
    <s v="P018"/>
    <n v="37"/>
    <n v="37"/>
    <n v="3"/>
    <n v="5"/>
    <s v="OK"/>
    <s v="P01860172"/>
    <n v="318"/>
    <s v="14.5"/>
    <x v="23"/>
    <n v="2"/>
    <n v="2"/>
    <n v="15"/>
    <x v="1046"/>
    <x v="1606"/>
  </r>
  <r>
    <x v="357"/>
    <s v="P01860064"/>
    <s v="P018"/>
    <n v="35"/>
    <n v="51"/>
    <n v="3"/>
    <n v="5"/>
    <s v="OK"/>
    <s v="P01860164"/>
    <n v="318"/>
    <s v="20.7"/>
    <x v="6"/>
    <n v="3"/>
    <n v="3"/>
    <n v="12"/>
    <x v="1904"/>
    <x v="932"/>
  </r>
  <r>
    <x v="357"/>
    <s v="P01860069"/>
    <s v="P018"/>
    <n v="48"/>
    <n v="2"/>
    <n v="3"/>
    <n v="5"/>
    <s v="OK"/>
    <s v="P01860195"/>
    <n v="318"/>
    <s v="12.6"/>
    <x v="13"/>
    <n v="1"/>
    <n v="2"/>
    <n v="13"/>
    <x v="1905"/>
    <x v="1607"/>
  </r>
  <r>
    <x v="357"/>
    <s v="P01860108"/>
    <s v="P018"/>
    <n v="59"/>
    <n v="31"/>
    <n v="3"/>
    <n v="5"/>
    <s v="OK"/>
    <s v="P01860283"/>
    <n v="318"/>
    <s v="12.1"/>
    <x v="13"/>
    <n v="2"/>
    <n v="2"/>
    <n v="13"/>
    <x v="1642"/>
    <x v="1597"/>
  </r>
  <r>
    <x v="357"/>
    <s v="P01860127"/>
    <s v="P018"/>
    <n v="59"/>
    <n v="56"/>
    <n v="3"/>
    <n v="5"/>
    <s v="OK"/>
    <s v="P01860265"/>
    <n v="318"/>
    <s v="11.8"/>
    <x v="19"/>
    <n v="2"/>
    <n v="1"/>
    <n v="12"/>
    <x v="998"/>
    <x v="1225"/>
  </r>
  <r>
    <x v="357"/>
    <s v="P01860165"/>
    <s v="P018"/>
    <n v="70"/>
    <n v="34"/>
    <n v="3"/>
    <n v="5"/>
    <s v="OK"/>
    <s v="P01860324"/>
    <n v="318"/>
    <s v="14.6"/>
    <x v="5"/>
    <n v="3"/>
    <n v="3"/>
    <n v="17"/>
    <x v="1906"/>
    <x v="1608"/>
  </r>
  <r>
    <x v="357"/>
    <s v="P01860191"/>
    <s v="P018"/>
    <n v="78"/>
    <n v="3"/>
    <n v="3"/>
    <n v="5"/>
    <s v="OK"/>
    <s v="P01860409"/>
    <n v="318"/>
    <n v="14"/>
    <x v="4"/>
    <n v="2"/>
    <n v="2"/>
    <n v="10"/>
    <x v="122"/>
    <x v="486"/>
  </r>
  <r>
    <x v="357"/>
    <s v="P01860218"/>
    <s v="P018"/>
    <n v="75"/>
    <n v="55"/>
    <n v="3"/>
    <n v="5"/>
    <s v="OK"/>
    <s v="P01860383"/>
    <n v="318"/>
    <s v="10.2"/>
    <x v="20"/>
    <n v="1"/>
    <n v="1"/>
    <n v="9"/>
    <x v="1787"/>
    <x v="1479"/>
  </r>
  <r>
    <x v="357"/>
    <s v="P01860226"/>
    <s v="P018"/>
    <n v="85"/>
    <n v="3"/>
    <n v="3"/>
    <n v="5"/>
    <s v="OK"/>
    <s v="P01860411"/>
    <n v="318"/>
    <s v="13.1"/>
    <x v="4"/>
    <n v="2"/>
    <n v="2"/>
    <n v="10"/>
    <x v="208"/>
    <x v="462"/>
  </r>
  <r>
    <x v="357"/>
    <s v="P01860250"/>
    <s v="P018"/>
    <n v="84"/>
    <n v="44"/>
    <n v="3"/>
    <n v="5"/>
    <s v="OK"/>
    <s v="P01860437"/>
    <n v="318"/>
    <s v="14.6"/>
    <x v="13"/>
    <n v="1"/>
    <n v="3"/>
    <n v="12"/>
    <x v="1563"/>
    <x v="1037"/>
  </r>
  <r>
    <x v="357"/>
    <s v="P01860264"/>
    <s v="P018"/>
    <n v="39"/>
    <n v="55"/>
    <n v="3"/>
    <n v="5"/>
    <s v="OK"/>
    <s v="P01860160"/>
    <n v="318"/>
    <s v="11.5"/>
    <x v="19"/>
    <n v="2"/>
    <n v="2"/>
    <n v="8"/>
    <x v="1840"/>
    <x v="735"/>
  </r>
  <r>
    <x v="357"/>
    <s v="P01860293"/>
    <s v="P018"/>
    <n v="95"/>
    <n v="32"/>
    <n v="3"/>
    <n v="5"/>
    <s v="OK"/>
    <s v="P01860502"/>
    <n v="318"/>
    <s v="14.6"/>
    <x v="4"/>
    <n v="2"/>
    <n v="2"/>
    <n v="8"/>
    <x v="155"/>
    <x v="1609"/>
  </r>
  <r>
    <x v="357"/>
    <s v="P01860307"/>
    <s v="P018"/>
    <n v="99"/>
    <n v="50"/>
    <n v="3"/>
    <n v="5"/>
    <s v="OK"/>
    <s v="P01860488"/>
    <n v="318"/>
    <s v="10.3"/>
    <x v="20"/>
    <n v="1"/>
    <n v="1"/>
    <n v="9"/>
    <x v="1907"/>
    <x v="725"/>
  </r>
  <r>
    <x v="357"/>
    <s v="P01860312"/>
    <s v="P018"/>
    <n v="91"/>
    <n v="67"/>
    <n v="3"/>
    <n v="5"/>
    <s v="OK"/>
    <s v="P01860479"/>
    <n v="318"/>
    <s v="11.9"/>
    <x v="24"/>
    <n v="2"/>
    <n v="3"/>
    <n v="6"/>
    <x v="1908"/>
    <x v="1061"/>
  </r>
  <r>
    <x v="357"/>
    <s v="P01860342"/>
    <s v="P018"/>
    <n v="15"/>
    <n v="44"/>
    <n v="3"/>
    <n v="5"/>
    <s v="OK"/>
    <s v="P01860064"/>
    <n v="318"/>
    <s v="26.3"/>
    <x v="9"/>
    <n v="5"/>
    <n v="2"/>
    <n v="20"/>
    <x v="587"/>
    <x v="1001"/>
  </r>
  <r>
    <x v="357"/>
    <s v="P01860350"/>
    <s v="P018"/>
    <n v="13"/>
    <n v="55"/>
    <n v="3"/>
    <n v="5"/>
    <s v="OK"/>
    <s v="P01860056"/>
    <n v="318"/>
    <s v="22.3"/>
    <x v="2"/>
    <m/>
    <m/>
    <m/>
    <x v="692"/>
    <x v="1589"/>
  </r>
  <r>
    <x v="357"/>
    <s v="P01860370"/>
    <s v="P018"/>
    <n v="9"/>
    <n v="45"/>
    <n v="3"/>
    <n v="5"/>
    <s v="OK"/>
    <s v="P01860013"/>
    <n v="318"/>
    <s v="12.6"/>
    <x v="23"/>
    <m/>
    <m/>
    <m/>
    <x v="168"/>
    <x v="265"/>
  </r>
  <r>
    <x v="357"/>
    <s v="P01860407"/>
    <s v="P018"/>
    <n v="50"/>
    <n v="70"/>
    <n v="3"/>
    <n v="5"/>
    <s v="OK"/>
    <s v="P01860224"/>
    <n v="318"/>
    <s v="20.2"/>
    <x v="5"/>
    <n v="5"/>
    <n v="3"/>
    <n v="20"/>
    <x v="1190"/>
    <x v="276"/>
  </r>
  <r>
    <x v="357"/>
    <s v="P01860421"/>
    <s v="P018"/>
    <n v="27"/>
    <n v="79"/>
    <n v="3"/>
    <n v="5"/>
    <s v="OK"/>
    <s v="P01860134"/>
    <n v="318"/>
    <s v="19.3"/>
    <x v="22"/>
    <n v="1"/>
    <n v="2"/>
    <n v="14"/>
    <x v="1781"/>
    <x v="498"/>
  </r>
  <r>
    <x v="357"/>
    <s v="P01860489"/>
    <s v="P018"/>
    <n v="55"/>
    <n v="97"/>
    <n v="3"/>
    <n v="5"/>
    <s v="OK"/>
    <s v="P01860242"/>
    <n v="318"/>
    <n v="10"/>
    <x v="4"/>
    <n v="1"/>
    <n v="1"/>
    <n v="9"/>
    <x v="2"/>
    <x v="1610"/>
  </r>
  <r>
    <x v="357"/>
    <s v="T10001"/>
    <s v="T1"/>
    <n v="106"/>
    <n v="1"/>
    <n v="3"/>
    <n v="5"/>
    <s v="OK"/>
    <s v="T10001"/>
    <n v="318"/>
    <s v="21.6"/>
    <x v="33"/>
    <n v="2"/>
    <n v="1"/>
    <n v="8"/>
    <x v="1361"/>
    <x v="996"/>
  </r>
  <r>
    <x v="357"/>
    <s v="T10020"/>
    <s v="T1"/>
    <s v="102.5"/>
    <s v="56.5"/>
    <n v="3"/>
    <n v="5"/>
    <s v="OK"/>
    <s v="T10020"/>
    <n v="318"/>
    <s v="18.5"/>
    <x v="22"/>
    <n v="4"/>
    <n v="4"/>
    <n v="18"/>
    <x v="1081"/>
    <x v="1611"/>
  </r>
  <r>
    <x v="357"/>
    <s v="T10073"/>
    <s v="T1"/>
    <n v="96"/>
    <s v="68.5"/>
    <n v="3"/>
    <n v="5"/>
    <s v="OK"/>
    <s v="T10073"/>
    <n v="318"/>
    <s v="19.7"/>
    <x v="12"/>
    <n v="3"/>
    <n v="3"/>
    <n v="16"/>
    <x v="1450"/>
    <x v="28"/>
  </r>
  <r>
    <x v="357"/>
    <s v="T10285"/>
    <s v="T1"/>
    <n v="49"/>
    <n v="79"/>
    <n v="3"/>
    <n v="5"/>
    <s v="OK"/>
    <s v="T10285"/>
    <n v="318"/>
    <n v="15"/>
    <x v="3"/>
    <n v="2"/>
    <n v="2"/>
    <n v="14"/>
    <x v="52"/>
    <x v="1201"/>
  </r>
  <r>
    <x v="357"/>
    <s v="T10325"/>
    <s v="T1"/>
    <n v="35"/>
    <n v="74"/>
    <n v="3"/>
    <n v="5"/>
    <s v="OK"/>
    <s v="T10325"/>
    <n v="318"/>
    <s v="25.9"/>
    <x v="15"/>
    <n v="3"/>
    <n v="2"/>
    <n v="28"/>
    <x v="18"/>
    <x v="1612"/>
  </r>
  <r>
    <x v="358"/>
    <s v="T10031"/>
    <s v="T1"/>
    <n v="101"/>
    <n v="88"/>
    <n v="3"/>
    <n v="4"/>
    <s v="OK"/>
    <s v="T10031"/>
    <n v="741"/>
    <s v="21.8"/>
    <x v="14"/>
    <n v="3"/>
    <n v="2"/>
    <n v="12"/>
    <x v="94"/>
    <x v="1613"/>
  </r>
  <r>
    <x v="358"/>
    <s v="T10111"/>
    <s v="T1"/>
    <n v="87"/>
    <s v="25.5"/>
    <n v="3"/>
    <n v="4"/>
    <s v="OK"/>
    <s v="T10111"/>
    <n v="741"/>
    <s v="15.9"/>
    <x v="22"/>
    <n v="2"/>
    <n v="2"/>
    <n v="10"/>
    <x v="1081"/>
    <x v="1614"/>
  </r>
  <r>
    <x v="358"/>
    <s v="T10130"/>
    <s v="T1"/>
    <n v="81"/>
    <s v="75.5"/>
    <n v="3"/>
    <n v="4"/>
    <s v="OK"/>
    <s v="T10130"/>
    <n v="741"/>
    <s v="11.1"/>
    <x v="4"/>
    <n v="2"/>
    <n v="1"/>
    <n v="10"/>
    <x v="1432"/>
    <x v="1615"/>
  </r>
  <r>
    <x v="358"/>
    <s v="T10171"/>
    <s v="T1"/>
    <s v="75.5"/>
    <n v="83"/>
    <n v="3"/>
    <n v="4"/>
    <s v="OK"/>
    <s v="T10171"/>
    <n v="741"/>
    <s v="14.5"/>
    <x v="3"/>
    <n v="2"/>
    <n v="2"/>
    <n v="15"/>
    <x v="1141"/>
    <x v="1516"/>
  </r>
  <r>
    <x v="358"/>
    <s v="T10216"/>
    <s v="T1"/>
    <n v="64"/>
    <n v="80"/>
    <n v="3"/>
    <n v="4"/>
    <s v="OK"/>
    <s v="T10216"/>
    <n v="741"/>
    <s v="11.5"/>
    <x v="22"/>
    <n v="2"/>
    <n v="2"/>
    <n v="10"/>
    <x v="1909"/>
    <x v="923"/>
  </r>
  <r>
    <x v="358"/>
    <s v="T10360"/>
    <s v="T1"/>
    <s v="29.5"/>
    <n v="48"/>
    <n v="3"/>
    <n v="4"/>
    <s v="OK"/>
    <s v="T10360"/>
    <n v="741"/>
    <s v="25.9"/>
    <x v="15"/>
    <n v="3"/>
    <n v="3"/>
    <n v="22"/>
    <x v="1910"/>
    <x v="1616"/>
  </r>
  <r>
    <x v="358"/>
    <s v="T10386"/>
    <s v="T1"/>
    <s v="10.5"/>
    <n v="23"/>
    <n v="3"/>
    <n v="4"/>
    <s v="OK"/>
    <s v="T10386"/>
    <n v="741"/>
    <s v="43.3"/>
    <x v="16"/>
    <n v="4"/>
    <n v="3"/>
    <n v="25"/>
    <x v="385"/>
    <x v="13"/>
  </r>
  <r>
    <x v="359"/>
    <s v="LV109566"/>
    <s v="LV1"/>
    <s v="184.3"/>
    <s v="6.4"/>
    <n v="3"/>
    <n v="4"/>
    <s v="OK"/>
    <s v="LV109566"/>
    <n v="322"/>
    <s v="18.4713375796178"/>
    <x v="22"/>
    <n v="3"/>
    <n v="3"/>
    <n v="13"/>
    <x v="126"/>
    <x v="1617"/>
  </r>
  <r>
    <x v="359"/>
    <s v="LV109576"/>
    <s v="LV1"/>
    <n v="191"/>
    <s v="3.4"/>
    <n v="3"/>
    <n v="4"/>
    <s v="OK"/>
    <s v="LV109576"/>
    <n v="322"/>
    <s v="14.0127388535032"/>
    <x v="6"/>
    <n v="3"/>
    <n v="2"/>
    <n v="16"/>
    <x v="960"/>
    <x v="35"/>
  </r>
  <r>
    <x v="359"/>
    <s v="P01860017"/>
    <s v="P018"/>
    <n v="23"/>
    <n v="27"/>
    <n v="3"/>
    <n v="5"/>
    <s v="OK"/>
    <s v="P01860109"/>
    <n v="322"/>
    <s v="63.2"/>
    <x v="30"/>
    <n v="5"/>
    <n v="4"/>
    <n v="30"/>
    <x v="193"/>
    <x v="1618"/>
  </r>
  <r>
    <x v="359"/>
    <s v="P01860319"/>
    <s v="P018"/>
    <n v="14"/>
    <n v="10"/>
    <n v="3"/>
    <n v="4"/>
    <s v="OK"/>
    <s v="P01860089"/>
    <n v="322"/>
    <s v="21.6"/>
    <x v="6"/>
    <n v="3"/>
    <n v="3"/>
    <n v="17"/>
    <x v="506"/>
    <x v="631"/>
  </r>
  <r>
    <x v="360"/>
    <s v="A110235"/>
    <s v="A11"/>
    <n v="56"/>
    <n v="66"/>
    <n v="3"/>
    <n v="3"/>
    <s v="OK"/>
    <s v="A110235"/>
    <n v="323"/>
    <s v="17.8"/>
    <x v="8"/>
    <n v="2"/>
    <n v="2"/>
    <n v="18"/>
    <x v="1911"/>
    <x v="934"/>
  </r>
  <r>
    <x v="360"/>
    <s v="A110250"/>
    <s v="A11"/>
    <n v="48"/>
    <n v="82"/>
    <n v="3"/>
    <n v="3"/>
    <s v="OK"/>
    <s v="A110250"/>
    <n v="323"/>
    <s v="29.1"/>
    <x v="15"/>
    <n v="4"/>
    <n v="5"/>
    <n v="28"/>
    <x v="1912"/>
    <x v="541"/>
  </r>
  <r>
    <x v="360"/>
    <s v="A110344"/>
    <s v="A11"/>
    <n v="78"/>
    <n v="15"/>
    <n v="3"/>
    <n v="3"/>
    <s v="OK"/>
    <s v="A110344"/>
    <n v="323"/>
    <n v="32"/>
    <x v="0"/>
    <n v="3"/>
    <n v="3"/>
    <n v="29"/>
    <x v="1913"/>
    <x v="325"/>
  </r>
  <r>
    <x v="360"/>
    <s v="P01860063"/>
    <s v="P018"/>
    <n v="37"/>
    <n v="48"/>
    <n v="3"/>
    <n v="5"/>
    <s v="OK"/>
    <s v="P01860166"/>
    <n v="323"/>
    <s v="23.2"/>
    <x v="8"/>
    <n v="4"/>
    <n v="4"/>
    <n v="18"/>
    <x v="1063"/>
    <x v="775"/>
  </r>
  <r>
    <x v="360"/>
    <s v="P01860111"/>
    <s v="P018"/>
    <n v="58"/>
    <n v="35"/>
    <n v="3"/>
    <n v="5"/>
    <s v="OK"/>
    <s v="P01860281"/>
    <n v="323"/>
    <s v="29.3"/>
    <x v="18"/>
    <n v="5"/>
    <n v="4"/>
    <n v="25"/>
    <x v="937"/>
    <x v="936"/>
  </r>
  <r>
    <x v="360"/>
    <s v="P01860128"/>
    <s v="P018"/>
    <n v="57"/>
    <n v="56"/>
    <n v="3"/>
    <n v="5"/>
    <s v="OK"/>
    <s v="P01860264"/>
    <n v="323"/>
    <s v="44.2"/>
    <x v="34"/>
    <m/>
    <m/>
    <m/>
    <x v="1299"/>
    <x v="705"/>
  </r>
  <r>
    <x v="360"/>
    <s v="P01860151"/>
    <s v="P018"/>
    <n v="65"/>
    <n v="13"/>
    <n v="3"/>
    <n v="5"/>
    <s v="OK"/>
    <s v="P01860310"/>
    <n v="323"/>
    <s v="13.1"/>
    <x v="8"/>
    <n v="2"/>
    <n v="3"/>
    <n v="16"/>
    <x v="1598"/>
    <x v="1193"/>
  </r>
  <r>
    <x v="360"/>
    <s v="P01860170"/>
    <s v="P018"/>
    <n v="69"/>
    <n v="41"/>
    <n v="3"/>
    <n v="5"/>
    <s v="OK"/>
    <s v="P01860331"/>
    <n v="323"/>
    <s v="18.6"/>
    <x v="9"/>
    <n v="3"/>
    <n v="3"/>
    <n v="17"/>
    <x v="1509"/>
    <x v="596"/>
  </r>
  <r>
    <x v="360"/>
    <s v="P01860198"/>
    <s v="P018"/>
    <n v="77"/>
    <n v="13"/>
    <n v="3"/>
    <n v="5"/>
    <s v="OK"/>
    <s v="P01860403"/>
    <n v="323"/>
    <n v="28"/>
    <x v="0"/>
    <m/>
    <m/>
    <m/>
    <x v="1017"/>
    <x v="1619"/>
  </r>
  <r>
    <x v="360"/>
    <s v="P01860339"/>
    <s v="P018"/>
    <n v="16"/>
    <n v="35"/>
    <n v="3"/>
    <n v="4"/>
    <s v="OK"/>
    <s v="P01860068"/>
    <n v="323"/>
    <s v="27.1"/>
    <x v="9"/>
    <n v="4"/>
    <n v="1"/>
    <n v="20"/>
    <x v="1914"/>
    <x v="832"/>
  </r>
  <r>
    <x v="360"/>
    <s v="P01860424"/>
    <s v="P018"/>
    <n v="20"/>
    <n v="78"/>
    <n v="3"/>
    <n v="4"/>
    <s v="OK"/>
    <s v="P01860048"/>
    <n v="323"/>
    <s v="28.2"/>
    <x v="10"/>
    <m/>
    <m/>
    <m/>
    <x v="7"/>
    <x v="7"/>
  </r>
  <r>
    <x v="360"/>
    <s v="P01860446"/>
    <s v="P018"/>
    <n v="65"/>
    <n v="82"/>
    <n v="3"/>
    <n v="4"/>
    <s v="OK"/>
    <s v="P01860357"/>
    <n v="323"/>
    <s v="35.3"/>
    <x v="14"/>
    <m/>
    <m/>
    <m/>
    <x v="1915"/>
    <x v="1620"/>
  </r>
  <r>
    <x v="360"/>
    <s v="P01860461"/>
    <s v="P018"/>
    <n v="20"/>
    <n v="83"/>
    <n v="3"/>
    <n v="5"/>
    <s v="OK"/>
    <s v="P01860046"/>
    <n v="323"/>
    <s v="48.2"/>
    <x v="16"/>
    <m/>
    <m/>
    <m/>
    <x v="1860"/>
    <x v="78"/>
  </r>
  <r>
    <x v="360"/>
    <s v="P01860466"/>
    <s v="P018"/>
    <n v="0"/>
    <n v="81"/>
    <n v="3"/>
    <n v="4"/>
    <s v="OK"/>
    <s v="P01860036"/>
    <n v="323"/>
    <s v="51.9"/>
    <x v="30"/>
    <m/>
    <m/>
    <m/>
    <x v="1916"/>
    <x v="866"/>
  </r>
  <r>
    <x v="361"/>
    <s v="A110014"/>
    <s v="A11"/>
    <n v="11"/>
    <n v="11"/>
    <n v="3"/>
    <n v="5"/>
    <s v="OK"/>
    <s v="A110014"/>
    <n v="324"/>
    <s v="18.8"/>
    <x v="9"/>
    <n v="3"/>
    <n v="3"/>
    <n v="20"/>
    <x v="777"/>
    <x v="1621"/>
  </r>
  <r>
    <x v="362"/>
    <s v="LV109001"/>
    <s v="LV1"/>
    <s v="111.7"/>
    <n v="99"/>
    <n v="3"/>
    <n v="4"/>
    <s v="OK"/>
    <s v="LV109001"/>
    <n v="672"/>
    <s v="14.6496815286624"/>
    <x v="8"/>
    <n v="2"/>
    <n v="1"/>
    <n v="18"/>
    <x v="239"/>
    <x v="1051"/>
  </r>
  <r>
    <x v="362"/>
    <s v="LV109052"/>
    <s v="LV1"/>
    <s v="108.5"/>
    <s v="32.5"/>
    <n v="3"/>
    <n v="4"/>
    <s v="OK"/>
    <s v="LV109052"/>
    <n v="672"/>
    <s v="11.4649681528662"/>
    <x v="20"/>
    <n v="1"/>
    <n v="1"/>
    <n v="8"/>
    <x v="7"/>
    <x v="523"/>
  </r>
  <r>
    <x v="362"/>
    <s v="LV109114"/>
    <s v="LV1"/>
    <s v="131.9"/>
    <s v="4.5"/>
    <n v="3"/>
    <n v="4"/>
    <s v="OK"/>
    <s v="LV109114"/>
    <n v="672"/>
    <s v="24.5222929936306"/>
    <x v="2"/>
    <n v="1"/>
    <n v="2"/>
    <n v="12"/>
    <x v="171"/>
    <x v="713"/>
  </r>
  <r>
    <x v="362"/>
    <s v="LV109127"/>
    <s v="LV1"/>
    <s v="130.9"/>
    <s v="17.4"/>
    <n v="3"/>
    <n v="5"/>
    <s v="OK"/>
    <s v="LV109127"/>
    <n v="672"/>
    <s v="31.5286624203822"/>
    <x v="15"/>
    <n v="3"/>
    <n v="3"/>
    <n v="20"/>
    <x v="1917"/>
    <x v="496"/>
  </r>
  <r>
    <x v="362"/>
    <s v="LV109249"/>
    <s v="LV1"/>
    <s v="142.8"/>
    <n v="24"/>
    <n v="3"/>
    <n v="4"/>
    <s v="OK"/>
    <s v="LV109249"/>
    <n v="672"/>
    <s v="15.2866242038217"/>
    <x v="12"/>
    <n v="2"/>
    <n v="1"/>
    <n v="10"/>
    <x v="95"/>
    <x v="50"/>
  </r>
  <r>
    <x v="362"/>
    <s v="P00612824"/>
    <s v="P006"/>
    <n v="73"/>
    <n v="162"/>
    <n v="3"/>
    <n v="4"/>
    <s v="OK"/>
    <s v="P00612824"/>
    <n v="672"/>
    <s v="11.9"/>
    <x v="19"/>
    <n v="3"/>
    <n v="3"/>
    <n v="12"/>
    <x v="1644"/>
    <x v="1622"/>
  </r>
  <r>
    <x v="362"/>
    <s v="T10206"/>
    <s v="T1"/>
    <n v="61"/>
    <s v="67.5"/>
    <n v="3"/>
    <n v="4"/>
    <s v="OK"/>
    <s v="T10206"/>
    <n v="672"/>
    <s v="27.7"/>
    <x v="14"/>
    <n v="3"/>
    <n v="2"/>
    <n v="18"/>
    <x v="317"/>
    <x v="1623"/>
  </r>
  <r>
    <x v="362"/>
    <s v="T10277"/>
    <s v="T1"/>
    <s v="48.5"/>
    <n v="60"/>
    <n v="3"/>
    <n v="5"/>
    <s v="OK"/>
    <s v="T10277"/>
    <n v="672"/>
    <s v="15.1"/>
    <x v="23"/>
    <n v="2"/>
    <n v="2"/>
    <n v="8"/>
    <x v="1141"/>
    <x v="1624"/>
  </r>
  <r>
    <x v="363"/>
    <s v="A110082"/>
    <s v="A11"/>
    <n v="17"/>
    <n v="72"/>
    <n v="3"/>
    <n v="4"/>
    <s v="OK"/>
    <s v="A110082"/>
    <n v="325"/>
    <s v="13.7"/>
    <x v="6"/>
    <n v="1"/>
    <n v="2"/>
    <n v="14"/>
    <x v="1918"/>
    <x v="467"/>
  </r>
  <r>
    <x v="363"/>
    <s v="A110312"/>
    <s v="A11"/>
    <n v="66"/>
    <n v="48"/>
    <n v="3"/>
    <n v="4"/>
    <s v="OK"/>
    <s v="A110312"/>
    <n v="325"/>
    <s v="11.6"/>
    <x v="23"/>
    <n v="2"/>
    <n v="2"/>
    <n v="15"/>
    <x v="1919"/>
    <x v="1625"/>
  </r>
  <r>
    <x v="363"/>
    <s v="A110429"/>
    <s v="A11"/>
    <n v="90"/>
    <n v="96"/>
    <n v="3"/>
    <n v="4"/>
    <s v="OK"/>
    <s v="A110429"/>
    <n v="325"/>
    <s v="16.1"/>
    <x v="8"/>
    <n v="3"/>
    <n v="4"/>
    <n v="18"/>
    <x v="25"/>
    <x v="842"/>
  </r>
  <r>
    <x v="363"/>
    <s v="B445021"/>
    <s v="B4"/>
    <n v="84"/>
    <n v="41"/>
    <n v="3"/>
    <n v="4"/>
    <s v="OK"/>
    <s v="B445021"/>
    <n v="325"/>
    <s v="29.6"/>
    <x v="2"/>
    <n v="2"/>
    <n v="1"/>
    <n v="20"/>
    <x v="1270"/>
    <x v="840"/>
  </r>
  <r>
    <x v="363"/>
    <s v="B446071"/>
    <s v="B4"/>
    <n v="90"/>
    <n v="25"/>
    <n v="3"/>
    <n v="4"/>
    <s v="OK"/>
    <s v="B446071"/>
    <n v="325"/>
    <s v="15.6"/>
    <x v="8"/>
    <n v="3"/>
    <n v="3"/>
    <n v="18"/>
    <x v="1920"/>
    <x v="1311"/>
  </r>
  <r>
    <x v="363"/>
    <s v="NH200208"/>
    <s v="NH20"/>
    <n v="45"/>
    <n v="332"/>
    <n v="3"/>
    <n v="4"/>
    <s v="OK"/>
    <s v="NH200208"/>
    <n v="325"/>
    <s v="25.1"/>
    <x v="17"/>
    <n v="3"/>
    <n v="3"/>
    <n v="17"/>
    <x v="1252"/>
    <x v="1626"/>
  </r>
  <r>
    <x v="363"/>
    <s v="NH200225"/>
    <s v="NH20"/>
    <n v="43"/>
    <n v="365"/>
    <n v="3"/>
    <n v="4"/>
    <s v="OK"/>
    <s v="NH200225"/>
    <n v="325"/>
    <s v="15.3"/>
    <x v="4"/>
    <n v="2"/>
    <n v="2"/>
    <n v="14"/>
    <x v="1638"/>
    <x v="880"/>
  </r>
  <r>
    <x v="363"/>
    <s v="NL110319"/>
    <s v="NL11"/>
    <n v="157"/>
    <n v="39"/>
    <n v="3"/>
    <n v="4"/>
    <s v="OK"/>
    <s v="NL110319"/>
    <n v="325"/>
    <n v="35"/>
    <x v="15"/>
    <n v="4"/>
    <n v="4"/>
    <n v="28"/>
    <x v="1921"/>
    <x v="853"/>
  </r>
  <r>
    <x v="363"/>
    <s v="NL110455"/>
    <s v="NL11"/>
    <n v="178"/>
    <n v="90"/>
    <n v="3"/>
    <n v="4"/>
    <s v="OK"/>
    <s v="NL110455"/>
    <n v="325"/>
    <s v="11.1"/>
    <x v="8"/>
    <n v="1"/>
    <n v="1"/>
    <n v="13"/>
    <x v="555"/>
    <x v="1520"/>
  </r>
  <r>
    <x v="364"/>
    <s v="A110072"/>
    <s v="A11"/>
    <n v="3"/>
    <n v="73"/>
    <n v="3"/>
    <n v="4"/>
    <s v="OK"/>
    <s v="A110072"/>
    <n v="327"/>
    <s v="10.8"/>
    <x v="26"/>
    <n v="1"/>
    <n v="2"/>
    <n v="8"/>
    <x v="1922"/>
    <x v="1497"/>
  </r>
  <r>
    <x v="364"/>
    <s v="A110095"/>
    <s v="A11"/>
    <n v="10"/>
    <n v="94"/>
    <n v="3"/>
    <n v="4"/>
    <s v="OK"/>
    <s v="A110095"/>
    <n v="327"/>
    <s v="11.8"/>
    <x v="23"/>
    <n v="1"/>
    <n v="3"/>
    <n v="15"/>
    <x v="1923"/>
    <x v="113"/>
  </r>
  <r>
    <x v="364"/>
    <s v="A110163"/>
    <s v="A11"/>
    <n v="27"/>
    <n v="40"/>
    <n v="3"/>
    <n v="4"/>
    <s v="OK"/>
    <s v="A110163"/>
    <n v="327"/>
    <s v="13.7"/>
    <x v="22"/>
    <m/>
    <m/>
    <m/>
    <x v="1924"/>
    <x v="1627"/>
  </r>
  <r>
    <x v="364"/>
    <s v="A110170"/>
    <s v="A11"/>
    <n v="23"/>
    <n v="21"/>
    <n v="3"/>
    <n v="4"/>
    <s v="OK"/>
    <s v="A110170"/>
    <n v="327"/>
    <s v="11.9"/>
    <x v="20"/>
    <n v="1"/>
    <n v="1"/>
    <n v="11"/>
    <x v="1925"/>
    <x v="866"/>
  </r>
  <r>
    <x v="364"/>
    <s v="A110216"/>
    <s v="A11"/>
    <n v="54"/>
    <n v="37"/>
    <n v="3"/>
    <n v="4"/>
    <s v="OK"/>
    <s v="A110216"/>
    <n v="327"/>
    <s v="16.1"/>
    <x v="12"/>
    <n v="3"/>
    <n v="2"/>
    <n v="12"/>
    <x v="1926"/>
    <x v="671"/>
  </r>
  <r>
    <x v="364"/>
    <s v="A110298"/>
    <s v="A11"/>
    <n v="60"/>
    <n v="60"/>
    <n v="3"/>
    <n v="4"/>
    <s v="OK"/>
    <s v="A110298"/>
    <n v="327"/>
    <s v="16.2"/>
    <x v="8"/>
    <n v="3"/>
    <n v="3"/>
    <n v="18"/>
    <x v="1927"/>
    <x v="1055"/>
  </r>
  <r>
    <x v="364"/>
    <s v="A110385"/>
    <s v="A11"/>
    <n v="100"/>
    <n v="34"/>
    <n v="3"/>
    <n v="4"/>
    <s v="OK"/>
    <s v="A110385"/>
    <n v="327"/>
    <s v="14.3"/>
    <x v="23"/>
    <n v="2"/>
    <n v="2"/>
    <n v="15"/>
    <x v="1928"/>
    <x v="1628"/>
  </r>
  <r>
    <x v="364"/>
    <s v="B420025"/>
    <s v="B4"/>
    <n v="6"/>
    <n v="56"/>
    <n v="3"/>
    <n v="4"/>
    <s v="OK"/>
    <s v="B420025"/>
    <n v="327"/>
    <s v="20.7"/>
    <x v="3"/>
    <n v="2"/>
    <n v="2"/>
    <n v="12"/>
    <x v="1929"/>
    <x v="988"/>
  </r>
  <r>
    <x v="364"/>
    <s v="B421003"/>
    <s v="B4"/>
    <n v="12"/>
    <n v="46"/>
    <n v="3"/>
    <n v="4"/>
    <s v="OK"/>
    <s v="B421003"/>
    <n v="327"/>
    <s v="19.7"/>
    <x v="6"/>
    <n v="2"/>
    <n v="2"/>
    <n v="17"/>
    <x v="1188"/>
    <x v="308"/>
  </r>
  <r>
    <x v="364"/>
    <s v="B421042"/>
    <s v="B4"/>
    <n v="13"/>
    <n v="26"/>
    <n v="3"/>
    <n v="4"/>
    <s v="OK"/>
    <s v="B421042"/>
    <n v="327"/>
    <s v="16.2"/>
    <x v="12"/>
    <n v="1"/>
    <n v="1"/>
    <n v="16"/>
    <x v="79"/>
    <x v="266"/>
  </r>
  <r>
    <x v="364"/>
    <s v="B422049"/>
    <s v="B4"/>
    <n v="23"/>
    <n v="8"/>
    <n v="3"/>
    <n v="4"/>
    <s v="OK"/>
    <s v="B422049"/>
    <n v="327"/>
    <s v="10.3"/>
    <x v="13"/>
    <n v="1"/>
    <n v="1"/>
    <n v="13"/>
    <x v="1930"/>
    <x v="1629"/>
  </r>
  <r>
    <x v="364"/>
    <s v="B429055"/>
    <s v="B4"/>
    <n v="46"/>
    <n v="34"/>
    <n v="3"/>
    <n v="4"/>
    <s v="OK"/>
    <s v="B429055"/>
    <n v="327"/>
    <s v="12.2"/>
    <x v="13"/>
    <n v="1"/>
    <n v="1"/>
    <n v="6"/>
    <x v="1928"/>
    <x v="49"/>
  </r>
  <r>
    <x v="364"/>
    <s v="B429057"/>
    <s v="B4"/>
    <n v="49"/>
    <n v="30"/>
    <n v="3"/>
    <n v="4"/>
    <s v="OK"/>
    <s v="B429057"/>
    <n v="327"/>
    <s v="15.7"/>
    <x v="1"/>
    <n v="1"/>
    <n v="1"/>
    <n v="9"/>
    <x v="1931"/>
    <x v="128"/>
  </r>
  <r>
    <x v="364"/>
    <s v="B446066"/>
    <s v="B4"/>
    <n v="99"/>
    <n v="17"/>
    <n v="3"/>
    <n v="4"/>
    <s v="OK"/>
    <s v="B446066"/>
    <n v="327"/>
    <s v="10.5"/>
    <x v="3"/>
    <n v="2"/>
    <n v="2"/>
    <n v="15"/>
    <x v="1932"/>
    <x v="1607"/>
  </r>
  <r>
    <x v="364"/>
    <s v="LV109014"/>
    <s v="LV1"/>
    <s v="108.4"/>
    <n v="72"/>
    <n v="3"/>
    <n v="5"/>
    <s v="OK"/>
    <s v="LV109014"/>
    <n v="327"/>
    <s v="48.7261146496815"/>
    <x v="7"/>
    <n v="5"/>
    <n v="3"/>
    <n v="22"/>
    <x v="1933"/>
    <x v="48"/>
  </r>
  <r>
    <x v="364"/>
    <s v="LV109102"/>
    <s v="LV1"/>
    <s v="113.7"/>
    <n v="7"/>
    <n v="3"/>
    <n v="5"/>
    <s v="OK"/>
    <s v="LV109102"/>
    <n v="327"/>
    <s v="31.8471337579618"/>
    <x v="16"/>
    <n v="2"/>
    <n v="2"/>
    <n v="23"/>
    <x v="1934"/>
    <x v="1630"/>
  </r>
  <r>
    <x v="364"/>
    <s v="LV109140"/>
    <s v="LV1"/>
    <s v="145.7"/>
    <s v="38.2"/>
    <n v="3"/>
    <n v="4"/>
    <s v="OK"/>
    <s v="LV109140"/>
    <n v="327"/>
    <s v="48.7261146496815"/>
    <x v="15"/>
    <n v="4"/>
    <n v="4"/>
    <n v="28"/>
    <x v="1935"/>
    <x v="1631"/>
  </r>
  <r>
    <x v="364"/>
    <s v="LV109144"/>
    <s v="LV1"/>
    <n v="128"/>
    <s v="39.3"/>
    <n v="3"/>
    <n v="5"/>
    <s v="OK"/>
    <s v="LV109144"/>
    <n v="327"/>
    <s v="14.4904458598726"/>
    <x v="22"/>
    <n v="1"/>
    <n v="1"/>
    <n v="17"/>
    <x v="1432"/>
    <x v="1632"/>
  </r>
  <r>
    <x v="364"/>
    <s v="LV109179"/>
    <s v="LV1"/>
    <s v="129.8"/>
    <s v="84.2"/>
    <n v="3"/>
    <n v="5"/>
    <s v="OK"/>
    <s v="LV109179"/>
    <n v="327"/>
    <s v="10.9872611464968"/>
    <x v="8"/>
    <n v="1"/>
    <n v="1"/>
    <n v="12"/>
    <x v="1936"/>
    <x v="1633"/>
  </r>
  <r>
    <x v="364"/>
    <s v="LV109255"/>
    <s v="LV1"/>
    <s v="148.3"/>
    <s v="2.6"/>
    <n v="3"/>
    <n v="5"/>
    <s v="OK"/>
    <s v="LV109255"/>
    <n v="327"/>
    <s v="28.343949044586"/>
    <x v="9"/>
    <n v="4"/>
    <n v="4"/>
    <n v="23"/>
    <x v="1031"/>
    <x v="225"/>
  </r>
  <r>
    <x v="364"/>
    <s v="LV109368"/>
    <s v="LV1"/>
    <n v="161"/>
    <s v="59.8"/>
    <n v="3"/>
    <n v="5"/>
    <s v="OK"/>
    <s v="LV109368"/>
    <n v="327"/>
    <s v="16.2420382165605"/>
    <x v="3"/>
    <n v="2"/>
    <n v="3"/>
    <n v="8"/>
    <x v="1937"/>
    <x v="1634"/>
  </r>
  <r>
    <x v="364"/>
    <s v="LV109492"/>
    <s v="LV1"/>
    <s v="186.1"/>
    <s v="99.9"/>
    <n v="3"/>
    <n v="4"/>
    <s v="OK"/>
    <s v="LV109492"/>
    <n v="327"/>
    <s v="29.9363057324841"/>
    <x v="16"/>
    <n v="5"/>
    <n v="5"/>
    <n v="30"/>
    <x v="1938"/>
    <x v="1635"/>
  </r>
  <r>
    <x v="364"/>
    <s v="LV109496"/>
    <s v="LV1"/>
    <s v="187.9"/>
    <s v="95.4"/>
    <n v="3"/>
    <n v="5"/>
    <s v="OK"/>
    <s v="LV109496"/>
    <n v="327"/>
    <s v="12.6433121019108"/>
    <x v="5"/>
    <n v="3"/>
    <n v="3"/>
    <n v="15"/>
    <x v="1939"/>
    <x v="1636"/>
  </r>
  <r>
    <x v="364"/>
    <s v="LV109502"/>
    <s v="LV1"/>
    <s v="193.2"/>
    <n v="88"/>
    <n v="3"/>
    <n v="5"/>
    <s v="OK"/>
    <s v="LV109502"/>
    <n v="327"/>
    <s v="10.828025477707"/>
    <x v="12"/>
    <n v="1"/>
    <n v="1"/>
    <n v="12"/>
    <x v="1940"/>
    <x v="1214"/>
  </r>
  <r>
    <x v="364"/>
    <s v="LV109579"/>
    <s v="LV1"/>
    <s v="190.5"/>
    <s v="5.8"/>
    <n v="3"/>
    <n v="5"/>
    <s v="OK"/>
    <s v="LV109579"/>
    <n v="327"/>
    <s v="11.1464968152866"/>
    <x v="23"/>
    <n v="1"/>
    <n v="1"/>
    <n v="15"/>
    <x v="1941"/>
    <x v="1637"/>
  </r>
  <r>
    <x v="364"/>
    <s v="M17116870"/>
    <s v="M1711"/>
    <n v="84"/>
    <n v="14"/>
    <n v="3"/>
    <n v="5"/>
    <s v="OK"/>
    <s v="M17116870"/>
    <n v="327"/>
    <s v="20.3"/>
    <x v="6"/>
    <n v="3"/>
    <n v="3"/>
    <n v="15"/>
    <x v="1942"/>
    <x v="1552"/>
  </r>
  <r>
    <x v="364"/>
    <s v="M17119851"/>
    <s v="M1711"/>
    <n v="87"/>
    <n v="15"/>
    <n v="3"/>
    <n v="5"/>
    <s v="OK"/>
    <s v="M17119851"/>
    <n v="327"/>
    <s v="10.5"/>
    <x v="4"/>
    <n v="1"/>
    <n v="1"/>
    <n v="7"/>
    <x v="1943"/>
    <x v="1370"/>
  </r>
  <r>
    <x v="364"/>
    <s v="NH200148"/>
    <s v="NH20"/>
    <n v="26"/>
    <n v="395"/>
    <n v="3"/>
    <n v="4"/>
    <s v="OK"/>
    <s v="NH200148"/>
    <n v="327"/>
    <s v="11.5"/>
    <x v="26"/>
    <n v="2"/>
    <n v="2"/>
    <n v="10"/>
    <x v="1271"/>
    <x v="16"/>
  </r>
  <r>
    <x v="364"/>
    <s v="NH200246"/>
    <s v="NH20"/>
    <n v="56"/>
    <n v="307"/>
    <n v="3"/>
    <n v="5"/>
    <s v="OK"/>
    <s v="NH200246"/>
    <n v="327"/>
    <s v="13.4"/>
    <x v="6"/>
    <n v="1"/>
    <n v="1"/>
    <n v="17"/>
    <x v="1944"/>
    <x v="1638"/>
  </r>
  <r>
    <x v="364"/>
    <s v="NH200384"/>
    <s v="NH20"/>
    <n v="77"/>
    <n v="346"/>
    <n v="3"/>
    <n v="5"/>
    <s v="OK"/>
    <s v="NH200384"/>
    <n v="327"/>
    <s v="14.3"/>
    <x v="6"/>
    <n v="3"/>
    <n v="3"/>
    <n v="15"/>
    <x v="1945"/>
    <x v="757"/>
  </r>
  <r>
    <x v="364"/>
    <s v="NH200507"/>
    <s v="NH20"/>
    <n v="91"/>
    <n v="331"/>
    <n v="3"/>
    <n v="5"/>
    <s v="OK"/>
    <s v="NH200507"/>
    <n v="327"/>
    <s v="25.3"/>
    <x v="23"/>
    <n v="2"/>
    <n v="2"/>
    <n v="15"/>
    <x v="1946"/>
    <x v="1639"/>
  </r>
  <r>
    <x v="364"/>
    <s v="NH200521"/>
    <s v="NH20"/>
    <n v="93"/>
    <n v="354"/>
    <n v="3"/>
    <n v="5"/>
    <s v="OK"/>
    <s v="NH200521"/>
    <n v="327"/>
    <s v="11.7"/>
    <x v="3"/>
    <n v="2"/>
    <n v="2"/>
    <n v="16"/>
    <x v="1947"/>
    <x v="1640"/>
  </r>
  <r>
    <x v="364"/>
    <s v="NL110015"/>
    <s v="NL11"/>
    <n v="100"/>
    <n v="22"/>
    <n v="3"/>
    <n v="5"/>
    <s v="OK"/>
    <s v="NL110015"/>
    <n v="327"/>
    <s v="18.8"/>
    <x v="9"/>
    <n v="3"/>
    <n v="3"/>
    <n v="20"/>
    <x v="1948"/>
    <x v="1500"/>
  </r>
  <r>
    <x v="364"/>
    <s v="NL110024"/>
    <s v="NL11"/>
    <n v="104"/>
    <n v="36"/>
    <n v="3"/>
    <n v="5"/>
    <s v="OK"/>
    <s v="NL110024"/>
    <n v="327"/>
    <s v="22.6"/>
    <x v="9"/>
    <n v="5"/>
    <n v="5"/>
    <n v="23"/>
    <x v="1949"/>
    <x v="20"/>
  </r>
  <r>
    <x v="364"/>
    <s v="NL110078"/>
    <s v="NL11"/>
    <n v="116"/>
    <n v="24"/>
    <n v="3"/>
    <n v="5"/>
    <s v="OK"/>
    <s v="NL110078"/>
    <n v="327"/>
    <s v="13.8"/>
    <x v="6"/>
    <n v="3"/>
    <n v="3"/>
    <n v="17"/>
    <x v="1950"/>
    <x v="439"/>
  </r>
  <r>
    <x v="364"/>
    <s v="NL110106"/>
    <s v="NL11"/>
    <n v="117"/>
    <n v="74"/>
    <n v="3"/>
    <n v="5"/>
    <s v="OK"/>
    <s v="NL110106"/>
    <n v="327"/>
    <s v="11.6"/>
    <x v="13"/>
    <n v="2"/>
    <n v="2"/>
    <n v="13"/>
    <x v="1951"/>
    <x v="834"/>
  </r>
  <r>
    <x v="364"/>
    <s v="NL110131"/>
    <s v="NL11"/>
    <n v="121"/>
    <n v="21"/>
    <n v="3"/>
    <n v="5"/>
    <s v="OK"/>
    <s v="NL110131"/>
    <n v="327"/>
    <s v="15.5"/>
    <x v="8"/>
    <n v="3"/>
    <n v="3"/>
    <n v="18"/>
    <x v="898"/>
    <x v="495"/>
  </r>
  <r>
    <x v="364"/>
    <s v="NL110137"/>
    <s v="NL11"/>
    <n v="122"/>
    <n v="30"/>
    <n v="3"/>
    <n v="5"/>
    <s v="OK"/>
    <s v="NL110137"/>
    <n v="327"/>
    <s v="11.1"/>
    <x v="19"/>
    <n v="3"/>
    <n v="3"/>
    <n v="12"/>
    <x v="1952"/>
    <x v="1641"/>
  </r>
  <r>
    <x v="364"/>
    <s v="NL110146"/>
    <s v="NL11"/>
    <n v="120"/>
    <n v="43"/>
    <n v="3"/>
    <n v="5"/>
    <s v="OK"/>
    <s v="NL110146"/>
    <n v="327"/>
    <s v="14.3"/>
    <x v="8"/>
    <n v="3"/>
    <n v="3"/>
    <n v="15"/>
    <x v="1756"/>
    <x v="1354"/>
  </r>
  <r>
    <x v="364"/>
    <s v="NL110222"/>
    <s v="NL11"/>
    <n v="140"/>
    <n v="53"/>
    <n v="3"/>
    <n v="5"/>
    <s v="OK"/>
    <s v="NL110222"/>
    <n v="327"/>
    <s v="29.6"/>
    <x v="17"/>
    <n v="5"/>
    <n v="3"/>
    <n v="24"/>
    <x v="1953"/>
    <x v="34"/>
  </r>
  <r>
    <x v="364"/>
    <s v="NL110259"/>
    <s v="NL11"/>
    <n v="144"/>
    <n v="24"/>
    <n v="3"/>
    <n v="5"/>
    <s v="OK"/>
    <s v="NL110259"/>
    <n v="327"/>
    <s v="19.1"/>
    <x v="6"/>
    <n v="2"/>
    <n v="2"/>
    <n v="14"/>
    <x v="1217"/>
    <x v="1567"/>
  </r>
  <r>
    <x v="364"/>
    <s v="NL110301"/>
    <s v="NL11"/>
    <n v="141"/>
    <n v="99"/>
    <n v="3"/>
    <n v="5"/>
    <s v="OK"/>
    <s v="NL110301"/>
    <n v="327"/>
    <n v="11"/>
    <x v="3"/>
    <n v="1"/>
    <n v="1"/>
    <n v="10"/>
    <x v="1954"/>
    <x v="206"/>
  </r>
  <r>
    <x v="364"/>
    <s v="NL110349"/>
    <s v="NL11"/>
    <n v="151"/>
    <n v="89"/>
    <n v="3"/>
    <n v="5"/>
    <s v="OK"/>
    <s v="NL110349"/>
    <n v="327"/>
    <s v="16.9"/>
    <x v="2"/>
    <n v="2"/>
    <n v="1"/>
    <n v="10"/>
    <x v="1955"/>
    <x v="62"/>
  </r>
  <r>
    <x v="364"/>
    <s v="NL110358"/>
    <s v="NL11"/>
    <n v="165"/>
    <n v="18"/>
    <n v="3"/>
    <n v="5"/>
    <s v="OK"/>
    <s v="NL110358"/>
    <n v="327"/>
    <s v="18.9"/>
    <x v="22"/>
    <n v="3"/>
    <n v="3"/>
    <n v="20"/>
    <x v="1956"/>
    <x v="1005"/>
  </r>
  <r>
    <x v="364"/>
    <s v="NL110360"/>
    <s v="NL11"/>
    <n v="161"/>
    <n v="19"/>
    <n v="3"/>
    <n v="5"/>
    <s v="OK"/>
    <s v="NL110360"/>
    <n v="327"/>
    <s v="15.6"/>
    <x v="3"/>
    <n v="3"/>
    <n v="4"/>
    <n v="16"/>
    <x v="1957"/>
    <x v="1483"/>
  </r>
  <r>
    <x v="364"/>
    <s v="NL110387"/>
    <s v="NL11"/>
    <n v="167"/>
    <n v="63"/>
    <n v="3"/>
    <n v="5"/>
    <s v="OK"/>
    <s v="NL110387"/>
    <n v="327"/>
    <n v="13"/>
    <x v="23"/>
    <n v="4"/>
    <n v="5"/>
    <m/>
    <x v="1958"/>
    <x v="1594"/>
  </r>
  <r>
    <x v="364"/>
    <s v="NL110433"/>
    <s v="NL11"/>
    <n v="174"/>
    <n v="53"/>
    <n v="3"/>
    <n v="5"/>
    <s v="OK"/>
    <s v="NL110433"/>
    <n v="327"/>
    <s v="40.8"/>
    <x v="42"/>
    <n v="4"/>
    <n v="5"/>
    <n v="35"/>
    <x v="1959"/>
    <x v="1642"/>
  </r>
  <r>
    <x v="364"/>
    <s v="NL110449"/>
    <s v="NL11"/>
    <n v="176"/>
    <n v="81"/>
    <n v="3"/>
    <n v="5"/>
    <s v="OK"/>
    <s v="NL110449"/>
    <n v="327"/>
    <s v="15.5"/>
    <x v="22"/>
    <n v="3"/>
    <n v="3"/>
    <n v="18"/>
    <x v="1960"/>
    <x v="1643"/>
  </r>
  <r>
    <x v="364"/>
    <s v="NL110454"/>
    <s v="NL11"/>
    <n v="173"/>
    <n v="88"/>
    <n v="3"/>
    <n v="5"/>
    <s v="OK"/>
    <s v="NL110454"/>
    <n v="327"/>
    <s v="23.7"/>
    <x v="17"/>
    <n v="3"/>
    <n v="3"/>
    <n v="20"/>
    <x v="1961"/>
    <x v="1644"/>
  </r>
  <r>
    <x v="364"/>
    <s v="NL110481"/>
    <s v="NL11"/>
    <n v="188"/>
    <n v="50"/>
    <n v="3"/>
    <n v="5"/>
    <s v="OK"/>
    <s v="NL110481"/>
    <n v="327"/>
    <s v="21.8"/>
    <x v="12"/>
    <n v="2"/>
    <n v="3"/>
    <n v="19"/>
    <x v="1962"/>
    <x v="461"/>
  </r>
  <r>
    <x v="364"/>
    <s v="NL110483"/>
    <s v="NL11"/>
    <n v="181"/>
    <n v="56"/>
    <n v="3"/>
    <n v="5"/>
    <s v="OK"/>
    <s v="NL110483"/>
    <n v="327"/>
    <s v="18.7"/>
    <x v="2"/>
    <n v="2"/>
    <n v="3"/>
    <n v="22"/>
    <x v="1910"/>
    <x v="1031"/>
  </r>
  <r>
    <x v="364"/>
    <s v="NL110485"/>
    <s v="NL11"/>
    <n v="190"/>
    <n v="56"/>
    <n v="3"/>
    <n v="5"/>
    <s v="OK"/>
    <s v="NL110485"/>
    <n v="327"/>
    <s v="37.9"/>
    <x v="14"/>
    <n v="4"/>
    <n v="4"/>
    <n v="26"/>
    <x v="1963"/>
    <x v="1645"/>
  </r>
  <r>
    <x v="364"/>
    <s v="NL110487"/>
    <s v="NL11"/>
    <n v="182"/>
    <n v="59"/>
    <n v="3"/>
    <n v="5"/>
    <s v="OK"/>
    <s v="NL110487"/>
    <n v="327"/>
    <s v="11.5"/>
    <x v="6"/>
    <n v="1"/>
    <n v="1"/>
    <n v="8"/>
    <x v="1964"/>
    <x v="183"/>
  </r>
  <r>
    <x v="364"/>
    <s v="NL110499"/>
    <s v="NL11"/>
    <n v="187"/>
    <n v="83"/>
    <n v="3"/>
    <n v="5"/>
    <s v="OK"/>
    <s v="NL110499"/>
    <n v="327"/>
    <s v="18.4"/>
    <x v="12"/>
    <n v="3"/>
    <n v="3"/>
    <n v="18"/>
    <x v="247"/>
    <x v="1646"/>
  </r>
  <r>
    <x v="364"/>
    <s v="NL110500"/>
    <s v="NL11"/>
    <n v="184"/>
    <n v="83"/>
    <n v="3"/>
    <n v="5"/>
    <s v="OK"/>
    <s v="NL110500"/>
    <n v="327"/>
    <s v="15.1"/>
    <x v="6"/>
    <n v="3"/>
    <n v="3"/>
    <n v="17"/>
    <x v="1965"/>
    <x v="783"/>
  </r>
  <r>
    <x v="364"/>
    <s v="NL110529"/>
    <s v="NL11"/>
    <n v="192"/>
    <n v="32"/>
    <n v="3"/>
    <n v="5"/>
    <s v="OK"/>
    <s v="NL110529"/>
    <n v="327"/>
    <n v="21"/>
    <x v="22"/>
    <n v="3"/>
    <n v="3"/>
    <n v="20"/>
    <x v="1966"/>
    <x v="1647"/>
  </r>
  <r>
    <x v="364"/>
    <s v="NL110540"/>
    <s v="NL11"/>
    <n v="198"/>
    <n v="49"/>
    <n v="3"/>
    <n v="5"/>
    <s v="OK"/>
    <s v="NL110540"/>
    <n v="327"/>
    <s v="23.2"/>
    <x v="2"/>
    <n v="3"/>
    <n v="2"/>
    <n v="22"/>
    <x v="560"/>
    <x v="699"/>
  </r>
  <r>
    <x v="364"/>
    <s v="NL110554"/>
    <s v="NL11"/>
    <n v="195"/>
    <n v="88"/>
    <n v="3"/>
    <n v="5"/>
    <s v="OK"/>
    <s v="NL110554"/>
    <n v="327"/>
    <s v="19.7"/>
    <x v="12"/>
    <n v="2"/>
    <n v="2"/>
    <n v="19"/>
    <x v="1967"/>
    <x v="547"/>
  </r>
  <r>
    <x v="364"/>
    <s v="NL110558"/>
    <s v="NL11"/>
    <n v="195"/>
    <n v="97"/>
    <n v="3"/>
    <n v="5"/>
    <s v="OK"/>
    <s v="NL110558"/>
    <n v="327"/>
    <s v="25.2"/>
    <x v="22"/>
    <n v="3"/>
    <n v="3"/>
    <n v="20"/>
    <x v="593"/>
    <x v="177"/>
  </r>
  <r>
    <x v="364"/>
    <s v="NL110587"/>
    <s v="NL11"/>
    <n v="157"/>
    <n v="67"/>
    <n v="3"/>
    <n v="5"/>
    <s v="OK"/>
    <s v="NL110587"/>
    <n v="327"/>
    <n v="10"/>
    <x v="24"/>
    <n v="1"/>
    <n v="1"/>
    <n v="6"/>
    <x v="1968"/>
    <x v="1031"/>
  </r>
  <r>
    <x v="364"/>
    <s v="NL110590"/>
    <s v="NL11"/>
    <n v="176"/>
    <n v="32"/>
    <n v="3"/>
    <n v="5"/>
    <s v="OK"/>
    <s v="NL110590"/>
    <n v="327"/>
    <n v="10"/>
    <x v="19"/>
    <n v="1"/>
    <n v="1"/>
    <n v="12"/>
    <x v="1969"/>
    <x v="1020"/>
  </r>
  <r>
    <x v="364"/>
    <s v="NL110613"/>
    <s v="NL11"/>
    <n v="131"/>
    <n v="61"/>
    <n v="3"/>
    <n v="5"/>
    <s v="OK"/>
    <s v="NL110613"/>
    <n v="327"/>
    <s v="10.35"/>
    <x v="19"/>
    <m/>
    <n v="1"/>
    <m/>
    <x v="1970"/>
    <x v="1648"/>
  </r>
  <r>
    <x v="364"/>
    <s v="P00610029"/>
    <s v="P006"/>
    <n v="2"/>
    <n v="166"/>
    <n v="3"/>
    <n v="5"/>
    <s v="OK"/>
    <s v="P00610029"/>
    <n v="327"/>
    <s v="11.6"/>
    <x v="23"/>
    <n v="2"/>
    <n v="2"/>
    <n v="12"/>
    <x v="1971"/>
    <x v="1518"/>
  </r>
  <r>
    <x v="364"/>
    <s v="P00610048"/>
    <s v="P006"/>
    <n v="3"/>
    <n v="212"/>
    <n v="3"/>
    <n v="5"/>
    <s v="OK"/>
    <s v="P00610048"/>
    <n v="327"/>
    <n v="14"/>
    <x v="4"/>
    <n v="3"/>
    <n v="3"/>
    <n v="14"/>
    <x v="1972"/>
    <x v="624"/>
  </r>
  <r>
    <x v="364"/>
    <s v="P00610053"/>
    <s v="P006"/>
    <n v="4"/>
    <n v="221"/>
    <n v="3"/>
    <n v="5"/>
    <s v="OK"/>
    <s v="P00610053"/>
    <n v="327"/>
    <s v="13.1"/>
    <x v="6"/>
    <n v="3"/>
    <n v="3"/>
    <n v="17"/>
    <x v="1973"/>
    <x v="1416"/>
  </r>
  <r>
    <x v="364"/>
    <s v="P00610207"/>
    <s v="P006"/>
    <n v="24"/>
    <n v="219"/>
    <n v="3"/>
    <n v="5"/>
    <s v="OK"/>
    <s v="P00610207"/>
    <n v="327"/>
    <s v="10.8"/>
    <x v="26"/>
    <n v="1"/>
    <n v="1"/>
    <n v="10"/>
    <x v="1974"/>
    <x v="805"/>
  </r>
  <r>
    <x v="364"/>
    <s v="P00610248"/>
    <s v="P006"/>
    <n v="42"/>
    <n v="221"/>
    <n v="3"/>
    <n v="5"/>
    <s v="OK"/>
    <s v="P00610248"/>
    <n v="327"/>
    <s v="13.1"/>
    <x v="4"/>
    <n v="1"/>
    <n v="1"/>
    <n v="14"/>
    <x v="1975"/>
    <x v="769"/>
  </r>
  <r>
    <x v="364"/>
    <s v="P00610268"/>
    <s v="P006"/>
    <n v="43"/>
    <n v="201"/>
    <n v="3"/>
    <n v="5"/>
    <s v="OK"/>
    <s v="P00610268"/>
    <n v="327"/>
    <s v="11.1"/>
    <x v="20"/>
    <n v="2"/>
    <n v="2"/>
    <n v="10"/>
    <x v="1976"/>
    <x v="114"/>
  </r>
  <r>
    <x v="364"/>
    <s v="P00610325"/>
    <s v="P006"/>
    <n v="47"/>
    <n v="136"/>
    <n v="3"/>
    <n v="5"/>
    <s v="OK"/>
    <s v="P00610325"/>
    <n v="327"/>
    <s v="17.2"/>
    <x v="4"/>
    <n v="2"/>
    <n v="2"/>
    <n v="14"/>
    <x v="1940"/>
    <x v="1649"/>
  </r>
  <r>
    <x v="364"/>
    <s v="P00610335"/>
    <s v="P006"/>
    <n v="51"/>
    <n v="141"/>
    <n v="3"/>
    <n v="5"/>
    <s v="OK"/>
    <s v="P00610335"/>
    <n v="327"/>
    <s v="19.1"/>
    <x v="22"/>
    <n v="4"/>
    <n v="4"/>
    <n v="15"/>
    <x v="1977"/>
    <x v="810"/>
  </r>
  <r>
    <x v="364"/>
    <s v="P00610549"/>
    <s v="P006"/>
    <n v="63"/>
    <n v="218"/>
    <n v="3"/>
    <n v="5"/>
    <s v="OK"/>
    <s v="P00610549"/>
    <n v="327"/>
    <s v="11.5"/>
    <x v="19"/>
    <n v="3"/>
    <n v="2"/>
    <m/>
    <x v="1978"/>
    <x v="1650"/>
  </r>
  <r>
    <x v="364"/>
    <s v="P00612059"/>
    <s v="P006"/>
    <n v="41"/>
    <n v="212"/>
    <n v="3"/>
    <n v="5"/>
    <s v="OK"/>
    <s v="P00612059"/>
    <n v="327"/>
    <s v="10.5"/>
    <x v="26"/>
    <n v="1"/>
    <n v="4"/>
    <n v="10"/>
    <x v="1052"/>
    <x v="114"/>
  </r>
  <r>
    <x v="364"/>
    <s v="P00612818"/>
    <s v="P006"/>
    <n v="38"/>
    <n v="190"/>
    <n v="3"/>
    <n v="5"/>
    <s v="OK"/>
    <s v="P00612818"/>
    <n v="327"/>
    <n v="10"/>
    <x v="20"/>
    <n v="2"/>
    <n v="2"/>
    <n v="10"/>
    <x v="1973"/>
    <x v="970"/>
  </r>
  <r>
    <x v="364"/>
    <s v="P00612839"/>
    <s v="P006"/>
    <n v="65"/>
    <n v="185"/>
    <n v="3"/>
    <n v="5"/>
    <s v="OK"/>
    <s v="P00612839"/>
    <n v="327"/>
    <s v="10.5"/>
    <x v="13"/>
    <n v="3"/>
    <n v="3"/>
    <n v="13"/>
    <x v="1979"/>
    <x v="1246"/>
  </r>
  <r>
    <x v="364"/>
    <s v="P00612854"/>
    <s v="P006"/>
    <n v="41"/>
    <n v="218"/>
    <n v="3"/>
    <n v="5"/>
    <s v="OK"/>
    <s v="P00612854"/>
    <n v="327"/>
    <s v="10.3"/>
    <x v="26"/>
    <n v="1"/>
    <n v="1"/>
    <n v="10"/>
    <x v="1980"/>
    <x v="1651"/>
  </r>
  <r>
    <x v="364"/>
    <s v="P01860219"/>
    <s v="P018"/>
    <n v="73"/>
    <n v="56"/>
    <n v="3"/>
    <n v="5"/>
    <s v="OK"/>
    <s v="P01860382"/>
    <n v="327"/>
    <n v="22"/>
    <x v="22"/>
    <n v="2"/>
    <n v="2"/>
    <n v="18"/>
    <x v="1345"/>
    <x v="1652"/>
  </r>
  <r>
    <x v="364"/>
    <s v="P01860308"/>
    <s v="P018"/>
    <n v="91"/>
    <n v="55"/>
    <n v="3"/>
    <n v="4"/>
    <s v="OK"/>
    <s v="P01860485"/>
    <n v="327"/>
    <s v="12.6"/>
    <x v="1"/>
    <n v="1"/>
    <n v="1"/>
    <n v="8"/>
    <x v="1981"/>
    <x v="1653"/>
  </r>
  <r>
    <x v="364"/>
    <s v="P01860394"/>
    <s v="P018"/>
    <n v="85"/>
    <n v="77"/>
    <n v="3"/>
    <n v="5"/>
    <s v="OK"/>
    <s v="P01860456"/>
    <n v="327"/>
    <s v="10.5"/>
    <x v="1"/>
    <n v="2"/>
    <n v="3"/>
    <n v="9"/>
    <x v="1982"/>
    <x v="1654"/>
  </r>
  <r>
    <x v="364"/>
    <s v="P01860468"/>
    <s v="P018"/>
    <n v="97"/>
    <n v="97"/>
    <n v="3"/>
    <n v="5"/>
    <s v="OK"/>
    <s v="P01860466"/>
    <n v="327"/>
    <s v="10.7"/>
    <x v="4"/>
    <n v="1"/>
    <n v="1"/>
    <n v="6"/>
    <x v="1983"/>
    <x v="675"/>
  </r>
  <r>
    <x v="364"/>
    <s v="P01860481"/>
    <s v="P018"/>
    <n v="59"/>
    <n v="96"/>
    <n v="3"/>
    <n v="5"/>
    <s v="OK"/>
    <s v="P01860245"/>
    <n v="327"/>
    <s v="23.2"/>
    <x v="6"/>
    <n v="2"/>
    <n v="1"/>
    <n v="17"/>
    <x v="1984"/>
    <x v="1023"/>
  </r>
  <r>
    <x v="364"/>
    <s v="T10056"/>
    <s v="T1"/>
    <s v="96.5"/>
    <n v="34"/>
    <n v="3"/>
    <n v="5"/>
    <s v="OK"/>
    <s v="T10056"/>
    <n v="327"/>
    <s v="29.3"/>
    <x v="18"/>
    <n v="2"/>
    <n v="1"/>
    <n v="20"/>
    <x v="18"/>
    <x v="526"/>
  </r>
  <r>
    <x v="364"/>
    <s v="T10074"/>
    <s v="T1"/>
    <n v="91"/>
    <n v="66"/>
    <n v="3"/>
    <n v="5"/>
    <s v="OK"/>
    <s v="T10074"/>
    <n v="327"/>
    <s v="16.2"/>
    <x v="8"/>
    <n v="3"/>
    <n v="3"/>
    <n v="15"/>
    <x v="1985"/>
    <x v="553"/>
  </r>
  <r>
    <x v="364"/>
    <s v="T10097"/>
    <s v="T1"/>
    <n v="83"/>
    <n v="6"/>
    <n v="3"/>
    <n v="5"/>
    <s v="OK"/>
    <s v="T10097"/>
    <n v="327"/>
    <s v="11.8"/>
    <x v="4"/>
    <n v="2"/>
    <n v="2"/>
    <n v="14"/>
    <x v="316"/>
    <x v="545"/>
  </r>
  <r>
    <x v="364"/>
    <s v="T10147"/>
    <s v="T1"/>
    <n v="70"/>
    <n v="19"/>
    <n v="3"/>
    <n v="5"/>
    <s v="OK"/>
    <s v="T10147"/>
    <n v="327"/>
    <s v="17.8"/>
    <x v="5"/>
    <n v="3"/>
    <n v="3"/>
    <n v="15"/>
    <x v="1590"/>
    <x v="1655"/>
  </r>
  <r>
    <x v="364"/>
    <s v="T10181"/>
    <s v="T1"/>
    <n v="64"/>
    <n v="5"/>
    <n v="3"/>
    <n v="5"/>
    <s v="OK"/>
    <s v="T10181"/>
    <n v="327"/>
    <s v="31.2"/>
    <x v="14"/>
    <n v="2"/>
    <n v="2"/>
    <n v="15"/>
    <x v="1597"/>
    <x v="1286"/>
  </r>
  <r>
    <x v="364"/>
    <s v="T10196"/>
    <s v="T1"/>
    <s v="62.5"/>
    <n v="44"/>
    <n v="3"/>
    <n v="5"/>
    <s v="OK"/>
    <s v="T10196"/>
    <n v="327"/>
    <n v="17"/>
    <x v="4"/>
    <m/>
    <m/>
    <n v="0"/>
    <x v="1030"/>
    <x v="159"/>
  </r>
  <r>
    <x v="364"/>
    <s v="T10240"/>
    <s v="T1"/>
    <n v="51"/>
    <n v="53"/>
    <n v="3"/>
    <n v="5"/>
    <s v="OK"/>
    <s v="T10240"/>
    <n v="327"/>
    <s v="16.1"/>
    <x v="13"/>
    <n v="3"/>
    <n v="1"/>
    <n v="6"/>
    <x v="316"/>
    <x v="1656"/>
  </r>
  <r>
    <x v="364"/>
    <s v="T10251"/>
    <s v="T1"/>
    <s v="40.5"/>
    <n v="2"/>
    <n v="3"/>
    <n v="5"/>
    <s v="OK"/>
    <s v="T10251"/>
    <n v="327"/>
    <s v="15.3"/>
    <x v="22"/>
    <n v="2"/>
    <n v="2"/>
    <n v="10"/>
    <x v="1597"/>
    <x v="1657"/>
  </r>
  <r>
    <x v="364"/>
    <s v="T10272"/>
    <s v="T1"/>
    <n v="45"/>
    <s v="43.5"/>
    <n v="3"/>
    <n v="5"/>
    <s v="OK"/>
    <s v="T10272"/>
    <n v="327"/>
    <s v="17.5"/>
    <x v="6"/>
    <n v="3"/>
    <n v="2"/>
    <n v="11"/>
    <x v="806"/>
    <x v="1658"/>
  </r>
  <r>
    <x v="364"/>
    <s v="T10283"/>
    <s v="T1"/>
    <n v="49"/>
    <s v="72.5"/>
    <n v="3"/>
    <n v="5"/>
    <s v="OK"/>
    <s v="T10283"/>
    <n v="327"/>
    <s v="12.6"/>
    <x v="3"/>
    <n v="2"/>
    <n v="1"/>
    <n v="9"/>
    <x v="482"/>
    <x v="1659"/>
  </r>
  <r>
    <x v="364"/>
    <s v="T10284"/>
    <s v="T1"/>
    <s v="43.5"/>
    <n v="75"/>
    <n v="3"/>
    <n v="5"/>
    <s v="OK"/>
    <s v="T10284"/>
    <n v="327"/>
    <s v="12.4"/>
    <x v="19"/>
    <n v="2"/>
    <n v="1"/>
    <n v="7"/>
    <x v="1590"/>
    <x v="520"/>
  </r>
  <r>
    <x v="364"/>
    <s v="T10287"/>
    <s v="T1"/>
    <s v="44.5"/>
    <s v="82.5"/>
    <n v="3"/>
    <n v="5"/>
    <s v="OK"/>
    <s v="T10287"/>
    <n v="327"/>
    <s v="25.5"/>
    <x v="5"/>
    <n v="3"/>
    <n v="3"/>
    <n v="21"/>
    <x v="1986"/>
    <x v="1554"/>
  </r>
  <r>
    <x v="364"/>
    <s v="T10301"/>
    <s v="T1"/>
    <s v="37.5"/>
    <s v="23.5"/>
    <n v="0"/>
    <n v="0"/>
    <s v="MORT"/>
    <s v="T10301"/>
    <n v="327"/>
    <m/>
    <x v="11"/>
    <m/>
    <m/>
    <m/>
    <x v="7"/>
    <x v="7"/>
  </r>
  <r>
    <x v="364"/>
    <s v="T10304"/>
    <s v="T1"/>
    <s v="37.5"/>
    <n v="29"/>
    <n v="3"/>
    <n v="3"/>
    <s v="OK"/>
    <s v="T10304"/>
    <n v="327"/>
    <s v="21.3"/>
    <x v="12"/>
    <n v="2"/>
    <n v="3"/>
    <n v="18"/>
    <x v="1597"/>
    <x v="1133"/>
  </r>
  <r>
    <x v="364"/>
    <s v="T10334"/>
    <s v="T1"/>
    <n v="28"/>
    <s v="5.5"/>
    <n v="3"/>
    <n v="5"/>
    <s v="OK"/>
    <s v="T10334"/>
    <n v="327"/>
    <s v="21.8"/>
    <x v="18"/>
    <n v="4"/>
    <n v="3"/>
    <n v="25"/>
    <x v="559"/>
    <x v="1416"/>
  </r>
  <r>
    <x v="364"/>
    <s v="T10336"/>
    <s v="T1"/>
    <n v="21"/>
    <s v="9.5"/>
    <n v="0"/>
    <n v="0"/>
    <s v="MORT"/>
    <s v="T10336"/>
    <n v="327"/>
    <m/>
    <x v="11"/>
    <m/>
    <m/>
    <m/>
    <x v="7"/>
    <x v="7"/>
  </r>
  <r>
    <x v="364"/>
    <s v="T10349"/>
    <s v="T1"/>
    <n v="30"/>
    <s v="27.5"/>
    <n v="3"/>
    <n v="5"/>
    <s v="OK"/>
    <s v="T10349"/>
    <n v="327"/>
    <s v="11.3"/>
    <x v="19"/>
    <n v="2"/>
    <n v="1"/>
    <n v="9"/>
    <x v="485"/>
    <x v="331"/>
  </r>
  <r>
    <x v="364"/>
    <s v="T10364"/>
    <s v="T1"/>
    <n v="26"/>
    <n v="58"/>
    <n v="3"/>
    <n v="5"/>
    <s v="OK"/>
    <s v="T10364"/>
    <n v="327"/>
    <s v="18.5"/>
    <x v="14"/>
    <n v="3"/>
    <n v="1"/>
    <n v="18"/>
    <x v="1344"/>
    <x v="1660"/>
  </r>
  <r>
    <x v="364"/>
    <s v="T10379"/>
    <s v="T1"/>
    <s v="15.5"/>
    <s v="10.5"/>
    <n v="3"/>
    <n v="5"/>
    <s v="OK"/>
    <s v="T10379"/>
    <n v="327"/>
    <s v="12.6"/>
    <x v="6"/>
    <n v="2"/>
    <n v="2"/>
    <n v="15"/>
    <x v="1987"/>
    <x v="1661"/>
  </r>
  <r>
    <x v="364"/>
    <s v="T10409"/>
    <s v="T1"/>
    <s v="2.5"/>
    <n v="3"/>
    <n v="3"/>
    <n v="5"/>
    <s v="OK"/>
    <s v="T10409"/>
    <n v="327"/>
    <s v="11.1"/>
    <x v="3"/>
    <n v="2"/>
    <n v="2"/>
    <n v="10"/>
    <x v="593"/>
    <x v="1035"/>
  </r>
  <r>
    <x v="364"/>
    <s v="T10413"/>
    <s v="T1"/>
    <n v="1"/>
    <n v="15"/>
    <n v="3"/>
    <n v="5"/>
    <s v="OK"/>
    <s v="T10413"/>
    <n v="327"/>
    <s v="11.8"/>
    <x v="23"/>
    <n v="2"/>
    <n v="1"/>
    <n v="13"/>
    <x v="1985"/>
    <x v="1662"/>
  </r>
  <r>
    <x v="364"/>
    <s v="T10418"/>
    <s v="T1"/>
    <n v="7"/>
    <n v="33"/>
    <n v="3"/>
    <n v="5"/>
    <s v="OK"/>
    <s v="T10418"/>
    <n v="327"/>
    <s v="11.3"/>
    <x v="23"/>
    <n v="3"/>
    <n v="2"/>
    <n v="15"/>
    <x v="1986"/>
    <x v="274"/>
  </r>
  <r>
    <x v="364"/>
    <s v="T10425"/>
    <s v="T1"/>
    <n v="3"/>
    <n v="43"/>
    <n v="3"/>
    <n v="5"/>
    <s v="OK"/>
    <s v="T10425"/>
    <n v="327"/>
    <s v="10.3"/>
    <x v="4"/>
    <n v="2"/>
    <n v="2"/>
    <n v="12"/>
    <x v="1988"/>
    <x v="1663"/>
  </r>
  <r>
    <x v="364"/>
    <s v="T10426"/>
    <s v="T1"/>
    <n v="6"/>
    <n v="40"/>
    <n v="3"/>
    <n v="5"/>
    <s v="OK"/>
    <s v="T10426"/>
    <n v="327"/>
    <s v="10.8"/>
    <x v="4"/>
    <n v="2"/>
    <n v="1"/>
    <n v="10"/>
    <x v="1627"/>
    <x v="1664"/>
  </r>
  <r>
    <x v="364"/>
    <s v="T10431"/>
    <s v="T1"/>
    <n v="0"/>
    <n v="47"/>
    <n v="3"/>
    <n v="5"/>
    <s v="OK"/>
    <s v="T10431"/>
    <n v="327"/>
    <s v="16.4"/>
    <x v="8"/>
    <n v="2"/>
    <n v="2"/>
    <n v="12"/>
    <x v="1030"/>
    <x v="835"/>
  </r>
  <r>
    <x v="364"/>
    <s v="T10434"/>
    <s v="T1"/>
    <n v="9"/>
    <n v="65"/>
    <n v="3"/>
    <n v="5"/>
    <s v="OK"/>
    <s v="T10434"/>
    <n v="327"/>
    <s v="34.7"/>
    <x v="7"/>
    <n v="4"/>
    <n v="3"/>
    <n v="25"/>
    <x v="1986"/>
    <x v="1665"/>
  </r>
  <r>
    <x v="364"/>
    <s v="T12002"/>
    <s v="T1"/>
    <n v="73"/>
    <n v="59"/>
    <n v="3"/>
    <n v="5"/>
    <s v="OK"/>
    <s v="T12002"/>
    <n v="327"/>
    <s v="10.5"/>
    <x v="13"/>
    <n v="1"/>
    <n v="2"/>
    <n v="10"/>
    <x v="1910"/>
    <x v="1666"/>
  </r>
  <r>
    <x v="365"/>
    <s v="A110104"/>
    <s v="A11"/>
    <n v="12"/>
    <n v="100"/>
    <n v="3"/>
    <n v="5"/>
    <s v="OK"/>
    <s v="A110104"/>
    <n v="328"/>
    <s v="15.3"/>
    <x v="8"/>
    <n v="1"/>
    <n v="3"/>
    <n v="18"/>
    <x v="1989"/>
    <x v="827"/>
  </r>
  <r>
    <x v="365"/>
    <s v="A110239"/>
    <s v="A11"/>
    <n v="43"/>
    <n v="73"/>
    <n v="3"/>
    <n v="5"/>
    <s v="OK"/>
    <s v="A110239"/>
    <n v="328"/>
    <s v="11.5"/>
    <x v="3"/>
    <n v="1"/>
    <n v="1"/>
    <n v="16"/>
    <x v="1990"/>
    <x v="113"/>
  </r>
  <r>
    <x v="365"/>
    <s v="A110282"/>
    <s v="A11"/>
    <n v="79"/>
    <n v="94"/>
    <n v="3"/>
    <n v="5"/>
    <s v="OK"/>
    <s v="A110282"/>
    <n v="328"/>
    <s v="24.4"/>
    <x v="2"/>
    <n v="4"/>
    <n v="2"/>
    <n v="20"/>
    <x v="644"/>
    <x v="802"/>
  </r>
  <r>
    <x v="365"/>
    <s v="A110295"/>
    <s v="A11"/>
    <n v="66"/>
    <n v="68"/>
    <n v="3"/>
    <n v="5"/>
    <s v="OK"/>
    <s v="A110295"/>
    <n v="328"/>
    <n v="58"/>
    <x v="7"/>
    <n v="5"/>
    <n v="4"/>
    <n v="30"/>
    <x v="305"/>
    <x v="542"/>
  </r>
  <r>
    <x v="365"/>
    <s v="A110309"/>
    <s v="A11"/>
    <n v="63"/>
    <n v="55"/>
    <n v="3"/>
    <n v="5"/>
    <s v="OK"/>
    <s v="A110309"/>
    <n v="328"/>
    <s v="34.4"/>
    <x v="2"/>
    <n v="5"/>
    <n v="5"/>
    <n v="22"/>
    <x v="1785"/>
    <x v="919"/>
  </r>
  <r>
    <x v="365"/>
    <s v="A110346"/>
    <s v="A11"/>
    <n v="65"/>
    <n v="16"/>
    <n v="3"/>
    <n v="5"/>
    <s v="OK"/>
    <s v="A110346"/>
    <n v="328"/>
    <s v="15.3"/>
    <x v="12"/>
    <n v="2"/>
    <n v="2"/>
    <n v="18"/>
    <x v="187"/>
    <x v="1390"/>
  </r>
  <r>
    <x v="365"/>
    <s v="B419040"/>
    <s v="B4"/>
    <n v="24"/>
    <n v="83"/>
    <n v="3"/>
    <n v="5"/>
    <s v="OK"/>
    <s v="B419040"/>
    <n v="328"/>
    <s v="10.5"/>
    <x v="4"/>
    <n v="2"/>
    <n v="2"/>
    <n v="7"/>
    <x v="1991"/>
    <x v="572"/>
  </r>
  <r>
    <x v="365"/>
    <s v="B430012"/>
    <s v="B4"/>
    <n v="50"/>
    <n v="16"/>
    <n v="3"/>
    <n v="5"/>
    <s v="OK"/>
    <s v="B430012"/>
    <n v="328"/>
    <s v="37.6"/>
    <x v="15"/>
    <n v="4"/>
    <n v="4"/>
    <n v="25"/>
    <x v="1992"/>
    <x v="861"/>
  </r>
  <r>
    <x v="365"/>
    <s v="B446009"/>
    <s v="B4"/>
    <n v="100"/>
    <n v="6"/>
    <n v="3"/>
    <n v="5"/>
    <s v="OK"/>
    <s v="B446009"/>
    <n v="328"/>
    <s v="31.5"/>
    <x v="15"/>
    <n v="3"/>
    <n v="4"/>
    <n v="18"/>
    <x v="1993"/>
    <x v="321"/>
  </r>
  <r>
    <x v="365"/>
    <s v="LV109091"/>
    <s v="LV1"/>
    <n v="111"/>
    <s v="8.6"/>
    <n v="3"/>
    <n v="5"/>
    <s v="OK"/>
    <s v="LV109091"/>
    <n v="328"/>
    <s v="39.4904458598726"/>
    <x v="15"/>
    <n v="3"/>
    <n v="3"/>
    <n v="26"/>
    <x v="1994"/>
    <x v="954"/>
  </r>
  <r>
    <x v="365"/>
    <s v="LV109204"/>
    <s v="LV1"/>
    <s v="133.8"/>
    <s v="92.7"/>
    <n v="3"/>
    <n v="5"/>
    <s v="OK"/>
    <s v="LV109204"/>
    <n v="328"/>
    <s v="34.3949044585987"/>
    <x v="17"/>
    <m/>
    <m/>
    <n v="0"/>
    <x v="593"/>
    <x v="1667"/>
  </r>
  <r>
    <x v="365"/>
    <s v="LV109512"/>
    <s v="LV1"/>
    <s v="199.5"/>
    <s v="81.2"/>
    <n v="3"/>
    <n v="5"/>
    <s v="OK"/>
    <s v="LV109512"/>
    <n v="328"/>
    <s v="24.5222929936306"/>
    <x v="7"/>
    <n v="1"/>
    <n v="1"/>
    <n v="16"/>
    <x v="958"/>
    <x v="586"/>
  </r>
  <r>
    <x v="365"/>
    <s v="LV109572"/>
    <s v="LV1"/>
    <s v="199.9"/>
    <s v="12.4"/>
    <n v="3"/>
    <n v="5"/>
    <s v="OK"/>
    <s v="LV109572"/>
    <n v="328"/>
    <s v="32.484076433121"/>
    <x v="33"/>
    <n v="3"/>
    <n v="4"/>
    <n v="25"/>
    <x v="797"/>
    <x v="266"/>
  </r>
  <r>
    <x v="365"/>
    <s v="M17116043"/>
    <s v="M1711"/>
    <n v="5"/>
    <n v="32"/>
    <n v="3"/>
    <n v="5"/>
    <s v="OK"/>
    <s v="M17116043"/>
    <n v="328"/>
    <s v="44.2"/>
    <x v="14"/>
    <n v="4"/>
    <n v="3"/>
    <n v="26"/>
    <x v="1640"/>
    <x v="1409"/>
  </r>
  <r>
    <x v="365"/>
    <s v="M17116631"/>
    <s v="M1711"/>
    <n v="53"/>
    <n v="84"/>
    <n v="3"/>
    <n v="5"/>
    <s v="OK"/>
    <s v="M17116631"/>
    <n v="328"/>
    <s v="29.4"/>
    <x v="17"/>
    <n v="4"/>
    <n v="4"/>
    <n v="24"/>
    <x v="711"/>
    <x v="1668"/>
  </r>
  <r>
    <x v="365"/>
    <s v="NH200166"/>
    <s v="NH20"/>
    <n v="36"/>
    <n v="351"/>
    <n v="3"/>
    <n v="5"/>
    <s v="OK"/>
    <s v="NH200166"/>
    <n v="328"/>
    <s v="32.1"/>
    <x v="10"/>
    <n v="2"/>
    <n v="3"/>
    <n v="20"/>
    <x v="1995"/>
    <x v="1669"/>
  </r>
  <r>
    <x v="365"/>
    <s v="NH200180"/>
    <s v="NH20"/>
    <n v="31"/>
    <n v="381"/>
    <n v="3"/>
    <n v="5"/>
    <s v="OK"/>
    <s v="NH200180"/>
    <n v="328"/>
    <s v="30.8"/>
    <x v="2"/>
    <n v="4"/>
    <n v="3"/>
    <n v="22"/>
    <x v="1996"/>
    <x v="1670"/>
  </r>
  <r>
    <x v="365"/>
    <s v="NH200192"/>
    <s v="NH20"/>
    <n v="50"/>
    <n v="301"/>
    <n v="3"/>
    <n v="5"/>
    <s v="OK"/>
    <s v="NH200192"/>
    <n v="328"/>
    <n v="20"/>
    <x v="9"/>
    <n v="3"/>
    <n v="2"/>
    <n v="18"/>
    <x v="628"/>
    <x v="608"/>
  </r>
  <r>
    <x v="365"/>
    <s v="NH200472"/>
    <s v="NH20"/>
    <n v="88"/>
    <n v="376"/>
    <n v="3"/>
    <n v="5"/>
    <s v="OK"/>
    <s v="NH200472"/>
    <n v="328"/>
    <s v="64.9"/>
    <x v="33"/>
    <n v="5"/>
    <n v="5"/>
    <n v="35"/>
    <x v="1997"/>
    <x v="1641"/>
  </r>
  <r>
    <x v="365"/>
    <s v="NH200500"/>
    <s v="NH20"/>
    <n v="98"/>
    <n v="319"/>
    <n v="3"/>
    <n v="5"/>
    <s v="OK"/>
    <s v="NH200500"/>
    <n v="328"/>
    <s v="15.8"/>
    <x v="11"/>
    <n v="1"/>
    <n v="1"/>
    <n v="20"/>
    <x v="1998"/>
    <x v="934"/>
  </r>
  <r>
    <x v="365"/>
    <s v="NL110124"/>
    <s v="NL11"/>
    <n v="124"/>
    <n v="4"/>
    <n v="3"/>
    <n v="5"/>
    <s v="OK"/>
    <s v="NL110124"/>
    <n v="328"/>
    <s v="30.7"/>
    <x v="0"/>
    <n v="3"/>
    <n v="2"/>
    <n v="28"/>
    <x v="1999"/>
    <x v="1671"/>
  </r>
  <r>
    <x v="365"/>
    <s v="NL110142"/>
    <s v="NL11"/>
    <n v="124"/>
    <n v="38"/>
    <n v="0"/>
    <n v="0"/>
    <s v="EXCLUDE"/>
    <s v="NL110142"/>
    <n v="328"/>
    <s v="28.8"/>
    <x v="10"/>
    <m/>
    <m/>
    <m/>
    <x v="7"/>
    <x v="7"/>
  </r>
  <r>
    <x v="365"/>
    <s v="NL110357"/>
    <s v="NL11"/>
    <n v="167"/>
    <n v="16"/>
    <n v="3"/>
    <n v="5"/>
    <s v="OK"/>
    <s v="NL110357"/>
    <n v="328"/>
    <s v="11.9"/>
    <x v="23"/>
    <n v="2"/>
    <n v="3"/>
    <n v="15"/>
    <x v="200"/>
    <x v="1672"/>
  </r>
  <r>
    <x v="365"/>
    <s v="NL110393"/>
    <s v="NL11"/>
    <n v="161"/>
    <n v="72"/>
    <n v="3"/>
    <n v="5"/>
    <s v="OK"/>
    <s v="NL110393"/>
    <n v="328"/>
    <s v="15.6"/>
    <x v="8"/>
    <n v="4"/>
    <n v="4"/>
    <n v="18"/>
    <x v="2000"/>
    <x v="4"/>
  </r>
  <r>
    <x v="365"/>
    <s v="NL110417"/>
    <s v="NL11"/>
    <n v="171"/>
    <n v="25"/>
    <n v="3"/>
    <n v="5"/>
    <s v="OK"/>
    <s v="NL110417"/>
    <n v="328"/>
    <s v="12.5"/>
    <x v="3"/>
    <n v="2"/>
    <n v="2"/>
    <n v="15"/>
    <x v="2001"/>
    <x v="1673"/>
  </r>
  <r>
    <x v="365"/>
    <s v="NL110437"/>
    <s v="NL11"/>
    <n v="175"/>
    <n v="57"/>
    <n v="3"/>
    <n v="5"/>
    <s v="OK"/>
    <s v="NL110437"/>
    <n v="328"/>
    <s v="37.1"/>
    <x v="27"/>
    <n v="4"/>
    <n v="4"/>
    <n v="33"/>
    <x v="2002"/>
    <x v="1674"/>
  </r>
  <r>
    <x v="365"/>
    <s v="NL110442"/>
    <s v="NL11"/>
    <n v="174"/>
    <n v="65"/>
    <n v="3"/>
    <n v="5"/>
    <s v="OK"/>
    <s v="NL110442"/>
    <n v="328"/>
    <n v="28"/>
    <x v="15"/>
    <n v="4"/>
    <n v="3"/>
    <n v="14"/>
    <x v="2003"/>
    <x v="1675"/>
  </r>
  <r>
    <x v="365"/>
    <s v="P00610783"/>
    <s v="P006"/>
    <n v="98"/>
    <n v="157"/>
    <n v="3"/>
    <n v="5"/>
    <s v="OK"/>
    <s v="P00610783"/>
    <n v="328"/>
    <s v="17.5"/>
    <x v="8"/>
    <n v="3"/>
    <n v="3"/>
    <n v="15"/>
    <x v="2004"/>
    <x v="1676"/>
  </r>
  <r>
    <x v="365"/>
    <s v="P00612837"/>
    <s v="P006"/>
    <n v="55"/>
    <n v="152"/>
    <n v="3"/>
    <n v="5"/>
    <s v="OK"/>
    <s v="P00612837"/>
    <n v="328"/>
    <s v="10.8"/>
    <x v="19"/>
    <n v="3"/>
    <n v="3"/>
    <n v="12"/>
    <x v="1893"/>
    <x v="619"/>
  </r>
  <r>
    <x v="365"/>
    <s v="P00612899"/>
    <s v="P006"/>
    <n v="39"/>
    <n v="141"/>
    <n v="3"/>
    <n v="5"/>
    <s v="OK"/>
    <s v="P00612899"/>
    <n v="328"/>
    <n v="10"/>
    <x v="19"/>
    <n v="2"/>
    <n v="2"/>
    <n v="12"/>
    <x v="2005"/>
    <x v="65"/>
  </r>
  <r>
    <x v="365"/>
    <s v="P01860098"/>
    <s v="P018"/>
    <n v="60"/>
    <n v="2"/>
    <n v="3"/>
    <n v="5"/>
    <s v="OK"/>
    <s v="P01860297"/>
    <n v="328"/>
    <s v="19.4"/>
    <x v="6"/>
    <n v="1"/>
    <n v="3"/>
    <n v="13"/>
    <x v="2006"/>
    <x v="1677"/>
  </r>
  <r>
    <x v="365"/>
    <s v="T10162"/>
    <s v="T1"/>
    <s v="73.5"/>
    <n v="51"/>
    <n v="3"/>
    <n v="5"/>
    <s v="OK"/>
    <s v="T10162"/>
    <n v="328"/>
    <s v="70.3"/>
    <x v="44"/>
    <m/>
    <m/>
    <n v="0"/>
    <x v="90"/>
    <x v="719"/>
  </r>
  <r>
    <x v="366"/>
    <s v="T10225"/>
    <s v="T1"/>
    <n v="53"/>
    <n v="16"/>
    <n v="3"/>
    <n v="5"/>
    <s v="OK"/>
    <s v="T10225"/>
    <n v="742"/>
    <s v="23.7"/>
    <x v="14"/>
    <n v="3"/>
    <n v="2"/>
    <n v="18"/>
    <x v="499"/>
    <x v="828"/>
  </r>
  <r>
    <x v="367"/>
    <s v="A110410"/>
    <s v="A11"/>
    <n v="81"/>
    <n v="53"/>
    <n v="3"/>
    <n v="4"/>
    <s v="OK"/>
    <s v="A110410"/>
    <n v="673"/>
    <s v="22.5"/>
    <x v="10"/>
    <n v="4"/>
    <n v="5"/>
    <n v="25"/>
    <x v="1374"/>
    <x v="1678"/>
  </r>
  <r>
    <x v="368"/>
    <s v="B421037"/>
    <s v="B4"/>
    <n v="6"/>
    <n v="25"/>
    <n v="3"/>
    <n v="5"/>
    <s v="OK"/>
    <s v="B421037"/>
    <n v="329"/>
    <s v="10.2"/>
    <x v="3"/>
    <n v="2"/>
    <n v="2"/>
    <n v="14"/>
    <x v="617"/>
    <x v="1679"/>
  </r>
  <r>
    <x v="368"/>
    <s v="B428004"/>
    <s v="B4"/>
    <n v="25"/>
    <n v="55"/>
    <n v="3"/>
    <n v="5"/>
    <s v="OK"/>
    <s v="B428004"/>
    <n v="329"/>
    <n v="90"/>
    <x v="42"/>
    <n v="5"/>
    <n v="5"/>
    <n v="38"/>
    <x v="1759"/>
    <x v="1225"/>
  </r>
  <r>
    <x v="368"/>
    <s v="B435066"/>
    <s v="B4"/>
    <n v="73"/>
    <n v="99"/>
    <n v="3"/>
    <n v="5"/>
    <s v="OK"/>
    <s v="B435066"/>
    <n v="329"/>
    <s v="10.3"/>
    <x v="11"/>
    <n v="2"/>
    <n v="2"/>
    <n v="10"/>
    <x v="516"/>
    <x v="1680"/>
  </r>
  <r>
    <x v="368"/>
    <s v="B436015"/>
    <s v="B4"/>
    <n v="73"/>
    <n v="61"/>
    <n v="3"/>
    <n v="5"/>
    <s v="OK"/>
    <s v="B436015"/>
    <n v="329"/>
    <s v="54.1"/>
    <x v="30"/>
    <n v="4"/>
    <n v="4"/>
    <n v="33"/>
    <x v="1825"/>
    <x v="788"/>
  </r>
  <r>
    <x v="368"/>
    <s v="B445011"/>
    <s v="B4"/>
    <n v="79"/>
    <n v="44"/>
    <n v="3"/>
    <n v="5"/>
    <s v="OK"/>
    <s v="B445011"/>
    <n v="329"/>
    <s v="64.6"/>
    <x v="30"/>
    <n v="5"/>
    <n v="5"/>
    <n v="30"/>
    <x v="2007"/>
    <x v="1681"/>
  </r>
  <r>
    <x v="368"/>
    <s v="LV109261"/>
    <s v="LV1"/>
    <s v="149.5"/>
    <n v="23"/>
    <n v="3"/>
    <n v="5"/>
    <s v="OK"/>
    <s v="LV109261"/>
    <n v="329"/>
    <s v="14.6496815286624"/>
    <x v="2"/>
    <n v="2"/>
    <n v="3"/>
    <n v="18"/>
    <x v="2008"/>
    <x v="1682"/>
  </r>
  <r>
    <x v="368"/>
    <s v="M17116916"/>
    <s v="M1711"/>
    <n v="91"/>
    <n v="66"/>
    <n v="3"/>
    <n v="5"/>
    <s v="OK"/>
    <s v="M17116916"/>
    <n v="329"/>
    <s v="46.5"/>
    <x v="27"/>
    <n v="5"/>
    <n v="5"/>
    <n v="33"/>
    <x v="1009"/>
    <x v="1683"/>
  </r>
  <r>
    <x v="368"/>
    <s v="NL110463"/>
    <s v="NL11"/>
    <n v="189"/>
    <n v="7"/>
    <n v="3"/>
    <n v="5"/>
    <s v="OK"/>
    <s v="NL110463"/>
    <n v="329"/>
    <s v="68.6"/>
    <x v="42"/>
    <n v="5"/>
    <n v="4"/>
    <n v="38"/>
    <x v="2009"/>
    <x v="321"/>
  </r>
  <r>
    <x v="8"/>
    <s v="A110280"/>
    <s v="A11"/>
    <n v="79"/>
    <n v="91"/>
    <n v="3"/>
    <n v="4"/>
    <s v="OK"/>
    <s v="A110280"/>
    <n v="647"/>
    <s v="15.6"/>
    <x v="3"/>
    <n v="2"/>
    <n v="1"/>
    <n v="2"/>
    <x v="1190"/>
    <x v="1625"/>
  </r>
  <r>
    <x v="66"/>
    <s v="A110120"/>
    <s v="A11"/>
    <n v="35"/>
    <n v="96"/>
    <n v="3"/>
    <n v="4"/>
    <s v="OK"/>
    <s v="A110120"/>
    <n v="822"/>
    <s v="17.7"/>
    <x v="12"/>
    <n v="1"/>
    <n v="1"/>
    <n v="15"/>
    <x v="1361"/>
    <x v="1684"/>
  </r>
  <r>
    <x v="66"/>
    <s v="B419054"/>
    <s v="B4"/>
    <n v="0"/>
    <n v="86"/>
    <n v="3"/>
    <n v="4"/>
    <s v="OK"/>
    <s v="B419054"/>
    <n v="822"/>
    <s v="16.1"/>
    <x v="5"/>
    <n v="2"/>
    <n v="2"/>
    <n v="20"/>
    <x v="1531"/>
    <x v="800"/>
  </r>
  <r>
    <x v="66"/>
    <s v="B421046"/>
    <s v="B4"/>
    <n v="24"/>
    <n v="26"/>
    <n v="3"/>
    <n v="4"/>
    <s v="OK"/>
    <s v="B421046"/>
    <n v="822"/>
    <s v="13.8"/>
    <x v="5"/>
    <n v="3"/>
    <n v="3"/>
    <n v="15"/>
    <x v="2010"/>
    <x v="573"/>
  </r>
  <r>
    <x v="66"/>
    <s v="B422002"/>
    <s v="B4"/>
    <n v="21"/>
    <n v="23"/>
    <n v="3"/>
    <n v="4"/>
    <s v="OK"/>
    <s v="B422002"/>
    <n v="822"/>
    <s v="28.6"/>
    <x v="14"/>
    <n v="4"/>
    <n v="4"/>
    <n v="26"/>
    <x v="1208"/>
    <x v="837"/>
  </r>
  <r>
    <x v="66"/>
    <s v="B429042"/>
    <s v="B4"/>
    <n v="31"/>
    <n v="41"/>
    <n v="3"/>
    <n v="4"/>
    <s v="OK"/>
    <s v="B429042"/>
    <n v="822"/>
    <s v="10.2"/>
    <x v="13"/>
    <n v="2"/>
    <n v="3"/>
    <n v="13"/>
    <x v="635"/>
    <x v="265"/>
  </r>
  <r>
    <x v="66"/>
    <s v="B437050"/>
    <s v="B4"/>
    <n v="64"/>
    <n v="31"/>
    <n v="3"/>
    <n v="4"/>
    <s v="OK"/>
    <s v="B437050"/>
    <n v="822"/>
    <s v="10.2"/>
    <x v="4"/>
    <n v="1"/>
    <n v="1"/>
    <n v="12"/>
    <x v="2011"/>
    <x v="943"/>
  </r>
  <r>
    <x v="66"/>
    <s v="B444070"/>
    <s v="B4"/>
    <n v="91"/>
    <n v="69"/>
    <n v="3"/>
    <n v="4"/>
    <s v="OK"/>
    <s v="B444070"/>
    <n v="822"/>
    <s v="11.3"/>
    <x v="3"/>
    <n v="2"/>
    <n v="2"/>
    <n v="15"/>
    <x v="666"/>
    <x v="998"/>
  </r>
  <r>
    <x v="66"/>
    <s v="P01860435"/>
    <s v="P018"/>
    <n v="77"/>
    <n v="90"/>
    <n v="3"/>
    <n v="4"/>
    <s v="OK"/>
    <s v="P01860364"/>
    <n v="822"/>
    <s v="14.5"/>
    <x v="4"/>
    <n v="2"/>
    <n v="3"/>
    <n v="11"/>
    <x v="2012"/>
    <x v="906"/>
  </r>
  <r>
    <x v="66"/>
    <s v="P01860513"/>
    <s v="P018"/>
    <n v="32"/>
    <n v="64"/>
    <n v="3"/>
    <n v="4"/>
    <s v="OK"/>
    <s v="P01860158"/>
    <n v="822"/>
    <s v="10.2"/>
    <x v="24"/>
    <n v="2"/>
    <n v="2"/>
    <n v="5"/>
    <x v="1709"/>
    <x v="826"/>
  </r>
  <r>
    <x v="67"/>
    <s v="B446057"/>
    <s v="B4"/>
    <n v="88"/>
    <n v="2"/>
    <n v="3"/>
    <n v="4"/>
    <s v="OK"/>
    <s v="B446057"/>
    <n v="908"/>
    <s v="16.1"/>
    <x v="24"/>
    <n v="2"/>
    <n v="2"/>
    <n v="8"/>
    <x v="2013"/>
    <x v="1685"/>
  </r>
  <r>
    <x v="332"/>
    <s v="LV109058"/>
    <s v="LV1"/>
    <s v="105.2"/>
    <s v="27.6"/>
    <n v="3"/>
    <n v="4"/>
    <s v="OK"/>
    <s v="LV109058"/>
    <n v="909"/>
    <s v="19.7452229299363"/>
    <x v="5"/>
    <n v="2"/>
    <n v="2"/>
    <n v="17"/>
    <x v="268"/>
    <x v="906"/>
  </r>
  <r>
    <x v="333"/>
    <s v="T10076"/>
    <s v="T1"/>
    <n v="92"/>
    <n v="71"/>
    <n v="3"/>
    <n v="4"/>
    <s v="OK"/>
    <s v="T10076"/>
    <n v="910"/>
    <s v="36.6"/>
    <x v="33"/>
    <n v="4"/>
    <n v="4"/>
    <n v="20"/>
    <x v="1909"/>
    <x v="1686"/>
  </r>
  <r>
    <x v="334"/>
    <s v="LV109063"/>
    <s v="LV1"/>
    <s v="103.2"/>
    <s v="23.8"/>
    <n v="3"/>
    <n v="4"/>
    <s v="OK"/>
    <s v="LV109063"/>
    <n v="911"/>
    <s v="26.2738853503185"/>
    <x v="7"/>
    <n v="2"/>
    <n v="3"/>
    <n v="18"/>
    <x v="1085"/>
    <x v="63"/>
  </r>
  <r>
    <x v="334"/>
    <s v="LV109284"/>
    <s v="LV1"/>
    <n v="153"/>
    <n v="52"/>
    <n v="3"/>
    <n v="4"/>
    <s v="OK"/>
    <s v="LV109284"/>
    <n v="911"/>
    <s v="54.140127388535"/>
    <x v="46"/>
    <n v="5"/>
    <n v="5"/>
    <n v="30"/>
    <x v="2014"/>
    <x v="1494"/>
  </r>
  <r>
    <x v="334"/>
    <s v="LV109286"/>
    <s v="LV1"/>
    <n v="149"/>
    <n v="53"/>
    <n v="3"/>
    <n v="4"/>
    <s v="OK"/>
    <s v="LV109286"/>
    <n v="911"/>
    <s v="54.9363057324841"/>
    <x v="33"/>
    <n v="3"/>
    <n v="3"/>
    <n v="15"/>
    <x v="2015"/>
    <x v="134"/>
  </r>
  <r>
    <x v="27"/>
    <s v="LV109038"/>
    <s v="LV1"/>
    <s v="106.1"/>
    <s v="46.4"/>
    <n v="0"/>
    <n v="1"/>
    <s v="EXCLUDE"/>
    <s v="LV109038"/>
    <n v="321"/>
    <s v="14.6496815286624"/>
    <x v="17"/>
    <m/>
    <m/>
    <n v="0"/>
    <x v="7"/>
    <x v="7"/>
  </r>
  <r>
    <x v="369"/>
    <s v="NH200388"/>
    <s v="NH20"/>
    <n v="79"/>
    <n v="349"/>
    <n v="3"/>
    <n v="5"/>
    <s v="OK"/>
    <s v="NH200388"/>
    <n v="330"/>
    <n v="47"/>
    <x v="44"/>
    <n v="5"/>
    <n v="4"/>
    <n v="35"/>
    <x v="2016"/>
    <x v="692"/>
  </r>
  <r>
    <x v="370"/>
    <s v="NL110037"/>
    <s v="NL11"/>
    <n v="109"/>
    <n v="54"/>
    <n v="3"/>
    <n v="2"/>
    <s v="EXCLUDE"/>
    <s v="NL110037"/>
    <n v="331"/>
    <s v="14.9"/>
    <x v="11"/>
    <n v="5"/>
    <n v="4"/>
    <n v="37"/>
    <x v="729"/>
    <x v="1648"/>
  </r>
  <r>
    <x v="370"/>
    <s v="NL110355"/>
    <s v="NL11"/>
    <n v="168"/>
    <n v="15"/>
    <n v="0"/>
    <n v="0"/>
    <s v="EXCLUDE"/>
    <s v="NL110355"/>
    <n v="331"/>
    <s v="15.2"/>
    <x v="11"/>
    <m/>
    <m/>
    <m/>
    <x v="7"/>
    <x v="7"/>
  </r>
  <r>
    <x v="370"/>
    <s v="P01860082"/>
    <s v="P018"/>
    <n v="41"/>
    <n v="33"/>
    <n v="0"/>
    <n v="0"/>
    <s v="EXCLUDE"/>
    <s v="P01860209"/>
    <n v="331"/>
    <s v="15.3"/>
    <x v="11"/>
    <m/>
    <m/>
    <m/>
    <x v="7"/>
    <x v="7"/>
  </r>
  <r>
    <x v="371"/>
    <s v="NH200132"/>
    <s v="NH20"/>
    <n v="25"/>
    <n v="375"/>
    <n v="3"/>
    <n v="4"/>
    <s v="OK"/>
    <s v="NH200132"/>
    <n v="661"/>
    <s v="23.5"/>
    <x v="10"/>
    <n v="4"/>
    <n v="3"/>
    <n v="25"/>
    <x v="2017"/>
    <x v="877"/>
  </r>
  <r>
    <x v="371"/>
    <s v="NL110458"/>
    <s v="NL11"/>
    <n v="175"/>
    <n v="94"/>
    <n v="3"/>
    <n v="4"/>
    <s v="OK"/>
    <s v="NL110458"/>
    <n v="661"/>
    <s v="17.9"/>
    <x v="17"/>
    <n v="3"/>
    <n v="3"/>
    <n v="20"/>
    <x v="1454"/>
    <x v="1687"/>
  </r>
  <r>
    <x v="372"/>
    <s v="LV109081"/>
    <s v="LV1"/>
    <s v="125.2"/>
    <s v="26.5"/>
    <n v="3"/>
    <n v="5"/>
    <s v="OK"/>
    <s v="LV109081"/>
    <n v="851"/>
    <s v="37.7388535031847"/>
    <x v="16"/>
    <n v="4"/>
    <n v="5"/>
    <n v="30"/>
    <x v="889"/>
    <x v="1688"/>
  </r>
  <r>
    <x v="372"/>
    <s v="LV109396"/>
    <s v="LV1"/>
    <s v="155.7"/>
    <s v="19.4"/>
    <n v="3"/>
    <n v="5"/>
    <s v="OK"/>
    <s v="LV109396"/>
    <n v="851"/>
    <s v="33.4394904458599"/>
    <x v="27"/>
    <n v="5"/>
    <n v="3"/>
    <n v="26"/>
    <x v="2018"/>
    <x v="859"/>
  </r>
  <r>
    <x v="373"/>
    <s v="NH200115"/>
    <s v="NH20"/>
    <n v="26"/>
    <n v="347"/>
    <n v="0"/>
    <n v="0"/>
    <s v="EXCLUDE"/>
    <s v="NH200115"/>
    <n v="333"/>
    <s v="14.3"/>
    <x v="11"/>
    <m/>
    <m/>
    <m/>
    <x v="7"/>
    <x v="7"/>
  </r>
  <r>
    <x v="374"/>
    <s v="P00612846"/>
    <s v="P006"/>
    <n v="100"/>
    <n v="193"/>
    <n v="3"/>
    <n v="5"/>
    <s v="OK"/>
    <s v="P00612846"/>
    <n v="334"/>
    <s v="11.4592"/>
    <x v="29"/>
    <n v="1"/>
    <n v="1"/>
    <n v="2"/>
    <x v="2019"/>
    <x v="983"/>
  </r>
  <r>
    <x v="374"/>
    <s v="T10049"/>
    <s v="T1"/>
    <s v="96.5"/>
    <n v="20"/>
    <n v="3"/>
    <n v="5"/>
    <s v="OK"/>
    <s v="T10049"/>
    <n v="334"/>
    <s v="14.2"/>
    <x v="24"/>
    <n v="1"/>
    <n v="1"/>
    <n v="4"/>
    <x v="88"/>
    <x v="883"/>
  </r>
  <r>
    <x v="374"/>
    <s v="T12006"/>
    <s v="T1"/>
    <n v="42"/>
    <s v="85.4"/>
    <n v="3"/>
    <n v="5"/>
    <s v="OK"/>
    <s v="T12006"/>
    <n v="334"/>
    <s v="10.2"/>
    <x v="24"/>
    <n v="1"/>
    <n v="1"/>
    <n v="6"/>
    <x v="684"/>
    <x v="497"/>
  </r>
  <r>
    <x v="375"/>
    <s v="T10121"/>
    <s v="T1"/>
    <s v="83.5"/>
    <s v="42.5"/>
    <n v="3"/>
    <n v="5"/>
    <s v="OK"/>
    <s v="T10121"/>
    <n v="744"/>
    <s v="17.2"/>
    <x v="2"/>
    <n v="1"/>
    <n v="1"/>
    <n v="8"/>
    <x v="101"/>
    <x v="541"/>
  </r>
  <r>
    <x v="375"/>
    <s v="T10223"/>
    <s v="T1"/>
    <s v="58.5"/>
    <n v="11"/>
    <n v="3"/>
    <n v="4"/>
    <s v="OK"/>
    <s v="T10223"/>
    <n v="744"/>
    <s v="12.4"/>
    <x v="22"/>
    <n v="2"/>
    <n v="1"/>
    <n v="10"/>
    <x v="885"/>
    <x v="248"/>
  </r>
  <r>
    <x v="375"/>
    <s v="T10235"/>
    <s v="T1"/>
    <n v="57"/>
    <n v="42"/>
    <n v="3"/>
    <n v="5"/>
    <s v="OK"/>
    <s v="T10235"/>
    <n v="744"/>
    <s v="19.4"/>
    <x v="5"/>
    <n v="3"/>
    <n v="1"/>
    <n v="6"/>
    <x v="89"/>
    <x v="1689"/>
  </r>
  <r>
    <x v="376"/>
    <s v="NH200129"/>
    <s v="NH20"/>
    <n v="23"/>
    <n v="370"/>
    <n v="3"/>
    <n v="5"/>
    <s v="OK"/>
    <s v="NH200129"/>
    <n v="335"/>
    <s v="16.1"/>
    <x v="6"/>
    <n v="3"/>
    <n v="3"/>
    <n v="17"/>
    <x v="2020"/>
    <x v="1536"/>
  </r>
  <r>
    <x v="376"/>
    <s v="P00612803"/>
    <s v="P006"/>
    <n v="35"/>
    <n v="128"/>
    <n v="3"/>
    <n v="5"/>
    <s v="OK"/>
    <s v="P00612803"/>
    <n v="335"/>
    <s v="15.6"/>
    <x v="23"/>
    <n v="4"/>
    <n v="4"/>
    <n v="15"/>
    <x v="2021"/>
    <x v="183"/>
  </r>
  <r>
    <x v="376"/>
    <s v="P00612834"/>
    <s v="P006"/>
    <n v="36"/>
    <n v="128"/>
    <n v="3"/>
    <n v="5"/>
    <s v="OK"/>
    <s v="P00612834"/>
    <n v="335"/>
    <s v="13.8"/>
    <x v="23"/>
    <n v="4"/>
    <n v="4"/>
    <n v="15"/>
    <x v="1097"/>
    <x v="868"/>
  </r>
  <r>
    <x v="376"/>
    <s v="P00612884"/>
    <s v="P006"/>
    <n v="37"/>
    <n v="132"/>
    <n v="1"/>
    <n v="5"/>
    <s v="OK"/>
    <s v="P00612884"/>
    <n v="335"/>
    <s v="10.2"/>
    <x v="13"/>
    <n v="4"/>
    <n v="3"/>
    <n v="13"/>
    <x v="572"/>
    <x v="1690"/>
  </r>
  <r>
    <x v="376"/>
    <s v="P00612893"/>
    <s v="P006"/>
    <n v="30"/>
    <n v="219"/>
    <n v="3"/>
    <n v="5"/>
    <s v="OK"/>
    <s v="P00612893"/>
    <n v="335"/>
    <s v="10.2"/>
    <x v="24"/>
    <n v="1"/>
    <n v="1"/>
    <n v="6"/>
    <x v="1833"/>
    <x v="518"/>
  </r>
  <r>
    <x v="376"/>
    <s v="P00612896"/>
    <s v="P006"/>
    <n v="34"/>
    <n v="137"/>
    <n v="3"/>
    <n v="5"/>
    <s v="OK"/>
    <s v="P00612896"/>
    <n v="335"/>
    <s v="10.7"/>
    <x v="23"/>
    <n v="4"/>
    <n v="4"/>
    <n v="15"/>
    <x v="1908"/>
    <x v="834"/>
  </r>
  <r>
    <x v="376"/>
    <s v="T10257"/>
    <s v="T1"/>
    <n v="46"/>
    <s v="12.5"/>
    <n v="0"/>
    <n v="0"/>
    <s v="MORT"/>
    <s v="T10257"/>
    <n v="335"/>
    <m/>
    <x v="11"/>
    <m/>
    <m/>
    <m/>
    <x v="7"/>
    <x v="7"/>
  </r>
  <r>
    <x v="376"/>
    <s v="T10270"/>
    <s v="T1"/>
    <s v="43.5"/>
    <n v="36"/>
    <n v="0"/>
    <n v="0"/>
    <s v="MORT"/>
    <s v="T10270"/>
    <n v="335"/>
    <m/>
    <x v="11"/>
    <m/>
    <m/>
    <m/>
    <x v="7"/>
    <x v="7"/>
  </r>
  <r>
    <x v="377"/>
    <s v="T10003"/>
    <s v="T1"/>
    <s v="109.5"/>
    <n v="11"/>
    <n v="3"/>
    <n v="5"/>
    <s v="OK"/>
    <s v="T10003"/>
    <n v="852"/>
    <s v="29.3"/>
    <x v="15"/>
    <n v="5"/>
    <n v="5"/>
    <n v="25"/>
    <x v="16"/>
    <x v="722"/>
  </r>
  <r>
    <x v="377"/>
    <s v="T10152"/>
    <s v="T1"/>
    <n v="74"/>
    <s v="31.5"/>
    <n v="3"/>
    <n v="5"/>
    <s v="OK"/>
    <s v="T10152"/>
    <n v="852"/>
    <s v="28.2"/>
    <x v="16"/>
    <n v="3"/>
    <n v="3"/>
    <n v="25"/>
    <x v="664"/>
    <x v="888"/>
  </r>
  <r>
    <x v="377"/>
    <s v="T10220"/>
    <s v="T1"/>
    <n v="50"/>
    <s v="6.5"/>
    <n v="3"/>
    <n v="5"/>
    <s v="OK"/>
    <s v="T10220"/>
    <n v="852"/>
    <s v="25.8"/>
    <x v="15"/>
    <n v="4"/>
    <n v="5"/>
    <n v="20"/>
    <x v="885"/>
    <x v="1354"/>
  </r>
  <r>
    <x v="378"/>
    <s v="M17116447"/>
    <s v="M1711"/>
    <n v="28"/>
    <n v="77"/>
    <n v="0"/>
    <n v="0"/>
    <s v="MORT"/>
    <s v="M17116447"/>
    <n v="621"/>
    <m/>
    <x v="11"/>
    <m/>
    <m/>
    <m/>
    <x v="7"/>
    <x v="7"/>
  </r>
  <r>
    <x v="379"/>
    <s v="LV109480"/>
    <s v="LV1"/>
    <s v="184.9"/>
    <s v="71.1"/>
    <n v="3"/>
    <n v="4"/>
    <s v="OK"/>
    <s v="LV109480"/>
    <n v="936"/>
    <s v="15.2866242038217"/>
    <x v="17"/>
    <n v="3"/>
    <n v="3"/>
    <n v="24"/>
    <x v="2022"/>
    <x v="1691"/>
  </r>
  <r>
    <x v="379"/>
    <s v="LV109519"/>
    <s v="LV1"/>
    <s v="186.9"/>
    <s v="74.3"/>
    <n v="3"/>
    <n v="4"/>
    <s v="OK"/>
    <s v="LV109519"/>
    <n v="936"/>
    <s v="12.7388535031847"/>
    <x v="12"/>
    <n v="2"/>
    <n v="2"/>
    <n v="18"/>
    <x v="2023"/>
    <x v="1692"/>
  </r>
  <r>
    <x v="379"/>
    <s v="T10293"/>
    <s v="T1"/>
    <n v="36"/>
    <s v="2.5"/>
    <n v="3"/>
    <n v="4"/>
    <s v="OK"/>
    <s v="T10293"/>
    <n v="936"/>
    <s v="26.9"/>
    <x v="18"/>
    <n v="3"/>
    <n v="2"/>
    <n v="20"/>
    <x v="1987"/>
    <x v="1155"/>
  </r>
  <r>
    <x v="380"/>
    <s v="T10352"/>
    <s v="T1"/>
    <n v="22"/>
    <s v="20.5"/>
    <n v="0"/>
    <n v="0"/>
    <s v="OK"/>
    <s v="T10352"/>
    <n v="745"/>
    <s v="12.7"/>
    <x v="26"/>
    <m/>
    <m/>
    <n v="0"/>
    <x v="7"/>
    <x v="7"/>
  </r>
  <r>
    <x v="381"/>
    <s v="NL110126"/>
    <s v="NL11"/>
    <n v="127"/>
    <n v="9"/>
    <n v="3"/>
    <n v="4"/>
    <s v="OK"/>
    <s v="NL110126"/>
    <n v="336"/>
    <s v="17.1"/>
    <x v="3"/>
    <n v="2"/>
    <n v="2"/>
    <n v="16"/>
    <x v="2024"/>
    <x v="1236"/>
  </r>
  <r>
    <x v="382"/>
    <s v="T10154"/>
    <s v="T1"/>
    <n v="78"/>
    <s v="32.5"/>
    <n v="3"/>
    <n v="4"/>
    <s v="OK"/>
    <s v="T10154"/>
    <n v="935"/>
    <s v="10.2"/>
    <x v="13"/>
    <n v="1"/>
    <n v="1"/>
    <n v="10"/>
    <x v="684"/>
    <x v="839"/>
  </r>
  <r>
    <x v="383"/>
    <s v="T10088"/>
    <s v="T1"/>
    <s v="93.5"/>
    <s v="91.5"/>
    <n v="3"/>
    <n v="4"/>
    <s v="OK"/>
    <s v="T10088"/>
    <n v="934"/>
    <s v="11.1"/>
    <x v="4"/>
    <n v="1"/>
    <n v="1"/>
    <n v="10"/>
    <x v="929"/>
    <x v="1693"/>
  </r>
  <r>
    <x v="383"/>
    <s v="T10417"/>
    <s v="T1"/>
    <n v="9"/>
    <s v="31.5"/>
    <n v="3"/>
    <n v="4"/>
    <s v="OK"/>
    <s v="T10417"/>
    <n v="934"/>
    <s v="16.1"/>
    <x v="22"/>
    <n v="3"/>
    <n v="2"/>
    <n v="17"/>
    <x v="931"/>
    <x v="40"/>
  </r>
  <r>
    <x v="384"/>
    <s v="P00612201"/>
    <s v="P006"/>
    <n v="27"/>
    <n v="145"/>
    <n v="3"/>
    <n v="5"/>
    <s v="OK"/>
    <s v="P00612201"/>
    <n v="337"/>
    <s v="16.1"/>
    <x v="4"/>
    <n v="3"/>
    <n v="4"/>
    <n v="8"/>
    <x v="229"/>
    <x v="1264"/>
  </r>
  <r>
    <x v="385"/>
    <s v="T10040"/>
    <s v="T1"/>
    <s v="92.5"/>
    <s v="8.5"/>
    <n v="0"/>
    <n v="0"/>
    <s v="MORT"/>
    <s v="T10040"/>
    <n v="692"/>
    <m/>
    <x v="11"/>
    <m/>
    <m/>
    <m/>
    <x v="7"/>
    <x v="7"/>
  </r>
  <r>
    <x v="386"/>
    <s v="M17116064"/>
    <s v="M1711"/>
    <n v="0"/>
    <n v="34"/>
    <n v="3"/>
    <n v="5"/>
    <s v="OK"/>
    <s v="M17116064"/>
    <n v="338"/>
    <s v="18.6"/>
    <x v="17"/>
    <n v="3"/>
    <n v="3"/>
    <n v="18"/>
    <x v="1986"/>
    <x v="781"/>
  </r>
  <r>
    <x v="386"/>
    <s v="NH200491"/>
    <s v="NH20"/>
    <n v="96"/>
    <n v="306"/>
    <n v="3"/>
    <n v="5"/>
    <s v="OK"/>
    <s v="NH200491"/>
    <n v="338"/>
    <s v="15.6"/>
    <x v="3"/>
    <n v="1"/>
    <n v="1"/>
    <n v="4"/>
    <x v="2025"/>
    <x v="1694"/>
  </r>
  <r>
    <x v="386"/>
    <s v="NL110091"/>
    <s v="NL11"/>
    <n v="116"/>
    <n v="52"/>
    <n v="3"/>
    <n v="5"/>
    <s v="OK"/>
    <s v="NL110091"/>
    <n v="338"/>
    <s v="12.4"/>
    <x v="6"/>
    <n v="3"/>
    <n v="3"/>
    <n v="17"/>
    <x v="2026"/>
    <x v="185"/>
  </r>
  <r>
    <x v="386"/>
    <s v="P00610206"/>
    <s v="P006"/>
    <n v="28"/>
    <n v="219"/>
    <n v="3"/>
    <n v="5"/>
    <s v="OK"/>
    <s v="P00610206"/>
    <n v="338"/>
    <s v="34.7"/>
    <x v="14"/>
    <n v="5"/>
    <n v="5"/>
    <n v="22"/>
    <x v="2027"/>
    <x v="1695"/>
  </r>
  <r>
    <x v="386"/>
    <s v="P01860059"/>
    <s v="P018"/>
    <n v="32"/>
    <n v="32"/>
    <n v="3"/>
    <n v="5"/>
    <s v="OK"/>
    <s v="P01860175"/>
    <n v="338"/>
    <s v="12.7"/>
    <x v="4"/>
    <n v="2"/>
    <n v="2"/>
    <n v="14"/>
    <x v="2028"/>
    <x v="317"/>
  </r>
  <r>
    <x v="386"/>
    <s v="P01860077"/>
    <s v="P018"/>
    <n v="43"/>
    <n v="21"/>
    <n v="3"/>
    <n v="5"/>
    <s v="OK"/>
    <s v="P01860203"/>
    <n v="338"/>
    <s v="29.1"/>
    <x v="14"/>
    <n v="2"/>
    <n v="3"/>
    <n v="14"/>
    <x v="1745"/>
    <x v="1696"/>
  </r>
  <r>
    <x v="386"/>
    <s v="P01860084"/>
    <s v="P018"/>
    <n v="44"/>
    <n v="40"/>
    <n v="3"/>
    <n v="5"/>
    <s v="OK"/>
    <s v="P01860210"/>
    <n v="338"/>
    <s v="20.4"/>
    <x v="2"/>
    <n v="4"/>
    <n v="3"/>
    <n v="15"/>
    <x v="2029"/>
    <x v="1697"/>
  </r>
  <r>
    <x v="386"/>
    <s v="P01860492"/>
    <s v="P018"/>
    <n v="50"/>
    <n v="95"/>
    <n v="3"/>
    <n v="5"/>
    <s v="OK"/>
    <s v="P01860237"/>
    <n v="338"/>
    <s v="16.2"/>
    <x v="8"/>
    <n v="2"/>
    <n v="1"/>
    <n v="10"/>
    <x v="2030"/>
    <x v="1279"/>
  </r>
  <r>
    <x v="386"/>
    <s v="P01860511"/>
    <s v="P018"/>
    <n v="37"/>
    <n v="65"/>
    <n v="3"/>
    <n v="5"/>
    <s v="OK"/>
    <s v="P01860157"/>
    <n v="338"/>
    <s v="10.5"/>
    <x v="13"/>
    <n v="1"/>
    <n v="1"/>
    <n v="5"/>
    <x v="2031"/>
    <x v="143"/>
  </r>
  <r>
    <x v="386"/>
    <s v="T10326"/>
    <s v="T1"/>
    <s v="38.5"/>
    <n v="75"/>
    <n v="3"/>
    <n v="5"/>
    <s v="OK"/>
    <s v="T10326"/>
    <n v="338"/>
    <s v="25.5"/>
    <x v="5"/>
    <n v="3"/>
    <n v="3"/>
    <n v="21"/>
    <x v="2032"/>
    <x v="1698"/>
  </r>
  <r>
    <x v="386"/>
    <s v="T10394"/>
    <s v="T1"/>
    <n v="19"/>
    <n v="45"/>
    <n v="3"/>
    <n v="5"/>
    <s v="OK"/>
    <s v="T10394"/>
    <n v="338"/>
    <s v="34.9"/>
    <x v="18"/>
    <m/>
    <m/>
    <n v="0"/>
    <x v="482"/>
    <x v="1699"/>
  </r>
  <r>
    <x v="387"/>
    <s v="P01860428"/>
    <s v="P018"/>
    <n v="8"/>
    <n v="71"/>
    <n v="3"/>
    <n v="5"/>
    <s v="OK"/>
    <s v="P01860031"/>
    <n v="339"/>
    <s v="50.6"/>
    <x v="22"/>
    <m/>
    <m/>
    <m/>
    <x v="2033"/>
    <x v="769"/>
  </r>
  <r>
    <x v="387"/>
    <s v="T10061"/>
    <s v="T1"/>
    <n v="96"/>
    <s v="40.5"/>
    <n v="3"/>
    <n v="5"/>
    <s v="OK"/>
    <s v="T10061"/>
    <n v="339"/>
    <s v="12.6"/>
    <x v="3"/>
    <n v="2"/>
    <n v="1"/>
    <n v="10"/>
    <x v="295"/>
    <x v="1700"/>
  </r>
  <r>
    <x v="387"/>
    <s v="T10329"/>
    <s v="T1"/>
    <s v="22.5"/>
    <n v="1"/>
    <n v="3"/>
    <n v="5"/>
    <s v="OK"/>
    <s v="T10329"/>
    <n v="339"/>
    <s v="10.8"/>
    <x v="13"/>
    <n v="2"/>
    <n v="2"/>
    <n v="13"/>
    <x v="1590"/>
    <x v="918"/>
  </r>
  <r>
    <x v="388"/>
    <s v="A110107"/>
    <s v="A11"/>
    <n v="21"/>
    <n v="94"/>
    <n v="3"/>
    <n v="5"/>
    <s v="OK"/>
    <s v="A110107"/>
    <n v="340"/>
    <s v="12.7"/>
    <x v="3"/>
    <n v="1"/>
    <n v="2"/>
    <n v="16"/>
    <x v="1166"/>
    <x v="1701"/>
  </r>
  <r>
    <x v="388"/>
    <s v="A110199"/>
    <s v="A11"/>
    <n v="49"/>
    <n v="7"/>
    <n v="3"/>
    <n v="5"/>
    <s v="OK"/>
    <s v="A110199"/>
    <n v="340"/>
    <s v="13.4"/>
    <x v="6"/>
    <n v="3"/>
    <n v="3"/>
    <n v="15"/>
    <x v="2034"/>
    <x v="107"/>
  </r>
  <r>
    <x v="388"/>
    <s v="A110249"/>
    <s v="A11"/>
    <n v="59"/>
    <n v="78"/>
    <n v="3"/>
    <n v="5"/>
    <s v="OK"/>
    <s v="A110249"/>
    <n v="340"/>
    <s v="12.9"/>
    <x v="3"/>
    <n v="2"/>
    <n v="2"/>
    <n v="14"/>
    <x v="2035"/>
    <x v="18"/>
  </r>
  <r>
    <x v="388"/>
    <s v="A110306"/>
    <s v="A11"/>
    <n v="66"/>
    <n v="52"/>
    <n v="3"/>
    <n v="5"/>
    <s v="OK"/>
    <s v="A110306"/>
    <n v="340"/>
    <s v="12.1"/>
    <x v="4"/>
    <n v="2"/>
    <n v="2"/>
    <n v="14"/>
    <x v="2036"/>
    <x v="613"/>
  </r>
  <r>
    <x v="388"/>
    <s v="A110397"/>
    <s v="A11"/>
    <n v="87"/>
    <n v="46"/>
    <n v="3"/>
    <n v="5"/>
    <s v="OK"/>
    <s v="A110397"/>
    <n v="340"/>
    <s v="10.5"/>
    <x v="13"/>
    <n v="2"/>
    <n v="2"/>
    <n v="10"/>
    <x v="961"/>
    <x v="1702"/>
  </r>
  <r>
    <x v="389"/>
    <s v="A110121"/>
    <s v="A11"/>
    <n v="36"/>
    <n v="96"/>
    <n v="1"/>
    <n v="5"/>
    <s v="OK"/>
    <s v="A110121"/>
    <n v="341"/>
    <s v="34.7"/>
    <x v="34"/>
    <n v="4"/>
    <n v="3"/>
    <n v="25"/>
    <x v="2037"/>
    <x v="1578"/>
  </r>
  <r>
    <x v="389"/>
    <s v="A110287"/>
    <s v="A11"/>
    <n v="62"/>
    <n v="73"/>
    <n v="2"/>
    <n v="5"/>
    <s v="OK"/>
    <s v="A110287"/>
    <n v="341"/>
    <s v="26.6"/>
    <x v="0"/>
    <n v="5"/>
    <n v="5"/>
    <n v="25"/>
    <x v="2038"/>
    <x v="1703"/>
  </r>
  <r>
    <x v="389"/>
    <s v="A110296"/>
    <s v="A11"/>
    <n v="66"/>
    <n v="68"/>
    <n v="3"/>
    <n v="5"/>
    <s v="OK"/>
    <s v="A110296"/>
    <n v="341"/>
    <s v="12.7"/>
    <x v="9"/>
    <n v="2"/>
    <n v="2"/>
    <n v="14"/>
    <x v="747"/>
    <x v="1704"/>
  </r>
  <r>
    <x v="389"/>
    <s v="A110359"/>
    <s v="A11"/>
    <n v="87"/>
    <n v="8"/>
    <n v="3"/>
    <n v="5"/>
    <s v="OK"/>
    <s v="A110359"/>
    <n v="341"/>
    <n v="17"/>
    <x v="3"/>
    <n v="3"/>
    <n v="3"/>
    <n v="16"/>
    <x v="2039"/>
    <x v="1078"/>
  </r>
  <r>
    <x v="389"/>
    <s v="A110417"/>
    <s v="A11"/>
    <n v="98"/>
    <n v="73"/>
    <n v="1"/>
    <n v="5"/>
    <s v="OK"/>
    <s v="A110417"/>
    <n v="341"/>
    <s v="23.6"/>
    <x v="14"/>
    <n v="3"/>
    <n v="4"/>
    <n v="26"/>
    <x v="2040"/>
    <x v="1467"/>
  </r>
  <r>
    <x v="389"/>
    <s v="B420056"/>
    <s v="B4"/>
    <n v="17"/>
    <n v="51"/>
    <n v="3"/>
    <n v="5"/>
    <s v="OK"/>
    <s v="B420056"/>
    <n v="341"/>
    <s v="13.4"/>
    <x v="17"/>
    <n v="3"/>
    <n v="3"/>
    <n v="18"/>
    <x v="2041"/>
    <x v="145"/>
  </r>
  <r>
    <x v="389"/>
    <s v="B429018"/>
    <s v="B4"/>
    <n v="26"/>
    <n v="46"/>
    <n v="3"/>
    <n v="5"/>
    <s v="OK"/>
    <s v="B429018"/>
    <n v="341"/>
    <s v="26.6"/>
    <x v="5"/>
    <n v="4"/>
    <n v="5"/>
    <n v="21"/>
    <x v="808"/>
    <x v="1705"/>
  </r>
  <r>
    <x v="389"/>
    <s v="B435072"/>
    <s v="B4"/>
    <n v="64"/>
    <n v="84"/>
    <n v="1"/>
    <n v="5"/>
    <s v="EXCLUDE"/>
    <s v="B435072"/>
    <n v="341"/>
    <s v="9.4"/>
    <x v="11"/>
    <n v="3"/>
    <n v="3"/>
    <n v="12"/>
    <x v="1469"/>
    <x v="360"/>
  </r>
  <r>
    <x v="389"/>
    <s v="B438063"/>
    <s v="B4"/>
    <n v="71"/>
    <n v="9"/>
    <n v="3"/>
    <n v="5"/>
    <s v="OK"/>
    <s v="B438063"/>
    <n v="341"/>
    <s v="12.1"/>
    <x v="4"/>
    <n v="2"/>
    <n v="2"/>
    <n v="14"/>
    <x v="582"/>
    <x v="515"/>
  </r>
  <r>
    <x v="389"/>
    <s v="B443023"/>
    <s v="B4"/>
    <n v="75"/>
    <n v="90"/>
    <n v="2"/>
    <n v="5"/>
    <s v="OK"/>
    <s v="B443023"/>
    <n v="341"/>
    <s v="22.3"/>
    <x v="10"/>
    <n v="3"/>
    <n v="1"/>
    <n v="12"/>
    <x v="2042"/>
    <x v="1706"/>
  </r>
  <r>
    <x v="389"/>
    <s v="B444005"/>
    <s v="B4"/>
    <n v="90"/>
    <n v="59"/>
    <n v="3"/>
    <n v="5"/>
    <s v="OK"/>
    <s v="B444005"/>
    <n v="341"/>
    <s v="24.5"/>
    <x v="15"/>
    <n v="4"/>
    <n v="4"/>
    <n v="28"/>
    <x v="2043"/>
    <x v="124"/>
  </r>
  <r>
    <x v="389"/>
    <s v="B444067"/>
    <s v="B4"/>
    <n v="93"/>
    <n v="63"/>
    <n v="3"/>
    <n v="5"/>
    <s v="OK"/>
    <s v="B444067"/>
    <n v="341"/>
    <s v="12.6"/>
    <x v="3"/>
    <n v="1"/>
    <n v="1"/>
    <n v="16"/>
    <x v="126"/>
    <x v="1707"/>
  </r>
  <r>
    <x v="389"/>
    <s v="B445009"/>
    <s v="B4"/>
    <n v="78"/>
    <n v="43"/>
    <n v="3"/>
    <n v="5"/>
    <s v="OK"/>
    <s v="B445009"/>
    <n v="341"/>
    <s v="30.2"/>
    <x v="34"/>
    <n v="3"/>
    <n v="3"/>
    <n v="15"/>
    <x v="2044"/>
    <x v="276"/>
  </r>
  <r>
    <x v="389"/>
    <s v="B445029"/>
    <s v="B4"/>
    <n v="95"/>
    <n v="35"/>
    <n v="3"/>
    <n v="5"/>
    <s v="OK"/>
    <s v="B445029"/>
    <n v="341"/>
    <s v="18.8"/>
    <x v="2"/>
    <n v="3"/>
    <n v="3"/>
    <n v="15"/>
    <x v="214"/>
    <x v="1708"/>
  </r>
  <r>
    <x v="389"/>
    <s v="B446060"/>
    <s v="B4"/>
    <n v="92"/>
    <n v="4"/>
    <n v="3"/>
    <n v="5"/>
    <s v="OK"/>
    <s v="B446060"/>
    <n v="341"/>
    <s v="16.2"/>
    <x v="17"/>
    <n v="3"/>
    <n v="3"/>
    <n v="20"/>
    <x v="1085"/>
    <x v="1709"/>
  </r>
  <r>
    <x v="389"/>
    <s v="LV109040"/>
    <s v="LV1"/>
    <s v="108.5"/>
    <s v="42.2"/>
    <n v="3"/>
    <n v="4"/>
    <s v="OK"/>
    <s v="LV109040"/>
    <n v="341"/>
    <s v="25.4777070063694"/>
    <x v="33"/>
    <n v="3"/>
    <n v="2"/>
    <n v="18"/>
    <x v="161"/>
    <x v="425"/>
  </r>
  <r>
    <x v="389"/>
    <s v="M17116424"/>
    <s v="M1711"/>
    <n v="42"/>
    <n v="95"/>
    <n v="3"/>
    <n v="5"/>
    <s v="OK"/>
    <s v="M17116424"/>
    <n v="341"/>
    <s v="13.2"/>
    <x v="4"/>
    <n v="3"/>
    <n v="3"/>
    <n v="14"/>
    <x v="2045"/>
    <x v="1229"/>
  </r>
  <r>
    <x v="389"/>
    <s v="M17116856"/>
    <s v="M1711"/>
    <n v="80"/>
    <n v="41"/>
    <n v="3"/>
    <n v="5"/>
    <s v="OK"/>
    <s v="M17116856"/>
    <n v="341"/>
    <s v="10.8"/>
    <x v="20"/>
    <n v="3"/>
    <n v="2"/>
    <n v="8"/>
    <x v="1164"/>
    <x v="1103"/>
  </r>
  <r>
    <x v="389"/>
    <s v="M17119856"/>
    <s v="M1711"/>
    <n v="91"/>
    <n v="91"/>
    <n v="3"/>
    <n v="5"/>
    <s v="OK"/>
    <s v="M17119856"/>
    <n v="341"/>
    <s v="10.5"/>
    <x v="35"/>
    <n v="3"/>
    <n v="1"/>
    <n v="6"/>
    <x v="2046"/>
    <x v="133"/>
  </r>
  <r>
    <x v="389"/>
    <s v="NH200017"/>
    <s v="NH20"/>
    <n v="8"/>
    <n v="330"/>
    <n v="3"/>
    <n v="5"/>
    <s v="OK"/>
    <s v="NH200017"/>
    <n v="341"/>
    <s v="17.5"/>
    <x v="2"/>
    <n v="2"/>
    <n v="2"/>
    <n v="20"/>
    <x v="1160"/>
    <x v="1128"/>
  </r>
  <r>
    <x v="389"/>
    <s v="NH200028"/>
    <s v="NH20"/>
    <n v="6"/>
    <n v="346"/>
    <n v="3"/>
    <n v="5"/>
    <s v="OK"/>
    <s v="NH200028"/>
    <n v="341"/>
    <s v="45.6"/>
    <x v="16"/>
    <n v="4"/>
    <n v="3"/>
    <n v="30"/>
    <x v="2047"/>
    <x v="15"/>
  </r>
  <r>
    <x v="389"/>
    <s v="NH200170"/>
    <s v="NH20"/>
    <n v="35"/>
    <n v="363"/>
    <n v="3"/>
    <n v="5"/>
    <s v="OK"/>
    <s v="NH200170"/>
    <n v="341"/>
    <s v="16.7"/>
    <x v="5"/>
    <n v="1"/>
    <n v="1"/>
    <n v="21"/>
    <x v="2048"/>
    <x v="1377"/>
  </r>
  <r>
    <x v="389"/>
    <s v="NH200254"/>
    <s v="NH20"/>
    <n v="56"/>
    <n v="322"/>
    <n v="3"/>
    <n v="5"/>
    <s v="OK"/>
    <s v="NH200254"/>
    <n v="341"/>
    <s v="38.6"/>
    <x v="7"/>
    <n v="4"/>
    <n v="4"/>
    <n v="25"/>
    <x v="1401"/>
    <x v="1710"/>
  </r>
  <r>
    <x v="389"/>
    <s v="NH200340"/>
    <s v="NH20"/>
    <n v="63"/>
    <n v="381"/>
    <n v="3"/>
    <n v="5"/>
    <s v="OK"/>
    <s v="NH200340"/>
    <n v="341"/>
    <s v="27.4"/>
    <x v="5"/>
    <n v="3"/>
    <n v="3"/>
    <n v="21"/>
    <x v="2049"/>
    <x v="309"/>
  </r>
  <r>
    <x v="389"/>
    <s v="NL110169"/>
    <s v="NL11"/>
    <n v="125"/>
    <n v="85"/>
    <n v="3"/>
    <n v="5"/>
    <s v="OK"/>
    <s v="NL110169"/>
    <n v="341"/>
    <s v="36.2"/>
    <x v="14"/>
    <n v="5"/>
    <n v="4"/>
    <n v="26"/>
    <x v="2050"/>
    <x v="1528"/>
  </r>
  <r>
    <x v="389"/>
    <s v="NL110430"/>
    <s v="NL11"/>
    <n v="175"/>
    <n v="47"/>
    <n v="3"/>
    <n v="5"/>
    <s v="OK"/>
    <s v="NL110430"/>
    <n v="341"/>
    <s v="13.5"/>
    <x v="26"/>
    <n v="2"/>
    <n v="2"/>
    <n v="8"/>
    <x v="1598"/>
    <x v="1711"/>
  </r>
  <r>
    <x v="389"/>
    <s v="NL110473"/>
    <s v="NL11"/>
    <n v="190"/>
    <n v="36"/>
    <n v="3"/>
    <n v="5"/>
    <s v="OK"/>
    <s v="NL110473"/>
    <n v="341"/>
    <s v="55.1"/>
    <x v="30"/>
    <n v="4"/>
    <n v="3"/>
    <n v="30"/>
    <x v="41"/>
    <x v="1712"/>
  </r>
  <r>
    <x v="389"/>
    <s v="P00610116"/>
    <s v="P006"/>
    <n v="10"/>
    <n v="190"/>
    <n v="3"/>
    <n v="5"/>
    <s v="OK"/>
    <s v="P00610116"/>
    <n v="341"/>
    <s v="34.1"/>
    <x v="27"/>
    <n v="5"/>
    <n v="5"/>
    <n v="24"/>
    <x v="2051"/>
    <x v="1713"/>
  </r>
  <r>
    <x v="389"/>
    <s v="P00610360"/>
    <s v="P006"/>
    <n v="47"/>
    <n v="187"/>
    <n v="3"/>
    <n v="5"/>
    <s v="OK"/>
    <s v="P00610360"/>
    <n v="341"/>
    <s v="24.8"/>
    <x v="2"/>
    <n v="3"/>
    <n v="4"/>
    <n v="20"/>
    <x v="2052"/>
    <x v="1714"/>
  </r>
  <r>
    <x v="389"/>
    <s v="P00610463"/>
    <s v="P006"/>
    <n v="58"/>
    <n v="149"/>
    <n v="3"/>
    <n v="5"/>
    <s v="OK"/>
    <s v="P00610463"/>
    <n v="341"/>
    <s v="37.8789"/>
    <x v="2"/>
    <n v="4"/>
    <n v="4"/>
    <n v="20"/>
    <x v="225"/>
    <x v="1715"/>
  </r>
  <r>
    <x v="389"/>
    <s v="P00612831"/>
    <s v="P006"/>
    <n v="14"/>
    <n v="164"/>
    <n v="3"/>
    <n v="5"/>
    <s v="OK"/>
    <s v="P00612831"/>
    <n v="341"/>
    <s v="13.2"/>
    <x v="23"/>
    <n v="3"/>
    <n v="3"/>
    <n v="14"/>
    <x v="2053"/>
    <x v="1716"/>
  </r>
  <r>
    <x v="389"/>
    <s v="P01860053"/>
    <s v="P018"/>
    <n v="40"/>
    <n v="32"/>
    <n v="3"/>
    <n v="5"/>
    <s v="OK"/>
    <s v="P01860174"/>
    <n v="341"/>
    <s v="63.8"/>
    <x v="17"/>
    <n v="2"/>
    <n v="2"/>
    <n v="18"/>
    <x v="2054"/>
    <x v="551"/>
  </r>
  <r>
    <x v="389"/>
    <s v="P01860072"/>
    <s v="P018"/>
    <n v="42"/>
    <n v="12"/>
    <n v="3"/>
    <n v="5"/>
    <s v="OK"/>
    <s v="P01860198"/>
    <n v="341"/>
    <n v="10"/>
    <x v="4"/>
    <n v="3"/>
    <n v="3"/>
    <n v="14"/>
    <x v="689"/>
    <x v="1421"/>
  </r>
  <r>
    <x v="389"/>
    <s v="P01860106"/>
    <s v="P018"/>
    <n v="59"/>
    <n v="27"/>
    <n v="3"/>
    <n v="5"/>
    <s v="OK"/>
    <s v="P01860286"/>
    <n v="341"/>
    <s v="23.2"/>
    <x v="14"/>
    <n v="3"/>
    <n v="5"/>
    <n v="22"/>
    <x v="1068"/>
    <x v="1717"/>
  </r>
  <r>
    <x v="389"/>
    <s v="P01860113"/>
    <s v="P018"/>
    <n v="56"/>
    <n v="40"/>
    <n v="3"/>
    <n v="5"/>
    <s v="OK"/>
    <s v="P01860279"/>
    <n v="341"/>
    <s v="28.3"/>
    <x v="2"/>
    <n v="3"/>
    <n v="3"/>
    <n v="18"/>
    <x v="2055"/>
    <x v="1457"/>
  </r>
  <r>
    <x v="389"/>
    <s v="P01860156"/>
    <s v="P018"/>
    <n v="62"/>
    <n v="19"/>
    <n v="3"/>
    <n v="5"/>
    <s v="OK"/>
    <s v="P01860313"/>
    <n v="341"/>
    <n v="24"/>
    <x v="15"/>
    <n v="2"/>
    <n v="5"/>
    <n v="17"/>
    <x v="818"/>
    <x v="1200"/>
  </r>
  <r>
    <x v="389"/>
    <s v="P01860196"/>
    <s v="P018"/>
    <n v="78"/>
    <n v="7"/>
    <n v="3"/>
    <n v="5"/>
    <s v="OK"/>
    <s v="P01860405"/>
    <n v="341"/>
    <s v="19.7"/>
    <x v="6"/>
    <n v="2"/>
    <n v="3"/>
    <n v="14"/>
    <x v="2056"/>
    <x v="309"/>
  </r>
  <r>
    <x v="389"/>
    <s v="P01860228"/>
    <s v="P018"/>
    <n v="85"/>
    <n v="6"/>
    <n v="1"/>
    <n v="5"/>
    <s v="OK"/>
    <s v="P01860413"/>
    <n v="341"/>
    <s v="25.8"/>
    <x v="0"/>
    <n v="4"/>
    <n v="4"/>
    <n v="28"/>
    <x v="453"/>
    <x v="1718"/>
  </r>
  <r>
    <x v="389"/>
    <s v="P01860234"/>
    <s v="P018"/>
    <n v="86"/>
    <n v="15"/>
    <n v="3"/>
    <n v="5"/>
    <s v="OK"/>
    <s v="P01860420"/>
    <n v="341"/>
    <s v="15.8"/>
    <x v="2"/>
    <n v="2"/>
    <n v="1"/>
    <n v="20"/>
    <x v="1833"/>
    <x v="1719"/>
  </r>
  <r>
    <x v="389"/>
    <s v="P01860235"/>
    <s v="P018"/>
    <n v="85"/>
    <n v="17"/>
    <n v="3"/>
    <n v="5"/>
    <s v="OK"/>
    <s v="P01860421"/>
    <n v="341"/>
    <s v="14.5"/>
    <x v="4"/>
    <n v="2"/>
    <n v="3"/>
    <n v="14"/>
    <x v="1586"/>
    <x v="1720"/>
  </r>
  <r>
    <x v="389"/>
    <s v="P01860241"/>
    <s v="P018"/>
    <n v="82"/>
    <n v="27"/>
    <n v="3"/>
    <n v="5"/>
    <s v="OK"/>
    <s v="P01860427"/>
    <n v="341"/>
    <s v="10.5"/>
    <x v="4"/>
    <m/>
    <m/>
    <m/>
    <x v="2057"/>
    <x v="232"/>
  </r>
  <r>
    <x v="389"/>
    <s v="P01860276"/>
    <s v="P018"/>
    <n v="91"/>
    <n v="10"/>
    <n v="3"/>
    <n v="5"/>
    <s v="OK"/>
    <s v="P01860517"/>
    <n v="341"/>
    <s v="19.7"/>
    <x v="10"/>
    <n v="3"/>
    <n v="3"/>
    <n v="20"/>
    <x v="2058"/>
    <x v="969"/>
  </r>
  <r>
    <x v="389"/>
    <s v="P01860289"/>
    <s v="P018"/>
    <n v="93"/>
    <n v="30"/>
    <n v="3"/>
    <n v="5"/>
    <s v="OK"/>
    <s v="P01860505"/>
    <n v="341"/>
    <s v="24.5"/>
    <x v="12"/>
    <m/>
    <m/>
    <m/>
    <x v="2059"/>
    <x v="764"/>
  </r>
  <r>
    <x v="389"/>
    <s v="P01860325"/>
    <s v="P018"/>
    <n v="14"/>
    <n v="24"/>
    <n v="2"/>
    <n v="5"/>
    <s v="OK"/>
    <s v="P01860082"/>
    <n v="341"/>
    <s v="22.3"/>
    <x v="8"/>
    <n v="3"/>
    <n v="3"/>
    <n v="12"/>
    <x v="2060"/>
    <x v="1721"/>
  </r>
  <r>
    <x v="389"/>
    <s v="P01860417"/>
    <s v="P018"/>
    <n v="39"/>
    <n v="70"/>
    <n v="3"/>
    <n v="5"/>
    <s v="OK"/>
    <s v="P01860156"/>
    <n v="341"/>
    <s v="11.8"/>
    <x v="13"/>
    <m/>
    <m/>
    <m/>
    <x v="1509"/>
    <x v="1722"/>
  </r>
  <r>
    <x v="389"/>
    <s v="P01860433"/>
    <s v="P018"/>
    <n v="98"/>
    <n v="85"/>
    <n v="3"/>
    <n v="5"/>
    <s v="OK"/>
    <s v="P01860468"/>
    <n v="341"/>
    <s v="25.1"/>
    <x v="6"/>
    <n v="2"/>
    <n v="5"/>
    <n v="9"/>
    <x v="1598"/>
    <x v="141"/>
  </r>
  <r>
    <x v="389"/>
    <s v="P01860483"/>
    <s v="P018"/>
    <n v="58"/>
    <n v="95"/>
    <n v="3"/>
    <n v="5"/>
    <s v="OK"/>
    <s v="P01860247"/>
    <n v="341"/>
    <s v="50.9"/>
    <x v="2"/>
    <n v="5"/>
    <n v="3"/>
    <n v="18"/>
    <x v="228"/>
    <x v="275"/>
  </r>
  <r>
    <x v="390"/>
    <s v="A110278"/>
    <s v="A11"/>
    <n v="73"/>
    <n v="94"/>
    <n v="3"/>
    <n v="4"/>
    <s v="OK"/>
    <s v="A110278"/>
    <n v="342"/>
    <s v="10.4"/>
    <x v="3"/>
    <n v="1"/>
    <n v="1"/>
    <n v="8"/>
    <x v="730"/>
    <x v="1570"/>
  </r>
  <r>
    <x v="391"/>
    <s v="T10091"/>
    <s v="T1"/>
    <s v="91.5"/>
    <n v="95"/>
    <n v="3"/>
    <n v="5"/>
    <s v="OK"/>
    <s v="T10091"/>
    <n v="749"/>
    <s v="23.7"/>
    <x v="18"/>
    <n v="2"/>
    <n v="2"/>
    <n v="12"/>
    <x v="1453"/>
    <x v="1723"/>
  </r>
  <r>
    <x v="392"/>
    <s v="A110275"/>
    <s v="A11"/>
    <n v="68"/>
    <n v="85"/>
    <n v="3"/>
    <n v="4"/>
    <s v="OK"/>
    <s v="A110275"/>
    <n v="343"/>
    <s v="17.5"/>
    <x v="8"/>
    <n v="2"/>
    <n v="2"/>
    <n v="9"/>
    <x v="1528"/>
    <x v="727"/>
  </r>
  <r>
    <x v="392"/>
    <s v="B430063"/>
    <s v="B4"/>
    <n v="49"/>
    <n v="20"/>
    <n v="3"/>
    <n v="4"/>
    <s v="OK"/>
    <s v="B430063"/>
    <n v="343"/>
    <n v="13"/>
    <x v="3"/>
    <n v="3"/>
    <n v="3"/>
    <n v="10"/>
    <x v="2061"/>
    <x v="1724"/>
  </r>
  <r>
    <x v="392"/>
    <s v="B435047"/>
    <s v="B4"/>
    <n v="51"/>
    <n v="79"/>
    <n v="3"/>
    <n v="4"/>
    <s v="OK"/>
    <s v="B435047"/>
    <n v="343"/>
    <s v="11.1"/>
    <x v="11"/>
    <n v="2"/>
    <n v="3"/>
    <n v="15"/>
    <x v="2062"/>
    <x v="1725"/>
  </r>
  <r>
    <x v="392"/>
    <s v="B443013"/>
    <s v="B4"/>
    <n v="82"/>
    <n v="92"/>
    <n v="3"/>
    <n v="4"/>
    <s v="OK"/>
    <s v="B443013"/>
    <n v="343"/>
    <n v="21"/>
    <x v="22"/>
    <n v="2"/>
    <n v="2"/>
    <n v="14"/>
    <x v="2063"/>
    <x v="473"/>
  </r>
  <r>
    <x v="392"/>
    <s v="P00610255"/>
    <s v="P006"/>
    <n v="32"/>
    <n v="213"/>
    <n v="3"/>
    <n v="5"/>
    <s v="OK"/>
    <s v="P00610255"/>
    <n v="343"/>
    <s v="18.8"/>
    <x v="3"/>
    <n v="2"/>
    <n v="1"/>
    <n v="9"/>
    <x v="1017"/>
    <x v="578"/>
  </r>
  <r>
    <x v="393"/>
    <s v="M17116007"/>
    <s v="M1711"/>
    <n v="17"/>
    <n v="2"/>
    <n v="3"/>
    <n v="5"/>
    <s v="OK"/>
    <s v="M17116007"/>
    <n v="345"/>
    <s v="10.8"/>
    <x v="1"/>
    <n v="1"/>
    <n v="3"/>
    <n v="9"/>
    <x v="171"/>
    <x v="1726"/>
  </r>
  <r>
    <x v="393"/>
    <s v="M17116490"/>
    <s v="M1711"/>
    <n v="47"/>
    <n v="28"/>
    <n v="3"/>
    <n v="5"/>
    <s v="OK"/>
    <s v="M17116490"/>
    <n v="345"/>
    <s v="13.4"/>
    <x v="19"/>
    <n v="1"/>
    <n v="1"/>
    <n v="8"/>
    <x v="318"/>
    <x v="842"/>
  </r>
  <r>
    <x v="393"/>
    <s v="M17116510"/>
    <s v="M1711"/>
    <n v="47"/>
    <n v="14"/>
    <n v="3"/>
    <n v="5"/>
    <s v="OK"/>
    <s v="M17116510"/>
    <n v="345"/>
    <s v="13.7"/>
    <x v="20"/>
    <n v="3"/>
    <n v="2"/>
    <n v="11"/>
    <x v="2064"/>
    <x v="610"/>
  </r>
  <r>
    <x v="393"/>
    <s v="M17116536"/>
    <s v="M1711"/>
    <n v="54"/>
    <n v="7"/>
    <n v="3"/>
    <n v="5"/>
    <s v="OK"/>
    <s v="M17116536"/>
    <n v="345"/>
    <s v="13.7"/>
    <x v="13"/>
    <n v="4"/>
    <n v="5"/>
    <n v="12"/>
    <x v="2065"/>
    <x v="220"/>
  </r>
  <r>
    <x v="393"/>
    <s v="M17116846"/>
    <s v="M1711"/>
    <n v="77"/>
    <n v="56"/>
    <n v="3"/>
    <n v="5"/>
    <s v="OK"/>
    <s v="M17116846"/>
    <n v="345"/>
    <s v="10.8"/>
    <x v="24"/>
    <n v="2"/>
    <n v="2"/>
    <n v="8"/>
    <x v="1902"/>
    <x v="636"/>
  </r>
  <r>
    <x v="393"/>
    <s v="M17116900"/>
    <s v="M1711"/>
    <n v="93"/>
    <n v="36"/>
    <n v="3"/>
    <n v="5"/>
    <s v="OK"/>
    <s v="M17116900"/>
    <n v="345"/>
    <s v="16.4"/>
    <x v="23"/>
    <n v="3"/>
    <n v="3"/>
    <n v="15"/>
    <x v="304"/>
    <x v="919"/>
  </r>
  <r>
    <x v="393"/>
    <s v="M17116917"/>
    <s v="M1711"/>
    <n v="95"/>
    <n v="67"/>
    <n v="3"/>
    <n v="5"/>
    <s v="OK"/>
    <s v="M17116917"/>
    <n v="345"/>
    <s v="30.9"/>
    <x v="8"/>
    <n v="3"/>
    <n v="5"/>
    <n v="18"/>
    <x v="310"/>
    <x v="1727"/>
  </r>
  <r>
    <x v="393"/>
    <s v="M17118849"/>
    <s v="M1711"/>
    <n v="97"/>
    <n v="87"/>
    <n v="3"/>
    <n v="5"/>
    <s v="OK"/>
    <s v="M17118849"/>
    <n v="345"/>
    <s v="10.8"/>
    <x v="1"/>
    <n v="2"/>
    <n v="1"/>
    <n v="9"/>
    <x v="2066"/>
    <x v="1728"/>
  </r>
  <r>
    <x v="393"/>
    <s v="M17118949"/>
    <s v="M1711"/>
    <n v="53"/>
    <n v="79"/>
    <n v="3"/>
    <n v="5"/>
    <s v="OK"/>
    <s v="M17118949"/>
    <n v="345"/>
    <s v="10.2"/>
    <x v="1"/>
    <n v="2"/>
    <n v="2"/>
    <n v="9"/>
    <x v="881"/>
    <x v="525"/>
  </r>
  <r>
    <x v="394"/>
    <s v="LV109563"/>
    <s v="LV1"/>
    <s v="185.1"/>
    <s v="22.2"/>
    <n v="3"/>
    <n v="5"/>
    <s v="OK"/>
    <s v="LV109563"/>
    <n v="346"/>
    <s v="21.9745222929936"/>
    <x v="7"/>
    <n v="3"/>
    <n v="3"/>
    <n v="25"/>
    <x v="1463"/>
    <x v="1729"/>
  </r>
  <r>
    <x v="394"/>
    <s v="M17116117"/>
    <s v="M1711"/>
    <n v="5"/>
    <n v="92"/>
    <n v="3"/>
    <n v="5"/>
    <s v="EXCLUDE"/>
    <s v="M17116117"/>
    <n v="346"/>
    <s v="9.4"/>
    <x v="24"/>
    <n v="1"/>
    <n v="1"/>
    <n v="8"/>
    <x v="680"/>
    <x v="1619"/>
  </r>
  <r>
    <x v="394"/>
    <s v="M17116641"/>
    <s v="M1711"/>
    <n v="72"/>
    <n v="96"/>
    <n v="3"/>
    <n v="5"/>
    <s v="OK"/>
    <s v="M17116641"/>
    <n v="346"/>
    <s v="19.4"/>
    <x v="6"/>
    <n v="3"/>
    <n v="3"/>
    <n v="15"/>
    <x v="185"/>
    <x v="713"/>
  </r>
  <r>
    <x v="394"/>
    <s v="M17116866"/>
    <s v="M1711"/>
    <n v="85"/>
    <n v="24"/>
    <n v="3"/>
    <n v="0"/>
    <s v="OK"/>
    <s v="M17116866"/>
    <n v="346"/>
    <s v="13.8"/>
    <x v="23"/>
    <n v="1"/>
    <n v="2"/>
    <n v="15"/>
    <x v="0"/>
    <x v="1619"/>
  </r>
  <r>
    <x v="394"/>
    <s v="NH200415"/>
    <s v="NH20"/>
    <n v="76"/>
    <n v="390"/>
    <n v="3"/>
    <n v="5"/>
    <s v="OK"/>
    <s v="NH200415"/>
    <n v="346"/>
    <s v="16.3"/>
    <x v="8"/>
    <n v="1"/>
    <n v="1"/>
    <n v="12"/>
    <x v="876"/>
    <x v="962"/>
  </r>
  <r>
    <x v="395"/>
    <s v="LV109407"/>
    <s v="LV1"/>
    <s v="176.4"/>
    <s v="4.2"/>
    <n v="0"/>
    <n v="0"/>
    <s v="MORT"/>
    <s v="LV109407"/>
    <n v="344"/>
    <m/>
    <x v="25"/>
    <m/>
    <m/>
    <n v="0"/>
    <x v="7"/>
    <x v="7"/>
  </r>
  <r>
    <x v="396"/>
    <s v="A110281"/>
    <s v="A11"/>
    <n v="78"/>
    <n v="94"/>
    <n v="3"/>
    <n v="4"/>
    <s v="OK"/>
    <s v="A110281"/>
    <n v="347"/>
    <s v="11.1"/>
    <x v="4"/>
    <n v="1"/>
    <n v="1"/>
    <n v="4"/>
    <x v="45"/>
    <x v="1555"/>
  </r>
  <r>
    <x v="396"/>
    <s v="NH200003"/>
    <s v="NH20"/>
    <n v="9"/>
    <n v="304"/>
    <n v="3"/>
    <n v="4"/>
    <s v="OK"/>
    <s v="NH200003"/>
    <n v="347"/>
    <s v="11.7"/>
    <x v="20"/>
    <n v="1"/>
    <n v="1"/>
    <n v="8"/>
    <x v="267"/>
    <x v="1730"/>
  </r>
  <r>
    <x v="396"/>
    <s v="NL110021"/>
    <s v="NL11"/>
    <n v="100"/>
    <n v="32"/>
    <n v="3"/>
    <n v="4"/>
    <s v="OK"/>
    <s v="NL110021"/>
    <n v="347"/>
    <s v="11.1"/>
    <x v="1"/>
    <n v="2"/>
    <n v="2"/>
    <m/>
    <x v="2067"/>
    <x v="1731"/>
  </r>
  <r>
    <x v="396"/>
    <s v="NL110135"/>
    <s v="NL11"/>
    <n v="130"/>
    <n v="27"/>
    <n v="3"/>
    <n v="4"/>
    <s v="OK"/>
    <s v="NL110135"/>
    <n v="347"/>
    <s v="12.4"/>
    <x v="19"/>
    <n v="2"/>
    <n v="2"/>
    <n v="12"/>
    <x v="2068"/>
    <x v="1042"/>
  </r>
  <r>
    <x v="396"/>
    <s v="NL110279"/>
    <s v="NL11"/>
    <n v="145"/>
    <n v="60"/>
    <n v="3"/>
    <n v="4"/>
    <s v="OK"/>
    <s v="NL110279"/>
    <n v="347"/>
    <n v="13"/>
    <x v="3"/>
    <n v="2"/>
    <n v="3"/>
    <n v="15"/>
    <x v="2069"/>
    <x v="1651"/>
  </r>
  <r>
    <x v="396"/>
    <s v="NL110527"/>
    <s v="NL11"/>
    <n v="190"/>
    <n v="28"/>
    <n v="3"/>
    <n v="4"/>
    <s v="OK"/>
    <s v="NL110527"/>
    <n v="347"/>
    <s v="12.7"/>
    <x v="12"/>
    <n v="2"/>
    <n v="2"/>
    <n v="10"/>
    <x v="662"/>
    <x v="1732"/>
  </r>
  <r>
    <x v="396"/>
    <s v="NL110569"/>
    <s v="NL11"/>
    <n v="104"/>
    <n v="82"/>
    <n v="3"/>
    <n v="4"/>
    <s v="OK"/>
    <s v="NL110569"/>
    <n v="347"/>
    <s v="11.2"/>
    <x v="26"/>
    <n v="1"/>
    <n v="1"/>
    <n v="8"/>
    <x v="2070"/>
    <x v="289"/>
  </r>
  <r>
    <x v="396"/>
    <s v="NL110619"/>
    <s v="NL11"/>
    <n v="113"/>
    <n v="11"/>
    <n v="3"/>
    <n v="4"/>
    <s v="OK"/>
    <s v="NL110619"/>
    <n v="347"/>
    <s v="10.191"/>
    <x v="26"/>
    <n v="1"/>
    <n v="1"/>
    <n v="4"/>
    <x v="648"/>
    <x v="560"/>
  </r>
  <r>
    <x v="396"/>
    <s v="NL110620"/>
    <s v="NL11"/>
    <n v="151"/>
    <n v="40"/>
    <n v="3"/>
    <n v="4"/>
    <s v="OK"/>
    <s v="NL110620"/>
    <n v="347"/>
    <s v="11.146"/>
    <x v="19"/>
    <n v="1"/>
    <n v="1"/>
    <n v="5"/>
    <x v="69"/>
    <x v="876"/>
  </r>
  <r>
    <x v="397"/>
    <s v="M17116008"/>
    <s v="M1711"/>
    <n v="19"/>
    <n v="1"/>
    <n v="3"/>
    <n v="5"/>
    <s v="OK"/>
    <s v="M17116008"/>
    <n v="348"/>
    <s v="10.7"/>
    <x v="13"/>
    <n v="1"/>
    <n v="1"/>
    <n v="8"/>
    <x v="640"/>
    <x v="207"/>
  </r>
  <r>
    <x v="398"/>
    <s v="B428054"/>
    <s v="B4"/>
    <n v="37"/>
    <n v="51"/>
    <n v="3"/>
    <n v="5"/>
    <s v="OK"/>
    <s v="B428054"/>
    <n v="350"/>
    <s v="11.5"/>
    <x v="23"/>
    <n v="1"/>
    <n v="1"/>
    <n v="8"/>
    <x v="983"/>
    <x v="1227"/>
  </r>
  <r>
    <x v="398"/>
    <s v="M17116101"/>
    <s v="M1711"/>
    <n v="4"/>
    <n v="74"/>
    <n v="3"/>
    <n v="5"/>
    <s v="OK"/>
    <s v="M17116101"/>
    <n v="350"/>
    <s v="11.5"/>
    <x v="4"/>
    <n v="2"/>
    <n v="2"/>
    <n v="14"/>
    <x v="717"/>
    <x v="1733"/>
  </r>
  <r>
    <x v="398"/>
    <s v="M17116435"/>
    <s v="M1711"/>
    <n v="42"/>
    <n v="84"/>
    <n v="3"/>
    <n v="5"/>
    <s v="OK"/>
    <s v="M17116435"/>
    <n v="350"/>
    <s v="11.5"/>
    <x v="13"/>
    <n v="2"/>
    <n v="1"/>
    <n v="3"/>
    <x v="1506"/>
    <x v="578"/>
  </r>
  <r>
    <x v="398"/>
    <s v="M17116441"/>
    <s v="M1711"/>
    <n v="49"/>
    <n v="78"/>
    <n v="3"/>
    <n v="5"/>
    <s v="OK"/>
    <s v="M17116441"/>
    <n v="350"/>
    <s v="13.2"/>
    <x v="19"/>
    <n v="2"/>
    <n v="1"/>
    <n v="6"/>
    <x v="869"/>
    <x v="1019"/>
  </r>
  <r>
    <x v="398"/>
    <s v="M17116578"/>
    <s v="M1711"/>
    <n v="60"/>
    <n v="41"/>
    <n v="3"/>
    <n v="5"/>
    <s v="OK"/>
    <s v="M17116578"/>
    <n v="350"/>
    <s v="13.4"/>
    <x v="13"/>
    <n v="1"/>
    <n v="2"/>
    <n v="13"/>
    <x v="2071"/>
    <x v="159"/>
  </r>
  <r>
    <x v="398"/>
    <s v="M17116839"/>
    <s v="M1711"/>
    <n v="85"/>
    <n v="64"/>
    <n v="3"/>
    <n v="5"/>
    <s v="OK"/>
    <s v="M17116839"/>
    <n v="350"/>
    <s v="13.2"/>
    <x v="22"/>
    <n v="3"/>
    <n v="5"/>
    <n v="20"/>
    <x v="507"/>
    <x v="1375"/>
  </r>
  <r>
    <x v="398"/>
    <s v="M17116915"/>
    <s v="M1711"/>
    <n v="92"/>
    <n v="58"/>
    <n v="3"/>
    <n v="5"/>
    <s v="OK"/>
    <s v="M17116915"/>
    <n v="350"/>
    <s v="12.1"/>
    <x v="4"/>
    <n v="1"/>
    <n v="1"/>
    <n v="4"/>
    <x v="2072"/>
    <x v="133"/>
  </r>
  <r>
    <x v="398"/>
    <s v="T10239"/>
    <s v="T1"/>
    <s v="58.5"/>
    <n v="51"/>
    <n v="3"/>
    <n v="5"/>
    <s v="OK"/>
    <s v="T10239"/>
    <n v="350"/>
    <s v="19.7"/>
    <x v="23"/>
    <n v="2"/>
    <n v="2"/>
    <n v="11"/>
    <x v="74"/>
    <x v="1734"/>
  </r>
  <r>
    <x v="399"/>
    <s v="NH200374"/>
    <s v="NH20"/>
    <n v="76"/>
    <n v="326"/>
    <n v="3"/>
    <n v="5"/>
    <s v="OK"/>
    <s v="NH200374"/>
    <n v="351"/>
    <s v="17.8"/>
    <x v="4"/>
    <n v="2"/>
    <n v="2"/>
    <n v="12"/>
    <x v="583"/>
    <x v="1735"/>
  </r>
  <r>
    <x v="399"/>
    <s v="NL110077"/>
    <s v="NL11"/>
    <n v="119"/>
    <n v="21"/>
    <n v="3"/>
    <n v="5"/>
    <s v="OK"/>
    <s v="NL110077"/>
    <n v="351"/>
    <s v="27.1"/>
    <x v="8"/>
    <n v="3"/>
    <n v="3"/>
    <n v="18"/>
    <x v="1861"/>
    <x v="96"/>
  </r>
  <r>
    <x v="399"/>
    <s v="NL110315"/>
    <s v="NL11"/>
    <n v="153"/>
    <n v="29"/>
    <n v="3"/>
    <n v="5"/>
    <s v="OK"/>
    <s v="NL110315"/>
    <n v="351"/>
    <s v="13.9"/>
    <x v="4"/>
    <n v="2"/>
    <n v="1"/>
    <n v="8"/>
    <x v="648"/>
    <x v="667"/>
  </r>
  <r>
    <x v="399"/>
    <s v="NL110333"/>
    <s v="NL11"/>
    <n v="157"/>
    <n v="59"/>
    <n v="3"/>
    <n v="5"/>
    <s v="OK"/>
    <s v="NL110333"/>
    <n v="351"/>
    <s v="13.6"/>
    <x v="13"/>
    <n v="2"/>
    <n v="3"/>
    <n v="12"/>
    <x v="170"/>
    <x v="17"/>
  </r>
  <r>
    <x v="399"/>
    <s v="NL110520"/>
    <s v="NL11"/>
    <n v="196"/>
    <n v="15"/>
    <n v="3"/>
    <n v="5"/>
    <s v="OK"/>
    <s v="NL110520"/>
    <n v="351"/>
    <s v="14.2"/>
    <x v="23"/>
    <n v="3"/>
    <n v="3"/>
    <n v="12"/>
    <x v="1174"/>
    <x v="223"/>
  </r>
  <r>
    <x v="399"/>
    <s v="T10078"/>
    <s v="T1"/>
    <n v="97"/>
    <n v="74"/>
    <n v="3"/>
    <n v="5"/>
    <s v="OK"/>
    <s v="T10078"/>
    <n v="351"/>
    <s v="19.1"/>
    <x v="17"/>
    <n v="2"/>
    <n v="2"/>
    <n v="10"/>
    <x v="238"/>
    <x v="90"/>
  </r>
  <r>
    <x v="400"/>
    <s v="A110284"/>
    <s v="A11"/>
    <n v="74"/>
    <n v="87"/>
    <n v="3"/>
    <n v="5"/>
    <s v="OK"/>
    <s v="A110284"/>
    <n v="352"/>
    <s v="19.9"/>
    <x v="22"/>
    <n v="2"/>
    <n v="3"/>
    <n v="15"/>
    <x v="2073"/>
    <x v="1736"/>
  </r>
  <r>
    <x v="400"/>
    <s v="A110434"/>
    <s v="A11"/>
    <n v="92"/>
    <n v="97"/>
    <n v="3"/>
    <n v="5"/>
    <s v="OK"/>
    <s v="A110434"/>
    <n v="352"/>
    <s v="19.3"/>
    <x v="8"/>
    <n v="3"/>
    <n v="3"/>
    <n v="18"/>
    <x v="551"/>
    <x v="79"/>
  </r>
  <r>
    <x v="400"/>
    <s v="B420010"/>
    <s v="B4"/>
    <n v="17"/>
    <n v="67"/>
    <n v="3"/>
    <n v="5"/>
    <s v="OK"/>
    <s v="B420010"/>
    <n v="352"/>
    <s v="22.3"/>
    <x v="8"/>
    <n v="2"/>
    <n v="2"/>
    <n v="12"/>
    <x v="1455"/>
    <x v="1048"/>
  </r>
  <r>
    <x v="400"/>
    <s v="B420041"/>
    <s v="B4"/>
    <n v="0"/>
    <n v="69"/>
    <n v="3"/>
    <n v="5"/>
    <s v="OK"/>
    <s v="B420041"/>
    <n v="352"/>
    <s v="11.8"/>
    <x v="23"/>
    <n v="1"/>
    <n v="1"/>
    <n v="6"/>
    <x v="2074"/>
    <x v="479"/>
  </r>
  <r>
    <x v="400"/>
    <s v="B420061"/>
    <s v="B4"/>
    <n v="25"/>
    <n v="63"/>
    <n v="3"/>
    <n v="5"/>
    <s v="OK"/>
    <s v="B420061"/>
    <n v="352"/>
    <s v="13.8"/>
    <x v="6"/>
    <n v="2"/>
    <n v="3"/>
    <n v="12"/>
    <x v="2075"/>
    <x v="675"/>
  </r>
  <r>
    <x v="400"/>
    <s v="B422042"/>
    <s v="B4"/>
    <n v="7"/>
    <n v="20"/>
    <n v="3"/>
    <n v="5"/>
    <s v="OK"/>
    <s v="B422042"/>
    <n v="352"/>
    <s v="13.2"/>
    <x v="6"/>
    <n v="2"/>
    <n v="2"/>
    <n v="17"/>
    <x v="1269"/>
    <x v="769"/>
  </r>
  <r>
    <x v="400"/>
    <s v="B422046"/>
    <s v="B4"/>
    <n v="12"/>
    <n v="0"/>
    <n v="3"/>
    <n v="5"/>
    <s v="OK"/>
    <s v="B422046"/>
    <n v="352"/>
    <n v="15"/>
    <x v="8"/>
    <n v="1"/>
    <n v="1"/>
    <n v="13"/>
    <x v="2076"/>
    <x v="1737"/>
  </r>
  <r>
    <x v="400"/>
    <s v="B430048"/>
    <s v="B4"/>
    <n v="31"/>
    <n v="7"/>
    <n v="3"/>
    <n v="5"/>
    <s v="OK"/>
    <s v="B430048"/>
    <n v="352"/>
    <n v="17"/>
    <x v="8"/>
    <n v="4"/>
    <n v="4"/>
    <n v="18"/>
    <x v="278"/>
    <x v="1267"/>
  </r>
  <r>
    <x v="400"/>
    <s v="B437045"/>
    <s v="B4"/>
    <n v="53"/>
    <n v="31"/>
    <n v="3"/>
    <n v="5"/>
    <s v="OK"/>
    <s v="B437045"/>
    <n v="352"/>
    <s v="12.9"/>
    <x v="13"/>
    <n v="2"/>
    <n v="2"/>
    <n v="12"/>
    <x v="2077"/>
    <x v="1738"/>
  </r>
  <r>
    <x v="400"/>
    <s v="B437049"/>
    <s v="B4"/>
    <n v="66"/>
    <n v="31"/>
    <n v="3"/>
    <n v="5"/>
    <s v="OK"/>
    <s v="B437049"/>
    <n v="352"/>
    <s v="16.2"/>
    <x v="8"/>
    <n v="1"/>
    <n v="2"/>
    <n v="18"/>
    <x v="218"/>
    <x v="834"/>
  </r>
  <r>
    <x v="400"/>
    <s v="B437071"/>
    <s v="B4"/>
    <n v="58"/>
    <n v="34"/>
    <n v="3"/>
    <n v="5"/>
    <s v="OK"/>
    <s v="B437071"/>
    <n v="352"/>
    <n v="15"/>
    <x v="8"/>
    <n v="1"/>
    <n v="2"/>
    <n v="18"/>
    <x v="764"/>
    <x v="1122"/>
  </r>
  <r>
    <x v="401"/>
    <s v="NL110145"/>
    <s v="NL11"/>
    <n v="130"/>
    <n v="43"/>
    <n v="3"/>
    <n v="4"/>
    <s v="OK"/>
    <s v="NL110145"/>
    <n v="353"/>
    <s v="15.3"/>
    <x v="23"/>
    <n v="2"/>
    <n v="3"/>
    <n v="15"/>
    <x v="627"/>
    <x v="1739"/>
  </r>
  <r>
    <x v="401"/>
    <s v="NL110610"/>
    <s v="NL11"/>
    <n v="112"/>
    <n v="11"/>
    <n v="3"/>
    <n v="4"/>
    <s v="OK"/>
    <s v="NL110610"/>
    <n v="353"/>
    <s v="10.191"/>
    <x v="19"/>
    <m/>
    <n v="1"/>
    <m/>
    <x v="1168"/>
    <x v="1740"/>
  </r>
  <r>
    <x v="402"/>
    <s v="T10218"/>
    <s v="T1"/>
    <n v="62"/>
    <n v="87"/>
    <n v="0"/>
    <n v="0"/>
    <s v="MORT"/>
    <s v="T10218"/>
    <n v="349"/>
    <m/>
    <x v="11"/>
    <m/>
    <m/>
    <m/>
    <x v="7"/>
    <x v="7"/>
  </r>
  <r>
    <x v="403"/>
    <s v="NL110429"/>
    <s v="NL11"/>
    <n v="179"/>
    <n v="46"/>
    <n v="3"/>
    <n v="2"/>
    <s v="EXCLUDE"/>
    <s v="NL110429"/>
    <n v="354"/>
    <s v="12.3"/>
    <x v="11"/>
    <n v="5"/>
    <n v="5"/>
    <n v="35"/>
    <x v="2078"/>
    <x v="1741"/>
  </r>
  <r>
    <x v="404"/>
    <s v="B446012"/>
    <s v="B4"/>
    <n v="82"/>
    <n v="19"/>
    <n v="3"/>
    <n v="5"/>
    <s v="OK"/>
    <s v="B446012"/>
    <n v="355"/>
    <s v="51.7"/>
    <x v="15"/>
    <n v="5"/>
    <n v="5"/>
    <n v="28"/>
    <x v="2079"/>
    <x v="1742"/>
  </r>
  <r>
    <x v="404"/>
    <s v="M17116437"/>
    <s v="M1711"/>
    <n v="49"/>
    <n v="90"/>
    <n v="1"/>
    <n v="5"/>
    <s v="OK"/>
    <s v="M17116437"/>
    <n v="355"/>
    <s v="48.1"/>
    <x v="2"/>
    <n v="5"/>
    <n v="4"/>
    <n v="22"/>
    <x v="2080"/>
    <x v="337"/>
  </r>
  <r>
    <x v="404"/>
    <s v="M17116526"/>
    <s v="M1711"/>
    <n v="67"/>
    <n v="4"/>
    <n v="3"/>
    <n v="5"/>
    <s v="OK"/>
    <s v="M17116526"/>
    <n v="355"/>
    <s v="10.2"/>
    <x v="26"/>
    <n v="1"/>
    <n v="1"/>
    <n v="9"/>
    <x v="843"/>
    <x v="1743"/>
  </r>
  <r>
    <x v="404"/>
    <s v="NL110022"/>
    <s v="NL11"/>
    <n v="107"/>
    <n v="36"/>
    <n v="3"/>
    <n v="5"/>
    <s v="OK"/>
    <s v="NL110022"/>
    <n v="355"/>
    <s v="70.5"/>
    <x v="32"/>
    <n v="5"/>
    <n v="5"/>
    <n v="45"/>
    <x v="1566"/>
    <x v="1744"/>
  </r>
  <r>
    <x v="404"/>
    <s v="P00610355"/>
    <s v="P006"/>
    <n v="45"/>
    <n v="178"/>
    <n v="3"/>
    <n v="5"/>
    <s v="OK"/>
    <s v="P00610355"/>
    <n v="355"/>
    <s v="46.8"/>
    <x v="22"/>
    <n v="5"/>
    <n v="5"/>
    <n v="20"/>
    <x v="2081"/>
    <x v="1745"/>
  </r>
  <r>
    <x v="404"/>
    <s v="P01860041"/>
    <s v="P018"/>
    <n v="36"/>
    <n v="7"/>
    <n v="3"/>
    <n v="5"/>
    <s v="OK"/>
    <s v="P01860191"/>
    <n v="355"/>
    <s v="14.8"/>
    <x v="3"/>
    <n v="3"/>
    <n v="3"/>
    <n v="13"/>
    <x v="60"/>
    <x v="1746"/>
  </r>
  <r>
    <x v="405"/>
    <s v="P00610153"/>
    <s v="P006"/>
    <n v="14"/>
    <n v="138"/>
    <n v="3"/>
    <n v="5"/>
    <s v="OK"/>
    <s v="P00610153"/>
    <n v="356"/>
    <s v="24.5"/>
    <x v="2"/>
    <n v="5"/>
    <n v="5"/>
    <n v="20"/>
    <x v="2082"/>
    <x v="92"/>
  </r>
  <r>
    <x v="405"/>
    <s v="P00610343"/>
    <s v="P006"/>
    <n v="44"/>
    <n v="159"/>
    <n v="3"/>
    <n v="5"/>
    <s v="OK"/>
    <s v="P00610343"/>
    <n v="356"/>
    <s v="27.4"/>
    <x v="15"/>
    <n v="5"/>
    <n v="5"/>
    <n v="25"/>
    <x v="2083"/>
    <x v="1747"/>
  </r>
  <r>
    <x v="406"/>
    <s v="B443022"/>
    <s v="B4"/>
    <n v="95"/>
    <n v="99"/>
    <n v="1"/>
    <n v="5"/>
    <s v="OK"/>
    <s v="B443022"/>
    <n v="357"/>
    <s v="53.5"/>
    <x v="33"/>
    <n v="5"/>
    <n v="5"/>
    <n v="35"/>
    <x v="2084"/>
    <x v="7"/>
  </r>
  <r>
    <x v="406"/>
    <s v="M17116590"/>
    <s v="M1711"/>
    <n v="72"/>
    <n v="53"/>
    <n v="1"/>
    <n v="5"/>
    <s v="OK"/>
    <s v="M17116590"/>
    <n v="357"/>
    <s v="39.9"/>
    <x v="34"/>
    <n v="4"/>
    <n v="4"/>
    <n v="25"/>
    <x v="7"/>
    <x v="7"/>
  </r>
  <r>
    <x v="406"/>
    <s v="M17118851"/>
    <s v="M1711"/>
    <n v="86"/>
    <n v="22"/>
    <n v="3"/>
    <n v="5"/>
    <s v="OK"/>
    <s v="M17118851"/>
    <n v="357"/>
    <s v="11.5"/>
    <x v="13"/>
    <n v="2"/>
    <n v="2"/>
    <n v="12"/>
    <x v="7"/>
    <x v="7"/>
  </r>
  <r>
    <x v="407"/>
    <s v="M17116032"/>
    <s v="M1711"/>
    <n v="6"/>
    <n v="25"/>
    <n v="3"/>
    <n v="5"/>
    <s v="OK"/>
    <s v="M17116032"/>
    <n v="358"/>
    <s v="25.3"/>
    <x v="22"/>
    <n v="3"/>
    <n v="3"/>
    <n v="20"/>
    <x v="2085"/>
    <x v="695"/>
  </r>
  <r>
    <x v="408"/>
    <s v="P00610129"/>
    <s v="P006"/>
    <n v="13"/>
    <n v="171"/>
    <n v="1"/>
    <n v="5"/>
    <s v="OK"/>
    <s v="P00610129"/>
    <n v="359"/>
    <s v="40.4254"/>
    <x v="7"/>
    <n v="5"/>
    <n v="4"/>
    <n v="22"/>
    <x v="7"/>
    <x v="7"/>
  </r>
  <r>
    <x v="408"/>
    <s v="P00610198"/>
    <s v="P006"/>
    <n v="29"/>
    <n v="206"/>
    <n v="1"/>
    <n v="5"/>
    <s v="OK"/>
    <s v="P00610198"/>
    <n v="359"/>
    <s v="38.8"/>
    <x v="7"/>
    <n v="5"/>
    <n v="5"/>
    <n v="27"/>
    <x v="7"/>
    <x v="7"/>
  </r>
  <r>
    <x v="409"/>
    <s v="B445062"/>
    <s v="B4"/>
    <n v="95"/>
    <n v="41"/>
    <n v="3"/>
    <n v="4"/>
    <s v="OK"/>
    <s v="B445062"/>
    <n v="360"/>
    <s v="11.6"/>
    <x v="23"/>
    <n v="2"/>
    <n v="2"/>
    <n v="10"/>
    <x v="710"/>
    <x v="1748"/>
  </r>
  <r>
    <x v="409"/>
    <s v="LV109320"/>
    <s v="LV1"/>
    <s v="151.8"/>
    <n v="89"/>
    <n v="3"/>
    <n v="4"/>
    <s v="OK"/>
    <s v="LV109320"/>
    <n v="360"/>
    <s v="34.0764331210191"/>
    <x v="23"/>
    <n v="2"/>
    <n v="2"/>
    <n v="15"/>
    <x v="2086"/>
    <x v="1447"/>
  </r>
  <r>
    <x v="409"/>
    <s v="M17116115"/>
    <s v="M1711"/>
    <n v="1"/>
    <n v="88"/>
    <n v="3"/>
    <n v="5"/>
    <s v="OK"/>
    <s v="M17116115"/>
    <n v="360"/>
    <s v="11.9"/>
    <x v="24"/>
    <n v="2"/>
    <n v="2"/>
    <n v="8"/>
    <x v="2087"/>
    <x v="1749"/>
  </r>
  <r>
    <x v="409"/>
    <s v="NH200198"/>
    <s v="NH20"/>
    <n v="42"/>
    <n v="316"/>
    <n v="3"/>
    <n v="5"/>
    <s v="OK"/>
    <s v="NH200198"/>
    <n v="360"/>
    <s v="11.8"/>
    <x v="19"/>
    <n v="1"/>
    <n v="1"/>
    <n v="12"/>
    <x v="863"/>
    <x v="1133"/>
  </r>
  <r>
    <x v="409"/>
    <s v="P01860142"/>
    <s v="P018"/>
    <n v="65"/>
    <n v="4"/>
    <n v="3"/>
    <n v="5"/>
    <s v="OK"/>
    <s v="P01860303"/>
    <n v="360"/>
    <n v="11"/>
    <x v="23"/>
    <n v="2"/>
    <n v="2"/>
    <n v="15"/>
    <x v="650"/>
    <x v="753"/>
  </r>
  <r>
    <x v="410"/>
    <s v="NL110217"/>
    <s v="NL11"/>
    <n v="136"/>
    <n v="48"/>
    <n v="3"/>
    <n v="5"/>
    <s v="OK"/>
    <s v="NL110217"/>
    <n v="361"/>
    <s v="35.1"/>
    <x v="17"/>
    <n v="5"/>
    <n v="5"/>
    <n v="24"/>
    <x v="2088"/>
    <x v="1750"/>
  </r>
  <r>
    <x v="410"/>
    <s v="NL110535"/>
    <s v="NL11"/>
    <n v="194"/>
    <n v="42"/>
    <n v="3"/>
    <n v="5"/>
    <s v="OK"/>
    <s v="NL110535"/>
    <n v="361"/>
    <n v="16"/>
    <x v="22"/>
    <n v="3"/>
    <n v="3"/>
    <n v="20"/>
    <x v="639"/>
    <x v="546"/>
  </r>
  <r>
    <x v="410"/>
    <s v="T10014"/>
    <s v="T1"/>
    <n v="106"/>
    <s v="29.5"/>
    <n v="3"/>
    <n v="4"/>
    <s v="OK"/>
    <s v="T10014"/>
    <n v="361"/>
    <s v="37.2"/>
    <x v="34"/>
    <n v="4"/>
    <n v="3"/>
    <n v="22"/>
    <x v="885"/>
    <x v="1751"/>
  </r>
  <r>
    <x v="410"/>
    <s v="T10384"/>
    <s v="T1"/>
    <s v="11.5"/>
    <n v="22"/>
    <n v="3"/>
    <n v="4"/>
    <s v="OK"/>
    <s v="T10384"/>
    <n v="361"/>
    <s v="27.5"/>
    <x v="7"/>
    <n v="4"/>
    <n v="4"/>
    <n v="25"/>
    <x v="930"/>
    <x v="1626"/>
  </r>
  <r>
    <x v="411"/>
    <s v="A110102"/>
    <s v="A11"/>
    <n v="11"/>
    <n v="94"/>
    <n v="3"/>
    <n v="5"/>
    <s v="OK"/>
    <s v="A110102"/>
    <n v="362"/>
    <s v="48.9"/>
    <x v="7"/>
    <n v="5"/>
    <n v="5"/>
    <n v="30"/>
    <x v="2089"/>
    <x v="1752"/>
  </r>
  <r>
    <x v="411"/>
    <s v="NL110586"/>
    <s v="NL11"/>
    <n v="154"/>
    <n v="57"/>
    <n v="3"/>
    <n v="5"/>
    <s v="OK"/>
    <s v="NL110586"/>
    <n v="362"/>
    <s v="10.2"/>
    <x v="13"/>
    <n v="3"/>
    <n v="3"/>
    <n v="12"/>
    <x v="633"/>
    <x v="709"/>
  </r>
  <r>
    <x v="412"/>
    <s v="A110300"/>
    <s v="A11"/>
    <n v="77"/>
    <n v="64"/>
    <n v="3"/>
    <n v="5"/>
    <s v="OK"/>
    <s v="A110300"/>
    <n v="363"/>
    <s v="51.4"/>
    <x v="16"/>
    <n v="5"/>
    <n v="5"/>
    <n v="32"/>
    <x v="2090"/>
    <x v="1753"/>
  </r>
  <r>
    <x v="412"/>
    <s v="M17116028"/>
    <s v="M1711"/>
    <n v="13"/>
    <n v="21"/>
    <n v="3"/>
    <n v="5"/>
    <s v="OK"/>
    <s v="M17116028"/>
    <n v="363"/>
    <s v="17.2"/>
    <x v="2"/>
    <n v="3"/>
    <n v="3"/>
    <n v="22"/>
    <x v="2091"/>
    <x v="1754"/>
  </r>
  <r>
    <x v="412"/>
    <s v="NL110388"/>
    <s v="NL11"/>
    <n v="161"/>
    <n v="64"/>
    <n v="3"/>
    <n v="5"/>
    <s v="OK"/>
    <s v="NL110388"/>
    <n v="363"/>
    <s v="15.6"/>
    <x v="22"/>
    <n v="3"/>
    <n v="3"/>
    <n v="14"/>
    <x v="554"/>
    <x v="117"/>
  </r>
  <r>
    <x v="412"/>
    <s v="T10095"/>
    <s v="T1"/>
    <s v="82.5"/>
    <s v="2.5"/>
    <n v="3"/>
    <n v="4"/>
    <s v="OK"/>
    <s v="T10095"/>
    <n v="363"/>
    <s v="17.3"/>
    <x v="3"/>
    <n v="3"/>
    <n v="3"/>
    <n v="16"/>
    <x v="2092"/>
    <x v="1036"/>
  </r>
  <r>
    <x v="412"/>
    <s v="T10389"/>
    <s v="T1"/>
    <s v="12.5"/>
    <s v="31.5"/>
    <n v="3"/>
    <n v="4"/>
    <s v="OK"/>
    <s v="T10389"/>
    <n v="363"/>
    <s v="30.7"/>
    <x v="7"/>
    <n v="3"/>
    <n v="3"/>
    <n v="22"/>
    <x v="572"/>
    <x v="1755"/>
  </r>
  <r>
    <x v="413"/>
    <s v="NH200130"/>
    <s v="NH20"/>
    <n v="21"/>
    <n v="373"/>
    <n v="3"/>
    <n v="5"/>
    <s v="OK"/>
    <s v="NH200130"/>
    <n v="364"/>
    <s v="11.8"/>
    <x v="13"/>
    <n v="1"/>
    <n v="1"/>
    <n v="8"/>
    <x v="643"/>
    <x v="947"/>
  </r>
  <r>
    <x v="413"/>
    <s v="NH200182"/>
    <s v="NH20"/>
    <n v="37"/>
    <n v="383"/>
    <n v="3"/>
    <n v="5"/>
    <s v="OK"/>
    <s v="NH200182"/>
    <n v="364"/>
    <s v="14.6"/>
    <x v="13"/>
    <n v="3"/>
    <n v="2"/>
    <n v="13"/>
    <x v="2093"/>
    <x v="1314"/>
  </r>
  <r>
    <x v="414"/>
    <s v="NH200301"/>
    <s v="NH20"/>
    <n v="62"/>
    <n v="305"/>
    <n v="3"/>
    <n v="5"/>
    <s v="OK"/>
    <s v="NH200301"/>
    <n v="365"/>
    <s v="11.8"/>
    <x v="5"/>
    <n v="1"/>
    <n v="2"/>
    <n v="15"/>
    <x v="1490"/>
    <x v="697"/>
  </r>
  <r>
    <x v="415"/>
    <s v="NH200540"/>
    <s v="NH20"/>
    <n v="98"/>
    <n v="387"/>
    <n v="3"/>
    <n v="5"/>
    <s v="OK"/>
    <s v="NH200540"/>
    <n v="366"/>
    <s v="28.3"/>
    <x v="10"/>
    <n v="3"/>
    <n v="3"/>
    <n v="25"/>
    <x v="134"/>
    <x v="1756"/>
  </r>
  <r>
    <x v="415"/>
    <s v="NL110474"/>
    <s v="NL11"/>
    <n v="185"/>
    <n v="37"/>
    <n v="3"/>
    <n v="5"/>
    <s v="OK"/>
    <s v="NL110474"/>
    <n v="366"/>
    <s v="41.7"/>
    <x v="33"/>
    <n v="4"/>
    <n v="4"/>
    <n v="35"/>
    <x v="2094"/>
    <x v="1757"/>
  </r>
  <r>
    <x v="415"/>
    <s v="P00610019"/>
    <s v="P006"/>
    <n v="4"/>
    <n v="143"/>
    <n v="3"/>
    <n v="5"/>
    <s v="OK"/>
    <s v="P00610019"/>
    <n v="366"/>
    <s v="14.6"/>
    <x v="7"/>
    <n v="3"/>
    <n v="4"/>
    <n v="20"/>
    <x v="133"/>
    <x v="1758"/>
  </r>
  <r>
    <x v="415"/>
    <s v="T10201"/>
    <s v="T1"/>
    <n v="65"/>
    <n v="52"/>
    <n v="0"/>
    <n v="0"/>
    <s v="MORT"/>
    <s v="T10201"/>
    <n v="366"/>
    <m/>
    <x v="11"/>
    <m/>
    <m/>
    <m/>
    <x v="7"/>
    <x v="7"/>
  </r>
  <r>
    <x v="416"/>
    <s v="A110032"/>
    <s v="A11"/>
    <n v="19"/>
    <n v="23"/>
    <n v="3"/>
    <n v="5"/>
    <s v="OK"/>
    <s v="A110032"/>
    <n v="367"/>
    <s v="49.4"/>
    <x v="14"/>
    <n v="5"/>
    <n v="5"/>
    <n v="26"/>
    <x v="1454"/>
    <x v="1759"/>
  </r>
  <r>
    <x v="416"/>
    <s v="B421053"/>
    <s v="B4"/>
    <n v="6"/>
    <n v="49"/>
    <n v="3"/>
    <n v="5"/>
    <s v="OK"/>
    <s v="B421053"/>
    <n v="367"/>
    <n v="11"/>
    <x v="3"/>
    <n v="3"/>
    <n v="3"/>
    <n v="14"/>
    <x v="1308"/>
    <x v="1760"/>
  </r>
  <r>
    <x v="416"/>
    <s v="M17116005"/>
    <s v="M1711"/>
    <n v="13"/>
    <n v="1"/>
    <n v="3"/>
    <n v="5"/>
    <s v="OK"/>
    <s v="M17116005"/>
    <n v="367"/>
    <n v="47"/>
    <x v="18"/>
    <n v="4"/>
    <n v="4"/>
    <n v="27"/>
    <x v="2095"/>
    <x v="1380"/>
  </r>
  <r>
    <x v="416"/>
    <s v="M17116525"/>
    <s v="M1711"/>
    <n v="69"/>
    <n v="3"/>
    <n v="3"/>
    <n v="5"/>
    <s v="OK"/>
    <s v="M17116525"/>
    <n v="367"/>
    <s v="41.7"/>
    <x v="0"/>
    <n v="3"/>
    <n v="3"/>
    <n v="25"/>
    <x v="2096"/>
    <x v="162"/>
  </r>
  <r>
    <x v="416"/>
    <s v="M17116619"/>
    <s v="M1711"/>
    <n v="76"/>
    <n v="66"/>
    <n v="3"/>
    <n v="5"/>
    <s v="OK"/>
    <s v="M17116619"/>
    <n v="367"/>
    <s v="13.5"/>
    <x v="13"/>
    <n v="1"/>
    <n v="2"/>
    <n v="10"/>
    <x v="318"/>
    <x v="1761"/>
  </r>
  <r>
    <x v="416"/>
    <s v="NH200099"/>
    <s v="NH20"/>
    <n v="24"/>
    <n v="304"/>
    <n v="3"/>
    <n v="5"/>
    <s v="OK"/>
    <s v="NH200099"/>
    <n v="367"/>
    <n v="55"/>
    <x v="10"/>
    <n v="4"/>
    <n v="4"/>
    <n v="22"/>
    <x v="2097"/>
    <x v="1762"/>
  </r>
  <r>
    <x v="416"/>
    <s v="NL110497"/>
    <s v="NL11"/>
    <n v="189"/>
    <n v="77"/>
    <n v="3"/>
    <n v="5"/>
    <s v="OK"/>
    <s v="NL110497"/>
    <n v="367"/>
    <s v="23.5"/>
    <x v="22"/>
    <n v="2"/>
    <n v="2"/>
    <n v="20"/>
    <x v="623"/>
    <x v="51"/>
  </r>
  <r>
    <x v="416"/>
    <s v="NL110576"/>
    <s v="NL11"/>
    <n v="103"/>
    <n v="51"/>
    <n v="3"/>
    <n v="5"/>
    <s v="OK"/>
    <s v="NL110576"/>
    <n v="367"/>
    <s v="11.2"/>
    <x v="19"/>
    <n v="1"/>
    <n v="1"/>
    <m/>
    <x v="2065"/>
    <x v="737"/>
  </r>
  <r>
    <x v="416"/>
    <s v="NL110583"/>
    <s v="NL11"/>
    <n v="164"/>
    <n v="31"/>
    <n v="3"/>
    <n v="5"/>
    <s v="OK"/>
    <s v="NL110583"/>
    <n v="367"/>
    <s v="10.9"/>
    <x v="20"/>
    <n v="2"/>
    <n v="3"/>
    <n v="11"/>
    <x v="1693"/>
    <x v="1763"/>
  </r>
  <r>
    <x v="416"/>
    <s v="T10029"/>
    <s v="T1"/>
    <s v="100.5"/>
    <s v="83.5"/>
    <n v="3"/>
    <n v="5"/>
    <s v="OK"/>
    <s v="T10029"/>
    <n v="367"/>
    <s v="11.3"/>
    <x v="20"/>
    <n v="2"/>
    <n v="2"/>
    <n v="6"/>
    <x v="126"/>
    <x v="1067"/>
  </r>
  <r>
    <x v="416"/>
    <s v="T10302"/>
    <s v="T1"/>
    <n v="37"/>
    <n v="26"/>
    <n v="3"/>
    <n v="5"/>
    <s v="OK"/>
    <s v="T10302"/>
    <n v="367"/>
    <s v="12.3"/>
    <x v="3"/>
    <n v="1"/>
    <n v="1"/>
    <n v="12"/>
    <x v="268"/>
    <x v="1472"/>
  </r>
  <r>
    <x v="416"/>
    <s v="T10324"/>
    <s v="T1"/>
    <s v="30.5"/>
    <n v="73"/>
    <n v="3"/>
    <n v="5"/>
    <s v="OK"/>
    <s v="T10324"/>
    <n v="367"/>
    <s v="15.3"/>
    <x v="13"/>
    <n v="2"/>
    <n v="2"/>
    <n v="13"/>
    <x v="268"/>
    <x v="1764"/>
  </r>
  <r>
    <x v="416"/>
    <s v="T10357"/>
    <s v="T1"/>
    <n v="28"/>
    <s v="45.5"/>
    <n v="3"/>
    <n v="5"/>
    <s v="OK"/>
    <s v="T10357"/>
    <n v="367"/>
    <n v="55"/>
    <x v="16"/>
    <n v="4"/>
    <n v="3"/>
    <n v="20"/>
    <x v="885"/>
    <x v="1765"/>
  </r>
  <r>
    <x v="417"/>
    <s v="NL110008"/>
    <s v="NL11"/>
    <n v="110"/>
    <n v="15"/>
    <n v="3"/>
    <n v="5"/>
    <s v="OK"/>
    <s v="NL110008"/>
    <n v="369"/>
    <n v="13"/>
    <x v="23"/>
    <n v="2"/>
    <n v="3"/>
    <n v="15"/>
    <x v="2098"/>
    <x v="1766"/>
  </r>
  <r>
    <x v="417"/>
    <s v="NL110083"/>
    <s v="NL11"/>
    <n v="118"/>
    <n v="34"/>
    <n v="3"/>
    <n v="5"/>
    <s v="OK"/>
    <s v="NL110083"/>
    <n v="369"/>
    <s v="13.8"/>
    <x v="8"/>
    <n v="3"/>
    <n v="3"/>
    <n v="18"/>
    <x v="1558"/>
    <x v="1767"/>
  </r>
  <r>
    <x v="417"/>
    <s v="NL110143"/>
    <s v="NL11"/>
    <n v="121"/>
    <n v="39"/>
    <n v="3"/>
    <n v="5"/>
    <s v="OK"/>
    <s v="NL110143"/>
    <n v="369"/>
    <s v="15.9"/>
    <x v="5"/>
    <n v="4"/>
    <n v="3"/>
    <n v="20"/>
    <x v="97"/>
    <x v="1768"/>
  </r>
  <r>
    <x v="418"/>
    <s v="M17116588"/>
    <s v="M1711"/>
    <n v="72"/>
    <n v="45"/>
    <n v="0"/>
    <n v="0"/>
    <s v="MORT"/>
    <s v="M17116588"/>
    <n v="370"/>
    <m/>
    <x v="11"/>
    <m/>
    <m/>
    <m/>
    <x v="7"/>
    <x v="7"/>
  </r>
  <r>
    <x v="418"/>
    <s v="P01860193"/>
    <s v="P018"/>
    <n v="73"/>
    <n v="3"/>
    <n v="3"/>
    <n v="5"/>
    <s v="OK"/>
    <s v="P01860408"/>
    <n v="370"/>
    <s v="22.1"/>
    <x v="17"/>
    <m/>
    <m/>
    <m/>
    <x v="2099"/>
    <x v="104"/>
  </r>
  <r>
    <x v="418"/>
    <s v="T10068"/>
    <s v="T1"/>
    <n v="100"/>
    <n v="50"/>
    <n v="3"/>
    <n v="5"/>
    <s v="OK"/>
    <s v="T10068"/>
    <n v="370"/>
    <s v="22.8"/>
    <x v="22"/>
    <n v="4"/>
    <n v="4"/>
    <n v="20"/>
    <x v="126"/>
    <x v="295"/>
  </r>
  <r>
    <x v="418"/>
    <s v="T10086"/>
    <s v="T1"/>
    <n v="97"/>
    <n v="86"/>
    <n v="3"/>
    <n v="5"/>
    <s v="OK"/>
    <s v="T10086"/>
    <n v="370"/>
    <s v="18.5"/>
    <x v="18"/>
    <n v="3"/>
    <n v="2"/>
    <n v="14"/>
    <x v="268"/>
    <x v="1769"/>
  </r>
  <r>
    <x v="418"/>
    <s v="T10108"/>
    <s v="T1"/>
    <s v="86.5"/>
    <n v="23"/>
    <n v="3"/>
    <n v="5"/>
    <s v="OK"/>
    <s v="T10108"/>
    <n v="370"/>
    <s v="33.6"/>
    <x v="10"/>
    <n v="3"/>
    <n v="3"/>
    <n v="20"/>
    <x v="238"/>
    <x v="1539"/>
  </r>
  <r>
    <x v="418"/>
    <s v="T10135"/>
    <s v="T1"/>
    <n v="90"/>
    <n v="83"/>
    <n v="3"/>
    <n v="5"/>
    <s v="OK"/>
    <s v="T10135"/>
    <n v="370"/>
    <s v="12.3"/>
    <x v="18"/>
    <m/>
    <m/>
    <n v="0"/>
    <x v="1361"/>
    <x v="1521"/>
  </r>
  <r>
    <x v="418"/>
    <s v="T10136"/>
    <s v="T1"/>
    <s v="80.5"/>
    <n v="89"/>
    <n v="3"/>
    <n v="5"/>
    <s v="OK"/>
    <s v="T10136"/>
    <n v="370"/>
    <s v="19.6"/>
    <x v="5"/>
    <n v="3"/>
    <n v="2"/>
    <n v="16"/>
    <x v="52"/>
    <x v="1770"/>
  </r>
  <r>
    <x v="418"/>
    <s v="T10165"/>
    <s v="T1"/>
    <s v="76.5"/>
    <s v="71.5"/>
    <n v="3"/>
    <n v="5"/>
    <s v="OK"/>
    <s v="T10165"/>
    <n v="370"/>
    <n v="21"/>
    <x v="22"/>
    <n v="2"/>
    <n v="2"/>
    <n v="15"/>
    <x v="89"/>
    <x v="1140"/>
  </r>
  <r>
    <x v="418"/>
    <s v="T10298"/>
    <s v="T1"/>
    <n v="39"/>
    <n v="18"/>
    <n v="0"/>
    <n v="0"/>
    <s v="MORT"/>
    <s v="T10298"/>
    <n v="370"/>
    <m/>
    <x v="11"/>
    <m/>
    <m/>
    <m/>
    <x v="7"/>
    <x v="7"/>
  </r>
  <r>
    <x v="419"/>
    <s v="A110168"/>
    <s v="A11"/>
    <n v="25"/>
    <n v="25"/>
    <n v="3"/>
    <n v="4"/>
    <s v="OK"/>
    <s v="A110168"/>
    <n v="371"/>
    <n v="26"/>
    <x v="5"/>
    <n v="3"/>
    <n v="3"/>
    <n v="20"/>
    <x v="2100"/>
    <x v="1771"/>
  </r>
  <r>
    <x v="419"/>
    <s v="P00612805"/>
    <s v="P006"/>
    <n v="34"/>
    <n v="140"/>
    <n v="3"/>
    <n v="5"/>
    <s v="OK"/>
    <s v="P00612805"/>
    <n v="371"/>
    <s v="13.5"/>
    <x v="23"/>
    <n v="2"/>
    <n v="2"/>
    <n v="12"/>
    <x v="2101"/>
    <x v="448"/>
  </r>
  <r>
    <x v="419"/>
    <s v="P01860508"/>
    <s v="P018"/>
    <n v="9"/>
    <n v="92"/>
    <n v="3"/>
    <n v="5"/>
    <s v="OK"/>
    <s v="P01860041"/>
    <n v="371"/>
    <n v="25"/>
    <x v="18"/>
    <n v="3"/>
    <n v="4"/>
    <n v="22"/>
    <x v="2099"/>
    <x v="1772"/>
  </r>
  <r>
    <x v="420"/>
    <s v="A110407"/>
    <s v="A11"/>
    <n v="98"/>
    <n v="59"/>
    <n v="3"/>
    <n v="4"/>
    <s v="OK"/>
    <s v="A110407"/>
    <n v="372"/>
    <s v="26.3"/>
    <x v="17"/>
    <n v="3"/>
    <n v="1"/>
    <n v="12"/>
    <x v="2102"/>
    <x v="1249"/>
  </r>
  <r>
    <x v="420"/>
    <s v="LV109258"/>
    <s v="LV1"/>
    <n v="149"/>
    <n v="7"/>
    <n v="3"/>
    <n v="4"/>
    <s v="OK"/>
    <s v="LV109258"/>
    <n v="372"/>
    <s v="11.1464968152866"/>
    <x v="8"/>
    <n v="3"/>
    <n v="4"/>
    <n v="15"/>
    <x v="108"/>
    <x v="1130"/>
  </r>
  <r>
    <x v="421"/>
    <s v="NH200353"/>
    <s v="NH20"/>
    <n v="69"/>
    <n v="395"/>
    <n v="3"/>
    <n v="5"/>
    <s v="OK"/>
    <s v="NH200353"/>
    <n v="373"/>
    <s v="34.6"/>
    <x v="17"/>
    <n v="3"/>
    <n v="2"/>
    <n v="20"/>
    <x v="1178"/>
    <x v="1434"/>
  </r>
  <r>
    <x v="421"/>
    <s v="NH200439"/>
    <s v="NH20"/>
    <n v="86"/>
    <n v="322"/>
    <n v="3"/>
    <n v="5"/>
    <s v="OK"/>
    <s v="NH200439"/>
    <n v="373"/>
    <s v="35.5"/>
    <x v="2"/>
    <n v="3"/>
    <n v="2"/>
    <n v="18"/>
    <x v="519"/>
    <x v="613"/>
  </r>
  <r>
    <x v="421"/>
    <s v="NH200485"/>
    <s v="NH20"/>
    <n v="81"/>
    <n v="398"/>
    <n v="3"/>
    <n v="5"/>
    <s v="OK"/>
    <s v="NH200485"/>
    <n v="373"/>
    <n v="22"/>
    <x v="14"/>
    <n v="3"/>
    <n v="3"/>
    <n v="20"/>
    <x v="550"/>
    <x v="190"/>
  </r>
  <r>
    <x v="421"/>
    <s v="NH200644"/>
    <s v="NH20"/>
    <n v="22"/>
    <n v="343"/>
    <n v="3"/>
    <n v="5"/>
    <s v="OK"/>
    <s v="NH200644"/>
    <n v="373"/>
    <m/>
    <x v="26"/>
    <n v="1"/>
    <n v="2"/>
    <n v="7"/>
    <x v="2103"/>
    <x v="1154"/>
  </r>
  <r>
    <x v="421"/>
    <s v="NH200650"/>
    <s v="NH20"/>
    <n v="41"/>
    <n v="362"/>
    <n v="3"/>
    <n v="5"/>
    <s v="OK"/>
    <s v="NH200650"/>
    <n v="373"/>
    <s v="11.4"/>
    <x v="26"/>
    <n v="1"/>
    <n v="1"/>
    <n v="10"/>
    <x v="648"/>
    <x v="840"/>
  </r>
  <r>
    <x v="421"/>
    <s v="NL110505"/>
    <s v="NL11"/>
    <n v="183"/>
    <n v="96"/>
    <n v="3"/>
    <n v="5"/>
    <s v="OK"/>
    <s v="NL110505"/>
    <n v="373"/>
    <s v="11.6"/>
    <x v="23"/>
    <n v="3"/>
    <n v="3"/>
    <n v="15"/>
    <x v="702"/>
    <x v="1162"/>
  </r>
  <r>
    <x v="422"/>
    <s v="LV109251"/>
    <s v="LV1"/>
    <s v="143.3"/>
    <s v="13.9"/>
    <n v="3"/>
    <n v="4"/>
    <s v="OK"/>
    <s v="LV109251"/>
    <n v="374"/>
    <s v="10.828025477707"/>
    <x v="26"/>
    <n v="1"/>
    <n v="1"/>
    <n v="6"/>
    <x v="670"/>
    <x v="297"/>
  </r>
  <r>
    <x v="422"/>
    <s v="M17118850"/>
    <s v="M1711"/>
    <n v="96"/>
    <n v="82"/>
    <n v="3"/>
    <n v="5"/>
    <s v="OK"/>
    <s v="M17118850"/>
    <n v="374"/>
    <s v="17.8"/>
    <x v="6"/>
    <n v="3"/>
    <n v="2"/>
    <n v="12"/>
    <x v="2104"/>
    <x v="1475"/>
  </r>
  <r>
    <x v="422"/>
    <s v="NH200076"/>
    <s v="NH20"/>
    <n v="11"/>
    <n v="342"/>
    <n v="3"/>
    <n v="5"/>
    <s v="OK"/>
    <s v="NH200076"/>
    <n v="374"/>
    <s v="26.5"/>
    <x v="12"/>
    <n v="3"/>
    <n v="3"/>
    <n v="19"/>
    <x v="1372"/>
    <x v="1773"/>
  </r>
  <r>
    <x v="422"/>
    <s v="NH200176"/>
    <s v="NH20"/>
    <n v="35"/>
    <n v="373"/>
    <n v="3"/>
    <n v="5"/>
    <s v="OK"/>
    <s v="NH200176"/>
    <n v="374"/>
    <n v="35"/>
    <x v="33"/>
    <n v="4"/>
    <n v="4"/>
    <n v="25"/>
    <x v="2105"/>
    <x v="156"/>
  </r>
  <r>
    <x v="422"/>
    <s v="NH200300"/>
    <s v="NH20"/>
    <n v="66"/>
    <n v="304"/>
    <n v="3"/>
    <n v="5"/>
    <s v="OK"/>
    <s v="NH200300"/>
    <n v="374"/>
    <s v="28.7"/>
    <x v="9"/>
    <n v="3"/>
    <n v="3"/>
    <n v="23"/>
    <x v="2106"/>
    <x v="1774"/>
  </r>
  <r>
    <x v="422"/>
    <s v="NH200690"/>
    <s v="NH20"/>
    <n v="40"/>
    <n v="377"/>
    <n v="3"/>
    <n v="5"/>
    <s v="OK"/>
    <s v="NH200690"/>
    <n v="374"/>
    <s v="10.7"/>
    <x v="4"/>
    <n v="3"/>
    <n v="2"/>
    <n v="14"/>
    <x v="1563"/>
    <x v="1775"/>
  </r>
  <r>
    <x v="422"/>
    <s v="NH200691"/>
    <s v="NH20"/>
    <n v="50"/>
    <n v="380"/>
    <n v="3"/>
    <n v="5"/>
    <s v="OK"/>
    <s v="NH200691"/>
    <n v="374"/>
    <s v="11.1"/>
    <x v="23"/>
    <n v="3"/>
    <n v="3"/>
    <n v="15"/>
    <x v="2107"/>
    <x v="1776"/>
  </r>
  <r>
    <x v="423"/>
    <s v="A110395"/>
    <s v="A11"/>
    <n v="87"/>
    <n v="40"/>
    <n v="3"/>
    <n v="5"/>
    <s v="OK"/>
    <s v="A110395"/>
    <n v="375"/>
    <s v="17.5"/>
    <x v="5"/>
    <n v="3"/>
    <n v="3"/>
    <n v="21"/>
    <x v="1"/>
    <x v="1777"/>
  </r>
  <r>
    <x v="423"/>
    <s v="LV113004"/>
    <s v="LV1"/>
    <n v="143"/>
    <n v="71"/>
    <n v="3"/>
    <n v="5"/>
    <s v="OK"/>
    <s v="LV113004"/>
    <n v="375"/>
    <s v="11.1464968152866"/>
    <x v="25"/>
    <n v="2"/>
    <n v="2"/>
    <n v="0"/>
    <x v="155"/>
    <x v="1778"/>
  </r>
  <r>
    <x v="423"/>
    <s v="P01860208"/>
    <s v="P018"/>
    <n v="78"/>
    <n v="35"/>
    <n v="3"/>
    <n v="5"/>
    <s v="OK"/>
    <s v="P01860393"/>
    <n v="375"/>
    <s v="11.8"/>
    <x v="23"/>
    <n v="2"/>
    <n v="2"/>
    <n v="6"/>
    <x v="2108"/>
    <x v="1677"/>
  </r>
  <r>
    <x v="423"/>
    <s v="P01860209"/>
    <s v="P018"/>
    <n v="78"/>
    <n v="36"/>
    <n v="3"/>
    <n v="5"/>
    <s v="OK"/>
    <s v="P01860391"/>
    <n v="375"/>
    <s v="12.1"/>
    <x v="8"/>
    <m/>
    <m/>
    <m/>
    <x v="680"/>
    <x v="1779"/>
  </r>
  <r>
    <x v="423"/>
    <s v="P01860244"/>
    <s v="P018"/>
    <n v="88"/>
    <n v="31"/>
    <n v="3"/>
    <n v="5"/>
    <s v="OK"/>
    <s v="P01860429"/>
    <n v="375"/>
    <s v="16.1"/>
    <x v="9"/>
    <n v="3"/>
    <n v="4"/>
    <n v="12"/>
    <x v="2109"/>
    <x v="735"/>
  </r>
  <r>
    <x v="423"/>
    <s v="P01860245"/>
    <s v="P018"/>
    <n v="87"/>
    <n v="32"/>
    <n v="3"/>
    <n v="5"/>
    <s v="OK"/>
    <s v="P01860430"/>
    <n v="375"/>
    <s v="14.3"/>
    <x v="13"/>
    <n v="1"/>
    <n v="1"/>
    <n v="4"/>
    <x v="2110"/>
    <x v="1780"/>
  </r>
  <r>
    <x v="423"/>
    <s v="P01860266"/>
    <s v="P018"/>
    <n v="87"/>
    <n v="37"/>
    <n v="3"/>
    <n v="5"/>
    <s v="OK"/>
    <s v="P01860433"/>
    <n v="375"/>
    <s v="12.6"/>
    <x v="4"/>
    <n v="3"/>
    <n v="5"/>
    <n v="14"/>
    <x v="2071"/>
    <x v="748"/>
  </r>
  <r>
    <x v="423"/>
    <s v="P01860295"/>
    <s v="P018"/>
    <n v="95"/>
    <n v="36"/>
    <n v="3"/>
    <n v="5"/>
    <s v="OK"/>
    <s v="P01860499"/>
    <n v="375"/>
    <s v="20.5"/>
    <x v="22"/>
    <n v="3"/>
    <n v="3"/>
    <n v="9"/>
    <x v="2111"/>
    <x v="1514"/>
  </r>
  <r>
    <x v="423"/>
    <s v="P01860438"/>
    <s v="P018"/>
    <n v="82"/>
    <n v="85"/>
    <n v="3"/>
    <n v="5"/>
    <s v="OK"/>
    <s v="P01860459"/>
    <n v="375"/>
    <s v="15.4"/>
    <x v="22"/>
    <n v="2"/>
    <n v="2"/>
    <n v="8"/>
    <x v="2112"/>
    <x v="1781"/>
  </r>
  <r>
    <x v="423"/>
    <s v="T10347"/>
    <s v="T1"/>
    <n v="22"/>
    <s v="23.5"/>
    <n v="3"/>
    <n v="5"/>
    <s v="OK"/>
    <s v="T10347"/>
    <n v="375"/>
    <s v="37.9"/>
    <x v="7"/>
    <n v="3"/>
    <n v="3"/>
    <n v="18"/>
    <x v="572"/>
    <x v="1170"/>
  </r>
  <r>
    <x v="423"/>
    <s v="T12008"/>
    <s v="T1"/>
    <n v="42"/>
    <n v="88"/>
    <n v="3"/>
    <n v="0"/>
    <s v="OK"/>
    <s v="T12008"/>
    <n v="375"/>
    <n v="18"/>
    <x v="8"/>
    <n v="3"/>
    <n v="2"/>
    <n v="17"/>
    <x v="1910"/>
    <x v="1122"/>
  </r>
  <r>
    <x v="424"/>
    <s v="A110050"/>
    <s v="A11"/>
    <n v="12"/>
    <n v="42"/>
    <n v="3"/>
    <n v="4"/>
    <s v="OK"/>
    <s v="A110050"/>
    <n v="376"/>
    <s v="23.6"/>
    <x v="22"/>
    <n v="1"/>
    <n v="3"/>
    <n v="15"/>
    <x v="1633"/>
    <x v="1348"/>
  </r>
  <r>
    <x v="424"/>
    <s v="B430018"/>
    <s v="B4"/>
    <n v="39"/>
    <n v="5"/>
    <n v="3"/>
    <n v="5"/>
    <s v="OK"/>
    <s v="B430018"/>
    <n v="376"/>
    <s v="47.4"/>
    <x v="17"/>
    <n v="5"/>
    <n v="5"/>
    <n v="24"/>
    <x v="2113"/>
    <x v="1782"/>
  </r>
  <r>
    <x v="424"/>
    <s v="M17116893"/>
    <s v="M1711"/>
    <n v="94"/>
    <n v="19"/>
    <n v="3"/>
    <n v="5"/>
    <s v="OK"/>
    <s v="M17116893"/>
    <n v="376"/>
    <s v="10.8"/>
    <x v="1"/>
    <n v="1"/>
    <n v="2"/>
    <n v="9"/>
    <x v="2114"/>
    <x v="1607"/>
  </r>
  <r>
    <x v="424"/>
    <s v="M17117115"/>
    <s v="M1711"/>
    <n v="101"/>
    <n v="11"/>
    <n v="3"/>
    <n v="5"/>
    <s v="OK"/>
    <s v="M17117115"/>
    <n v="376"/>
    <s v="30.6"/>
    <x v="2"/>
    <n v="3"/>
    <n v="3"/>
    <n v="22"/>
    <x v="2115"/>
    <x v="1743"/>
  </r>
  <r>
    <x v="424"/>
    <s v="P01860189"/>
    <s v="P018"/>
    <n v="65"/>
    <n v="68"/>
    <n v="3"/>
    <n v="5"/>
    <s v="OK"/>
    <s v="P01860349"/>
    <n v="376"/>
    <s v="33.1"/>
    <x v="10"/>
    <n v="2"/>
    <n v="1"/>
    <n v="20"/>
    <x v="732"/>
    <x v="556"/>
  </r>
  <r>
    <x v="424"/>
    <s v="P01860440"/>
    <s v="P018"/>
    <n v="75"/>
    <n v="87"/>
    <n v="3"/>
    <n v="5"/>
    <s v="OK"/>
    <s v="P01860367"/>
    <n v="376"/>
    <s v="25.5"/>
    <x v="17"/>
    <n v="4"/>
    <n v="4"/>
    <n v="20"/>
    <x v="2116"/>
    <x v="1783"/>
  </r>
  <r>
    <x v="424"/>
    <s v="P01860510"/>
    <s v="P018"/>
    <n v="22"/>
    <n v="68"/>
    <n v="3"/>
    <n v="5"/>
    <s v="OK"/>
    <s v="P01860130"/>
    <n v="376"/>
    <s v="10.2"/>
    <x v="26"/>
    <n v="2"/>
    <n v="3"/>
    <n v="8"/>
    <x v="2117"/>
    <x v="1253"/>
  </r>
  <r>
    <x v="425"/>
    <s v="A110326"/>
    <s v="A11"/>
    <n v="65"/>
    <n v="37"/>
    <n v="3"/>
    <n v="5"/>
    <s v="OK"/>
    <s v="A110326"/>
    <n v="377"/>
    <s v="24.4"/>
    <x v="14"/>
    <n v="4"/>
    <n v="4"/>
    <n v="25"/>
    <x v="2118"/>
    <x v="1210"/>
  </r>
  <r>
    <x v="425"/>
    <s v="NL110200"/>
    <s v="NL11"/>
    <n v="133"/>
    <n v="24"/>
    <n v="3"/>
    <n v="4"/>
    <s v="OK"/>
    <s v="NL110200"/>
    <n v="377"/>
    <s v="26.2"/>
    <x v="10"/>
    <n v="4"/>
    <n v="4"/>
    <n v="25"/>
    <x v="2119"/>
    <x v="1784"/>
  </r>
  <r>
    <x v="425"/>
    <s v="P01860519"/>
    <s v="P018"/>
    <n v="96"/>
    <n v="61"/>
    <n v="3"/>
    <n v="5"/>
    <s v="OK"/>
    <s v="P01860480"/>
    <n v="377"/>
    <s v="10.2"/>
    <x v="4"/>
    <n v="3"/>
    <n v="3"/>
    <n v="11"/>
    <x v="2120"/>
    <x v="1785"/>
  </r>
  <r>
    <x v="425"/>
    <s v="T10113"/>
    <s v="T1"/>
    <n v="83"/>
    <n v="30"/>
    <n v="3"/>
    <n v="5"/>
    <s v="OK"/>
    <s v="T10113"/>
    <n v="377"/>
    <s v="40.1"/>
    <x v="30"/>
    <n v="4"/>
    <n v="4"/>
    <n v="25"/>
    <x v="295"/>
    <x v="1786"/>
  </r>
  <r>
    <x v="425"/>
    <s v="T10143"/>
    <s v="T1"/>
    <s v="75.5"/>
    <n v="5"/>
    <n v="3"/>
    <n v="5"/>
    <s v="OK"/>
    <s v="T10143"/>
    <n v="377"/>
    <s v="12.1"/>
    <x v="6"/>
    <n v="2"/>
    <n v="1"/>
    <n v="15"/>
    <x v="18"/>
    <x v="1467"/>
  </r>
  <r>
    <x v="426"/>
    <s v="M17116581"/>
    <s v="M1711"/>
    <n v="66"/>
    <n v="44"/>
    <n v="0"/>
    <n v="0"/>
    <s v="MORT"/>
    <s v="M17116581"/>
    <n v="622"/>
    <m/>
    <x v="11"/>
    <m/>
    <m/>
    <m/>
    <x v="7"/>
    <x v="7"/>
  </r>
  <r>
    <x v="427"/>
    <s v="T10172"/>
    <s v="T1"/>
    <n v="73"/>
    <s v="82.5"/>
    <n v="0"/>
    <n v="0"/>
    <s v="OK"/>
    <s v="T10172"/>
    <n v="753"/>
    <s v="19.1"/>
    <x v="25"/>
    <m/>
    <m/>
    <n v="0"/>
    <x v="7"/>
    <x v="7"/>
  </r>
  <r>
    <x v="428"/>
    <s v="M17116599"/>
    <s v="M1711"/>
    <n v="72"/>
    <n v="60"/>
    <n v="3"/>
    <n v="4"/>
    <s v="OK"/>
    <s v="M17116599"/>
    <n v="378"/>
    <s v="13.9"/>
    <x v="3"/>
    <n v="2"/>
    <n v="2"/>
    <n v="16"/>
    <x v="1254"/>
    <x v="23"/>
  </r>
  <r>
    <x v="429"/>
    <s v="LV109010"/>
    <s v="LV1"/>
    <s v="109.7"/>
    <s v="77.6"/>
    <n v="3"/>
    <n v="4"/>
    <s v="OK"/>
    <s v="LV109010"/>
    <n v="896"/>
    <s v="16.5605095541401"/>
    <x v="6"/>
    <n v="2"/>
    <n v="1"/>
    <n v="17"/>
    <x v="1229"/>
    <x v="1753"/>
  </r>
  <r>
    <x v="429"/>
    <s v="LV109194"/>
    <s v="LV1"/>
    <s v="116.2"/>
    <s v="89.5"/>
    <n v="3"/>
    <n v="4"/>
    <s v="OK"/>
    <s v="LV109194"/>
    <n v="896"/>
    <s v="23.5668789808917"/>
    <x v="12"/>
    <n v="1"/>
    <n v="1"/>
    <n v="19"/>
    <x v="452"/>
    <x v="701"/>
  </r>
  <r>
    <x v="429"/>
    <s v="LV109386"/>
    <s v="LV1"/>
    <s v="164.8"/>
    <s v="31.2"/>
    <n v="3"/>
    <n v="4"/>
    <s v="OK"/>
    <s v="LV109386"/>
    <n v="896"/>
    <s v="14.8089171974522"/>
    <x v="9"/>
    <n v="1"/>
    <n v="1"/>
    <n v="20"/>
    <x v="289"/>
    <x v="1282"/>
  </r>
  <r>
    <x v="429"/>
    <s v="LV109551"/>
    <s v="LV1"/>
    <s v="195.1"/>
    <s v="33.5"/>
    <n v="3"/>
    <n v="4"/>
    <s v="OK"/>
    <s v="LV109551"/>
    <n v="896"/>
    <s v="12.4203821656051"/>
    <x v="2"/>
    <n v="3"/>
    <n v="3"/>
    <n v="18"/>
    <x v="2121"/>
    <x v="1787"/>
  </r>
  <r>
    <x v="429"/>
    <s v="LV113007"/>
    <s v="LV1"/>
    <n v="197"/>
    <n v="76"/>
    <n v="3"/>
    <n v="4"/>
    <s v="OK"/>
    <s v="LV113007"/>
    <n v="896"/>
    <s v="10.1910828025478"/>
    <x v="25"/>
    <n v="1"/>
    <n v="1"/>
    <n v="0"/>
    <x v="448"/>
    <x v="1788"/>
  </r>
  <r>
    <x v="430"/>
    <s v="LV109347"/>
    <s v="LV1"/>
    <s v="168.4"/>
    <s v="77.7"/>
    <n v="3"/>
    <n v="4"/>
    <s v="OK"/>
    <s v="LV109347"/>
    <n v="897"/>
    <s v="13.3757961783439"/>
    <x v="6"/>
    <n v="1"/>
    <n v="1"/>
    <n v="12"/>
    <x v="310"/>
    <x v="1789"/>
  </r>
  <r>
    <x v="431"/>
    <s v="LV109291"/>
    <s v="LV1"/>
    <s v="144.7"/>
    <s v="58.4"/>
    <n v="3"/>
    <n v="4"/>
    <s v="OK"/>
    <s v="LV109291"/>
    <n v="898"/>
    <s v="13.2165605095541"/>
    <x v="23"/>
    <n v="1"/>
    <n v="1"/>
    <n v="15"/>
    <x v="2122"/>
    <x v="273"/>
  </r>
  <r>
    <x v="432"/>
    <s v="P00612895"/>
    <s v="P006"/>
    <n v="7"/>
    <n v="154"/>
    <n v="3"/>
    <n v="5"/>
    <s v="OK"/>
    <s v="P00612895"/>
    <n v="379"/>
    <s v="10.7"/>
    <x v="20"/>
    <n v="4"/>
    <n v="4"/>
    <n v="11"/>
    <x v="2123"/>
    <x v="1727"/>
  </r>
  <r>
    <x v="433"/>
    <s v="M17118905"/>
    <s v="M1711"/>
    <n v="0"/>
    <n v="0"/>
    <n v="1"/>
    <n v="5"/>
    <s v="OK"/>
    <s v="M17118905"/>
    <n v="380"/>
    <m/>
    <x v="26"/>
    <n v="2"/>
    <n v="2"/>
    <n v="10"/>
    <x v="7"/>
    <x v="7"/>
  </r>
  <r>
    <x v="434"/>
    <s v="NL110628"/>
    <s v="NL11"/>
    <n v="187"/>
    <n v="30"/>
    <n v="1"/>
    <n v="4"/>
    <s v="OK"/>
    <s v="NL110628"/>
    <n v="381"/>
    <s v="10.892"/>
    <x v="3"/>
    <n v="2"/>
    <n v="1"/>
    <n v="14"/>
    <x v="2124"/>
    <x v="157"/>
  </r>
  <r>
    <x v="435"/>
    <s v="LV109198"/>
    <s v="LV1"/>
    <s v="118.8"/>
    <s v="95.4"/>
    <n v="3"/>
    <n v="4"/>
    <s v="OK"/>
    <s v="LV109198"/>
    <n v="382"/>
    <s v="50.9554140127388"/>
    <x v="46"/>
    <n v="5"/>
    <n v="5"/>
    <n v="28"/>
    <x v="2074"/>
    <x v="7"/>
  </r>
  <r>
    <x v="435"/>
    <s v="NL110559"/>
    <s v="NL11"/>
    <n v="191"/>
    <n v="99"/>
    <n v="3"/>
    <n v="5"/>
    <s v="OK"/>
    <s v="NL110559"/>
    <n v="382"/>
    <s v="103.9"/>
    <x v="32"/>
    <n v="5"/>
    <n v="5"/>
    <n v="45"/>
    <x v="7"/>
    <x v="7"/>
  </r>
  <r>
    <x v="435"/>
    <s v="P00610170"/>
    <s v="P006"/>
    <n v="25"/>
    <n v="133"/>
    <n v="1"/>
    <n v="5"/>
    <s v="OK"/>
    <s v="P00610170"/>
    <n v="382"/>
    <s v="30.9"/>
    <x v="10"/>
    <n v="5"/>
    <n v="5"/>
    <n v="25"/>
    <x v="2125"/>
    <x v="379"/>
  </r>
  <r>
    <x v="435"/>
    <s v="P00612153"/>
    <s v="P006"/>
    <n v="33"/>
    <n v="139"/>
    <n v="1"/>
    <n v="5"/>
    <s v="OK"/>
    <s v="P00612153"/>
    <n v="382"/>
    <s v="20.2"/>
    <x v="22"/>
    <n v="5"/>
    <n v="5"/>
    <n v="20"/>
    <x v="2126"/>
    <x v="1790"/>
  </r>
  <r>
    <x v="435"/>
    <s v="T10046"/>
    <s v="T1"/>
    <n v="93"/>
    <n v="13"/>
    <n v="0"/>
    <n v="0"/>
    <s v="MORT"/>
    <s v="T10046"/>
    <n v="382"/>
    <m/>
    <x v="11"/>
    <m/>
    <m/>
    <m/>
    <x v="7"/>
    <x v="7"/>
  </r>
  <r>
    <x v="436"/>
    <s v="NH200550"/>
    <s v="NH20"/>
    <n v="97"/>
    <n v="373"/>
    <n v="0"/>
    <n v="0"/>
    <s v="MORT"/>
    <s v="NH200550"/>
    <n v="626"/>
    <m/>
    <x v="11"/>
    <m/>
    <m/>
    <m/>
    <x v="7"/>
    <x v="7"/>
  </r>
  <r>
    <x v="437"/>
    <s v="NL110623"/>
    <s v="NL11"/>
    <n v="160"/>
    <n v="34"/>
    <n v="1"/>
    <n v="4"/>
    <s v="OK"/>
    <s v="NL110623"/>
    <n v="383"/>
    <s v="10.191"/>
    <x v="8"/>
    <n v="2"/>
    <n v="1"/>
    <n v="1"/>
    <x v="2127"/>
    <x v="1454"/>
  </r>
  <r>
    <x v="438"/>
    <s v="B419002"/>
    <s v="B4"/>
    <n v="2"/>
    <n v="83"/>
    <n v="1"/>
    <n v="5"/>
    <s v="OK"/>
    <s v="B419002"/>
    <n v="384"/>
    <s v="46.1"/>
    <x v="33"/>
    <n v="5"/>
    <n v="4"/>
    <n v="30"/>
    <x v="2128"/>
    <x v="1791"/>
  </r>
  <r>
    <x v="438"/>
    <s v="B419009"/>
    <s v="B4"/>
    <n v="16"/>
    <n v="92"/>
    <n v="1"/>
    <n v="5"/>
    <s v="OK"/>
    <s v="B419009"/>
    <n v="384"/>
    <n v="25"/>
    <x v="14"/>
    <n v="3"/>
    <n v="3"/>
    <n v="20"/>
    <x v="2129"/>
    <x v="1792"/>
  </r>
  <r>
    <x v="438"/>
    <s v="LV109304"/>
    <s v="LV1"/>
    <s v="152.6"/>
    <n v="75"/>
    <n v="1"/>
    <n v="4"/>
    <s v="OK"/>
    <s v="LV109304"/>
    <n v="384"/>
    <s v="53.5987261146497"/>
    <x v="32"/>
    <n v="5"/>
    <n v="5"/>
    <n v="30"/>
    <x v="7"/>
    <x v="7"/>
  </r>
  <r>
    <x v="438"/>
    <s v="LV109568"/>
    <s v="LV1"/>
    <s v="191.4"/>
    <s v="13.3"/>
    <n v="3"/>
    <n v="4"/>
    <s v="OK"/>
    <s v="LV109568"/>
    <n v="384"/>
    <s v="46.9426751592357"/>
    <x v="41"/>
    <n v="5"/>
    <n v="5"/>
    <n v="40"/>
    <x v="7"/>
    <x v="7"/>
  </r>
  <r>
    <x v="438"/>
    <s v="NH200074"/>
    <s v="NH20"/>
    <n v="20"/>
    <n v="342"/>
    <n v="0"/>
    <n v="0"/>
    <s v="EXCLUDE"/>
    <s v="NH200074"/>
    <n v="384"/>
    <n v="40"/>
    <x v="14"/>
    <m/>
    <m/>
    <m/>
    <x v="7"/>
    <x v="7"/>
  </r>
  <r>
    <x v="439"/>
    <s v="P01860347"/>
    <s v="P018"/>
    <n v="15"/>
    <n v="50"/>
    <n v="3"/>
    <n v="5"/>
    <s v="OK"/>
    <s v="P01860059"/>
    <n v="385"/>
    <s v="13.4"/>
    <x v="24"/>
    <n v="5"/>
    <n v="4"/>
    <n v="8"/>
    <x v="2130"/>
    <x v="1700"/>
  </r>
  <r>
    <x v="440"/>
    <s v="M17116896"/>
    <s v="M1711"/>
    <n v="95"/>
    <n v="24"/>
    <n v="1"/>
    <n v="5"/>
    <s v="OK"/>
    <s v="M17116896"/>
    <n v="386"/>
    <s v="35.5"/>
    <x v="14"/>
    <n v="4"/>
    <n v="4"/>
    <n v="20"/>
    <x v="7"/>
    <x v="7"/>
  </r>
  <r>
    <x v="440"/>
    <s v="NH200314"/>
    <s v="NH20"/>
    <n v="67"/>
    <n v="329"/>
    <n v="3"/>
    <n v="5"/>
    <s v="OK"/>
    <s v="NH200314"/>
    <n v="386"/>
    <s v="17.8"/>
    <x v="8"/>
    <n v="3"/>
    <n v="2"/>
    <n v="18"/>
    <x v="2089"/>
    <x v="74"/>
  </r>
  <r>
    <x v="440"/>
    <s v="NH200604BIS"/>
    <s v="NH20"/>
    <n v="95"/>
    <n v="331"/>
    <n v="3"/>
    <n v="5"/>
    <s v="OK"/>
    <s v="NH200604BIS"/>
    <n v="386"/>
    <n v="47"/>
    <x v="11"/>
    <n v="3"/>
    <n v="3"/>
    <n v="12"/>
    <x v="2131"/>
    <x v="1793"/>
  </r>
  <r>
    <x v="440"/>
    <s v="NL110284"/>
    <s v="NL11"/>
    <n v="147"/>
    <n v="70"/>
    <n v="3"/>
    <n v="5"/>
    <s v="OK"/>
    <s v="NL110284"/>
    <n v="386"/>
    <s v="50.1"/>
    <x v="16"/>
    <n v="5"/>
    <n v="5"/>
    <n v="25"/>
    <x v="2132"/>
    <x v="7"/>
  </r>
  <r>
    <x v="440"/>
    <s v="NL110334"/>
    <s v="NL11"/>
    <n v="153"/>
    <n v="65"/>
    <n v="3"/>
    <n v="5"/>
    <s v="OK"/>
    <s v="NL110334"/>
    <n v="386"/>
    <s v="26.4"/>
    <x v="42"/>
    <n v="4"/>
    <n v="3"/>
    <n v="23"/>
    <x v="2133"/>
    <x v="7"/>
  </r>
  <r>
    <x v="440"/>
    <s v="NL110546"/>
    <s v="NL11"/>
    <n v="198"/>
    <n v="66"/>
    <n v="3"/>
    <n v="5"/>
    <s v="OK"/>
    <s v="NL110546"/>
    <n v="386"/>
    <n v="18"/>
    <x v="2"/>
    <n v="2"/>
    <n v="2"/>
    <n v="20"/>
    <x v="2134"/>
    <x v="1324"/>
  </r>
  <r>
    <x v="441"/>
    <s v="B420011"/>
    <s v="B4"/>
    <n v="17"/>
    <n v="75"/>
    <n v="3"/>
    <n v="5"/>
    <s v="OK"/>
    <s v="B420011"/>
    <n v="387"/>
    <n v="80"/>
    <x v="50"/>
    <n v="5"/>
    <n v="4"/>
    <n v="30"/>
    <x v="2135"/>
    <x v="1794"/>
  </r>
  <r>
    <x v="441"/>
    <s v="B435010"/>
    <s v="B4"/>
    <n v="72"/>
    <n v="87"/>
    <n v="3"/>
    <n v="5"/>
    <s v="OK"/>
    <s v="B435010"/>
    <n v="387"/>
    <n v="35"/>
    <x v="11"/>
    <n v="5"/>
    <n v="5"/>
    <n v="30"/>
    <x v="7"/>
    <x v="7"/>
  </r>
  <r>
    <x v="441"/>
    <s v="B443005"/>
    <s v="B4"/>
    <n v="82"/>
    <n v="80"/>
    <n v="1"/>
    <n v="5"/>
    <s v="OK"/>
    <s v="B443005"/>
    <n v="387"/>
    <s v="50.9"/>
    <x v="28"/>
    <n v="5"/>
    <n v="5"/>
    <n v="32"/>
    <x v="121"/>
    <x v="7"/>
  </r>
  <r>
    <x v="441"/>
    <s v="M17116442"/>
    <s v="M1711"/>
    <n v="39"/>
    <n v="74"/>
    <n v="3"/>
    <n v="5"/>
    <s v="OK"/>
    <s v="M17116442"/>
    <n v="387"/>
    <s v="30.6"/>
    <x v="27"/>
    <n v="3"/>
    <n v="3"/>
    <n v="20"/>
    <x v="735"/>
    <x v="1795"/>
  </r>
  <r>
    <x v="441"/>
    <s v="M17116520"/>
    <s v="M1711"/>
    <n v="37"/>
    <n v="2"/>
    <n v="3"/>
    <n v="5"/>
    <s v="OK"/>
    <s v="M17116520"/>
    <n v="387"/>
    <n v="14"/>
    <x v="26"/>
    <n v="1"/>
    <n v="2"/>
    <n v="10"/>
    <x v="7"/>
    <x v="7"/>
  </r>
  <r>
    <x v="441"/>
    <s v="NH200021"/>
    <s v="NH20"/>
    <n v="9"/>
    <n v="336"/>
    <n v="3"/>
    <n v="5"/>
    <s v="OK"/>
    <s v="NH200021"/>
    <n v="387"/>
    <n v="99"/>
    <x v="50"/>
    <n v="5"/>
    <n v="5"/>
    <n v="46"/>
    <x v="201"/>
    <x v="1796"/>
  </r>
  <r>
    <x v="441"/>
    <s v="NH200101"/>
    <s v="NH20"/>
    <n v="25"/>
    <n v="308"/>
    <n v="3"/>
    <n v="5"/>
    <s v="OK"/>
    <s v="NH200101"/>
    <n v="387"/>
    <n v="24"/>
    <x v="34"/>
    <n v="4"/>
    <n v="5"/>
    <n v="25"/>
    <x v="910"/>
    <x v="1797"/>
  </r>
  <r>
    <x v="441"/>
    <s v="NH200357"/>
    <s v="NH20"/>
    <n v="72"/>
    <n v="304"/>
    <n v="1"/>
    <n v="5"/>
    <s v="OK"/>
    <s v="NH200357"/>
    <n v="387"/>
    <n v="125"/>
    <x v="43"/>
    <n v="5"/>
    <n v="5"/>
    <n v="50"/>
    <x v="925"/>
    <x v="7"/>
  </r>
  <r>
    <x v="441"/>
    <s v="NH200539"/>
    <s v="NH20"/>
    <n v="97"/>
    <n v="386"/>
    <n v="3"/>
    <n v="5"/>
    <s v="OK"/>
    <s v="NH200539"/>
    <n v="387"/>
    <n v="45"/>
    <x v="11"/>
    <n v="5"/>
    <n v="4"/>
    <n v="40"/>
    <x v="1656"/>
    <x v="1661"/>
  </r>
  <r>
    <x v="441"/>
    <s v="NL110526"/>
    <s v="NL11"/>
    <n v="191"/>
    <n v="25"/>
    <n v="3"/>
    <n v="5"/>
    <s v="OK"/>
    <s v="NL110526"/>
    <n v="387"/>
    <s v="12.7"/>
    <x v="3"/>
    <n v="3"/>
    <n v="3"/>
    <n v="16"/>
    <x v="2136"/>
    <x v="1798"/>
  </r>
  <r>
    <x v="441"/>
    <s v="T10328"/>
    <s v="T1"/>
    <s v="39.5"/>
    <s v="87.5"/>
    <n v="3"/>
    <n v="5"/>
    <s v="OK"/>
    <s v="T10328"/>
    <n v="387"/>
    <n v="75"/>
    <x v="47"/>
    <n v="5"/>
    <n v="4"/>
    <n v="30"/>
    <x v="770"/>
    <x v="82"/>
  </r>
  <r>
    <x v="442"/>
    <s v="NL110127"/>
    <s v="NL11"/>
    <n v="124"/>
    <n v="13"/>
    <n v="3"/>
    <n v="5"/>
    <s v="OK"/>
    <s v="NL110127"/>
    <n v="388"/>
    <s v="17.6"/>
    <x v="4"/>
    <n v="3"/>
    <n v="2"/>
    <n v="12"/>
    <x v="2137"/>
    <x v="1799"/>
  </r>
  <r>
    <x v="443"/>
    <s v="A110011"/>
    <s v="A11"/>
    <n v="19"/>
    <n v="4"/>
    <n v="3"/>
    <n v="5"/>
    <s v="OK"/>
    <s v="A110011"/>
    <n v="389"/>
    <s v="17.2"/>
    <x v="9"/>
    <n v="3"/>
    <n v="3"/>
    <n v="20"/>
    <x v="473"/>
    <x v="1800"/>
  </r>
  <r>
    <x v="443"/>
    <s v="A110260"/>
    <s v="A11"/>
    <n v="56"/>
    <n v="96"/>
    <n v="3"/>
    <n v="5"/>
    <s v="OK"/>
    <s v="A110260"/>
    <n v="389"/>
    <s v="39.3"/>
    <x v="7"/>
    <n v="3"/>
    <n v="3"/>
    <n v="28"/>
    <x v="793"/>
    <x v="177"/>
  </r>
  <r>
    <x v="443"/>
    <s v="T10330"/>
    <s v="T1"/>
    <n v="23"/>
    <s v="2.5"/>
    <n v="3"/>
    <n v="5"/>
    <s v="OK"/>
    <s v="T10330"/>
    <n v="389"/>
    <s v="50.5"/>
    <x v="42"/>
    <n v="4"/>
    <n v="5"/>
    <n v="25"/>
    <x v="268"/>
    <x v="1801"/>
  </r>
  <r>
    <x v="444"/>
    <s v="NH200238"/>
    <s v="NH20"/>
    <n v="47"/>
    <n v="394"/>
    <n v="3"/>
    <n v="5"/>
    <s v="OK"/>
    <s v="NH200238"/>
    <n v="390"/>
    <s v="44.4"/>
    <x v="14"/>
    <n v="4"/>
    <n v="4"/>
    <n v="26"/>
    <x v="108"/>
    <x v="7"/>
  </r>
  <r>
    <x v="444"/>
    <s v="NH200459"/>
    <s v="NH20"/>
    <n v="86"/>
    <n v="355"/>
    <n v="3"/>
    <n v="5"/>
    <s v="OK"/>
    <s v="NH200459"/>
    <n v="390"/>
    <s v="23.1"/>
    <x v="2"/>
    <n v="3"/>
    <n v="3"/>
    <n v="20"/>
    <x v="2019"/>
    <x v="1712"/>
  </r>
  <r>
    <x v="444"/>
    <s v="NH200493"/>
    <s v="NH20"/>
    <n v="93"/>
    <n v="311"/>
    <n v="3"/>
    <n v="5"/>
    <s v="OK"/>
    <s v="NH200493"/>
    <n v="390"/>
    <s v="13.5"/>
    <x v="3"/>
    <n v="4"/>
    <n v="4"/>
    <n v="12"/>
    <x v="57"/>
    <x v="1802"/>
  </r>
  <r>
    <x v="444"/>
    <s v="T10072"/>
    <s v="T1"/>
    <s v="92.5"/>
    <n v="65"/>
    <n v="0"/>
    <n v="0"/>
    <s v="MORT"/>
    <s v="T10072"/>
    <n v="390"/>
    <m/>
    <x v="11"/>
    <m/>
    <m/>
    <m/>
    <x v="7"/>
    <x v="7"/>
  </r>
  <r>
    <x v="445"/>
    <s v="P00610786"/>
    <s v="P006"/>
    <n v="94"/>
    <n v="159"/>
    <n v="1"/>
    <n v="5"/>
    <s v="OK"/>
    <s v="P00610786"/>
    <n v="391"/>
    <s v="15.9"/>
    <x v="6"/>
    <n v="2"/>
    <n v="2"/>
    <n v="15"/>
    <x v="7"/>
    <x v="7"/>
  </r>
  <r>
    <x v="445"/>
    <s v="P00612255"/>
    <s v="P006"/>
    <n v="73"/>
    <n v="164"/>
    <n v="3"/>
    <n v="5"/>
    <s v="OK"/>
    <s v="P00612255"/>
    <n v="391"/>
    <s v="12.4"/>
    <x v="19"/>
    <n v="2"/>
    <n v="2"/>
    <n v="12"/>
    <x v="2138"/>
    <x v="7"/>
  </r>
  <r>
    <x v="446"/>
    <s v="LV112858"/>
    <s v="LV1"/>
    <s v="133.3"/>
    <s v="58.6"/>
    <n v="3"/>
    <n v="5"/>
    <s v="OK"/>
    <s v="LV112858"/>
    <n v="392"/>
    <s v="10.1910828025478"/>
    <x v="13"/>
    <n v="2"/>
    <n v="2"/>
    <n v="12"/>
    <x v="889"/>
    <x v="1251"/>
  </r>
  <r>
    <x v="446"/>
    <s v="M17116466"/>
    <s v="M1711"/>
    <n v="29"/>
    <n v="58"/>
    <n v="3"/>
    <n v="5"/>
    <s v="OK"/>
    <s v="M17116466"/>
    <n v="392"/>
    <s v="12.7"/>
    <x v="20"/>
    <m/>
    <m/>
    <m/>
    <x v="1874"/>
    <x v="1803"/>
  </r>
  <r>
    <x v="446"/>
    <s v="NH200160"/>
    <s v="NH20"/>
    <n v="39"/>
    <n v="338"/>
    <n v="3"/>
    <n v="5"/>
    <s v="OK"/>
    <s v="NH200160"/>
    <n v="392"/>
    <s v="13.6"/>
    <x v="4"/>
    <n v="3"/>
    <n v="4"/>
    <n v="14"/>
    <x v="1721"/>
    <x v="112"/>
  </r>
  <r>
    <x v="446"/>
    <s v="NH200205"/>
    <s v="NH20"/>
    <n v="46"/>
    <n v="331"/>
    <n v="3"/>
    <n v="5"/>
    <s v="OK"/>
    <s v="NH200205"/>
    <n v="392"/>
    <s v="12.1"/>
    <x v="23"/>
    <n v="1"/>
    <n v="3"/>
    <n v="10"/>
    <x v="1872"/>
    <x v="1236"/>
  </r>
  <r>
    <x v="446"/>
    <s v="NH200545"/>
    <s v="NH20"/>
    <n v="98"/>
    <n v="395"/>
    <n v="3"/>
    <n v="5"/>
    <s v="OK"/>
    <s v="NH200545"/>
    <n v="392"/>
    <s v="10.7"/>
    <x v="13"/>
    <n v="3"/>
    <n v="2"/>
    <n v="12"/>
    <x v="2139"/>
    <x v="151"/>
  </r>
  <r>
    <x v="446"/>
    <s v="T10194"/>
    <s v="T1"/>
    <s v="68.5"/>
    <n v="43"/>
    <n v="0"/>
    <n v="0"/>
    <s v="MORT"/>
    <s v="T10194"/>
    <n v="392"/>
    <m/>
    <x v="11"/>
    <m/>
    <m/>
    <m/>
    <x v="7"/>
    <x v="7"/>
  </r>
  <r>
    <x v="447"/>
    <s v="A110127"/>
    <s v="A11"/>
    <n v="40"/>
    <n v="88"/>
    <n v="3"/>
    <n v="5"/>
    <s v="OK"/>
    <s v="A110127"/>
    <n v="393"/>
    <s v="10.5"/>
    <x v="19"/>
    <n v="1"/>
    <n v="1"/>
    <n v="6"/>
    <x v="2140"/>
    <x v="799"/>
  </r>
  <r>
    <x v="447"/>
    <s v="A110254"/>
    <s v="A11"/>
    <n v="45"/>
    <n v="96"/>
    <n v="3"/>
    <n v="5"/>
    <s v="OK"/>
    <s v="A110254"/>
    <n v="393"/>
    <s v="12.3"/>
    <x v="23"/>
    <n v="1"/>
    <n v="1"/>
    <n v="6"/>
    <x v="2141"/>
    <x v="195"/>
  </r>
  <r>
    <x v="447"/>
    <s v="B419041"/>
    <s v="B4"/>
    <n v="20"/>
    <n v="86"/>
    <n v="3"/>
    <n v="5"/>
    <s v="OK"/>
    <s v="B419041"/>
    <n v="393"/>
    <s v="15.8"/>
    <x v="6"/>
    <n v="1"/>
    <n v="2"/>
    <n v="10"/>
    <x v="2142"/>
    <x v="464"/>
  </r>
  <r>
    <x v="447"/>
    <s v="B428066"/>
    <s v="B4"/>
    <n v="25"/>
    <n v="63"/>
    <n v="3"/>
    <n v="5"/>
    <s v="OK"/>
    <s v="B428066"/>
    <n v="393"/>
    <n v="15"/>
    <x v="11"/>
    <n v="1"/>
    <n v="1"/>
    <n v="10"/>
    <x v="1345"/>
    <x v="28"/>
  </r>
  <r>
    <x v="447"/>
    <s v="B429041"/>
    <s v="B4"/>
    <m/>
    <m/>
    <n v="3"/>
    <n v="5"/>
    <s v="OK"/>
    <s v="B429041"/>
    <n v="393"/>
    <m/>
    <x v="11"/>
    <n v="1"/>
    <n v="1"/>
    <n v="6"/>
    <x v="2143"/>
    <x v="297"/>
  </r>
  <r>
    <x v="447"/>
    <s v="B437026"/>
    <s v="B4"/>
    <n v="73"/>
    <n v="36"/>
    <n v="3"/>
    <n v="5"/>
    <s v="OK"/>
    <s v="B437026"/>
    <n v="393"/>
    <s v="20.4"/>
    <x v="12"/>
    <n v="2"/>
    <n v="1"/>
    <n v="12"/>
    <x v="1248"/>
    <x v="1804"/>
  </r>
  <r>
    <x v="447"/>
    <s v="B437063"/>
    <s v="B4"/>
    <n v="62"/>
    <n v="49"/>
    <n v="3"/>
    <n v="5"/>
    <s v="OK"/>
    <s v="B437063"/>
    <n v="393"/>
    <s v="15.3"/>
    <x v="26"/>
    <n v="2"/>
    <n v="2"/>
    <n v="10"/>
    <x v="1758"/>
    <x v="1805"/>
  </r>
  <r>
    <x v="447"/>
    <s v="B438041"/>
    <s v="B4"/>
    <n v="51"/>
    <n v="21"/>
    <n v="3"/>
    <n v="5"/>
    <s v="OK"/>
    <s v="B438041"/>
    <n v="393"/>
    <s v="11.3"/>
    <x v="19"/>
    <n v="2"/>
    <n v="2"/>
    <n v="10"/>
    <x v="1277"/>
    <x v="1608"/>
  </r>
  <r>
    <x v="447"/>
    <s v="B438042"/>
    <s v="B4"/>
    <n v="56"/>
    <n v="22"/>
    <n v="3"/>
    <n v="5"/>
    <s v="OK"/>
    <s v="B438042"/>
    <n v="393"/>
    <s v="12.6"/>
    <x v="26"/>
    <n v="2"/>
    <n v="2"/>
    <n v="10"/>
    <x v="1147"/>
    <x v="1356"/>
  </r>
  <r>
    <x v="447"/>
    <s v="NH200125"/>
    <s v="NH20"/>
    <n v="29"/>
    <n v="362"/>
    <n v="3"/>
    <n v="5"/>
    <s v="OK"/>
    <s v="NH200125"/>
    <n v="393"/>
    <n v="12"/>
    <x v="20"/>
    <n v="1"/>
    <n v="1"/>
    <n v="10"/>
    <x v="1977"/>
    <x v="171"/>
  </r>
  <r>
    <x v="447"/>
    <s v="NH200447"/>
    <s v="NH20"/>
    <n v="80"/>
    <n v="336"/>
    <n v="3"/>
    <n v="4"/>
    <s v="OK"/>
    <s v="NH200447"/>
    <n v="393"/>
    <s v="12.7"/>
    <x v="26"/>
    <n v="3"/>
    <n v="1"/>
    <n v="10"/>
    <x v="2144"/>
    <x v="685"/>
  </r>
  <r>
    <x v="447"/>
    <s v="NH200535"/>
    <s v="NH20"/>
    <n v="96"/>
    <n v="383"/>
    <n v="3"/>
    <n v="5"/>
    <s v="OK"/>
    <s v="NH200535"/>
    <n v="393"/>
    <s v="14.2"/>
    <x v="6"/>
    <n v="3"/>
    <n v="2"/>
    <n v="17"/>
    <x v="2145"/>
    <x v="1806"/>
  </r>
  <r>
    <x v="447"/>
    <s v="NL110375"/>
    <s v="NL11"/>
    <n v="165"/>
    <n v="48"/>
    <n v="3"/>
    <n v="5"/>
    <s v="OK"/>
    <s v="NL110375"/>
    <n v="393"/>
    <s v="13.1"/>
    <x v="11"/>
    <n v="3"/>
    <n v="3"/>
    <n v="15"/>
    <x v="2146"/>
    <x v="804"/>
  </r>
  <r>
    <x v="448"/>
    <s v="NH200083"/>
    <s v="NH20"/>
    <n v="14"/>
    <n v="374"/>
    <n v="3"/>
    <n v="5"/>
    <s v="OK"/>
    <s v="NH200083"/>
    <n v="395"/>
    <s v="23.6"/>
    <x v="22"/>
    <n v="3"/>
    <n v="3"/>
    <n v="17"/>
    <x v="2147"/>
    <x v="752"/>
  </r>
  <r>
    <x v="448"/>
    <s v="NH200089"/>
    <s v="NH20"/>
    <n v="14"/>
    <n v="381"/>
    <n v="1"/>
    <n v="5"/>
    <s v="OK"/>
    <s v="NH200089"/>
    <n v="395"/>
    <s v="14.1"/>
    <x v="6"/>
    <n v="2"/>
    <n v="2"/>
    <n v="10"/>
    <x v="2148"/>
    <x v="1044"/>
  </r>
  <r>
    <x v="448"/>
    <s v="NH200379"/>
    <s v="NH20"/>
    <n v="79"/>
    <n v="337"/>
    <n v="1"/>
    <n v="5"/>
    <s v="OK"/>
    <s v="NH200379"/>
    <n v="395"/>
    <s v="12.8"/>
    <x v="6"/>
    <n v="2"/>
    <n v="1"/>
    <n v="13"/>
    <x v="2149"/>
    <x v="1807"/>
  </r>
  <r>
    <x v="449"/>
    <s v="M17116861"/>
    <s v="M1711"/>
    <n v="84"/>
    <n v="33"/>
    <n v="3"/>
    <n v="5"/>
    <s v="OK"/>
    <s v="M17116861"/>
    <n v="396"/>
    <s v="17.8"/>
    <x v="17"/>
    <n v="3"/>
    <n v="1"/>
    <n v="12"/>
    <x v="2150"/>
    <x v="1808"/>
  </r>
  <r>
    <x v="449"/>
    <s v="NH200386"/>
    <s v="NH20"/>
    <n v="78"/>
    <n v="347"/>
    <n v="3"/>
    <n v="5"/>
    <s v="OK"/>
    <s v="NH200386"/>
    <n v="396"/>
    <s v="51.4"/>
    <x v="33"/>
    <n v="5"/>
    <n v="5"/>
    <n v="35"/>
    <x v="2151"/>
    <x v="1809"/>
  </r>
  <r>
    <x v="449"/>
    <s v="NL110093"/>
    <s v="NL11"/>
    <n v="110"/>
    <n v="55"/>
    <n v="0"/>
    <n v="5"/>
    <s v="OK"/>
    <s v="NL110093"/>
    <n v="396"/>
    <s v="92.6"/>
    <x v="44"/>
    <m/>
    <m/>
    <m/>
    <x v="7"/>
    <x v="7"/>
  </r>
  <r>
    <x v="449"/>
    <s v="NL110323"/>
    <s v="NL11"/>
    <n v="155"/>
    <n v="47"/>
    <n v="3"/>
    <n v="5"/>
    <s v="OK"/>
    <s v="NL110323"/>
    <n v="396"/>
    <s v="62.8"/>
    <x v="44"/>
    <n v="5"/>
    <n v="5"/>
    <n v="40"/>
    <x v="2152"/>
    <x v="1810"/>
  </r>
  <r>
    <x v="450"/>
    <s v="A110299"/>
    <s v="A11"/>
    <n v="76"/>
    <n v="64"/>
    <n v="3"/>
    <n v="5"/>
    <s v="OK"/>
    <s v="A110299"/>
    <n v="397"/>
    <s v="29.6"/>
    <x v="7"/>
    <n v="4"/>
    <n v="4"/>
    <n v="30"/>
    <x v="2153"/>
    <x v="56"/>
  </r>
  <r>
    <x v="450"/>
    <s v="A110329"/>
    <s v="A11"/>
    <n v="61"/>
    <n v="22"/>
    <n v="3"/>
    <n v="5"/>
    <s v="OK"/>
    <s v="A110329"/>
    <n v="397"/>
    <n v="33"/>
    <x v="10"/>
    <n v="5"/>
    <n v="5"/>
    <n v="25"/>
    <x v="2154"/>
    <x v="1811"/>
  </r>
  <r>
    <x v="450"/>
    <s v="A110402"/>
    <s v="A11"/>
    <n v="92"/>
    <n v="41"/>
    <n v="3"/>
    <n v="5"/>
    <s v="OK"/>
    <s v="A110402"/>
    <n v="397"/>
    <s v="12.4"/>
    <x v="3"/>
    <n v="1"/>
    <n v="2"/>
    <n v="15"/>
    <x v="2155"/>
    <x v="802"/>
  </r>
  <r>
    <x v="450"/>
    <s v="B429045"/>
    <s v="B4"/>
    <n v="33"/>
    <n v="47"/>
    <n v="3"/>
    <n v="5"/>
    <s v="OK"/>
    <s v="B429045"/>
    <n v="397"/>
    <s v="15.8"/>
    <x v="12"/>
    <n v="1"/>
    <n v="2"/>
    <n v="19"/>
    <x v="523"/>
    <x v="759"/>
  </r>
  <r>
    <x v="450"/>
    <s v="B430013"/>
    <s v="B4"/>
    <n v="42"/>
    <n v="17"/>
    <n v="3"/>
    <n v="5"/>
    <s v="OK"/>
    <s v="B430013"/>
    <n v="397"/>
    <s v="26.3"/>
    <x v="7"/>
    <n v="4"/>
    <n v="4"/>
    <n v="30"/>
    <x v="1198"/>
    <x v="1322"/>
  </r>
  <r>
    <x v="450"/>
    <s v="B444035"/>
    <s v="B4"/>
    <n v="77"/>
    <n v="65"/>
    <n v="3"/>
    <n v="5"/>
    <s v="OK"/>
    <s v="B444035"/>
    <n v="397"/>
    <s v="17.2"/>
    <x v="9"/>
    <n v="2"/>
    <n v="3"/>
    <n v="23"/>
    <x v="1844"/>
    <x v="1537"/>
  </r>
  <r>
    <x v="450"/>
    <s v="LV109123"/>
    <s v="LV1"/>
    <s v="137.4"/>
    <s v="15.7"/>
    <n v="3"/>
    <n v="4"/>
    <s v="OK"/>
    <s v="LV109123"/>
    <n v="397"/>
    <s v="34.0764331210191"/>
    <x v="0"/>
    <n v="4"/>
    <n v="5"/>
    <n v="29"/>
    <x v="795"/>
    <x v="115"/>
  </r>
  <r>
    <x v="450"/>
    <s v="M17116920"/>
    <s v="M1711"/>
    <n v="98"/>
    <n v="80"/>
    <n v="3"/>
    <n v="5"/>
    <s v="OK"/>
    <s v="M17116920"/>
    <n v="397"/>
    <s v="43.6"/>
    <x v="34"/>
    <n v="1"/>
    <n v="1"/>
    <n v="8"/>
    <x v="2156"/>
    <x v="152"/>
  </r>
  <r>
    <x v="450"/>
    <s v="NL110108"/>
    <s v="NL11"/>
    <n v="117"/>
    <n v="76"/>
    <n v="3"/>
    <n v="5"/>
    <s v="OK"/>
    <s v="NL110108"/>
    <n v="397"/>
    <s v="16.3"/>
    <x v="8"/>
    <n v="2"/>
    <n v="3"/>
    <n v="18"/>
    <x v="966"/>
    <x v="97"/>
  </r>
  <r>
    <x v="450"/>
    <s v="NL110309"/>
    <s v="NL11"/>
    <n v="151"/>
    <n v="16"/>
    <n v="3"/>
    <n v="5"/>
    <s v="OK"/>
    <s v="NL110309"/>
    <n v="397"/>
    <s v="17.4"/>
    <x v="8"/>
    <n v="4"/>
    <n v="4"/>
    <n v="18"/>
    <x v="2157"/>
    <x v="1663"/>
  </r>
  <r>
    <x v="450"/>
    <s v="NL110367"/>
    <s v="NL11"/>
    <n v="165"/>
    <n v="32"/>
    <n v="3"/>
    <n v="5"/>
    <s v="OK"/>
    <s v="NL110367"/>
    <n v="397"/>
    <s v="11.3"/>
    <x v="4"/>
    <n v="2"/>
    <n v="3"/>
    <n v="14"/>
    <x v="1361"/>
    <x v="1812"/>
  </r>
  <r>
    <x v="450"/>
    <s v="P00610500"/>
    <s v="P006"/>
    <n v="65"/>
    <n v="153"/>
    <n v="3"/>
    <n v="5"/>
    <s v="OK"/>
    <s v="P00610500"/>
    <n v="397"/>
    <s v="15.1"/>
    <x v="26"/>
    <n v="4"/>
    <n v="3"/>
    <n v="8"/>
    <x v="2158"/>
    <x v="32"/>
  </r>
  <r>
    <x v="450"/>
    <s v="P00610587"/>
    <s v="P006"/>
    <n v="79"/>
    <n v="222"/>
    <n v="3"/>
    <n v="5"/>
    <s v="OK"/>
    <s v="P00610587"/>
    <n v="397"/>
    <s v="23.9"/>
    <x v="12"/>
    <n v="3"/>
    <n v="1"/>
    <n v="14"/>
    <x v="2159"/>
    <x v="469"/>
  </r>
  <r>
    <x v="450"/>
    <s v="P00610604"/>
    <s v="P006"/>
    <n v="77"/>
    <n v="186"/>
    <n v="3"/>
    <n v="5"/>
    <s v="OK"/>
    <s v="P00610604"/>
    <n v="397"/>
    <s v="29.2845"/>
    <x v="12"/>
    <n v="4"/>
    <n v="5"/>
    <n v="18"/>
    <x v="2160"/>
    <x v="1284"/>
  </r>
  <r>
    <x v="450"/>
    <s v="P01860139"/>
    <s v="P018"/>
    <n v="68"/>
    <n v="3"/>
    <n v="3"/>
    <n v="5"/>
    <s v="OK"/>
    <s v="P01860301"/>
    <n v="397"/>
    <s v="30.2"/>
    <x v="8"/>
    <n v="2"/>
    <n v="2"/>
    <n v="17"/>
    <x v="2107"/>
    <x v="1651"/>
  </r>
  <r>
    <x v="451"/>
    <s v="A110181"/>
    <s v="A11"/>
    <n v="23"/>
    <n v="18"/>
    <n v="3"/>
    <n v="5"/>
    <s v="OK"/>
    <s v="A110181"/>
    <n v="398"/>
    <s v="10.5"/>
    <x v="19"/>
    <n v="1"/>
    <n v="1"/>
    <n v="12"/>
    <x v="735"/>
    <x v="844"/>
  </r>
  <r>
    <x v="451"/>
    <s v="M17116038"/>
    <s v="M1711"/>
    <n v="23"/>
    <n v="22"/>
    <n v="3"/>
    <n v="5"/>
    <s v="OK"/>
    <s v="M17116038"/>
    <n v="398"/>
    <s v="11.1"/>
    <x v="20"/>
    <n v="2"/>
    <n v="2"/>
    <n v="11"/>
    <x v="1863"/>
    <x v="1813"/>
  </r>
  <r>
    <x v="451"/>
    <s v="NH200278"/>
    <s v="NH20"/>
    <n v="59"/>
    <n v="361"/>
    <n v="3"/>
    <n v="5"/>
    <s v="OK"/>
    <s v="NH200278"/>
    <n v="398"/>
    <s v="61.9"/>
    <x v="44"/>
    <n v="5"/>
    <n v="3"/>
    <n v="35"/>
    <x v="1134"/>
    <x v="1814"/>
  </r>
  <r>
    <x v="451"/>
    <s v="NL110451"/>
    <s v="NL11"/>
    <n v="176"/>
    <n v="84"/>
    <n v="3"/>
    <n v="5"/>
    <s v="OK"/>
    <s v="NL110451"/>
    <n v="398"/>
    <s v="14.6"/>
    <x v="22"/>
    <n v="1"/>
    <n v="1"/>
    <n v="13"/>
    <x v="2161"/>
    <x v="591"/>
  </r>
  <r>
    <x v="451"/>
    <s v="NL110528"/>
    <s v="NL11"/>
    <n v="200"/>
    <n v="29"/>
    <n v="3"/>
    <n v="4"/>
    <s v="OK"/>
    <s v="NL110528"/>
    <n v="398"/>
    <s v="21.8"/>
    <x v="3"/>
    <n v="3"/>
    <n v="3"/>
    <n v="14"/>
    <x v="2162"/>
    <x v="1815"/>
  </r>
  <r>
    <x v="451"/>
    <s v="T10359"/>
    <s v="T1"/>
    <s v="20.5"/>
    <n v="43"/>
    <n v="3"/>
    <n v="4"/>
    <s v="OK"/>
    <s v="T10359"/>
    <n v="398"/>
    <s v="15.6"/>
    <x v="6"/>
    <n v="3"/>
    <n v="3"/>
    <n v="17"/>
    <x v="101"/>
    <x v="894"/>
  </r>
  <r>
    <x v="452"/>
    <s v="NH200395"/>
    <s v="NH20"/>
    <n v="75"/>
    <n v="363"/>
    <n v="3"/>
    <n v="5"/>
    <s v="OK"/>
    <s v="NH200395"/>
    <n v="399"/>
    <s v="35.2"/>
    <x v="27"/>
    <n v="5"/>
    <n v="5"/>
    <n v="33"/>
    <x v="2163"/>
    <x v="235"/>
  </r>
  <r>
    <x v="452"/>
    <s v="P00612200"/>
    <s v="P006"/>
    <n v="21"/>
    <n v="135"/>
    <n v="3"/>
    <n v="5"/>
    <s v="OK"/>
    <s v="P00612200"/>
    <n v="399"/>
    <s v="14.0056"/>
    <x v="19"/>
    <n v="3"/>
    <n v="3"/>
    <n v="10"/>
    <x v="1357"/>
    <x v="146"/>
  </r>
  <r>
    <x v="452"/>
    <s v="P01860034"/>
    <s v="P018"/>
    <n v="22"/>
    <n v="63"/>
    <n v="3"/>
    <n v="5"/>
    <s v="OK"/>
    <s v="P01860128"/>
    <n v="399"/>
    <n v="64"/>
    <x v="27"/>
    <n v="5"/>
    <n v="5"/>
    <n v="25"/>
    <x v="2164"/>
    <x v="1433"/>
  </r>
  <r>
    <x v="453"/>
    <s v="T1LIANA_ON_141"/>
    <s v="T1"/>
    <n v="79"/>
    <n v="9"/>
    <n v="3"/>
    <n v="4"/>
    <s v="EXCLUDE"/>
    <s v="T1LIANA_ON_141"/>
    <n v="853"/>
    <m/>
    <x v="11"/>
    <m/>
    <m/>
    <m/>
    <x v="481"/>
    <x v="1816"/>
  </r>
  <r>
    <x v="454"/>
    <s v="NH200698"/>
    <s v="NH20"/>
    <n v="43"/>
    <n v="350"/>
    <n v="3"/>
    <n v="4"/>
    <s v="OK"/>
    <s v="NH200698"/>
    <n v="918"/>
    <m/>
    <x v="11"/>
    <n v="5"/>
    <n v="5"/>
    <n v="50"/>
    <x v="1839"/>
    <x v="1817"/>
  </r>
  <r>
    <x v="455"/>
    <s v="T10085"/>
    <s v="T1"/>
    <n v="92"/>
    <s v="84.5"/>
    <n v="3"/>
    <n v="4"/>
    <s v="OK"/>
    <s v="T10085"/>
    <n v="919"/>
    <n v="75"/>
    <x v="49"/>
    <m/>
    <m/>
    <n v="0"/>
    <x v="268"/>
    <x v="9"/>
  </r>
  <r>
    <x v="456"/>
    <s v="A110386BIS"/>
    <s v="A11"/>
    <n v="99"/>
    <n v="35"/>
    <n v="0"/>
    <n v="0"/>
    <s v="EXCLUDE"/>
    <s v="A110386BIS"/>
    <n v="400"/>
    <m/>
    <x v="11"/>
    <m/>
    <m/>
    <m/>
    <x v="7"/>
    <x v="7"/>
  </r>
  <r>
    <x v="457"/>
    <s v="LV109064"/>
    <s v="LV1"/>
    <s v="101.8"/>
    <s v="21.5"/>
    <n v="3"/>
    <n v="4"/>
    <s v="OK"/>
    <s v="LV109064"/>
    <n v="401"/>
    <s v="33.1210191082803"/>
    <x v="7"/>
    <n v="4"/>
    <n v="4"/>
    <n v="28"/>
    <x v="2165"/>
    <x v="923"/>
  </r>
  <r>
    <x v="457"/>
    <s v="LV109574"/>
    <s v="LV1"/>
    <s v="198.6"/>
    <s v="5.6"/>
    <n v="3"/>
    <n v="4"/>
    <s v="OK"/>
    <s v="LV109574"/>
    <n v="401"/>
    <s v="20.7006369426752"/>
    <x v="7"/>
    <n v="3"/>
    <n v="3"/>
    <n v="20"/>
    <x v="2166"/>
    <x v="1036"/>
  </r>
  <r>
    <x v="457"/>
    <s v="M17116559"/>
    <s v="M1711"/>
    <n v="52"/>
    <n v="28"/>
    <n v="3"/>
    <n v="5"/>
    <s v="OK"/>
    <s v="M17116559"/>
    <n v="401"/>
    <s v="23.6"/>
    <x v="22"/>
    <n v="3"/>
    <n v="2"/>
    <n v="20"/>
    <x v="1063"/>
    <x v="1818"/>
  </r>
  <r>
    <x v="457"/>
    <s v="M17118961"/>
    <s v="M1711"/>
    <n v="88"/>
    <n v="73"/>
    <n v="3"/>
    <n v="5"/>
    <s v="OK"/>
    <s v="M17118961"/>
    <n v="401"/>
    <s v="11.3"/>
    <x v="21"/>
    <n v="4"/>
    <n v="4"/>
    <n v="7"/>
    <x v="581"/>
    <x v="1501"/>
  </r>
  <r>
    <x v="457"/>
    <s v="NH200399"/>
    <s v="NH20"/>
    <n v="76"/>
    <n v="368"/>
    <n v="3"/>
    <n v="4"/>
    <s v="OK"/>
    <s v="NH200399"/>
    <n v="401"/>
    <s v="44.6"/>
    <x v="18"/>
    <n v="5"/>
    <n v="4"/>
    <n v="27"/>
    <x v="1589"/>
    <x v="617"/>
  </r>
  <r>
    <x v="457"/>
    <s v="NL110271"/>
    <s v="NL11"/>
    <n v="148"/>
    <n v="42"/>
    <n v="3"/>
    <n v="4"/>
    <s v="OK"/>
    <s v="NL110271"/>
    <n v="401"/>
    <s v="18.9"/>
    <x v="2"/>
    <n v="3"/>
    <n v="3"/>
    <n v="15"/>
    <x v="799"/>
    <x v="1819"/>
  </r>
  <r>
    <x v="458"/>
    <s v="B429014"/>
    <s v="B4"/>
    <n v="30"/>
    <n v="37"/>
    <n v="3"/>
    <n v="4"/>
    <s v="OK"/>
    <s v="B429014"/>
    <n v="402"/>
    <s v="29.8"/>
    <x v="5"/>
    <n v="5"/>
    <n v="5"/>
    <n v="21"/>
    <x v="2167"/>
    <x v="580"/>
  </r>
  <r>
    <x v="458"/>
    <s v="B444020"/>
    <s v="B4"/>
    <n v="78"/>
    <n v="51"/>
    <n v="3"/>
    <n v="4"/>
    <s v="OK"/>
    <s v="B444020"/>
    <n v="402"/>
    <s v="24.8"/>
    <x v="17"/>
    <n v="3"/>
    <n v="3"/>
    <n v="24"/>
    <x v="2168"/>
    <x v="1565"/>
  </r>
  <r>
    <x v="458"/>
    <s v="NL110531"/>
    <s v="NL11"/>
    <n v="190"/>
    <n v="36"/>
    <n v="3"/>
    <n v="4"/>
    <s v="OK"/>
    <s v="NL110531"/>
    <n v="402"/>
    <s v="44.5"/>
    <x v="30"/>
    <n v="5"/>
    <n v="5"/>
    <n v="34"/>
    <x v="2169"/>
    <x v="809"/>
  </r>
  <r>
    <x v="459"/>
    <s v="M17116841"/>
    <s v="M1711"/>
    <n v="82"/>
    <n v="61"/>
    <n v="3"/>
    <n v="5"/>
    <s v="OK"/>
    <s v="M17116841"/>
    <n v="403"/>
    <s v="16.7"/>
    <x v="22"/>
    <n v="3"/>
    <n v="2"/>
    <n v="18"/>
    <x v="2170"/>
    <x v="1820"/>
  </r>
  <r>
    <x v="459"/>
    <s v="NH200331"/>
    <s v="NH20"/>
    <n v="66"/>
    <n v="365"/>
    <n v="3"/>
    <n v="4"/>
    <s v="OK"/>
    <s v="NH200331"/>
    <n v="403"/>
    <s v="12.5"/>
    <x v="19"/>
    <n v="1"/>
    <n v="1"/>
    <n v="9"/>
    <x v="2171"/>
    <x v="416"/>
  </r>
  <r>
    <x v="459"/>
    <s v="NH200499"/>
    <s v="NH20"/>
    <n v="95"/>
    <n v="316"/>
    <n v="3"/>
    <n v="4"/>
    <s v="OK"/>
    <s v="NH200499"/>
    <n v="403"/>
    <s v="12.1"/>
    <x v="1"/>
    <n v="1"/>
    <n v="1"/>
    <n v="6"/>
    <x v="1342"/>
    <x v="1821"/>
  </r>
  <r>
    <x v="459"/>
    <s v="NL110295"/>
    <s v="NL11"/>
    <n v="144"/>
    <n v="93"/>
    <n v="3"/>
    <n v="4"/>
    <s v="OK"/>
    <s v="NL110295"/>
    <n v="403"/>
    <s v="10.7"/>
    <x v="3"/>
    <n v="2"/>
    <n v="2"/>
    <n v="15"/>
    <x v="2172"/>
    <x v="1822"/>
  </r>
  <r>
    <x v="460"/>
    <s v="B419013"/>
    <s v="B4"/>
    <n v="24"/>
    <n v="90"/>
    <n v="3"/>
    <n v="5"/>
    <s v="OK"/>
    <s v="B419013"/>
    <n v="404"/>
    <s v="27.2"/>
    <x v="9"/>
    <n v="2"/>
    <n v="2"/>
    <n v="15"/>
    <x v="127"/>
    <x v="1823"/>
  </r>
  <r>
    <x v="460"/>
    <s v="B428006"/>
    <s v="B4"/>
    <n v="29"/>
    <n v="66"/>
    <n v="3"/>
    <n v="5"/>
    <s v="OK"/>
    <s v="B428006"/>
    <n v="404"/>
    <s v="24.3"/>
    <x v="11"/>
    <n v="4"/>
    <n v="3"/>
    <n v="20"/>
    <x v="1636"/>
    <x v="1824"/>
  </r>
  <r>
    <x v="460"/>
    <s v="M17116566"/>
    <s v="M1711"/>
    <n v="67"/>
    <n v="35"/>
    <n v="3"/>
    <n v="5"/>
    <s v="OK"/>
    <s v="M17116566"/>
    <n v="404"/>
    <s v="36.6"/>
    <x v="2"/>
    <n v="3"/>
    <n v="3"/>
    <n v="22"/>
    <x v="2173"/>
    <x v="1825"/>
  </r>
  <r>
    <x v="460"/>
    <s v="P01860147"/>
    <s v="P018"/>
    <n v="67"/>
    <n v="8"/>
    <n v="3"/>
    <n v="5"/>
    <s v="OK"/>
    <s v="P01860308"/>
    <n v="404"/>
    <s v="12.7"/>
    <x v="4"/>
    <n v="1"/>
    <n v="3"/>
    <n v="14"/>
    <x v="2088"/>
    <x v="339"/>
  </r>
  <r>
    <x v="460"/>
    <s v="P01860387"/>
    <s v="P018"/>
    <n v="95"/>
    <n v="76"/>
    <n v="3"/>
    <n v="4"/>
    <s v="OK"/>
    <s v="P01860472"/>
    <n v="404"/>
    <s v="11.9"/>
    <x v="13"/>
    <m/>
    <m/>
    <m/>
    <x v="1903"/>
    <x v="140"/>
  </r>
  <r>
    <x v="460"/>
    <s v="P01860405"/>
    <s v="P018"/>
    <n v="54"/>
    <n v="71"/>
    <n v="3"/>
    <n v="4"/>
    <s v="OK"/>
    <s v="P01860255"/>
    <n v="404"/>
    <s v="14.3"/>
    <x v="6"/>
    <n v="2"/>
    <n v="3"/>
    <n v="12"/>
    <x v="2174"/>
    <x v="242"/>
  </r>
  <r>
    <x v="460"/>
    <s v="T10017"/>
    <s v="T1"/>
    <n v="110"/>
    <s v="45.5"/>
    <n v="3"/>
    <n v="5"/>
    <s v="OK"/>
    <s v="T10017"/>
    <n v="404"/>
    <s v="19.4"/>
    <x v="10"/>
    <n v="3"/>
    <n v="1"/>
    <n v="8"/>
    <x v="87"/>
    <x v="1826"/>
  </r>
  <r>
    <x v="461"/>
    <s v="LV109150"/>
    <s v="LV1"/>
    <n v="130"/>
    <s v="52.2"/>
    <n v="3"/>
    <n v="5"/>
    <s v="OK"/>
    <s v="LV109150"/>
    <n v="405"/>
    <s v="14.0127388535032"/>
    <x v="6"/>
    <n v="2"/>
    <n v="1"/>
    <n v="12"/>
    <x v="293"/>
    <x v="754"/>
  </r>
  <r>
    <x v="461"/>
    <s v="LV109236"/>
    <s v="LV1"/>
    <s v="138.8"/>
    <s v="47.7"/>
    <n v="3"/>
    <n v="5"/>
    <s v="OK"/>
    <s v="LV109236"/>
    <n v="405"/>
    <s v="12.7388535031847"/>
    <x v="6"/>
    <n v="1"/>
    <n v="1"/>
    <n v="9"/>
    <x v="18"/>
    <x v="1827"/>
  </r>
  <r>
    <x v="461"/>
    <s v="LV109324"/>
    <s v="LV1"/>
    <s v="157.2"/>
    <s v="91.8"/>
    <n v="3"/>
    <n v="5"/>
    <s v="OK"/>
    <s v="LV109324"/>
    <n v="405"/>
    <s v="12.1019108280255"/>
    <x v="19"/>
    <n v="2"/>
    <n v="2"/>
    <n v="8"/>
    <x v="2175"/>
    <x v="554"/>
  </r>
  <r>
    <x v="461"/>
    <s v="LV109336"/>
    <s v="LV1"/>
    <s v="171.7"/>
    <s v="91.6"/>
    <n v="3"/>
    <n v="5"/>
    <s v="OK"/>
    <s v="LV109336"/>
    <n v="405"/>
    <s v="13.2165605095541"/>
    <x v="6"/>
    <n v="2"/>
    <n v="2"/>
    <n v="15"/>
    <x v="552"/>
    <x v="1828"/>
  </r>
  <r>
    <x v="461"/>
    <s v="LV109529"/>
    <s v="LV1"/>
    <s v="199.6"/>
    <n v="61"/>
    <n v="3"/>
    <n v="5"/>
    <s v="OK"/>
    <s v="LV109529"/>
    <n v="405"/>
    <s v="14.6496815286624"/>
    <x v="8"/>
    <n v="1"/>
    <n v="1"/>
    <n v="14"/>
    <x v="349"/>
    <x v="600"/>
  </r>
  <r>
    <x v="461"/>
    <s v="M17116567"/>
    <s v="M1711"/>
    <n v="70"/>
    <n v="34"/>
    <n v="3"/>
    <n v="5"/>
    <s v="OK"/>
    <s v="M17116567"/>
    <n v="405"/>
    <s v="12.4"/>
    <x v="13"/>
    <n v="2"/>
    <n v="2"/>
    <n v="13"/>
    <x v="1125"/>
    <x v="1700"/>
  </r>
  <r>
    <x v="461"/>
    <s v="M17118922"/>
    <s v="M1711"/>
    <n v="14"/>
    <n v="33"/>
    <n v="3"/>
    <n v="5"/>
    <s v="OK"/>
    <s v="M17118922"/>
    <n v="405"/>
    <n v="10"/>
    <x v="24"/>
    <n v="5"/>
    <n v="5"/>
    <n v="8"/>
    <x v="2176"/>
    <x v="1829"/>
  </r>
  <r>
    <x v="461"/>
    <s v="NH200495"/>
    <s v="NH20"/>
    <n v="98"/>
    <n v="313"/>
    <n v="3"/>
    <n v="5"/>
    <s v="OK"/>
    <s v="NH200495"/>
    <n v="405"/>
    <s v="11.1"/>
    <x v="6"/>
    <n v="2"/>
    <n v="2"/>
    <n v="15"/>
    <x v="428"/>
    <x v="679"/>
  </r>
  <r>
    <x v="461"/>
    <s v="NL110252"/>
    <s v="NL11"/>
    <n v="141"/>
    <n v="7"/>
    <n v="3"/>
    <n v="5"/>
    <s v="OK"/>
    <s v="NL110252"/>
    <n v="405"/>
    <s v="12.3"/>
    <x v="26"/>
    <n v="2"/>
    <n v="2"/>
    <n v="8"/>
    <x v="2177"/>
    <x v="62"/>
  </r>
  <r>
    <x v="461"/>
    <s v="P01860448"/>
    <s v="P018"/>
    <n v="50"/>
    <n v="84"/>
    <n v="3"/>
    <n v="4"/>
    <s v="OK"/>
    <s v="P01860233"/>
    <n v="405"/>
    <s v="10.7"/>
    <x v="19"/>
    <n v="1"/>
    <n v="1"/>
    <n v="5"/>
    <x v="2178"/>
    <x v="139"/>
  </r>
  <r>
    <x v="462"/>
    <s v="NL110206"/>
    <s v="NL11"/>
    <n v="131"/>
    <n v="32"/>
    <n v="3"/>
    <n v="5"/>
    <s v="OK"/>
    <s v="NL110206"/>
    <n v="406"/>
    <s v="10.2"/>
    <x v="13"/>
    <n v="3"/>
    <n v="3"/>
    <n v="13"/>
    <x v="58"/>
    <x v="498"/>
  </r>
  <r>
    <x v="463"/>
    <s v="NH200359"/>
    <s v="NH20"/>
    <n v="73"/>
    <n v="306"/>
    <n v="3"/>
    <n v="5"/>
    <s v="OK"/>
    <s v="NH200359"/>
    <n v="407"/>
    <n v="16"/>
    <x v="22"/>
    <n v="2"/>
    <n v="2"/>
    <n v="15"/>
    <x v="796"/>
    <x v="102"/>
  </r>
  <r>
    <x v="464"/>
    <s v="P01860205"/>
    <s v="P018"/>
    <n v="75"/>
    <n v="26"/>
    <n v="3"/>
    <n v="4"/>
    <s v="OK"/>
    <s v="P01860396"/>
    <n v="408"/>
    <s v="12.1"/>
    <x v="19"/>
    <n v="1"/>
    <n v="1"/>
    <n v="9"/>
    <x v="125"/>
    <x v="1750"/>
  </r>
  <r>
    <x v="465"/>
    <s v="A110396"/>
    <s v="A11"/>
    <n v="89"/>
    <n v="44"/>
    <n v="3"/>
    <n v="5"/>
    <s v="OK"/>
    <s v="A110396"/>
    <n v="409"/>
    <s v="13.7"/>
    <x v="13"/>
    <m/>
    <m/>
    <m/>
    <x v="2179"/>
    <x v="767"/>
  </r>
  <r>
    <x v="465"/>
    <s v="B430008"/>
    <s v="B4"/>
    <n v="26"/>
    <n v="22"/>
    <n v="3"/>
    <n v="5"/>
    <s v="OK"/>
    <s v="B430008"/>
    <n v="409"/>
    <s v="25.8"/>
    <x v="8"/>
    <n v="3"/>
    <n v="3"/>
    <n v="18"/>
    <x v="585"/>
    <x v="1247"/>
  </r>
  <r>
    <x v="465"/>
    <s v="B435012"/>
    <s v="B4"/>
    <n v="71"/>
    <n v="76"/>
    <n v="3"/>
    <n v="5"/>
    <s v="OK"/>
    <s v="B435012"/>
    <n v="409"/>
    <s v="19.3"/>
    <x v="11"/>
    <n v="3"/>
    <n v="3"/>
    <n v="15"/>
    <x v="2180"/>
    <x v="841"/>
  </r>
  <r>
    <x v="465"/>
    <s v="B435049"/>
    <s v="B4"/>
    <n v="52"/>
    <n v="85"/>
    <n v="3"/>
    <n v="5"/>
    <s v="OK"/>
    <s v="B435049"/>
    <n v="409"/>
    <s v="11.5"/>
    <x v="11"/>
    <n v="1"/>
    <n v="1"/>
    <n v="8"/>
    <x v="2181"/>
    <x v="1830"/>
  </r>
  <r>
    <x v="465"/>
    <s v="B436069"/>
    <s v="B4"/>
    <n v="60"/>
    <n v="69"/>
    <n v="3"/>
    <n v="5"/>
    <s v="OK"/>
    <s v="B436069"/>
    <n v="409"/>
    <s v="11.8"/>
    <x v="11"/>
    <n v="3"/>
    <n v="2"/>
    <n v="12"/>
    <x v="1747"/>
    <x v="1573"/>
  </r>
  <r>
    <x v="465"/>
    <s v="B444057"/>
    <s v="B4"/>
    <n v="86"/>
    <n v="61"/>
    <n v="3"/>
    <n v="5"/>
    <s v="OK"/>
    <s v="B444057"/>
    <n v="409"/>
    <s v="11.8"/>
    <x v="2"/>
    <n v="3"/>
    <n v="3"/>
    <n v="8"/>
    <x v="2182"/>
    <x v="1094"/>
  </r>
  <r>
    <x v="465"/>
    <s v="LV109049"/>
    <s v="LV1"/>
    <s v="116.1"/>
    <s v="42.6"/>
    <n v="3"/>
    <n v="4"/>
    <s v="OK"/>
    <s v="LV109049"/>
    <n v="409"/>
    <s v="12.5796178343949"/>
    <x v="26"/>
    <n v="2"/>
    <n v="2"/>
    <n v="8"/>
    <x v="1178"/>
    <x v="1510"/>
  </r>
  <r>
    <x v="465"/>
    <s v="M17116602"/>
    <s v="M1711"/>
    <n v="63"/>
    <n v="64"/>
    <n v="3"/>
    <n v="5"/>
    <s v="OK"/>
    <s v="M17116602"/>
    <n v="409"/>
    <s v="15.3"/>
    <x v="26"/>
    <n v="1"/>
    <n v="1"/>
    <n v="9"/>
    <x v="1082"/>
    <x v="1347"/>
  </r>
  <r>
    <x v="465"/>
    <s v="M17116921"/>
    <s v="M1711"/>
    <n v="93"/>
    <n v="79"/>
    <n v="3"/>
    <n v="5"/>
    <s v="OK"/>
    <s v="M17116921"/>
    <n v="409"/>
    <s v="11.8"/>
    <x v="26"/>
    <m/>
    <m/>
    <m/>
    <x v="743"/>
    <x v="1831"/>
  </r>
  <r>
    <x v="465"/>
    <s v="NH200241"/>
    <s v="NH20"/>
    <n v="43"/>
    <n v="399"/>
    <n v="3"/>
    <n v="5"/>
    <s v="OK"/>
    <s v="NH200241"/>
    <n v="409"/>
    <s v="28.3"/>
    <x v="23"/>
    <n v="3"/>
    <n v="3"/>
    <n v="15"/>
    <x v="2183"/>
    <x v="1832"/>
  </r>
  <r>
    <x v="465"/>
    <s v="NH200451"/>
    <s v="NH20"/>
    <n v="81"/>
    <n v="342"/>
    <n v="3"/>
    <n v="5"/>
    <s v="OK"/>
    <s v="NH200451"/>
    <n v="409"/>
    <s v="13.9"/>
    <x v="19"/>
    <n v="1"/>
    <n v="1"/>
    <n v="8"/>
    <x v="200"/>
    <x v="1833"/>
  </r>
  <r>
    <x v="465"/>
    <s v="NH200458"/>
    <s v="NH20"/>
    <n v="90"/>
    <n v="355"/>
    <n v="3"/>
    <n v="5"/>
    <s v="OK"/>
    <s v="NH200458"/>
    <n v="409"/>
    <s v="37.2"/>
    <x v="11"/>
    <n v="3"/>
    <n v="3"/>
    <n v="30"/>
    <x v="2184"/>
    <x v="10"/>
  </r>
  <r>
    <x v="465"/>
    <s v="NH200482"/>
    <s v="NH20"/>
    <n v="84"/>
    <n v="393"/>
    <n v="3"/>
    <n v="5"/>
    <s v="OK"/>
    <s v="NH200482"/>
    <n v="409"/>
    <n v="49"/>
    <x v="16"/>
    <n v="3"/>
    <n v="4"/>
    <n v="30"/>
    <x v="273"/>
    <x v="1834"/>
  </r>
  <r>
    <x v="465"/>
    <s v="NL110086"/>
    <s v="NL11"/>
    <n v="120"/>
    <n v="44"/>
    <n v="3"/>
    <n v="5"/>
    <s v="OK"/>
    <s v="NL110086"/>
    <n v="409"/>
    <s v="13.6"/>
    <x v="4"/>
    <n v="2"/>
    <n v="1"/>
    <n v="9"/>
    <x v="2185"/>
    <x v="312"/>
  </r>
  <r>
    <x v="466"/>
    <s v="A110203"/>
    <s v="A11"/>
    <n v="59"/>
    <n v="13"/>
    <n v="3"/>
    <n v="5"/>
    <s v="OK"/>
    <s v="A110203"/>
    <n v="410"/>
    <s v="25.2"/>
    <x v="2"/>
    <n v="4"/>
    <n v="4"/>
    <n v="22"/>
    <x v="2186"/>
    <x v="143"/>
  </r>
  <r>
    <x v="466"/>
    <s v="A110361"/>
    <s v="A11"/>
    <n v="89"/>
    <n v="9"/>
    <n v="3"/>
    <n v="5"/>
    <s v="OK"/>
    <s v="A110361"/>
    <n v="410"/>
    <n v="35"/>
    <x v="2"/>
    <n v="3"/>
    <n v="3"/>
    <n v="22"/>
    <x v="2187"/>
    <x v="1743"/>
  </r>
  <r>
    <x v="466"/>
    <s v="B422045"/>
    <s v="B4"/>
    <n v="1"/>
    <n v="2"/>
    <n v="3"/>
    <n v="5"/>
    <s v="OK"/>
    <s v="B422045"/>
    <n v="410"/>
    <s v="12.6"/>
    <x v="4"/>
    <n v="2"/>
    <n v="2"/>
    <n v="11"/>
    <x v="1231"/>
    <x v="1835"/>
  </r>
  <r>
    <x v="466"/>
    <s v="B422058"/>
    <s v="B4"/>
    <n v="24"/>
    <n v="18"/>
    <n v="3"/>
    <n v="5"/>
    <s v="OK"/>
    <s v="B422058"/>
    <n v="410"/>
    <s v="16.1"/>
    <x v="22"/>
    <n v="1"/>
    <n v="1"/>
    <n v="15"/>
    <x v="112"/>
    <x v="849"/>
  </r>
  <r>
    <x v="466"/>
    <s v="B435002"/>
    <s v="B4"/>
    <n v="61"/>
    <n v="96"/>
    <n v="3"/>
    <n v="5"/>
    <s v="OK"/>
    <s v="B435002"/>
    <n v="410"/>
    <s v="19.6"/>
    <x v="11"/>
    <n v="3"/>
    <n v="3"/>
    <n v="6"/>
    <x v="2188"/>
    <x v="1482"/>
  </r>
  <r>
    <x v="466"/>
    <s v="B444065"/>
    <s v="B4"/>
    <n v="95"/>
    <n v="61"/>
    <n v="3"/>
    <n v="5"/>
    <s v="OK"/>
    <s v="B444065"/>
    <n v="410"/>
    <s v="14.5"/>
    <x v="26"/>
    <n v="1"/>
    <n v="1"/>
    <n v="8"/>
    <x v="2189"/>
    <x v="539"/>
  </r>
  <r>
    <x v="466"/>
    <s v="P00612353"/>
    <s v="P006"/>
    <n v="9"/>
    <n v="161"/>
    <n v="3"/>
    <n v="5"/>
    <s v="OK"/>
    <s v="P00612353"/>
    <n v="410"/>
    <s v="12.7"/>
    <x v="26"/>
    <n v="2"/>
    <n v="2"/>
    <n v="10"/>
    <x v="58"/>
    <x v="1763"/>
  </r>
  <r>
    <x v="466"/>
    <s v="P01860010"/>
    <s v="P018"/>
    <n v="28"/>
    <n v="15"/>
    <n v="3"/>
    <n v="5"/>
    <s v="OK"/>
    <s v="P01860102"/>
    <n v="410"/>
    <s v="12.1"/>
    <x v="23"/>
    <n v="1"/>
    <n v="1"/>
    <n v="8"/>
    <x v="212"/>
    <x v="1836"/>
  </r>
  <r>
    <x v="466"/>
    <s v="P01860048"/>
    <s v="P018"/>
    <n v="38"/>
    <n v="20"/>
    <n v="3"/>
    <n v="5"/>
    <s v="OK"/>
    <s v="P01860183"/>
    <n v="410"/>
    <s v="13.7"/>
    <x v="3"/>
    <n v="1"/>
    <n v="1"/>
    <n v="11"/>
    <x v="2190"/>
    <x v="1837"/>
  </r>
  <r>
    <x v="466"/>
    <s v="P01860058"/>
    <s v="P018"/>
    <n v="34"/>
    <n v="38"/>
    <n v="3"/>
    <n v="5"/>
    <s v="OK"/>
    <s v="P01860171"/>
    <n v="410"/>
    <s v="11.9"/>
    <x v="19"/>
    <n v="3"/>
    <n v="3"/>
    <n v="9"/>
    <x v="2191"/>
    <x v="1750"/>
  </r>
  <r>
    <x v="466"/>
    <s v="P01860062"/>
    <s v="P018"/>
    <n v="38"/>
    <n v="46"/>
    <n v="3"/>
    <n v="5"/>
    <s v="OK"/>
    <s v="P01860168"/>
    <n v="410"/>
    <s v="19.4"/>
    <x v="3"/>
    <n v="3"/>
    <n v="4"/>
    <n v="12"/>
    <x v="1853"/>
    <x v="336"/>
  </r>
  <r>
    <x v="466"/>
    <s v="P01860078"/>
    <s v="P018"/>
    <n v="48"/>
    <n v="28"/>
    <n v="3"/>
    <n v="5"/>
    <s v="OK"/>
    <s v="P01860206"/>
    <n v="410"/>
    <n v="11"/>
    <x v="20"/>
    <n v="2"/>
    <n v="3"/>
    <n v="9"/>
    <x v="189"/>
    <x v="1633"/>
  </r>
  <r>
    <x v="466"/>
    <s v="P01860265"/>
    <s v="P018"/>
    <n v="22"/>
    <n v="39"/>
    <n v="3"/>
    <n v="5"/>
    <s v="OK"/>
    <s v="P01860115"/>
    <n v="410"/>
    <s v="10.5"/>
    <x v="20"/>
    <n v="3"/>
    <n v="3"/>
    <n v="10"/>
    <x v="2192"/>
    <x v="1044"/>
  </r>
  <r>
    <x v="466"/>
    <s v="P01860311"/>
    <s v="P018"/>
    <n v="97"/>
    <n v="69"/>
    <n v="3"/>
    <n v="5"/>
    <s v="OK"/>
    <s v="P01860477"/>
    <n v="410"/>
    <s v="12.9"/>
    <x v="24"/>
    <m/>
    <m/>
    <m/>
    <x v="2193"/>
    <x v="327"/>
  </r>
  <r>
    <x v="466"/>
    <s v="P01860328"/>
    <s v="P018"/>
    <n v="11"/>
    <n v="27"/>
    <n v="3"/>
    <n v="5"/>
    <s v="OK"/>
    <s v="P01860079"/>
    <n v="410"/>
    <s v="12.1"/>
    <x v="20"/>
    <n v="3"/>
    <n v="1"/>
    <n v="10"/>
    <x v="2194"/>
    <x v="1160"/>
  </r>
  <r>
    <x v="466"/>
    <s v="P01860362"/>
    <s v="P018"/>
    <n v="9"/>
    <n v="18"/>
    <n v="0"/>
    <n v="0"/>
    <s v="MORT"/>
    <s v="P01860005"/>
    <n v="410"/>
    <s v="18.8"/>
    <x v="11"/>
    <m/>
    <m/>
    <m/>
    <x v="7"/>
    <x v="7"/>
  </r>
  <r>
    <x v="466"/>
    <s v="P01860411"/>
    <s v="P018"/>
    <n v="45"/>
    <n v="77"/>
    <n v="3"/>
    <n v="5"/>
    <s v="OK"/>
    <s v="P01860231"/>
    <n v="410"/>
    <s v="13.7"/>
    <x v="20"/>
    <n v="1"/>
    <n v="1"/>
    <n v="6"/>
    <x v="746"/>
    <x v="336"/>
  </r>
  <r>
    <x v="466"/>
    <s v="P01860434"/>
    <s v="P018"/>
    <n v="96"/>
    <n v="83"/>
    <n v="3"/>
    <n v="5"/>
    <s v="OK"/>
    <s v="P01860470"/>
    <n v="410"/>
    <s v="11.8"/>
    <x v="19"/>
    <n v="1"/>
    <n v="3"/>
    <n v="6"/>
    <x v="2195"/>
    <x v="1714"/>
  </r>
  <r>
    <x v="466"/>
    <s v="P01860455"/>
    <s v="P018"/>
    <n v="35"/>
    <n v="84"/>
    <n v="3"/>
    <n v="5"/>
    <s v="OK"/>
    <s v="P01860150"/>
    <n v="410"/>
    <s v="10.5"/>
    <x v="20"/>
    <n v="2"/>
    <n v="3"/>
    <n v="5"/>
    <x v="1065"/>
    <x v="1838"/>
  </r>
  <r>
    <x v="466"/>
    <s v="P01860477"/>
    <s v="P018"/>
    <n v="73"/>
    <n v="94"/>
    <n v="3"/>
    <n v="5"/>
    <s v="OK"/>
    <s v="P01860360"/>
    <n v="410"/>
    <s v="14.3"/>
    <x v="26"/>
    <n v="1"/>
    <n v="1"/>
    <n v="6"/>
    <x v="1549"/>
    <x v="1839"/>
  </r>
  <r>
    <x v="467"/>
    <s v="A110003"/>
    <s v="A11"/>
    <n v="2"/>
    <n v="5"/>
    <n v="3"/>
    <n v="5"/>
    <s v="OK"/>
    <s v="A110003"/>
    <n v="412"/>
    <s v="15.4"/>
    <x v="8"/>
    <n v="3"/>
    <n v="3"/>
    <n v="18"/>
    <x v="2196"/>
    <x v="48"/>
  </r>
  <r>
    <x v="467"/>
    <s v="A110004"/>
    <s v="A11"/>
    <n v="1"/>
    <n v="8"/>
    <n v="3"/>
    <n v="5"/>
    <s v="OK"/>
    <s v="A110004"/>
    <n v="412"/>
    <s v="23.6"/>
    <x v="2"/>
    <n v="3"/>
    <n v="3"/>
    <n v="20"/>
    <x v="524"/>
    <x v="1296"/>
  </r>
  <r>
    <x v="467"/>
    <s v="A110005"/>
    <s v="A11"/>
    <n v="2"/>
    <n v="8"/>
    <n v="3"/>
    <n v="5"/>
    <s v="OK"/>
    <s v="A110005"/>
    <n v="412"/>
    <s v="15.9"/>
    <x v="8"/>
    <n v="3"/>
    <n v="3"/>
    <n v="18"/>
    <x v="1812"/>
    <x v="1441"/>
  </r>
  <r>
    <x v="467"/>
    <s v="A110017"/>
    <s v="A11"/>
    <n v="15"/>
    <n v="15"/>
    <n v="3"/>
    <n v="5"/>
    <s v="OK"/>
    <s v="A110017"/>
    <n v="412"/>
    <s v="17.8"/>
    <x v="9"/>
    <n v="3"/>
    <n v="3"/>
    <n v="23"/>
    <x v="2197"/>
    <x v="1315"/>
  </r>
  <r>
    <x v="467"/>
    <s v="A110021"/>
    <s v="A11"/>
    <n v="6"/>
    <n v="13"/>
    <n v="3"/>
    <n v="5"/>
    <s v="OK"/>
    <s v="A110021"/>
    <n v="412"/>
    <s v="16.6"/>
    <x v="12"/>
    <n v="3"/>
    <n v="3"/>
    <n v="19"/>
    <x v="2198"/>
    <x v="1509"/>
  </r>
  <r>
    <x v="467"/>
    <s v="A110024"/>
    <s v="A11"/>
    <n v="1"/>
    <n v="20"/>
    <n v="3"/>
    <n v="5"/>
    <s v="OK"/>
    <s v="A110024"/>
    <n v="412"/>
    <s v="23.4"/>
    <x v="12"/>
    <n v="3"/>
    <n v="2"/>
    <n v="15"/>
    <x v="1811"/>
    <x v="1840"/>
  </r>
  <r>
    <x v="467"/>
    <s v="A110033"/>
    <s v="A11"/>
    <n v="19"/>
    <n v="26"/>
    <n v="3"/>
    <n v="5"/>
    <s v="OK"/>
    <s v="A110033"/>
    <n v="412"/>
    <s v="12.1"/>
    <x v="4"/>
    <n v="2"/>
    <n v="2"/>
    <n v="14"/>
    <x v="7"/>
    <x v="7"/>
  </r>
  <r>
    <x v="467"/>
    <s v="A110036"/>
    <s v="A11"/>
    <n v="13"/>
    <n v="32"/>
    <n v="3"/>
    <n v="5"/>
    <s v="OK"/>
    <s v="A110036"/>
    <n v="412"/>
    <s v="16.2"/>
    <x v="22"/>
    <n v="1"/>
    <n v="2"/>
    <n v="15"/>
    <x v="2199"/>
    <x v="74"/>
  </r>
  <r>
    <x v="467"/>
    <s v="A110057"/>
    <s v="A11"/>
    <n v="19"/>
    <n v="49"/>
    <n v="3"/>
    <n v="5"/>
    <s v="OK"/>
    <s v="A110057"/>
    <n v="412"/>
    <s v="19.6"/>
    <x v="5"/>
    <n v="1"/>
    <n v="2"/>
    <n v="15"/>
    <x v="2200"/>
    <x v="975"/>
  </r>
  <r>
    <x v="467"/>
    <s v="A110066"/>
    <s v="A11"/>
    <n v="3"/>
    <n v="58"/>
    <n v="3"/>
    <n v="5"/>
    <s v="OK"/>
    <s v="A110066"/>
    <n v="412"/>
    <s v="26.8"/>
    <x v="22"/>
    <n v="1"/>
    <n v="1"/>
    <n v="15"/>
    <x v="2201"/>
    <x v="821"/>
  </r>
  <r>
    <x v="467"/>
    <s v="A110078"/>
    <s v="A11"/>
    <n v="12"/>
    <n v="66"/>
    <n v="3"/>
    <n v="5"/>
    <s v="OK"/>
    <s v="A110078"/>
    <n v="412"/>
    <s v="30.6"/>
    <x v="5"/>
    <n v="3"/>
    <n v="4"/>
    <n v="21"/>
    <x v="290"/>
    <x v="1729"/>
  </r>
  <r>
    <x v="467"/>
    <s v="A110166"/>
    <s v="A11"/>
    <n v="29"/>
    <n v="30"/>
    <n v="3"/>
    <n v="5"/>
    <s v="OK"/>
    <s v="A110166"/>
    <n v="412"/>
    <n v="21"/>
    <x v="2"/>
    <n v="3"/>
    <n v="3"/>
    <n v="20"/>
    <x v="2202"/>
    <x v="840"/>
  </r>
  <r>
    <x v="467"/>
    <s v="A110194"/>
    <s v="A11"/>
    <n v="32"/>
    <n v="3"/>
    <n v="3"/>
    <n v="5"/>
    <s v="OK"/>
    <s v="A110194"/>
    <n v="412"/>
    <s v="16.9"/>
    <x v="23"/>
    <n v="4"/>
    <n v="4"/>
    <n v="15"/>
    <x v="2203"/>
    <x v="86"/>
  </r>
  <r>
    <x v="467"/>
    <s v="A110206"/>
    <s v="A11"/>
    <n v="46"/>
    <n v="17"/>
    <n v="3"/>
    <n v="5"/>
    <s v="OK"/>
    <s v="A110206"/>
    <n v="412"/>
    <s v="12.9"/>
    <x v="23"/>
    <n v="1"/>
    <n v="1"/>
    <n v="12"/>
    <x v="2204"/>
    <x v="113"/>
  </r>
  <r>
    <x v="467"/>
    <s v="A110255"/>
    <s v="A11"/>
    <n v="42"/>
    <n v="100"/>
    <n v="3"/>
    <n v="5"/>
    <s v="OK"/>
    <s v="A110255"/>
    <n v="412"/>
    <n v="43"/>
    <x v="2"/>
    <n v="4"/>
    <n v="3"/>
    <n v="22"/>
    <x v="2205"/>
    <x v="77"/>
  </r>
  <r>
    <x v="467"/>
    <s v="A110279"/>
    <s v="A11"/>
    <n v="78"/>
    <n v="100"/>
    <n v="3"/>
    <n v="5"/>
    <s v="OK"/>
    <s v="A110279"/>
    <n v="412"/>
    <s v="22.5"/>
    <x v="8"/>
    <n v="3"/>
    <n v="2"/>
    <n v="15"/>
    <x v="2206"/>
    <x v="1054"/>
  </r>
  <r>
    <x v="467"/>
    <s v="A110293"/>
    <s v="A11"/>
    <n v="67"/>
    <n v="69"/>
    <n v="3"/>
    <n v="5"/>
    <s v="OK"/>
    <s v="A110293"/>
    <n v="412"/>
    <s v="17.8"/>
    <x v="2"/>
    <n v="1"/>
    <n v="2"/>
    <n v="20"/>
    <x v="2207"/>
    <x v="530"/>
  </r>
  <r>
    <x v="467"/>
    <s v="A110301"/>
    <s v="A11"/>
    <n v="76"/>
    <n v="62"/>
    <n v="3"/>
    <n v="5"/>
    <s v="OK"/>
    <s v="A110301"/>
    <n v="412"/>
    <s v="27.7"/>
    <x v="10"/>
    <n v="3"/>
    <n v="4"/>
    <n v="25"/>
    <x v="734"/>
    <x v="124"/>
  </r>
  <r>
    <x v="467"/>
    <s v="A110311"/>
    <s v="A11"/>
    <n v="61"/>
    <n v="49"/>
    <n v="3"/>
    <n v="5"/>
    <s v="OK"/>
    <s v="A110311"/>
    <n v="412"/>
    <s v="21.2"/>
    <x v="22"/>
    <n v="3"/>
    <n v="3"/>
    <n v="20"/>
    <x v="2208"/>
    <x v="1381"/>
  </r>
  <r>
    <x v="467"/>
    <s v="A110313"/>
    <s v="A11"/>
    <n v="68"/>
    <n v="49"/>
    <n v="3"/>
    <n v="5"/>
    <s v="OK"/>
    <s v="A110313"/>
    <n v="412"/>
    <s v="37.3"/>
    <x v="15"/>
    <n v="5"/>
    <n v="5"/>
    <n v="28"/>
    <x v="1432"/>
    <x v="1841"/>
  </r>
  <r>
    <x v="467"/>
    <s v="A110327"/>
    <s v="A11"/>
    <n v="65"/>
    <n v="34"/>
    <n v="3"/>
    <n v="5"/>
    <s v="OK"/>
    <s v="A110327"/>
    <n v="412"/>
    <s v="22.3"/>
    <x v="2"/>
    <n v="3"/>
    <n v="3"/>
    <n v="20"/>
    <x v="2209"/>
    <x v="163"/>
  </r>
  <r>
    <x v="467"/>
    <s v="A110352"/>
    <s v="A11"/>
    <n v="65"/>
    <n v="10"/>
    <n v="3"/>
    <n v="5"/>
    <s v="OK"/>
    <s v="A110352"/>
    <n v="412"/>
    <s v="20.9"/>
    <x v="9"/>
    <n v="2"/>
    <n v="2"/>
    <n v="23"/>
    <x v="2210"/>
    <x v="1842"/>
  </r>
  <r>
    <x v="467"/>
    <s v="A110354"/>
    <s v="A11"/>
    <n v="67"/>
    <n v="1"/>
    <n v="3"/>
    <n v="5"/>
    <s v="OK"/>
    <s v="A110354"/>
    <n v="412"/>
    <s v="21.5"/>
    <x v="12"/>
    <n v="3"/>
    <n v="3"/>
    <n v="19"/>
    <x v="2211"/>
    <x v="1773"/>
  </r>
  <r>
    <x v="467"/>
    <s v="A110390"/>
    <s v="A11"/>
    <n v="88"/>
    <n v="31"/>
    <n v="3"/>
    <n v="5"/>
    <s v="OK"/>
    <s v="A110390"/>
    <n v="412"/>
    <s v="11.5"/>
    <x v="20"/>
    <n v="1"/>
    <n v="1"/>
    <n v="6"/>
    <x v="2212"/>
    <x v="1843"/>
  </r>
  <r>
    <x v="467"/>
    <s v="A110391"/>
    <s v="A11"/>
    <n v="87"/>
    <n v="31"/>
    <n v="3"/>
    <n v="5"/>
    <s v="OK"/>
    <s v="A110391"/>
    <n v="412"/>
    <s v="20.4"/>
    <x v="5"/>
    <n v="3"/>
    <n v="3"/>
    <n v="15"/>
    <x v="2213"/>
    <x v="256"/>
  </r>
  <r>
    <x v="467"/>
    <s v="A110406"/>
    <s v="A11"/>
    <n v="94"/>
    <n v="54"/>
    <n v="3"/>
    <n v="5"/>
    <s v="OK"/>
    <s v="A110406"/>
    <n v="412"/>
    <s v="26.8"/>
    <x v="8"/>
    <n v="3"/>
    <n v="3"/>
    <n v="15"/>
    <x v="2214"/>
    <x v="1844"/>
  </r>
  <r>
    <x v="467"/>
    <s v="A110420"/>
    <s v="A11"/>
    <n v="86"/>
    <n v="71"/>
    <n v="3"/>
    <n v="5"/>
    <s v="OK"/>
    <s v="A110420"/>
    <n v="412"/>
    <s v="31.8"/>
    <x v="14"/>
    <n v="2"/>
    <n v="2"/>
    <n v="20"/>
    <x v="2215"/>
    <x v="186"/>
  </r>
  <r>
    <x v="467"/>
    <s v="A110422"/>
    <s v="A11"/>
    <n v="85"/>
    <n v="78"/>
    <n v="3"/>
    <n v="5"/>
    <s v="OK"/>
    <s v="A110422"/>
    <n v="412"/>
    <s v="35.7"/>
    <x v="2"/>
    <n v="2"/>
    <n v="2"/>
    <n v="22"/>
    <x v="167"/>
    <x v="1842"/>
  </r>
  <r>
    <x v="467"/>
    <s v="A110427"/>
    <s v="A11"/>
    <n v="89"/>
    <n v="90"/>
    <n v="3"/>
    <n v="5"/>
    <s v="OK"/>
    <s v="A110427"/>
    <n v="412"/>
    <s v="37.4"/>
    <x v="10"/>
    <n v="4"/>
    <n v="4"/>
    <n v="25"/>
    <x v="1333"/>
    <x v="799"/>
  </r>
  <r>
    <x v="467"/>
    <s v="B419003"/>
    <s v="B4"/>
    <n v="5"/>
    <n v="84"/>
    <n v="3"/>
    <n v="5"/>
    <s v="OK"/>
    <s v="B419003"/>
    <n v="412"/>
    <s v="27.7"/>
    <x v="5"/>
    <n v="3"/>
    <n v="3"/>
    <n v="18"/>
    <x v="2216"/>
    <x v="1284"/>
  </r>
  <r>
    <x v="467"/>
    <s v="B419004"/>
    <s v="B4"/>
    <n v="9"/>
    <n v="84"/>
    <n v="3"/>
    <n v="5"/>
    <s v="OK"/>
    <s v="B419004"/>
    <n v="412"/>
    <s v="27.4"/>
    <x v="2"/>
    <n v="3"/>
    <n v="3"/>
    <n v="20"/>
    <x v="2217"/>
    <x v="1040"/>
  </r>
  <r>
    <x v="467"/>
    <s v="B419016"/>
    <s v="B4"/>
    <n v="16"/>
    <n v="99"/>
    <n v="3"/>
    <n v="5"/>
    <s v="OK"/>
    <s v="B419016"/>
    <n v="412"/>
    <n v="20"/>
    <x v="6"/>
    <n v="2"/>
    <n v="2"/>
    <n v="15"/>
    <x v="704"/>
    <x v="1845"/>
  </r>
  <r>
    <x v="467"/>
    <s v="B419042"/>
    <s v="B4"/>
    <n v="25"/>
    <n v="89"/>
    <n v="3"/>
    <n v="5"/>
    <s v="OK"/>
    <s v="B419042"/>
    <n v="412"/>
    <s v="11.8"/>
    <x v="19"/>
    <n v="1"/>
    <n v="1"/>
    <n v="5"/>
    <x v="685"/>
    <x v="1505"/>
  </r>
  <r>
    <x v="467"/>
    <s v="B419050"/>
    <s v="B4"/>
    <n v="8"/>
    <n v="97"/>
    <n v="3"/>
    <n v="5"/>
    <s v="OK"/>
    <s v="B419050"/>
    <n v="412"/>
    <s v="15.9"/>
    <x v="12"/>
    <n v="3"/>
    <n v="3"/>
    <n v="18"/>
    <x v="2218"/>
    <x v="1232"/>
  </r>
  <r>
    <x v="467"/>
    <s v="B419055"/>
    <s v="B4"/>
    <n v="17"/>
    <n v="75"/>
    <n v="3"/>
    <n v="5"/>
    <s v="OK"/>
    <s v="B419055"/>
    <n v="412"/>
    <s v="13.4"/>
    <x v="6"/>
    <m/>
    <m/>
    <m/>
    <x v="2219"/>
    <x v="266"/>
  </r>
  <r>
    <x v="467"/>
    <s v="B420014"/>
    <s v="B4"/>
    <n v="1"/>
    <n v="54"/>
    <n v="3"/>
    <n v="5"/>
    <s v="OK"/>
    <s v="B420014"/>
    <n v="412"/>
    <s v="37.9"/>
    <x v="17"/>
    <n v="4"/>
    <n v="4"/>
    <n v="24"/>
    <x v="1616"/>
    <x v="1846"/>
  </r>
  <r>
    <x v="467"/>
    <s v="B422006"/>
    <s v="B4"/>
    <n v="19"/>
    <n v="3"/>
    <n v="3"/>
    <n v="5"/>
    <s v="OK"/>
    <s v="B422006"/>
    <n v="412"/>
    <s v="30.7"/>
    <x v="12"/>
    <n v="4"/>
    <n v="5"/>
    <n v="19"/>
    <x v="1919"/>
    <x v="1847"/>
  </r>
  <r>
    <x v="467"/>
    <s v="B422025"/>
    <s v="B4"/>
    <n v="17"/>
    <n v="15"/>
    <n v="3"/>
    <n v="5"/>
    <s v="OK"/>
    <s v="B422025"/>
    <n v="412"/>
    <s v="18.9"/>
    <x v="22"/>
    <n v="3"/>
    <n v="2"/>
    <n v="15"/>
    <x v="572"/>
    <x v="1848"/>
  </r>
  <r>
    <x v="467"/>
    <s v="B427007"/>
    <s v="B4"/>
    <n v="39"/>
    <n v="86"/>
    <n v="3"/>
    <n v="5"/>
    <s v="OK"/>
    <s v="B427007"/>
    <n v="412"/>
    <s v="22.6"/>
    <x v="11"/>
    <n v="3"/>
    <n v="3"/>
    <n v="18"/>
    <x v="2220"/>
    <x v="104"/>
  </r>
  <r>
    <x v="467"/>
    <s v="B427014"/>
    <s v="B4"/>
    <n v="44"/>
    <n v="87"/>
    <n v="3"/>
    <n v="5"/>
    <s v="OK"/>
    <s v="B427014"/>
    <n v="412"/>
    <s v="30.9"/>
    <x v="11"/>
    <n v="4"/>
    <n v="4"/>
    <n v="24"/>
    <x v="2221"/>
    <x v="1266"/>
  </r>
  <r>
    <x v="467"/>
    <s v="B427044"/>
    <s v="B4"/>
    <n v="40"/>
    <n v="90"/>
    <n v="3"/>
    <n v="5"/>
    <s v="OK"/>
    <s v="B427044"/>
    <n v="412"/>
    <s v="17.2"/>
    <x v="11"/>
    <n v="2"/>
    <n v="2"/>
    <n v="10"/>
    <x v="2222"/>
    <x v="1849"/>
  </r>
  <r>
    <x v="467"/>
    <s v="B428007"/>
    <s v="B4"/>
    <n v="32"/>
    <n v="70"/>
    <n v="3"/>
    <n v="5"/>
    <s v="OK"/>
    <s v="B428007"/>
    <n v="412"/>
    <s v="35.8"/>
    <x v="11"/>
    <n v="4"/>
    <n v="2"/>
    <n v="20"/>
    <x v="2223"/>
    <x v="1850"/>
  </r>
  <r>
    <x v="467"/>
    <s v="B428009"/>
    <s v="B4"/>
    <n v="40"/>
    <n v="74"/>
    <n v="3"/>
    <n v="5"/>
    <s v="OK"/>
    <s v="B428009"/>
    <n v="412"/>
    <s v="21.6"/>
    <x v="11"/>
    <n v="2"/>
    <n v="1"/>
    <n v="10"/>
    <x v="45"/>
    <x v="1189"/>
  </r>
  <r>
    <x v="467"/>
    <s v="B428012"/>
    <s v="B4"/>
    <n v="45"/>
    <n v="69"/>
    <n v="3"/>
    <n v="5"/>
    <s v="OK"/>
    <s v="B428012"/>
    <n v="412"/>
    <s v="27.7"/>
    <x v="11"/>
    <n v="2"/>
    <n v="3"/>
    <n v="25"/>
    <x v="2160"/>
    <x v="1851"/>
  </r>
  <r>
    <x v="467"/>
    <s v="B428067"/>
    <s v="B4"/>
    <n v="28"/>
    <n v="64"/>
    <n v="3"/>
    <n v="5"/>
    <s v="OK"/>
    <s v="B428067"/>
    <n v="412"/>
    <s v="15.6"/>
    <x v="11"/>
    <n v="2"/>
    <n v="2"/>
    <n v="12"/>
    <x v="2224"/>
    <x v="1852"/>
  </r>
  <r>
    <x v="467"/>
    <s v="B429013"/>
    <s v="B4"/>
    <n v="30"/>
    <n v="38"/>
    <n v="3"/>
    <n v="5"/>
    <s v="OK"/>
    <s v="B429013"/>
    <n v="412"/>
    <s v="34.8"/>
    <x v="5"/>
    <n v="1"/>
    <n v="2"/>
    <n v="20"/>
    <x v="1747"/>
    <x v="1853"/>
  </r>
  <r>
    <x v="467"/>
    <s v="B429016"/>
    <s v="B4"/>
    <n v="32"/>
    <n v="33"/>
    <n v="3"/>
    <n v="5"/>
    <s v="OK"/>
    <s v="B429016"/>
    <n v="412"/>
    <s v="25.9"/>
    <x v="10"/>
    <n v="2"/>
    <n v="3"/>
    <n v="25"/>
    <x v="1553"/>
    <x v="745"/>
  </r>
  <r>
    <x v="467"/>
    <s v="B429058"/>
    <s v="B4"/>
    <n v="44"/>
    <n v="25"/>
    <n v="3"/>
    <n v="5"/>
    <s v="OK"/>
    <s v="B429058"/>
    <n v="412"/>
    <s v="12.1"/>
    <x v="23"/>
    <n v="2"/>
    <n v="2"/>
    <n v="15"/>
    <x v="1633"/>
    <x v="897"/>
  </r>
  <r>
    <x v="467"/>
    <s v="B430016"/>
    <s v="B4"/>
    <n v="47"/>
    <n v="4"/>
    <n v="3"/>
    <n v="5"/>
    <s v="OK"/>
    <s v="B430016"/>
    <n v="412"/>
    <s v="25.5"/>
    <x v="2"/>
    <n v="3"/>
    <n v="3"/>
    <n v="20"/>
    <x v="2039"/>
    <x v="163"/>
  </r>
  <r>
    <x v="467"/>
    <s v="B430054"/>
    <s v="B4"/>
    <n v="40"/>
    <n v="5"/>
    <n v="3"/>
    <n v="5"/>
    <s v="OK"/>
    <s v="B430054"/>
    <n v="412"/>
    <s v="15.3"/>
    <x v="8"/>
    <n v="1"/>
    <n v="1"/>
    <n v="12"/>
    <x v="2225"/>
    <x v="1747"/>
  </r>
  <r>
    <x v="467"/>
    <s v="B435031"/>
    <s v="B4"/>
    <n v="70"/>
    <n v="84"/>
    <n v="3"/>
    <n v="5"/>
    <s v="OK"/>
    <s v="B435031"/>
    <n v="412"/>
    <s v="11.6"/>
    <x v="11"/>
    <n v="3"/>
    <n v="3"/>
    <n v="14"/>
    <x v="1159"/>
    <x v="9"/>
  </r>
  <r>
    <x v="467"/>
    <s v="B436021"/>
    <s v="B4"/>
    <n v="54"/>
    <n v="54"/>
    <n v="3"/>
    <n v="5"/>
    <s v="OK"/>
    <s v="B436021"/>
    <n v="412"/>
    <s v="23.9"/>
    <x v="11"/>
    <n v="2"/>
    <n v="2"/>
    <n v="13"/>
    <x v="1502"/>
    <x v="1113"/>
  </r>
  <r>
    <x v="467"/>
    <s v="B436032"/>
    <s v="B4"/>
    <n v="53"/>
    <n v="62"/>
    <n v="3"/>
    <n v="5"/>
    <s v="OK"/>
    <s v="B436032"/>
    <n v="412"/>
    <s v="19.4"/>
    <x v="11"/>
    <n v="3"/>
    <n v="1"/>
    <n v="15"/>
    <x v="1825"/>
    <x v="440"/>
  </r>
  <r>
    <x v="467"/>
    <s v="B436048"/>
    <s v="B4"/>
    <n v="59"/>
    <n v="65"/>
    <n v="3"/>
    <n v="5"/>
    <s v="OK"/>
    <s v="B436048"/>
    <n v="412"/>
    <s v="10.2"/>
    <x v="11"/>
    <n v="1"/>
    <n v="2"/>
    <n v="12"/>
    <x v="2088"/>
    <x v="1187"/>
  </r>
  <r>
    <x v="467"/>
    <s v="B437002"/>
    <s v="B4"/>
    <n v="56"/>
    <n v="48"/>
    <n v="3"/>
    <n v="5"/>
    <s v="OK"/>
    <s v="B437002"/>
    <n v="412"/>
    <s v="24.2"/>
    <x v="17"/>
    <n v="3"/>
    <n v="4"/>
    <n v="24"/>
    <x v="2226"/>
    <x v="1257"/>
  </r>
  <r>
    <x v="467"/>
    <s v="B437006"/>
    <s v="B4"/>
    <n v="60"/>
    <n v="42"/>
    <n v="3"/>
    <n v="5"/>
    <s v="OK"/>
    <s v="B437006"/>
    <n v="412"/>
    <s v="26.7"/>
    <x v="18"/>
    <n v="2"/>
    <n v="2"/>
    <n v="18"/>
    <x v="1942"/>
    <x v="12"/>
  </r>
  <r>
    <x v="467"/>
    <s v="B437053"/>
    <s v="B4"/>
    <n v="73"/>
    <n v="26"/>
    <n v="3"/>
    <n v="5"/>
    <s v="OK"/>
    <s v="B437053"/>
    <n v="412"/>
    <s v="12.1"/>
    <x v="20"/>
    <n v="1"/>
    <n v="1"/>
    <n v="10"/>
    <x v="793"/>
    <x v="1249"/>
  </r>
  <r>
    <x v="467"/>
    <s v="B437070"/>
    <s v="B4"/>
    <n v="52"/>
    <n v="35"/>
    <n v="3"/>
    <n v="5"/>
    <s v="OK"/>
    <s v="B437070"/>
    <n v="412"/>
    <s v="14.8"/>
    <x v="12"/>
    <n v="1"/>
    <n v="1"/>
    <n v="12"/>
    <x v="2227"/>
    <x v="1530"/>
  </r>
  <r>
    <x v="467"/>
    <s v="B438014"/>
    <s v="B4"/>
    <n v="52"/>
    <n v="5"/>
    <n v="3"/>
    <n v="5"/>
    <s v="OK"/>
    <s v="B438014"/>
    <n v="412"/>
    <s v="23.9"/>
    <x v="5"/>
    <n v="4"/>
    <n v="3"/>
    <n v="10"/>
    <x v="2228"/>
    <x v="1267"/>
  </r>
  <r>
    <x v="467"/>
    <s v="B438016"/>
    <s v="B4"/>
    <n v="55"/>
    <n v="1"/>
    <n v="3"/>
    <n v="5"/>
    <s v="OK"/>
    <s v="B438016"/>
    <n v="412"/>
    <s v="24.3"/>
    <x v="8"/>
    <n v="3"/>
    <n v="2"/>
    <n v="12"/>
    <x v="59"/>
    <x v="840"/>
  </r>
  <r>
    <x v="467"/>
    <s v="B438025"/>
    <s v="B4"/>
    <n v="69"/>
    <n v="16"/>
    <n v="3"/>
    <n v="5"/>
    <s v="OK"/>
    <s v="B438025"/>
    <n v="412"/>
    <s v="27.7"/>
    <x v="10"/>
    <n v="2"/>
    <n v="2"/>
    <n v="15"/>
    <x v="1160"/>
    <x v="1854"/>
  </r>
  <r>
    <x v="467"/>
    <s v="B438029"/>
    <s v="B4"/>
    <n v="51"/>
    <n v="17"/>
    <n v="3"/>
    <n v="5"/>
    <s v="OK"/>
    <s v="B438029"/>
    <n v="412"/>
    <s v="19.1"/>
    <x v="8"/>
    <n v="3"/>
    <n v="3"/>
    <n v="18"/>
    <x v="2229"/>
    <x v="1843"/>
  </r>
  <r>
    <x v="467"/>
    <s v="B438049"/>
    <s v="B4"/>
    <n v="59"/>
    <n v="5"/>
    <n v="3"/>
    <n v="5"/>
    <s v="OK"/>
    <s v="B438049"/>
    <n v="412"/>
    <n v="11"/>
    <x v="26"/>
    <n v="1"/>
    <n v="1"/>
    <n v="10"/>
    <x v="2230"/>
    <x v="503"/>
  </r>
  <r>
    <x v="467"/>
    <s v="B438068"/>
    <s v="B4"/>
    <n v="63"/>
    <n v="19"/>
    <n v="3"/>
    <n v="5"/>
    <s v="OK"/>
    <s v="B438068"/>
    <n v="412"/>
    <s v="16.7"/>
    <x v="3"/>
    <n v="3"/>
    <n v="3"/>
    <n v="15"/>
    <x v="142"/>
    <x v="1813"/>
  </r>
  <r>
    <x v="467"/>
    <s v="B443001"/>
    <s v="B4"/>
    <n v="78"/>
    <n v="75"/>
    <n v="3"/>
    <n v="5"/>
    <s v="OK"/>
    <s v="B443001"/>
    <n v="412"/>
    <s v="24.5"/>
    <x v="3"/>
    <n v="2"/>
    <n v="2"/>
    <n v="15"/>
    <x v="1011"/>
    <x v="1855"/>
  </r>
  <r>
    <x v="467"/>
    <s v="B443006"/>
    <s v="B4"/>
    <n v="84"/>
    <n v="82"/>
    <n v="3"/>
    <n v="5"/>
    <s v="OK"/>
    <s v="B443006"/>
    <n v="412"/>
    <s v="26.9"/>
    <x v="2"/>
    <n v="3"/>
    <n v="3"/>
    <n v="20"/>
    <x v="2231"/>
    <x v="1855"/>
  </r>
  <r>
    <x v="467"/>
    <s v="B443012"/>
    <s v="B4"/>
    <n v="82"/>
    <n v="92"/>
    <n v="3"/>
    <n v="5"/>
    <s v="OK"/>
    <s v="B443012"/>
    <n v="412"/>
    <s v="32.6"/>
    <x v="10"/>
    <n v="4"/>
    <n v="4"/>
    <n v="25"/>
    <x v="1615"/>
    <x v="1294"/>
  </r>
  <r>
    <x v="467"/>
    <s v="B443017"/>
    <s v="B4"/>
    <n v="96"/>
    <n v="89"/>
    <n v="3"/>
    <n v="5"/>
    <s v="OK"/>
    <s v="B443017"/>
    <n v="412"/>
    <s v="21.6"/>
    <x v="6"/>
    <n v="1"/>
    <n v="1"/>
    <n v="6"/>
    <x v="2232"/>
    <x v="167"/>
  </r>
  <r>
    <x v="467"/>
    <s v="B443044"/>
    <s v="B4"/>
    <n v="77"/>
    <n v="85"/>
    <n v="3"/>
    <n v="5"/>
    <s v="OK"/>
    <s v="B443044"/>
    <n v="412"/>
    <s v="16.9"/>
    <x v="3"/>
    <n v="2"/>
    <n v="2"/>
    <n v="14"/>
    <x v="142"/>
    <x v="1034"/>
  </r>
  <r>
    <x v="467"/>
    <s v="B443054"/>
    <s v="B4"/>
    <n v="89"/>
    <n v="93"/>
    <n v="3"/>
    <n v="5"/>
    <s v="OK"/>
    <s v="B443054"/>
    <n v="412"/>
    <s v="11.3"/>
    <x v="21"/>
    <n v="1"/>
    <n v="1"/>
    <n v="7"/>
    <x v="2233"/>
    <x v="612"/>
  </r>
  <r>
    <x v="467"/>
    <s v="B444053"/>
    <s v="B4"/>
    <n v="84"/>
    <n v="70"/>
    <n v="3"/>
    <n v="5"/>
    <s v="OK"/>
    <s v="B444053"/>
    <n v="412"/>
    <s v="14.3"/>
    <x v="4"/>
    <n v="1"/>
    <n v="1"/>
    <n v="14"/>
    <x v="2234"/>
    <x v="108"/>
  </r>
  <r>
    <x v="467"/>
    <s v="B444054"/>
    <s v="B4"/>
    <n v="85"/>
    <n v="67"/>
    <n v="3"/>
    <n v="5"/>
    <s v="OK"/>
    <s v="B444054"/>
    <n v="412"/>
    <n v="14"/>
    <x v="23"/>
    <n v="1"/>
    <n v="1"/>
    <n v="10"/>
    <x v="1598"/>
    <x v="1162"/>
  </r>
  <r>
    <x v="467"/>
    <s v="B444059"/>
    <s v="B4"/>
    <n v="80"/>
    <n v="50"/>
    <n v="3"/>
    <n v="5"/>
    <s v="OK"/>
    <s v="B444059"/>
    <n v="412"/>
    <s v="13.5"/>
    <x v="23"/>
    <n v="2"/>
    <n v="2"/>
    <n v="10"/>
    <x v="198"/>
    <x v="876"/>
  </r>
  <r>
    <x v="467"/>
    <s v="B445030"/>
    <s v="B4"/>
    <n v="84"/>
    <n v="39"/>
    <n v="3"/>
    <n v="5"/>
    <s v="OK"/>
    <s v="B445030"/>
    <n v="412"/>
    <s v="18.1"/>
    <x v="12"/>
    <n v="1"/>
    <n v="1"/>
    <n v="11"/>
    <x v="2235"/>
    <x v="1254"/>
  </r>
  <r>
    <x v="467"/>
    <s v="B445079"/>
    <s v="B4"/>
    <n v="85"/>
    <n v="42"/>
    <n v="3"/>
    <n v="5"/>
    <s v="OK"/>
    <s v="B445079"/>
    <n v="412"/>
    <s v="10.7"/>
    <x v="24"/>
    <n v="1"/>
    <n v="1"/>
    <n v="7"/>
    <x v="1816"/>
    <x v="1685"/>
  </r>
  <r>
    <x v="467"/>
    <s v="B446017"/>
    <s v="B4"/>
    <n v="80"/>
    <n v="0"/>
    <n v="3"/>
    <n v="5"/>
    <s v="OK"/>
    <s v="B446017"/>
    <n v="412"/>
    <s v="25.1"/>
    <x v="10"/>
    <n v="4"/>
    <n v="4"/>
    <n v="25"/>
    <x v="2236"/>
    <x v="1856"/>
  </r>
  <r>
    <x v="467"/>
    <s v="B446074"/>
    <s v="B4"/>
    <n v="87"/>
    <n v="18"/>
    <n v="3"/>
    <n v="5"/>
    <s v="OK"/>
    <s v="B446074"/>
    <n v="412"/>
    <s v="16.5"/>
    <x v="8"/>
    <n v="3"/>
    <n v="3"/>
    <n v="15"/>
    <x v="487"/>
    <x v="1857"/>
  </r>
  <r>
    <x v="467"/>
    <s v="LV109238"/>
    <s v="LV1"/>
    <s v="137.8"/>
    <s v="48.4"/>
    <n v="3"/>
    <n v="5"/>
    <s v="OK"/>
    <s v="LV109238"/>
    <n v="412"/>
    <s v="34.7133757961783"/>
    <x v="28"/>
    <n v="4"/>
    <n v="4"/>
    <n v="25"/>
    <x v="1111"/>
    <x v="1858"/>
  </r>
  <r>
    <x v="467"/>
    <s v="LV109296"/>
    <s v="LV1"/>
    <s v="153.4"/>
    <s v="23.4"/>
    <n v="3"/>
    <n v="5"/>
    <s v="OK"/>
    <s v="LV109296"/>
    <n v="412"/>
    <s v="18.7898089171975"/>
    <x v="22"/>
    <n v="3"/>
    <n v="3"/>
    <n v="15"/>
    <x v="593"/>
    <x v="859"/>
  </r>
  <r>
    <x v="467"/>
    <s v="LV109409"/>
    <s v="LV1"/>
    <n v="176"/>
    <s v="6.3"/>
    <n v="3"/>
    <n v="5"/>
    <s v="OK"/>
    <s v="LV109409"/>
    <n v="412"/>
    <s v="19.7133757961783"/>
    <x v="12"/>
    <n v="3"/>
    <n v="2"/>
    <n v="18"/>
    <x v="1733"/>
    <x v="143"/>
  </r>
  <r>
    <x v="467"/>
    <s v="M17116073"/>
    <s v="M1711"/>
    <n v="11"/>
    <n v="56"/>
    <n v="3"/>
    <n v="5"/>
    <s v="OK"/>
    <s v="M17116073"/>
    <n v="412"/>
    <s v="36.6"/>
    <x v="9"/>
    <n v="4"/>
    <n v="3"/>
    <n v="23"/>
    <x v="2237"/>
    <x v="68"/>
  </r>
  <r>
    <x v="467"/>
    <s v="M17116439"/>
    <s v="M1711"/>
    <n v="47"/>
    <n v="82"/>
    <n v="3"/>
    <n v="5"/>
    <s v="OK"/>
    <s v="M17116439"/>
    <n v="412"/>
    <s v="38.2"/>
    <x v="10"/>
    <n v="4"/>
    <n v="3"/>
    <n v="25"/>
    <x v="2238"/>
    <x v="1859"/>
  </r>
  <r>
    <x v="467"/>
    <s v="M17116583"/>
    <s v="M1711"/>
    <n v="51"/>
    <n v="46"/>
    <n v="3"/>
    <n v="5"/>
    <s v="OK"/>
    <s v="M17116583"/>
    <n v="412"/>
    <s v="32.5"/>
    <x v="22"/>
    <n v="3"/>
    <n v="2"/>
    <n v="20"/>
    <x v="2239"/>
    <x v="1427"/>
  </r>
  <r>
    <x v="467"/>
    <s v="M17116620"/>
    <s v="M1711"/>
    <n v="71"/>
    <n v="69"/>
    <n v="3"/>
    <n v="5"/>
    <s v="OK"/>
    <s v="M17116620"/>
    <n v="412"/>
    <s v="39.3"/>
    <x v="14"/>
    <n v="3"/>
    <n v="3"/>
    <n v="20"/>
    <x v="1509"/>
    <x v="1860"/>
  </r>
  <r>
    <x v="467"/>
    <s v="NH200023"/>
    <s v="NH20"/>
    <n v="0"/>
    <n v="338"/>
    <n v="3"/>
    <n v="5"/>
    <s v="OK"/>
    <s v="NH200023"/>
    <n v="412"/>
    <s v="34.9"/>
    <x v="18"/>
    <n v="3"/>
    <n v="3"/>
    <n v="27"/>
    <x v="2240"/>
    <x v="273"/>
  </r>
  <r>
    <x v="467"/>
    <s v="NH200036"/>
    <s v="NH20"/>
    <n v="2"/>
    <n v="362"/>
    <n v="3"/>
    <n v="5"/>
    <s v="OK"/>
    <s v="NH200036"/>
    <n v="412"/>
    <s v="46.5"/>
    <x v="18"/>
    <n v="4"/>
    <n v="4"/>
    <n v="20"/>
    <x v="2241"/>
    <x v="748"/>
  </r>
  <r>
    <x v="467"/>
    <s v="NH200195"/>
    <s v="NH20"/>
    <n v="40"/>
    <n v="312"/>
    <n v="3"/>
    <n v="5"/>
    <s v="OK"/>
    <s v="NH200195"/>
    <n v="412"/>
    <s v="37.4"/>
    <x v="17"/>
    <n v="3"/>
    <n v="3"/>
    <n v="22"/>
    <x v="2242"/>
    <x v="1861"/>
  </r>
  <r>
    <x v="467"/>
    <s v="NH200226"/>
    <s v="NH20"/>
    <n v="47"/>
    <n v="368"/>
    <n v="3"/>
    <n v="5"/>
    <s v="OK"/>
    <s v="NH200226"/>
    <n v="412"/>
    <s v="22.6"/>
    <x v="15"/>
    <n v="1"/>
    <n v="1"/>
    <n v="15"/>
    <x v="2243"/>
    <x v="698"/>
  </r>
  <r>
    <x v="467"/>
    <s v="NH200282"/>
    <s v="NH20"/>
    <n v="53"/>
    <n v="368"/>
    <n v="3"/>
    <n v="5"/>
    <s v="OK"/>
    <s v="NH200282"/>
    <n v="412"/>
    <s v="29.1"/>
    <x v="7"/>
    <n v="2"/>
    <n v="2"/>
    <n v="30"/>
    <x v="2244"/>
    <x v="1862"/>
  </r>
  <r>
    <x v="467"/>
    <s v="NH200363"/>
    <s v="NH20"/>
    <n v="76"/>
    <n v="311"/>
    <n v="3"/>
    <n v="5"/>
    <s v="OK"/>
    <s v="NH200363"/>
    <n v="412"/>
    <n v="25"/>
    <x v="12"/>
    <n v="2"/>
    <n v="2"/>
    <n v="15"/>
    <x v="922"/>
    <x v="836"/>
  </r>
  <r>
    <x v="467"/>
    <s v="NL110231"/>
    <s v="NL11"/>
    <n v="139"/>
    <n v="71"/>
    <n v="3"/>
    <n v="5"/>
    <s v="OK"/>
    <s v="NL110231"/>
    <n v="412"/>
    <s v="26.2"/>
    <x v="11"/>
    <n v="4"/>
    <n v="4"/>
    <n v="15"/>
    <x v="1612"/>
    <x v="1863"/>
  </r>
  <r>
    <x v="467"/>
    <s v="NL110253"/>
    <s v="NL11"/>
    <n v="143"/>
    <n v="10"/>
    <n v="3"/>
    <n v="5"/>
    <s v="OK"/>
    <s v="NL110253"/>
    <n v="412"/>
    <s v="13.5"/>
    <x v="19"/>
    <n v="2"/>
    <n v="2"/>
    <n v="10"/>
    <x v="1310"/>
    <x v="696"/>
  </r>
  <r>
    <x v="467"/>
    <s v="NL110299"/>
    <s v="NL11"/>
    <n v="145"/>
    <n v="96"/>
    <n v="3"/>
    <n v="5"/>
    <s v="OK"/>
    <s v="NL110299"/>
    <n v="412"/>
    <s v="39.2"/>
    <x v="17"/>
    <n v="5"/>
    <n v="5"/>
    <n v="24"/>
    <x v="2245"/>
    <x v="189"/>
  </r>
  <r>
    <x v="467"/>
    <s v="P00610044"/>
    <s v="P006"/>
    <n v="8"/>
    <n v="205"/>
    <n v="3"/>
    <n v="5"/>
    <s v="OK"/>
    <s v="P00610044"/>
    <n v="412"/>
    <s v="15.9"/>
    <x v="19"/>
    <n v="2"/>
    <n v="2"/>
    <n v="10"/>
    <x v="2246"/>
    <x v="1864"/>
  </r>
  <r>
    <x v="467"/>
    <s v="P00610271"/>
    <s v="P006"/>
    <n v="35"/>
    <n v="192"/>
    <n v="0"/>
    <n v="0"/>
    <s v="MORT"/>
    <s v="P00610271"/>
    <n v="412"/>
    <s v="13.5"/>
    <x v="20"/>
    <m/>
    <m/>
    <m/>
    <x v="7"/>
    <x v="7"/>
  </r>
  <r>
    <x v="467"/>
    <s v="P00610298"/>
    <s v="P006"/>
    <n v="38"/>
    <n v="158"/>
    <n v="3"/>
    <n v="5"/>
    <s v="OK"/>
    <s v="P00610298"/>
    <n v="412"/>
    <s v="23.9"/>
    <x v="17"/>
    <n v="3"/>
    <n v="2"/>
    <n v="16"/>
    <x v="2247"/>
    <x v="1772"/>
  </r>
  <r>
    <x v="467"/>
    <s v="P00610489"/>
    <s v="P006"/>
    <n v="68"/>
    <n v="137"/>
    <n v="3"/>
    <n v="5"/>
    <s v="OK"/>
    <s v="P00610489"/>
    <n v="412"/>
    <s v="18.3"/>
    <x v="10"/>
    <n v="2"/>
    <n v="2"/>
    <n v="15"/>
    <x v="2248"/>
    <x v="696"/>
  </r>
  <r>
    <x v="467"/>
    <s v="P00610692"/>
    <s v="P006"/>
    <n v="82"/>
    <n v="198"/>
    <n v="3"/>
    <n v="5"/>
    <s v="OK"/>
    <s v="P00610692"/>
    <n v="412"/>
    <s v="28.6"/>
    <x v="17"/>
    <n v="5"/>
    <n v="3"/>
    <n v="22"/>
    <x v="2249"/>
    <x v="1462"/>
  </r>
  <r>
    <x v="467"/>
    <s v="P00610704"/>
    <s v="P006"/>
    <n v="84"/>
    <n v="222"/>
    <n v="3"/>
    <n v="5"/>
    <s v="OK"/>
    <s v="P00610704"/>
    <n v="412"/>
    <s v="18.3"/>
    <x v="3"/>
    <n v="1"/>
    <n v="1"/>
    <n v="12"/>
    <x v="1781"/>
    <x v="1595"/>
  </r>
  <r>
    <x v="467"/>
    <s v="P00611008"/>
    <s v="P006"/>
    <n v="78"/>
    <n v="176"/>
    <n v="3"/>
    <n v="5"/>
    <s v="OK"/>
    <s v="P00611008"/>
    <n v="412"/>
    <s v="18.3"/>
    <x v="8"/>
    <n v="3"/>
    <n v="3"/>
    <n v="16"/>
    <x v="2250"/>
    <x v="947"/>
  </r>
  <r>
    <x v="467"/>
    <s v="P01860006"/>
    <s v="P018"/>
    <n v="26"/>
    <n v="7"/>
    <n v="3"/>
    <n v="5"/>
    <s v="OK"/>
    <s v="P01860099"/>
    <n v="412"/>
    <s v="20.4"/>
    <x v="4"/>
    <n v="4"/>
    <n v="2"/>
    <n v="14"/>
    <x v="1642"/>
    <x v="191"/>
  </r>
  <r>
    <x v="467"/>
    <s v="P01860012"/>
    <s v="P018"/>
    <n v="27"/>
    <n v="18"/>
    <n v="3"/>
    <n v="5"/>
    <s v="OK"/>
    <s v="P01860104"/>
    <n v="412"/>
    <s v="20.8"/>
    <x v="22"/>
    <n v="2"/>
    <n v="3"/>
    <n v="15"/>
    <x v="1257"/>
    <x v="1865"/>
  </r>
  <r>
    <x v="467"/>
    <s v="P01860018"/>
    <s v="P018"/>
    <n v="27"/>
    <n v="27"/>
    <n v="3"/>
    <n v="5"/>
    <s v="OK"/>
    <s v="P01860110"/>
    <n v="412"/>
    <s v="26.7"/>
    <x v="17"/>
    <n v="1"/>
    <n v="4"/>
    <n v="18"/>
    <x v="291"/>
    <x v="1212"/>
  </r>
  <r>
    <x v="467"/>
    <s v="P01860027"/>
    <s v="P018"/>
    <n v="29"/>
    <n v="47"/>
    <n v="3"/>
    <n v="5"/>
    <s v="OK"/>
    <s v="P01860119"/>
    <n v="412"/>
    <s v="14.8"/>
    <x v="22"/>
    <n v="2"/>
    <n v="3"/>
    <n v="20"/>
    <x v="2251"/>
    <x v="77"/>
  </r>
  <r>
    <x v="467"/>
    <s v="P01860067"/>
    <s v="P018"/>
    <n v="34"/>
    <n v="55"/>
    <n v="3"/>
    <n v="5"/>
    <s v="OK"/>
    <s v="P01860161"/>
    <n v="412"/>
    <s v="13.1"/>
    <x v="3"/>
    <n v="3"/>
    <n v="3"/>
    <n v="15"/>
    <x v="691"/>
    <x v="113"/>
  </r>
  <r>
    <x v="467"/>
    <s v="P01860224"/>
    <s v="P018"/>
    <n v="78"/>
    <n v="68"/>
    <n v="3"/>
    <n v="5"/>
    <s v="OK"/>
    <s v="P01860376"/>
    <n v="412"/>
    <s v="19.7"/>
    <x v="3"/>
    <n v="1"/>
    <n v="1"/>
    <n v="8"/>
    <x v="2222"/>
    <x v="220"/>
  </r>
  <r>
    <x v="467"/>
    <s v="P01860263"/>
    <s v="P018"/>
    <n v="85"/>
    <n v="15"/>
    <n v="3"/>
    <n v="5"/>
    <s v="OK"/>
    <s v="P01860419"/>
    <n v="412"/>
    <n v="22"/>
    <x v="9"/>
    <n v="2"/>
    <n v="1"/>
    <n v="20"/>
    <x v="1570"/>
    <x v="1866"/>
  </r>
  <r>
    <x v="467"/>
    <s v="P01860271"/>
    <s v="P018"/>
    <n v="98"/>
    <n v="5"/>
    <n v="3"/>
    <n v="5"/>
    <s v="OK"/>
    <s v="P01860519"/>
    <n v="412"/>
    <s v="23.6"/>
    <x v="10"/>
    <n v="2"/>
    <n v="3"/>
    <n v="12"/>
    <x v="106"/>
    <x v="752"/>
  </r>
  <r>
    <x v="467"/>
    <s v="P01860273"/>
    <s v="P018"/>
    <n v="96"/>
    <n v="3"/>
    <n v="3"/>
    <n v="5"/>
    <s v="OK"/>
    <s v="P01860521"/>
    <n v="412"/>
    <s v="34.5"/>
    <x v="14"/>
    <n v="1"/>
    <n v="2"/>
    <n v="20"/>
    <x v="2252"/>
    <x v="1508"/>
  </r>
  <r>
    <x v="467"/>
    <s v="P01860280"/>
    <s v="P018"/>
    <n v="97"/>
    <n v="17"/>
    <n v="3"/>
    <n v="5"/>
    <s v="OK"/>
    <s v="P01860514"/>
    <n v="412"/>
    <s v="36.1"/>
    <x v="34"/>
    <n v="3"/>
    <n v="3"/>
    <n v="25"/>
    <x v="2253"/>
    <x v="1143"/>
  </r>
  <r>
    <x v="467"/>
    <s v="P01860331"/>
    <s v="P018"/>
    <n v="19"/>
    <n v="31"/>
    <n v="3"/>
    <n v="5"/>
    <s v="OK"/>
    <s v="P01860076"/>
    <n v="412"/>
    <s v="11.1"/>
    <x v="26"/>
    <n v="1"/>
    <n v="2"/>
    <n v="10"/>
    <x v="305"/>
    <x v="1867"/>
  </r>
  <r>
    <x v="467"/>
    <s v="P01860340"/>
    <s v="P018"/>
    <n v="18"/>
    <n v="40"/>
    <n v="3"/>
    <n v="5"/>
    <s v="OK"/>
    <s v="P01860067"/>
    <n v="412"/>
    <s v="33.6"/>
    <x v="22"/>
    <n v="5"/>
    <n v="3"/>
    <n v="20"/>
    <x v="1716"/>
    <x v="1868"/>
  </r>
  <r>
    <x v="467"/>
    <s v="P01860346"/>
    <s v="P018"/>
    <n v="18"/>
    <n v="50"/>
    <n v="3"/>
    <n v="5"/>
    <s v="OK"/>
    <s v="P01860060"/>
    <n v="412"/>
    <s v="10.2"/>
    <x v="21"/>
    <n v="4"/>
    <n v="1"/>
    <n v="7"/>
    <x v="278"/>
    <x v="1545"/>
  </r>
  <r>
    <x v="467"/>
    <s v="P01860383"/>
    <s v="P018"/>
    <n v="2"/>
    <n v="60"/>
    <n v="3"/>
    <n v="5"/>
    <s v="OK"/>
    <s v="P01860027"/>
    <n v="412"/>
    <s v="11.1"/>
    <x v="13"/>
    <n v="1"/>
    <n v="3"/>
    <n v="11"/>
    <x v="1375"/>
    <x v="1869"/>
  </r>
  <r>
    <x v="467"/>
    <s v="P01860395"/>
    <s v="P018"/>
    <n v="85"/>
    <n v="73"/>
    <n v="3"/>
    <n v="5"/>
    <s v="OK"/>
    <s v="P01860453"/>
    <n v="412"/>
    <s v="15.3"/>
    <x v="8"/>
    <n v="3"/>
    <n v="3"/>
    <n v="9"/>
    <x v="2254"/>
    <x v="443"/>
  </r>
  <r>
    <x v="467"/>
    <s v="P01860447"/>
    <s v="P018"/>
    <n v="59"/>
    <n v="86"/>
    <n v="3"/>
    <n v="5"/>
    <s v="OK"/>
    <s v="P01860251"/>
    <n v="412"/>
    <s v="27.4"/>
    <x v="2"/>
    <n v="2"/>
    <n v="1"/>
    <n v="15"/>
    <x v="110"/>
    <x v="80"/>
  </r>
  <r>
    <x v="467"/>
    <s v="P01860495"/>
    <s v="P018"/>
    <n v="32"/>
    <n v="92"/>
    <n v="3"/>
    <n v="5"/>
    <s v="OK"/>
    <s v="P01860148"/>
    <n v="412"/>
    <n v="18"/>
    <x v="4"/>
    <n v="1"/>
    <n v="1"/>
    <n v="13"/>
    <x v="2255"/>
    <x v="146"/>
  </r>
  <r>
    <x v="467"/>
    <s v="P01860497"/>
    <s v="P018"/>
    <n v="31"/>
    <n v="96"/>
    <n v="3"/>
    <n v="5"/>
    <s v="OK"/>
    <s v="P01860146"/>
    <n v="412"/>
    <s v="10.2"/>
    <x v="19"/>
    <n v="1"/>
    <n v="1"/>
    <n v="12"/>
    <x v="2034"/>
    <x v="709"/>
  </r>
  <r>
    <x v="467"/>
    <s v="P01860502"/>
    <s v="P018"/>
    <n v="20"/>
    <n v="98"/>
    <n v="3"/>
    <n v="5"/>
    <s v="OK"/>
    <s v="P01860045"/>
    <n v="412"/>
    <s v="15.6"/>
    <x v="6"/>
    <n v="3"/>
    <n v="2"/>
    <n v="13"/>
    <x v="2256"/>
    <x v="547"/>
  </r>
  <r>
    <x v="467"/>
    <s v="T10132"/>
    <s v="T1"/>
    <n v="89"/>
    <s v="77.5"/>
    <n v="3"/>
    <n v="5"/>
    <s v="OK"/>
    <s v="T10132"/>
    <n v="412"/>
    <s v="16.4"/>
    <x v="23"/>
    <n v="2"/>
    <n v="1"/>
    <n v="8"/>
    <x v="52"/>
    <x v="508"/>
  </r>
  <r>
    <x v="467"/>
    <s v="T10142"/>
    <s v="T1"/>
    <n v="76"/>
    <s v="7.5"/>
    <n v="3"/>
    <n v="5"/>
    <s v="OK"/>
    <s v="T10142"/>
    <n v="412"/>
    <s v="27.1"/>
    <x v="15"/>
    <n v="3"/>
    <n v="2"/>
    <n v="25"/>
    <x v="90"/>
    <x v="464"/>
  </r>
  <r>
    <x v="467"/>
    <s v="T10192"/>
    <s v="T1"/>
    <n v="64"/>
    <n v="28"/>
    <n v="3"/>
    <n v="5"/>
    <s v="OK"/>
    <s v="T10192"/>
    <n v="412"/>
    <s v="13.2"/>
    <x v="20"/>
    <n v="1"/>
    <n v="2"/>
    <n v="8"/>
    <x v="52"/>
    <x v="1870"/>
  </r>
  <r>
    <x v="467"/>
    <s v="T10367"/>
    <s v="T1"/>
    <n v="26"/>
    <n v="61"/>
    <n v="3"/>
    <n v="5"/>
    <s v="OK"/>
    <s v="T10367"/>
    <n v="412"/>
    <s v="12.7"/>
    <x v="6"/>
    <n v="2"/>
    <n v="1"/>
    <n v="17"/>
    <x v="217"/>
    <x v="321"/>
  </r>
  <r>
    <x v="467"/>
    <s v="T10390"/>
    <s v="T1"/>
    <n v="15"/>
    <s v="34.5"/>
    <n v="0"/>
    <n v="0"/>
    <s v="MORT"/>
    <s v="T10390"/>
    <n v="412"/>
    <m/>
    <x v="11"/>
    <m/>
    <m/>
    <m/>
    <x v="7"/>
    <x v="7"/>
  </r>
  <r>
    <x v="467"/>
    <s v="T12005"/>
    <s v="T1"/>
    <n v="35"/>
    <s v="20.5"/>
    <n v="3"/>
    <n v="5"/>
    <s v="OK"/>
    <s v="T12005"/>
    <n v="412"/>
    <s v="11.1"/>
    <x v="4"/>
    <n v="2"/>
    <n v="1"/>
    <n v="8"/>
    <x v="1361"/>
    <x v="1871"/>
  </r>
  <r>
    <x v="468"/>
    <s v="B428051"/>
    <s v="B4"/>
    <n v="43"/>
    <n v="60"/>
    <n v="0"/>
    <n v="0"/>
    <s v="EXCLUDE"/>
    <s v="B428051"/>
    <n v="411"/>
    <s v="8.7"/>
    <x v="11"/>
    <m/>
    <m/>
    <m/>
    <x v="7"/>
    <x v="7"/>
  </r>
  <r>
    <x v="469"/>
    <s v="LV109132"/>
    <s v="LV1"/>
    <s v="129.6"/>
    <s v="25.4"/>
    <n v="3"/>
    <n v="5"/>
    <s v="OK"/>
    <s v="LV109132"/>
    <n v="413"/>
    <s v="25.4777070063694"/>
    <x v="16"/>
    <n v="3"/>
    <n v="3"/>
    <n v="25"/>
    <x v="2121"/>
    <x v="1872"/>
  </r>
  <r>
    <x v="469"/>
    <s v="LV109271"/>
    <s v="LV1"/>
    <s v="156.6"/>
    <s v="37.8"/>
    <n v="3"/>
    <n v="5"/>
    <s v="OK"/>
    <s v="LV109271"/>
    <n v="413"/>
    <s v="19.1082802547771"/>
    <x v="14"/>
    <n v="4"/>
    <n v="3"/>
    <n v="22"/>
    <x v="2257"/>
    <x v="313"/>
  </r>
  <r>
    <x v="469"/>
    <s v="LV109354"/>
    <s v="LV1"/>
    <n v="156"/>
    <n v="73"/>
    <n v="3"/>
    <n v="5"/>
    <s v="OK"/>
    <s v="LV109354"/>
    <n v="413"/>
    <s v="55.7324840764331"/>
    <x v="36"/>
    <n v="5"/>
    <n v="5"/>
    <n v="30"/>
    <x v="2258"/>
    <x v="297"/>
  </r>
  <r>
    <x v="469"/>
    <s v="M17116111"/>
    <s v="M1711"/>
    <n v="21"/>
    <n v="87"/>
    <n v="3"/>
    <n v="5"/>
    <s v="OK"/>
    <s v="M17116111"/>
    <n v="413"/>
    <n v="45"/>
    <x v="27"/>
    <n v="4"/>
    <n v="5"/>
    <n v="33"/>
    <x v="1966"/>
    <x v="624"/>
  </r>
  <r>
    <x v="469"/>
    <s v="M17116497"/>
    <s v="M1711"/>
    <n v="33"/>
    <n v="34"/>
    <n v="3"/>
    <n v="5"/>
    <s v="OK"/>
    <s v="M17116497"/>
    <n v="413"/>
    <s v="30.7"/>
    <x v="2"/>
    <n v="4"/>
    <n v="5"/>
    <n v="22"/>
    <x v="2259"/>
    <x v="1218"/>
  </r>
  <r>
    <x v="469"/>
    <s v="T10398"/>
    <s v="T1"/>
    <s v="13.5"/>
    <s v="57.5"/>
    <n v="3"/>
    <n v="5"/>
    <s v="OK"/>
    <s v="T10398"/>
    <n v="413"/>
    <s v="62.1"/>
    <x v="30"/>
    <n v="4"/>
    <n v="5"/>
    <n v="34"/>
    <x v="482"/>
    <x v="1578"/>
  </r>
  <r>
    <x v="470"/>
    <s v="LV109083"/>
    <s v="LV1"/>
    <s v="127.9"/>
    <s v="22.2"/>
    <n v="3"/>
    <n v="5"/>
    <s v="OK"/>
    <s v="LV109083"/>
    <n v="415"/>
    <s v="43.6305732484076"/>
    <x v="33"/>
    <n v="4"/>
    <n v="5"/>
    <n v="26"/>
    <x v="587"/>
    <x v="1873"/>
  </r>
  <r>
    <x v="470"/>
    <s v="LV109306"/>
    <s v="LV1"/>
    <s v="150.4"/>
    <s v="82.8"/>
    <n v="3"/>
    <n v="4"/>
    <s v="OK"/>
    <s v="LV109306"/>
    <n v="415"/>
    <s v="19.7452229299363"/>
    <x v="22"/>
    <n v="3"/>
    <n v="2"/>
    <n v="12"/>
    <x v="596"/>
    <x v="786"/>
  </r>
  <r>
    <x v="470"/>
    <s v="LV109437"/>
    <s v="LV1"/>
    <s v="171.9"/>
    <s v="26.2"/>
    <n v="3"/>
    <n v="4"/>
    <s v="OK"/>
    <s v="LV109437"/>
    <n v="415"/>
    <s v="17.515923566879"/>
    <x v="6"/>
    <n v="2"/>
    <n v="2"/>
    <n v="17"/>
    <x v="22"/>
    <x v="1398"/>
  </r>
  <r>
    <x v="470"/>
    <s v="NL110070"/>
    <s v="NL11"/>
    <n v="118"/>
    <n v="17"/>
    <n v="3"/>
    <n v="5"/>
    <s v="OK"/>
    <s v="NL110070"/>
    <n v="415"/>
    <s v="11.6"/>
    <x v="3"/>
    <n v="1"/>
    <n v="1"/>
    <n v="15"/>
    <x v="931"/>
    <x v="1874"/>
  </r>
  <r>
    <x v="470"/>
    <s v="NL110377"/>
    <s v="NL11"/>
    <n v="164"/>
    <n v="52"/>
    <n v="3"/>
    <n v="5"/>
    <s v="OK"/>
    <s v="NL110377"/>
    <n v="415"/>
    <s v="48.7"/>
    <x v="32"/>
    <n v="4"/>
    <n v="4"/>
    <n v="40"/>
    <x v="2260"/>
    <x v="1875"/>
  </r>
  <r>
    <x v="470"/>
    <s v="T10148"/>
    <s v="T1"/>
    <n v="72"/>
    <n v="21"/>
    <n v="3"/>
    <n v="5"/>
    <s v="OK"/>
    <s v="T10148"/>
    <n v="415"/>
    <n v="55"/>
    <x v="41"/>
    <n v="5"/>
    <n v="5"/>
    <n v="35"/>
    <x v="18"/>
    <x v="1876"/>
  </r>
  <r>
    <x v="470"/>
    <s v="T10195"/>
    <s v="T1"/>
    <n v="65"/>
    <s v="45.5"/>
    <n v="3"/>
    <n v="5"/>
    <s v="OK"/>
    <s v="T10195"/>
    <n v="415"/>
    <n v="60"/>
    <x v="43"/>
    <n v="5"/>
    <n v="5"/>
    <n v="40"/>
    <x v="268"/>
    <x v="876"/>
  </r>
  <r>
    <x v="470"/>
    <s v="T10303"/>
    <s v="T1"/>
    <s v="30.5"/>
    <s v="27.5"/>
    <n v="3"/>
    <n v="5"/>
    <s v="OK"/>
    <s v="T10303"/>
    <n v="415"/>
    <n v="39"/>
    <x v="7"/>
    <n v="4"/>
    <n v="3"/>
    <n v="25"/>
    <x v="101"/>
    <x v="1877"/>
  </r>
  <r>
    <x v="470"/>
    <s v="T10348"/>
    <s v="T1"/>
    <n v="24"/>
    <s v="26.5"/>
    <n v="3"/>
    <n v="5"/>
    <s v="OK"/>
    <s v="T10348"/>
    <n v="415"/>
    <s v="51.2"/>
    <x v="34"/>
    <n v="5"/>
    <n v="5"/>
    <n v="31"/>
    <x v="572"/>
    <x v="1878"/>
  </r>
  <r>
    <x v="470"/>
    <s v="T10378"/>
    <s v="T1"/>
    <s v="16.5"/>
    <n v="6"/>
    <n v="3"/>
    <n v="5"/>
    <s v="OK"/>
    <s v="T10378"/>
    <n v="415"/>
    <n v="65"/>
    <x v="46"/>
    <n v="5"/>
    <n v="5"/>
    <n v="35"/>
    <x v="593"/>
    <x v="1879"/>
  </r>
  <r>
    <x v="471"/>
    <s v="A110052"/>
    <s v="A11"/>
    <n v="11"/>
    <n v="47"/>
    <n v="3"/>
    <n v="5"/>
    <s v="OK"/>
    <s v="A110052"/>
    <n v="416"/>
    <s v="40.3"/>
    <x v="15"/>
    <n v="4"/>
    <n v="5"/>
    <n v="25"/>
    <x v="265"/>
    <x v="1105"/>
  </r>
  <r>
    <x v="471"/>
    <s v="A110080"/>
    <s v="A11"/>
    <n v="14"/>
    <n v="69"/>
    <n v="3"/>
    <n v="5"/>
    <s v="OK"/>
    <s v="A110080"/>
    <n v="416"/>
    <s v="10.7"/>
    <x v="23"/>
    <n v="1"/>
    <n v="1"/>
    <n v="15"/>
    <x v="1578"/>
    <x v="455"/>
  </r>
  <r>
    <x v="471"/>
    <s v="A110085"/>
    <s v="A11"/>
    <n v="12"/>
    <n v="79"/>
    <n v="3"/>
    <n v="5"/>
    <s v="OK"/>
    <s v="A110085"/>
    <n v="416"/>
    <n v="46"/>
    <x v="7"/>
    <n v="4"/>
    <n v="4"/>
    <n v="25"/>
    <x v="291"/>
    <x v="743"/>
  </r>
  <r>
    <x v="471"/>
    <s v="A110092"/>
    <s v="A11"/>
    <n v="2"/>
    <n v="97"/>
    <n v="3"/>
    <n v="5"/>
    <s v="OK"/>
    <s v="A110092"/>
    <n v="416"/>
    <s v="25.2"/>
    <x v="18"/>
    <n v="2"/>
    <n v="1"/>
    <n v="25"/>
    <x v="1896"/>
    <x v="770"/>
  </r>
  <r>
    <x v="471"/>
    <s v="A110138"/>
    <s v="A11"/>
    <n v="28"/>
    <n v="71"/>
    <n v="3"/>
    <n v="5"/>
    <s v="OK"/>
    <s v="A110138"/>
    <n v="416"/>
    <s v="52.7"/>
    <x v="33"/>
    <n v="5"/>
    <n v="5"/>
    <n v="35"/>
    <x v="2255"/>
    <x v="1159"/>
  </r>
  <r>
    <x v="471"/>
    <s v="A110339"/>
    <s v="A11"/>
    <n v="74"/>
    <n v="17"/>
    <n v="3"/>
    <n v="5"/>
    <s v="OK"/>
    <s v="A110339"/>
    <n v="416"/>
    <s v="14.6"/>
    <x v="12"/>
    <n v="3"/>
    <n v="3"/>
    <n v="19"/>
    <x v="621"/>
    <x v="1762"/>
  </r>
  <r>
    <x v="471"/>
    <s v="A110358"/>
    <s v="A11"/>
    <n v="83"/>
    <n v="5"/>
    <n v="3"/>
    <n v="5"/>
    <s v="OK"/>
    <s v="A110358"/>
    <n v="416"/>
    <s v="29.5"/>
    <x v="15"/>
    <n v="4"/>
    <n v="3"/>
    <n v="28"/>
    <x v="592"/>
    <x v="353"/>
  </r>
  <r>
    <x v="471"/>
    <s v="A110365"/>
    <s v="A11"/>
    <n v="97"/>
    <n v="2"/>
    <n v="3"/>
    <n v="5"/>
    <s v="OK"/>
    <s v="A110365"/>
    <n v="416"/>
    <s v="17.8"/>
    <x v="2"/>
    <n v="3"/>
    <n v="3"/>
    <n v="20"/>
    <x v="2261"/>
    <x v="304"/>
  </r>
  <r>
    <x v="471"/>
    <s v="A110386"/>
    <s v="A11"/>
    <n v="99"/>
    <n v="35"/>
    <n v="3"/>
    <n v="5"/>
    <s v="OK"/>
    <s v="A110386"/>
    <n v="416"/>
    <s v="41.7"/>
    <x v="18"/>
    <n v="5"/>
    <n v="5"/>
    <n v="27"/>
    <x v="2262"/>
    <x v="222"/>
  </r>
  <r>
    <x v="471"/>
    <s v="B419010"/>
    <s v="B4"/>
    <n v="15"/>
    <n v="95"/>
    <n v="3"/>
    <n v="5"/>
    <s v="OK"/>
    <s v="B419010"/>
    <n v="416"/>
    <s v="54.1"/>
    <x v="33"/>
    <n v="5"/>
    <n v="5"/>
    <n v="30"/>
    <x v="2263"/>
    <x v="1417"/>
  </r>
  <r>
    <x v="471"/>
    <s v="B419012"/>
    <s v="B4"/>
    <n v="18"/>
    <n v="97"/>
    <n v="3"/>
    <n v="5"/>
    <s v="OK"/>
    <s v="B419012"/>
    <n v="416"/>
    <s v="42.2"/>
    <x v="0"/>
    <n v="4"/>
    <n v="2"/>
    <n v="15"/>
    <x v="2264"/>
    <x v="284"/>
  </r>
  <r>
    <x v="471"/>
    <s v="B420001"/>
    <s v="B4"/>
    <n v="2"/>
    <n v="68"/>
    <n v="3"/>
    <n v="5"/>
    <s v="OK"/>
    <s v="B420001"/>
    <n v="416"/>
    <s v="57.3"/>
    <x v="42"/>
    <n v="5"/>
    <n v="3"/>
    <n v="25"/>
    <x v="1446"/>
    <x v="1880"/>
  </r>
  <r>
    <x v="471"/>
    <s v="B420002"/>
    <s v="B4"/>
    <n v="13"/>
    <n v="62"/>
    <n v="3"/>
    <n v="5"/>
    <s v="OK"/>
    <s v="B420002"/>
    <n v="416"/>
    <s v="46.5"/>
    <x v="16"/>
    <n v="3"/>
    <n v="4"/>
    <n v="32"/>
    <x v="1709"/>
    <x v="1881"/>
  </r>
  <r>
    <x v="471"/>
    <s v="B420013"/>
    <s v="B4"/>
    <n v="24"/>
    <n v="73"/>
    <n v="3"/>
    <n v="5"/>
    <s v="OK"/>
    <s v="B420013"/>
    <n v="416"/>
    <s v="31.2"/>
    <x v="10"/>
    <n v="3"/>
    <n v="2"/>
    <n v="25"/>
    <x v="2265"/>
    <x v="1882"/>
  </r>
  <r>
    <x v="471"/>
    <s v="B422005"/>
    <s v="B4"/>
    <n v="25"/>
    <n v="7"/>
    <n v="3"/>
    <n v="5"/>
    <s v="OK"/>
    <s v="B422005"/>
    <n v="416"/>
    <n v="38"/>
    <x v="16"/>
    <n v="5"/>
    <n v="5"/>
    <n v="30"/>
    <x v="2215"/>
    <x v="546"/>
  </r>
  <r>
    <x v="471"/>
    <s v="B422019"/>
    <s v="B4"/>
    <n v="2"/>
    <n v="25"/>
    <n v="3"/>
    <n v="5"/>
    <s v="OK"/>
    <s v="B422019"/>
    <n v="416"/>
    <n v="57"/>
    <x v="16"/>
    <n v="5"/>
    <n v="3"/>
    <n v="32"/>
    <x v="101"/>
    <x v="1883"/>
  </r>
  <r>
    <x v="471"/>
    <s v="B422053"/>
    <s v="B4"/>
    <n v="20"/>
    <n v="11"/>
    <n v="3"/>
    <n v="5"/>
    <s v="OK"/>
    <s v="B422053"/>
    <n v="416"/>
    <s v="14.3"/>
    <x v="5"/>
    <n v="4"/>
    <n v="4"/>
    <n v="17"/>
    <x v="2266"/>
    <x v="1884"/>
  </r>
  <r>
    <x v="471"/>
    <s v="B427003"/>
    <s v="B4"/>
    <n v="34"/>
    <n v="81"/>
    <n v="3"/>
    <n v="5"/>
    <s v="OK"/>
    <s v="B427003"/>
    <n v="416"/>
    <s v="39.5"/>
    <x v="11"/>
    <n v="4"/>
    <n v="4"/>
    <n v="28"/>
    <x v="1156"/>
    <x v="1469"/>
  </r>
  <r>
    <x v="471"/>
    <s v="B427008"/>
    <s v="B4"/>
    <n v="38"/>
    <n v="90"/>
    <n v="3"/>
    <n v="5"/>
    <s v="OK"/>
    <s v="B427008"/>
    <n v="416"/>
    <s v="46.3"/>
    <x v="11"/>
    <n v="5"/>
    <n v="5"/>
    <n v="30"/>
    <x v="2267"/>
    <x v="1627"/>
  </r>
  <r>
    <x v="471"/>
    <s v="B429002"/>
    <s v="B4"/>
    <n v="47"/>
    <n v="30"/>
    <n v="3"/>
    <n v="5"/>
    <s v="OK"/>
    <s v="B429002"/>
    <n v="416"/>
    <s v="52.2"/>
    <x v="27"/>
    <n v="5"/>
    <n v="5"/>
    <n v="30"/>
    <x v="1997"/>
    <x v="691"/>
  </r>
  <r>
    <x v="471"/>
    <s v="B429011"/>
    <s v="B4"/>
    <n v="40"/>
    <n v="44"/>
    <n v="3"/>
    <n v="5"/>
    <s v="OK"/>
    <s v="B429011"/>
    <n v="416"/>
    <s v="36.1"/>
    <x v="16"/>
    <n v="4"/>
    <n v="1"/>
    <n v="25"/>
    <x v="2268"/>
    <x v="1885"/>
  </r>
  <r>
    <x v="471"/>
    <s v="B435013"/>
    <s v="B4"/>
    <n v="69"/>
    <n v="77"/>
    <n v="3"/>
    <n v="5"/>
    <s v="OK"/>
    <s v="B435013"/>
    <n v="416"/>
    <s v="28.8"/>
    <x v="11"/>
    <n v="4"/>
    <n v="3"/>
    <n v="15"/>
    <x v="2269"/>
    <x v="497"/>
  </r>
  <r>
    <x v="471"/>
    <s v="B436007"/>
    <s v="B4"/>
    <n v="57"/>
    <n v="64"/>
    <n v="3"/>
    <n v="5"/>
    <s v="OK"/>
    <s v="B436007"/>
    <n v="416"/>
    <s v="60.2"/>
    <x v="11"/>
    <n v="5"/>
    <n v="5"/>
    <n v="40"/>
    <x v="752"/>
    <x v="1576"/>
  </r>
  <r>
    <x v="471"/>
    <s v="B436008"/>
    <s v="B4"/>
    <n v="63"/>
    <n v="64"/>
    <n v="3"/>
    <n v="5"/>
    <s v="OK"/>
    <s v="B436008"/>
    <n v="416"/>
    <s v="31.2"/>
    <x v="7"/>
    <n v="4"/>
    <n v="4"/>
    <n v="30"/>
    <x v="640"/>
    <x v="1886"/>
  </r>
  <r>
    <x v="471"/>
    <s v="B436017"/>
    <s v="B4"/>
    <n v="62"/>
    <n v="59"/>
    <n v="3"/>
    <n v="5"/>
    <s v="OK"/>
    <s v="B436017"/>
    <n v="416"/>
    <s v="52.5"/>
    <x v="11"/>
    <n v="4"/>
    <n v="1"/>
    <n v="30"/>
    <x v="1932"/>
    <x v="440"/>
  </r>
  <r>
    <x v="471"/>
    <s v="B436030"/>
    <s v="B4"/>
    <n v="66"/>
    <n v="50"/>
    <n v="3"/>
    <n v="5"/>
    <s v="OK"/>
    <s v="B436030"/>
    <n v="416"/>
    <n v="24"/>
    <x v="2"/>
    <n v="1"/>
    <n v="2"/>
    <n v="15"/>
    <x v="1201"/>
    <x v="1887"/>
  </r>
  <r>
    <x v="471"/>
    <s v="B437017"/>
    <s v="B4"/>
    <n v="67"/>
    <n v="26"/>
    <n v="3"/>
    <n v="5"/>
    <s v="OK"/>
    <s v="B437017"/>
    <n v="416"/>
    <s v="37.1"/>
    <x v="30"/>
    <n v="3"/>
    <n v="4"/>
    <n v="18"/>
    <x v="2270"/>
    <x v="1888"/>
  </r>
  <r>
    <x v="471"/>
    <s v="B437030"/>
    <s v="B4"/>
    <n v="66"/>
    <n v="41"/>
    <n v="3"/>
    <n v="5"/>
    <s v="OK"/>
    <s v="B437030"/>
    <n v="416"/>
    <s v="19.6"/>
    <x v="17"/>
    <n v="2"/>
    <n v="2"/>
    <n v="15"/>
    <x v="2271"/>
    <x v="164"/>
  </r>
  <r>
    <x v="471"/>
    <s v="B438001"/>
    <s v="B4"/>
    <n v="53"/>
    <n v="24"/>
    <n v="3"/>
    <n v="5"/>
    <s v="OK"/>
    <s v="B438001"/>
    <n v="416"/>
    <s v="40.7"/>
    <x v="15"/>
    <n v="5"/>
    <n v="4"/>
    <n v="25"/>
    <x v="1377"/>
    <x v="1494"/>
  </r>
  <r>
    <x v="471"/>
    <s v="B438006"/>
    <s v="B4"/>
    <n v="60"/>
    <n v="24"/>
    <n v="3"/>
    <n v="5"/>
    <s v="OK"/>
    <s v="B438006"/>
    <n v="416"/>
    <s v="43.9"/>
    <x v="7"/>
    <n v="4"/>
    <n v="4"/>
    <n v="25"/>
    <x v="589"/>
    <x v="693"/>
  </r>
  <r>
    <x v="471"/>
    <s v="B438011"/>
    <s v="B4"/>
    <n v="59"/>
    <n v="14"/>
    <n v="3"/>
    <n v="5"/>
    <s v="OK"/>
    <s v="B438011"/>
    <n v="416"/>
    <s v="19.9"/>
    <x v="2"/>
    <n v="3"/>
    <n v="2"/>
    <n v="22"/>
    <x v="1002"/>
    <x v="95"/>
  </r>
  <r>
    <x v="471"/>
    <s v="B438019"/>
    <s v="B4"/>
    <n v="61"/>
    <n v="3"/>
    <n v="3"/>
    <n v="5"/>
    <s v="OK"/>
    <s v="B438019"/>
    <n v="416"/>
    <s v="30.6"/>
    <x v="14"/>
    <n v="4"/>
    <n v="4"/>
    <n v="20"/>
    <x v="2272"/>
    <x v="1889"/>
  </r>
  <r>
    <x v="471"/>
    <s v="B438020"/>
    <s v="B4"/>
    <n v="62"/>
    <n v="8"/>
    <n v="3"/>
    <n v="5"/>
    <s v="OK"/>
    <s v="B438020"/>
    <n v="416"/>
    <s v="46.9"/>
    <x v="15"/>
    <n v="5"/>
    <n v="5"/>
    <n v="28"/>
    <x v="83"/>
    <x v="1890"/>
  </r>
  <r>
    <x v="471"/>
    <s v="B438023"/>
    <s v="B4"/>
    <n v="70"/>
    <n v="1"/>
    <n v="3"/>
    <n v="5"/>
    <s v="OK"/>
    <s v="B438023"/>
    <n v="416"/>
    <s v="33.3"/>
    <x v="2"/>
    <n v="4"/>
    <n v="4"/>
    <n v="22"/>
    <x v="1641"/>
    <x v="670"/>
  </r>
  <r>
    <x v="471"/>
    <s v="B443003"/>
    <s v="B4"/>
    <n v="75"/>
    <n v="81"/>
    <n v="3"/>
    <n v="5"/>
    <s v="OK"/>
    <s v="B443003"/>
    <n v="416"/>
    <s v="20.2"/>
    <x v="22"/>
    <n v="2"/>
    <n v="2"/>
    <n v="13"/>
    <x v="323"/>
    <x v="13"/>
  </r>
  <r>
    <x v="471"/>
    <s v="B443007"/>
    <s v="B4"/>
    <n v="84"/>
    <n v="83"/>
    <n v="3"/>
    <n v="5"/>
    <s v="OK"/>
    <s v="B443007"/>
    <n v="416"/>
    <s v="53.7"/>
    <x v="15"/>
    <n v="5"/>
    <n v="5"/>
    <n v="28"/>
    <x v="2273"/>
    <x v="1891"/>
  </r>
  <r>
    <x v="471"/>
    <s v="B443015"/>
    <s v="B4"/>
    <n v="89"/>
    <n v="94"/>
    <n v="3"/>
    <n v="5"/>
    <s v="OK"/>
    <s v="B443015"/>
    <n v="416"/>
    <s v="42.6"/>
    <x v="28"/>
    <n v="5"/>
    <n v="5"/>
    <n v="35"/>
    <x v="1825"/>
    <x v="1892"/>
  </r>
  <r>
    <x v="471"/>
    <s v="B444011"/>
    <s v="B4"/>
    <n v="95"/>
    <n v="71"/>
    <n v="3"/>
    <n v="5"/>
    <s v="OK"/>
    <s v="B444011"/>
    <n v="416"/>
    <s v="44.4"/>
    <x v="42"/>
    <n v="4"/>
    <n v="4"/>
    <n v="33"/>
    <x v="2251"/>
    <x v="1893"/>
  </r>
  <r>
    <x v="471"/>
    <s v="B445003"/>
    <s v="B4"/>
    <n v="88"/>
    <n v="25"/>
    <n v="3"/>
    <n v="5"/>
    <s v="OK"/>
    <s v="B445003"/>
    <n v="416"/>
    <s v="39.1"/>
    <x v="7"/>
    <n v="5"/>
    <n v="3"/>
    <n v="25"/>
    <x v="12"/>
    <x v="263"/>
  </r>
  <r>
    <x v="471"/>
    <s v="B445005"/>
    <s v="B4"/>
    <n v="90"/>
    <n v="31"/>
    <n v="3"/>
    <n v="5"/>
    <s v="OK"/>
    <s v="B445005"/>
    <n v="416"/>
    <s v="30.6"/>
    <x v="10"/>
    <n v="3"/>
    <n v="4"/>
    <n v="25"/>
    <x v="982"/>
    <x v="1185"/>
  </r>
  <r>
    <x v="471"/>
    <s v="B445028"/>
    <s v="B4"/>
    <n v="90"/>
    <n v="26"/>
    <n v="3"/>
    <n v="5"/>
    <s v="OK"/>
    <s v="B445028"/>
    <n v="416"/>
    <s v="18.6"/>
    <x v="2"/>
    <n v="2"/>
    <n v="2"/>
    <n v="15"/>
    <x v="504"/>
    <x v="1894"/>
  </r>
  <r>
    <x v="471"/>
    <s v="B446011"/>
    <s v="B4"/>
    <n v="85"/>
    <n v="20"/>
    <n v="3"/>
    <n v="5"/>
    <s v="OK"/>
    <s v="B446011"/>
    <n v="416"/>
    <s v="43.9"/>
    <x v="45"/>
    <n v="5"/>
    <n v="5"/>
    <n v="30"/>
    <x v="2274"/>
    <x v="1895"/>
  </r>
  <r>
    <x v="471"/>
    <s v="B446015"/>
    <s v="B4"/>
    <n v="75"/>
    <n v="24"/>
    <n v="3"/>
    <n v="5"/>
    <s v="OK"/>
    <s v="B446015"/>
    <n v="416"/>
    <s v="48.1"/>
    <x v="16"/>
    <n v="5"/>
    <n v="5"/>
    <n v="30"/>
    <x v="168"/>
    <x v="1896"/>
  </r>
  <r>
    <x v="471"/>
    <s v="B446025"/>
    <s v="B4"/>
    <n v="95"/>
    <n v="24"/>
    <n v="3"/>
    <n v="5"/>
    <s v="OK"/>
    <s v="B446025"/>
    <n v="416"/>
    <s v="26.4"/>
    <x v="22"/>
    <n v="3"/>
    <n v="3"/>
    <n v="20"/>
    <x v="1096"/>
    <x v="1897"/>
  </r>
  <r>
    <x v="471"/>
    <s v="B446063"/>
    <s v="B4"/>
    <n v="96"/>
    <n v="9"/>
    <n v="3"/>
    <n v="5"/>
    <s v="OK"/>
    <s v="B446063"/>
    <n v="416"/>
    <n v="15"/>
    <x v="8"/>
    <n v="2"/>
    <n v="2"/>
    <n v="18"/>
    <x v="2275"/>
    <x v="12"/>
  </r>
  <r>
    <x v="471"/>
    <s v="LV112753"/>
    <s v="LV1"/>
    <s v="144.7"/>
    <s v="74.3"/>
    <n v="3"/>
    <n v="5"/>
    <s v="OK"/>
    <s v="LV112753"/>
    <n v="416"/>
    <s v="11.6242038216561"/>
    <x v="4"/>
    <n v="2"/>
    <n v="3"/>
    <n v="8"/>
    <x v="220"/>
    <x v="1645"/>
  </r>
  <r>
    <x v="471"/>
    <s v="M17116636"/>
    <s v="M1711"/>
    <n v="67"/>
    <n v="94"/>
    <n v="3"/>
    <n v="5"/>
    <s v="OK"/>
    <s v="M17116636"/>
    <n v="416"/>
    <s v="77.2"/>
    <x v="27"/>
    <n v="5"/>
    <n v="4"/>
    <n v="25"/>
    <x v="746"/>
    <x v="841"/>
  </r>
  <r>
    <x v="471"/>
    <s v="NH200252"/>
    <s v="NH20"/>
    <n v="59"/>
    <n v="316"/>
    <n v="3"/>
    <n v="4"/>
    <s v="OK"/>
    <s v="NH200252"/>
    <n v="416"/>
    <s v="85.5"/>
    <x v="14"/>
    <n v="4"/>
    <n v="4"/>
    <n v="25"/>
    <x v="578"/>
    <x v="1898"/>
  </r>
  <r>
    <x v="471"/>
    <s v="NH200263"/>
    <s v="NH20"/>
    <n v="59"/>
    <n v="334"/>
    <n v="3"/>
    <n v="5"/>
    <s v="OK"/>
    <s v="NH200263"/>
    <n v="416"/>
    <s v="62.3"/>
    <x v="34"/>
    <n v="4"/>
    <n v="4"/>
    <n v="22"/>
    <x v="2276"/>
    <x v="170"/>
  </r>
  <r>
    <x v="471"/>
    <s v="NH200456"/>
    <s v="NH20"/>
    <n v="88"/>
    <n v="351"/>
    <n v="3"/>
    <n v="5"/>
    <s v="OK"/>
    <s v="NH200456"/>
    <n v="416"/>
    <s v="31.1"/>
    <x v="7"/>
    <n v="3"/>
    <n v="3"/>
    <n v="30"/>
    <x v="2277"/>
    <x v="1301"/>
  </r>
  <r>
    <x v="471"/>
    <s v="NH200601"/>
    <s v="NH20"/>
    <n v="89"/>
    <n v="302"/>
    <n v="3"/>
    <n v="5"/>
    <s v="OK"/>
    <s v="NH200601"/>
    <n v="416"/>
    <s v="11.2"/>
    <x v="13"/>
    <n v="1"/>
    <n v="1"/>
    <n v="8"/>
    <x v="2278"/>
    <x v="303"/>
  </r>
  <r>
    <x v="471"/>
    <s v="NH200648"/>
    <s v="NH20"/>
    <n v="38"/>
    <n v="364"/>
    <n v="3"/>
    <n v="4"/>
    <s v="OK"/>
    <s v="NH200648"/>
    <n v="416"/>
    <s v="11.3"/>
    <x v="3"/>
    <n v="2"/>
    <n v="2"/>
    <n v="16"/>
    <x v="2279"/>
    <x v="1627"/>
  </r>
  <r>
    <x v="471"/>
    <s v="NL110109"/>
    <s v="NL11"/>
    <n v="118"/>
    <n v="79"/>
    <n v="3"/>
    <n v="5"/>
    <s v="OK"/>
    <s v="NL110109"/>
    <n v="416"/>
    <s v="70.1"/>
    <x v="28"/>
    <n v="5"/>
    <n v="5"/>
    <n v="36"/>
    <x v="2280"/>
    <x v="1899"/>
  </r>
  <r>
    <x v="471"/>
    <s v="NL110130"/>
    <s v="NL11"/>
    <n v="126"/>
    <n v="20"/>
    <n v="3"/>
    <n v="5"/>
    <s v="OK"/>
    <s v="NL110130"/>
    <n v="416"/>
    <s v="17.2"/>
    <x v="8"/>
    <n v="3"/>
    <n v="2"/>
    <n v="12"/>
    <x v="2281"/>
    <x v="53"/>
  </r>
  <r>
    <x v="471"/>
    <s v="NL110149"/>
    <s v="NL11"/>
    <n v="126"/>
    <n v="48"/>
    <n v="3"/>
    <n v="5"/>
    <s v="OK"/>
    <s v="NL110149"/>
    <n v="416"/>
    <s v="32.1"/>
    <x v="17"/>
    <n v="5"/>
    <n v="4"/>
    <n v="24"/>
    <x v="2282"/>
    <x v="1644"/>
  </r>
  <r>
    <x v="471"/>
    <s v="NL110168"/>
    <s v="NL11"/>
    <n v="130"/>
    <n v="82"/>
    <n v="3"/>
    <n v="5"/>
    <s v="OK"/>
    <s v="NL110168"/>
    <n v="416"/>
    <s v="21.7"/>
    <x v="22"/>
    <n v="4"/>
    <n v="3"/>
    <n v="10"/>
    <x v="477"/>
    <x v="189"/>
  </r>
  <r>
    <x v="471"/>
    <s v="NL110555"/>
    <s v="NL11"/>
    <n v="196"/>
    <n v="93"/>
    <n v="3"/>
    <n v="5"/>
    <s v="OK"/>
    <s v="NL110555"/>
    <n v="416"/>
    <s v="38.9"/>
    <x v="7"/>
    <n v="4"/>
    <n v="4"/>
    <n v="30"/>
    <x v="125"/>
    <x v="200"/>
  </r>
  <r>
    <x v="471"/>
    <s v="P00610013"/>
    <s v="P006"/>
    <n v="9"/>
    <n v="131"/>
    <n v="3"/>
    <n v="5"/>
    <s v="OK"/>
    <s v="P00610013"/>
    <n v="416"/>
    <s v="16.1"/>
    <x v="4"/>
    <n v="3"/>
    <n v="4"/>
    <n v="13"/>
    <x v="2283"/>
    <x v="1900"/>
  </r>
  <r>
    <x v="471"/>
    <s v="P00610445"/>
    <s v="P006"/>
    <n v="55"/>
    <n v="171"/>
    <n v="3"/>
    <n v="5"/>
    <s v="OK"/>
    <s v="P00610445"/>
    <n v="416"/>
    <s v="23.2"/>
    <x v="17"/>
    <n v="3"/>
    <n v="5"/>
    <n v="18"/>
    <x v="106"/>
    <x v="1754"/>
  </r>
  <r>
    <x v="471"/>
    <s v="P01860515"/>
    <s v="P018"/>
    <n v="94"/>
    <n v="34"/>
    <n v="3"/>
    <n v="5"/>
    <s v="OK"/>
    <s v="P01860501"/>
    <n v="416"/>
    <s v="10.2"/>
    <x v="19"/>
    <n v="1"/>
    <n v="1"/>
    <n v="11"/>
    <x v="81"/>
    <x v="227"/>
  </r>
  <r>
    <x v="471"/>
    <s v="T10168"/>
    <s v="T1"/>
    <n v="78"/>
    <s v="78.5"/>
    <n v="3"/>
    <n v="5"/>
    <s v="OK"/>
    <s v="T10168"/>
    <n v="416"/>
    <n v="21"/>
    <x v="5"/>
    <n v="2"/>
    <n v="2"/>
    <n v="18"/>
    <x v="74"/>
    <x v="1901"/>
  </r>
  <r>
    <x v="471"/>
    <s v="T10291"/>
    <s v="T1"/>
    <n v="42"/>
    <n v="89"/>
    <n v="3"/>
    <n v="5"/>
    <s v="OK"/>
    <s v="T10291"/>
    <n v="416"/>
    <s v="18.1"/>
    <x v="23"/>
    <n v="3"/>
    <n v="2"/>
    <n v="15"/>
    <x v="480"/>
    <x v="527"/>
  </r>
  <r>
    <x v="472"/>
    <s v="M17116092"/>
    <s v="M1711"/>
    <n v="13"/>
    <n v="70"/>
    <n v="1"/>
    <n v="5"/>
    <s v="OK"/>
    <s v="M17116092"/>
    <n v="417"/>
    <s v="21.3"/>
    <x v="10"/>
    <n v="5"/>
    <n v="5"/>
    <n v="25"/>
    <x v="2284"/>
    <x v="1902"/>
  </r>
  <r>
    <x v="472"/>
    <s v="M17116427"/>
    <s v="M1711"/>
    <n v="49"/>
    <n v="99"/>
    <n v="3"/>
    <n v="5"/>
    <s v="OK"/>
    <s v="M17116427"/>
    <n v="417"/>
    <s v="18.3"/>
    <x v="12"/>
    <n v="3"/>
    <n v="2"/>
    <n v="19"/>
    <x v="2285"/>
    <x v="595"/>
  </r>
  <r>
    <x v="472"/>
    <s v="T10382"/>
    <s v="T1"/>
    <s v="15.5"/>
    <s v="17.5"/>
    <n v="3"/>
    <n v="5"/>
    <s v="OK"/>
    <s v="T10382"/>
    <n v="417"/>
    <s v="11.5"/>
    <x v="19"/>
    <n v="2"/>
    <n v="2"/>
    <n v="12"/>
    <x v="2286"/>
    <x v="1903"/>
  </r>
  <r>
    <x v="473"/>
    <s v="T10101"/>
    <s v="T1"/>
    <s v="80.5"/>
    <n v="13"/>
    <n v="3"/>
    <n v="4"/>
    <s v="OK"/>
    <s v="T10101"/>
    <n v="875"/>
    <s v="14.8"/>
    <x v="4"/>
    <n v="2"/>
    <n v="1"/>
    <n v="8"/>
    <x v="126"/>
    <x v="1005"/>
  </r>
  <r>
    <x v="474"/>
    <s v="NH200066"/>
    <s v="NH20"/>
    <n v="14"/>
    <n v="330"/>
    <n v="3"/>
    <n v="5"/>
    <s v="OK"/>
    <s v="NH200066"/>
    <n v="418"/>
    <s v="10.3"/>
    <x v="20"/>
    <n v="1"/>
    <n v="1"/>
    <n v="10"/>
    <x v="2287"/>
    <x v="746"/>
  </r>
  <r>
    <x v="475"/>
    <s v="NL110154"/>
    <s v="NL11"/>
    <n v="126"/>
    <n v="56"/>
    <n v="3"/>
    <n v="4"/>
    <s v="OK"/>
    <s v="NL110154"/>
    <n v="419"/>
    <s v="12.8"/>
    <x v="6"/>
    <n v="3"/>
    <n v="3"/>
    <n v="17"/>
    <x v="2288"/>
    <x v="1904"/>
  </r>
  <r>
    <x v="476"/>
    <s v="LV109039"/>
    <s v="LV1"/>
    <s v="110.7"/>
    <s v="41.9"/>
    <n v="3"/>
    <n v="5"/>
    <s v="OK"/>
    <s v="LV109039"/>
    <n v="816"/>
    <s v="17.8343949044586"/>
    <x v="4"/>
    <n v="2"/>
    <n v="2"/>
    <n v="14"/>
    <x v="769"/>
    <x v="174"/>
  </r>
  <r>
    <x v="476"/>
    <s v="P00610523"/>
    <s v="P006"/>
    <n v="65"/>
    <n v="183"/>
    <n v="3"/>
    <n v="5"/>
    <s v="OK"/>
    <s v="P00610523"/>
    <n v="816"/>
    <s v="12.4"/>
    <x v="23"/>
    <n v="3"/>
    <n v="2"/>
    <n v="12"/>
    <x v="2289"/>
    <x v="1787"/>
  </r>
  <r>
    <x v="477"/>
    <s v="M17116831"/>
    <s v="M1711"/>
    <n v="78"/>
    <n v="82"/>
    <n v="3"/>
    <n v="5"/>
    <s v="OK"/>
    <s v="M17116831"/>
    <n v="814"/>
    <s v="27.5"/>
    <x v="10"/>
    <n v="5"/>
    <n v="3"/>
    <n v="20"/>
    <x v="2181"/>
    <x v="43"/>
  </r>
  <r>
    <x v="478"/>
    <s v="NH200102"/>
    <s v="NH20"/>
    <n v="29"/>
    <n v="307"/>
    <n v="3"/>
    <n v="5"/>
    <s v="OK"/>
    <s v="NH200102"/>
    <n v="420"/>
    <s v="11.7"/>
    <x v="13"/>
    <n v="2"/>
    <n v="1"/>
    <n v="10"/>
    <x v="2290"/>
    <x v="1214"/>
  </r>
  <r>
    <x v="478"/>
    <s v="T10247"/>
    <s v="T1"/>
    <s v="51.5"/>
    <s v="72.5"/>
    <n v="3"/>
    <n v="5"/>
    <s v="OK"/>
    <s v="T10247"/>
    <n v="420"/>
    <s v="30.4"/>
    <x v="17"/>
    <n v="3"/>
    <n v="2"/>
    <n v="24"/>
    <x v="1909"/>
    <x v="1292"/>
  </r>
  <r>
    <x v="479"/>
    <s v="NH200514"/>
    <s v="NH20"/>
    <n v="95"/>
    <n v="343"/>
    <n v="3"/>
    <n v="5"/>
    <s v="OK"/>
    <s v="NH200514"/>
    <n v="757"/>
    <s v="12.3"/>
    <x v="26"/>
    <n v="1"/>
    <n v="1"/>
    <n v="9"/>
    <x v="1683"/>
    <x v="1738"/>
  </r>
  <r>
    <x v="479"/>
    <s v="P00610518"/>
    <s v="P006"/>
    <n v="61"/>
    <n v="174"/>
    <n v="3"/>
    <n v="5"/>
    <s v="OK"/>
    <s v="P00610518"/>
    <n v="757"/>
    <s v="13.4"/>
    <x v="19"/>
    <n v="3"/>
    <n v="3"/>
    <n v="12"/>
    <x v="2291"/>
    <x v="850"/>
  </r>
  <r>
    <x v="479"/>
    <s v="P00610634"/>
    <s v="P006"/>
    <n v="72"/>
    <n v="149"/>
    <n v="3"/>
    <n v="5"/>
    <s v="OK"/>
    <s v="P00610634"/>
    <n v="757"/>
    <s v="12.1"/>
    <x v="3"/>
    <n v="3"/>
    <n v="3"/>
    <n v="13"/>
    <x v="2292"/>
    <x v="1905"/>
  </r>
  <r>
    <x v="479"/>
    <s v="P01860318"/>
    <s v="P018"/>
    <n v="12"/>
    <n v="10"/>
    <n v="3"/>
    <n v="5"/>
    <s v="OK"/>
    <s v="P01860088"/>
    <n v="757"/>
    <s v="11.1"/>
    <x v="1"/>
    <n v="2"/>
    <n v="3"/>
    <n v="5"/>
    <x v="2293"/>
    <x v="1906"/>
  </r>
  <r>
    <x v="479"/>
    <s v="T10215"/>
    <s v="T1"/>
    <n v="63"/>
    <s v="80.5"/>
    <n v="3"/>
    <n v="5"/>
    <s v="OK"/>
    <s v="T10215"/>
    <n v="757"/>
    <s v="15.3"/>
    <x v="19"/>
    <n v="2"/>
    <n v="2"/>
    <n v="8"/>
    <x v="2294"/>
    <x v="126"/>
  </r>
  <r>
    <x v="480"/>
    <s v="M17116610"/>
    <s v="M1711"/>
    <n v="56"/>
    <n v="60"/>
    <n v="3"/>
    <n v="5"/>
    <s v="OK"/>
    <s v="M17116610"/>
    <n v="421"/>
    <s v="13.5"/>
    <x v="13"/>
    <n v="1"/>
    <n v="1"/>
    <n v="12"/>
    <x v="1650"/>
    <x v="498"/>
  </r>
  <r>
    <x v="480"/>
    <s v="P01860257"/>
    <s v="P018"/>
    <n v="85"/>
    <n v="55"/>
    <n v="3"/>
    <n v="5"/>
    <s v="OK"/>
    <s v="P01860446"/>
    <n v="421"/>
    <s v="12.6"/>
    <x v="13"/>
    <n v="2"/>
    <n v="4"/>
    <n v="9"/>
    <x v="2295"/>
    <x v="1907"/>
  </r>
  <r>
    <x v="480"/>
    <s v="T10169"/>
    <s v="T1"/>
    <s v="73.5"/>
    <n v="80"/>
    <n v="3"/>
    <n v="5"/>
    <s v="OK"/>
    <s v="T10169"/>
    <n v="421"/>
    <s v="11.9"/>
    <x v="23"/>
    <n v="1"/>
    <n v="2"/>
    <n v="15"/>
    <x v="238"/>
    <x v="11"/>
  </r>
  <r>
    <x v="480"/>
    <s v="T10370"/>
    <s v="T1"/>
    <s v="20.5"/>
    <n v="64"/>
    <n v="3"/>
    <n v="4"/>
    <s v="OK"/>
    <s v="T10370"/>
    <n v="421"/>
    <s v="13.4"/>
    <x v="6"/>
    <n v="1"/>
    <n v="1"/>
    <n v="15"/>
    <x v="126"/>
    <x v="1908"/>
  </r>
  <r>
    <x v="481"/>
    <s v="A110324"/>
    <s v="A11"/>
    <n v="68"/>
    <n v="34"/>
    <n v="3"/>
    <n v="5"/>
    <s v="OK"/>
    <s v="A110324"/>
    <n v="876"/>
    <s v="10.8"/>
    <x v="19"/>
    <n v="1"/>
    <n v="1"/>
    <n v="6"/>
    <x v="767"/>
    <x v="1386"/>
  </r>
  <r>
    <x v="482"/>
    <s v="P00610260"/>
    <s v="P006"/>
    <n v="42"/>
    <n v="210"/>
    <n v="3"/>
    <n v="4"/>
    <s v="OK"/>
    <s v="P00610260"/>
    <n v="866"/>
    <s v="17.7"/>
    <x v="22"/>
    <n v="1"/>
    <n v="3"/>
    <n v="12"/>
    <x v="129"/>
    <x v="237"/>
  </r>
  <r>
    <x v="483"/>
    <s v="NH200478"/>
    <s v="NH20"/>
    <n v="89"/>
    <n v="383"/>
    <n v="3"/>
    <n v="5"/>
    <s v="OK"/>
    <s v="NH200478"/>
    <n v="867"/>
    <s v="17.1"/>
    <x v="12"/>
    <n v="3"/>
    <n v="3"/>
    <n v="19"/>
    <x v="1440"/>
    <x v="1521"/>
  </r>
  <r>
    <x v="484"/>
    <s v="T10120"/>
    <s v="T1"/>
    <n v="82"/>
    <n v="39"/>
    <n v="3"/>
    <n v="5"/>
    <s v="OK"/>
    <s v="T10120"/>
    <n v="869"/>
    <s v="10.7"/>
    <x v="6"/>
    <n v="1"/>
    <n v="1"/>
    <n v="8"/>
    <x v="217"/>
    <x v="12"/>
  </r>
  <r>
    <x v="485"/>
    <s v="NH200055"/>
    <s v="NH20"/>
    <n v="20"/>
    <n v="309"/>
    <n v="3"/>
    <n v="4"/>
    <s v="OK"/>
    <s v="NH200055"/>
    <n v="878"/>
    <s v="12.8"/>
    <x v="13"/>
    <n v="3"/>
    <n v="3"/>
    <n v="10"/>
    <x v="1413"/>
    <x v="170"/>
  </r>
  <r>
    <x v="486"/>
    <s v="A110010"/>
    <s v="A11"/>
    <n v="17"/>
    <n v="2"/>
    <n v="3"/>
    <n v="4"/>
    <s v="OK"/>
    <s v="A110010"/>
    <n v="817"/>
    <s v="10.8"/>
    <x v="23"/>
    <n v="2"/>
    <n v="2"/>
    <n v="14"/>
    <x v="2296"/>
    <x v="1909"/>
  </r>
  <r>
    <x v="487"/>
    <s v="NH200479"/>
    <s v="NH20"/>
    <n v="83"/>
    <n v="385"/>
    <n v="3"/>
    <n v="5"/>
    <s v="OK"/>
    <s v="NH200479"/>
    <n v="422"/>
    <s v="15.5"/>
    <x v="3"/>
    <n v="2"/>
    <n v="2"/>
    <n v="13"/>
    <x v="79"/>
    <x v="325"/>
  </r>
  <r>
    <x v="487"/>
    <s v="P01860458"/>
    <s v="P018"/>
    <n v="26"/>
    <n v="88"/>
    <n v="3"/>
    <n v="5"/>
    <s v="OK"/>
    <s v="P01860138"/>
    <n v="422"/>
    <s v="13.4"/>
    <x v="6"/>
    <n v="2"/>
    <n v="2"/>
    <n v="9"/>
    <x v="2297"/>
    <x v="1910"/>
  </r>
  <r>
    <x v="488"/>
    <s v="M17116142"/>
    <s v="M1711"/>
    <n v="1"/>
    <n v="99"/>
    <n v="3"/>
    <n v="5"/>
    <s v="OK"/>
    <s v="M17116142"/>
    <n v="813"/>
    <s v="9.9"/>
    <x v="26"/>
    <n v="2"/>
    <n v="2"/>
    <n v="8"/>
    <x v="1453"/>
    <x v="473"/>
  </r>
  <r>
    <x v="488"/>
    <s v="M17116464"/>
    <s v="M1711"/>
    <n v="28"/>
    <n v="60"/>
    <n v="3"/>
    <n v="5"/>
    <s v="OK"/>
    <s v="M17116464"/>
    <n v="813"/>
    <s v="20.9"/>
    <x v="12"/>
    <n v="3"/>
    <n v="3"/>
    <n v="17"/>
    <x v="1289"/>
    <x v="1911"/>
  </r>
  <r>
    <x v="488"/>
    <s v="P01860008"/>
    <s v="P018"/>
    <n v="20"/>
    <n v="10"/>
    <n v="3"/>
    <n v="4"/>
    <s v="OK"/>
    <s v="P01860090"/>
    <n v="813"/>
    <s v="12.4"/>
    <x v="8"/>
    <n v="5"/>
    <n v="3"/>
    <n v="18"/>
    <x v="2298"/>
    <x v="842"/>
  </r>
  <r>
    <x v="488"/>
    <s v="P01860179"/>
    <s v="P018"/>
    <n v="67"/>
    <n v="49"/>
    <n v="3"/>
    <n v="5"/>
    <s v="OK"/>
    <s v="P01860338"/>
    <n v="813"/>
    <s v="13.4"/>
    <x v="8"/>
    <n v="4"/>
    <n v="4"/>
    <n v="18"/>
    <x v="2299"/>
    <x v="957"/>
  </r>
  <r>
    <x v="488"/>
    <s v="P01860253"/>
    <s v="P018"/>
    <n v="89"/>
    <n v="47"/>
    <n v="3"/>
    <n v="5"/>
    <s v="OK"/>
    <s v="P01860439"/>
    <n v="813"/>
    <n v="15"/>
    <x v="13"/>
    <n v="1"/>
    <n v="1"/>
    <n v="7"/>
    <x v="2300"/>
    <x v="476"/>
  </r>
  <r>
    <x v="488"/>
    <s v="P01860281"/>
    <s v="P018"/>
    <n v="99"/>
    <n v="15"/>
    <n v="3"/>
    <n v="5"/>
    <s v="OK"/>
    <s v="P01860516"/>
    <n v="813"/>
    <s v="11.9"/>
    <x v="13"/>
    <n v="1"/>
    <n v="2"/>
    <n v="7"/>
    <x v="2301"/>
    <x v="501"/>
  </r>
  <r>
    <x v="488"/>
    <s v="P01860286"/>
    <s v="P018"/>
    <n v="96"/>
    <n v="23"/>
    <n v="3"/>
    <n v="5"/>
    <s v="OK"/>
    <s v="P01860510"/>
    <n v="813"/>
    <s v="11.5"/>
    <x v="1"/>
    <n v="2"/>
    <n v="2"/>
    <n v="8"/>
    <x v="464"/>
    <x v="1912"/>
  </r>
  <r>
    <x v="488"/>
    <s v="P01860326"/>
    <s v="P018"/>
    <n v="15"/>
    <n v="25"/>
    <n v="3"/>
    <n v="4"/>
    <s v="OK"/>
    <s v="P01860081"/>
    <n v="813"/>
    <s v="12.1"/>
    <x v="3"/>
    <n v="1"/>
    <n v="1"/>
    <n v="12"/>
    <x v="2302"/>
    <x v="941"/>
  </r>
  <r>
    <x v="489"/>
    <s v="LV112584"/>
    <s v="LV1"/>
    <n v="109"/>
    <n v="0"/>
    <n v="3"/>
    <n v="5"/>
    <s v="OK"/>
    <s v="LV112584"/>
    <n v="855"/>
    <s v="17.515923566879"/>
    <x v="8"/>
    <n v="3"/>
    <n v="3"/>
    <n v="18"/>
    <x v="2303"/>
    <x v="1447"/>
  </r>
  <r>
    <x v="490"/>
    <s v="LV109497"/>
    <s v="LV1"/>
    <s v="192.3"/>
    <s v="98.1"/>
    <n v="3"/>
    <n v="4"/>
    <s v="OK"/>
    <s v="LV109497"/>
    <n v="856"/>
    <s v="11.3057324840764"/>
    <x v="2"/>
    <n v="3"/>
    <n v="3"/>
    <n v="15"/>
    <x v="1081"/>
    <x v="951"/>
  </r>
  <r>
    <x v="491"/>
    <s v="NL110073"/>
    <s v="NL11"/>
    <n v="114"/>
    <n v="19"/>
    <n v="3"/>
    <n v="5"/>
    <s v="OK"/>
    <s v="NL110073"/>
    <n v="874"/>
    <s v="11.1"/>
    <x v="11"/>
    <n v="2"/>
    <n v="3"/>
    <n v="15"/>
    <x v="2304"/>
    <x v="1041"/>
  </r>
  <r>
    <x v="492"/>
    <s v="B445048"/>
    <s v="B4"/>
    <n v="77"/>
    <n v="26"/>
    <n v="3"/>
    <n v="4"/>
    <s v="OK"/>
    <s v="B445048"/>
    <n v="863"/>
    <s v="16.5"/>
    <x v="2"/>
    <n v="2"/>
    <n v="2"/>
    <n v="15"/>
    <x v="74"/>
    <x v="1173"/>
  </r>
  <r>
    <x v="493"/>
    <s v="T10122"/>
    <s v="T1"/>
    <n v="85"/>
    <s v="50.5"/>
    <n v="3"/>
    <n v="5"/>
    <s v="OK"/>
    <s v="T10122"/>
    <n v="818"/>
    <s v="23.1"/>
    <x v="3"/>
    <n v="3"/>
    <n v="1"/>
    <n v="8"/>
    <x v="929"/>
    <x v="1913"/>
  </r>
  <r>
    <x v="493"/>
    <s v="T10174"/>
    <s v="T1"/>
    <s v="72.5"/>
    <n v="84"/>
    <n v="3"/>
    <n v="5"/>
    <s v="OK"/>
    <s v="T10174"/>
    <n v="818"/>
    <n v="15"/>
    <x v="3"/>
    <n v="2"/>
    <n v="2"/>
    <n v="15"/>
    <x v="2286"/>
    <x v="1446"/>
  </r>
  <r>
    <x v="493"/>
    <s v="T10183"/>
    <s v="T1"/>
    <s v="68.5"/>
    <s v="9.5"/>
    <n v="3"/>
    <n v="5"/>
    <s v="OK"/>
    <s v="T10183"/>
    <n v="818"/>
    <s v="12.9"/>
    <x v="23"/>
    <n v="1"/>
    <n v="1"/>
    <n v="9"/>
    <x v="1047"/>
    <x v="435"/>
  </r>
  <r>
    <x v="494"/>
    <s v="T10082"/>
    <s v="T1"/>
    <n v="96"/>
    <s v="81.5"/>
    <n v="3"/>
    <n v="4"/>
    <s v="OK"/>
    <s v="T10082"/>
    <n v="873"/>
    <s v="11.8"/>
    <x v="4"/>
    <m/>
    <m/>
    <n v="0"/>
    <x v="90"/>
    <x v="1914"/>
  </r>
  <r>
    <x v="304"/>
    <s v="NH200289"/>
    <s v="NH20"/>
    <n v="54"/>
    <n v="383"/>
    <n v="3"/>
    <n v="4"/>
    <s v="OK"/>
    <s v="NH200289"/>
    <n v="425"/>
    <s v="23.3"/>
    <x v="23"/>
    <n v="2"/>
    <n v="2"/>
    <n v="15"/>
    <x v="732"/>
    <x v="1911"/>
  </r>
  <r>
    <x v="495"/>
    <s v="T10114"/>
    <s v="T1"/>
    <s v="80.5"/>
    <s v="28.5"/>
    <n v="3"/>
    <n v="4"/>
    <s v="OK"/>
    <s v="T10114"/>
    <n v="864"/>
    <s v="12.9"/>
    <x v="3"/>
    <n v="1"/>
    <n v="1"/>
    <n v="10"/>
    <x v="931"/>
    <x v="1915"/>
  </r>
  <r>
    <x v="495"/>
    <s v="T10155"/>
    <s v="T1"/>
    <n v="75"/>
    <s v="38.5"/>
    <n v="3"/>
    <n v="4"/>
    <s v="OK"/>
    <s v="T10155"/>
    <n v="864"/>
    <s v="17.2"/>
    <x v="6"/>
    <n v="1"/>
    <n v="1"/>
    <n v="10"/>
    <x v="684"/>
    <x v="586"/>
  </r>
  <r>
    <x v="495"/>
    <s v="T10156"/>
    <s v="T1"/>
    <s v="74.5"/>
    <s v="40.5"/>
    <n v="3"/>
    <n v="4"/>
    <s v="OK"/>
    <s v="T10156"/>
    <n v="864"/>
    <s v="13.1"/>
    <x v="3"/>
    <n v="1"/>
    <n v="1"/>
    <n v="10"/>
    <x v="684"/>
    <x v="1874"/>
  </r>
  <r>
    <x v="496"/>
    <s v="LV109077"/>
    <s v="LV1"/>
    <s v="122.6"/>
    <n v="29"/>
    <n v="3"/>
    <n v="4"/>
    <s v="OK"/>
    <s v="LV109077"/>
    <n v="865"/>
    <s v="10.3503184713376"/>
    <x v="3"/>
    <n v="1"/>
    <n v="1"/>
    <n v="10"/>
    <x v="125"/>
    <x v="1916"/>
  </r>
  <r>
    <x v="496"/>
    <s v="LV109531"/>
    <s v="LV1"/>
    <s v="188.6"/>
    <s v="55.6"/>
    <n v="3"/>
    <n v="4"/>
    <s v="OK"/>
    <s v="LV109531"/>
    <n v="865"/>
    <s v="20.3821656050955"/>
    <x v="2"/>
    <n v="2"/>
    <n v="2"/>
    <n v="12"/>
    <x v="2063"/>
    <x v="243"/>
  </r>
  <r>
    <x v="496"/>
    <s v="M17116045"/>
    <s v="M1711"/>
    <n v="8"/>
    <n v="36"/>
    <n v="3"/>
    <n v="4"/>
    <s v="OK"/>
    <s v="M17116045"/>
    <n v="865"/>
    <s v="13.2"/>
    <x v="13"/>
    <n v="3"/>
    <n v="4"/>
    <n v="13"/>
    <x v="320"/>
    <x v="1917"/>
  </r>
  <r>
    <x v="496"/>
    <s v="T10112"/>
    <s v="T1"/>
    <s v="85.5"/>
    <s v="28.5"/>
    <n v="3"/>
    <n v="4"/>
    <s v="OK"/>
    <s v="T10112"/>
    <n v="865"/>
    <s v="14.8"/>
    <x v="6"/>
    <n v="1"/>
    <n v="1"/>
    <n v="10"/>
    <x v="88"/>
    <x v="35"/>
  </r>
  <r>
    <x v="496"/>
    <s v="T10261"/>
    <s v="T1"/>
    <n v="49"/>
    <n v="26"/>
    <n v="3"/>
    <n v="4"/>
    <s v="OK"/>
    <s v="T10261"/>
    <n v="865"/>
    <s v="20.8"/>
    <x v="22"/>
    <n v="1"/>
    <n v="2"/>
    <n v="15"/>
    <x v="664"/>
    <x v="49"/>
  </r>
  <r>
    <x v="27"/>
    <s v="M17116012"/>
    <s v="M1711"/>
    <n v="19"/>
    <n v="7"/>
    <n v="3"/>
    <n v="1"/>
    <s v="EXCLUDE"/>
    <s v="M17116012"/>
    <n v="423"/>
    <s v="16.7"/>
    <x v="8"/>
    <n v="3"/>
    <n v="3"/>
    <n v="18"/>
    <x v="2305"/>
    <x v="1558"/>
  </r>
  <r>
    <x v="27"/>
    <s v="NH200517"/>
    <s v="NH20"/>
    <n v="100"/>
    <n v="344"/>
    <n v="0"/>
    <n v="0"/>
    <s v="EXCLUDE"/>
    <s v="NH200517"/>
    <n v="423"/>
    <s v="11.6"/>
    <x v="11"/>
    <m/>
    <m/>
    <m/>
    <x v="7"/>
    <x v="7"/>
  </r>
  <r>
    <x v="497"/>
    <s v="M17116105"/>
    <s v="M1711"/>
    <n v="10"/>
    <n v="79"/>
    <n v="3"/>
    <n v="5"/>
    <s v="OK"/>
    <s v="M17116105"/>
    <n v="444"/>
    <s v="14.2"/>
    <x v="1"/>
    <n v="2"/>
    <n v="2"/>
    <n v="9"/>
    <x v="2306"/>
    <x v="1048"/>
  </r>
  <r>
    <x v="497"/>
    <s v="NL110053"/>
    <s v="NL11"/>
    <n v="103"/>
    <n v="93"/>
    <n v="3"/>
    <n v="5"/>
    <s v="OK"/>
    <s v="NL110053"/>
    <n v="444"/>
    <s v="25.6"/>
    <x v="11"/>
    <n v="1"/>
    <n v="1"/>
    <n v="3"/>
    <x v="1010"/>
    <x v="1918"/>
  </r>
  <r>
    <x v="497"/>
    <s v="NL110119"/>
    <s v="NL11"/>
    <n v="114"/>
    <n v="92"/>
    <n v="3"/>
    <n v="5"/>
    <s v="OK"/>
    <s v="NL110119"/>
    <n v="444"/>
    <s v="28.8"/>
    <x v="10"/>
    <n v="1"/>
    <n v="1"/>
    <n v="15"/>
    <x v="2307"/>
    <x v="113"/>
  </r>
  <r>
    <x v="497"/>
    <s v="NL110199"/>
    <s v="NL11"/>
    <n v="134"/>
    <n v="23"/>
    <n v="3"/>
    <n v="5"/>
    <s v="OK"/>
    <s v="NL110199"/>
    <n v="444"/>
    <s v="10.2"/>
    <x v="1"/>
    <n v="1"/>
    <n v="1"/>
    <n v="8"/>
    <x v="2308"/>
    <x v="1919"/>
  </r>
  <r>
    <x v="497"/>
    <s v="NL110276"/>
    <s v="NL11"/>
    <n v="148"/>
    <n v="53"/>
    <n v="3"/>
    <n v="5"/>
    <s v="OK"/>
    <s v="NL110276"/>
    <n v="444"/>
    <n v="18"/>
    <x v="20"/>
    <n v="2"/>
    <n v="2"/>
    <n v="11"/>
    <x v="2309"/>
    <x v="835"/>
  </r>
  <r>
    <x v="497"/>
    <s v="NL110434"/>
    <s v="NL11"/>
    <n v="175"/>
    <n v="55"/>
    <n v="3"/>
    <n v="5"/>
    <s v="OK"/>
    <s v="NL110434"/>
    <n v="444"/>
    <s v="14.9"/>
    <x v="4"/>
    <n v="2"/>
    <n v="2"/>
    <n v="14"/>
    <x v="2310"/>
    <x v="132"/>
  </r>
  <r>
    <x v="497"/>
    <s v="NL110541"/>
    <s v="NL11"/>
    <n v="197"/>
    <n v="51"/>
    <n v="3"/>
    <n v="5"/>
    <s v="OK"/>
    <s v="NL110541"/>
    <n v="444"/>
    <s v="19.3"/>
    <x v="6"/>
    <n v="1"/>
    <n v="1"/>
    <n v="15"/>
    <x v="2311"/>
    <x v="1482"/>
  </r>
  <r>
    <x v="497"/>
    <s v="NL110548"/>
    <s v="NL11"/>
    <n v="195"/>
    <n v="72"/>
    <n v="3"/>
    <n v="5"/>
    <s v="OK"/>
    <s v="NL110548"/>
    <n v="444"/>
    <s v="25.1"/>
    <x v="3"/>
    <n v="1"/>
    <n v="1"/>
    <n v="15"/>
    <x v="2312"/>
    <x v="1920"/>
  </r>
  <r>
    <x v="497"/>
    <s v="NL110622"/>
    <s v="NL11"/>
    <n v="158"/>
    <n v="46"/>
    <n v="3"/>
    <n v="5"/>
    <s v="OK"/>
    <s v="NL110622"/>
    <n v="444"/>
    <s v="10.669"/>
    <x v="1"/>
    <n v="1"/>
    <n v="1"/>
    <n v="5"/>
    <x v="2081"/>
    <x v="1921"/>
  </r>
  <r>
    <x v="498"/>
    <s v="M17116928"/>
    <s v="M1711"/>
    <n v="92"/>
    <n v="89"/>
    <n v="3"/>
    <n v="4"/>
    <s v="OK"/>
    <s v="M17116928"/>
    <n v="920"/>
    <n v="17"/>
    <x v="21"/>
    <n v="2"/>
    <n v="1"/>
    <n v="4"/>
    <x v="2313"/>
    <x v="172"/>
  </r>
  <r>
    <x v="498"/>
    <s v="NL110337"/>
    <s v="NL11"/>
    <n v="156"/>
    <n v="69"/>
    <n v="3"/>
    <n v="4"/>
    <s v="OK"/>
    <s v="NL110337"/>
    <n v="920"/>
    <s v="26.7"/>
    <x v="10"/>
    <n v="3"/>
    <n v="2"/>
    <n v="12"/>
    <x v="245"/>
    <x v="769"/>
  </r>
  <r>
    <x v="498"/>
    <s v="T10026"/>
    <s v="T1"/>
    <s v="102.5"/>
    <s v="76.5"/>
    <n v="3"/>
    <n v="4"/>
    <s v="OK"/>
    <s v="T10026"/>
    <n v="920"/>
    <s v="16.9"/>
    <x v="13"/>
    <m/>
    <m/>
    <n v="0"/>
    <x v="1963"/>
    <x v="1472"/>
  </r>
  <r>
    <x v="499"/>
    <s v="M17116541"/>
    <s v="M1711"/>
    <n v="64"/>
    <n v="10"/>
    <n v="3"/>
    <n v="4"/>
    <s v="OK"/>
    <s v="M17116541"/>
    <n v="921"/>
    <s v="18.3"/>
    <x v="26"/>
    <n v="1"/>
    <n v="1"/>
    <n v="8"/>
    <x v="2314"/>
    <x v="1135"/>
  </r>
  <r>
    <x v="500"/>
    <s v="M17118833"/>
    <s v="M1711"/>
    <n v="62"/>
    <n v="6"/>
    <n v="3"/>
    <n v="4"/>
    <s v="OK"/>
    <s v="M17118833"/>
    <n v="922"/>
    <m/>
    <x v="20"/>
    <n v="1"/>
    <n v="1"/>
    <n v="8"/>
    <x v="1151"/>
    <x v="1798"/>
  </r>
  <r>
    <x v="500"/>
    <s v="M17118848"/>
    <s v="M1711"/>
    <n v="86"/>
    <n v="91"/>
    <n v="3"/>
    <n v="4"/>
    <s v="OK"/>
    <s v="M17118848"/>
    <n v="922"/>
    <s v="12.1"/>
    <x v="21"/>
    <n v="1"/>
    <n v="1"/>
    <n v="7"/>
    <x v="2315"/>
    <x v="808"/>
  </r>
  <r>
    <x v="501"/>
    <s v="LV109516"/>
    <s v="LV1"/>
    <n v="192"/>
    <s v="84.5"/>
    <n v="3"/>
    <n v="4"/>
    <s v="OK"/>
    <s v="LV109516"/>
    <n v="923"/>
    <s v="12.1019108280255"/>
    <x v="3"/>
    <n v="1"/>
    <n v="2"/>
    <n v="15"/>
    <x v="222"/>
    <x v="925"/>
  </r>
  <r>
    <x v="502"/>
    <s v="M17116108"/>
    <s v="M1711"/>
    <n v="14"/>
    <n v="86"/>
    <n v="3"/>
    <n v="4"/>
    <s v="OK"/>
    <s v="M17116108"/>
    <n v="443"/>
    <s v="17.3"/>
    <x v="20"/>
    <n v="2"/>
    <n v="2"/>
    <n v="11"/>
    <x v="2316"/>
    <x v="995"/>
  </r>
  <r>
    <x v="8"/>
    <s v="LV109477"/>
    <s v="LV1"/>
    <s v="181.3"/>
    <s v="80.1"/>
    <n v="3"/>
    <n v="1"/>
    <s v="OK"/>
    <s v="LV109477"/>
    <n v="933"/>
    <s v="15.2866242038217"/>
    <x v="6"/>
    <n v="2"/>
    <n v="2"/>
    <n v="11"/>
    <x v="2317"/>
    <x v="1922"/>
  </r>
  <r>
    <x v="27"/>
    <s v="T10350"/>
    <s v="T1"/>
    <s v="28.5"/>
    <s v="29.5"/>
    <n v="0"/>
    <n v="1"/>
    <s v="EXCLUDE"/>
    <s v="T10350"/>
    <n v="442"/>
    <s v="11.3"/>
    <x v="25"/>
    <m/>
    <m/>
    <n v="0"/>
    <x v="7"/>
    <x v="7"/>
  </r>
  <r>
    <x v="503"/>
    <s v="A110381"/>
    <s v="A11"/>
    <n v="94"/>
    <n v="25"/>
    <n v="3"/>
    <n v="5"/>
    <s v="OK"/>
    <s v="A110381"/>
    <n v="446"/>
    <s v="11.8"/>
    <x v="20"/>
    <n v="2"/>
    <n v="2"/>
    <n v="11"/>
    <x v="2318"/>
    <x v="995"/>
  </r>
  <r>
    <x v="504"/>
    <s v="LV109468"/>
    <s v="LV1"/>
    <s v="171.6"/>
    <s v="62.8"/>
    <n v="3"/>
    <n v="4"/>
    <s v="OK"/>
    <s v="LV109468"/>
    <n v="447"/>
    <s v="24.5222929936306"/>
    <x v="17"/>
    <n v="3"/>
    <n v="2"/>
    <n v="22"/>
    <x v="385"/>
    <x v="1923"/>
  </r>
  <r>
    <x v="504"/>
    <s v="P00610438"/>
    <s v="P006"/>
    <n v="56"/>
    <n v="184"/>
    <n v="3"/>
    <n v="4"/>
    <s v="OK"/>
    <s v="P00610438"/>
    <n v="447"/>
    <s v="14.3"/>
    <x v="8"/>
    <n v="3"/>
    <n v="2"/>
    <n v="17"/>
    <x v="2319"/>
    <x v="738"/>
  </r>
  <r>
    <x v="504"/>
    <s v="P00610520"/>
    <s v="P006"/>
    <n v="61"/>
    <n v="179"/>
    <n v="3"/>
    <n v="4"/>
    <s v="OK"/>
    <s v="P00610520"/>
    <n v="447"/>
    <s v="12.6"/>
    <x v="23"/>
    <n v="1"/>
    <n v="1"/>
    <n v="12"/>
    <x v="2320"/>
    <x v="1397"/>
  </r>
  <r>
    <x v="504"/>
    <s v="P01860270"/>
    <s v="P018"/>
    <n v="29"/>
    <n v="53"/>
    <n v="3"/>
    <n v="4"/>
    <s v="OK"/>
    <s v="P01860122"/>
    <n v="447"/>
    <s v="14.6"/>
    <x v="19"/>
    <n v="2"/>
    <n v="2"/>
    <n v="12"/>
    <x v="2321"/>
    <x v="933"/>
  </r>
  <r>
    <x v="505"/>
    <s v="LV109113"/>
    <s v="LV1"/>
    <s v="129.8"/>
    <s v="4.6"/>
    <n v="3"/>
    <n v="5"/>
    <s v="OK"/>
    <s v="LV109113"/>
    <n v="929"/>
    <s v="17.6751592356688"/>
    <x v="5"/>
    <n v="3"/>
    <n v="3"/>
    <n v="20"/>
    <x v="161"/>
    <x v="76"/>
  </r>
  <r>
    <x v="506"/>
    <s v="P00610272"/>
    <s v="P006"/>
    <n v="32"/>
    <n v="192"/>
    <n v="3"/>
    <n v="5"/>
    <s v="OK"/>
    <s v="P00610272"/>
    <n v="448"/>
    <s v="10.8"/>
    <x v="1"/>
    <n v="2"/>
    <n v="1"/>
    <n v="8"/>
    <x v="86"/>
    <x v="1924"/>
  </r>
  <r>
    <x v="507"/>
    <s v="A110242"/>
    <s v="A11"/>
    <n v="45"/>
    <n v="73"/>
    <n v="3"/>
    <n v="5"/>
    <s v="OK"/>
    <s v="A110242"/>
    <n v="450"/>
    <s v="92.7"/>
    <x v="15"/>
    <n v="5"/>
    <n v="2"/>
    <n v="25"/>
    <x v="0"/>
    <x v="924"/>
  </r>
  <r>
    <x v="507"/>
    <s v="B427011"/>
    <s v="B4"/>
    <n v="28"/>
    <n v="97"/>
    <n v="3"/>
    <n v="5"/>
    <s v="OK"/>
    <s v="B427011"/>
    <n v="450"/>
    <s v="57.9"/>
    <x v="11"/>
    <n v="3"/>
    <n v="5"/>
    <n v="25"/>
    <x v="595"/>
    <x v="42"/>
  </r>
  <r>
    <x v="507"/>
    <s v="B443010"/>
    <s v="B4"/>
    <n v="83"/>
    <n v="86"/>
    <n v="3"/>
    <n v="5"/>
    <s v="OK"/>
    <s v="B443010"/>
    <n v="450"/>
    <s v="28.5"/>
    <x v="18"/>
    <n v="3"/>
    <n v="4"/>
    <n v="27"/>
    <x v="2322"/>
    <x v="450"/>
  </r>
  <r>
    <x v="507"/>
    <s v="B445053"/>
    <s v="B4"/>
    <n v="78"/>
    <n v="43"/>
    <n v="3"/>
    <n v="5"/>
    <s v="OK"/>
    <s v="B445053"/>
    <n v="450"/>
    <s v="11.6"/>
    <x v="8"/>
    <n v="3"/>
    <n v="3"/>
    <n v="15"/>
    <x v="1814"/>
    <x v="1739"/>
  </r>
  <r>
    <x v="507"/>
    <s v="M17116452"/>
    <s v="M1711"/>
    <n v="43"/>
    <n v="70"/>
    <n v="3"/>
    <n v="2"/>
    <s v="OK"/>
    <s v="M17116452"/>
    <n v="450"/>
    <s v="15.3"/>
    <x v="20"/>
    <n v="1"/>
    <n v="2"/>
    <n v="11"/>
    <x v="711"/>
    <x v="1925"/>
  </r>
  <r>
    <x v="507"/>
    <s v="M17116494"/>
    <s v="M1711"/>
    <n v="36"/>
    <n v="27"/>
    <n v="3"/>
    <n v="5"/>
    <s v="OK"/>
    <s v="M17116494"/>
    <n v="450"/>
    <s v="18.3"/>
    <x v="3"/>
    <n v="2"/>
    <n v="2"/>
    <n v="16"/>
    <x v="110"/>
    <x v="641"/>
  </r>
  <r>
    <x v="507"/>
    <s v="M17116589"/>
    <s v="M1711"/>
    <n v="73"/>
    <n v="51"/>
    <n v="3"/>
    <n v="5"/>
    <s v="OK"/>
    <s v="M17116589"/>
    <n v="450"/>
    <s v="19.7"/>
    <x v="12"/>
    <n v="2"/>
    <n v="3"/>
    <n v="16"/>
    <x v="2265"/>
    <x v="915"/>
  </r>
  <r>
    <x v="507"/>
    <s v="NH200054"/>
    <s v="NH20"/>
    <n v="13"/>
    <n v="306"/>
    <n v="3"/>
    <n v="5"/>
    <s v="OK"/>
    <s v="NH200054"/>
    <n v="450"/>
    <n v="48"/>
    <x v="16"/>
    <n v="4"/>
    <n v="4"/>
    <n v="27"/>
    <x v="2250"/>
    <x v="1926"/>
  </r>
  <r>
    <x v="507"/>
    <s v="NL110044"/>
    <s v="NL11"/>
    <n v="102"/>
    <n v="63"/>
    <n v="3"/>
    <n v="5"/>
    <s v="OK"/>
    <s v="NL110044"/>
    <n v="450"/>
    <s v="27.4"/>
    <x v="8"/>
    <n v="3"/>
    <n v="3"/>
    <m/>
    <x v="2323"/>
    <x v="1580"/>
  </r>
  <r>
    <x v="507"/>
    <s v="NL110378"/>
    <s v="NL11"/>
    <n v="170"/>
    <n v="55"/>
    <n v="3"/>
    <n v="5"/>
    <s v="OK"/>
    <s v="NL110378"/>
    <n v="450"/>
    <n v="23"/>
    <x v="14"/>
    <n v="3"/>
    <n v="3"/>
    <n v="26"/>
    <x v="1065"/>
    <x v="954"/>
  </r>
  <r>
    <x v="507"/>
    <s v="NL110572"/>
    <s v="NL11"/>
    <n v="128"/>
    <n v="38"/>
    <n v="3"/>
    <n v="5"/>
    <s v="OK"/>
    <s v="NL110572"/>
    <n v="450"/>
    <s v="10.6"/>
    <x v="23"/>
    <n v="3"/>
    <n v="3"/>
    <n v="15"/>
    <x v="1463"/>
    <x v="1927"/>
  </r>
  <r>
    <x v="507"/>
    <s v="T10075"/>
    <s v="T1"/>
    <n v="90"/>
    <n v="70"/>
    <n v="3"/>
    <n v="5"/>
    <s v="OK"/>
    <s v="T10075"/>
    <n v="450"/>
    <s v="18.8"/>
    <x v="8"/>
    <n v="3"/>
    <n v="3"/>
    <n v="16"/>
    <x v="931"/>
    <x v="1009"/>
  </r>
  <r>
    <x v="507"/>
    <s v="T10166"/>
    <s v="T1"/>
    <n v="79"/>
    <n v="70"/>
    <n v="3"/>
    <n v="5"/>
    <s v="OK"/>
    <s v="T10166"/>
    <n v="450"/>
    <s v="86.4"/>
    <x v="45"/>
    <n v="5"/>
    <n v="4"/>
    <n v="20"/>
    <x v="678"/>
    <x v="1254"/>
  </r>
  <r>
    <x v="507"/>
    <s v="T10188"/>
    <s v="T1"/>
    <s v="68.5"/>
    <n v="26"/>
    <n v="3"/>
    <n v="5"/>
    <s v="OK"/>
    <s v="T10188"/>
    <n v="450"/>
    <s v="31.4"/>
    <x v="10"/>
    <n v="3"/>
    <n v="3"/>
    <n v="15"/>
    <x v="885"/>
    <x v="850"/>
  </r>
  <r>
    <x v="507"/>
    <s v="T10191"/>
    <s v="T1"/>
    <s v="63.5"/>
    <s v="27.5"/>
    <n v="3"/>
    <n v="5"/>
    <s v="OK"/>
    <s v="T10191"/>
    <n v="450"/>
    <n v="57"/>
    <x v="30"/>
    <n v="5"/>
    <n v="5"/>
    <n v="34"/>
    <x v="1361"/>
    <x v="1250"/>
  </r>
  <r>
    <x v="507"/>
    <s v="T10279"/>
    <s v="T1"/>
    <n v="46"/>
    <n v="64"/>
    <n v="3"/>
    <n v="5"/>
    <s v="OK"/>
    <s v="T10279"/>
    <n v="450"/>
    <s v="12.1"/>
    <x v="23"/>
    <n v="3"/>
    <n v="2"/>
    <n v="11"/>
    <x v="2092"/>
    <x v="1677"/>
  </r>
  <r>
    <x v="507"/>
    <s v="T10289"/>
    <s v="T1"/>
    <s v="43.5"/>
    <n v="85"/>
    <n v="3"/>
    <n v="5"/>
    <s v="OK"/>
    <s v="T10289"/>
    <n v="450"/>
    <s v="42.3"/>
    <x v="15"/>
    <n v="4"/>
    <n v="4"/>
    <n v="26"/>
    <x v="90"/>
    <x v="297"/>
  </r>
  <r>
    <x v="507"/>
    <s v="T10335"/>
    <s v="T1"/>
    <s v="29.5"/>
    <s v="8.5"/>
    <n v="3"/>
    <n v="5"/>
    <s v="OK"/>
    <s v="T10335"/>
    <n v="450"/>
    <s v="27.4"/>
    <x v="7"/>
    <n v="2"/>
    <n v="3"/>
    <n v="18"/>
    <x v="238"/>
    <x v="1928"/>
  </r>
  <r>
    <x v="507"/>
    <s v="T10404"/>
    <s v="T1"/>
    <n v="13"/>
    <s v="72.5"/>
    <n v="3"/>
    <n v="5"/>
    <s v="OK"/>
    <s v="T10404"/>
    <n v="450"/>
    <n v="70"/>
    <x v="28"/>
    <n v="4"/>
    <n v="3"/>
    <n v="35"/>
    <x v="22"/>
    <x v="1041"/>
  </r>
  <r>
    <x v="508"/>
    <s v="A110051"/>
    <s v="A11"/>
    <n v="17"/>
    <n v="42"/>
    <n v="3"/>
    <n v="5"/>
    <s v="OK"/>
    <s v="A110051"/>
    <n v="451"/>
    <s v="28.3"/>
    <x v="2"/>
    <n v="3"/>
    <n v="3"/>
    <n v="18"/>
    <x v="2324"/>
    <x v="1607"/>
  </r>
  <r>
    <x v="508"/>
    <s v="A110325"/>
    <s v="A11"/>
    <n v="67"/>
    <n v="38"/>
    <n v="3"/>
    <n v="5"/>
    <s v="OK"/>
    <s v="A110325"/>
    <n v="451"/>
    <s v="19.1"/>
    <x v="9"/>
    <n v="3"/>
    <n v="3"/>
    <n v="23"/>
    <x v="2325"/>
    <x v="254"/>
  </r>
  <r>
    <x v="508"/>
    <s v="B437027"/>
    <s v="B4"/>
    <n v="65"/>
    <n v="36"/>
    <n v="3"/>
    <n v="5"/>
    <s v="OK"/>
    <s v="B437027"/>
    <n v="451"/>
    <s v="18.8"/>
    <x v="22"/>
    <n v="3"/>
    <n v="4"/>
    <n v="20"/>
    <x v="2326"/>
    <x v="1929"/>
  </r>
  <r>
    <x v="508"/>
    <s v="B438053"/>
    <s v="B4"/>
    <n v="63"/>
    <n v="2"/>
    <n v="3"/>
    <n v="5"/>
    <s v="OK"/>
    <s v="B438053"/>
    <n v="451"/>
    <s v="10.5"/>
    <x v="26"/>
    <n v="2"/>
    <n v="1"/>
    <n v="10"/>
    <x v="666"/>
    <x v="675"/>
  </r>
  <r>
    <x v="508"/>
    <s v="B445066"/>
    <s v="B4"/>
    <n v="100"/>
    <n v="26"/>
    <n v="3"/>
    <n v="5"/>
    <s v="OK"/>
    <s v="B445066"/>
    <n v="451"/>
    <s v="10.5"/>
    <x v="19"/>
    <n v="2"/>
    <n v="2"/>
    <n v="10"/>
    <x v="2327"/>
    <x v="1227"/>
  </r>
  <r>
    <x v="508"/>
    <s v="LV109154"/>
    <s v="LV1"/>
    <s v="121.5"/>
    <s v="46.1"/>
    <n v="3"/>
    <n v="5"/>
    <s v="OK"/>
    <s v="LV109154"/>
    <n v="451"/>
    <s v="19.7452229299363"/>
    <x v="5"/>
    <n v="2"/>
    <n v="1"/>
    <n v="16"/>
    <x v="293"/>
    <x v="1894"/>
  </r>
  <r>
    <x v="508"/>
    <s v="LV109212"/>
    <s v="LV1"/>
    <s v="144.8"/>
    <s v="78.8"/>
    <n v="3"/>
    <n v="5"/>
    <s v="OK"/>
    <s v="LV109212"/>
    <n v="451"/>
    <s v="11.4649681528662"/>
    <x v="6"/>
    <n v="2"/>
    <n v="1"/>
    <n v="12"/>
    <x v="1011"/>
    <x v="578"/>
  </r>
  <r>
    <x v="508"/>
    <s v="LV109337"/>
    <s v="LV1"/>
    <s v="171.6"/>
    <s v="88.8"/>
    <n v="3"/>
    <n v="5"/>
    <s v="OK"/>
    <s v="LV109337"/>
    <n v="451"/>
    <s v="13.8535031847134"/>
    <x v="4"/>
    <n v="2"/>
    <n v="3"/>
    <n v="14"/>
    <x v="1536"/>
    <x v="1930"/>
  </r>
  <r>
    <x v="508"/>
    <s v="LV109342"/>
    <s v="LV1"/>
    <s v="167.5"/>
    <s v="89.6"/>
    <n v="3"/>
    <n v="5"/>
    <s v="OK"/>
    <s v="LV109342"/>
    <n v="451"/>
    <s v="12.5796178343949"/>
    <x v="8"/>
    <n v="1"/>
    <n v="1"/>
    <n v="8"/>
    <x v="107"/>
    <x v="86"/>
  </r>
  <r>
    <x v="508"/>
    <s v="LV109429"/>
    <s v="LV1"/>
    <s v="185.9"/>
    <s v="17.2"/>
    <n v="3"/>
    <n v="5"/>
    <s v="OK"/>
    <s v="LV109429"/>
    <n v="451"/>
    <s v="10.828025477707"/>
    <x v="8"/>
    <n v="1"/>
    <n v="1"/>
    <n v="14"/>
    <x v="2328"/>
    <x v="305"/>
  </r>
  <r>
    <x v="508"/>
    <s v="LV113001"/>
    <s v="LV1"/>
    <n v="127"/>
    <n v="40"/>
    <n v="3"/>
    <n v="5"/>
    <s v="OK"/>
    <s v="LV113001"/>
    <n v="451"/>
    <s v="10.1910828025478"/>
    <x v="25"/>
    <n v="2"/>
    <n v="1"/>
    <n v="0"/>
    <x v="2329"/>
    <x v="693"/>
  </r>
  <r>
    <x v="508"/>
    <s v="M17116054"/>
    <s v="M1711"/>
    <n v="25"/>
    <n v="37"/>
    <n v="0"/>
    <n v="0"/>
    <s v="MORT"/>
    <s v="M17116054"/>
    <n v="451"/>
    <m/>
    <x v="11"/>
    <m/>
    <m/>
    <m/>
    <x v="7"/>
    <x v="7"/>
  </r>
  <r>
    <x v="508"/>
    <s v="M17116529"/>
    <s v="M1711"/>
    <n v="74"/>
    <n v="3"/>
    <n v="3"/>
    <n v="5"/>
    <s v="OK"/>
    <s v="M17116529"/>
    <n v="451"/>
    <s v="27.4"/>
    <x v="13"/>
    <n v="4"/>
    <n v="4"/>
    <n v="13"/>
    <x v="1043"/>
    <x v="1931"/>
  </r>
  <r>
    <x v="508"/>
    <s v="M17116862"/>
    <s v="M1711"/>
    <n v="88"/>
    <n v="40"/>
    <n v="3"/>
    <n v="5"/>
    <s v="OK"/>
    <s v="M17116862"/>
    <n v="451"/>
    <s v="11.6"/>
    <x v="3"/>
    <m/>
    <m/>
    <m/>
    <x v="2330"/>
    <x v="1283"/>
  </r>
  <r>
    <x v="508"/>
    <s v="NH200256"/>
    <s v="NH20"/>
    <n v="59"/>
    <n v="326"/>
    <n v="3"/>
    <n v="5"/>
    <s v="OK"/>
    <s v="NH200256"/>
    <n v="451"/>
    <s v="14.7"/>
    <x v="13"/>
    <n v="2"/>
    <n v="2"/>
    <n v="13"/>
    <x v="133"/>
    <x v="211"/>
  </r>
  <r>
    <x v="508"/>
    <s v="NH200421"/>
    <s v="NH20"/>
    <n v="78"/>
    <n v="399"/>
    <n v="3"/>
    <n v="5"/>
    <s v="OK"/>
    <s v="NH200421"/>
    <n v="451"/>
    <s v="13.4"/>
    <x v="23"/>
    <n v="1"/>
    <n v="1"/>
    <n v="12"/>
    <x v="305"/>
    <x v="190"/>
  </r>
  <r>
    <x v="508"/>
    <s v="NH200651"/>
    <s v="NH20"/>
    <n v="38"/>
    <n v="373"/>
    <n v="3"/>
    <n v="5"/>
    <s v="OK"/>
    <s v="NH200651"/>
    <n v="451"/>
    <s v="12.1"/>
    <x v="26"/>
    <n v="2"/>
    <n v="2"/>
    <n v="10"/>
    <x v="1529"/>
    <x v="1506"/>
  </r>
  <r>
    <x v="509"/>
    <s v="LV109301"/>
    <s v="LV1"/>
    <s v="154.7"/>
    <s v="69.5"/>
    <n v="3"/>
    <n v="5"/>
    <s v="OK"/>
    <s v="LV109301"/>
    <n v="452"/>
    <s v="14.3312101910828"/>
    <x v="13"/>
    <n v="1"/>
    <n v="1"/>
    <n v="11"/>
    <x v="1146"/>
    <x v="1932"/>
  </r>
  <r>
    <x v="509"/>
    <s v="M17116595"/>
    <s v="M1711"/>
    <n v="66"/>
    <n v="55"/>
    <n v="3"/>
    <n v="5"/>
    <s v="OK"/>
    <s v="M17116595"/>
    <n v="452"/>
    <s v="13.8"/>
    <x v="23"/>
    <n v="2"/>
    <n v="2"/>
    <n v="15"/>
    <x v="2331"/>
    <x v="1933"/>
  </r>
  <r>
    <x v="509"/>
    <s v="M17116851"/>
    <s v="M1711"/>
    <n v="85"/>
    <n v="49"/>
    <n v="3"/>
    <n v="0"/>
    <s v="OK"/>
    <s v="M17116851"/>
    <n v="452"/>
    <s v="14.3"/>
    <x v="5"/>
    <n v="2"/>
    <n v="2"/>
    <n v="18"/>
    <x v="322"/>
    <x v="1481"/>
  </r>
  <r>
    <x v="509"/>
    <s v="M17116852"/>
    <s v="M1711"/>
    <n v="83"/>
    <n v="44"/>
    <n v="3"/>
    <n v="5"/>
    <s v="OK"/>
    <s v="M17116852"/>
    <n v="452"/>
    <s v="18.6"/>
    <x v="23"/>
    <n v="2"/>
    <n v="2"/>
    <n v="15"/>
    <x v="2332"/>
    <x v="171"/>
  </r>
  <r>
    <x v="509"/>
    <s v="NH200406"/>
    <s v="NH20"/>
    <n v="79"/>
    <n v="378"/>
    <n v="3"/>
    <n v="5"/>
    <s v="OK"/>
    <s v="NH200406"/>
    <n v="452"/>
    <s v="20.6"/>
    <x v="17"/>
    <n v="3"/>
    <n v="3"/>
    <n v="20"/>
    <x v="669"/>
    <x v="837"/>
  </r>
  <r>
    <x v="510"/>
    <s v="A110029"/>
    <s v="A11"/>
    <n v="11"/>
    <n v="28"/>
    <n v="3"/>
    <n v="5"/>
    <s v="OK"/>
    <s v="A110029"/>
    <n v="453"/>
    <s v="10.7"/>
    <x v="6"/>
    <n v="3"/>
    <n v="3"/>
    <n v="17"/>
    <x v="2333"/>
    <x v="541"/>
  </r>
  <r>
    <x v="510"/>
    <s v="A110152"/>
    <s v="A11"/>
    <n v="36"/>
    <n v="45"/>
    <n v="3"/>
    <n v="5"/>
    <s v="OK"/>
    <s v="A110152"/>
    <n v="453"/>
    <s v="78.3"/>
    <x v="28"/>
    <n v="5"/>
    <n v="4"/>
    <n v="25"/>
    <x v="1498"/>
    <x v="1934"/>
  </r>
  <r>
    <x v="510"/>
    <s v="A110184"/>
    <s v="A11"/>
    <n v="24"/>
    <n v="8"/>
    <n v="3"/>
    <n v="5"/>
    <s v="OK"/>
    <s v="A110184"/>
    <n v="453"/>
    <s v="55.4"/>
    <x v="27"/>
    <n v="5"/>
    <n v="5"/>
    <n v="30"/>
    <x v="732"/>
    <x v="1935"/>
  </r>
  <r>
    <x v="510"/>
    <s v="A110322"/>
    <s v="A11"/>
    <n v="75"/>
    <n v="33"/>
    <n v="3"/>
    <n v="5"/>
    <s v="OK"/>
    <s v="A110322"/>
    <n v="453"/>
    <s v="46.2"/>
    <x v="15"/>
    <n v="5"/>
    <n v="5"/>
    <n v="28"/>
    <x v="579"/>
    <x v="1076"/>
  </r>
  <r>
    <x v="510"/>
    <s v="A110342"/>
    <s v="A11"/>
    <n v="75"/>
    <n v="11"/>
    <n v="3"/>
    <n v="5"/>
    <s v="OK"/>
    <s v="A110342"/>
    <n v="453"/>
    <s v="88.4"/>
    <x v="36"/>
    <n v="5"/>
    <n v="5"/>
    <n v="35"/>
    <x v="2238"/>
    <x v="1936"/>
  </r>
  <r>
    <x v="511"/>
    <s v="LV109033"/>
    <s v="LV1"/>
    <s v="101.8"/>
    <s v="52.6"/>
    <n v="3"/>
    <n v="4"/>
    <s v="OK"/>
    <s v="LV109033"/>
    <n v="899"/>
    <s v="49.6815286624204"/>
    <x v="33"/>
    <n v="5"/>
    <n v="5"/>
    <n v="35"/>
    <x v="2334"/>
    <x v="1937"/>
  </r>
  <r>
    <x v="512"/>
    <s v="M17116099"/>
    <s v="M1711"/>
    <n v="4"/>
    <n v="70"/>
    <n v="3"/>
    <n v="5"/>
    <s v="OK"/>
    <s v="M17116099"/>
    <n v="455"/>
    <s v="10.2"/>
    <x v="20"/>
    <n v="2"/>
    <n v="2"/>
    <n v="11"/>
    <x v="448"/>
    <x v="1162"/>
  </r>
  <r>
    <x v="513"/>
    <s v="NH200043"/>
    <s v="NH20"/>
    <n v="3"/>
    <n v="387"/>
    <n v="0"/>
    <n v="0"/>
    <s v="EXCLUDE"/>
    <s v="NH200043"/>
    <n v="454"/>
    <n v="82"/>
    <x v="33"/>
    <m/>
    <m/>
    <m/>
    <x v="7"/>
    <x v="7"/>
  </r>
  <r>
    <x v="514"/>
    <s v="A110012"/>
    <s v="A11"/>
    <n v="15"/>
    <n v="7"/>
    <n v="3"/>
    <n v="5"/>
    <s v="OK"/>
    <s v="A110012"/>
    <n v="456"/>
    <s v="18.9"/>
    <x v="5"/>
    <n v="3"/>
    <n v="3"/>
    <n v="17"/>
    <x v="1671"/>
    <x v="802"/>
  </r>
  <r>
    <x v="514"/>
    <s v="A110042"/>
    <s v="A11"/>
    <n v="3"/>
    <n v="32"/>
    <n v="3"/>
    <n v="5"/>
    <s v="OK"/>
    <s v="A110042"/>
    <n v="456"/>
    <s v="40.6"/>
    <x v="7"/>
    <n v="5"/>
    <n v="5"/>
    <n v="30"/>
    <x v="2335"/>
    <x v="1501"/>
  </r>
  <r>
    <x v="514"/>
    <s v="A110217"/>
    <s v="A11"/>
    <n v="52"/>
    <n v="39"/>
    <n v="3"/>
    <n v="5"/>
    <s v="OK"/>
    <s v="A110217"/>
    <n v="456"/>
    <s v="14.2"/>
    <x v="3"/>
    <n v="2"/>
    <n v="2"/>
    <n v="15"/>
    <x v="1573"/>
    <x v="465"/>
  </r>
  <r>
    <x v="514"/>
    <s v="A110292"/>
    <s v="A11"/>
    <n v="68"/>
    <n v="70"/>
    <n v="3"/>
    <n v="5"/>
    <s v="OK"/>
    <s v="A110292"/>
    <n v="456"/>
    <s v="14.6"/>
    <x v="17"/>
    <n v="3"/>
    <n v="4"/>
    <n v="24"/>
    <x v="104"/>
    <x v="671"/>
  </r>
  <r>
    <x v="514"/>
    <s v="A110305"/>
    <s v="A11"/>
    <n v="79"/>
    <n v="52"/>
    <n v="3"/>
    <n v="5"/>
    <s v="OK"/>
    <s v="A110305"/>
    <n v="456"/>
    <s v="17.5"/>
    <x v="4"/>
    <n v="2"/>
    <n v="2"/>
    <n v="14"/>
    <x v="7"/>
    <x v="7"/>
  </r>
  <r>
    <x v="514"/>
    <s v="A110415"/>
    <s v="A11"/>
    <n v="96"/>
    <n v="67"/>
    <n v="3"/>
    <n v="5"/>
    <s v="OK"/>
    <s v="A110415"/>
    <n v="456"/>
    <s v="13.4"/>
    <x v="6"/>
    <n v="1"/>
    <n v="2"/>
    <n v="16"/>
    <x v="1691"/>
    <x v="1685"/>
  </r>
  <r>
    <x v="514"/>
    <s v="B427013"/>
    <s v="B4"/>
    <n v="44"/>
    <n v="93"/>
    <n v="3"/>
    <n v="5"/>
    <s v="OK"/>
    <s v="B427013"/>
    <n v="456"/>
    <s v="23.2"/>
    <x v="11"/>
    <n v="5"/>
    <n v="5"/>
    <n v="30"/>
    <x v="2336"/>
    <x v="1466"/>
  </r>
  <r>
    <x v="514"/>
    <s v="B438007"/>
    <s v="B4"/>
    <n v="62"/>
    <n v="22"/>
    <n v="3"/>
    <n v="5"/>
    <s v="OK"/>
    <s v="B438007"/>
    <n v="456"/>
    <s v="28.6"/>
    <x v="15"/>
    <n v="4"/>
    <n v="3"/>
    <n v="20"/>
    <x v="89"/>
    <x v="1938"/>
  </r>
  <r>
    <x v="514"/>
    <s v="B444024"/>
    <s v="B4"/>
    <n v="77"/>
    <n v="63"/>
    <n v="3"/>
    <n v="5"/>
    <s v="OK"/>
    <s v="B444024"/>
    <n v="456"/>
    <s v="19.6"/>
    <x v="2"/>
    <n v="3"/>
    <n v="1"/>
    <n v="10"/>
    <x v="424"/>
    <x v="1696"/>
  </r>
  <r>
    <x v="514"/>
    <s v="B444034"/>
    <s v="B4"/>
    <n v="75"/>
    <n v="68"/>
    <n v="3"/>
    <n v="5"/>
    <s v="OK"/>
    <s v="B444034"/>
    <n v="456"/>
    <s v="17.7"/>
    <x v="10"/>
    <n v="3"/>
    <n v="3"/>
    <n v="20"/>
    <x v="1634"/>
    <x v="1891"/>
  </r>
  <r>
    <x v="514"/>
    <s v="B446001"/>
    <s v="B4"/>
    <n v="97"/>
    <n v="3"/>
    <n v="3"/>
    <n v="5"/>
    <s v="OK"/>
    <s v="B446001"/>
    <n v="456"/>
    <s v="30.9"/>
    <x v="7"/>
    <n v="3"/>
    <n v="3"/>
    <n v="15"/>
    <x v="2337"/>
    <x v="547"/>
  </r>
  <r>
    <x v="514"/>
    <s v="B446002"/>
    <s v="B4"/>
    <n v="94"/>
    <n v="2"/>
    <n v="3"/>
    <n v="5"/>
    <s v="OK"/>
    <s v="B446002"/>
    <n v="456"/>
    <s v="19.7"/>
    <x v="2"/>
    <n v="4"/>
    <n v="4"/>
    <n v="20"/>
    <x v="2338"/>
    <x v="827"/>
  </r>
  <r>
    <x v="514"/>
    <s v="B446003"/>
    <s v="B4"/>
    <n v="88"/>
    <n v="5"/>
    <n v="3"/>
    <n v="5"/>
    <s v="OK"/>
    <s v="B446003"/>
    <n v="456"/>
    <s v="34.4"/>
    <x v="10"/>
    <n v="5"/>
    <n v="5"/>
    <n v="25"/>
    <x v="2339"/>
    <x v="1140"/>
  </r>
  <r>
    <x v="514"/>
    <s v="LV109050"/>
    <s v="LV1"/>
    <s v="170.5"/>
    <s v="40.9"/>
    <n v="3"/>
    <n v="5"/>
    <s v="OK"/>
    <s v="LV109050"/>
    <n v="456"/>
    <s v="23.8853503184713"/>
    <x v="25"/>
    <n v="3"/>
    <n v="1"/>
    <n v="0"/>
    <x v="2340"/>
    <x v="1939"/>
  </r>
  <r>
    <x v="514"/>
    <s v="LV109060"/>
    <s v="LV1"/>
    <s v="106.5"/>
    <s v="24.4"/>
    <n v="3"/>
    <n v="5"/>
    <s v="OK"/>
    <s v="LV109060"/>
    <n v="456"/>
    <s v="22.9299363057325"/>
    <x v="9"/>
    <n v="1"/>
    <n v="1"/>
    <n v="10"/>
    <x v="7"/>
    <x v="852"/>
  </r>
  <r>
    <x v="514"/>
    <s v="LV109121"/>
    <s v="LV1"/>
    <s v="137.4"/>
    <s v="15.8"/>
    <n v="3"/>
    <n v="5"/>
    <s v="OK"/>
    <s v="LV109121"/>
    <n v="456"/>
    <s v="35.6687898089172"/>
    <x v="15"/>
    <n v="3"/>
    <n v="3"/>
    <n v="20"/>
    <x v="1262"/>
    <x v="96"/>
  </r>
  <r>
    <x v="514"/>
    <s v="LV109133"/>
    <s v="LV1"/>
    <n v="135"/>
    <s v="23.3"/>
    <n v="3"/>
    <n v="5"/>
    <s v="OK"/>
    <s v="LV109133"/>
    <n v="456"/>
    <s v="21.3375796178344"/>
    <x v="16"/>
    <n v="2"/>
    <n v="1"/>
    <n v="18"/>
    <x v="519"/>
    <x v="1940"/>
  </r>
  <r>
    <x v="514"/>
    <s v="LV109136"/>
    <s v="LV1"/>
    <n v="133"/>
    <n v="30"/>
    <n v="3"/>
    <n v="5"/>
    <s v="OK"/>
    <s v="LV109136"/>
    <n v="456"/>
    <s v="21.0191082802548"/>
    <x v="15"/>
    <n v="3"/>
    <n v="3"/>
    <n v="20"/>
    <x v="480"/>
    <x v="603"/>
  </r>
  <r>
    <x v="514"/>
    <s v="LV109143"/>
    <s v="LV1"/>
    <s v="129.3"/>
    <s v="40.2"/>
    <n v="3"/>
    <n v="5"/>
    <s v="OK"/>
    <s v="LV109143"/>
    <n v="456"/>
    <s v="11.7834394904459"/>
    <x v="6"/>
    <n v="2"/>
    <n v="2"/>
    <n v="17"/>
    <x v="109"/>
    <x v="4"/>
  </r>
  <r>
    <x v="514"/>
    <s v="LV109156"/>
    <s v="LV1"/>
    <s v="125.3"/>
    <s v="53.3"/>
    <n v="3"/>
    <n v="5"/>
    <s v="OK"/>
    <s v="LV109156"/>
    <n v="456"/>
    <s v="11.3057324840764"/>
    <x v="23"/>
    <n v="1"/>
    <n v="1"/>
    <n v="12"/>
    <x v="101"/>
    <x v="843"/>
  </r>
  <r>
    <x v="514"/>
    <s v="LV109207"/>
    <s v="LV1"/>
    <s v="135.3"/>
    <n v="91"/>
    <n v="3"/>
    <n v="5"/>
    <s v="OK"/>
    <s v="LV109207"/>
    <n v="456"/>
    <s v="14.6496815286624"/>
    <x v="8"/>
    <n v="2"/>
    <n v="3"/>
    <n v="15"/>
    <x v="38"/>
    <x v="673"/>
  </r>
  <r>
    <x v="514"/>
    <s v="LV109268"/>
    <s v="LV1"/>
    <s v="148.7"/>
    <s v="30.6"/>
    <n v="3"/>
    <n v="5"/>
    <s v="OK"/>
    <s v="LV109268"/>
    <n v="456"/>
    <s v="45.2229299363057"/>
    <x v="45"/>
    <n v="5"/>
    <n v="3"/>
    <n v="18"/>
    <x v="2341"/>
    <x v="501"/>
  </r>
  <r>
    <x v="514"/>
    <s v="LV109310"/>
    <s v="LV1"/>
    <s v="150.4"/>
    <s v="88.8"/>
    <n v="3"/>
    <n v="5"/>
    <s v="OK"/>
    <s v="LV109310"/>
    <n v="456"/>
    <s v="39.171974522293"/>
    <x v="15"/>
    <n v="4"/>
    <n v="5"/>
    <n v="28"/>
    <x v="2342"/>
    <x v="877"/>
  </r>
  <r>
    <x v="514"/>
    <s v="LV109349"/>
    <s v="LV1"/>
    <s v="171.4"/>
    <s v="37.6"/>
    <n v="3"/>
    <n v="5"/>
    <s v="OK"/>
    <s v="LV109349"/>
    <n v="456"/>
    <s v="24.5222929936306"/>
    <x v="18"/>
    <n v="3"/>
    <n v="3"/>
    <n v="15"/>
    <x v="2343"/>
    <x v="1941"/>
  </r>
  <r>
    <x v="514"/>
    <s v="LV109350"/>
    <s v="LV1"/>
    <s v="160.4"/>
    <s v="79.1"/>
    <n v="3"/>
    <n v="5"/>
    <s v="OK"/>
    <s v="LV109350"/>
    <n v="456"/>
    <s v="20.0636942675159"/>
    <x v="6"/>
    <n v="3"/>
    <n v="4"/>
    <n v="15"/>
    <x v="126"/>
    <x v="1162"/>
  </r>
  <r>
    <x v="514"/>
    <s v="LV109351"/>
    <s v="LV1"/>
    <s v="160.3"/>
    <s v="75.1"/>
    <n v="3"/>
    <n v="5"/>
    <s v="OK"/>
    <s v="LV109351"/>
    <n v="456"/>
    <s v="28.6624203821656"/>
    <x v="15"/>
    <n v="4"/>
    <n v="4"/>
    <n v="20"/>
    <x v="2344"/>
    <x v="1942"/>
  </r>
  <r>
    <x v="514"/>
    <s v="LV109356"/>
    <s v="LV1"/>
    <s v="165.2"/>
    <s v="71.6"/>
    <n v="3"/>
    <n v="5"/>
    <s v="OK"/>
    <s v="LV109356"/>
    <n v="456"/>
    <s v="26.4012738853503"/>
    <x v="2"/>
    <n v="2"/>
    <n v="2"/>
    <n v="15"/>
    <x v="2345"/>
    <x v="1485"/>
  </r>
  <r>
    <x v="514"/>
    <s v="LV109367"/>
    <s v="LV1"/>
    <s v="157.2"/>
    <s v="65.6"/>
    <n v="3"/>
    <n v="5"/>
    <s v="OK"/>
    <s v="LV109367"/>
    <n v="456"/>
    <s v="22.1337579617834"/>
    <x v="22"/>
    <n v="1"/>
    <n v="2"/>
    <n v="13"/>
    <x v="1361"/>
    <x v="1397"/>
  </r>
  <r>
    <x v="514"/>
    <s v="LV109380"/>
    <s v="LV1"/>
    <s v="165.7"/>
    <s v="39.7"/>
    <n v="3"/>
    <n v="5"/>
    <s v="OK"/>
    <s v="LV109380"/>
    <n v="456"/>
    <s v="19.5541401273885"/>
    <x v="9"/>
    <n v="3"/>
    <n v="2"/>
    <n v="10"/>
    <x v="7"/>
    <x v="1087"/>
  </r>
  <r>
    <x v="514"/>
    <s v="LV109419"/>
    <s v="LV1"/>
    <n v="181"/>
    <n v="11"/>
    <n v="3"/>
    <n v="5"/>
    <s v="OK"/>
    <s v="LV109419"/>
    <n v="456"/>
    <s v="53.1847133757962"/>
    <x v="18"/>
    <n v="5"/>
    <n v="5"/>
    <n v="27"/>
    <x v="2346"/>
    <x v="346"/>
  </r>
  <r>
    <x v="514"/>
    <s v="LV109438"/>
    <s v="LV1"/>
    <s v="170.7"/>
    <s v="26.8"/>
    <n v="3"/>
    <n v="5"/>
    <s v="OK"/>
    <s v="LV109438"/>
    <n v="456"/>
    <n v="25"/>
    <x v="2"/>
    <n v="3"/>
    <n v="3"/>
    <n v="22"/>
    <x v="2255"/>
    <x v="1369"/>
  </r>
  <r>
    <x v="514"/>
    <s v="LV109450"/>
    <s v="LV1"/>
    <s v="181.4"/>
    <n v="32"/>
    <n v="3"/>
    <n v="5"/>
    <s v="OK"/>
    <s v="LV109450"/>
    <n v="456"/>
    <s v="23.7261146496815"/>
    <x v="10"/>
    <n v="3"/>
    <n v="3"/>
    <n v="25"/>
    <x v="128"/>
    <x v="610"/>
  </r>
  <r>
    <x v="514"/>
    <s v="LV109460"/>
    <s v="LV1"/>
    <s v="174.7"/>
    <s v="52.5"/>
    <n v="3"/>
    <n v="5"/>
    <s v="OK"/>
    <s v="LV109460"/>
    <n v="456"/>
    <s v="40.2866242038217"/>
    <x v="15"/>
    <m/>
    <m/>
    <n v="0"/>
    <x v="670"/>
    <x v="871"/>
  </r>
  <r>
    <x v="514"/>
    <s v="LV109505"/>
    <s v="LV1"/>
    <s v="189.2"/>
    <s v="87.6"/>
    <n v="3"/>
    <n v="5"/>
    <s v="OK"/>
    <s v="LV109505"/>
    <n v="456"/>
    <s v="28.6624203821656"/>
    <x v="17"/>
    <n v="3"/>
    <n v="3"/>
    <n v="24"/>
    <x v="1804"/>
    <x v="1006"/>
  </r>
  <r>
    <x v="514"/>
    <s v="LV109508"/>
    <s v="LV1"/>
    <s v="195.1"/>
    <s v="86.1"/>
    <n v="3"/>
    <n v="5"/>
    <s v="OK"/>
    <s v="LV109508"/>
    <n v="456"/>
    <s v="29.2993630573248"/>
    <x v="15"/>
    <n v="4"/>
    <n v="3"/>
    <n v="20"/>
    <x v="168"/>
    <x v="534"/>
  </r>
  <r>
    <x v="514"/>
    <s v="LV109542"/>
    <s v="LV1"/>
    <s v="193.5"/>
    <s v="39.6"/>
    <n v="3"/>
    <n v="5"/>
    <s v="OK"/>
    <s v="LV109542"/>
    <n v="456"/>
    <s v="23.5668789808917"/>
    <x v="17"/>
    <n v="3"/>
    <n v="2"/>
    <n v="16"/>
    <x v="7"/>
    <x v="7"/>
  </r>
  <r>
    <x v="514"/>
    <s v="LV109552"/>
    <s v="LV1"/>
    <s v="198.3"/>
    <s v="32.6"/>
    <n v="3"/>
    <n v="5"/>
    <s v="OK"/>
    <s v="LV109552"/>
    <n v="456"/>
    <s v="13.6942675159236"/>
    <x v="2"/>
    <n v="4"/>
    <n v="4"/>
    <n v="15"/>
    <x v="133"/>
    <x v="30"/>
  </r>
  <r>
    <x v="514"/>
    <s v="LV109553"/>
    <s v="LV1"/>
    <s v="199.9"/>
    <s v="30.8"/>
    <n v="3"/>
    <n v="5"/>
    <s v="OK"/>
    <s v="LV109553"/>
    <n v="456"/>
    <s v="25.1592356687898"/>
    <x v="18"/>
    <n v="4"/>
    <n v="5"/>
    <n v="27"/>
    <x v="1191"/>
    <x v="913"/>
  </r>
  <r>
    <x v="514"/>
    <s v="LV109557"/>
    <s v="LV1"/>
    <n v="191"/>
    <s v="28.4"/>
    <n v="3"/>
    <n v="5"/>
    <s v="OK"/>
    <s v="LV109557"/>
    <n v="456"/>
    <s v="16.5605095541401"/>
    <x v="22"/>
    <n v="4"/>
    <n v="5"/>
    <n v="20"/>
    <x v="288"/>
    <x v="1171"/>
  </r>
  <r>
    <x v="514"/>
    <s v="LV109578"/>
    <s v="LV1"/>
    <n v="193"/>
    <s v="6.8"/>
    <n v="3"/>
    <n v="5"/>
    <s v="OK"/>
    <s v="LV109578"/>
    <n v="456"/>
    <s v="18.7898089171975"/>
    <x v="2"/>
    <n v="2"/>
    <n v="1"/>
    <n v="17"/>
    <x v="2347"/>
    <x v="1943"/>
  </r>
  <r>
    <x v="514"/>
    <s v="LV112586"/>
    <s v="LV1"/>
    <s v="107.9"/>
    <s v="32.7"/>
    <n v="3"/>
    <n v="5"/>
    <s v="OK"/>
    <s v="LV112586"/>
    <n v="456"/>
    <s v="10.3503184713376"/>
    <x v="23"/>
    <n v="2"/>
    <n v="1"/>
    <n v="9"/>
    <x v="7"/>
    <x v="851"/>
  </r>
  <r>
    <x v="514"/>
    <s v="M17116041"/>
    <s v="M1711"/>
    <n v="1"/>
    <n v="26"/>
    <n v="3"/>
    <n v="5"/>
    <s v="OK"/>
    <s v="M17116041"/>
    <n v="456"/>
    <s v="10.2"/>
    <x v="19"/>
    <n v="3"/>
    <n v="3"/>
    <n v="12"/>
    <x v="2348"/>
    <x v="983"/>
  </r>
  <r>
    <x v="514"/>
    <s v="M17116082"/>
    <s v="M1711"/>
    <n v="20"/>
    <n v="56"/>
    <n v="3"/>
    <n v="5"/>
    <s v="OK"/>
    <s v="M17116082"/>
    <n v="456"/>
    <s v="43.1"/>
    <x v="14"/>
    <n v="4"/>
    <n v="4"/>
    <n v="22"/>
    <x v="134"/>
    <x v="1284"/>
  </r>
  <r>
    <x v="514"/>
    <s v="M17116425"/>
    <s v="M1711"/>
    <n v="45"/>
    <n v="95"/>
    <n v="3"/>
    <n v="5"/>
    <s v="OK"/>
    <s v="M17116425"/>
    <n v="456"/>
    <s v="16.1"/>
    <x v="23"/>
    <n v="2"/>
    <n v="3"/>
    <n v="15"/>
    <x v="1074"/>
    <x v="1367"/>
  </r>
  <r>
    <x v="514"/>
    <s v="M17116558"/>
    <s v="M1711"/>
    <n v="51"/>
    <n v="26"/>
    <n v="3"/>
    <n v="5"/>
    <s v="OK"/>
    <s v="M17116558"/>
    <n v="456"/>
    <s v="40.1"/>
    <x v="27"/>
    <n v="3"/>
    <n v="2"/>
    <n v="25"/>
    <x v="2349"/>
    <x v="1944"/>
  </r>
  <r>
    <x v="514"/>
    <s v="M17118963"/>
    <s v="M1711"/>
    <n v="96"/>
    <n v="79"/>
    <n v="3"/>
    <n v="5"/>
    <s v="OK"/>
    <s v="M17118963"/>
    <n v="456"/>
    <s v="10.2"/>
    <x v="13"/>
    <n v="2"/>
    <n v="1"/>
    <n v="10"/>
    <x v="1058"/>
    <x v="1003"/>
  </r>
  <r>
    <x v="514"/>
    <s v="NH200046"/>
    <s v="NH20"/>
    <n v="9"/>
    <n v="390"/>
    <n v="3"/>
    <n v="5"/>
    <s v="OK"/>
    <s v="NH200046"/>
    <n v="456"/>
    <n v="32"/>
    <x v="18"/>
    <n v="4"/>
    <n v="4"/>
    <n v="27"/>
    <x v="2350"/>
    <x v="525"/>
  </r>
  <r>
    <x v="514"/>
    <s v="NH200051"/>
    <s v="NH20"/>
    <n v="4"/>
    <n v="397"/>
    <n v="3"/>
    <n v="5"/>
    <s v="OK"/>
    <s v="NH200051"/>
    <n v="456"/>
    <s v="16.6"/>
    <x v="8"/>
    <n v="2"/>
    <n v="3"/>
    <n v="15"/>
    <x v="1205"/>
    <x v="487"/>
  </r>
  <r>
    <x v="514"/>
    <s v="NH200058"/>
    <s v="NH20"/>
    <n v="13"/>
    <n v="314"/>
    <n v="3"/>
    <n v="5"/>
    <s v="OK"/>
    <s v="NH200058"/>
    <n v="456"/>
    <s v="13.7"/>
    <x v="23"/>
    <n v="1"/>
    <n v="1"/>
    <n v="9"/>
    <x v="2351"/>
    <x v="1945"/>
  </r>
  <r>
    <x v="514"/>
    <s v="NH200127"/>
    <s v="NH20"/>
    <n v="22"/>
    <n v="365"/>
    <n v="3"/>
    <n v="5"/>
    <s v="OK"/>
    <s v="NH200127"/>
    <n v="456"/>
    <n v="15"/>
    <x v="8"/>
    <n v="2"/>
    <n v="2"/>
    <n v="15"/>
    <x v="123"/>
    <x v="840"/>
  </r>
  <r>
    <x v="514"/>
    <s v="NH200144"/>
    <s v="NH20"/>
    <n v="22"/>
    <n v="393"/>
    <n v="3"/>
    <n v="5"/>
    <s v="OK"/>
    <s v="NH200144"/>
    <n v="456"/>
    <s v="14.5"/>
    <x v="12"/>
    <n v="3"/>
    <n v="3"/>
    <n v="19"/>
    <x v="2035"/>
    <x v="862"/>
  </r>
  <r>
    <x v="514"/>
    <s v="NH200188"/>
    <s v="NH20"/>
    <n v="34"/>
    <n v="397"/>
    <n v="3"/>
    <n v="5"/>
    <s v="OK"/>
    <s v="NH200188"/>
    <n v="456"/>
    <s v="22.8"/>
    <x v="9"/>
    <n v="3"/>
    <n v="3"/>
    <n v="23"/>
    <x v="708"/>
    <x v="1034"/>
  </r>
  <r>
    <x v="514"/>
    <s v="NH200196"/>
    <s v="NH20"/>
    <n v="43"/>
    <n v="313"/>
    <n v="3"/>
    <n v="5"/>
    <s v="OK"/>
    <s v="NH200196"/>
    <n v="456"/>
    <s v="12.8"/>
    <x v="23"/>
    <n v="2"/>
    <n v="2"/>
    <n v="15"/>
    <x v="1771"/>
    <x v="992"/>
  </r>
  <r>
    <x v="514"/>
    <s v="NH200210"/>
    <s v="NH20"/>
    <n v="46"/>
    <n v="336"/>
    <n v="3"/>
    <n v="5"/>
    <s v="OK"/>
    <s v="NH200210"/>
    <n v="456"/>
    <n v="16"/>
    <x v="8"/>
    <n v="3"/>
    <n v="2"/>
    <n v="18"/>
    <x v="139"/>
    <x v="1946"/>
  </r>
  <r>
    <x v="514"/>
    <s v="NH200223"/>
    <s v="NH20"/>
    <n v="48"/>
    <n v="362"/>
    <n v="3"/>
    <n v="5"/>
    <s v="OK"/>
    <s v="NH200223"/>
    <n v="456"/>
    <s v="11.8"/>
    <x v="24"/>
    <n v="1"/>
    <n v="1"/>
    <n v="8"/>
    <x v="648"/>
    <x v="100"/>
  </r>
  <r>
    <x v="514"/>
    <s v="NH200242"/>
    <s v="NH20"/>
    <n v="43"/>
    <n v="399"/>
    <n v="3"/>
    <n v="5"/>
    <s v="OK"/>
    <s v="NH200242"/>
    <n v="456"/>
    <s v="28.3"/>
    <x v="11"/>
    <n v="3"/>
    <n v="2"/>
    <n v="18"/>
    <x v="669"/>
    <x v="90"/>
  </r>
  <r>
    <x v="514"/>
    <s v="NH200286"/>
    <s v="NH20"/>
    <n v="58"/>
    <n v="369"/>
    <n v="3"/>
    <n v="5"/>
    <s v="OK"/>
    <s v="NH200286"/>
    <n v="456"/>
    <n v="21"/>
    <x v="22"/>
    <n v="2"/>
    <n v="2"/>
    <n v="20"/>
    <x v="1545"/>
    <x v="1628"/>
  </r>
  <r>
    <x v="514"/>
    <s v="NH200295"/>
    <s v="NH20"/>
    <n v="57"/>
    <n v="400"/>
    <n v="3"/>
    <n v="5"/>
    <s v="OK"/>
    <s v="NH200295"/>
    <n v="456"/>
    <n v="29"/>
    <x v="9"/>
    <n v="3"/>
    <n v="2"/>
    <n v="20"/>
    <x v="2352"/>
    <x v="894"/>
  </r>
  <r>
    <x v="514"/>
    <s v="NH200324"/>
    <s v="NH20"/>
    <n v="68"/>
    <n v="350"/>
    <n v="3"/>
    <n v="5"/>
    <s v="OK"/>
    <s v="NH200324"/>
    <n v="456"/>
    <n v="12"/>
    <x v="11"/>
    <n v="2"/>
    <n v="2"/>
    <n v="9"/>
    <x v="2353"/>
    <x v="1450"/>
  </r>
  <r>
    <x v="514"/>
    <s v="NH200394"/>
    <s v="NH20"/>
    <n v="76"/>
    <n v="361"/>
    <n v="3"/>
    <n v="5"/>
    <s v="OK"/>
    <s v="NH200394"/>
    <n v="456"/>
    <n v="14"/>
    <x v="8"/>
    <n v="2"/>
    <n v="2"/>
    <n v="15"/>
    <x v="2354"/>
    <x v="189"/>
  </r>
  <r>
    <x v="514"/>
    <s v="NH200403"/>
    <s v="NH20"/>
    <n v="71"/>
    <n v="373"/>
    <n v="3"/>
    <n v="5"/>
    <s v="OK"/>
    <s v="NH200403"/>
    <n v="456"/>
    <s v="10.8"/>
    <x v="20"/>
    <n v="2"/>
    <n v="1"/>
    <n v="11"/>
    <x v="2097"/>
    <x v="1940"/>
  </r>
  <r>
    <x v="514"/>
    <s v="NH200419"/>
    <s v="NH20"/>
    <n v="72"/>
    <n v="394"/>
    <n v="3"/>
    <n v="5"/>
    <s v="OK"/>
    <s v="NH200419"/>
    <n v="456"/>
    <s v="14.3"/>
    <x v="6"/>
    <n v="2"/>
    <n v="2"/>
    <n v="17"/>
    <x v="1523"/>
    <x v="1035"/>
  </r>
  <r>
    <x v="514"/>
    <s v="NH200505"/>
    <s v="NH20"/>
    <n v="92"/>
    <n v="325"/>
    <n v="3"/>
    <n v="5"/>
    <s v="OK"/>
    <s v="NH200505"/>
    <n v="456"/>
    <s v="22.7"/>
    <x v="17"/>
    <n v="3"/>
    <n v="3"/>
    <n v="18"/>
    <x v="2355"/>
    <x v="297"/>
  </r>
  <r>
    <x v="514"/>
    <s v="NH200665"/>
    <s v="NH20"/>
    <n v="2"/>
    <n v="311"/>
    <n v="3"/>
    <n v="5"/>
    <s v="OK"/>
    <s v="NH200665"/>
    <n v="456"/>
    <s v="10.1"/>
    <x v="23"/>
    <n v="1"/>
    <n v="1"/>
    <n v="12"/>
    <x v="2356"/>
    <x v="1656"/>
  </r>
  <r>
    <x v="514"/>
    <s v="NH200689"/>
    <s v="NH20"/>
    <n v="39"/>
    <n v="348"/>
    <n v="3"/>
    <n v="5"/>
    <s v="OK"/>
    <s v="NH200689"/>
    <n v="456"/>
    <s v="10.1"/>
    <x v="4"/>
    <n v="1"/>
    <n v="1"/>
    <n v="14"/>
    <x v="2357"/>
    <x v="697"/>
  </r>
  <r>
    <x v="514"/>
    <s v="NH200697"/>
    <s v="NH20"/>
    <n v="50"/>
    <n v="355"/>
    <n v="3"/>
    <n v="5"/>
    <s v="OK"/>
    <s v="NH200697"/>
    <n v="456"/>
    <n v="10"/>
    <x v="24"/>
    <n v="1"/>
    <n v="2"/>
    <n v="8"/>
    <x v="2358"/>
    <x v="1502"/>
  </r>
  <r>
    <x v="514"/>
    <s v="P00610121"/>
    <s v="P006"/>
    <n v="14"/>
    <n v="182"/>
    <n v="3"/>
    <n v="5"/>
    <s v="OK"/>
    <s v="P00610121"/>
    <n v="456"/>
    <s v="15.1"/>
    <x v="12"/>
    <n v="4"/>
    <n v="4"/>
    <n v="19"/>
    <x v="2359"/>
    <x v="1947"/>
  </r>
  <r>
    <x v="514"/>
    <s v="P00610135"/>
    <s v="P006"/>
    <n v="20"/>
    <n v="167"/>
    <n v="3"/>
    <n v="5"/>
    <s v="OK"/>
    <s v="P00610135"/>
    <n v="456"/>
    <s v="24.2"/>
    <x v="22"/>
    <n v="2"/>
    <n v="2"/>
    <n v="19"/>
    <x v="42"/>
    <x v="580"/>
  </r>
  <r>
    <x v="514"/>
    <s v="P00610263"/>
    <s v="P006"/>
    <n v="33"/>
    <n v="203"/>
    <n v="3"/>
    <n v="5"/>
    <s v="OK"/>
    <s v="P00610263"/>
    <n v="456"/>
    <n v="21"/>
    <x v="5"/>
    <n v="2"/>
    <n v="2"/>
    <n v="16"/>
    <x v="746"/>
    <x v="1948"/>
  </r>
  <r>
    <x v="514"/>
    <s v="P00610281"/>
    <s v="P006"/>
    <n v="38"/>
    <n v="180"/>
    <n v="3"/>
    <n v="5"/>
    <s v="OK"/>
    <s v="P00610281"/>
    <n v="456"/>
    <s v="13.1"/>
    <x v="6"/>
    <n v="1"/>
    <n v="1"/>
    <n v="11"/>
    <x v="692"/>
    <x v="1949"/>
  </r>
  <r>
    <x v="514"/>
    <s v="P00610454"/>
    <s v="P006"/>
    <n v="56"/>
    <n v="156"/>
    <n v="3"/>
    <n v="5"/>
    <s v="OK"/>
    <s v="P00610454"/>
    <n v="456"/>
    <s v="38.7"/>
    <x v="10"/>
    <n v="5"/>
    <n v="3"/>
    <n v="12"/>
    <x v="2360"/>
    <x v="1728"/>
  </r>
  <r>
    <x v="514"/>
    <s v="P00612900"/>
    <s v="P006"/>
    <n v="47"/>
    <n v="155"/>
    <n v="3"/>
    <n v="5"/>
    <s v="OK"/>
    <s v="P00612900"/>
    <n v="456"/>
    <n v="10"/>
    <x v="19"/>
    <n v="2"/>
    <n v="2"/>
    <n v="12"/>
    <x v="2361"/>
    <x v="740"/>
  </r>
  <r>
    <x v="514"/>
    <s v="P01860485"/>
    <s v="P018"/>
    <n v="56"/>
    <n v="91"/>
    <n v="3"/>
    <n v="5"/>
    <s v="OK"/>
    <s v="P01860250"/>
    <n v="456"/>
    <s v="10.7"/>
    <x v="26"/>
    <n v="1"/>
    <n v="1"/>
    <n v="6"/>
    <x v="2362"/>
    <x v="735"/>
  </r>
  <r>
    <x v="514"/>
    <s v="T10243"/>
    <s v="T1"/>
    <n v="58"/>
    <s v="59.5"/>
    <n v="3"/>
    <n v="5"/>
    <s v="OK"/>
    <s v="T10243"/>
    <n v="456"/>
    <s v="19.4"/>
    <x v="22"/>
    <n v="3"/>
    <n v="2"/>
    <n v="15"/>
    <x v="481"/>
    <x v="861"/>
  </r>
  <r>
    <x v="515"/>
    <s v="M17116093"/>
    <s v="M1711"/>
    <n v="21"/>
    <n v="67"/>
    <n v="3"/>
    <n v="5"/>
    <s v="OK"/>
    <s v="M17116093"/>
    <n v="457"/>
    <s v="27.4"/>
    <x v="17"/>
    <n v="5"/>
    <n v="5"/>
    <n v="24"/>
    <x v="17"/>
    <x v="135"/>
  </r>
  <r>
    <x v="515"/>
    <s v="NL110235"/>
    <s v="NL11"/>
    <n v="131"/>
    <n v="77"/>
    <n v="3"/>
    <n v="5"/>
    <s v="OK"/>
    <s v="NL110235"/>
    <n v="457"/>
    <s v="38.6"/>
    <x v="7"/>
    <n v="5"/>
    <n v="4"/>
    <n v="25"/>
    <x v="2363"/>
    <x v="769"/>
  </r>
  <r>
    <x v="516"/>
    <s v="A110069"/>
    <s v="A11"/>
    <n v="4"/>
    <n v="69"/>
    <n v="3"/>
    <n v="4"/>
    <s v="OK"/>
    <s v="A110069"/>
    <n v="459"/>
    <n v="110"/>
    <x v="45"/>
    <n v="5"/>
    <n v="3"/>
    <n v="20"/>
    <x v="2364"/>
    <x v="73"/>
  </r>
  <r>
    <x v="516"/>
    <s v="NL110475"/>
    <s v="NL11"/>
    <n v="187"/>
    <n v="41"/>
    <n v="3"/>
    <n v="4"/>
    <s v="OK"/>
    <s v="NL110475"/>
    <n v="459"/>
    <s v="15.9"/>
    <x v="12"/>
    <n v="2"/>
    <n v="2"/>
    <n v="19"/>
    <x v="2271"/>
    <x v="1281"/>
  </r>
  <r>
    <x v="516"/>
    <s v="P00610768"/>
    <s v="P006"/>
    <n v="97"/>
    <n v="175"/>
    <n v="3"/>
    <n v="4"/>
    <s v="OK"/>
    <s v="P00610768"/>
    <n v="459"/>
    <s v="43.3"/>
    <x v="7"/>
    <n v="5"/>
    <n v="5"/>
    <n v="30"/>
    <x v="1724"/>
    <x v="622"/>
  </r>
  <r>
    <x v="517"/>
    <s v="P00610668"/>
    <s v="P006"/>
    <n v="82"/>
    <n v="162"/>
    <n v="3"/>
    <n v="4"/>
    <s v="OK"/>
    <s v="P00610668"/>
    <n v="460"/>
    <s v="49.2"/>
    <x v="14"/>
    <n v="5"/>
    <n v="5"/>
    <n v="25"/>
    <x v="1511"/>
    <x v="1638"/>
  </r>
  <r>
    <x v="518"/>
    <s v="A110376"/>
    <s v="A11"/>
    <n v="83"/>
    <n v="28"/>
    <n v="3"/>
    <n v="5"/>
    <s v="OK"/>
    <s v="A110376"/>
    <n v="461"/>
    <s v="16.9"/>
    <x v="17"/>
    <n v="3"/>
    <n v="3"/>
    <n v="20"/>
    <x v="807"/>
    <x v="887"/>
  </r>
  <r>
    <x v="518"/>
    <s v="T10214"/>
    <s v="T1"/>
    <s v="62.5"/>
    <n v="83"/>
    <n v="0"/>
    <n v="3"/>
    <s v="EXCLUDE"/>
    <s v="T10214"/>
    <n v="461"/>
    <n v="115"/>
    <x v="44"/>
    <m/>
    <m/>
    <n v="0"/>
    <x v="7"/>
    <x v="7"/>
  </r>
  <r>
    <x v="519"/>
    <s v="NL110242"/>
    <s v="NL11"/>
    <n v="132"/>
    <n v="90"/>
    <n v="3"/>
    <n v="5"/>
    <s v="OK"/>
    <s v="NL110242"/>
    <n v="462"/>
    <s v="32.2"/>
    <x v="18"/>
    <n v="5"/>
    <n v="5"/>
    <n v="27"/>
    <x v="509"/>
    <x v="1950"/>
  </r>
  <r>
    <x v="520"/>
    <s v="M17116885"/>
    <s v="M1711"/>
    <n v="97"/>
    <n v="7"/>
    <n v="3"/>
    <n v="4"/>
    <s v="OK"/>
    <s v="M17116885"/>
    <n v="463"/>
    <s v="89.1"/>
    <x v="47"/>
    <n v="5"/>
    <n v="4"/>
    <n v="40"/>
    <x v="2365"/>
    <x v="1610"/>
  </r>
  <r>
    <x v="521"/>
    <s v="P01860122"/>
    <s v="P018"/>
    <n v="55"/>
    <n v="51"/>
    <n v="3"/>
    <n v="0"/>
    <s v="EXCLUDE"/>
    <s v="P01860269"/>
    <n v="465"/>
    <s v="15.6"/>
    <x v="11"/>
    <n v="1"/>
    <n v="2"/>
    <n v="7"/>
    <x v="982"/>
    <x v="206"/>
  </r>
  <r>
    <x v="522"/>
    <s v="M17116867"/>
    <s v="M1711"/>
    <n v="87"/>
    <n v="23"/>
    <n v="3"/>
    <n v="4"/>
    <s v="OK"/>
    <s v="M17116867"/>
    <n v="466"/>
    <s v="17.8"/>
    <x v="8"/>
    <n v="2"/>
    <n v="3"/>
    <n v="18"/>
    <x v="2366"/>
    <x v="700"/>
  </r>
  <r>
    <x v="522"/>
    <s v="T10063"/>
    <s v="T1"/>
    <s v="91.5"/>
    <n v="47"/>
    <n v="3"/>
    <n v="4"/>
    <s v="OK"/>
    <s v="T10063"/>
    <n v="466"/>
    <s v="34.5"/>
    <x v="18"/>
    <n v="3"/>
    <n v="1"/>
    <n v="9"/>
    <x v="316"/>
    <x v="79"/>
  </r>
  <r>
    <x v="522"/>
    <s v="T10197"/>
    <s v="T1"/>
    <n v="63"/>
    <n v="48"/>
    <n v="0"/>
    <n v="0"/>
    <s v="MORT"/>
    <s v="T10197"/>
    <n v="466"/>
    <m/>
    <x v="11"/>
    <m/>
    <m/>
    <m/>
    <x v="7"/>
    <x v="7"/>
  </r>
  <r>
    <x v="523"/>
    <s v="M17116635"/>
    <s v="M1711"/>
    <n v="66"/>
    <n v="92"/>
    <n v="3"/>
    <n v="5"/>
    <s v="OK"/>
    <s v="M17116635"/>
    <n v="467"/>
    <s v="29.8"/>
    <x v="15"/>
    <n v="4"/>
    <n v="4"/>
    <n v="20"/>
    <x v="2351"/>
    <x v="197"/>
  </r>
  <r>
    <x v="524"/>
    <s v="P01860040"/>
    <s v="P018"/>
    <n v="39"/>
    <n v="10"/>
    <n v="3"/>
    <n v="5"/>
    <s v="OK"/>
    <s v="P01860187"/>
    <n v="469"/>
    <s v="11.3"/>
    <x v="4"/>
    <n v="3"/>
    <n v="3"/>
    <n v="14"/>
    <x v="2367"/>
    <x v="1951"/>
  </r>
  <r>
    <x v="525"/>
    <s v="NL110181"/>
    <s v="NL11"/>
    <n v="122"/>
    <n v="100"/>
    <n v="3"/>
    <n v="5"/>
    <s v="OK"/>
    <s v="NL110181"/>
    <n v="470"/>
    <s v="15.4"/>
    <x v="12"/>
    <n v="3"/>
    <n v="3"/>
    <n v="19"/>
    <x v="2368"/>
    <x v="912"/>
  </r>
  <r>
    <x v="525"/>
    <s v="T10050"/>
    <s v="T1"/>
    <n v="99"/>
    <s v="23.5"/>
    <n v="3"/>
    <n v="5"/>
    <s v="OK"/>
    <s v="T10050"/>
    <n v="470"/>
    <s v="20.1"/>
    <x v="18"/>
    <n v="2"/>
    <n v="2"/>
    <n v="0"/>
    <x v="930"/>
    <x v="523"/>
  </r>
  <r>
    <x v="526"/>
    <s v="B420042"/>
    <s v="B4"/>
    <n v="3"/>
    <n v="69"/>
    <n v="3"/>
    <n v="5"/>
    <s v="OK"/>
    <s v="B420042"/>
    <n v="471"/>
    <s v="12.4"/>
    <x v="6"/>
    <n v="2"/>
    <n v="2"/>
    <n v="12"/>
    <x v="2369"/>
    <x v="269"/>
  </r>
  <r>
    <x v="526"/>
    <s v="B422060"/>
    <s v="B4"/>
    <n v="18"/>
    <n v="21"/>
    <n v="3"/>
    <n v="5"/>
    <s v="OK"/>
    <s v="B422060"/>
    <n v="471"/>
    <s v="10.3"/>
    <x v="6"/>
    <n v="2"/>
    <n v="2"/>
    <n v="12"/>
    <x v="192"/>
    <x v="626"/>
  </r>
  <r>
    <x v="526"/>
    <s v="B430066"/>
    <s v="B4"/>
    <n v="44"/>
    <n v="25"/>
    <n v="3"/>
    <n v="5"/>
    <s v="OK"/>
    <s v="B430066"/>
    <n v="471"/>
    <s v="14.3"/>
    <x v="3"/>
    <n v="2"/>
    <n v="4"/>
    <n v="16"/>
    <x v="953"/>
    <x v="497"/>
  </r>
  <r>
    <x v="526"/>
    <s v="B438015"/>
    <s v="B4"/>
    <n v="54"/>
    <n v="3"/>
    <n v="3"/>
    <n v="5"/>
    <s v="OK"/>
    <s v="B438015"/>
    <n v="471"/>
    <s v="16.9"/>
    <x v="4"/>
    <n v="2"/>
    <n v="2"/>
    <n v="12"/>
    <x v="2370"/>
    <x v="1952"/>
  </r>
  <r>
    <x v="526"/>
    <s v="B445057"/>
    <s v="B4"/>
    <n v="88"/>
    <n v="49"/>
    <n v="3"/>
    <n v="5"/>
    <s v="OK"/>
    <s v="B445057"/>
    <n v="471"/>
    <s v="11.3"/>
    <x v="20"/>
    <n v="2"/>
    <n v="2"/>
    <n v="11"/>
    <x v="931"/>
    <x v="532"/>
  </r>
  <r>
    <x v="527"/>
    <s v="LV109013"/>
    <s v="LV1"/>
    <s v="113.6"/>
    <s v="76.8"/>
    <n v="0"/>
    <n v="3"/>
    <s v="EXCLUDE"/>
    <s v="LV109013"/>
    <n v="765"/>
    <s v="14.3312101910828"/>
    <x v="12"/>
    <m/>
    <m/>
    <n v="0"/>
    <x v="7"/>
    <x v="7"/>
  </r>
  <r>
    <x v="528"/>
    <s v="LV112854"/>
    <s v="LV1"/>
    <n v="108"/>
    <n v="-1"/>
    <n v="0"/>
    <n v="2"/>
    <s v="EXCLUDE"/>
    <s v="LV112854"/>
    <n v="764"/>
    <s v="44.5859872611465"/>
    <x v="44"/>
    <m/>
    <m/>
    <n v="0"/>
    <x v="7"/>
    <x v="7"/>
  </r>
  <r>
    <x v="529"/>
    <s v="A110371"/>
    <s v="A11"/>
    <n v="82"/>
    <n v="14"/>
    <n v="3"/>
    <n v="5"/>
    <s v="OK"/>
    <s v="A110371"/>
    <n v="472"/>
    <n v="26"/>
    <x v="14"/>
    <n v="3"/>
    <n v="3"/>
    <n v="25"/>
    <x v="1725"/>
    <x v="626"/>
  </r>
  <r>
    <x v="529"/>
    <s v="B429007"/>
    <s v="B4"/>
    <n v="48"/>
    <n v="41"/>
    <n v="3"/>
    <n v="5"/>
    <s v="OK"/>
    <s v="B429007"/>
    <n v="472"/>
    <s v="19.4"/>
    <x v="14"/>
    <m/>
    <m/>
    <m/>
    <x v="477"/>
    <x v="62"/>
  </r>
  <r>
    <x v="530"/>
    <s v="A110054"/>
    <s v="A11"/>
    <n v="18"/>
    <n v="50"/>
    <n v="3"/>
    <n v="5"/>
    <s v="OK"/>
    <s v="A110054"/>
    <n v="473"/>
    <s v="17.4"/>
    <x v="8"/>
    <m/>
    <m/>
    <m/>
    <x v="2371"/>
    <x v="1953"/>
  </r>
  <r>
    <x v="530"/>
    <s v="B419049"/>
    <s v="B4"/>
    <n v="10"/>
    <n v="92"/>
    <n v="3"/>
    <n v="5"/>
    <s v="OK"/>
    <s v="B419049"/>
    <n v="473"/>
    <s v="13.4"/>
    <x v="19"/>
    <n v="1"/>
    <n v="1"/>
    <n v="8"/>
    <x v="2372"/>
    <x v="1067"/>
  </r>
  <r>
    <x v="531"/>
    <s v="A110269"/>
    <s v="A11"/>
    <n v="61"/>
    <n v="84"/>
    <n v="3"/>
    <n v="4"/>
    <s v="OK"/>
    <s v="A110269"/>
    <n v="474"/>
    <s v="11.8"/>
    <x v="3"/>
    <n v="1"/>
    <n v="2"/>
    <n v="12"/>
    <x v="1770"/>
    <x v="834"/>
  </r>
  <r>
    <x v="531"/>
    <s v="A110315"/>
    <s v="A11"/>
    <n v="61"/>
    <n v="45"/>
    <n v="3"/>
    <n v="5"/>
    <s v="OK"/>
    <s v="A110315"/>
    <n v="474"/>
    <s v="21.3"/>
    <x v="9"/>
    <n v="4"/>
    <n v="3"/>
    <n v="20"/>
    <x v="2373"/>
    <x v="1954"/>
  </r>
  <r>
    <x v="531"/>
    <s v="B421002"/>
    <s v="B4"/>
    <n v="10"/>
    <n v="46"/>
    <n v="3"/>
    <n v="5"/>
    <s v="OK"/>
    <s v="B421002"/>
    <n v="474"/>
    <s v="26.7"/>
    <x v="10"/>
    <n v="4"/>
    <n v="4"/>
    <n v="25"/>
    <x v="54"/>
    <x v="841"/>
  </r>
  <r>
    <x v="531"/>
    <s v="B428010"/>
    <s v="B4"/>
    <n v="45"/>
    <n v="74"/>
    <n v="3"/>
    <n v="5"/>
    <s v="OK"/>
    <s v="B428010"/>
    <n v="474"/>
    <s v="30.2"/>
    <x v="11"/>
    <n v="3"/>
    <n v="4"/>
    <n v="30"/>
    <x v="2374"/>
    <x v="1238"/>
  </r>
  <r>
    <x v="531"/>
    <s v="B435007"/>
    <s v="B4"/>
    <n v="66"/>
    <n v="89"/>
    <n v="3"/>
    <n v="5"/>
    <s v="OK"/>
    <s v="B435007"/>
    <n v="474"/>
    <n v="43"/>
    <x v="11"/>
    <n v="5"/>
    <n v="5"/>
    <n v="30"/>
    <x v="2328"/>
    <x v="23"/>
  </r>
  <r>
    <x v="531"/>
    <s v="B437007"/>
    <s v="B4"/>
    <n v="50"/>
    <n v="43"/>
    <n v="3"/>
    <n v="5"/>
    <s v="OK"/>
    <s v="B437007"/>
    <n v="474"/>
    <s v="32.1"/>
    <x v="15"/>
    <n v="4"/>
    <n v="5"/>
    <n v="25"/>
    <x v="1059"/>
    <x v="1955"/>
  </r>
  <r>
    <x v="532"/>
    <s v="LV109112"/>
    <s v="LV1"/>
    <s v="129.6"/>
    <s v="8.1"/>
    <n v="3"/>
    <n v="5"/>
    <s v="OK"/>
    <s v="LV109112"/>
    <n v="475"/>
    <s v="10.1910828025478"/>
    <x v="3"/>
    <n v="1"/>
    <n v="1"/>
    <n v="10"/>
    <x v="2097"/>
    <x v="254"/>
  </r>
  <r>
    <x v="532"/>
    <s v="LV109426"/>
    <s v="LV1"/>
    <s v="185.2"/>
    <s v="9.8"/>
    <n v="3"/>
    <n v="5"/>
    <s v="OK"/>
    <s v="LV109426"/>
    <n v="475"/>
    <s v="21.2420382165605"/>
    <x v="17"/>
    <n v="3"/>
    <n v="1"/>
    <n v="18"/>
    <x v="2353"/>
    <x v="691"/>
  </r>
  <r>
    <x v="532"/>
    <s v="M17116004"/>
    <s v="M1711"/>
    <n v="9"/>
    <n v="2"/>
    <n v="3"/>
    <n v="5"/>
    <s v="OK"/>
    <s v="M17116004"/>
    <n v="475"/>
    <s v="24.5"/>
    <x v="7"/>
    <n v="4"/>
    <n v="4"/>
    <n v="23"/>
    <x v="2375"/>
    <x v="608"/>
  </r>
  <r>
    <x v="532"/>
    <s v="M17116533"/>
    <s v="M1711"/>
    <n v="60"/>
    <n v="9"/>
    <n v="3"/>
    <n v="5"/>
    <s v="OK"/>
    <s v="M17116533"/>
    <n v="475"/>
    <s v="15.9"/>
    <x v="8"/>
    <n v="2"/>
    <n v="2"/>
    <n v="13"/>
    <x v="639"/>
    <x v="465"/>
  </r>
  <r>
    <x v="532"/>
    <s v="NL110175"/>
    <s v="NL11"/>
    <n v="121"/>
    <n v="94"/>
    <n v="3"/>
    <n v="4"/>
    <s v="OK"/>
    <s v="NL110175"/>
    <n v="475"/>
    <s v="40.4"/>
    <x v="28"/>
    <n v="5"/>
    <n v="5"/>
    <n v="25"/>
    <x v="2376"/>
    <x v="530"/>
  </r>
  <r>
    <x v="533"/>
    <s v="B436054"/>
    <s v="B4"/>
    <n v="61"/>
    <n v="57"/>
    <n v="3"/>
    <n v="5"/>
    <s v="OK"/>
    <s v="B436054"/>
    <n v="476"/>
    <s v="16.5"/>
    <x v="11"/>
    <n v="2"/>
    <n v="3"/>
    <n v="20"/>
    <x v="496"/>
    <x v="923"/>
  </r>
  <r>
    <x v="534"/>
    <s v="NH200139"/>
    <s v="NH20"/>
    <n v="27"/>
    <n v="387"/>
    <n v="3"/>
    <n v="5"/>
    <s v="OK"/>
    <s v="NH200139"/>
    <n v="477"/>
    <s v="10.5"/>
    <x v="23"/>
    <n v="2"/>
    <n v="2"/>
    <n v="15"/>
    <x v="2377"/>
    <x v="1956"/>
  </r>
  <r>
    <x v="534"/>
    <s v="P00610462"/>
    <s v="P006"/>
    <n v="53"/>
    <n v="149"/>
    <n v="3"/>
    <n v="5"/>
    <s v="OK"/>
    <s v="P00610462"/>
    <n v="477"/>
    <s v="21.2"/>
    <x v="14"/>
    <n v="4"/>
    <n v="4"/>
    <n v="20"/>
    <x v="2378"/>
    <x v="604"/>
  </r>
  <r>
    <x v="534"/>
    <s v="P00610750"/>
    <s v="P006"/>
    <n v="92"/>
    <n v="209"/>
    <n v="3"/>
    <n v="5"/>
    <s v="OK"/>
    <s v="P00610750"/>
    <n v="477"/>
    <s v="15.3"/>
    <x v="22"/>
    <n v="2"/>
    <n v="2"/>
    <n v="20"/>
    <x v="1797"/>
    <x v="1957"/>
  </r>
  <r>
    <x v="534"/>
    <s v="P01860131"/>
    <s v="P018"/>
    <n v="51"/>
    <n v="61"/>
    <n v="3"/>
    <n v="5"/>
    <s v="OK"/>
    <s v="P01860261"/>
    <n v="477"/>
    <s v="13.5"/>
    <x v="4"/>
    <n v="1"/>
    <n v="5"/>
    <n v="4"/>
    <x v="1558"/>
    <x v="857"/>
  </r>
  <r>
    <x v="535"/>
    <s v="LV109203"/>
    <s v="LV1"/>
    <s v="136.7"/>
    <s v="94.2"/>
    <n v="3"/>
    <n v="4"/>
    <s v="OK"/>
    <s v="LV109203"/>
    <n v="857"/>
    <s v="29.140127388535"/>
    <x v="30"/>
    <n v="4"/>
    <n v="4"/>
    <n v="30"/>
    <x v="170"/>
    <x v="1263"/>
  </r>
  <r>
    <x v="535"/>
    <s v="LV109530"/>
    <s v="LV1"/>
    <s v="199.3"/>
    <s v="53.2"/>
    <n v="3"/>
    <n v="4"/>
    <s v="OK"/>
    <s v="LV109530"/>
    <n v="857"/>
    <s v="17.1974522292994"/>
    <x v="17"/>
    <n v="3"/>
    <n v="3"/>
    <n v="20"/>
    <x v="817"/>
    <x v="992"/>
  </r>
  <r>
    <x v="536"/>
    <s v="NH200428"/>
    <s v="NH20"/>
    <n v="84"/>
    <n v="308"/>
    <n v="3"/>
    <n v="5"/>
    <s v="OK"/>
    <s v="NH200428"/>
    <n v="478"/>
    <s v="12.5"/>
    <x v="6"/>
    <n v="1"/>
    <n v="1"/>
    <n v="17"/>
    <x v="2379"/>
    <x v="610"/>
  </r>
  <r>
    <x v="536"/>
    <s v="NL110153"/>
    <s v="NL11"/>
    <n v="125"/>
    <n v="55"/>
    <n v="3"/>
    <n v="5"/>
    <s v="OK"/>
    <s v="NL110153"/>
    <n v="478"/>
    <s v="14.4"/>
    <x v="12"/>
    <n v="3"/>
    <n v="3"/>
    <n v="19"/>
    <x v="1329"/>
    <x v="1958"/>
  </r>
  <r>
    <x v="536"/>
    <s v="NL110308"/>
    <s v="NL11"/>
    <n v="150"/>
    <n v="15"/>
    <n v="3"/>
    <n v="5"/>
    <s v="OK"/>
    <s v="NL110308"/>
    <n v="478"/>
    <s v="27.2"/>
    <x v="5"/>
    <n v="4"/>
    <n v="4"/>
    <n v="15"/>
    <x v="2380"/>
    <x v="1959"/>
  </r>
  <r>
    <x v="536"/>
    <s v="P00610181"/>
    <s v="P006"/>
    <n v="25"/>
    <n v="171"/>
    <n v="3"/>
    <n v="5"/>
    <s v="OK"/>
    <s v="P00610181"/>
    <n v="478"/>
    <s v="42.2"/>
    <x v="16"/>
    <n v="5"/>
    <n v="5"/>
    <n v="30"/>
    <x v="2381"/>
    <x v="1768"/>
  </r>
  <r>
    <x v="537"/>
    <s v="B444026"/>
    <s v="B4"/>
    <n v="78"/>
    <n v="75"/>
    <n v="3"/>
    <n v="4"/>
    <s v="OK"/>
    <s v="B444026"/>
    <n v="479"/>
    <s v="33.4"/>
    <x v="15"/>
    <n v="5"/>
    <n v="5"/>
    <n v="27"/>
    <x v="2382"/>
    <x v="676"/>
  </r>
  <r>
    <x v="538"/>
    <s v="A110244"/>
    <s v="A11"/>
    <n v="52"/>
    <n v="78"/>
    <n v="3"/>
    <n v="5"/>
    <s v="OK"/>
    <s v="A110244"/>
    <n v="480"/>
    <s v="11.3"/>
    <x v="23"/>
    <n v="1"/>
    <n v="1"/>
    <n v="15"/>
    <x v="1884"/>
    <x v="1444"/>
  </r>
  <r>
    <x v="538"/>
    <s v="B444012"/>
    <s v="B4"/>
    <n v="96"/>
    <n v="74"/>
    <n v="3"/>
    <n v="5"/>
    <s v="OK"/>
    <s v="B444012"/>
    <n v="480"/>
    <n v="70"/>
    <x v="42"/>
    <n v="5"/>
    <n v="5"/>
    <n v="33"/>
    <x v="2383"/>
    <x v="749"/>
  </r>
  <r>
    <x v="538"/>
    <s v="LV109346"/>
    <s v="LV1"/>
    <s v="167.7"/>
    <s v="79.3"/>
    <n v="0"/>
    <n v="3"/>
    <s v="EXCLUDE"/>
    <s v="LV109346"/>
    <n v="480"/>
    <s v="57.9617834394904"/>
    <x v="7"/>
    <m/>
    <m/>
    <n v="0"/>
    <x v="7"/>
    <x v="7"/>
  </r>
  <r>
    <x v="538"/>
    <s v="LV109432"/>
    <s v="LV1"/>
    <s v="178.4"/>
    <s v="21.2"/>
    <n v="3"/>
    <n v="4"/>
    <s v="OK"/>
    <s v="LV109432"/>
    <n v="480"/>
    <s v="32.1656050955414"/>
    <x v="17"/>
    <n v="3"/>
    <n v="3"/>
    <n v="24"/>
    <x v="838"/>
    <x v="1960"/>
  </r>
  <r>
    <x v="538"/>
    <s v="LV109567"/>
    <s v="LV1"/>
    <s v="191.4"/>
    <s v="13.4"/>
    <n v="3"/>
    <n v="5"/>
    <s v="OK"/>
    <s v="LV109567"/>
    <n v="480"/>
    <s v="17.1974522292994"/>
    <x v="13"/>
    <n v="1"/>
    <n v="1"/>
    <n v="8"/>
    <x v="664"/>
    <x v="1555"/>
  </r>
  <r>
    <x v="538"/>
    <s v="P00610288"/>
    <s v="P006"/>
    <n v="36"/>
    <n v="170"/>
    <n v="3"/>
    <n v="5"/>
    <s v="OK"/>
    <s v="P00610288"/>
    <n v="480"/>
    <s v="172.8"/>
    <x v="42"/>
    <n v="5"/>
    <n v="5"/>
    <n v="35"/>
    <x v="2384"/>
    <x v="1961"/>
  </r>
  <r>
    <x v="538"/>
    <s v="P00610357"/>
    <s v="P006"/>
    <n v="46"/>
    <n v="181"/>
    <n v="3"/>
    <n v="5"/>
    <s v="OK"/>
    <s v="P00610357"/>
    <n v="480"/>
    <s v="40.7"/>
    <x v="8"/>
    <n v="4"/>
    <n v="4"/>
    <n v="18"/>
    <x v="14"/>
    <x v="1477"/>
  </r>
  <r>
    <x v="538"/>
    <s v="P01860334"/>
    <s v="P018"/>
    <n v="11"/>
    <n v="31"/>
    <n v="3"/>
    <n v="5"/>
    <s v="OK"/>
    <s v="P01860074"/>
    <n v="480"/>
    <s v="55.4"/>
    <x v="0"/>
    <n v="5"/>
    <n v="3"/>
    <n v="25"/>
    <x v="2385"/>
    <x v="1962"/>
  </r>
  <r>
    <x v="539"/>
    <s v="NL110205"/>
    <s v="NL11"/>
    <n v="140"/>
    <n v="30"/>
    <n v="3"/>
    <n v="4"/>
    <s v="OK"/>
    <s v="NL110205"/>
    <n v="481"/>
    <s v="26.2"/>
    <x v="8"/>
    <n v="3"/>
    <n v="3"/>
    <n v="18"/>
    <x v="1523"/>
    <x v="863"/>
  </r>
  <r>
    <x v="540"/>
    <s v="M17116020"/>
    <s v="M1711"/>
    <n v="8"/>
    <n v="16"/>
    <n v="3"/>
    <n v="5"/>
    <s v="OK"/>
    <s v="M17116020"/>
    <n v="482"/>
    <s v="47.7"/>
    <x v="27"/>
    <n v="5"/>
    <n v="4"/>
    <n v="27"/>
    <x v="1686"/>
    <x v="1065"/>
  </r>
  <r>
    <x v="540"/>
    <s v="NH200457"/>
    <s v="NH20"/>
    <n v="82"/>
    <n v="351"/>
    <n v="3"/>
    <n v="4"/>
    <s v="OK"/>
    <s v="NH200457"/>
    <n v="482"/>
    <s v="14.5"/>
    <x v="13"/>
    <n v="1"/>
    <n v="1"/>
    <n v="10"/>
    <x v="2386"/>
    <x v="23"/>
  </r>
  <r>
    <x v="540"/>
    <s v="P01860065"/>
    <s v="P018"/>
    <n v="36"/>
    <n v="52"/>
    <n v="3"/>
    <n v="5"/>
    <s v="OK"/>
    <s v="P01860163"/>
    <n v="482"/>
    <s v="53.2"/>
    <x v="30"/>
    <n v="5"/>
    <n v="5"/>
    <n v="34"/>
    <x v="1642"/>
    <x v="1516"/>
  </r>
  <r>
    <x v="540"/>
    <s v="P01860425"/>
    <s v="P018"/>
    <n v="17"/>
    <n v="78"/>
    <n v="3"/>
    <n v="5"/>
    <s v="OK"/>
    <s v="P01860047"/>
    <n v="482"/>
    <s v="63.8"/>
    <x v="45"/>
    <m/>
    <m/>
    <m/>
    <x v="1838"/>
    <x v="1351"/>
  </r>
  <r>
    <x v="541"/>
    <s v="NL110504"/>
    <s v="NL11"/>
    <n v="188"/>
    <n v="94"/>
    <n v="3"/>
    <n v="5"/>
    <s v="OK"/>
    <s v="NL110504"/>
    <n v="483"/>
    <s v="18.1"/>
    <x v="8"/>
    <n v="3"/>
    <n v="3"/>
    <n v="18"/>
    <x v="2387"/>
    <x v="1963"/>
  </r>
  <r>
    <x v="8"/>
    <s v="NL110600"/>
    <s v="NL11"/>
    <n v="164"/>
    <n v="63"/>
    <n v="3"/>
    <n v="4"/>
    <s v="OK"/>
    <s v="NL110600"/>
    <n v="678"/>
    <s v="10.4"/>
    <x v="13"/>
    <n v="1"/>
    <n v="1"/>
    <n v="8"/>
    <x v="2388"/>
    <x v="1100"/>
  </r>
  <r>
    <x v="66"/>
    <s v="M17116035"/>
    <s v="M1711"/>
    <n v="23"/>
    <n v="22"/>
    <n v="3"/>
    <n v="4"/>
    <s v="OK"/>
    <s v="M17116035"/>
    <n v="679"/>
    <s v="39.2"/>
    <x v="18"/>
    <n v="5"/>
    <n v="4"/>
    <n v="27"/>
    <x v="2389"/>
    <x v="521"/>
  </r>
  <r>
    <x v="67"/>
    <s v="M17116836"/>
    <s v="M1711"/>
    <n v="76"/>
    <n v="71"/>
    <n v="3"/>
    <n v="4"/>
    <s v="OK"/>
    <s v="M17116836"/>
    <n v="680"/>
    <s v="16.2"/>
    <x v="13"/>
    <n v="3"/>
    <n v="3"/>
    <n v="13"/>
    <x v="44"/>
    <x v="1818"/>
  </r>
  <r>
    <x v="27"/>
    <s v="NL110031"/>
    <s v="NL11"/>
    <n v="100"/>
    <n v="39"/>
    <n v="0"/>
    <n v="0"/>
    <s v="EXCLUDE"/>
    <s v="NL110031"/>
    <n v="464"/>
    <s v="15.7"/>
    <x v="11"/>
    <m/>
    <m/>
    <m/>
    <x v="7"/>
    <x v="7"/>
  </r>
  <r>
    <x v="542"/>
    <s v="LV109428"/>
    <s v="LV1"/>
    <s v="185.5"/>
    <n v="18"/>
    <n v="3"/>
    <n v="4"/>
    <s v="OK"/>
    <s v="LV109428"/>
    <n v="930"/>
    <s v="15.9235668789809"/>
    <x v="22"/>
    <n v="1"/>
    <n v="1"/>
    <n v="14"/>
    <x v="2390"/>
    <x v="450"/>
  </r>
  <r>
    <x v="543"/>
    <s v="B444055"/>
    <s v="B4"/>
    <n v="81"/>
    <n v="65"/>
    <n v="2"/>
    <n v="5"/>
    <s v="OK"/>
    <s v="B444055"/>
    <n v="484"/>
    <s v="13.2"/>
    <x v="2"/>
    <n v="3"/>
    <n v="3"/>
    <n v="15"/>
    <x v="2391"/>
    <x v="1964"/>
  </r>
  <r>
    <x v="543"/>
    <s v="B445004"/>
    <s v="B4"/>
    <n v="91"/>
    <n v="26"/>
    <n v="3"/>
    <n v="5"/>
    <s v="OK"/>
    <s v="B445004"/>
    <n v="484"/>
    <s v="26.1"/>
    <x v="9"/>
    <n v="3"/>
    <n v="3"/>
    <n v="20"/>
    <x v="2392"/>
    <x v="1180"/>
  </r>
  <r>
    <x v="543"/>
    <s v="P01860001"/>
    <s v="P018"/>
    <n v="22"/>
    <n v="1"/>
    <n v="3"/>
    <n v="5"/>
    <s v="OK"/>
    <s v="P01860094"/>
    <n v="484"/>
    <s v="25.8"/>
    <x v="22"/>
    <n v="4"/>
    <n v="3"/>
    <n v="17"/>
    <x v="2032"/>
    <x v="1749"/>
  </r>
  <r>
    <x v="544"/>
    <s v="T10190"/>
    <s v="T1"/>
    <n v="110"/>
    <n v="0"/>
    <n v="0"/>
    <n v="0"/>
    <s v="MORT"/>
    <s v="T10190"/>
    <n v="768"/>
    <m/>
    <x v="11"/>
    <m/>
    <m/>
    <m/>
    <x v="7"/>
    <x v="7"/>
  </r>
  <r>
    <x v="545"/>
    <s v="NH200197"/>
    <s v="NH20"/>
    <n v="41"/>
    <n v="314"/>
    <n v="3"/>
    <n v="4"/>
    <s v="OK"/>
    <s v="NH200197"/>
    <n v="485"/>
    <s v="13.2"/>
    <x v="13"/>
    <n v="1"/>
    <n v="1"/>
    <n v="12"/>
    <x v="512"/>
    <x v="680"/>
  </r>
  <r>
    <x v="545"/>
    <s v="NH200629"/>
    <s v="NH20"/>
    <n v="15"/>
    <n v="353"/>
    <n v="3"/>
    <n v="4"/>
    <s v="OK"/>
    <s v="NH200629"/>
    <n v="485"/>
    <s v="10.1"/>
    <x v="26"/>
    <n v="1"/>
    <n v="1"/>
    <n v="8"/>
    <x v="2393"/>
    <x v="1362"/>
  </r>
  <r>
    <x v="545"/>
    <s v="NL110517"/>
    <s v="NL11"/>
    <n v="196"/>
    <n v="10"/>
    <n v="0"/>
    <n v="4"/>
    <s v="OK"/>
    <s v="NL110517"/>
    <n v="485"/>
    <s v="15.2"/>
    <x v="13"/>
    <n v="3"/>
    <n v="3"/>
    <n v="12"/>
    <x v="7"/>
    <x v="7"/>
  </r>
  <r>
    <x v="545"/>
    <s v="T10246"/>
    <s v="T1"/>
    <n v="56"/>
    <n v="69"/>
    <n v="3"/>
    <n v="5"/>
    <s v="OK"/>
    <s v="T10246"/>
    <n v="485"/>
    <s v="10.5"/>
    <x v="20"/>
    <n v="2"/>
    <n v="2"/>
    <n v="8"/>
    <x v="572"/>
    <x v="891"/>
  </r>
  <r>
    <x v="546"/>
    <s v="NH200149"/>
    <s v="NH20"/>
    <n v="26"/>
    <n v="396"/>
    <n v="3"/>
    <n v="4"/>
    <s v="OK"/>
    <s v="NH200149"/>
    <n v="486"/>
    <s v="23.7"/>
    <x v="3"/>
    <n v="3"/>
    <n v="3"/>
    <n v="16"/>
    <x v="158"/>
    <x v="228"/>
  </r>
  <r>
    <x v="546"/>
    <s v="P00612901"/>
    <s v="P006"/>
    <n v="50"/>
    <n v="129"/>
    <n v="3"/>
    <n v="5"/>
    <s v="OK"/>
    <s v="P00612901"/>
    <n v="486"/>
    <n v="10"/>
    <x v="24"/>
    <n v="2"/>
    <n v="2"/>
    <n v="8"/>
    <x v="2359"/>
    <x v="1965"/>
  </r>
  <r>
    <x v="547"/>
    <s v="NH200096"/>
    <s v="NH20"/>
    <n v="11"/>
    <n v="398"/>
    <n v="3"/>
    <n v="4"/>
    <s v="OK"/>
    <s v="NH200096"/>
    <n v="487"/>
    <s v="12.7"/>
    <x v="19"/>
    <n v="2"/>
    <n v="2"/>
    <n v="10"/>
    <x v="980"/>
    <x v="1872"/>
  </r>
  <r>
    <x v="548"/>
    <s v="A110401"/>
    <s v="A11"/>
    <n v="92"/>
    <n v="43"/>
    <n v="3"/>
    <n v="4"/>
    <s v="OK"/>
    <s v="A110401"/>
    <n v="488"/>
    <s v="16.9"/>
    <x v="23"/>
    <n v="3"/>
    <n v="3"/>
    <n v="10"/>
    <x v="2394"/>
    <x v="1966"/>
  </r>
  <r>
    <x v="548"/>
    <s v="LV109229"/>
    <s v="LV1"/>
    <s v="139.8"/>
    <n v="58"/>
    <n v="3"/>
    <n v="4"/>
    <s v="OK"/>
    <s v="LV109229"/>
    <n v="488"/>
    <s v="11.9426751592357"/>
    <x v="23"/>
    <n v="3"/>
    <n v="4"/>
    <n v="12"/>
    <x v="2260"/>
    <x v="144"/>
  </r>
  <r>
    <x v="549"/>
    <s v="LV109427"/>
    <s v="LV1"/>
    <s v="188.1"/>
    <s v="11.6"/>
    <n v="3"/>
    <n v="4"/>
    <s v="OK"/>
    <s v="LV109427"/>
    <n v="924"/>
    <s v="15.6050955414013"/>
    <x v="2"/>
    <n v="2"/>
    <n v="1"/>
    <n v="22"/>
    <x v="480"/>
    <x v="164"/>
  </r>
  <r>
    <x v="550"/>
    <s v="M17116906"/>
    <s v="M1711"/>
    <n v="90"/>
    <n v="51"/>
    <n v="3"/>
    <n v="5"/>
    <s v="OK"/>
    <s v="M17116906"/>
    <n v="489"/>
    <s v="16.7"/>
    <x v="14"/>
    <n v="2"/>
    <n v="2"/>
    <n v="18"/>
    <x v="2395"/>
    <x v="1249"/>
  </r>
  <r>
    <x v="551"/>
    <s v="LV109359"/>
    <s v="LV1"/>
    <s v="169.8"/>
    <s v="73.8"/>
    <n v="3"/>
    <n v="5"/>
    <s v="OK"/>
    <s v="LV109359"/>
    <n v="858"/>
    <s v="25.4777070063694"/>
    <x v="14"/>
    <n v="2"/>
    <n v="1"/>
    <n v="14"/>
    <x v="2396"/>
    <x v="1927"/>
  </r>
  <r>
    <x v="552"/>
    <s v="B420052"/>
    <s v="B4"/>
    <n v="0"/>
    <n v="55"/>
    <n v="3"/>
    <n v="5"/>
    <s v="OK"/>
    <s v="B420052"/>
    <n v="490"/>
    <s v="16.2"/>
    <x v="12"/>
    <n v="2"/>
    <n v="2"/>
    <n v="15"/>
    <x v="1011"/>
    <x v="1571"/>
  </r>
  <r>
    <x v="552"/>
    <s v="B445071"/>
    <s v="B4"/>
    <n v="85"/>
    <n v="33"/>
    <n v="3"/>
    <n v="5"/>
    <s v="OK"/>
    <s v="B445071"/>
    <n v="490"/>
    <s v="10.2"/>
    <x v="13"/>
    <n v="1"/>
    <n v="1"/>
    <n v="10"/>
    <x v="540"/>
    <x v="1967"/>
  </r>
  <r>
    <x v="553"/>
    <s v="T10200"/>
    <s v="T1"/>
    <n v="68"/>
    <s v="50.5"/>
    <n v="3"/>
    <n v="4"/>
    <s v="OK"/>
    <s v="T10200"/>
    <n v="769"/>
    <s v="10.3"/>
    <x v="19"/>
    <n v="2"/>
    <n v="2"/>
    <n v="8"/>
    <x v="90"/>
    <x v="502"/>
  </r>
  <r>
    <x v="553"/>
    <s v="T10203"/>
    <s v="T1"/>
    <n v="61"/>
    <n v="56"/>
    <n v="3"/>
    <n v="4"/>
    <s v="OK"/>
    <s v="T10203"/>
    <n v="769"/>
    <s v="11.5"/>
    <x v="20"/>
    <n v="1"/>
    <n v="1"/>
    <n v="8"/>
    <x v="678"/>
    <x v="496"/>
  </r>
  <r>
    <x v="554"/>
    <s v="M17116016"/>
    <s v="M1711"/>
    <n v="9"/>
    <n v="7"/>
    <n v="3"/>
    <n v="4"/>
    <s v="OK"/>
    <s v="M17116016"/>
    <n v="491"/>
    <s v="12.9"/>
    <x v="19"/>
    <n v="2"/>
    <n v="2"/>
    <n v="12"/>
    <x v="21"/>
    <x v="266"/>
  </r>
  <r>
    <x v="554"/>
    <s v="NH200296"/>
    <s v="NH20"/>
    <n v="50"/>
    <n v="400"/>
    <n v="3"/>
    <n v="5"/>
    <s v="OK"/>
    <s v="NH200296"/>
    <n v="491"/>
    <s v="13.8"/>
    <x v="13"/>
    <n v="1"/>
    <n v="1"/>
    <n v="7"/>
    <x v="2397"/>
    <x v="1968"/>
  </r>
  <r>
    <x v="554"/>
    <s v="P00610751"/>
    <s v="P006"/>
    <n v="92"/>
    <n v="207"/>
    <n v="3"/>
    <n v="4"/>
    <s v="OK"/>
    <s v="P00610751"/>
    <n v="491"/>
    <s v="14.5"/>
    <x v="3"/>
    <n v="1"/>
    <n v="1"/>
    <n v="15"/>
    <x v="2398"/>
    <x v="767"/>
  </r>
  <r>
    <x v="555"/>
    <s v="T10213"/>
    <s v="T1"/>
    <n v="68"/>
    <s v="78.5"/>
    <n v="3"/>
    <n v="5"/>
    <s v="OK"/>
    <s v="T10213"/>
    <n v="770"/>
    <s v="24.2"/>
    <x v="18"/>
    <n v="2"/>
    <n v="3"/>
    <n v="18"/>
    <x v="2399"/>
    <x v="1754"/>
  </r>
  <r>
    <x v="556"/>
    <s v="B436034"/>
    <s v="B4"/>
    <n v="64"/>
    <n v="66"/>
    <n v="3"/>
    <n v="5"/>
    <s v="OK"/>
    <s v="B436034"/>
    <n v="492"/>
    <s v="17.8"/>
    <x v="22"/>
    <n v="3"/>
    <n v="3"/>
    <n v="15"/>
    <x v="2400"/>
    <x v="1860"/>
  </r>
  <r>
    <x v="556"/>
    <s v="M17116112"/>
    <s v="M1711"/>
    <n v="21"/>
    <n v="87"/>
    <n v="3"/>
    <n v="5"/>
    <s v="OK"/>
    <s v="M17116112"/>
    <n v="492"/>
    <s v="15.3"/>
    <x v="26"/>
    <n v="2"/>
    <n v="1"/>
    <n v="8"/>
    <x v="1469"/>
    <x v="1969"/>
  </r>
  <r>
    <x v="556"/>
    <s v="M17116875"/>
    <s v="M1711"/>
    <n v="78"/>
    <n v="12"/>
    <n v="3"/>
    <n v="5"/>
    <s v="OK"/>
    <s v="M17116875"/>
    <n v="492"/>
    <n v="14"/>
    <x v="13"/>
    <n v="3"/>
    <n v="3"/>
    <n v="13"/>
    <x v="1611"/>
    <x v="1063"/>
  </r>
  <r>
    <x v="556"/>
    <s v="NL110311"/>
    <s v="NL11"/>
    <n v="155"/>
    <n v="18"/>
    <n v="3"/>
    <n v="5"/>
    <s v="OK"/>
    <s v="NL110311"/>
    <n v="492"/>
    <s v="11.6"/>
    <x v="4"/>
    <n v="2"/>
    <n v="2"/>
    <n v="14"/>
    <x v="59"/>
    <x v="1970"/>
  </r>
  <r>
    <x v="556"/>
    <s v="NL110465"/>
    <s v="NL11"/>
    <n v="187"/>
    <n v="11"/>
    <n v="3"/>
    <n v="5"/>
    <s v="OK"/>
    <s v="NL110465"/>
    <n v="492"/>
    <s v="14.6"/>
    <x v="21"/>
    <n v="1"/>
    <n v="1"/>
    <n v="7"/>
    <x v="2401"/>
    <x v="1971"/>
  </r>
  <r>
    <x v="556"/>
    <s v="P01860185"/>
    <s v="P018"/>
    <n v="64"/>
    <n v="57"/>
    <n v="3"/>
    <n v="5"/>
    <s v="OK"/>
    <s v="P01860344"/>
    <n v="492"/>
    <s v="22.8"/>
    <x v="2"/>
    <n v="3"/>
    <n v="3"/>
    <n v="20"/>
    <x v="2402"/>
    <x v="1170"/>
  </r>
  <r>
    <x v="556"/>
    <s v="P01860230"/>
    <s v="P018"/>
    <n v="81"/>
    <n v="10"/>
    <n v="3"/>
    <n v="5"/>
    <s v="OK"/>
    <s v="P01860415"/>
    <n v="492"/>
    <s v="41.5"/>
    <x v="12"/>
    <n v="2"/>
    <n v="3"/>
    <n v="12"/>
    <x v="2403"/>
    <x v="479"/>
  </r>
  <r>
    <x v="556"/>
    <s v="P01860278"/>
    <s v="P018"/>
    <n v="95"/>
    <n v="15"/>
    <n v="3"/>
    <n v="5"/>
    <s v="OK"/>
    <s v="P01860515"/>
    <n v="492"/>
    <n v="60"/>
    <x v="27"/>
    <n v="4"/>
    <n v="3"/>
    <n v="30"/>
    <x v="2404"/>
    <x v="525"/>
  </r>
  <r>
    <x v="556"/>
    <s v="T10011"/>
    <s v="T1"/>
    <n v="110"/>
    <n v="27"/>
    <n v="3"/>
    <n v="5"/>
    <s v="OK"/>
    <s v="T10011"/>
    <n v="492"/>
    <s v="85.6"/>
    <x v="7"/>
    <n v="5"/>
    <n v="5"/>
    <n v="30"/>
    <x v="2032"/>
    <x v="1972"/>
  </r>
  <r>
    <x v="556"/>
    <s v="T10071"/>
    <s v="T1"/>
    <s v="98.5"/>
    <n v="60"/>
    <n v="3"/>
    <n v="5"/>
    <s v="OK"/>
    <s v="T10071"/>
    <n v="492"/>
    <s v="83.4"/>
    <x v="44"/>
    <m/>
    <m/>
    <n v="0"/>
    <x v="1909"/>
    <x v="1973"/>
  </r>
  <r>
    <x v="556"/>
    <s v="T10083"/>
    <s v="T1"/>
    <s v="96.5"/>
    <s v="81.5"/>
    <n v="3"/>
    <n v="5"/>
    <s v="OK"/>
    <s v="T10083"/>
    <n v="492"/>
    <s v="60.5"/>
    <x v="0"/>
    <m/>
    <m/>
    <n v="0"/>
    <x v="482"/>
    <x v="1974"/>
  </r>
  <r>
    <x v="556"/>
    <s v="T10230"/>
    <s v="T1"/>
    <s v="58.5"/>
    <s v="29.5"/>
    <n v="3"/>
    <n v="5"/>
    <s v="OK"/>
    <s v="T10230"/>
    <n v="492"/>
    <s v="54.1"/>
    <x v="14"/>
    <n v="4"/>
    <n v="4"/>
    <n v="25"/>
    <x v="1450"/>
    <x v="1975"/>
  </r>
  <r>
    <x v="556"/>
    <s v="T10242"/>
    <s v="T1"/>
    <s v="55.5"/>
    <n v="60"/>
    <n v="3"/>
    <n v="5"/>
    <s v="OK"/>
    <s v="T10242"/>
    <n v="492"/>
    <s v="71.9"/>
    <x v="16"/>
    <n v="4"/>
    <n v="4"/>
    <n v="30"/>
    <x v="485"/>
    <x v="1976"/>
  </r>
  <r>
    <x v="556"/>
    <s v="T10355"/>
    <s v="T1"/>
    <n v="29"/>
    <n v="41"/>
    <n v="3"/>
    <n v="5"/>
    <s v="OK"/>
    <s v="T10355"/>
    <n v="492"/>
    <s v="75.6"/>
    <x v="27"/>
    <m/>
    <m/>
    <n v="0"/>
    <x v="316"/>
    <x v="1397"/>
  </r>
  <r>
    <x v="556"/>
    <s v="T10439"/>
    <s v="T1"/>
    <s v="0.5"/>
    <n v="72"/>
    <n v="3"/>
    <n v="5"/>
    <s v="OK"/>
    <s v="T10439"/>
    <n v="492"/>
    <s v="53.3"/>
    <x v="16"/>
    <n v="3"/>
    <n v="3"/>
    <n v="30"/>
    <x v="295"/>
    <x v="609"/>
  </r>
  <r>
    <x v="557"/>
    <s v="B420065"/>
    <s v="B4"/>
    <n v="18"/>
    <n v="75"/>
    <n v="3"/>
    <n v="5"/>
    <s v="OK"/>
    <s v="B420065"/>
    <n v="493"/>
    <s v="13.7"/>
    <x v="4"/>
    <n v="1"/>
    <n v="2"/>
    <n v="10"/>
    <x v="2405"/>
    <x v="461"/>
  </r>
  <r>
    <x v="557"/>
    <s v="B422023"/>
    <s v="B4"/>
    <n v="5"/>
    <n v="10"/>
    <n v="3"/>
    <n v="5"/>
    <s v="OK"/>
    <s v="B422023"/>
    <n v="493"/>
    <s v="17.8"/>
    <x v="6"/>
    <n v="2"/>
    <n v="2"/>
    <n v="17"/>
    <x v="2406"/>
    <x v="1065"/>
  </r>
  <r>
    <x v="557"/>
    <s v="B427039"/>
    <s v="B4"/>
    <n v="46"/>
    <n v="80"/>
    <n v="2"/>
    <n v="5"/>
    <s v="OK"/>
    <s v="B427039"/>
    <n v="493"/>
    <s v="13.8"/>
    <x v="11"/>
    <n v="2"/>
    <n v="2"/>
    <n v="12"/>
    <x v="2407"/>
    <x v="1977"/>
  </r>
  <r>
    <x v="557"/>
    <s v="B430045"/>
    <s v="B4"/>
    <n v="29"/>
    <n v="13"/>
    <n v="1"/>
    <n v="5"/>
    <s v="OK"/>
    <s v="B430045"/>
    <n v="493"/>
    <n v="14"/>
    <x v="6"/>
    <n v="1"/>
    <n v="1"/>
    <n v="12"/>
    <x v="127"/>
    <x v="1978"/>
  </r>
  <r>
    <x v="557"/>
    <s v="M17116460"/>
    <s v="M1711"/>
    <n v="32"/>
    <n v="69"/>
    <n v="3"/>
    <n v="5"/>
    <s v="OK"/>
    <s v="M17116460"/>
    <n v="493"/>
    <s v="11.1"/>
    <x v="26"/>
    <n v="1"/>
    <n v="1"/>
    <n v="3"/>
    <x v="1054"/>
    <x v="144"/>
  </r>
  <r>
    <x v="557"/>
    <s v="M17116605"/>
    <s v="M1711"/>
    <n v="51"/>
    <n v="52"/>
    <n v="3"/>
    <n v="5"/>
    <s v="OK"/>
    <s v="M17116605"/>
    <n v="493"/>
    <s v="11.9"/>
    <x v="10"/>
    <n v="1"/>
    <n v="2"/>
    <n v="5"/>
    <x v="1374"/>
    <x v="82"/>
  </r>
  <r>
    <x v="557"/>
    <s v="M17116912"/>
    <s v="M1711"/>
    <n v="90"/>
    <n v="53"/>
    <n v="3"/>
    <n v="5"/>
    <s v="OK"/>
    <s v="M17116912"/>
    <n v="493"/>
    <s v="12.4"/>
    <x v="19"/>
    <n v="2"/>
    <n v="2"/>
    <n v="12"/>
    <x v="2408"/>
    <x v="1619"/>
  </r>
  <r>
    <x v="557"/>
    <s v="NL110598"/>
    <s v="NL11"/>
    <n v="184"/>
    <n v="82"/>
    <n v="3"/>
    <n v="5"/>
    <s v="OK"/>
    <s v="NL110598"/>
    <n v="493"/>
    <m/>
    <x v="3"/>
    <n v="1"/>
    <n v="1"/>
    <n v="16"/>
    <x v="1567"/>
    <x v="1306"/>
  </r>
  <r>
    <x v="558"/>
    <s v="LV109317"/>
    <s v="LV1"/>
    <s v="143.4"/>
    <s v="99.1"/>
    <n v="3"/>
    <n v="5"/>
    <s v="OK"/>
    <s v="LV109317"/>
    <n v="494"/>
    <s v="13.5350318471338"/>
    <x v="13"/>
    <n v="1"/>
    <n v="1"/>
    <n v="12"/>
    <x v="1250"/>
    <x v="676"/>
  </r>
  <r>
    <x v="558"/>
    <s v="NH200655"/>
    <s v="NH20"/>
    <n v="34"/>
    <n v="335"/>
    <n v="3"/>
    <n v="4"/>
    <s v="OK"/>
    <s v="NH200655"/>
    <n v="494"/>
    <s v="10.8"/>
    <x v="4"/>
    <n v="1"/>
    <n v="1"/>
    <n v="14"/>
    <x v="1607"/>
    <x v="32"/>
  </r>
  <r>
    <x v="559"/>
    <s v="A110018"/>
    <s v="A11"/>
    <n v="11"/>
    <n v="17"/>
    <n v="3"/>
    <n v="5"/>
    <s v="OK"/>
    <s v="A110018"/>
    <n v="495"/>
    <s v="24.7"/>
    <x v="2"/>
    <n v="3"/>
    <n v="3"/>
    <n v="22"/>
    <x v="2259"/>
    <x v="1793"/>
  </r>
  <r>
    <x v="559"/>
    <s v="P00612065"/>
    <s v="P006"/>
    <n v="62"/>
    <n v="221"/>
    <n v="3"/>
    <n v="5"/>
    <s v="OK"/>
    <s v="P00612065"/>
    <n v="495"/>
    <s v="11.5"/>
    <x v="19"/>
    <n v="3"/>
    <n v="1"/>
    <n v="12"/>
    <x v="1191"/>
    <x v="1266"/>
  </r>
  <r>
    <x v="559"/>
    <s v="P01860178"/>
    <s v="P018"/>
    <n v="66"/>
    <n v="49"/>
    <n v="3"/>
    <n v="5"/>
    <s v="OK"/>
    <s v="P01860337"/>
    <n v="495"/>
    <s v="16.9"/>
    <x v="23"/>
    <n v="2"/>
    <n v="2"/>
    <n v="15"/>
    <x v="2409"/>
    <x v="1979"/>
  </r>
  <r>
    <x v="560"/>
    <s v="P00612074"/>
    <s v="P006"/>
    <n v="93"/>
    <n v="184"/>
    <n v="2"/>
    <n v="5"/>
    <s v="OK"/>
    <s v="P00612074"/>
    <n v="496"/>
    <s v="11.1"/>
    <x v="23"/>
    <n v="1"/>
    <n v="1"/>
    <n v="6"/>
    <x v="2038"/>
    <x v="1980"/>
  </r>
  <r>
    <x v="561"/>
    <s v="B421051"/>
    <s v="B4"/>
    <n v="25"/>
    <n v="49"/>
    <n v="3"/>
    <n v="5"/>
    <s v="OK"/>
    <s v="B421051"/>
    <n v="497"/>
    <n v="10"/>
    <x v="3"/>
    <n v="1"/>
    <n v="2"/>
    <n v="15"/>
    <x v="1533"/>
    <x v="1689"/>
  </r>
  <r>
    <x v="561"/>
    <s v="B443043"/>
    <s v="B4"/>
    <n v="82"/>
    <n v="85"/>
    <n v="3"/>
    <n v="5"/>
    <s v="OK"/>
    <s v="B443043"/>
    <n v="497"/>
    <s v="12.7"/>
    <x v="3"/>
    <n v="1"/>
    <n v="1"/>
    <n v="12"/>
    <x v="519"/>
    <x v="962"/>
  </r>
  <r>
    <x v="561"/>
    <s v="M17116587"/>
    <s v="M1711"/>
    <n v="57"/>
    <n v="51"/>
    <n v="3"/>
    <n v="5"/>
    <s v="OK"/>
    <s v="M17116587"/>
    <n v="497"/>
    <s v="17.8"/>
    <x v="3"/>
    <n v="2"/>
    <n v="2"/>
    <n v="10"/>
    <x v="2237"/>
    <x v="827"/>
  </r>
  <r>
    <x v="561"/>
    <s v="T10385"/>
    <s v="T1"/>
    <n v="11"/>
    <n v="23"/>
    <n v="3"/>
    <n v="5"/>
    <s v="OK"/>
    <s v="T10385"/>
    <n v="497"/>
    <s v="17.2"/>
    <x v="3"/>
    <n v="2"/>
    <n v="2"/>
    <n v="16"/>
    <x v="1450"/>
    <x v="798"/>
  </r>
  <r>
    <x v="562"/>
    <s v="NL110033"/>
    <s v="NL11"/>
    <n v="100"/>
    <n v="46"/>
    <n v="3"/>
    <n v="5"/>
    <s v="OK"/>
    <s v="NL110033"/>
    <n v="498"/>
    <s v="30.7"/>
    <x v="9"/>
    <n v="5"/>
    <n v="3"/>
    <n v="23"/>
    <x v="2410"/>
    <x v="442"/>
  </r>
  <r>
    <x v="562"/>
    <s v="NL110039"/>
    <s v="NL11"/>
    <n v="105"/>
    <n v="55"/>
    <n v="3"/>
    <n v="5"/>
    <s v="OK"/>
    <s v="NL110039"/>
    <n v="498"/>
    <s v="39.9"/>
    <x v="2"/>
    <n v="3"/>
    <n v="4"/>
    <m/>
    <x v="647"/>
    <x v="443"/>
  </r>
  <r>
    <x v="562"/>
    <s v="NL110048"/>
    <s v="NL11"/>
    <n v="110"/>
    <n v="73"/>
    <n v="3"/>
    <n v="5"/>
    <s v="OK"/>
    <s v="NL110048"/>
    <n v="498"/>
    <s v="35.5"/>
    <x v="10"/>
    <n v="5"/>
    <n v="4"/>
    <n v="25"/>
    <x v="210"/>
    <x v="1981"/>
  </r>
  <r>
    <x v="562"/>
    <s v="NL110058"/>
    <s v="NL11"/>
    <n v="101"/>
    <n v="96"/>
    <n v="3"/>
    <n v="5"/>
    <s v="OK"/>
    <s v="NL110058"/>
    <n v="498"/>
    <s v="28.7"/>
    <x v="8"/>
    <n v="3"/>
    <n v="3"/>
    <n v="18"/>
    <x v="2411"/>
    <x v="618"/>
  </r>
  <r>
    <x v="562"/>
    <s v="NL110123"/>
    <s v="NL11"/>
    <n v="129"/>
    <n v="3"/>
    <n v="3"/>
    <n v="5"/>
    <s v="OK"/>
    <s v="NL110123"/>
    <n v="498"/>
    <s v="15.2"/>
    <x v="19"/>
    <n v="2"/>
    <n v="2"/>
    <n v="12"/>
    <x v="628"/>
    <x v="1982"/>
  </r>
  <r>
    <x v="562"/>
    <s v="NL110151"/>
    <s v="NL11"/>
    <n v="120"/>
    <n v="52"/>
    <n v="3"/>
    <n v="5"/>
    <s v="OK"/>
    <s v="NL110151"/>
    <n v="498"/>
    <s v="21.8"/>
    <x v="22"/>
    <n v="3"/>
    <n v="4"/>
    <n v="20"/>
    <x v="852"/>
    <x v="885"/>
  </r>
  <r>
    <x v="562"/>
    <s v="NL110170"/>
    <s v="NL11"/>
    <n v="123"/>
    <n v="87"/>
    <n v="3"/>
    <n v="5"/>
    <s v="OK"/>
    <s v="NL110170"/>
    <n v="498"/>
    <s v="24.5"/>
    <x v="2"/>
    <n v="2"/>
    <n v="1"/>
    <m/>
    <x v="963"/>
    <x v="1983"/>
  </r>
  <r>
    <x v="562"/>
    <s v="NL110330"/>
    <s v="NL11"/>
    <n v="153"/>
    <n v="53"/>
    <n v="3"/>
    <n v="5"/>
    <s v="OK"/>
    <s v="NL110330"/>
    <n v="498"/>
    <s v="15.7"/>
    <x v="22"/>
    <n v="3"/>
    <n v="3"/>
    <n v="12"/>
    <x v="930"/>
    <x v="1984"/>
  </r>
  <r>
    <x v="563"/>
    <s v="A110177"/>
    <s v="A11"/>
    <n v="33"/>
    <n v="25"/>
    <n v="3"/>
    <n v="5"/>
    <s v="OK"/>
    <s v="A110177"/>
    <n v="500"/>
    <s v="10.7"/>
    <x v="13"/>
    <n v="2"/>
    <n v="2"/>
    <n v="8"/>
    <x v="2412"/>
    <x v="290"/>
  </r>
  <r>
    <x v="564"/>
    <s v="M17116514"/>
    <s v="M1711"/>
    <n v="28"/>
    <n v="15"/>
    <n v="3"/>
    <n v="5"/>
    <s v="OK"/>
    <s v="M17116514"/>
    <n v="501"/>
    <s v="11.3"/>
    <x v="20"/>
    <n v="1"/>
    <n v="2"/>
    <n v="11"/>
    <x v="2413"/>
    <x v="1844"/>
  </r>
  <r>
    <x v="564"/>
    <s v="M17116889"/>
    <s v="M1711"/>
    <n v="93"/>
    <n v="12"/>
    <n v="3"/>
    <n v="5"/>
    <s v="OK"/>
    <s v="M17116889"/>
    <n v="501"/>
    <s v="9.9"/>
    <x v="1"/>
    <n v="2"/>
    <n v="2"/>
    <n v="9"/>
    <x v="2350"/>
    <x v="1136"/>
  </r>
  <r>
    <x v="565"/>
    <s v="NH200408"/>
    <s v="NH20"/>
    <n v="74"/>
    <n v="380"/>
    <n v="3"/>
    <n v="5"/>
    <s v="OK"/>
    <s v="NH200408"/>
    <n v="502"/>
    <s v="18.5"/>
    <x v="4"/>
    <n v="2"/>
    <n v="2"/>
    <n v="14"/>
    <x v="2414"/>
    <x v="1985"/>
  </r>
  <r>
    <x v="565"/>
    <s v="P00610662"/>
    <s v="P006"/>
    <n v="81"/>
    <n v="147"/>
    <n v="3"/>
    <n v="5"/>
    <s v="OK"/>
    <s v="P00610662"/>
    <n v="502"/>
    <s v="21.5"/>
    <x v="10"/>
    <n v="2"/>
    <n v="2"/>
    <n v="15"/>
    <x v="2415"/>
    <x v="1705"/>
  </r>
  <r>
    <x v="565"/>
    <s v="P01860197"/>
    <s v="P018"/>
    <n v="78"/>
    <n v="10"/>
    <n v="3"/>
    <n v="5"/>
    <s v="OK"/>
    <s v="P01860404"/>
    <n v="502"/>
    <s v="22.3"/>
    <x v="8"/>
    <n v="1"/>
    <n v="2"/>
    <n v="17"/>
    <x v="2416"/>
    <x v="1094"/>
  </r>
  <r>
    <x v="565"/>
    <s v="P01860462"/>
    <s v="P018"/>
    <n v="22"/>
    <n v="81"/>
    <n v="3"/>
    <n v="5"/>
    <s v="OK"/>
    <s v="P01860135"/>
    <n v="502"/>
    <n v="14"/>
    <x v="19"/>
    <n v="3"/>
    <n v="1"/>
    <n v="11"/>
    <x v="1866"/>
    <x v="1986"/>
  </r>
  <r>
    <x v="565"/>
    <s v="T10118"/>
    <s v="T1"/>
    <s v="84.5"/>
    <n v="37"/>
    <n v="3"/>
    <n v="5"/>
    <s v="OK"/>
    <s v="T10118"/>
    <n v="502"/>
    <s v="11.5"/>
    <x v="13"/>
    <n v="2"/>
    <n v="2"/>
    <n v="10"/>
    <x v="1963"/>
    <x v="1987"/>
  </r>
  <r>
    <x v="566"/>
    <s v="LV109158"/>
    <s v="LV1"/>
    <s v="122.7"/>
    <s v="61.6"/>
    <n v="3"/>
    <n v="5"/>
    <s v="OK"/>
    <s v="LV109158"/>
    <n v="503"/>
    <s v="14.0127388535032"/>
    <x v="3"/>
    <n v="1"/>
    <n v="2"/>
    <n v="16"/>
    <x v="155"/>
    <x v="680"/>
  </r>
  <r>
    <x v="566"/>
    <s v="M17116034"/>
    <s v="M1711"/>
    <n v="21"/>
    <n v="17"/>
    <n v="3"/>
    <n v="4"/>
    <s v="OK"/>
    <s v="M17116034"/>
    <n v="503"/>
    <s v="13.6"/>
    <x v="4"/>
    <n v="2"/>
    <n v="1"/>
    <n v="13"/>
    <x v="1452"/>
    <x v="135"/>
  </r>
  <r>
    <x v="566"/>
    <s v="M17116864"/>
    <s v="M1711"/>
    <n v="76"/>
    <n v="29"/>
    <n v="3"/>
    <n v="4"/>
    <s v="OK"/>
    <s v="M17116864"/>
    <n v="503"/>
    <n v="32"/>
    <x v="11"/>
    <n v="2"/>
    <n v="3"/>
    <n v="20"/>
    <x v="1498"/>
    <x v="165"/>
  </r>
  <r>
    <x v="566"/>
    <s v="T10177"/>
    <s v="T1"/>
    <s v="60.5"/>
    <n v="1"/>
    <n v="3"/>
    <n v="5"/>
    <s v="OK"/>
    <s v="T10177"/>
    <n v="503"/>
    <s v="39.6"/>
    <x v="15"/>
    <n v="3"/>
    <n v="2"/>
    <n v="20"/>
    <x v="1693"/>
    <x v="1988"/>
  </r>
  <r>
    <x v="566"/>
    <s v="T10178"/>
    <s v="T1"/>
    <s v="63.5"/>
    <n v="2"/>
    <n v="3"/>
    <n v="4"/>
    <s v="OK"/>
    <s v="T10178"/>
    <n v="503"/>
    <n v="31"/>
    <x v="18"/>
    <n v="3"/>
    <n v="2"/>
    <n v="20"/>
    <x v="126"/>
    <x v="565"/>
  </r>
  <r>
    <x v="566"/>
    <s v="T10180"/>
    <s v="T1"/>
    <s v="68.5"/>
    <n v="1"/>
    <n v="3"/>
    <n v="4"/>
    <s v="OK"/>
    <s v="T10180"/>
    <n v="503"/>
    <s v="24.5"/>
    <x v="22"/>
    <n v="4"/>
    <n v="4"/>
    <n v="15"/>
    <x v="52"/>
    <x v="790"/>
  </r>
  <r>
    <x v="566"/>
    <s v="T10254"/>
    <s v="T1"/>
    <s v="43.5"/>
    <s v="9.5"/>
    <n v="3"/>
    <n v="4"/>
    <s v="OK"/>
    <s v="T10254"/>
    <n v="503"/>
    <s v="18.6"/>
    <x v="8"/>
    <n v="2"/>
    <n v="2"/>
    <n v="10"/>
    <x v="90"/>
    <x v="1989"/>
  </r>
  <r>
    <x v="567"/>
    <s v="NL110245"/>
    <s v="NL11"/>
    <n v="140"/>
    <n v="94"/>
    <n v="3"/>
    <n v="4"/>
    <s v="OK"/>
    <s v="NL110245"/>
    <n v="504"/>
    <s v="34.9"/>
    <x v="17"/>
    <n v="4"/>
    <n v="5"/>
    <n v="24"/>
    <x v="2417"/>
    <x v="1646"/>
  </r>
  <r>
    <x v="568"/>
    <s v="T10179"/>
    <s v="T1"/>
    <s v="61.5"/>
    <s v="2.5"/>
    <n v="0"/>
    <n v="0"/>
    <s v="MORT"/>
    <s v="T10179"/>
    <n v="772"/>
    <m/>
    <x v="11"/>
    <m/>
    <m/>
    <m/>
    <x v="7"/>
    <x v="7"/>
  </r>
  <r>
    <x v="568"/>
    <s v="T10234"/>
    <s v="T1"/>
    <s v="52.5"/>
    <s v="37.5"/>
    <n v="0"/>
    <n v="0"/>
    <s v="MORT"/>
    <s v="T10234"/>
    <n v="772"/>
    <m/>
    <x v="11"/>
    <m/>
    <m/>
    <m/>
    <x v="7"/>
    <x v="7"/>
  </r>
  <r>
    <x v="569"/>
    <s v="LV109239"/>
    <s v="LV1"/>
    <s v="135.1"/>
    <n v="52"/>
    <n v="3"/>
    <n v="5"/>
    <s v="OK"/>
    <s v="LV109239"/>
    <n v="900"/>
    <s v="19.4267515923567"/>
    <x v="17"/>
    <n v="4"/>
    <n v="4"/>
    <n v="20"/>
    <x v="1269"/>
    <x v="42"/>
  </r>
  <r>
    <x v="569"/>
    <s v="LV109311"/>
    <s v="LV1"/>
    <s v="152.8"/>
    <n v="88"/>
    <n v="3"/>
    <n v="5"/>
    <s v="OK"/>
    <s v="LV109311"/>
    <n v="900"/>
    <s v="16.4012738853503"/>
    <x v="12"/>
    <n v="3"/>
    <n v="2"/>
    <n v="17"/>
    <x v="133"/>
    <x v="235"/>
  </r>
  <r>
    <x v="569"/>
    <s v="LV109327"/>
    <s v="LV1"/>
    <n v="163"/>
    <s v="95.6"/>
    <n v="3"/>
    <n v="5"/>
    <s v="OK"/>
    <s v="LV109327"/>
    <n v="900"/>
    <s v="10.6687898089172"/>
    <x v="23"/>
    <n v="3"/>
    <n v="3"/>
    <n v="15"/>
    <x v="289"/>
    <x v="1016"/>
  </r>
  <r>
    <x v="569"/>
    <s v="LV109364"/>
    <s v="LV1"/>
    <s v="162.2"/>
    <s v="59.6"/>
    <n v="3"/>
    <n v="5"/>
    <s v="OK"/>
    <s v="LV109364"/>
    <n v="900"/>
    <s v="27.0700636942675"/>
    <x v="5"/>
    <n v="5"/>
    <n v="4"/>
    <n v="16"/>
    <x v="2418"/>
    <x v="176"/>
  </r>
  <r>
    <x v="569"/>
    <s v="LV109454"/>
    <s v="LV1"/>
    <n v="179"/>
    <s v="47.1"/>
    <n v="3"/>
    <n v="5"/>
    <s v="OK"/>
    <s v="LV109454"/>
    <n v="900"/>
    <s v="12.1019108280255"/>
    <x v="6"/>
    <n v="1"/>
    <n v="1"/>
    <n v="17"/>
    <x v="7"/>
    <x v="682"/>
  </r>
  <r>
    <x v="569"/>
    <s v="LV109495"/>
    <s v="LV1"/>
    <s v="185.7"/>
    <s v="95.2"/>
    <n v="3"/>
    <n v="5"/>
    <s v="OK"/>
    <s v="LV109495"/>
    <n v="900"/>
    <s v="27.0700636942675"/>
    <x v="17"/>
    <n v="4"/>
    <n v="4"/>
    <n v="24"/>
    <x v="317"/>
    <x v="1042"/>
  </r>
  <r>
    <x v="27"/>
    <s v="NH200686"/>
    <s v="NH20"/>
    <n v="4"/>
    <n v="379"/>
    <n v="3"/>
    <n v="1"/>
    <s v="EXCLUDE"/>
    <s v="NH200686"/>
    <n v="499"/>
    <s v="10.1"/>
    <x v="11"/>
    <m/>
    <m/>
    <m/>
    <x v="2419"/>
    <x v="1990"/>
  </r>
  <r>
    <x v="27"/>
    <s v="P00610033"/>
    <s v="P006"/>
    <n v="4"/>
    <n v="172"/>
    <n v="0"/>
    <n v="0"/>
    <s v="EXCLUDE"/>
    <s v="P00610033"/>
    <n v="499"/>
    <s v="12.1"/>
    <x v="3"/>
    <m/>
    <m/>
    <m/>
    <x v="7"/>
    <x v="7"/>
  </r>
  <r>
    <x v="570"/>
    <s v="LV109430"/>
    <s v="LV1"/>
    <n v="184"/>
    <s v="18.1"/>
    <n v="1"/>
    <n v="4"/>
    <s v="OK"/>
    <s v="LV109430"/>
    <n v="859"/>
    <s v="10.828025477707"/>
    <x v="6"/>
    <n v="1"/>
    <n v="1"/>
    <n v="16"/>
    <x v="1674"/>
    <x v="1991"/>
  </r>
  <r>
    <x v="571"/>
    <s v="NH200654"/>
    <s v="NH20"/>
    <n v="46"/>
    <n v="385"/>
    <n v="3"/>
    <n v="5"/>
    <s v="OK"/>
    <s v="NH200654"/>
    <n v="505"/>
    <n v="10"/>
    <x v="13"/>
    <n v="2"/>
    <n v="2"/>
    <n v="12"/>
    <x v="2420"/>
    <x v="1956"/>
  </r>
  <r>
    <x v="572"/>
    <s v="T10222"/>
    <s v="T1"/>
    <n v="55"/>
    <s v="10.5"/>
    <n v="3"/>
    <n v="5"/>
    <s v="OK"/>
    <s v="T10222"/>
    <n v="902"/>
    <s v="11.6"/>
    <x v="19"/>
    <n v="1"/>
    <n v="1"/>
    <n v="7"/>
    <x v="678"/>
    <x v="1473"/>
  </r>
  <r>
    <x v="573"/>
    <s v="NH200143"/>
    <s v="NH20"/>
    <n v="22"/>
    <n v="392"/>
    <n v="3"/>
    <n v="5"/>
    <s v="OK"/>
    <s v="NH200143"/>
    <n v="506"/>
    <s v="12.6"/>
    <x v="4"/>
    <n v="1"/>
    <n v="1"/>
    <n v="10"/>
    <x v="2421"/>
    <x v="1992"/>
  </r>
  <r>
    <x v="574"/>
    <s v="A110214"/>
    <s v="A11"/>
    <n v="56"/>
    <n v="32"/>
    <n v="3"/>
    <n v="5"/>
    <s v="OK"/>
    <s v="A110214"/>
    <n v="507"/>
    <n v="14"/>
    <x v="8"/>
    <n v="3"/>
    <n v="3"/>
    <n v="18"/>
    <x v="2422"/>
    <x v="1684"/>
  </r>
  <r>
    <x v="574"/>
    <s v="LV109210"/>
    <s v="LV1"/>
    <s v="142.2"/>
    <s v="80.8"/>
    <n v="3"/>
    <n v="4"/>
    <s v="OK"/>
    <s v="LV109210"/>
    <n v="507"/>
    <s v="18.7898089171975"/>
    <x v="9"/>
    <n v="2"/>
    <n v="1"/>
    <n v="13"/>
    <x v="2423"/>
    <x v="1821"/>
  </r>
  <r>
    <x v="574"/>
    <s v="P01860014"/>
    <s v="P018"/>
    <n v="29"/>
    <n v="22"/>
    <n v="3"/>
    <n v="5"/>
    <s v="OK"/>
    <s v="P01860106"/>
    <n v="507"/>
    <s v="14.3"/>
    <x v="23"/>
    <n v="2"/>
    <n v="2"/>
    <n v="15"/>
    <x v="2424"/>
    <x v="697"/>
  </r>
  <r>
    <x v="574"/>
    <s v="P01860486"/>
    <s v="P018"/>
    <n v="58"/>
    <n v="98"/>
    <n v="3"/>
    <n v="5"/>
    <s v="OK"/>
    <s v="P01860241"/>
    <n v="507"/>
    <s v="12.6"/>
    <x v="21"/>
    <n v="1"/>
    <n v="1"/>
    <n v="6"/>
    <x v="2425"/>
    <x v="1993"/>
  </r>
  <r>
    <x v="575"/>
    <s v="LV109017"/>
    <s v="LV1"/>
    <s v="105.1"/>
    <s v="67.8"/>
    <n v="3"/>
    <n v="5"/>
    <s v="OK"/>
    <s v="LV109017"/>
    <n v="508"/>
    <s v="10.1910828025478"/>
    <x v="19"/>
    <n v="1"/>
    <n v="1"/>
    <n v="12"/>
    <x v="448"/>
    <x v="1994"/>
  </r>
  <r>
    <x v="575"/>
    <s v="M17116010"/>
    <s v="M1711"/>
    <n v="25"/>
    <n v="4"/>
    <n v="3"/>
    <n v="5"/>
    <s v="OK"/>
    <s v="M17116010"/>
    <n v="508"/>
    <s v="17.5"/>
    <x v="23"/>
    <n v="2"/>
    <n v="3"/>
    <n v="15"/>
    <x v="1"/>
    <x v="1944"/>
  </r>
  <r>
    <x v="575"/>
    <s v="M17116047"/>
    <s v="M1711"/>
    <n v="15"/>
    <n v="32"/>
    <n v="3"/>
    <n v="5"/>
    <s v="OK"/>
    <s v="M17116047"/>
    <n v="508"/>
    <s v="11.8"/>
    <x v="1"/>
    <n v="3"/>
    <n v="3"/>
    <n v="9"/>
    <x v="2287"/>
    <x v="1684"/>
  </r>
  <r>
    <x v="575"/>
    <s v="M17116428"/>
    <s v="M1711"/>
    <n v="35"/>
    <n v="90"/>
    <n v="0"/>
    <n v="0"/>
    <s v="MORT"/>
    <s v="M17116428"/>
    <n v="508"/>
    <m/>
    <x v="11"/>
    <m/>
    <m/>
    <m/>
    <x v="7"/>
    <x v="7"/>
  </r>
  <r>
    <x v="575"/>
    <s v="M17116433"/>
    <s v="M1711"/>
    <n v="35"/>
    <n v="79"/>
    <n v="3"/>
    <n v="5"/>
    <s v="OK"/>
    <s v="M17116433"/>
    <n v="508"/>
    <s v="11.8"/>
    <x v="20"/>
    <n v="3"/>
    <n v="3"/>
    <n v="11"/>
    <x v="69"/>
    <x v="523"/>
  </r>
  <r>
    <x v="575"/>
    <s v="M17116483"/>
    <s v="M1711"/>
    <n v="31"/>
    <n v="46"/>
    <n v="3"/>
    <n v="5"/>
    <s v="OK"/>
    <s v="M17116483"/>
    <n v="508"/>
    <s v="14.6"/>
    <x v="8"/>
    <n v="2"/>
    <n v="3"/>
    <n v="15"/>
    <x v="2426"/>
    <x v="15"/>
  </r>
  <r>
    <x v="575"/>
    <s v="M17116542"/>
    <s v="M1711"/>
    <n v="69"/>
    <n v="11"/>
    <n v="3"/>
    <n v="5"/>
    <s v="OK"/>
    <s v="M17116542"/>
    <n v="508"/>
    <s v="13.8"/>
    <x v="19"/>
    <n v="2"/>
    <n v="2"/>
    <n v="8"/>
    <x v="2427"/>
    <x v="1995"/>
  </r>
  <r>
    <x v="575"/>
    <s v="M17116858"/>
    <s v="M1711"/>
    <n v="84"/>
    <n v="38"/>
    <n v="3"/>
    <n v="5"/>
    <s v="OK"/>
    <s v="M17116858"/>
    <n v="508"/>
    <s v="14.6"/>
    <x v="4"/>
    <n v="2"/>
    <n v="2"/>
    <n v="14"/>
    <x v="2428"/>
    <x v="1235"/>
  </r>
  <r>
    <x v="575"/>
    <s v="NH200183"/>
    <s v="NH20"/>
    <n v="33"/>
    <n v="386"/>
    <n v="3"/>
    <n v="5"/>
    <s v="OK"/>
    <s v="NH200183"/>
    <n v="508"/>
    <s v="13.2"/>
    <x v="3"/>
    <n v="3"/>
    <n v="2"/>
    <n v="12"/>
    <x v="728"/>
    <x v="887"/>
  </r>
  <r>
    <x v="575"/>
    <s v="NL110293"/>
    <s v="NL11"/>
    <n v="142"/>
    <n v="88"/>
    <n v="3"/>
    <n v="5"/>
    <s v="OK"/>
    <s v="NL110293"/>
    <n v="508"/>
    <s v="10.8"/>
    <x v="19"/>
    <n v="2"/>
    <n v="2"/>
    <n v="10"/>
    <x v="63"/>
    <x v="536"/>
  </r>
  <r>
    <x v="575"/>
    <s v="NL110313"/>
    <s v="NL11"/>
    <n v="153"/>
    <n v="24"/>
    <n v="3"/>
    <n v="5"/>
    <s v="OK"/>
    <s v="NL110313"/>
    <n v="508"/>
    <n v="22"/>
    <x v="3"/>
    <n v="2"/>
    <n v="2"/>
    <n v="14"/>
    <x v="1539"/>
    <x v="1996"/>
  </r>
  <r>
    <x v="575"/>
    <s v="NL110380"/>
    <s v="NL11"/>
    <n v="165"/>
    <n v="56"/>
    <n v="3"/>
    <n v="5"/>
    <s v="OK"/>
    <s v="NL110380"/>
    <n v="508"/>
    <s v="19.2"/>
    <x v="2"/>
    <n v="4"/>
    <n v="4"/>
    <n v="20"/>
    <x v="2429"/>
    <x v="1997"/>
  </r>
  <r>
    <x v="575"/>
    <s v="NL110498"/>
    <s v="NL11"/>
    <n v="185"/>
    <n v="79"/>
    <n v="3"/>
    <n v="5"/>
    <s v="OK"/>
    <s v="NL110498"/>
    <n v="508"/>
    <s v="13.1"/>
    <x v="3"/>
    <n v="2"/>
    <n v="2"/>
    <n v="15"/>
    <x v="1579"/>
    <x v="126"/>
  </r>
  <r>
    <x v="575"/>
    <s v="NL110568"/>
    <s v="NL11"/>
    <n v="100"/>
    <n v="76"/>
    <n v="3"/>
    <n v="5"/>
    <s v="OK"/>
    <s v="NL110568"/>
    <n v="508"/>
    <s v="11.7"/>
    <x v="19"/>
    <n v="1"/>
    <n v="1"/>
    <n v="8"/>
    <x v="739"/>
    <x v="708"/>
  </r>
  <r>
    <x v="575"/>
    <s v="NL110588"/>
    <s v="NL11"/>
    <n v="151"/>
    <n v="69"/>
    <n v="3"/>
    <n v="5"/>
    <s v="OK"/>
    <s v="NL110588"/>
    <n v="508"/>
    <s v="11.9"/>
    <x v="13"/>
    <n v="1"/>
    <n v="1"/>
    <n v="11"/>
    <x v="2430"/>
    <x v="1998"/>
  </r>
  <r>
    <x v="575"/>
    <s v="P00610465"/>
    <s v="P006"/>
    <n v="53"/>
    <n v="144"/>
    <n v="3"/>
    <n v="5"/>
    <s v="OK"/>
    <s v="P00610465"/>
    <n v="508"/>
    <s v="15.6"/>
    <x v="19"/>
    <n v="3"/>
    <n v="3"/>
    <n v="12"/>
    <x v="60"/>
    <x v="1301"/>
  </r>
  <r>
    <x v="575"/>
    <s v="P00612814"/>
    <s v="P006"/>
    <n v="47"/>
    <n v="127"/>
    <n v="3"/>
    <n v="5"/>
    <s v="OK"/>
    <s v="P00612814"/>
    <n v="508"/>
    <s v="12.0958"/>
    <x v="11"/>
    <n v="1"/>
    <n v="1"/>
    <n v="15"/>
    <x v="68"/>
    <x v="1422"/>
  </r>
  <r>
    <x v="575"/>
    <s v="T10066"/>
    <s v="T1"/>
    <n v="98"/>
    <n v="52"/>
    <n v="0"/>
    <n v="0"/>
    <s v="MORT"/>
    <s v="T10066"/>
    <n v="508"/>
    <m/>
    <x v="11"/>
    <m/>
    <m/>
    <m/>
    <x v="7"/>
    <x v="7"/>
  </r>
  <r>
    <x v="575"/>
    <s v="T10067"/>
    <s v="T1"/>
    <s v="98.5"/>
    <n v="51"/>
    <n v="0"/>
    <n v="0"/>
    <s v="MORT"/>
    <s v="T10067"/>
    <n v="508"/>
    <m/>
    <x v="11"/>
    <m/>
    <m/>
    <m/>
    <x v="7"/>
    <x v="7"/>
  </r>
  <r>
    <x v="575"/>
    <s v="T10104"/>
    <s v="T1"/>
    <n v="86"/>
    <s v="16.5"/>
    <n v="3"/>
    <n v="5"/>
    <s v="OK"/>
    <s v="T10104"/>
    <n v="508"/>
    <s v="14.2"/>
    <x v="6"/>
    <n v="2"/>
    <n v="2"/>
    <n v="10"/>
    <x v="22"/>
    <x v="1999"/>
  </r>
  <r>
    <x v="575"/>
    <s v="T10292"/>
    <s v="T1"/>
    <s v="45.5"/>
    <n v="90"/>
    <n v="3"/>
    <n v="5"/>
    <s v="OK"/>
    <s v="T10292"/>
    <n v="508"/>
    <s v="14.3"/>
    <x v="13"/>
    <n v="2"/>
    <n v="2"/>
    <n v="11"/>
    <x v="885"/>
    <x v="2000"/>
  </r>
  <r>
    <x v="575"/>
    <s v="T10315"/>
    <s v="T1"/>
    <n v="37"/>
    <s v="40.5"/>
    <n v="0"/>
    <n v="0"/>
    <s v="MORT"/>
    <s v="T10315"/>
    <n v="508"/>
    <m/>
    <x v="11"/>
    <m/>
    <m/>
    <m/>
    <x v="7"/>
    <x v="7"/>
  </r>
  <r>
    <x v="576"/>
    <s v="B428047"/>
    <s v="B4"/>
    <n v="50"/>
    <n v="71"/>
    <n v="3"/>
    <n v="5"/>
    <s v="OK"/>
    <s v="B428047"/>
    <n v="509"/>
    <n v="15"/>
    <x v="11"/>
    <n v="2"/>
    <n v="3"/>
    <n v="23"/>
    <x v="1856"/>
    <x v="687"/>
  </r>
  <r>
    <x v="577"/>
    <s v="LV109418"/>
    <s v="LV1"/>
    <s v="177.5"/>
    <s v="14.4"/>
    <n v="3"/>
    <n v="5"/>
    <s v="OK"/>
    <s v="LV109418"/>
    <n v="926"/>
    <m/>
    <x v="8"/>
    <n v="2"/>
    <n v="1"/>
    <n v="18"/>
    <x v="2431"/>
    <x v="308"/>
  </r>
  <r>
    <x v="577"/>
    <s v="LV109466"/>
    <s v="LV1"/>
    <n v="178"/>
    <s v="62.9"/>
    <n v="3"/>
    <n v="5"/>
    <s v="OK"/>
    <s v="LV109466"/>
    <n v="926"/>
    <s v="12.0063694267516"/>
    <x v="4"/>
    <n v="1"/>
    <n v="3"/>
    <n v="14"/>
    <x v="1064"/>
    <x v="819"/>
  </r>
  <r>
    <x v="578"/>
    <s v="LV109501"/>
    <s v="LV1"/>
    <s v="196.2"/>
    <s v="91.8"/>
    <n v="3"/>
    <n v="5"/>
    <s v="OK"/>
    <s v="LV109501"/>
    <n v="925"/>
    <s v="15.2866242038217"/>
    <x v="9"/>
    <n v="2"/>
    <n v="2"/>
    <n v="16"/>
    <x v="1470"/>
    <x v="1627"/>
  </r>
  <r>
    <x v="579"/>
    <s v="A110064"/>
    <s v="A11"/>
    <n v="0"/>
    <n v="54"/>
    <n v="3"/>
    <n v="5"/>
    <s v="OK"/>
    <s v="A110064"/>
    <n v="514"/>
    <s v="11.6"/>
    <x v="4"/>
    <n v="1"/>
    <n v="1"/>
    <n v="14"/>
    <x v="2432"/>
    <x v="1249"/>
  </r>
  <r>
    <x v="579"/>
    <s v="A110223"/>
    <s v="A11"/>
    <n v="48"/>
    <n v="43"/>
    <n v="3"/>
    <n v="5"/>
    <s v="OK"/>
    <s v="A110223"/>
    <n v="514"/>
    <s v="13.7"/>
    <x v="3"/>
    <n v="5"/>
    <n v="4"/>
    <n v="16"/>
    <x v="2433"/>
    <x v="2001"/>
  </r>
  <r>
    <x v="579"/>
    <s v="A110421"/>
    <s v="A11"/>
    <n v="85"/>
    <n v="76"/>
    <n v="3"/>
    <n v="5"/>
    <s v="OK"/>
    <s v="A110421"/>
    <n v="514"/>
    <s v="11.8"/>
    <x v="23"/>
    <n v="1"/>
    <n v="2"/>
    <n v="15"/>
    <x v="2434"/>
    <x v="328"/>
  </r>
  <r>
    <x v="579"/>
    <s v="LV109213"/>
    <s v="LV1"/>
    <n v="145"/>
    <s v="79.2"/>
    <n v="3"/>
    <n v="5"/>
    <s v="OK"/>
    <s v="LV109213"/>
    <n v="514"/>
    <s v="27.7070063694268"/>
    <x v="9"/>
    <n v="2"/>
    <n v="1"/>
    <n v="18"/>
    <x v="2435"/>
    <x v="835"/>
  </r>
  <r>
    <x v="579"/>
    <s v="M17116840"/>
    <s v="M1711"/>
    <n v="78"/>
    <n v="66"/>
    <n v="3"/>
    <n v="5"/>
    <s v="OK"/>
    <s v="M17116840"/>
    <n v="514"/>
    <s v="11.9"/>
    <x v="20"/>
    <n v="1"/>
    <n v="2"/>
    <n v="11"/>
    <x v="2436"/>
    <x v="851"/>
  </r>
  <r>
    <x v="579"/>
    <s v="NH200276"/>
    <s v="NH20"/>
    <n v="58"/>
    <n v="356"/>
    <n v="3"/>
    <n v="5"/>
    <s v="OK"/>
    <s v="NH200276"/>
    <n v="514"/>
    <s v="13.1"/>
    <x v="4"/>
    <n v="3"/>
    <n v="2"/>
    <n v="14"/>
    <x v="2437"/>
    <x v="183"/>
  </r>
  <r>
    <x v="579"/>
    <s v="NL110553"/>
    <s v="NL11"/>
    <n v="196"/>
    <n v="85"/>
    <n v="3"/>
    <n v="5"/>
    <s v="OK"/>
    <s v="NL110553"/>
    <n v="514"/>
    <s v="18.1"/>
    <x v="8"/>
    <n v="2"/>
    <n v="2"/>
    <n v="18"/>
    <x v="958"/>
    <x v="610"/>
  </r>
  <r>
    <x v="579"/>
    <s v="P01860248"/>
    <s v="P018"/>
    <n v="86"/>
    <n v="41"/>
    <n v="3"/>
    <n v="5"/>
    <s v="OK"/>
    <s v="P01860436"/>
    <n v="514"/>
    <s v="20.4"/>
    <x v="13"/>
    <n v="3"/>
    <n v="3"/>
    <n v="13"/>
    <x v="2438"/>
    <x v="1024"/>
  </r>
  <r>
    <x v="580"/>
    <s v="P01860204"/>
    <s v="P018"/>
    <n v="71"/>
    <n v="20"/>
    <n v="0"/>
    <n v="0"/>
    <s v="EXCLUDE"/>
    <s v="P01860399"/>
    <n v="515"/>
    <s v="12.1"/>
    <x v="11"/>
    <m/>
    <m/>
    <m/>
    <x v="7"/>
    <x v="7"/>
  </r>
  <r>
    <x v="581"/>
    <s v="M17116086"/>
    <s v="M1711"/>
    <n v="17"/>
    <n v="63"/>
    <n v="3"/>
    <n v="5"/>
    <s v="OK"/>
    <s v="M17116086"/>
    <n v="636"/>
    <n v="15"/>
    <x v="26"/>
    <n v="2"/>
    <n v="3"/>
    <n v="10"/>
    <x v="2439"/>
    <x v="1502"/>
  </r>
  <r>
    <x v="581"/>
    <s v="M17116582"/>
    <s v="M1711"/>
    <n v="56"/>
    <n v="42"/>
    <n v="0"/>
    <n v="5"/>
    <s v="OK"/>
    <s v="M17116582"/>
    <n v="636"/>
    <s v="15.9"/>
    <x v="3"/>
    <n v="2"/>
    <n v="2"/>
    <n v="16"/>
    <x v="7"/>
    <x v="7"/>
  </r>
  <r>
    <x v="582"/>
    <s v="A110182"/>
    <s v="A11"/>
    <n v="22"/>
    <n v="14"/>
    <n v="3"/>
    <n v="5"/>
    <s v="OK"/>
    <s v="A110182"/>
    <n v="516"/>
    <s v="14.3"/>
    <x v="12"/>
    <n v="2"/>
    <n v="2"/>
    <n v="19"/>
    <x v="2309"/>
    <x v="2002"/>
  </r>
  <r>
    <x v="582"/>
    <s v="A110331"/>
    <s v="A11"/>
    <n v="61"/>
    <n v="31"/>
    <n v="3"/>
    <n v="5"/>
    <s v="OK"/>
    <s v="A110331"/>
    <n v="516"/>
    <s v="10.2"/>
    <x v="8"/>
    <n v="3"/>
    <n v="3"/>
    <n v="18"/>
    <x v="752"/>
    <x v="935"/>
  </r>
  <r>
    <x v="582"/>
    <s v="A110332"/>
    <s v="A11"/>
    <n v="67"/>
    <n v="31"/>
    <n v="3"/>
    <n v="5"/>
    <s v="OK"/>
    <s v="A110332"/>
    <n v="516"/>
    <s v="19.3"/>
    <x v="10"/>
    <n v="4"/>
    <n v="4"/>
    <n v="25"/>
    <x v="1727"/>
    <x v="1595"/>
  </r>
  <r>
    <x v="582"/>
    <s v="LV109467"/>
    <s v="LV1"/>
    <s v="174.9"/>
    <s v="65.2"/>
    <n v="3"/>
    <n v="5"/>
    <s v="OK"/>
    <s v="LV109467"/>
    <n v="516"/>
    <s v="18.312101910828"/>
    <x v="9"/>
    <n v="4"/>
    <n v="3"/>
    <n v="16"/>
    <x v="299"/>
    <x v="2003"/>
  </r>
  <r>
    <x v="582"/>
    <s v="M17116553"/>
    <s v="M1711"/>
    <n v="64"/>
    <n v="25"/>
    <n v="3"/>
    <n v="5"/>
    <s v="OK"/>
    <s v="M17116553"/>
    <n v="516"/>
    <s v="10.3"/>
    <x v="13"/>
    <n v="2"/>
    <n v="3"/>
    <n v="13"/>
    <x v="2440"/>
    <x v="2004"/>
  </r>
  <r>
    <x v="583"/>
    <s v="B420058"/>
    <s v="B4"/>
    <n v="24"/>
    <n v="57"/>
    <n v="3"/>
    <n v="5"/>
    <s v="OK"/>
    <s v="B420058"/>
    <n v="520"/>
    <s v="11.6"/>
    <x v="8"/>
    <n v="3"/>
    <n v="4"/>
    <n v="18"/>
    <x v="2191"/>
    <x v="749"/>
  </r>
  <r>
    <x v="583"/>
    <s v="B428056"/>
    <s v="B4"/>
    <n v="35"/>
    <n v="55"/>
    <n v="3"/>
    <n v="5"/>
    <s v="OK"/>
    <s v="B428056"/>
    <n v="520"/>
    <s v="11.5"/>
    <x v="3"/>
    <n v="1"/>
    <n v="1"/>
    <n v="10"/>
    <x v="962"/>
    <x v="1201"/>
  </r>
  <r>
    <x v="583"/>
    <s v="NH200138"/>
    <s v="NH20"/>
    <n v="26"/>
    <n v="386"/>
    <n v="3"/>
    <n v="5"/>
    <s v="OK"/>
    <s v="NH200138"/>
    <n v="520"/>
    <s v="13.8"/>
    <x v="6"/>
    <n v="3"/>
    <n v="3"/>
    <n v="17"/>
    <x v="210"/>
    <x v="705"/>
  </r>
  <r>
    <x v="583"/>
    <s v="NL110092"/>
    <s v="NL11"/>
    <n v="114"/>
    <n v="54"/>
    <n v="3"/>
    <n v="5"/>
    <s v="OK"/>
    <s v="NL110092"/>
    <n v="520"/>
    <s v="21.5"/>
    <x v="6"/>
    <n v="4"/>
    <n v="3"/>
    <n v="17"/>
    <x v="554"/>
    <x v="1323"/>
  </r>
  <r>
    <x v="584"/>
    <s v="B435003"/>
    <s v="B4"/>
    <n v="58"/>
    <n v="100"/>
    <n v="3"/>
    <n v="5"/>
    <s v="OK"/>
    <s v="B435003"/>
    <n v="521"/>
    <s v="79.5"/>
    <x v="11"/>
    <n v="5"/>
    <n v="5"/>
    <n v="32"/>
    <x v="146"/>
    <x v="1209"/>
  </r>
  <r>
    <x v="584"/>
    <s v="B437028"/>
    <s v="B4"/>
    <n v="65"/>
    <n v="32"/>
    <n v="3"/>
    <n v="5"/>
    <s v="OK"/>
    <s v="B437028"/>
    <n v="521"/>
    <s v="17.3"/>
    <x v="2"/>
    <n v="3"/>
    <n v="4"/>
    <n v="18"/>
    <x v="2441"/>
    <x v="12"/>
  </r>
  <r>
    <x v="584"/>
    <s v="LV109539"/>
    <s v="LV1"/>
    <n v="192"/>
    <s v="40.9"/>
    <n v="3"/>
    <n v="5"/>
    <s v="OK"/>
    <s v="LV109539"/>
    <n v="521"/>
    <s v="19.1082802547771"/>
    <x v="15"/>
    <n v="2"/>
    <n v="2"/>
    <n v="17"/>
    <x v="1599"/>
    <x v="238"/>
  </r>
  <r>
    <x v="584"/>
    <s v="P01860210"/>
    <s v="P018"/>
    <n v="74"/>
    <n v="36"/>
    <n v="3"/>
    <n v="5"/>
    <s v="OK"/>
    <s v="P01860392"/>
    <n v="521"/>
    <s v="50.1"/>
    <x v="17"/>
    <n v="3"/>
    <n v="5"/>
    <n v="20"/>
    <x v="1566"/>
    <x v="308"/>
  </r>
  <r>
    <x v="585"/>
    <s v="A110328"/>
    <s v="A11"/>
    <n v="60"/>
    <n v="23"/>
    <n v="3"/>
    <n v="5"/>
    <s v="OK"/>
    <s v="A110328"/>
    <n v="522"/>
    <s v="21.7"/>
    <x v="17"/>
    <n v="4"/>
    <n v="4"/>
    <n v="24"/>
    <x v="2442"/>
    <x v="271"/>
  </r>
  <r>
    <x v="585"/>
    <s v="LV109360"/>
    <s v="LV1"/>
    <n v="170"/>
    <s v="74.4"/>
    <n v="3"/>
    <n v="5"/>
    <s v="OK"/>
    <s v="LV109360"/>
    <n v="522"/>
    <s v="28.6624203821656"/>
    <x v="15"/>
    <n v="4"/>
    <n v="2"/>
    <n v="21"/>
    <x v="2257"/>
    <x v="715"/>
  </r>
  <r>
    <x v="585"/>
    <s v="M17116518"/>
    <s v="M1711"/>
    <n v="36"/>
    <n v="5"/>
    <n v="3"/>
    <n v="5"/>
    <s v="OK"/>
    <s v="M17116518"/>
    <n v="522"/>
    <s v="18.6"/>
    <x v="12"/>
    <n v="4"/>
    <n v="1"/>
    <n v="13"/>
    <x v="2443"/>
    <x v="2005"/>
  </r>
  <r>
    <x v="585"/>
    <s v="NH200119"/>
    <s v="NH20"/>
    <n v="25"/>
    <n v="352"/>
    <n v="3"/>
    <n v="5"/>
    <s v="OK"/>
    <s v="NH200119"/>
    <n v="522"/>
    <s v="30.4"/>
    <x v="7"/>
    <n v="3"/>
    <n v="3"/>
    <n v="30"/>
    <x v="2444"/>
    <x v="1837"/>
  </r>
  <r>
    <x v="585"/>
    <s v="P01860121"/>
    <s v="P018"/>
    <n v="54"/>
    <n v="49"/>
    <n v="3"/>
    <n v="5"/>
    <s v="OK"/>
    <s v="P01860271"/>
    <n v="522"/>
    <s v="10.5"/>
    <x v="8"/>
    <m/>
    <m/>
    <m/>
    <x v="708"/>
    <x v="2006"/>
  </r>
  <r>
    <x v="585"/>
    <s v="T10204"/>
    <s v="T1"/>
    <n v="68"/>
    <s v="59.5"/>
    <n v="3"/>
    <n v="0"/>
    <s v="OK"/>
    <s v="T10204"/>
    <n v="522"/>
    <s v="21.3"/>
    <x v="23"/>
    <n v="3"/>
    <n v="3"/>
    <n v="12"/>
    <x v="87"/>
    <x v="2007"/>
  </r>
  <r>
    <x v="586"/>
    <s v="A110204"/>
    <s v="A11"/>
    <n v="51"/>
    <n v="11"/>
    <n v="3"/>
    <n v="4"/>
    <s v="OK"/>
    <s v="A110204"/>
    <n v="523"/>
    <n v="25"/>
    <x v="9"/>
    <n v="4"/>
    <n v="4"/>
    <n v="23"/>
    <x v="707"/>
    <x v="166"/>
  </r>
  <r>
    <x v="586"/>
    <s v="A110335"/>
    <s v="A11"/>
    <n v="75"/>
    <n v="25"/>
    <n v="3"/>
    <n v="4"/>
    <s v="OK"/>
    <s v="A110335"/>
    <n v="523"/>
    <s v="16.9"/>
    <x v="5"/>
    <n v="4"/>
    <n v="4"/>
    <n v="21"/>
    <x v="1552"/>
    <x v="1714"/>
  </r>
  <r>
    <x v="587"/>
    <s v="NH200004"/>
    <s v="NH20"/>
    <n v="9"/>
    <n v="304"/>
    <n v="3"/>
    <n v="5"/>
    <s v="OK"/>
    <s v="NH200004"/>
    <n v="638"/>
    <n v="21"/>
    <x v="2"/>
    <n v="3"/>
    <n v="3"/>
    <n v="12"/>
    <x v="2034"/>
    <x v="1573"/>
  </r>
  <r>
    <x v="587"/>
    <s v="NL110180"/>
    <s v="NL11"/>
    <n v="125"/>
    <n v="99"/>
    <n v="3"/>
    <n v="5"/>
    <s v="OK"/>
    <s v="NL110180"/>
    <n v="638"/>
    <s v="15.7"/>
    <x v="17"/>
    <n v="3"/>
    <n v="3"/>
    <n v="24"/>
    <x v="2087"/>
    <x v="2008"/>
  </r>
  <r>
    <x v="587"/>
    <s v="NL110444"/>
    <s v="NL11"/>
    <n v="175"/>
    <n v="73"/>
    <n v="3"/>
    <n v="5"/>
    <s v="OK"/>
    <s v="NL110444"/>
    <n v="638"/>
    <s v="24.1"/>
    <x v="22"/>
    <n v="3"/>
    <n v="2"/>
    <n v="8"/>
    <x v="2445"/>
    <x v="936"/>
  </r>
  <r>
    <x v="587"/>
    <s v="T10018"/>
    <s v="T1"/>
    <s v="107.5"/>
    <s v="41.5"/>
    <n v="3"/>
    <n v="4"/>
    <s v="OK"/>
    <s v="T10018"/>
    <n v="638"/>
    <s v="12.3"/>
    <x v="3"/>
    <n v="1"/>
    <n v="1"/>
    <n v="8"/>
    <x v="602"/>
    <x v="1627"/>
  </r>
  <r>
    <x v="587"/>
    <s v="T10311"/>
    <s v="T1"/>
    <s v="34.5"/>
    <n v="36"/>
    <n v="3"/>
    <n v="5"/>
    <s v="OK"/>
    <s v="T10311"/>
    <n v="638"/>
    <s v="14.2"/>
    <x v="4"/>
    <n v="2"/>
    <n v="1"/>
    <n v="0"/>
    <x v="16"/>
    <x v="563"/>
  </r>
  <r>
    <x v="587"/>
    <s v="T10320"/>
    <s v="T1"/>
    <n v="37"/>
    <n v="64"/>
    <n v="0"/>
    <n v="0"/>
    <s v="MORT"/>
    <s v="T10320"/>
    <n v="638"/>
    <m/>
    <x v="11"/>
    <m/>
    <m/>
    <m/>
    <x v="7"/>
    <x v="7"/>
  </r>
  <r>
    <x v="587"/>
    <s v="T10396"/>
    <s v="T1"/>
    <s v="13.5"/>
    <n v="46"/>
    <n v="3"/>
    <n v="4"/>
    <s v="OK"/>
    <s v="T10396"/>
    <n v="638"/>
    <n v="14"/>
    <x v="4"/>
    <n v="2"/>
    <n v="2"/>
    <n v="9"/>
    <x v="90"/>
    <x v="1908"/>
  </r>
  <r>
    <x v="8"/>
    <s v="M17116002"/>
    <s v="M1711"/>
    <n v="2"/>
    <n v="8"/>
    <n v="3"/>
    <n v="4"/>
    <s v="OK"/>
    <s v="M17116002"/>
    <n v="639"/>
    <s v="16.7"/>
    <x v="4"/>
    <n v="4"/>
    <n v="4"/>
    <n v="14"/>
    <x v="1621"/>
    <x v="2009"/>
  </r>
  <r>
    <x v="8"/>
    <s v="M17116551"/>
    <s v="M1711"/>
    <n v="73"/>
    <n v="28"/>
    <n v="3"/>
    <n v="4"/>
    <s v="OK"/>
    <s v="M17116551"/>
    <n v="639"/>
    <n v="47"/>
    <x v="15"/>
    <n v="5"/>
    <n v="4"/>
    <n v="28"/>
    <x v="2160"/>
    <x v="445"/>
  </r>
  <r>
    <x v="8"/>
    <s v="P00610031"/>
    <s v="P006"/>
    <n v="5"/>
    <n v="170"/>
    <n v="3"/>
    <n v="4"/>
    <s v="OK"/>
    <s v="P00610031"/>
    <n v="639"/>
    <s v="16.6"/>
    <x v="2"/>
    <n v="2"/>
    <n v="2"/>
    <n v="10"/>
    <x v="1874"/>
    <x v="230"/>
  </r>
  <r>
    <x v="66"/>
    <s v="P00610042"/>
    <s v="P006"/>
    <n v="10"/>
    <n v="197"/>
    <n v="3"/>
    <n v="4"/>
    <s v="OK"/>
    <s v="P00610042"/>
    <n v="640"/>
    <n v="17"/>
    <x v="8"/>
    <n v="4"/>
    <n v="2"/>
    <n v="11"/>
    <x v="1311"/>
    <x v="1994"/>
  </r>
  <r>
    <x v="67"/>
    <s v="LV112873"/>
    <s v="LV1"/>
    <n v="162"/>
    <n v="8"/>
    <n v="3"/>
    <n v="4"/>
    <s v="OK"/>
    <s v="LV112873"/>
    <n v="927"/>
    <s v="10.828025477707"/>
    <x v="25"/>
    <m/>
    <m/>
    <n v="0"/>
    <x v="2446"/>
    <x v="1719"/>
  </r>
  <r>
    <x v="332"/>
    <s v="LV112768"/>
    <s v="LV1"/>
    <s v="150.8"/>
    <s v="22.3"/>
    <n v="3"/>
    <n v="4"/>
    <s v="OK"/>
    <s v="LV112768"/>
    <n v="642"/>
    <s v="9.39490445859873"/>
    <x v="13"/>
    <n v="1"/>
    <n v="1"/>
    <n v="10"/>
    <x v="289"/>
    <x v="1908"/>
  </r>
  <r>
    <x v="334"/>
    <s v="P01860225"/>
    <s v="P018"/>
    <n v="72"/>
    <n v="69"/>
    <n v="3"/>
    <n v="4"/>
    <s v="OK"/>
    <s v="P01860375"/>
    <n v="644"/>
    <s v="30.7"/>
    <x v="2"/>
    <m/>
    <m/>
    <m/>
    <x v="2447"/>
    <x v="1907"/>
  </r>
  <r>
    <x v="335"/>
    <s v="B437005"/>
    <s v="B4"/>
    <n v="57"/>
    <n v="42"/>
    <n v="3"/>
    <n v="4"/>
    <s v="OK"/>
    <s v="B437005"/>
    <n v="645"/>
    <n v="22"/>
    <x v="10"/>
    <n v="3"/>
    <n v="3"/>
    <n v="20"/>
    <x v="821"/>
    <x v="754"/>
  </r>
  <r>
    <x v="336"/>
    <s v="B430010"/>
    <s v="B4"/>
    <n v="37"/>
    <n v="19"/>
    <n v="3"/>
    <n v="4"/>
    <s v="OK"/>
    <s v="B430010"/>
    <n v="646"/>
    <s v="20.4"/>
    <x v="22"/>
    <m/>
    <m/>
    <m/>
    <x v="2448"/>
    <x v="2010"/>
  </r>
  <r>
    <x v="588"/>
    <s v="A110191"/>
    <s v="A11"/>
    <n v="29"/>
    <n v="5"/>
    <n v="3"/>
    <n v="5"/>
    <s v="OK"/>
    <s v="A110191"/>
    <n v="524"/>
    <s v="10.8"/>
    <x v="4"/>
    <n v="2"/>
    <n v="2"/>
    <n v="14"/>
    <x v="2376"/>
    <x v="1242"/>
  </r>
  <r>
    <x v="588"/>
    <s v="B437068"/>
    <s v="B4"/>
    <n v="57"/>
    <n v="38"/>
    <n v="3"/>
    <n v="5"/>
    <s v="OK"/>
    <s v="B437068"/>
    <n v="524"/>
    <s v="12.1"/>
    <x v="12"/>
    <n v="1"/>
    <n v="2"/>
    <n v="15"/>
    <x v="2449"/>
    <x v="588"/>
  </r>
  <r>
    <x v="588"/>
    <s v="NH200191"/>
    <s v="NH20"/>
    <n v="48"/>
    <n v="300"/>
    <n v="3"/>
    <n v="5"/>
    <s v="OK"/>
    <s v="NH200191"/>
    <n v="524"/>
    <s v="11.6"/>
    <x v="13"/>
    <n v="1"/>
    <n v="2"/>
    <n v="13"/>
    <x v="1034"/>
    <x v="49"/>
  </r>
  <r>
    <x v="588"/>
    <s v="NH200258"/>
    <s v="NH20"/>
    <n v="58"/>
    <n v="328"/>
    <n v="3"/>
    <n v="5"/>
    <s v="OK"/>
    <s v="NH200258"/>
    <n v="524"/>
    <s v="18.6"/>
    <x v="9"/>
    <n v="4"/>
    <n v="4"/>
    <n v="20"/>
    <x v="2282"/>
    <x v="507"/>
  </r>
  <r>
    <x v="588"/>
    <s v="NH200307"/>
    <s v="NH20"/>
    <n v="62"/>
    <n v="314"/>
    <n v="3"/>
    <n v="5"/>
    <s v="OK"/>
    <s v="NH200307"/>
    <n v="524"/>
    <s v="13.6"/>
    <x v="23"/>
    <n v="2"/>
    <n v="3"/>
    <n v="15"/>
    <x v="587"/>
    <x v="2011"/>
  </r>
  <r>
    <x v="588"/>
    <s v="NH200326"/>
    <s v="NH20"/>
    <n v="62"/>
    <n v="355"/>
    <n v="3"/>
    <n v="5"/>
    <s v="OK"/>
    <s v="NH200326"/>
    <n v="524"/>
    <s v="10.7"/>
    <x v="14"/>
    <n v="2"/>
    <n v="2"/>
    <n v="18"/>
    <x v="464"/>
    <x v="2012"/>
  </r>
  <r>
    <x v="588"/>
    <s v="NL110534"/>
    <s v="NL11"/>
    <n v="193"/>
    <n v="39"/>
    <n v="3"/>
    <n v="5"/>
    <s v="OK"/>
    <s v="NL110534"/>
    <n v="524"/>
    <n v="20"/>
    <x v="15"/>
    <n v="3"/>
    <n v="3"/>
    <n v="20"/>
    <x v="2450"/>
    <x v="2013"/>
  </r>
  <r>
    <x v="588"/>
    <s v="P00610364"/>
    <s v="P006"/>
    <n v="44"/>
    <n v="189"/>
    <n v="3"/>
    <n v="5"/>
    <s v="OK"/>
    <s v="P00610364"/>
    <n v="524"/>
    <s v="15.9"/>
    <x v="23"/>
    <n v="3"/>
    <n v="3"/>
    <n v="15"/>
    <x v="2451"/>
    <x v="2014"/>
  </r>
  <r>
    <x v="588"/>
    <s v="P01860095"/>
    <s v="P018"/>
    <n v="46"/>
    <n v="66"/>
    <n v="3"/>
    <n v="5"/>
    <s v="OK"/>
    <s v="P01860221"/>
    <n v="524"/>
    <s v="11.8"/>
    <x v="8"/>
    <n v="3"/>
    <n v="1"/>
    <n v="17"/>
    <x v="2452"/>
    <x v="1161"/>
  </r>
  <r>
    <x v="588"/>
    <s v="P01860184"/>
    <s v="P018"/>
    <n v="64"/>
    <n v="53"/>
    <n v="3"/>
    <n v="5"/>
    <s v="OK"/>
    <s v="P01860343"/>
    <n v="524"/>
    <s v="20.5"/>
    <x v="5"/>
    <n v="2"/>
    <n v="1"/>
    <n v="15"/>
    <x v="2453"/>
    <x v="1328"/>
  </r>
  <r>
    <x v="588"/>
    <s v="P01860215"/>
    <s v="P018"/>
    <n v="75"/>
    <n v="50"/>
    <n v="3"/>
    <n v="5"/>
    <s v="OK"/>
    <s v="P01860386"/>
    <n v="524"/>
    <s v="22.8"/>
    <x v="8"/>
    <n v="2"/>
    <n v="3"/>
    <n v="18"/>
    <x v="256"/>
    <x v="1398"/>
  </r>
  <r>
    <x v="588"/>
    <s v="P01860381"/>
    <s v="P018"/>
    <n v="7"/>
    <n v="59"/>
    <n v="3"/>
    <n v="5"/>
    <s v="OK"/>
    <s v="P01860024"/>
    <n v="524"/>
    <s v="12.9"/>
    <x v="3"/>
    <n v="3"/>
    <n v="3"/>
    <n v="14"/>
    <x v="2454"/>
    <x v="2015"/>
  </r>
  <r>
    <x v="589"/>
    <s v="B428024"/>
    <s v="B4"/>
    <n v="50"/>
    <n v="67"/>
    <n v="3"/>
    <n v="5"/>
    <s v="OK"/>
    <s v="B428024"/>
    <n v="526"/>
    <s v="18.5"/>
    <x v="11"/>
    <n v="2"/>
    <n v="3"/>
    <n v="25"/>
    <x v="2455"/>
    <x v="2016"/>
  </r>
  <r>
    <x v="589"/>
    <s v="B435039"/>
    <s v="B4"/>
    <n v="69"/>
    <n v="95"/>
    <n v="3"/>
    <n v="5"/>
    <s v="OK"/>
    <s v="B435039"/>
    <n v="526"/>
    <s v="13.2"/>
    <x v="11"/>
    <n v="3"/>
    <n v="3"/>
    <n v="18"/>
    <x v="2456"/>
    <x v="2017"/>
  </r>
  <r>
    <x v="589"/>
    <s v="B437003"/>
    <s v="B4"/>
    <n v="54"/>
    <n v="46"/>
    <n v="3"/>
    <n v="5"/>
    <s v="OK"/>
    <s v="B437003"/>
    <n v="526"/>
    <s v="21.3"/>
    <x v="10"/>
    <n v="1"/>
    <n v="2"/>
    <n v="20"/>
    <x v="21"/>
    <x v="2018"/>
  </r>
  <r>
    <x v="589"/>
    <s v="M17116068"/>
    <s v="M1711"/>
    <n v="10"/>
    <n v="56"/>
    <n v="3"/>
    <n v="5"/>
    <s v="OK"/>
    <s v="M17116068"/>
    <n v="526"/>
    <s v="13.4"/>
    <x v="20"/>
    <n v="1"/>
    <n v="1"/>
    <n v="5"/>
    <x v="652"/>
    <x v="2019"/>
  </r>
  <r>
    <x v="590"/>
    <s v="NH200106"/>
    <s v="NH20"/>
    <n v="27"/>
    <n v="321"/>
    <n v="3"/>
    <n v="5"/>
    <s v="OK"/>
    <s v="NH200106"/>
    <n v="527"/>
    <s v="17.7"/>
    <x v="22"/>
    <n v="2"/>
    <n v="1"/>
    <n v="9"/>
    <x v="2457"/>
    <x v="823"/>
  </r>
  <r>
    <x v="590"/>
    <s v="NH200117"/>
    <s v="NH20"/>
    <n v="27"/>
    <n v="350"/>
    <n v="3"/>
    <n v="5"/>
    <s v="OK"/>
    <s v="NH200117"/>
    <n v="527"/>
    <s v="14.2"/>
    <x v="6"/>
    <n v="2"/>
    <n v="2"/>
    <n v="15"/>
    <x v="2458"/>
    <x v="2020"/>
  </r>
  <r>
    <x v="590"/>
    <s v="NH200481"/>
    <s v="NH20"/>
    <n v="86"/>
    <n v="392"/>
    <n v="3"/>
    <n v="5"/>
    <s v="OK"/>
    <s v="NH200481"/>
    <n v="527"/>
    <s v="13.3"/>
    <x v="19"/>
    <n v="1"/>
    <n v="1"/>
    <n v="10"/>
    <x v="2459"/>
    <x v="869"/>
  </r>
  <r>
    <x v="590"/>
    <s v="NH200504"/>
    <s v="NH20"/>
    <n v="94"/>
    <n v="323"/>
    <n v="3"/>
    <n v="5"/>
    <s v="OK"/>
    <s v="NH200504"/>
    <n v="527"/>
    <s v="21.2"/>
    <x v="2"/>
    <n v="1"/>
    <n v="1"/>
    <n v="18"/>
    <x v="2460"/>
    <x v="1822"/>
  </r>
  <r>
    <x v="591"/>
    <s v="NL110055"/>
    <s v="NL11"/>
    <n v="104"/>
    <n v="94"/>
    <n v="3"/>
    <n v="5"/>
    <s v="OK"/>
    <s v="NL110055"/>
    <n v="528"/>
    <s v="45.5"/>
    <x v="16"/>
    <n v="3"/>
    <n v="3"/>
    <n v="30"/>
    <x v="1640"/>
    <x v="2021"/>
  </r>
  <r>
    <x v="591"/>
    <s v="NL110494"/>
    <s v="NL11"/>
    <n v="184"/>
    <n v="72"/>
    <n v="3"/>
    <n v="5"/>
    <s v="OK"/>
    <s v="NL110494"/>
    <n v="528"/>
    <s v="20.8"/>
    <x v="14"/>
    <n v="3"/>
    <n v="3"/>
    <n v="25"/>
    <x v="1857"/>
    <x v="146"/>
  </r>
  <r>
    <x v="591"/>
    <s v="NL110518"/>
    <s v="NL11"/>
    <n v="198"/>
    <n v="12"/>
    <n v="3"/>
    <n v="5"/>
    <s v="OK"/>
    <s v="NL110518"/>
    <n v="528"/>
    <n v="102"/>
    <x v="51"/>
    <n v="5"/>
    <n v="4"/>
    <n v="45"/>
    <x v="583"/>
    <x v="2022"/>
  </r>
  <r>
    <x v="591"/>
    <s v="NL110536"/>
    <s v="NL11"/>
    <n v="191"/>
    <n v="44"/>
    <n v="3"/>
    <n v="5"/>
    <s v="OK"/>
    <s v="NL110536"/>
    <n v="528"/>
    <s v="18.3"/>
    <x v="2"/>
    <n v="1"/>
    <n v="1"/>
    <n v="15"/>
    <x v="2461"/>
    <x v="886"/>
  </r>
  <r>
    <x v="592"/>
    <s v="M17116594"/>
    <s v="M1711"/>
    <n v="64"/>
    <n v="54"/>
    <n v="0"/>
    <n v="0"/>
    <s v="MORT"/>
    <s v="M17116594"/>
    <n v="529"/>
    <m/>
    <x v="24"/>
    <m/>
    <m/>
    <m/>
    <x v="7"/>
    <x v="7"/>
  </r>
  <r>
    <x v="593"/>
    <s v="B437055"/>
    <s v="B4"/>
    <n v="73"/>
    <n v="46"/>
    <n v="3"/>
    <n v="5"/>
    <s v="OK"/>
    <s v="B437055"/>
    <n v="530"/>
    <s v="13.8"/>
    <x v="3"/>
    <n v="2"/>
    <n v="2"/>
    <n v="15"/>
    <x v="572"/>
    <x v="2023"/>
  </r>
  <r>
    <x v="593"/>
    <s v="B438008"/>
    <s v="B4"/>
    <n v="63"/>
    <n v="22"/>
    <n v="3"/>
    <n v="5"/>
    <s v="OK"/>
    <s v="B438008"/>
    <n v="530"/>
    <s v="27.8"/>
    <x v="17"/>
    <n v="4"/>
    <n v="4"/>
    <n v="20"/>
    <x v="1909"/>
    <x v="170"/>
  </r>
  <r>
    <x v="593"/>
    <s v="M17116527"/>
    <s v="M1711"/>
    <n v="66"/>
    <n v="5"/>
    <n v="3"/>
    <n v="5"/>
    <s v="OK"/>
    <s v="M17116527"/>
    <n v="530"/>
    <s v="18.1"/>
    <x v="2"/>
    <n v="3"/>
    <n v="4"/>
    <n v="22"/>
    <x v="1082"/>
    <x v="449"/>
  </r>
  <r>
    <x v="593"/>
    <s v="M17116630"/>
    <s v="M1711"/>
    <n v="58"/>
    <n v="82"/>
    <n v="3"/>
    <n v="5"/>
    <s v="OK"/>
    <s v="M17116630"/>
    <n v="530"/>
    <s v="46.2"/>
    <x v="27"/>
    <n v="5"/>
    <n v="5"/>
    <n v="33"/>
    <x v="2462"/>
    <x v="116"/>
  </r>
  <r>
    <x v="593"/>
    <s v="NH200068"/>
    <s v="NH20"/>
    <n v="17"/>
    <n v="331"/>
    <n v="3"/>
    <n v="5"/>
    <s v="OK"/>
    <s v="NH200068"/>
    <n v="530"/>
    <s v="54.3"/>
    <x v="18"/>
    <n v="4"/>
    <n v="3"/>
    <n v="27"/>
    <x v="1142"/>
    <x v="92"/>
  </r>
  <r>
    <x v="593"/>
    <s v="P00610149"/>
    <s v="P006"/>
    <n v="13"/>
    <n v="146"/>
    <n v="3"/>
    <n v="5"/>
    <s v="OK"/>
    <s v="P00610149"/>
    <n v="530"/>
    <s v="17.5"/>
    <x v="8"/>
    <n v="2"/>
    <n v="3"/>
    <n v="9"/>
    <x v="83"/>
    <x v="2024"/>
  </r>
  <r>
    <x v="593"/>
    <s v="P00610295"/>
    <s v="P006"/>
    <n v="34"/>
    <n v="158"/>
    <n v="3"/>
    <n v="5"/>
    <s v="OK"/>
    <s v="P00610295"/>
    <n v="530"/>
    <s v="17.2"/>
    <x v="22"/>
    <n v="3"/>
    <n v="5"/>
    <n v="16"/>
    <x v="2021"/>
    <x v="127"/>
  </r>
  <r>
    <x v="593"/>
    <s v="P00610326"/>
    <s v="P006"/>
    <n v="51"/>
    <n v="137"/>
    <n v="3"/>
    <n v="5"/>
    <s v="OK"/>
    <s v="P00610326"/>
    <n v="530"/>
    <s v="27.1"/>
    <x v="15"/>
    <n v="5"/>
    <n v="5"/>
    <n v="22"/>
    <x v="2463"/>
    <x v="2025"/>
  </r>
  <r>
    <x v="593"/>
    <s v="P01860227"/>
    <s v="P018"/>
    <n v="89"/>
    <n v="4"/>
    <n v="3"/>
    <n v="5"/>
    <s v="OK"/>
    <s v="P01860412"/>
    <n v="530"/>
    <s v="22.9"/>
    <x v="14"/>
    <m/>
    <m/>
    <m/>
    <x v="424"/>
    <x v="2026"/>
  </r>
  <r>
    <x v="593"/>
    <s v="T10028"/>
    <s v="T1"/>
    <n v="103"/>
    <s v="83.5"/>
    <n v="0"/>
    <n v="0"/>
    <s v="MORT"/>
    <s v="T10028"/>
    <n v="530"/>
    <m/>
    <x v="11"/>
    <m/>
    <m/>
    <m/>
    <x v="7"/>
    <x v="7"/>
  </r>
  <r>
    <x v="594"/>
    <s v="A110088"/>
    <s v="A11"/>
    <n v="2"/>
    <n v="86"/>
    <n v="3"/>
    <n v="5"/>
    <s v="OK"/>
    <s v="A110088"/>
    <n v="531"/>
    <s v="25.6"/>
    <x v="10"/>
    <n v="3"/>
    <n v="2"/>
    <n v="20"/>
    <x v="2464"/>
    <x v="1744"/>
  </r>
  <r>
    <x v="594"/>
    <s v="A110140"/>
    <s v="A11"/>
    <n v="20"/>
    <n v="71"/>
    <n v="3"/>
    <n v="5"/>
    <s v="OK"/>
    <s v="A110140"/>
    <n v="531"/>
    <s v="29.9"/>
    <x v="18"/>
    <n v="5"/>
    <n v="5"/>
    <n v="27"/>
    <x v="2465"/>
    <x v="1135"/>
  </r>
  <r>
    <x v="594"/>
    <s v="B420004"/>
    <s v="B4"/>
    <n v="15"/>
    <n v="59"/>
    <n v="3"/>
    <n v="5"/>
    <s v="OK"/>
    <s v="B420004"/>
    <n v="531"/>
    <s v="65.9"/>
    <x v="28"/>
    <n v="4"/>
    <n v="3"/>
    <n v="25"/>
    <x v="1441"/>
    <x v="1918"/>
  </r>
  <r>
    <x v="594"/>
    <s v="B429012"/>
    <s v="B4"/>
    <n v="28"/>
    <n v="39"/>
    <n v="3"/>
    <n v="5"/>
    <s v="OK"/>
    <s v="B429012"/>
    <n v="531"/>
    <s v="47.7"/>
    <x v="15"/>
    <n v="4"/>
    <n v="4"/>
    <n v="25"/>
    <x v="2466"/>
    <x v="1677"/>
  </r>
  <r>
    <x v="594"/>
    <s v="B436002"/>
    <s v="B4"/>
    <n v="54"/>
    <n v="72"/>
    <n v="3"/>
    <n v="5"/>
    <s v="OK"/>
    <s v="B436002"/>
    <n v="531"/>
    <s v="67.2"/>
    <x v="11"/>
    <n v="5"/>
    <n v="5"/>
    <n v="45"/>
    <x v="297"/>
    <x v="2027"/>
  </r>
  <r>
    <x v="594"/>
    <s v="NH200071"/>
    <s v="NH20"/>
    <n v="17"/>
    <n v="337"/>
    <n v="3"/>
    <n v="5"/>
    <s v="OK"/>
    <s v="NH200071"/>
    <n v="531"/>
    <n v="45"/>
    <x v="16"/>
    <n v="3"/>
    <n v="2"/>
    <n v="22"/>
    <x v="1699"/>
    <x v="799"/>
  </r>
  <r>
    <x v="594"/>
    <s v="NH200172"/>
    <s v="NH20"/>
    <n v="30"/>
    <n v="366"/>
    <n v="3"/>
    <n v="5"/>
    <s v="OK"/>
    <s v="NH200172"/>
    <n v="531"/>
    <s v="27.3"/>
    <x v="23"/>
    <n v="3"/>
    <n v="3"/>
    <n v="15"/>
    <x v="2467"/>
    <x v="2028"/>
  </r>
  <r>
    <x v="594"/>
    <s v="NH200177"/>
    <s v="NH20"/>
    <n v="36"/>
    <n v="375"/>
    <n v="3"/>
    <n v="5"/>
    <s v="OK"/>
    <s v="NH200177"/>
    <n v="531"/>
    <s v="34.5"/>
    <x v="27"/>
    <n v="4"/>
    <n v="4"/>
    <n v="28"/>
    <x v="934"/>
    <x v="1979"/>
  </r>
  <r>
    <x v="594"/>
    <s v="NH200510"/>
    <s v="NH20"/>
    <n v="95"/>
    <n v="336"/>
    <n v="2"/>
    <n v="5"/>
    <s v="OK"/>
    <s v="NH200510"/>
    <n v="531"/>
    <s v="14.8"/>
    <x v="8"/>
    <n v="3"/>
    <n v="3"/>
    <n v="15"/>
    <x v="2468"/>
    <x v="2029"/>
  </r>
  <r>
    <x v="594"/>
    <s v="P00610176"/>
    <s v="P006"/>
    <n v="27"/>
    <n v="157"/>
    <n v="3"/>
    <n v="5"/>
    <s v="OK"/>
    <s v="P00610176"/>
    <n v="531"/>
    <s v="38.8"/>
    <x v="16"/>
    <n v="4"/>
    <n v="5"/>
    <n v="22"/>
    <x v="2469"/>
    <x v="111"/>
  </r>
  <r>
    <x v="595"/>
    <s v="M17116546"/>
    <s v="M1711"/>
    <n v="62"/>
    <n v="19"/>
    <n v="3"/>
    <n v="4"/>
    <s v="OK"/>
    <s v="M17116546"/>
    <n v="804"/>
    <s v="11.1"/>
    <x v="24"/>
    <n v="3"/>
    <n v="3"/>
    <n v="8"/>
    <x v="2470"/>
    <x v="2030"/>
  </r>
  <r>
    <x v="596"/>
    <s v="NH200370"/>
    <s v="NH20"/>
    <n v="75"/>
    <n v="318"/>
    <n v="3"/>
    <n v="5"/>
    <s v="OK"/>
    <s v="NH200370"/>
    <n v="532"/>
    <n v="12"/>
    <x v="13"/>
    <n v="1"/>
    <n v="1"/>
    <n v="8"/>
    <x v="932"/>
    <x v="1424"/>
  </r>
  <r>
    <x v="596"/>
    <s v="NL110076"/>
    <s v="NL11"/>
    <n v="116"/>
    <n v="21"/>
    <n v="3"/>
    <n v="5"/>
    <s v="OK"/>
    <s v="NL110076"/>
    <n v="532"/>
    <s v="14.9"/>
    <x v="22"/>
    <n v="2"/>
    <n v="3"/>
    <n v="20"/>
    <x v="135"/>
    <x v="1413"/>
  </r>
  <r>
    <x v="596"/>
    <s v="NL110264"/>
    <s v="NL11"/>
    <n v="147"/>
    <n v="32"/>
    <n v="3"/>
    <n v="5"/>
    <s v="OK"/>
    <s v="NL110264"/>
    <n v="532"/>
    <s v="20.7"/>
    <x v="23"/>
    <n v="3"/>
    <n v="3"/>
    <n v="15"/>
    <x v="2076"/>
    <x v="1934"/>
  </r>
  <r>
    <x v="597"/>
    <s v="T10126"/>
    <s v="T1"/>
    <s v="88.5"/>
    <s v="62.5"/>
    <n v="2"/>
    <n v="4"/>
    <s v="OK"/>
    <s v="T10126"/>
    <n v="808"/>
    <n v="22"/>
    <x v="8"/>
    <n v="4"/>
    <n v="4"/>
    <n v="18"/>
    <x v="2092"/>
    <x v="1260"/>
  </r>
  <r>
    <x v="598"/>
    <s v="M17116110"/>
    <s v="M1711"/>
    <n v="19"/>
    <n v="83"/>
    <n v="2"/>
    <n v="5"/>
    <s v="OK"/>
    <s v="M17116110"/>
    <n v="534"/>
    <s v="26.3"/>
    <x v="9"/>
    <n v="2"/>
    <n v="2"/>
    <n v="22"/>
    <x v="2343"/>
    <x v="2031"/>
  </r>
  <r>
    <x v="598"/>
    <s v="NL110239"/>
    <s v="NL11"/>
    <n v="134"/>
    <n v="80"/>
    <n v="3"/>
    <n v="5"/>
    <s v="OK"/>
    <s v="NL110239"/>
    <n v="534"/>
    <n v="22"/>
    <x v="22"/>
    <n v="4"/>
    <n v="3"/>
    <n v="15"/>
    <x v="1819"/>
    <x v="2032"/>
  </r>
  <r>
    <x v="599"/>
    <s v="P01860093"/>
    <s v="P018"/>
    <n v="42"/>
    <n v="63"/>
    <n v="3"/>
    <n v="5"/>
    <s v="OK"/>
    <s v="P01860217"/>
    <n v="535"/>
    <s v="61.1"/>
    <x v="0"/>
    <n v="4"/>
    <n v="5"/>
    <n v="25"/>
    <x v="2471"/>
    <x v="579"/>
  </r>
  <r>
    <x v="600"/>
    <s v="LV109027"/>
    <s v="LV1"/>
    <s v="115.5"/>
    <s v="61.4"/>
    <n v="3"/>
    <n v="5"/>
    <s v="OK"/>
    <s v="LV109027"/>
    <n v="537"/>
    <s v="28.343949044586"/>
    <x v="15"/>
    <n v="4"/>
    <n v="4"/>
    <n v="28"/>
    <x v="1124"/>
    <x v="573"/>
  </r>
  <r>
    <x v="600"/>
    <s v="LV109042"/>
    <s v="LV1"/>
    <n v="113"/>
    <s v="38.7"/>
    <n v="3"/>
    <n v="5"/>
    <s v="OK"/>
    <s v="LV109042"/>
    <n v="537"/>
    <s v="28.9808917197452"/>
    <x v="34"/>
    <n v="4"/>
    <n v="4"/>
    <n v="20"/>
    <x v="2051"/>
    <x v="333"/>
  </r>
  <r>
    <x v="600"/>
    <s v="LV109146"/>
    <s v="LV1"/>
    <s v="124.8"/>
    <s v="43.7"/>
    <n v="3"/>
    <n v="5"/>
    <s v="OK"/>
    <s v="LV109146"/>
    <n v="537"/>
    <s v="16.2420382165605"/>
    <x v="9"/>
    <n v="2"/>
    <n v="2"/>
    <n v="17"/>
    <x v="1866"/>
    <x v="1207"/>
  </r>
  <r>
    <x v="600"/>
    <s v="LV109149"/>
    <s v="LV1"/>
    <s v="134.4"/>
    <n v="49"/>
    <n v="3"/>
    <n v="5"/>
    <s v="OK"/>
    <s v="LV109149"/>
    <n v="537"/>
    <s v="20.7006369426752"/>
    <x v="12"/>
    <n v="4"/>
    <n v="4"/>
    <n v="19"/>
    <x v="2023"/>
    <x v="1737"/>
  </r>
  <r>
    <x v="600"/>
    <s v="LV109215"/>
    <s v="LV1"/>
    <s v="140.2"/>
    <s v="75.6"/>
    <n v="3"/>
    <n v="5"/>
    <s v="OK"/>
    <s v="LV109215"/>
    <n v="537"/>
    <s v="19.4267515923567"/>
    <x v="12"/>
    <n v="3"/>
    <n v="2"/>
    <n v="19"/>
    <x v="2415"/>
    <x v="547"/>
  </r>
  <r>
    <x v="600"/>
    <s v="LV109267"/>
    <s v="LV1"/>
    <s v="154.3"/>
    <s v="28.3"/>
    <n v="3"/>
    <n v="4"/>
    <s v="OK"/>
    <s v="LV109267"/>
    <n v="537"/>
    <s v="19.7452229299363"/>
    <x v="12"/>
    <n v="2"/>
    <n v="1"/>
    <n v="8"/>
    <x v="460"/>
    <x v="13"/>
  </r>
  <r>
    <x v="600"/>
    <s v="LV109293"/>
    <s v="LV1"/>
    <s v="149.5"/>
    <s v="69.6"/>
    <n v="3"/>
    <n v="5"/>
    <s v="OK"/>
    <s v="LV109293"/>
    <n v="537"/>
    <s v="12.1019108280255"/>
    <x v="6"/>
    <n v="1"/>
    <n v="1"/>
    <n v="8"/>
    <x v="2472"/>
    <x v="901"/>
  </r>
  <r>
    <x v="600"/>
    <s v="LV109387"/>
    <s v="LV1"/>
    <n v="167"/>
    <s v="28.8"/>
    <n v="3"/>
    <n v="5"/>
    <s v="OK"/>
    <s v="LV109387"/>
    <n v="537"/>
    <s v="64.6496815286624"/>
    <x v="42"/>
    <n v="5"/>
    <n v="5"/>
    <n v="38"/>
    <x v="428"/>
    <x v="2033"/>
  </r>
  <r>
    <x v="600"/>
    <s v="LV109447"/>
    <s v="LV1"/>
    <s v="181.7"/>
    <s v="36.4"/>
    <n v="3"/>
    <n v="5"/>
    <s v="OK"/>
    <s v="LV109447"/>
    <n v="537"/>
    <s v="22.9299363057325"/>
    <x v="34"/>
    <n v="3"/>
    <n v="2"/>
    <n v="20"/>
    <x v="2473"/>
    <x v="2034"/>
  </r>
  <r>
    <x v="600"/>
    <s v="LV112590"/>
    <s v="LV1"/>
    <n v="191"/>
    <s v="3.4"/>
    <n v="3"/>
    <n v="5"/>
    <s v="OK"/>
    <s v="LV112590"/>
    <n v="537"/>
    <s v="12.7388535031847"/>
    <x v="22"/>
    <n v="2"/>
    <n v="2"/>
    <n v="17"/>
    <x v="2474"/>
    <x v="2035"/>
  </r>
  <r>
    <x v="600"/>
    <s v="M17116014"/>
    <s v="M1711"/>
    <n v="16"/>
    <n v="8"/>
    <n v="3"/>
    <n v="5"/>
    <s v="OK"/>
    <s v="M17116014"/>
    <n v="537"/>
    <s v="15.2"/>
    <x v="6"/>
    <n v="2"/>
    <n v="2"/>
    <n v="17"/>
    <x v="2475"/>
    <x v="114"/>
  </r>
  <r>
    <x v="600"/>
    <s v="M17116058"/>
    <s v="M1711"/>
    <n v="18"/>
    <n v="39"/>
    <n v="3"/>
    <n v="5"/>
    <s v="OK"/>
    <s v="M17116058"/>
    <n v="537"/>
    <s v="20.5"/>
    <x v="12"/>
    <n v="3"/>
    <n v="3"/>
    <n v="11"/>
    <x v="2476"/>
    <x v="493"/>
  </r>
  <r>
    <x v="600"/>
    <s v="M17116095"/>
    <s v="M1711"/>
    <n v="19"/>
    <n v="80"/>
    <n v="3"/>
    <n v="5"/>
    <s v="OK"/>
    <s v="M17116095"/>
    <n v="537"/>
    <s v="62.4"/>
    <x v="27"/>
    <n v="5"/>
    <n v="4"/>
    <n v="30"/>
    <x v="2477"/>
    <x v="2036"/>
  </r>
  <r>
    <x v="600"/>
    <s v="M17116419"/>
    <s v="M1711"/>
    <n v="29"/>
    <n v="89"/>
    <n v="3"/>
    <n v="5"/>
    <s v="OK"/>
    <s v="M17116419"/>
    <n v="537"/>
    <s v="67.5"/>
    <x v="30"/>
    <n v="5"/>
    <n v="4"/>
    <n v="30"/>
    <x v="2478"/>
    <x v="2037"/>
  </r>
  <r>
    <x v="600"/>
    <s v="M17116431"/>
    <s v="M1711"/>
    <n v="33"/>
    <n v="80"/>
    <n v="3"/>
    <n v="5"/>
    <s v="OK"/>
    <s v="M17116431"/>
    <n v="537"/>
    <s v="44.2"/>
    <x v="42"/>
    <n v="4"/>
    <n v="3"/>
    <n v="30"/>
    <x v="2479"/>
    <x v="2038"/>
  </r>
  <r>
    <x v="600"/>
    <s v="M17116881"/>
    <s v="M1711"/>
    <n v="76"/>
    <n v="6"/>
    <n v="3"/>
    <n v="5"/>
    <s v="OK"/>
    <s v="M17116881"/>
    <n v="537"/>
    <s v="13.4"/>
    <x v="19"/>
    <n v="3"/>
    <n v="3"/>
    <n v="12"/>
    <x v="2480"/>
    <x v="2039"/>
  </r>
  <r>
    <x v="600"/>
    <s v="NL110492"/>
    <s v="NL11"/>
    <n v="185"/>
    <n v="71"/>
    <n v="3"/>
    <n v="5"/>
    <s v="OK"/>
    <s v="NL110492"/>
    <n v="537"/>
    <s v="61.2"/>
    <x v="42"/>
    <n v="4"/>
    <n v="4"/>
    <n v="25"/>
    <x v="2033"/>
    <x v="1429"/>
  </r>
  <r>
    <x v="600"/>
    <s v="P01860216"/>
    <s v="P018"/>
    <n v="76"/>
    <n v="51"/>
    <n v="3"/>
    <n v="5"/>
    <s v="OK"/>
    <s v="P01860385"/>
    <n v="537"/>
    <s v="27.4"/>
    <x v="22"/>
    <n v="3"/>
    <n v="4"/>
    <n v="20"/>
    <x v="1442"/>
    <x v="2040"/>
  </r>
  <r>
    <x v="600"/>
    <s v="P01860330"/>
    <s v="P018"/>
    <n v="19"/>
    <n v="29"/>
    <n v="3"/>
    <n v="5"/>
    <s v="OK"/>
    <s v="P01860077"/>
    <n v="537"/>
    <s v="33.4"/>
    <x v="2"/>
    <n v="2"/>
    <n v="2"/>
    <n v="22"/>
    <x v="2481"/>
    <x v="2041"/>
  </r>
  <r>
    <x v="600"/>
    <s v="P01860396"/>
    <s v="P018"/>
    <n v="75"/>
    <n v="71"/>
    <n v="3"/>
    <n v="5"/>
    <s v="OK"/>
    <s v="P01860374"/>
    <n v="537"/>
    <s v="71.8"/>
    <x v="15"/>
    <n v="5"/>
    <n v="5"/>
    <n v="25"/>
    <x v="2482"/>
    <x v="2042"/>
  </r>
  <r>
    <x v="600"/>
    <s v="P01860475"/>
    <s v="P018"/>
    <n v="77"/>
    <n v="94"/>
    <n v="3"/>
    <n v="5"/>
    <s v="OK"/>
    <s v="P01860361"/>
    <n v="537"/>
    <s v="42.8"/>
    <x v="12"/>
    <n v="3"/>
    <n v="4"/>
    <n v="18"/>
    <x v="2483"/>
    <x v="511"/>
  </r>
  <r>
    <x v="601"/>
    <s v="NH200061"/>
    <s v="NH20"/>
    <n v="15"/>
    <n v="322"/>
    <n v="3"/>
    <n v="5"/>
    <s v="OK"/>
    <s v="NH200061"/>
    <n v="538"/>
    <n v="22"/>
    <x v="5"/>
    <n v="3"/>
    <n v="3"/>
    <n v="21"/>
    <x v="2484"/>
    <x v="1303"/>
  </r>
  <r>
    <x v="601"/>
    <s v="NH200285"/>
    <s v="NH20"/>
    <n v="55"/>
    <n v="370"/>
    <n v="3"/>
    <n v="5"/>
    <s v="OK"/>
    <s v="NH200285"/>
    <n v="538"/>
    <s v="68.8"/>
    <x v="33"/>
    <n v="5"/>
    <n v="4"/>
    <n v="35"/>
    <x v="552"/>
    <x v="857"/>
  </r>
  <r>
    <x v="601"/>
    <s v="NH200405"/>
    <s v="NH20"/>
    <n v="76"/>
    <n v="376"/>
    <n v="3"/>
    <n v="5"/>
    <s v="OK"/>
    <s v="NH200405"/>
    <n v="538"/>
    <s v="79.5"/>
    <x v="33"/>
    <n v="5"/>
    <n v="4"/>
    <n v="30"/>
    <x v="2485"/>
    <x v="1607"/>
  </r>
  <r>
    <x v="601"/>
    <s v="NH200537"/>
    <s v="NH20"/>
    <n v="98"/>
    <n v="384"/>
    <n v="3"/>
    <n v="5"/>
    <s v="OK"/>
    <s v="NH200537"/>
    <n v="538"/>
    <n v="90"/>
    <x v="32"/>
    <n v="5"/>
    <n v="4"/>
    <n v="40"/>
    <x v="2486"/>
    <x v="1507"/>
  </r>
  <r>
    <x v="601"/>
    <s v="NL110550"/>
    <s v="NL11"/>
    <n v="195"/>
    <n v="84"/>
    <n v="3"/>
    <n v="5"/>
    <s v="OK"/>
    <s v="NL110550"/>
    <n v="538"/>
    <s v="42.2"/>
    <x v="17"/>
    <n v="4"/>
    <n v="4"/>
    <n v="24"/>
    <x v="2487"/>
    <x v="1267"/>
  </r>
  <r>
    <x v="602"/>
    <s v="LV109577"/>
    <s v="LV1"/>
    <s v="193.2"/>
    <s v="3.4"/>
    <n v="0"/>
    <n v="2"/>
    <s v="MORT"/>
    <s v="LV109577"/>
    <n v="777"/>
    <m/>
    <x v="25"/>
    <m/>
    <m/>
    <n v="0"/>
    <x v="7"/>
    <x v="7"/>
  </r>
  <r>
    <x v="603"/>
    <s v="LV109062"/>
    <s v="LV1"/>
    <s v="105.8"/>
    <n v="23"/>
    <n v="3"/>
    <n v="5"/>
    <s v="OK"/>
    <s v="LV109062"/>
    <n v="539"/>
    <s v="50.6369426751592"/>
    <x v="33"/>
    <n v="5"/>
    <n v="5"/>
    <n v="30"/>
    <x v="2488"/>
    <x v="192"/>
  </r>
  <r>
    <x v="603"/>
    <s v="LV109222"/>
    <s v="LV1"/>
    <n v="137"/>
    <s v="62.7"/>
    <n v="3"/>
    <n v="5"/>
    <s v="OK"/>
    <s v="LV109222"/>
    <n v="539"/>
    <s v="62.4203821656051"/>
    <x v="33"/>
    <n v="5"/>
    <n v="5"/>
    <n v="25"/>
    <x v="2489"/>
    <x v="1701"/>
  </r>
  <r>
    <x v="603"/>
    <s v="LV109292"/>
    <s v="LV1"/>
    <s v="149.6"/>
    <s v="55.8"/>
    <n v="3"/>
    <n v="5"/>
    <s v="OK"/>
    <s v="LV109292"/>
    <n v="539"/>
    <s v="71.656050955414"/>
    <x v="1"/>
    <n v="5"/>
    <n v="5"/>
    <n v="9"/>
    <x v="2490"/>
    <x v="2043"/>
  </r>
  <r>
    <x v="603"/>
    <s v="LV109370"/>
    <s v="LV1"/>
    <s v="159.8"/>
    <n v="59"/>
    <n v="3"/>
    <n v="5"/>
    <s v="OK"/>
    <s v="LV109370"/>
    <n v="539"/>
    <s v="12.1019108280255"/>
    <x v="6"/>
    <n v="2"/>
    <n v="3"/>
    <n v="8"/>
    <x v="1988"/>
    <x v="1249"/>
  </r>
  <r>
    <x v="603"/>
    <s v="LV109404"/>
    <s v="LV1"/>
    <s v="158.5"/>
    <s v="2.4"/>
    <n v="3"/>
    <n v="5"/>
    <s v="OK"/>
    <s v="LV109404"/>
    <n v="539"/>
    <s v="11.3057324840764"/>
    <x v="3"/>
    <m/>
    <m/>
    <n v="0"/>
    <x v="1203"/>
    <x v="1127"/>
  </r>
  <r>
    <x v="603"/>
    <s v="LV109451"/>
    <s v="LV1"/>
    <s v="183.5"/>
    <n v="33"/>
    <n v="3"/>
    <n v="5"/>
    <s v="OK"/>
    <s v="LV109451"/>
    <n v="539"/>
    <s v="49.3630573248408"/>
    <x v="27"/>
    <n v="5"/>
    <n v="4"/>
    <n v="33"/>
    <x v="2491"/>
    <x v="1206"/>
  </r>
  <r>
    <x v="603"/>
    <s v="NH200222"/>
    <s v="NH20"/>
    <n v="42"/>
    <n v="360"/>
    <n v="3"/>
    <n v="5"/>
    <s v="OK"/>
    <s v="NH200222"/>
    <n v="539"/>
    <s v="40.8"/>
    <x v="16"/>
    <n v="3"/>
    <n v="3"/>
    <n v="32"/>
    <x v="2492"/>
    <x v="556"/>
  </r>
  <r>
    <x v="603"/>
    <s v="NH200273"/>
    <s v="NH20"/>
    <n v="53"/>
    <n v="354"/>
    <n v="3"/>
    <n v="5"/>
    <s v="OK"/>
    <s v="NH200273"/>
    <n v="539"/>
    <s v="18.1"/>
    <x v="5"/>
    <n v="3"/>
    <n v="3"/>
    <n v="21"/>
    <x v="2493"/>
    <x v="190"/>
  </r>
  <r>
    <x v="603"/>
    <s v="NH200411"/>
    <s v="NH20"/>
    <n v="76"/>
    <n v="385"/>
    <n v="3"/>
    <n v="5"/>
    <s v="OK"/>
    <s v="NH200411"/>
    <n v="539"/>
    <n v="52"/>
    <x v="7"/>
    <n v="4"/>
    <n v="3"/>
    <n v="30"/>
    <x v="2494"/>
    <x v="2044"/>
  </r>
  <r>
    <x v="603"/>
    <s v="NH200425"/>
    <s v="NH20"/>
    <n v="86"/>
    <n v="303"/>
    <n v="3"/>
    <n v="5"/>
    <s v="OK"/>
    <s v="NH200425"/>
    <n v="539"/>
    <s v="14.5"/>
    <x v="3"/>
    <n v="3"/>
    <n v="2"/>
    <n v="15"/>
    <x v="2495"/>
    <x v="949"/>
  </r>
  <r>
    <x v="603"/>
    <s v="NH200509"/>
    <s v="NH20"/>
    <n v="98"/>
    <n v="336"/>
    <n v="3"/>
    <n v="5"/>
    <s v="OK"/>
    <s v="NH200509"/>
    <n v="539"/>
    <s v="14.9"/>
    <x v="3"/>
    <n v="3"/>
    <n v="3"/>
    <n v="15"/>
    <x v="2496"/>
    <x v="2045"/>
  </r>
  <r>
    <x v="603"/>
    <s v="NL110447"/>
    <s v="NL11"/>
    <n v="173"/>
    <n v="80"/>
    <n v="3"/>
    <n v="5"/>
    <s v="OK"/>
    <s v="NL110447"/>
    <n v="539"/>
    <s v="44.1"/>
    <x v="44"/>
    <n v="5"/>
    <n v="5"/>
    <n v="35"/>
    <x v="2497"/>
    <x v="1235"/>
  </r>
  <r>
    <x v="604"/>
    <s v="LV109379"/>
    <s v="LV1"/>
    <n v="168"/>
    <s v="43.8"/>
    <n v="3"/>
    <n v="4"/>
    <s v="OK"/>
    <s v="LV109379"/>
    <n v="540"/>
    <s v="21.4331210191083"/>
    <x v="5"/>
    <n v="3"/>
    <n v="1"/>
    <n v="11"/>
    <x v="155"/>
    <x v="998"/>
  </r>
  <r>
    <x v="604"/>
    <s v="LV112767"/>
    <s v="LV1"/>
    <s v="144.6"/>
    <s v="47.5"/>
    <n v="3"/>
    <n v="5"/>
    <s v="OK"/>
    <s v="LV112767"/>
    <n v="540"/>
    <s v="9.87261146496815"/>
    <x v="4"/>
    <m/>
    <m/>
    <n v="0"/>
    <x v="324"/>
    <x v="2046"/>
  </r>
  <r>
    <x v="604"/>
    <s v="NL110105"/>
    <s v="NL11"/>
    <n v="112"/>
    <n v="71"/>
    <n v="3"/>
    <n v="5"/>
    <s v="OK"/>
    <s v="NL110105"/>
    <n v="540"/>
    <s v="10.5"/>
    <x v="23"/>
    <n v="5"/>
    <n v="3"/>
    <n v="15"/>
    <x v="2498"/>
    <x v="1390"/>
  </r>
  <r>
    <x v="604"/>
    <s v="NL110515"/>
    <s v="NL11"/>
    <n v="191"/>
    <n v="6"/>
    <n v="3"/>
    <n v="5"/>
    <s v="OK"/>
    <s v="NL110515"/>
    <n v="540"/>
    <s v="11.5"/>
    <x v="4"/>
    <n v="2"/>
    <n v="2"/>
    <n v="14"/>
    <x v="2499"/>
    <x v="661"/>
  </r>
  <r>
    <x v="604"/>
    <s v="P00610052"/>
    <s v="P006"/>
    <n v="1"/>
    <n v="214"/>
    <n v="3"/>
    <n v="4"/>
    <s v="OK"/>
    <s v="P00610052"/>
    <n v="540"/>
    <s v="39.1521"/>
    <x v="34"/>
    <n v="4"/>
    <n v="4"/>
    <n v="20"/>
    <x v="2500"/>
    <x v="876"/>
  </r>
  <r>
    <x v="604"/>
    <s v="P00611002"/>
    <s v="P006"/>
    <n v="3"/>
    <n v="165"/>
    <n v="3"/>
    <n v="4"/>
    <s v="OK"/>
    <s v="P00611002"/>
    <n v="540"/>
    <s v="32.5"/>
    <x v="16"/>
    <n v="5"/>
    <n v="5"/>
    <n v="25"/>
    <x v="2501"/>
    <x v="1113"/>
  </r>
  <r>
    <x v="605"/>
    <s v="A110030"/>
    <s v="A11"/>
    <n v="12"/>
    <n v="21"/>
    <n v="3"/>
    <n v="5"/>
    <s v="OK"/>
    <s v="A110030"/>
    <n v="541"/>
    <s v="45.1"/>
    <x v="7"/>
    <n v="5"/>
    <n v="5"/>
    <n v="25"/>
    <x v="1622"/>
    <x v="799"/>
  </r>
  <r>
    <x v="605"/>
    <s v="A110074"/>
    <s v="A11"/>
    <n v="5"/>
    <n v="74"/>
    <n v="3"/>
    <n v="5"/>
    <s v="OK"/>
    <s v="A110074"/>
    <n v="541"/>
    <s v="19.4"/>
    <x v="12"/>
    <n v="1"/>
    <n v="2"/>
    <n v="15"/>
    <x v="2502"/>
    <x v="996"/>
  </r>
  <r>
    <x v="605"/>
    <s v="B420003"/>
    <s v="B4"/>
    <n v="11"/>
    <n v="59"/>
    <n v="3"/>
    <n v="5"/>
    <s v="OK"/>
    <s v="B420003"/>
    <n v="541"/>
    <s v="31.7"/>
    <x v="16"/>
    <n v="3"/>
    <n v="2"/>
    <n v="20"/>
    <x v="2209"/>
    <x v="306"/>
  </r>
  <r>
    <x v="605"/>
    <s v="B421009"/>
    <s v="B4"/>
    <n v="25"/>
    <n v="29"/>
    <n v="3"/>
    <n v="5"/>
    <s v="OK"/>
    <s v="B421009"/>
    <n v="541"/>
    <n v="57"/>
    <x v="27"/>
    <n v="4"/>
    <n v="4"/>
    <n v="25"/>
    <x v="2503"/>
    <x v="749"/>
  </r>
  <r>
    <x v="605"/>
    <s v="B421065"/>
    <s v="B4"/>
    <m/>
    <m/>
    <n v="3"/>
    <n v="5"/>
    <s v="OK"/>
    <s v="B421065"/>
    <n v="541"/>
    <m/>
    <x v="11"/>
    <n v="1"/>
    <n v="1"/>
    <n v="10"/>
    <x v="777"/>
    <x v="1705"/>
  </r>
  <r>
    <x v="605"/>
    <s v="B446029"/>
    <s v="B4"/>
    <n v="80"/>
    <n v="0"/>
    <n v="3"/>
    <n v="5"/>
    <s v="OK"/>
    <s v="B446029"/>
    <n v="541"/>
    <s v="23.4"/>
    <x v="10"/>
    <n v="4"/>
    <n v="4"/>
    <n v="25"/>
    <x v="1061"/>
    <x v="1209"/>
  </r>
  <r>
    <x v="605"/>
    <s v="B446047"/>
    <s v="B4"/>
    <n v="76"/>
    <n v="20"/>
    <n v="3"/>
    <n v="5"/>
    <s v="OK"/>
    <s v="B446047"/>
    <n v="541"/>
    <s v="10.5"/>
    <x v="8"/>
    <n v="3"/>
    <n v="3"/>
    <n v="15"/>
    <x v="2262"/>
    <x v="480"/>
  </r>
  <r>
    <x v="605"/>
    <s v="LV109265"/>
    <s v="LV1"/>
    <s v="148.3"/>
    <s v="17.8"/>
    <n v="3"/>
    <n v="5"/>
    <s v="OK"/>
    <s v="LV109265"/>
    <n v="541"/>
    <s v="19.1082802547771"/>
    <x v="12"/>
    <n v="2"/>
    <n v="3"/>
    <n v="19"/>
    <x v="2504"/>
    <x v="1561"/>
  </r>
  <r>
    <x v="605"/>
    <s v="LV109524"/>
    <s v="LV1"/>
    <s v="192.6"/>
    <s v="65.6"/>
    <n v="3"/>
    <n v="5"/>
    <s v="OK"/>
    <s v="LV109524"/>
    <n v="541"/>
    <s v="42.0382165605096"/>
    <x v="28"/>
    <n v="4"/>
    <n v="3"/>
    <n v="25"/>
    <x v="1822"/>
    <x v="1313"/>
  </r>
  <r>
    <x v="605"/>
    <s v="LV109546"/>
    <s v="LV1"/>
    <s v="186.5"/>
    <n v="36"/>
    <n v="3"/>
    <n v="5"/>
    <s v="OK"/>
    <s v="LV109546"/>
    <n v="541"/>
    <s v="41.7834394904459"/>
    <x v="30"/>
    <n v="5"/>
    <n v="5"/>
    <n v="34"/>
    <x v="252"/>
    <x v="1936"/>
  </r>
  <r>
    <x v="605"/>
    <s v="M17116013"/>
    <s v="M1711"/>
    <n v="17"/>
    <n v="4"/>
    <n v="3"/>
    <n v="4"/>
    <s v="OK"/>
    <s v="M17116013"/>
    <n v="541"/>
    <s v="54.3"/>
    <x v="27"/>
    <n v="5"/>
    <n v="5"/>
    <n v="33"/>
    <x v="2505"/>
    <x v="2047"/>
  </r>
  <r>
    <x v="605"/>
    <s v="M17116042"/>
    <s v="M1711"/>
    <n v="4"/>
    <n v="29"/>
    <n v="3"/>
    <n v="5"/>
    <s v="OK"/>
    <s v="M17116042"/>
    <n v="541"/>
    <s v="41.7"/>
    <x v="18"/>
    <n v="5"/>
    <n v="4"/>
    <n v="27"/>
    <x v="751"/>
    <x v="919"/>
  </r>
  <r>
    <x v="605"/>
    <s v="M17116057"/>
    <s v="M1711"/>
    <n v="21"/>
    <n v="34"/>
    <n v="3"/>
    <n v="5"/>
    <s v="OK"/>
    <s v="M17116057"/>
    <n v="541"/>
    <s v="14.5"/>
    <x v="20"/>
    <n v="4"/>
    <n v="4"/>
    <n v="11"/>
    <x v="2506"/>
    <x v="2048"/>
  </r>
  <r>
    <x v="605"/>
    <s v="M17116067"/>
    <s v="M1711"/>
    <n v="7"/>
    <n v="52"/>
    <n v="3"/>
    <n v="5"/>
    <s v="OK"/>
    <s v="M17116067"/>
    <n v="541"/>
    <s v="10.3"/>
    <x v="19"/>
    <n v="2"/>
    <n v="2"/>
    <n v="12"/>
    <x v="795"/>
    <x v="43"/>
  </r>
  <r>
    <x v="605"/>
    <s v="M17116421"/>
    <s v="M1711"/>
    <n v="36"/>
    <n v="96"/>
    <n v="3"/>
    <n v="5"/>
    <s v="OK"/>
    <s v="M17116421"/>
    <n v="541"/>
    <s v="36.6"/>
    <x v="15"/>
    <n v="5"/>
    <n v="5"/>
    <n v="25"/>
    <x v="2507"/>
    <x v="109"/>
  </r>
  <r>
    <x v="605"/>
    <s v="M17116459"/>
    <s v="M1711"/>
    <n v="41"/>
    <n v="61"/>
    <n v="3"/>
    <n v="5"/>
    <s v="OK"/>
    <s v="M17116459"/>
    <n v="541"/>
    <s v="24.7"/>
    <x v="17"/>
    <n v="3"/>
    <n v="4"/>
    <n v="22"/>
    <x v="1561"/>
    <x v="2049"/>
  </r>
  <r>
    <x v="605"/>
    <s v="M17116498"/>
    <s v="M1711"/>
    <n v="30"/>
    <n v="35"/>
    <n v="3"/>
    <n v="5"/>
    <s v="OK"/>
    <s v="M17116498"/>
    <n v="541"/>
    <s v="14.8"/>
    <x v="23"/>
    <n v="3"/>
    <n v="3"/>
    <n v="15"/>
    <x v="58"/>
    <x v="2050"/>
  </r>
  <r>
    <x v="605"/>
    <s v="M17116511"/>
    <s v="M1711"/>
    <n v="45"/>
    <n v="11"/>
    <n v="0"/>
    <n v="0"/>
    <s v="MORT"/>
    <s v="M17116511"/>
    <n v="541"/>
    <m/>
    <x v="11"/>
    <m/>
    <m/>
    <m/>
    <x v="7"/>
    <x v="7"/>
  </r>
  <r>
    <x v="605"/>
    <s v="M17116593"/>
    <s v="M1711"/>
    <n v="66"/>
    <n v="53"/>
    <n v="3"/>
    <n v="5"/>
    <s v="OK"/>
    <s v="M17116593"/>
    <n v="541"/>
    <n v="12"/>
    <x v="1"/>
    <n v="1"/>
    <n v="2"/>
    <n v="9"/>
    <x v="2508"/>
    <x v="988"/>
  </r>
  <r>
    <x v="605"/>
    <s v="M17116844"/>
    <s v="M1711"/>
    <n v="83"/>
    <n v="54"/>
    <n v="3"/>
    <n v="5"/>
    <s v="OK"/>
    <s v="M17116844"/>
    <n v="541"/>
    <s v="12.7"/>
    <x v="1"/>
    <n v="2"/>
    <n v="2"/>
    <n v="9"/>
    <x v="1617"/>
    <x v="2051"/>
  </r>
  <r>
    <x v="605"/>
    <s v="M17116855"/>
    <s v="M1711"/>
    <n v="80"/>
    <n v="43"/>
    <n v="0"/>
    <n v="0"/>
    <s v="MORT"/>
    <s v="M17116855"/>
    <n v="541"/>
    <m/>
    <x v="20"/>
    <m/>
    <m/>
    <m/>
    <x v="7"/>
    <x v="7"/>
  </r>
  <r>
    <x v="605"/>
    <s v="NH200477"/>
    <s v="NH20"/>
    <n v="86"/>
    <n v="382"/>
    <n v="3"/>
    <n v="5"/>
    <s v="OK"/>
    <s v="NH200477"/>
    <n v="541"/>
    <s v="21.4"/>
    <x v="9"/>
    <n v="3"/>
    <n v="3"/>
    <n v="23"/>
    <x v="2509"/>
    <x v="2018"/>
  </r>
  <r>
    <x v="605"/>
    <s v="NL110516"/>
    <s v="NL11"/>
    <n v="191"/>
    <n v="9"/>
    <n v="3"/>
    <n v="5"/>
    <s v="OK"/>
    <s v="NL110516"/>
    <n v="541"/>
    <s v="38.5"/>
    <x v="34"/>
    <n v="3"/>
    <n v="4"/>
    <n v="30"/>
    <x v="2510"/>
    <x v="849"/>
  </r>
  <r>
    <x v="605"/>
    <s v="NL110551"/>
    <s v="NL11"/>
    <n v="200"/>
    <n v="84"/>
    <n v="3"/>
    <n v="5"/>
    <s v="OK"/>
    <s v="NL110551"/>
    <n v="541"/>
    <s v="12.5"/>
    <x v="23"/>
    <n v="1"/>
    <n v="1"/>
    <n v="15"/>
    <x v="922"/>
    <x v="775"/>
  </r>
  <r>
    <x v="605"/>
    <s v="P00610003"/>
    <s v="P006"/>
    <n v="14"/>
    <n v="210"/>
    <n v="3"/>
    <n v="5"/>
    <s v="OK"/>
    <s v="P00610003"/>
    <n v="541"/>
    <s v="21.5"/>
    <x v="12"/>
    <n v="3"/>
    <n v="5"/>
    <n v="14"/>
    <x v="2511"/>
    <x v="2052"/>
  </r>
  <r>
    <x v="605"/>
    <s v="P01860123"/>
    <s v="P018"/>
    <n v="58"/>
    <n v="50"/>
    <n v="3"/>
    <n v="5"/>
    <s v="OK"/>
    <s v="P01860270"/>
    <n v="541"/>
    <s v="15.3"/>
    <x v="8"/>
    <n v="1"/>
    <n v="1"/>
    <n v="8"/>
    <x v="2249"/>
    <x v="203"/>
  </r>
  <r>
    <x v="605"/>
    <s v="P01860364"/>
    <s v="P018"/>
    <n v="7"/>
    <n v="27"/>
    <n v="3"/>
    <n v="5"/>
    <s v="OK"/>
    <s v="P01860007"/>
    <n v="541"/>
    <s v="30.6"/>
    <x v="17"/>
    <n v="5"/>
    <n v="2"/>
    <n v="20"/>
    <x v="1831"/>
    <x v="1699"/>
  </r>
  <r>
    <x v="605"/>
    <s v="P01860398"/>
    <s v="P018"/>
    <n v="75"/>
    <n v="73"/>
    <n v="3"/>
    <n v="5"/>
    <s v="OK"/>
    <s v="P01860372"/>
    <n v="541"/>
    <s v="11.1"/>
    <x v="19"/>
    <n v="2"/>
    <n v="2"/>
    <n v="8"/>
    <x v="2512"/>
    <x v="470"/>
  </r>
  <r>
    <x v="605"/>
    <s v="T10041"/>
    <s v="T1"/>
    <s v="99.5"/>
    <s v="8.5"/>
    <n v="3"/>
    <n v="5"/>
    <s v="OK"/>
    <s v="T10041"/>
    <n v="541"/>
    <s v="27.4"/>
    <x v="14"/>
    <n v="1"/>
    <n v="1"/>
    <n v="13"/>
    <x v="481"/>
    <x v="2053"/>
  </r>
  <r>
    <x v="606"/>
    <s v="M17116106"/>
    <s v="M1711"/>
    <n v="13"/>
    <n v="82"/>
    <n v="3"/>
    <n v="5"/>
    <s v="OK"/>
    <s v="M17116106"/>
    <n v="543"/>
    <s v="26.1"/>
    <x v="20"/>
    <n v="3"/>
    <n v="2"/>
    <n v="10"/>
    <x v="2513"/>
    <x v="1353"/>
  </r>
  <r>
    <x v="606"/>
    <s v="M17116499"/>
    <s v="M1711"/>
    <n v="26"/>
    <n v="37"/>
    <n v="3"/>
    <n v="5"/>
    <s v="OK"/>
    <s v="M17116499"/>
    <n v="543"/>
    <s v="13.2"/>
    <x v="21"/>
    <n v="1"/>
    <n v="1"/>
    <n v="3"/>
    <x v="1674"/>
    <x v="64"/>
  </r>
  <r>
    <x v="606"/>
    <s v="M17116914"/>
    <s v="M1711"/>
    <n v="99"/>
    <n v="57"/>
    <n v="3"/>
    <n v="5"/>
    <s v="OK"/>
    <s v="M17116914"/>
    <n v="543"/>
    <s v="20.7"/>
    <x v="19"/>
    <n v="2"/>
    <n v="2"/>
    <n v="8"/>
    <x v="2514"/>
    <x v="1225"/>
  </r>
  <r>
    <x v="607"/>
    <s v="A110164"/>
    <s v="A11"/>
    <n v="28"/>
    <n v="34"/>
    <n v="3"/>
    <n v="5"/>
    <s v="OK"/>
    <s v="A110164"/>
    <n v="544"/>
    <s v="41.6"/>
    <x v="18"/>
    <n v="3"/>
    <n v="3"/>
    <n v="25"/>
    <x v="2252"/>
    <x v="675"/>
  </r>
  <r>
    <x v="608"/>
    <s v="LV109410"/>
    <s v="LV1"/>
    <n v="173"/>
    <s v="12.9"/>
    <n v="3"/>
    <n v="5"/>
    <s v="OK"/>
    <s v="LV109410"/>
    <n v="903"/>
    <s v="14.3312101910828"/>
    <x v="13"/>
    <n v="3"/>
    <n v="2"/>
    <n v="12"/>
    <x v="817"/>
    <x v="74"/>
  </r>
  <r>
    <x v="609"/>
    <s v="LV109444"/>
    <s v="LV1"/>
    <s v="179.6"/>
    <s v="38.3"/>
    <n v="3"/>
    <n v="5"/>
    <s v="OK"/>
    <s v="LV109444"/>
    <n v="545"/>
    <s v="52.2292993630573"/>
    <x v="16"/>
    <n v="5"/>
    <n v="5"/>
    <n v="30"/>
    <x v="2023"/>
    <x v="144"/>
  </r>
  <r>
    <x v="609"/>
    <s v="NH200217"/>
    <s v="NH20"/>
    <n v="43"/>
    <n v="350"/>
    <n v="3"/>
    <n v="5"/>
    <s v="OK"/>
    <s v="NH200217"/>
    <n v="545"/>
    <n v="51"/>
    <x v="33"/>
    <n v="5"/>
    <n v="5"/>
    <n v="35"/>
    <x v="249"/>
    <x v="798"/>
  </r>
  <r>
    <x v="609"/>
    <s v="P00610293"/>
    <s v="P006"/>
    <n v="32"/>
    <n v="163"/>
    <n v="3"/>
    <n v="5"/>
    <s v="OK"/>
    <s v="P00610293"/>
    <n v="545"/>
    <s v="60.4789"/>
    <x v="44"/>
    <n v="5"/>
    <n v="5"/>
    <n v="25"/>
    <x v="2515"/>
    <x v="482"/>
  </r>
  <r>
    <x v="610"/>
    <s v="NH200474"/>
    <s v="NH20"/>
    <n v="82"/>
    <n v="378"/>
    <n v="3"/>
    <n v="5"/>
    <s v="OK"/>
    <s v="NH200474"/>
    <n v="546"/>
    <s v="13.4"/>
    <x v="13"/>
    <n v="2"/>
    <n v="2"/>
    <n v="13"/>
    <x v="1599"/>
    <x v="1102"/>
  </r>
  <r>
    <x v="611"/>
    <s v="NH200404"/>
    <s v="NH20"/>
    <n v="75"/>
    <n v="375"/>
    <n v="3"/>
    <n v="5"/>
    <s v="OK"/>
    <s v="NH200404"/>
    <n v="780"/>
    <n v="12"/>
    <x v="23"/>
    <n v="1"/>
    <n v="1"/>
    <n v="10"/>
    <x v="2516"/>
    <x v="1041"/>
  </r>
  <r>
    <x v="611"/>
    <s v="NH200680"/>
    <s v="NH20"/>
    <n v="90"/>
    <n v="353"/>
    <n v="3"/>
    <n v="5"/>
    <s v="OK"/>
    <s v="NH200680"/>
    <n v="780"/>
    <s v="10.1"/>
    <x v="23"/>
    <n v="1"/>
    <n v="1"/>
    <n v="8"/>
    <x v="1691"/>
    <x v="494"/>
  </r>
  <r>
    <x v="611"/>
    <s v="NH200696"/>
    <s v="NH20"/>
    <m/>
    <m/>
    <n v="3"/>
    <n v="5"/>
    <s v="OK"/>
    <s v="NH200696"/>
    <n v="780"/>
    <m/>
    <x v="11"/>
    <n v="1"/>
    <n v="1"/>
    <n v="15"/>
    <x v="1228"/>
    <x v="1593"/>
  </r>
  <r>
    <x v="611"/>
    <s v="T10374"/>
    <s v="T1"/>
    <s v="20.5"/>
    <n v="76"/>
    <n v="3"/>
    <n v="5"/>
    <s v="OK"/>
    <s v="T10374"/>
    <n v="780"/>
    <s v="13.7"/>
    <x v="23"/>
    <n v="2"/>
    <n v="1"/>
    <n v="8"/>
    <x v="126"/>
    <x v="2030"/>
  </r>
  <r>
    <x v="612"/>
    <s v="LV109309"/>
    <s v="LV1"/>
    <s v="152.4"/>
    <s v="83.4"/>
    <n v="3"/>
    <n v="4"/>
    <s v="OK"/>
    <s v="LV109309"/>
    <n v="542"/>
    <s v="27.0700636942675"/>
    <x v="22"/>
    <n v="3"/>
    <n v="2"/>
    <n v="15"/>
    <x v="480"/>
    <x v="2054"/>
  </r>
  <r>
    <x v="612"/>
    <s v="LV109388"/>
    <s v="LV1"/>
    <n v="167"/>
    <s v="24.4"/>
    <n v="3"/>
    <n v="4"/>
    <s v="OK"/>
    <s v="LV109388"/>
    <n v="542"/>
    <s v="33.1210191082803"/>
    <x v="7"/>
    <n v="4"/>
    <n v="3"/>
    <n v="30"/>
    <x v="898"/>
    <x v="1005"/>
  </r>
  <r>
    <x v="612"/>
    <s v="LV109478"/>
    <s v="LV1"/>
    <s v="182.8"/>
    <s v="80.3"/>
    <n v="3"/>
    <n v="2"/>
    <s v="OK"/>
    <s v="LV109478"/>
    <n v="542"/>
    <s v="14.968152866242"/>
    <x v="6"/>
    <n v="1"/>
    <n v="1"/>
    <n v="12"/>
    <x v="2517"/>
    <x v="2055"/>
  </r>
  <r>
    <x v="612"/>
    <s v="M17116519"/>
    <s v="M1711"/>
    <n v="38"/>
    <n v="2"/>
    <n v="3"/>
    <n v="2"/>
    <s v="OK"/>
    <s v="M17116519"/>
    <n v="542"/>
    <s v="19.6"/>
    <x v="13"/>
    <n v="1"/>
    <n v="1"/>
    <n v="10"/>
    <x v="119"/>
    <x v="285"/>
  </r>
  <r>
    <x v="613"/>
    <s v="LV109436"/>
    <s v="LV1"/>
    <n v="176"/>
    <s v="28.9"/>
    <n v="3"/>
    <n v="4"/>
    <s v="OK"/>
    <s v="LV109436"/>
    <n v="904"/>
    <s v="31.5286624203822"/>
    <x v="16"/>
    <n v="5"/>
    <n v="5"/>
    <n v="32"/>
    <x v="966"/>
    <x v="1080"/>
  </r>
  <r>
    <x v="614"/>
    <s v="B430014"/>
    <s v="B4"/>
    <n v="44"/>
    <n v="8"/>
    <n v="3"/>
    <n v="5"/>
    <s v="OK"/>
    <s v="B430014"/>
    <n v="547"/>
    <s v="24.5"/>
    <x v="17"/>
    <n v="3"/>
    <n v="3"/>
    <n v="15"/>
    <x v="931"/>
    <x v="635"/>
  </r>
  <r>
    <x v="614"/>
    <s v="LV109312"/>
    <s v="LV1"/>
    <s v="148.5"/>
    <s v="82.3"/>
    <n v="3"/>
    <n v="5"/>
    <s v="OK"/>
    <s v="LV109312"/>
    <n v="547"/>
    <s v="27.3885350318471"/>
    <x v="23"/>
    <n v="2"/>
    <n v="2"/>
    <n v="15"/>
    <x v="1470"/>
    <x v="654"/>
  </r>
  <r>
    <x v="614"/>
    <s v="M17116018"/>
    <s v="M1711"/>
    <n v="1"/>
    <n v="9"/>
    <n v="3"/>
    <n v="5"/>
    <s v="OK"/>
    <s v="M17116018"/>
    <n v="547"/>
    <s v="16.2"/>
    <x v="4"/>
    <n v="4"/>
    <n v="3"/>
    <n v="14"/>
    <x v="2086"/>
    <x v="579"/>
  </r>
  <r>
    <x v="614"/>
    <s v="M17116039"/>
    <s v="M1711"/>
    <n v="14"/>
    <n v="28"/>
    <n v="3"/>
    <n v="5"/>
    <s v="OK"/>
    <s v="M17116039"/>
    <n v="547"/>
    <s v="20.8"/>
    <x v="3"/>
    <n v="4"/>
    <n v="5"/>
    <n v="16"/>
    <x v="210"/>
    <x v="1265"/>
  </r>
  <r>
    <x v="614"/>
    <s v="M17116457"/>
    <s v="M1711"/>
    <n v="41"/>
    <n v="63"/>
    <n v="3"/>
    <n v="5"/>
    <s v="OK"/>
    <s v="M17116457"/>
    <n v="547"/>
    <s v="13.8"/>
    <x v="1"/>
    <n v="1"/>
    <n v="2"/>
    <n v="9"/>
    <x v="1165"/>
    <x v="2056"/>
  </r>
  <r>
    <x v="614"/>
    <s v="M17116539"/>
    <s v="M1711"/>
    <n v="57"/>
    <n v="15"/>
    <n v="3"/>
    <n v="5"/>
    <s v="OK"/>
    <s v="M17116539"/>
    <n v="547"/>
    <s v="11.3"/>
    <x v="1"/>
    <m/>
    <m/>
    <m/>
    <x v="680"/>
    <x v="157"/>
  </r>
  <r>
    <x v="614"/>
    <s v="NH200050"/>
    <s v="NH20"/>
    <n v="1"/>
    <n v="396"/>
    <n v="3"/>
    <n v="5"/>
    <s v="OK"/>
    <s v="NH200050"/>
    <n v="547"/>
    <s v="18.7"/>
    <x v="23"/>
    <n v="3"/>
    <n v="3"/>
    <n v="15"/>
    <x v="700"/>
    <x v="1235"/>
  </r>
  <r>
    <x v="614"/>
    <s v="NH200082"/>
    <s v="NH20"/>
    <n v="12"/>
    <n v="372"/>
    <n v="3"/>
    <n v="5"/>
    <s v="OK"/>
    <s v="NH200082"/>
    <n v="547"/>
    <s v="32.8"/>
    <x v="2"/>
    <n v="4"/>
    <n v="4"/>
    <n v="22"/>
    <x v="2518"/>
    <x v="183"/>
  </r>
  <r>
    <x v="614"/>
    <s v="NL110260"/>
    <s v="NL11"/>
    <n v="150"/>
    <n v="25"/>
    <n v="3"/>
    <n v="5"/>
    <s v="OK"/>
    <s v="NL110260"/>
    <n v="547"/>
    <s v="25.4"/>
    <x v="17"/>
    <n v="3"/>
    <n v="3"/>
    <n v="24"/>
    <x v="876"/>
    <x v="492"/>
  </r>
  <r>
    <x v="614"/>
    <s v="NL110297"/>
    <s v="NL11"/>
    <n v="148"/>
    <n v="95"/>
    <n v="3"/>
    <n v="5"/>
    <s v="OK"/>
    <s v="NL110297"/>
    <n v="547"/>
    <s v="11.3"/>
    <x v="24"/>
    <n v="1"/>
    <n v="1"/>
    <n v="8"/>
    <x v="2519"/>
    <x v="2057"/>
  </r>
  <r>
    <x v="614"/>
    <s v="NL110459"/>
    <s v="NL11"/>
    <n v="173"/>
    <n v="96"/>
    <n v="3"/>
    <n v="5"/>
    <s v="OK"/>
    <s v="NL110459"/>
    <n v="547"/>
    <s v="15.9"/>
    <x v="3"/>
    <n v="2"/>
    <n v="2"/>
    <n v="15"/>
    <x v="2520"/>
    <x v="61"/>
  </r>
  <r>
    <x v="614"/>
    <s v="P00610799"/>
    <s v="P006"/>
    <n v="96"/>
    <n v="139"/>
    <n v="3"/>
    <n v="4"/>
    <s v="OK"/>
    <s v="P00610799"/>
    <n v="547"/>
    <n v="24"/>
    <x v="22"/>
    <n v="4"/>
    <n v="3"/>
    <n v="20"/>
    <x v="2521"/>
    <x v="967"/>
  </r>
  <r>
    <x v="614"/>
    <s v="P01860045"/>
    <s v="P018"/>
    <n v="39"/>
    <n v="14"/>
    <n v="3"/>
    <n v="5"/>
    <s v="OK"/>
    <s v="P01860185"/>
    <n v="547"/>
    <s v="26.3"/>
    <x v="7"/>
    <n v="4"/>
    <n v="4"/>
    <n v="20"/>
    <x v="2522"/>
    <x v="682"/>
  </r>
  <r>
    <x v="614"/>
    <s v="P01860509"/>
    <s v="P018"/>
    <n v="8"/>
    <n v="93"/>
    <n v="3"/>
    <n v="4"/>
    <s v="OK"/>
    <s v="P01860042"/>
    <n v="547"/>
    <n v="47"/>
    <x v="0"/>
    <n v="4"/>
    <n v="4"/>
    <n v="22"/>
    <x v="2523"/>
    <x v="1024"/>
  </r>
  <r>
    <x v="615"/>
    <s v="NH200025"/>
    <s v="NH20"/>
    <n v="5"/>
    <n v="341"/>
    <n v="3"/>
    <n v="5"/>
    <s v="OK"/>
    <s v="NH200025"/>
    <n v="548"/>
    <s v="13.2"/>
    <x v="23"/>
    <n v="1"/>
    <n v="1"/>
    <n v="10"/>
    <x v="2524"/>
    <x v="1578"/>
  </r>
  <r>
    <x v="615"/>
    <s v="P01860028"/>
    <s v="P018"/>
    <n v="24"/>
    <n v="52"/>
    <n v="3"/>
    <n v="5"/>
    <s v="OK"/>
    <s v="P01860121"/>
    <n v="548"/>
    <s v="29.6"/>
    <x v="34"/>
    <n v="3"/>
    <n v="4"/>
    <n v="18"/>
    <x v="2525"/>
    <x v="1207"/>
  </r>
  <r>
    <x v="615"/>
    <s v="P01860090"/>
    <s v="P018"/>
    <n v="49"/>
    <n v="63"/>
    <n v="3"/>
    <n v="5"/>
    <s v="OK"/>
    <s v="P01860218"/>
    <n v="548"/>
    <s v="34.4"/>
    <x v="14"/>
    <n v="3"/>
    <n v="2"/>
    <n v="20"/>
    <x v="2526"/>
    <x v="1402"/>
  </r>
  <r>
    <x v="616"/>
    <s v="P01860051"/>
    <s v="P018"/>
    <n v="40"/>
    <n v="24"/>
    <n v="3"/>
    <n v="5"/>
    <s v="OK"/>
    <s v="P01860180"/>
    <n v="549"/>
    <s v="22.6"/>
    <x v="6"/>
    <n v="1"/>
    <n v="3"/>
    <n v="17"/>
    <x v="1401"/>
    <x v="215"/>
  </r>
  <r>
    <x v="616"/>
    <s v="P01860109"/>
    <s v="P018"/>
    <n v="51"/>
    <n v="28"/>
    <n v="3"/>
    <n v="4"/>
    <s v="OK"/>
    <s v="P01860284"/>
    <n v="549"/>
    <n v="22"/>
    <x v="9"/>
    <n v="2"/>
    <n v="2"/>
    <n v="16"/>
    <x v="2527"/>
    <x v="1264"/>
  </r>
  <r>
    <x v="616"/>
    <s v="P01860148"/>
    <s v="P018"/>
    <n v="60"/>
    <n v="11"/>
    <n v="3"/>
    <n v="4"/>
    <s v="OK"/>
    <s v="P01860292"/>
    <n v="549"/>
    <s v="25.5"/>
    <x v="5"/>
    <n v="2"/>
    <n v="2"/>
    <n v="17"/>
    <x v="2247"/>
    <x v="567"/>
  </r>
  <r>
    <x v="616"/>
    <s v="P01860275"/>
    <s v="P018"/>
    <n v="99"/>
    <n v="1"/>
    <n v="3"/>
    <n v="4"/>
    <s v="OK"/>
    <s v="P01860523"/>
    <n v="549"/>
    <s v="11.5"/>
    <x v="20"/>
    <n v="3"/>
    <n v="2"/>
    <n v="11"/>
    <x v="2251"/>
    <x v="1246"/>
  </r>
  <r>
    <x v="616"/>
    <s v="T10027"/>
    <s v="T1"/>
    <s v="108.5"/>
    <s v="79.5"/>
    <n v="3"/>
    <n v="4"/>
    <s v="OK"/>
    <s v="T10027"/>
    <n v="549"/>
    <s v="31.8"/>
    <x v="34"/>
    <m/>
    <m/>
    <n v="0"/>
    <x v="1432"/>
    <x v="2058"/>
  </r>
  <r>
    <x v="617"/>
    <s v="NH200354"/>
    <s v="NH20"/>
    <n v="60"/>
    <n v="398"/>
    <n v="3"/>
    <n v="5"/>
    <s v="OK"/>
    <s v="NH200354"/>
    <n v="550"/>
    <n v="26"/>
    <x v="10"/>
    <n v="4"/>
    <n v="3"/>
    <n v="25"/>
    <x v="2089"/>
    <x v="2059"/>
  </r>
  <r>
    <x v="618"/>
    <s v="A110188"/>
    <s v="A11"/>
    <n v="26"/>
    <n v="7"/>
    <n v="3"/>
    <n v="5"/>
    <s v="OK"/>
    <s v="A110188"/>
    <n v="551"/>
    <s v="13.2"/>
    <x v="5"/>
    <n v="3"/>
    <n v="3"/>
    <n v="21"/>
    <x v="2345"/>
    <x v="1521"/>
  </r>
  <r>
    <x v="618"/>
    <s v="M17116613"/>
    <s v="M1711"/>
    <n v="58"/>
    <n v="69"/>
    <n v="3"/>
    <n v="4"/>
    <s v="OK"/>
    <s v="M17116613"/>
    <n v="551"/>
    <s v="23.2"/>
    <x v="24"/>
    <n v="1"/>
    <n v="1"/>
    <n v="8"/>
    <x v="2261"/>
    <x v="2060"/>
  </r>
  <r>
    <x v="618"/>
    <s v="M17116644"/>
    <s v="M1711"/>
    <n v="58"/>
    <n v="92"/>
    <n v="3"/>
    <n v="5"/>
    <s v="OK"/>
    <s v="M17116644"/>
    <n v="551"/>
    <s v="15.4"/>
    <x v="6"/>
    <n v="2"/>
    <n v="2"/>
    <n v="17"/>
    <x v="1048"/>
    <x v="1138"/>
  </r>
  <r>
    <x v="618"/>
    <s v="NL110510"/>
    <s v="NL11"/>
    <n v="193"/>
    <n v="1"/>
    <n v="3"/>
    <n v="5"/>
    <s v="OK"/>
    <s v="NL110510"/>
    <n v="551"/>
    <n v="22"/>
    <x v="11"/>
    <n v="2"/>
    <n v="2"/>
    <n v="8"/>
    <x v="905"/>
    <x v="2061"/>
  </r>
  <r>
    <x v="618"/>
    <s v="P00610009"/>
    <s v="P006"/>
    <n v="5"/>
    <n v="127"/>
    <n v="3"/>
    <n v="5"/>
    <s v="OK"/>
    <s v="P00610009"/>
    <n v="551"/>
    <s v="27.1"/>
    <x v="35"/>
    <n v="3"/>
    <n v="2"/>
    <n v="6"/>
    <x v="1179"/>
    <x v="167"/>
  </r>
  <r>
    <x v="618"/>
    <s v="P00610337"/>
    <s v="P006"/>
    <n v="49"/>
    <n v="149"/>
    <n v="3"/>
    <n v="3"/>
    <s v="OK"/>
    <s v="P00610337"/>
    <n v="551"/>
    <s v="24.4"/>
    <x v="22"/>
    <n v="4"/>
    <n v="4"/>
    <n v="20"/>
    <x v="822"/>
    <x v="2062"/>
  </r>
  <r>
    <x v="619"/>
    <s v="NH200024"/>
    <s v="NH20"/>
    <n v="8"/>
    <n v="337"/>
    <n v="3"/>
    <n v="5"/>
    <s v="OK"/>
    <s v="NH200024"/>
    <n v="802"/>
    <n v="11"/>
    <x v="12"/>
    <n v="2"/>
    <n v="2"/>
    <n v="17"/>
    <x v="1838"/>
    <x v="694"/>
  </r>
  <r>
    <x v="619"/>
    <s v="NH200203"/>
    <s v="NH20"/>
    <n v="40"/>
    <n v="327"/>
    <n v="3"/>
    <n v="5"/>
    <s v="OK"/>
    <s v="NH200203"/>
    <n v="802"/>
    <n v="33"/>
    <x v="2"/>
    <n v="2"/>
    <n v="2"/>
    <n v="22"/>
    <x v="2528"/>
    <x v="834"/>
  </r>
  <r>
    <x v="619"/>
    <s v="NH200245"/>
    <s v="NH20"/>
    <n v="54"/>
    <n v="304"/>
    <n v="3"/>
    <n v="5"/>
    <s v="OK"/>
    <s v="NH200245"/>
    <n v="802"/>
    <s v="27.1"/>
    <x v="9"/>
    <n v="3"/>
    <n v="3"/>
    <n v="22"/>
    <x v="1256"/>
    <x v="875"/>
  </r>
  <r>
    <x v="620"/>
    <s v="A110044"/>
    <s v="A11"/>
    <n v="1"/>
    <n v="42"/>
    <n v="3"/>
    <n v="5"/>
    <s v="OK"/>
    <s v="A110044"/>
    <n v="554"/>
    <s v="12.3"/>
    <x v="23"/>
    <n v="1"/>
    <n v="2"/>
    <n v="12"/>
    <x v="1167"/>
    <x v="1616"/>
  </r>
  <r>
    <x v="620"/>
    <s v="A110118"/>
    <s v="A11"/>
    <n v="21"/>
    <n v="84"/>
    <n v="3"/>
    <n v="5"/>
    <s v="OK"/>
    <s v="A110118"/>
    <n v="554"/>
    <s v="17.5"/>
    <x v="17"/>
    <n v="2"/>
    <n v="2"/>
    <n v="20"/>
    <x v="2529"/>
    <x v="2063"/>
  </r>
  <r>
    <x v="620"/>
    <s v="B446030"/>
    <s v="B4"/>
    <n v="92"/>
    <n v="12"/>
    <n v="3"/>
    <n v="5"/>
    <s v="OK"/>
    <s v="B446030"/>
    <n v="554"/>
    <s v="18.3"/>
    <x v="3"/>
    <n v="3"/>
    <n v="3"/>
    <n v="16"/>
    <x v="2530"/>
    <x v="1051"/>
  </r>
  <r>
    <x v="620"/>
    <s v="M17116088"/>
    <s v="M1711"/>
    <n v="7"/>
    <n v="66"/>
    <n v="3"/>
    <n v="5"/>
    <s v="OK"/>
    <s v="M17116088"/>
    <n v="554"/>
    <s v="14.8"/>
    <x v="2"/>
    <n v="2"/>
    <n v="2"/>
    <n v="16"/>
    <x v="2531"/>
    <x v="583"/>
  </r>
  <r>
    <x v="620"/>
    <s v="T10153"/>
    <s v="T1"/>
    <s v="78.5"/>
    <n v="36"/>
    <n v="3"/>
    <n v="5"/>
    <s v="OK"/>
    <s v="T10153"/>
    <n v="554"/>
    <s v="28.5"/>
    <x v="16"/>
    <n v="3"/>
    <n v="2"/>
    <n v="20"/>
    <x v="1361"/>
    <x v="1047"/>
  </r>
  <r>
    <x v="620"/>
    <s v="T10157"/>
    <s v="T1"/>
    <n v="73"/>
    <s v="40.5"/>
    <n v="3"/>
    <n v="5"/>
    <s v="OK"/>
    <s v="T10157"/>
    <n v="554"/>
    <s v="22.4"/>
    <x v="17"/>
    <m/>
    <m/>
    <n v="0"/>
    <x v="1081"/>
    <x v="1477"/>
  </r>
  <r>
    <x v="620"/>
    <s v="T10273"/>
    <s v="T1"/>
    <n v="45"/>
    <n v="46"/>
    <n v="3"/>
    <n v="5"/>
    <s v="OK"/>
    <s v="T10273"/>
    <n v="554"/>
    <s v="14.3"/>
    <x v="2"/>
    <n v="3"/>
    <n v="2"/>
    <n v="11"/>
    <x v="770"/>
    <x v="211"/>
  </r>
  <r>
    <x v="621"/>
    <s v="M17116475"/>
    <s v="M1711"/>
    <n v="37"/>
    <n v="43"/>
    <n v="3"/>
    <n v="5"/>
    <s v="OK"/>
    <s v="M17116475"/>
    <n v="555"/>
    <s v="17.2"/>
    <x v="6"/>
    <n v="3"/>
    <n v="3"/>
    <n v="17"/>
    <x v="1474"/>
    <x v="2064"/>
  </r>
  <r>
    <x v="621"/>
    <s v="M17116552"/>
    <s v="M1711"/>
    <n v="65"/>
    <n v="25"/>
    <n v="3"/>
    <n v="4"/>
    <s v="OK"/>
    <s v="M17116552"/>
    <n v="555"/>
    <s v="10.5"/>
    <x v="19"/>
    <n v="1"/>
    <n v="2"/>
    <n v="12"/>
    <x v="2455"/>
    <x v="1083"/>
  </r>
  <r>
    <x v="621"/>
    <s v="M17116872"/>
    <s v="M1711"/>
    <n v="76"/>
    <n v="16"/>
    <n v="3"/>
    <n v="5"/>
    <s v="OK"/>
    <s v="M17116872"/>
    <n v="555"/>
    <n v="21"/>
    <x v="19"/>
    <n v="3"/>
    <n v="3"/>
    <n v="12"/>
    <x v="2532"/>
    <x v="1007"/>
  </r>
  <r>
    <x v="621"/>
    <s v="NH200123"/>
    <s v="NH20"/>
    <n v="28"/>
    <n v="360"/>
    <n v="3"/>
    <n v="5"/>
    <s v="OK"/>
    <s v="NH200123"/>
    <n v="555"/>
    <s v="20.8"/>
    <x v="23"/>
    <n v="1"/>
    <n v="1"/>
    <n v="10"/>
    <x v="2293"/>
    <x v="759"/>
  </r>
  <r>
    <x v="621"/>
    <s v="NH200489"/>
    <s v="NH20"/>
    <n v="97"/>
    <n v="302"/>
    <n v="3"/>
    <n v="5"/>
    <s v="OK"/>
    <s v="NH200489"/>
    <n v="555"/>
    <s v="19.2"/>
    <x v="6"/>
    <n v="4"/>
    <n v="4"/>
    <n v="17"/>
    <x v="2533"/>
    <x v="1097"/>
  </r>
  <r>
    <x v="621"/>
    <s v="NL110104"/>
    <s v="NL11"/>
    <n v="112"/>
    <n v="71"/>
    <n v="3"/>
    <n v="5"/>
    <s v="OK"/>
    <s v="NL110104"/>
    <n v="555"/>
    <s v="25.3"/>
    <x v="10"/>
    <n v="5"/>
    <n v="4"/>
    <n v="25"/>
    <x v="1446"/>
    <x v="505"/>
  </r>
  <r>
    <x v="621"/>
    <s v="NL110117"/>
    <s v="NL11"/>
    <n v="110"/>
    <n v="90"/>
    <n v="3"/>
    <n v="5"/>
    <s v="OK"/>
    <s v="NL110117"/>
    <n v="555"/>
    <s v="17.2"/>
    <x v="2"/>
    <n v="2"/>
    <n v="3"/>
    <n v="16"/>
    <x v="1747"/>
    <x v="746"/>
  </r>
  <r>
    <x v="621"/>
    <s v="NL110158"/>
    <s v="NL11"/>
    <n v="121"/>
    <n v="64"/>
    <n v="3"/>
    <n v="5"/>
    <s v="OK"/>
    <s v="NL110158"/>
    <n v="555"/>
    <s v="18.7"/>
    <x v="2"/>
    <n v="3"/>
    <n v="4"/>
    <n v="22"/>
    <x v="151"/>
    <x v="1261"/>
  </r>
  <r>
    <x v="621"/>
    <s v="NL110159"/>
    <s v="NL11"/>
    <n v="125"/>
    <n v="65"/>
    <n v="3"/>
    <n v="5"/>
    <s v="OK"/>
    <s v="NL110159"/>
    <n v="555"/>
    <s v="16.1"/>
    <x v="22"/>
    <n v="3"/>
    <n v="3"/>
    <n v="20"/>
    <x v="151"/>
    <x v="139"/>
  </r>
  <r>
    <x v="621"/>
    <s v="NL110422"/>
    <s v="NL11"/>
    <n v="172"/>
    <n v="33"/>
    <n v="3"/>
    <n v="5"/>
    <s v="OK"/>
    <s v="NL110422"/>
    <n v="555"/>
    <s v="19.4"/>
    <x v="22"/>
    <n v="3"/>
    <n v="3"/>
    <n v="20"/>
    <x v="1361"/>
    <x v="1505"/>
  </r>
  <r>
    <x v="621"/>
    <s v="NL110547"/>
    <s v="NL11"/>
    <n v="192"/>
    <n v="68"/>
    <n v="3"/>
    <n v="5"/>
    <s v="OK"/>
    <s v="NL110547"/>
    <n v="555"/>
    <s v="23.1"/>
    <x v="9"/>
    <n v="3"/>
    <n v="3"/>
    <n v="23"/>
    <x v="2534"/>
    <x v="1140"/>
  </r>
  <r>
    <x v="621"/>
    <s v="T10207"/>
    <s v="T1"/>
    <n v="63"/>
    <n v="66"/>
    <n v="3"/>
    <n v="5"/>
    <s v="OK"/>
    <s v="T10207"/>
    <n v="555"/>
    <s v="15.9"/>
    <x v="12"/>
    <n v="2"/>
    <n v="2"/>
    <n v="16"/>
    <x v="770"/>
    <x v="2065"/>
  </r>
  <r>
    <x v="622"/>
    <s v="M17116508"/>
    <s v="M1711"/>
    <n v="47"/>
    <n v="20"/>
    <n v="3"/>
    <n v="5"/>
    <s v="OK"/>
    <s v="M17116508"/>
    <n v="556"/>
    <s v="16.4"/>
    <x v="2"/>
    <n v="3"/>
    <n v="2"/>
    <n v="22"/>
    <x v="2535"/>
    <x v="2066"/>
  </r>
  <r>
    <x v="622"/>
    <s v="M17116924"/>
    <s v="M1711"/>
    <n v="96"/>
    <n v="81"/>
    <n v="3"/>
    <n v="4"/>
    <s v="OK"/>
    <s v="M17116924"/>
    <n v="556"/>
    <s v="19.9"/>
    <x v="22"/>
    <n v="4"/>
    <n v="3"/>
    <n v="15"/>
    <x v="329"/>
    <x v="270"/>
  </r>
  <r>
    <x v="622"/>
    <s v="T10119"/>
    <s v="T1"/>
    <s v="80.5"/>
    <s v="39.5"/>
    <n v="3"/>
    <n v="5"/>
    <s v="OK"/>
    <s v="T10119"/>
    <n v="556"/>
    <s v="20.2"/>
    <x v="10"/>
    <m/>
    <m/>
    <n v="0"/>
    <x v="452"/>
    <x v="1478"/>
  </r>
  <r>
    <x v="623"/>
    <s v="A110001"/>
    <s v="A11"/>
    <n v="6"/>
    <n v="2"/>
    <n v="3"/>
    <n v="5"/>
    <s v="OK"/>
    <s v="A110001"/>
    <n v="557"/>
    <n v="40"/>
    <x v="33"/>
    <n v="5"/>
    <n v="4"/>
    <n v="35"/>
    <x v="2536"/>
    <x v="508"/>
  </r>
  <r>
    <x v="623"/>
    <s v="A110370"/>
    <s v="A11"/>
    <n v="89"/>
    <n v="12"/>
    <n v="3"/>
    <n v="5"/>
    <s v="OK"/>
    <s v="A110370"/>
    <n v="557"/>
    <n v="40"/>
    <x v="27"/>
    <n v="5"/>
    <n v="5"/>
    <n v="33"/>
    <x v="449"/>
    <x v="1225"/>
  </r>
  <r>
    <x v="623"/>
    <s v="B419014"/>
    <s v="B4"/>
    <n v="20"/>
    <n v="90"/>
    <n v="3"/>
    <n v="5"/>
    <s v="OK"/>
    <s v="B419014"/>
    <n v="557"/>
    <s v="57.6"/>
    <x v="45"/>
    <n v="5"/>
    <n v="5"/>
    <n v="35"/>
    <x v="2537"/>
    <x v="1793"/>
  </r>
  <r>
    <x v="623"/>
    <s v="B422016"/>
    <s v="B4"/>
    <n v="3"/>
    <n v="4"/>
    <n v="3"/>
    <n v="5"/>
    <s v="OK"/>
    <s v="B422016"/>
    <n v="557"/>
    <n v="43"/>
    <x v="30"/>
    <n v="4"/>
    <n v="4"/>
    <n v="34"/>
    <x v="2538"/>
    <x v="954"/>
  </r>
  <r>
    <x v="623"/>
    <s v="B428002"/>
    <s v="B4"/>
    <n v="32"/>
    <n v="55"/>
    <n v="3"/>
    <n v="5"/>
    <s v="OK"/>
    <s v="B428002"/>
    <n v="557"/>
    <s v="39.5"/>
    <x v="33"/>
    <n v="4"/>
    <n v="5"/>
    <n v="33"/>
    <x v="1742"/>
    <x v="1696"/>
  </r>
  <r>
    <x v="624"/>
    <s v="LV109288"/>
    <s v="LV1"/>
    <s v="145.7"/>
    <s v="52.3"/>
    <n v="3"/>
    <n v="5"/>
    <s v="OK"/>
    <s v="LV109288"/>
    <n v="943"/>
    <s v="18.7898089171975"/>
    <x v="2"/>
    <n v="1"/>
    <n v="1"/>
    <n v="17"/>
    <x v="2539"/>
    <x v="75"/>
  </r>
  <r>
    <x v="624"/>
    <s v="LV109435"/>
    <s v="LV1"/>
    <s v="180.3"/>
    <n v="27"/>
    <n v="3"/>
    <n v="5"/>
    <s v="OK"/>
    <s v="LV109435"/>
    <n v="943"/>
    <s v="18.4713375796178"/>
    <x v="13"/>
    <n v="4"/>
    <n v="4"/>
    <n v="13"/>
    <x v="817"/>
    <x v="2067"/>
  </r>
  <r>
    <x v="624"/>
    <s v="M17116022"/>
    <s v="M1711"/>
    <n v="18"/>
    <n v="12"/>
    <n v="3"/>
    <n v="5"/>
    <s v="OK"/>
    <s v="M17116022"/>
    <n v="943"/>
    <s v="14.4"/>
    <x v="6"/>
    <n v="3"/>
    <n v="3"/>
    <n v="17"/>
    <x v="1906"/>
    <x v="2068"/>
  </r>
  <r>
    <x v="624"/>
    <s v="M17116069"/>
    <s v="M1711"/>
    <n v="16"/>
    <n v="50"/>
    <n v="3"/>
    <n v="5"/>
    <s v="OK"/>
    <s v="M17116069"/>
    <n v="943"/>
    <s v="23.9"/>
    <x v="5"/>
    <n v="3"/>
    <n v="3"/>
    <n v="21"/>
    <x v="2540"/>
    <x v="1961"/>
  </r>
  <r>
    <x v="624"/>
    <s v="M17116420"/>
    <s v="M1711"/>
    <n v="27"/>
    <n v="88"/>
    <n v="3"/>
    <n v="5"/>
    <s v="OK"/>
    <s v="M17116420"/>
    <n v="943"/>
    <s v="16.3"/>
    <x v="11"/>
    <n v="1"/>
    <n v="2"/>
    <n v="8"/>
    <x v="1042"/>
    <x v="2069"/>
  </r>
  <r>
    <x v="624"/>
    <s v="M17116506"/>
    <s v="M1711"/>
    <n v="41"/>
    <n v="15"/>
    <n v="3"/>
    <n v="5"/>
    <s v="OK"/>
    <s v="M17116506"/>
    <n v="943"/>
    <s v="17.7"/>
    <x v="23"/>
    <n v="3"/>
    <n v="2"/>
    <n v="12"/>
    <x v="2541"/>
    <x v="2070"/>
  </r>
  <r>
    <x v="624"/>
    <s v="M17116523"/>
    <s v="M1711"/>
    <n v="63"/>
    <n v="3"/>
    <n v="3"/>
    <n v="5"/>
    <s v="OK"/>
    <s v="M17116523"/>
    <n v="943"/>
    <s v="11.8"/>
    <x v="13"/>
    <n v="1"/>
    <n v="2"/>
    <n v="10"/>
    <x v="569"/>
    <x v="1395"/>
  </r>
  <r>
    <x v="624"/>
    <s v="M17116550"/>
    <s v="M1711"/>
    <n v="69"/>
    <n v="27"/>
    <n v="3"/>
    <n v="5"/>
    <s v="OK"/>
    <s v="M17116550"/>
    <n v="943"/>
    <s v="33.1"/>
    <x v="12"/>
    <n v="2"/>
    <n v="2"/>
    <n v="18"/>
    <x v="1930"/>
    <x v="93"/>
  </r>
  <r>
    <x v="625"/>
    <s v="A110009"/>
    <s v="A11"/>
    <n v="12"/>
    <n v="3"/>
    <n v="3"/>
    <n v="5"/>
    <s v="OK"/>
    <s v="A110009"/>
    <n v="558"/>
    <s v="54.9"/>
    <x v="30"/>
    <n v="5"/>
    <n v="5"/>
    <n v="30"/>
    <x v="2542"/>
    <x v="332"/>
  </r>
  <r>
    <x v="625"/>
    <s v="NH200041"/>
    <s v="NH20"/>
    <n v="5"/>
    <n v="383"/>
    <n v="3"/>
    <n v="5"/>
    <s v="OK"/>
    <s v="NH200041"/>
    <n v="558"/>
    <s v="39.1"/>
    <x v="18"/>
    <n v="4"/>
    <n v="3"/>
    <n v="25"/>
    <x v="2543"/>
    <x v="1510"/>
  </r>
  <r>
    <x v="625"/>
    <s v="NH200045"/>
    <s v="NH20"/>
    <n v="6"/>
    <n v="388"/>
    <n v="3"/>
    <n v="5"/>
    <s v="OK"/>
    <s v="NH200045"/>
    <n v="558"/>
    <n v="83"/>
    <x v="44"/>
    <n v="5"/>
    <n v="4"/>
    <n v="30"/>
    <x v="125"/>
    <x v="279"/>
  </r>
  <r>
    <x v="625"/>
    <s v="NH200157"/>
    <s v="NH20"/>
    <n v="33"/>
    <n v="325"/>
    <n v="3"/>
    <n v="5"/>
    <s v="OK"/>
    <s v="NH200157"/>
    <n v="558"/>
    <n v="60"/>
    <x v="0"/>
    <n v="3"/>
    <n v="3"/>
    <n v="29"/>
    <x v="2544"/>
    <x v="1619"/>
  </r>
  <r>
    <x v="625"/>
    <s v="NH200204"/>
    <s v="NH20"/>
    <n v="49"/>
    <n v="328"/>
    <n v="3"/>
    <n v="5"/>
    <s v="OK"/>
    <s v="NH200204"/>
    <n v="558"/>
    <n v="58"/>
    <x v="31"/>
    <n v="5"/>
    <n v="5"/>
    <n v="35"/>
    <x v="2545"/>
    <x v="2047"/>
  </r>
  <r>
    <x v="625"/>
    <s v="NH200347BIS"/>
    <s v="NH20"/>
    <n v="67"/>
    <n v="391"/>
    <n v="3"/>
    <n v="5"/>
    <s v="OK"/>
    <s v="NH200347BIS"/>
    <n v="558"/>
    <m/>
    <x v="26"/>
    <n v="1"/>
    <n v="1"/>
    <n v="10"/>
    <x v="211"/>
    <x v="839"/>
  </r>
  <r>
    <x v="625"/>
    <s v="NH200438"/>
    <s v="NH20"/>
    <n v="88"/>
    <n v="321"/>
    <n v="3"/>
    <n v="5"/>
    <s v="OK"/>
    <s v="NH200438"/>
    <n v="558"/>
    <n v="52"/>
    <x v="45"/>
    <n v="4"/>
    <n v="3"/>
    <n v="30"/>
    <x v="105"/>
    <x v="1064"/>
  </r>
  <r>
    <x v="625"/>
    <s v="P00610351"/>
    <s v="P006"/>
    <n v="46"/>
    <n v="164"/>
    <n v="3"/>
    <n v="5"/>
    <s v="OK"/>
    <s v="P00610351"/>
    <n v="558"/>
    <s v="30.4"/>
    <x v="17"/>
    <n v="5"/>
    <n v="5"/>
    <n v="19"/>
    <x v="1822"/>
    <x v="1700"/>
  </r>
  <r>
    <x v="626"/>
    <s v="NL110082"/>
    <s v="NL11"/>
    <n v="113"/>
    <n v="30"/>
    <n v="3"/>
    <n v="5"/>
    <s v="OK"/>
    <s v="NL110082"/>
    <n v="801"/>
    <s v="24.2"/>
    <x v="15"/>
    <n v="3"/>
    <n v="3"/>
    <n v="25"/>
    <x v="68"/>
    <x v="676"/>
  </r>
  <r>
    <x v="626"/>
    <s v="NL110244"/>
    <s v="NL11"/>
    <n v="134"/>
    <n v="94"/>
    <n v="3"/>
    <n v="5"/>
    <s v="OK"/>
    <s v="NL110244"/>
    <n v="801"/>
    <s v="38.7"/>
    <x v="7"/>
    <n v="5"/>
    <n v="5"/>
    <n v="30"/>
    <x v="2085"/>
    <x v="1181"/>
  </r>
  <r>
    <x v="626"/>
    <s v="NL110278"/>
    <s v="NL11"/>
    <n v="141"/>
    <n v="58"/>
    <n v="3"/>
    <n v="5"/>
    <s v="OK"/>
    <s v="NL110278"/>
    <n v="801"/>
    <s v="22.2"/>
    <x v="12"/>
    <n v="3"/>
    <n v="2"/>
    <n v="15"/>
    <x v="16"/>
    <x v="968"/>
  </r>
  <r>
    <x v="626"/>
    <s v="NL110304"/>
    <s v="NL11"/>
    <n v="156"/>
    <n v="3"/>
    <n v="3"/>
    <n v="5"/>
    <s v="OK"/>
    <s v="NL110304"/>
    <n v="801"/>
    <s v="34.9"/>
    <x v="27"/>
    <n v="5"/>
    <n v="5"/>
    <n v="33"/>
    <x v="2546"/>
    <x v="1701"/>
  </r>
  <r>
    <x v="626"/>
    <s v="NL110409"/>
    <s v="NL11"/>
    <n v="173"/>
    <n v="14"/>
    <n v="3"/>
    <n v="5"/>
    <s v="OK"/>
    <s v="NL110409"/>
    <n v="801"/>
    <s v="18.7"/>
    <x v="10"/>
    <n v="2"/>
    <n v="3"/>
    <n v="20"/>
    <x v="69"/>
    <x v="785"/>
  </r>
  <r>
    <x v="626"/>
    <s v="NL110545"/>
    <s v="NL11"/>
    <n v="199"/>
    <n v="63"/>
    <n v="3"/>
    <n v="5"/>
    <s v="OK"/>
    <s v="NL110545"/>
    <n v="801"/>
    <s v="75.7"/>
    <x v="46"/>
    <n v="5"/>
    <n v="4"/>
    <n v="35"/>
    <x v="1571"/>
    <x v="2071"/>
  </r>
  <r>
    <x v="627"/>
    <s v="M17116562"/>
    <s v="M1711"/>
    <n v="63"/>
    <n v="23"/>
    <n v="3"/>
    <n v="5"/>
    <s v="OK"/>
    <s v="M17116562"/>
    <n v="559"/>
    <s v="11.8"/>
    <x v="1"/>
    <n v="3"/>
    <n v="2"/>
    <n v="6"/>
    <x v="2547"/>
    <x v="1779"/>
  </r>
  <r>
    <x v="627"/>
    <s v="P01860463"/>
    <s v="P018"/>
    <n v="9"/>
    <n v="87"/>
    <n v="3"/>
    <n v="5"/>
    <s v="OK"/>
    <s v="P01860038"/>
    <n v="559"/>
    <s v="11.6"/>
    <x v="19"/>
    <n v="2"/>
    <n v="2"/>
    <n v="9"/>
    <x v="2548"/>
    <x v="848"/>
  </r>
  <r>
    <x v="627"/>
    <s v="T10010"/>
    <s v="T1"/>
    <s v="100.5"/>
    <n v="25"/>
    <n v="3"/>
    <n v="5"/>
    <s v="OK"/>
    <s v="T10010"/>
    <n v="559"/>
    <s v="21.8"/>
    <x v="15"/>
    <n v="1"/>
    <n v="2"/>
    <n v="15"/>
    <x v="1047"/>
    <x v="2072"/>
  </r>
  <r>
    <x v="628"/>
    <s v="LV109087"/>
    <s v="LV1"/>
    <s v="114.7"/>
    <s v="19.6"/>
    <n v="3"/>
    <n v="4"/>
    <s v="OK"/>
    <s v="LV109087"/>
    <n v="945"/>
    <s v="22.6114649681529"/>
    <x v="15"/>
    <n v="3"/>
    <n v="2"/>
    <n v="10"/>
    <x v="2549"/>
    <x v="2073"/>
  </r>
  <r>
    <x v="628"/>
    <s v="T10140"/>
    <s v="T1"/>
    <n v="98"/>
    <s v="94.5"/>
    <n v="3"/>
    <n v="4"/>
    <s v="OK"/>
    <s v="T10140"/>
    <n v="945"/>
    <m/>
    <x v="29"/>
    <n v="2"/>
    <n v="2"/>
    <n v="2"/>
    <x v="217"/>
    <x v="2074"/>
  </r>
  <r>
    <x v="628"/>
    <s v="T10160"/>
    <s v="T1"/>
    <n v="73"/>
    <s v="45.5"/>
    <n v="3"/>
    <n v="4"/>
    <s v="OK"/>
    <s v="T10160"/>
    <n v="945"/>
    <s v="14.3"/>
    <x v="4"/>
    <n v="1"/>
    <n v="1"/>
    <n v="10"/>
    <x v="678"/>
    <x v="2075"/>
  </r>
  <r>
    <x v="628"/>
    <s v="T10424"/>
    <s v="T1"/>
    <n v="8"/>
    <s v="41.5"/>
    <n v="3"/>
    <n v="3"/>
    <s v="OK"/>
    <s v="T10424"/>
    <n v="945"/>
    <n v="11"/>
    <x v="13"/>
    <n v="2"/>
    <n v="2"/>
    <n v="13"/>
    <x v="1081"/>
    <x v="339"/>
  </r>
  <r>
    <x v="629"/>
    <s v="B437065"/>
    <s v="B4"/>
    <n v="53"/>
    <n v="45"/>
    <n v="3"/>
    <n v="5"/>
    <s v="OK"/>
    <s v="B437065"/>
    <n v="628"/>
    <s v="11.6"/>
    <x v="3"/>
    <n v="1"/>
    <n v="2"/>
    <n v="15"/>
    <x v="2550"/>
    <x v="1273"/>
  </r>
  <r>
    <x v="630"/>
    <s v="A110041"/>
    <s v="A11"/>
    <n v="15"/>
    <n v="39"/>
    <n v="3"/>
    <n v="5"/>
    <s v="OK"/>
    <s v="A110041"/>
    <n v="560"/>
    <s v="12.9"/>
    <x v="8"/>
    <n v="1"/>
    <n v="2"/>
    <n v="18"/>
    <x v="1444"/>
    <x v="2076"/>
  </r>
  <r>
    <x v="630"/>
    <s v="A110144"/>
    <s v="A11"/>
    <n v="22"/>
    <n v="60"/>
    <n v="3"/>
    <n v="5"/>
    <s v="OK"/>
    <s v="A110144"/>
    <n v="560"/>
    <s v="12.9"/>
    <x v="13"/>
    <n v="2"/>
    <n v="2"/>
    <n v="8"/>
    <x v="2551"/>
    <x v="1847"/>
  </r>
  <r>
    <x v="630"/>
    <s v="B420049"/>
    <s v="B4"/>
    <n v="7"/>
    <n v="63"/>
    <n v="3"/>
    <n v="5"/>
    <s v="OK"/>
    <s v="B420049"/>
    <n v="560"/>
    <n v="13"/>
    <x v="23"/>
    <n v="2"/>
    <n v="2"/>
    <n v="12"/>
    <x v="2552"/>
    <x v="2077"/>
  </r>
  <r>
    <x v="630"/>
    <s v="B436049"/>
    <s v="B4"/>
    <n v="59"/>
    <n v="64"/>
    <n v="3"/>
    <n v="5"/>
    <s v="OK"/>
    <s v="B436049"/>
    <n v="560"/>
    <s v="15.4"/>
    <x v="11"/>
    <n v="2"/>
    <n v="1"/>
    <n v="12"/>
    <x v="2553"/>
    <x v="1361"/>
  </r>
  <r>
    <x v="630"/>
    <s v="B444056"/>
    <s v="B4"/>
    <n v="76"/>
    <n v="63"/>
    <n v="3"/>
    <n v="5"/>
    <s v="OK"/>
    <s v="B444056"/>
    <n v="560"/>
    <n v="11"/>
    <x v="4"/>
    <n v="1"/>
    <n v="1"/>
    <n v="14"/>
    <x v="1706"/>
    <x v="2078"/>
  </r>
  <r>
    <x v="630"/>
    <s v="LV109173"/>
    <s v="LV1"/>
    <s v="121.1"/>
    <s v="81.1"/>
    <n v="3"/>
    <n v="5"/>
    <s v="OK"/>
    <s v="LV109173"/>
    <n v="560"/>
    <s v="11.4649681528662"/>
    <x v="6"/>
    <n v="1"/>
    <n v="1"/>
    <n v="16"/>
    <x v="2554"/>
    <x v="516"/>
  </r>
  <r>
    <x v="630"/>
    <s v="LV109411"/>
    <s v="LV1"/>
    <s v="168.2"/>
    <s v="18.4"/>
    <n v="3"/>
    <n v="4"/>
    <s v="OK"/>
    <s v="LV109411"/>
    <n v="560"/>
    <s v="17.6433121019108"/>
    <x v="8"/>
    <n v="2"/>
    <n v="2"/>
    <n v="12"/>
    <x v="916"/>
    <x v="9"/>
  </r>
  <r>
    <x v="630"/>
    <s v="M17116040"/>
    <s v="M1711"/>
    <n v="12"/>
    <n v="31"/>
    <n v="3"/>
    <n v="5"/>
    <s v="OK"/>
    <s v="M17116040"/>
    <n v="560"/>
    <m/>
    <x v="22"/>
    <n v="4"/>
    <n v="5"/>
    <n v="18"/>
    <x v="1816"/>
    <x v="666"/>
  </r>
  <r>
    <x v="630"/>
    <s v="M17116515"/>
    <s v="M1711"/>
    <n v="30"/>
    <n v="11"/>
    <n v="3"/>
    <n v="5"/>
    <s v="OK"/>
    <s v="M17116515"/>
    <n v="560"/>
    <s v="19.2"/>
    <x v="20"/>
    <n v="1"/>
    <n v="1"/>
    <n v="11"/>
    <x v="12"/>
    <x v="161"/>
  </r>
  <r>
    <x v="630"/>
    <s v="M17116543"/>
    <s v="M1711"/>
    <n v="65"/>
    <n v="13"/>
    <n v="0"/>
    <n v="0"/>
    <s v="MORT"/>
    <s v="M17116543"/>
    <n v="560"/>
    <m/>
    <x v="11"/>
    <m/>
    <m/>
    <m/>
    <x v="7"/>
    <x v="7"/>
  </r>
  <r>
    <x v="630"/>
    <s v="M17116560"/>
    <s v="M1711"/>
    <n v="52"/>
    <n v="30"/>
    <n v="3"/>
    <n v="5"/>
    <s v="OK"/>
    <s v="M17116560"/>
    <n v="560"/>
    <s v="11.8"/>
    <x v="20"/>
    <n v="1"/>
    <n v="1"/>
    <n v="8"/>
    <x v="1238"/>
    <x v="144"/>
  </r>
  <r>
    <x v="630"/>
    <s v="M17116597"/>
    <s v="M1711"/>
    <n v="68"/>
    <n v="58"/>
    <n v="3"/>
    <n v="5"/>
    <s v="OK"/>
    <s v="M17116597"/>
    <n v="560"/>
    <n v="12"/>
    <x v="20"/>
    <n v="1"/>
    <n v="2"/>
    <n v="11"/>
    <x v="2555"/>
    <x v="1800"/>
  </r>
  <r>
    <x v="630"/>
    <s v="M17116600"/>
    <s v="M1711"/>
    <n v="63"/>
    <n v="59"/>
    <n v="3"/>
    <n v="5"/>
    <s v="OK"/>
    <s v="M17116600"/>
    <n v="560"/>
    <s v="12.4"/>
    <x v="4"/>
    <n v="3"/>
    <n v="1"/>
    <n v="9"/>
    <x v="14"/>
    <x v="37"/>
  </r>
  <r>
    <x v="630"/>
    <s v="M17116830"/>
    <s v="M1711"/>
    <n v="81"/>
    <n v="83"/>
    <n v="3"/>
    <n v="5"/>
    <s v="OK"/>
    <s v="M17116830"/>
    <n v="560"/>
    <s v="12.7"/>
    <x v="23"/>
    <n v="2"/>
    <n v="1"/>
    <n v="9"/>
    <x v="2249"/>
    <x v="9"/>
  </r>
  <r>
    <x v="630"/>
    <s v="M17116833"/>
    <s v="M1711"/>
    <n v="80"/>
    <n v="74"/>
    <n v="3"/>
    <n v="5"/>
    <s v="OK"/>
    <s v="M17116833"/>
    <n v="560"/>
    <s v="14.2"/>
    <x v="4"/>
    <n v="1"/>
    <n v="2"/>
    <n v="12"/>
    <x v="2556"/>
    <x v="1717"/>
  </r>
  <r>
    <x v="630"/>
    <s v="M17116853"/>
    <s v="M1711"/>
    <n v="75"/>
    <n v="45"/>
    <n v="3"/>
    <n v="5"/>
    <s v="OK"/>
    <s v="M17116853"/>
    <n v="560"/>
    <n v="18"/>
    <x v="13"/>
    <n v="2"/>
    <n v="2"/>
    <n v="13"/>
    <x v="2557"/>
    <x v="1034"/>
  </r>
  <r>
    <x v="630"/>
    <s v="M17116869"/>
    <s v="M1711"/>
    <n v="88"/>
    <n v="17"/>
    <n v="3"/>
    <n v="5"/>
    <s v="OK"/>
    <s v="M17116869"/>
    <n v="560"/>
    <n v="17"/>
    <x v="19"/>
    <n v="3"/>
    <n v="3"/>
    <n v="12"/>
    <x v="2558"/>
    <x v="1505"/>
  </r>
  <r>
    <x v="630"/>
    <s v="M17116923"/>
    <s v="M1711"/>
    <n v="90"/>
    <n v="83"/>
    <n v="3"/>
    <n v="5"/>
    <s v="OK"/>
    <s v="M17116923"/>
    <n v="560"/>
    <s v="22.3"/>
    <x v="12"/>
    <n v="2"/>
    <n v="2"/>
    <n v="11"/>
    <x v="416"/>
    <x v="951"/>
  </r>
  <r>
    <x v="630"/>
    <s v="NH200424"/>
    <s v="NH20"/>
    <n v="82"/>
    <n v="302"/>
    <n v="3"/>
    <n v="4"/>
    <s v="OK"/>
    <s v="NH200424"/>
    <n v="560"/>
    <n v="14"/>
    <x v="23"/>
    <n v="3"/>
    <n v="2"/>
    <n v="15"/>
    <x v="2559"/>
    <x v="44"/>
  </r>
  <r>
    <x v="630"/>
    <s v="NH200429"/>
    <s v="NH20"/>
    <n v="83"/>
    <n v="309"/>
    <n v="0"/>
    <n v="0"/>
    <s v="EXCLUDE"/>
    <s v="NH200429"/>
    <n v="560"/>
    <m/>
    <x v="11"/>
    <m/>
    <m/>
    <m/>
    <x v="7"/>
    <x v="7"/>
  </r>
  <r>
    <x v="630"/>
    <s v="NL110087"/>
    <s v="NL11"/>
    <n v="116"/>
    <n v="47"/>
    <n v="3"/>
    <n v="5"/>
    <s v="OK"/>
    <s v="NL110087"/>
    <n v="560"/>
    <n v="28"/>
    <x v="10"/>
    <n v="4"/>
    <n v="4"/>
    <n v="20"/>
    <x v="2465"/>
    <x v="2079"/>
  </r>
  <r>
    <x v="630"/>
    <s v="NL110139"/>
    <s v="NL11"/>
    <n v="127"/>
    <n v="34"/>
    <n v="3"/>
    <n v="5"/>
    <s v="OK"/>
    <s v="NL110139"/>
    <n v="560"/>
    <n v="18"/>
    <x v="8"/>
    <n v="3"/>
    <n v="3"/>
    <n v="18"/>
    <x v="2560"/>
    <x v="2030"/>
  </r>
  <r>
    <x v="630"/>
    <s v="NL110196"/>
    <s v="NL11"/>
    <n v="130"/>
    <n v="21"/>
    <n v="3"/>
    <n v="5"/>
    <s v="OK"/>
    <s v="NL110196"/>
    <n v="560"/>
    <s v="12.7"/>
    <x v="6"/>
    <n v="2"/>
    <n v="2"/>
    <n v="14"/>
    <x v="250"/>
    <x v="289"/>
  </r>
  <r>
    <x v="630"/>
    <s v="NL110210"/>
    <s v="NL11"/>
    <n v="133"/>
    <n v="40"/>
    <n v="3"/>
    <n v="5"/>
    <s v="OK"/>
    <s v="NL110210"/>
    <n v="560"/>
    <s v="28.9"/>
    <x v="22"/>
    <n v="3"/>
    <n v="4"/>
    <n v="20"/>
    <x v="2561"/>
    <x v="465"/>
  </r>
  <r>
    <x v="630"/>
    <s v="NL110282"/>
    <s v="NL11"/>
    <n v="141"/>
    <n v="67"/>
    <n v="3"/>
    <n v="5"/>
    <s v="OK"/>
    <s v="NL110282"/>
    <n v="560"/>
    <s v="11.8"/>
    <x v="6"/>
    <n v="3"/>
    <n v="3"/>
    <n v="15"/>
    <x v="1756"/>
    <x v="983"/>
  </r>
  <r>
    <x v="630"/>
    <s v="NL110298"/>
    <s v="NL11"/>
    <n v="150"/>
    <n v="95"/>
    <n v="3"/>
    <n v="5"/>
    <s v="OK"/>
    <s v="NL110298"/>
    <n v="560"/>
    <s v="17.4"/>
    <x v="13"/>
    <n v="2"/>
    <n v="2"/>
    <n v="13"/>
    <x v="2562"/>
    <x v="618"/>
  </r>
  <r>
    <x v="630"/>
    <s v="NL110399"/>
    <s v="NL11"/>
    <n v="165"/>
    <n v="80"/>
    <n v="3"/>
    <n v="5"/>
    <s v="OK"/>
    <s v="NL110399"/>
    <n v="560"/>
    <s v="12.8"/>
    <x v="4"/>
    <n v="1"/>
    <n v="1"/>
    <n v="10"/>
    <x v="1027"/>
    <x v="629"/>
  </r>
  <r>
    <x v="630"/>
    <s v="NL110407"/>
    <s v="NL11"/>
    <n v="172"/>
    <n v="4"/>
    <n v="3"/>
    <n v="5"/>
    <s v="OK"/>
    <s v="NL110407"/>
    <n v="560"/>
    <s v="14.4"/>
    <x v="6"/>
    <n v="3"/>
    <n v="3"/>
    <n v="14"/>
    <x v="2563"/>
    <x v="881"/>
  </r>
  <r>
    <x v="630"/>
    <s v="NL110450"/>
    <s v="NL11"/>
    <n v="176"/>
    <n v="83"/>
    <n v="3"/>
    <n v="5"/>
    <s v="OK"/>
    <s v="NL110450"/>
    <n v="560"/>
    <n v="26"/>
    <x v="9"/>
    <n v="3"/>
    <n v="2"/>
    <n v="15"/>
    <x v="1369"/>
    <x v="758"/>
  </r>
  <r>
    <x v="630"/>
    <s v="NL110453"/>
    <s v="NL11"/>
    <n v="173"/>
    <n v="86"/>
    <n v="3"/>
    <n v="5"/>
    <s v="OK"/>
    <s v="NL110453"/>
    <n v="560"/>
    <s v="13.5"/>
    <x v="3"/>
    <n v="2"/>
    <n v="2"/>
    <n v="15"/>
    <x v="2564"/>
    <x v="548"/>
  </r>
  <r>
    <x v="630"/>
    <s v="NL110589"/>
    <s v="NL11"/>
    <n v="152"/>
    <n v="81"/>
    <n v="3"/>
    <n v="5"/>
    <s v="OK"/>
    <s v="NL110589"/>
    <n v="560"/>
    <s v="10.3"/>
    <x v="3"/>
    <n v="1"/>
    <n v="1"/>
    <n v="11"/>
    <x v="2296"/>
    <x v="141"/>
  </r>
  <r>
    <x v="630"/>
    <s v="NL110599"/>
    <s v="NL11"/>
    <n v="164"/>
    <n v="83"/>
    <n v="3"/>
    <n v="5"/>
    <s v="OK"/>
    <s v="NL110599"/>
    <n v="560"/>
    <n v="10"/>
    <x v="13"/>
    <n v="2"/>
    <n v="2"/>
    <n v="13"/>
    <x v="1069"/>
    <x v="1906"/>
  </r>
  <r>
    <x v="630"/>
    <s v="NL110614"/>
    <s v="NL11"/>
    <n v="107"/>
    <n v="80"/>
    <n v="3"/>
    <n v="2"/>
    <s v="OK"/>
    <s v="NL110614"/>
    <n v="560"/>
    <s v="10.51"/>
    <x v="23"/>
    <m/>
    <n v="1"/>
    <m/>
    <x v="2565"/>
    <x v="49"/>
  </r>
  <r>
    <x v="630"/>
    <s v="P01860033"/>
    <s v="P018"/>
    <n v="22"/>
    <n v="59"/>
    <n v="3"/>
    <n v="5"/>
    <s v="OK"/>
    <s v="P01860126"/>
    <n v="560"/>
    <s v="31.7"/>
    <x v="22"/>
    <n v="3"/>
    <n v="4"/>
    <n v="18"/>
    <x v="829"/>
    <x v="1008"/>
  </r>
  <r>
    <x v="630"/>
    <s v="P01860066"/>
    <s v="P018"/>
    <n v="38"/>
    <n v="54"/>
    <n v="3"/>
    <n v="5"/>
    <s v="OK"/>
    <s v="P01860162"/>
    <n v="560"/>
    <s v="18.8"/>
    <x v="3"/>
    <m/>
    <m/>
    <m/>
    <x v="1187"/>
    <x v="1567"/>
  </r>
  <r>
    <x v="630"/>
    <s v="P01860073"/>
    <s v="P018"/>
    <n v="45"/>
    <n v="13"/>
    <n v="3"/>
    <n v="5"/>
    <s v="OK"/>
    <s v="P01860200"/>
    <n v="560"/>
    <s v="22.6"/>
    <x v="22"/>
    <n v="4"/>
    <n v="4"/>
    <n v="20"/>
    <x v="2566"/>
    <x v="2080"/>
  </r>
  <r>
    <x v="630"/>
    <s v="P01860103"/>
    <s v="P018"/>
    <n v="50"/>
    <n v="23"/>
    <n v="3"/>
    <n v="5"/>
    <s v="OK"/>
    <s v="P01860204"/>
    <n v="560"/>
    <s v="12.6"/>
    <x v="6"/>
    <n v="1"/>
    <n v="2"/>
    <n v="10"/>
    <x v="291"/>
    <x v="2081"/>
  </r>
  <r>
    <x v="630"/>
    <s v="P01860162"/>
    <s v="P018"/>
    <n v="62"/>
    <n v="33"/>
    <n v="3"/>
    <n v="5"/>
    <s v="OK"/>
    <s v="P01860323"/>
    <n v="560"/>
    <s v="32.1"/>
    <x v="9"/>
    <n v="5"/>
    <n v="3"/>
    <n v="22"/>
    <x v="2567"/>
    <x v="2082"/>
  </r>
  <r>
    <x v="630"/>
    <s v="P01860213"/>
    <s v="P018"/>
    <n v="79"/>
    <n v="46"/>
    <n v="3"/>
    <n v="5"/>
    <s v="OK"/>
    <s v="P01860388"/>
    <n v="560"/>
    <s v="10.8"/>
    <x v="4"/>
    <m/>
    <m/>
    <m/>
    <x v="2568"/>
    <x v="666"/>
  </r>
  <r>
    <x v="630"/>
    <s v="P01860240"/>
    <s v="P018"/>
    <n v="89"/>
    <n v="26"/>
    <n v="3"/>
    <n v="5"/>
    <s v="OK"/>
    <s v="P01860426"/>
    <n v="560"/>
    <s v="21.3"/>
    <x v="13"/>
    <n v="4"/>
    <n v="2"/>
    <n v="12"/>
    <x v="2569"/>
    <x v="2083"/>
  </r>
  <r>
    <x v="630"/>
    <s v="P01860243"/>
    <s v="P018"/>
    <n v="81"/>
    <n v="32"/>
    <n v="3"/>
    <n v="5"/>
    <s v="OK"/>
    <s v="P01860431"/>
    <n v="560"/>
    <s v="32.1"/>
    <x v="8"/>
    <m/>
    <m/>
    <m/>
    <x v="2570"/>
    <x v="443"/>
  </r>
  <r>
    <x v="630"/>
    <s v="P01860261"/>
    <s v="P018"/>
    <n v="82"/>
    <n v="68"/>
    <n v="3"/>
    <n v="5"/>
    <s v="OK"/>
    <s v="P01860451"/>
    <n v="560"/>
    <s v="15.9"/>
    <x v="3"/>
    <n v="1"/>
    <n v="1"/>
    <n v="8"/>
    <x v="1289"/>
    <x v="707"/>
  </r>
  <r>
    <x v="630"/>
    <s v="P01860262"/>
    <s v="P018"/>
    <n v="84"/>
    <n v="56"/>
    <n v="3"/>
    <n v="5"/>
    <s v="OK"/>
    <s v="P01860447"/>
    <n v="560"/>
    <s v="11.1"/>
    <x v="13"/>
    <n v="2"/>
    <n v="4"/>
    <n v="9"/>
    <x v="2571"/>
    <x v="84"/>
  </r>
  <r>
    <x v="630"/>
    <s v="P01860292"/>
    <s v="P018"/>
    <n v="93"/>
    <n v="31"/>
    <n v="3"/>
    <n v="5"/>
    <s v="OK"/>
    <s v="P01860504"/>
    <n v="560"/>
    <s v="10.8"/>
    <x v="26"/>
    <n v="2"/>
    <n v="2"/>
    <n v="10"/>
    <x v="2572"/>
    <x v="1172"/>
  </r>
  <r>
    <x v="630"/>
    <s v="P01860303"/>
    <s v="P018"/>
    <n v="95"/>
    <n v="49"/>
    <n v="3"/>
    <n v="5"/>
    <s v="OK"/>
    <s v="P01860490"/>
    <n v="560"/>
    <s v="15.3"/>
    <x v="4"/>
    <m/>
    <m/>
    <m/>
    <x v="2573"/>
    <x v="1675"/>
  </r>
  <r>
    <x v="630"/>
    <s v="P01860386"/>
    <s v="P018"/>
    <n v="100"/>
    <n v="75"/>
    <n v="3"/>
    <n v="5"/>
    <s v="OK"/>
    <s v="P01860473"/>
    <n v="560"/>
    <n v="22"/>
    <x v="12"/>
    <n v="1"/>
    <n v="1"/>
    <n v="9"/>
    <x v="2345"/>
    <x v="2084"/>
  </r>
  <r>
    <x v="630"/>
    <s v="P01860412"/>
    <s v="P018"/>
    <n v="46"/>
    <n v="77"/>
    <n v="3"/>
    <n v="4"/>
    <s v="OK"/>
    <s v="P01860232"/>
    <n v="560"/>
    <s v="35.7"/>
    <x v="34"/>
    <n v="4"/>
    <n v="3"/>
    <n v="20"/>
    <x v="1909"/>
    <x v="919"/>
  </r>
  <r>
    <x v="630"/>
    <s v="P01860436"/>
    <s v="P018"/>
    <n v="91"/>
    <n v="82"/>
    <n v="3"/>
    <n v="5"/>
    <s v="OK"/>
    <s v="P01860471"/>
    <n v="560"/>
    <s v="25.1"/>
    <x v="8"/>
    <n v="2"/>
    <n v="4"/>
    <n v="11"/>
    <x v="1250"/>
    <x v="1761"/>
  </r>
  <r>
    <x v="631"/>
    <s v="LV109021"/>
    <s v="LV1"/>
    <n v="114"/>
    <s v="66.4"/>
    <n v="3"/>
    <n v="5"/>
    <s v="OK"/>
    <s v="LV109021"/>
    <n v="805"/>
    <s v="26.1783439490446"/>
    <x v="14"/>
    <n v="4"/>
    <n v="3"/>
    <n v="26"/>
    <x v="1784"/>
    <x v="1821"/>
  </r>
  <r>
    <x v="631"/>
    <s v="LV109054"/>
    <s v="LV1"/>
    <s v="107.9"/>
    <s v="32.7"/>
    <n v="3"/>
    <n v="4"/>
    <s v="OK"/>
    <s v="LV109054"/>
    <n v="805"/>
    <s v="51.5923566878981"/>
    <x v="28"/>
    <n v="5"/>
    <n v="5"/>
    <n v="28"/>
    <x v="416"/>
    <x v="2085"/>
  </r>
  <r>
    <x v="631"/>
    <s v="LV109090"/>
    <s v="LV1"/>
    <s v="110.2"/>
    <s v="15.4"/>
    <n v="3"/>
    <n v="4"/>
    <s v="OK"/>
    <s v="LV109090"/>
    <n v="805"/>
    <s v="26.9108280254777"/>
    <x v="34"/>
    <n v="4"/>
    <n v="5"/>
    <n v="27"/>
    <x v="2032"/>
    <x v="2086"/>
  </r>
  <r>
    <x v="631"/>
    <s v="LV109101"/>
    <s v="LV1"/>
    <n v="113"/>
    <n v="7"/>
    <n v="3"/>
    <n v="5"/>
    <s v="OK"/>
    <s v="LV109101"/>
    <n v="805"/>
    <s v="38.6624203821656"/>
    <x v="30"/>
    <n v="4"/>
    <n v="5"/>
    <n v="30"/>
    <x v="431"/>
    <x v="1215"/>
  </r>
  <r>
    <x v="631"/>
    <s v="LV109352"/>
    <s v="LV1"/>
    <s v="156.1"/>
    <s v="75.4"/>
    <n v="3"/>
    <n v="2"/>
    <s v="OK"/>
    <s v="LV109352"/>
    <n v="805"/>
    <s v="45.5414012738853"/>
    <x v="33"/>
    <n v="5"/>
    <n v="5"/>
    <n v="30"/>
    <x v="2306"/>
    <x v="205"/>
  </r>
  <r>
    <x v="631"/>
    <s v="LV109371"/>
    <s v="LV1"/>
    <s v="157.5"/>
    <s v="56.5"/>
    <n v="3"/>
    <n v="5"/>
    <s v="OK"/>
    <s v="LV109371"/>
    <n v="805"/>
    <s v="25.4777070063694"/>
    <x v="2"/>
    <n v="2"/>
    <n v="2"/>
    <n v="22"/>
    <x v="2574"/>
    <x v="1850"/>
  </r>
  <r>
    <x v="631"/>
    <s v="LV109509"/>
    <s v="LV1"/>
    <s v="199.1"/>
    <s v="87.1"/>
    <n v="3"/>
    <n v="5"/>
    <s v="OK"/>
    <s v="LV109509"/>
    <n v="805"/>
    <s v="51.5923566878981"/>
    <x v="16"/>
    <n v="5"/>
    <n v="3"/>
    <n v="32"/>
    <x v="479"/>
    <x v="2087"/>
  </r>
  <r>
    <x v="631"/>
    <s v="LV109532"/>
    <s v="LV1"/>
    <s v="190.2"/>
    <s v="59.2"/>
    <n v="3"/>
    <n v="5"/>
    <s v="OK"/>
    <s v="LV109532"/>
    <n v="805"/>
    <s v="35.9872611464968"/>
    <x v="17"/>
    <n v="5"/>
    <n v="5"/>
    <n v="24"/>
    <x v="2575"/>
    <x v="1653"/>
  </r>
  <r>
    <x v="631"/>
    <s v="LV109534"/>
    <s v="LV1"/>
    <s v="190.6"/>
    <s v="53.8"/>
    <n v="3"/>
    <n v="5"/>
    <s v="OK"/>
    <s v="LV109534"/>
    <n v="805"/>
    <s v="12.7388535031847"/>
    <x v="5"/>
    <n v="2"/>
    <n v="2"/>
    <n v="15"/>
    <x v="1715"/>
    <x v="1575"/>
  </r>
  <r>
    <x v="631"/>
    <s v="LV109541"/>
    <s v="LV1"/>
    <s v="196.2"/>
    <s v="39.6"/>
    <n v="3"/>
    <n v="5"/>
    <s v="OK"/>
    <s v="LV109541"/>
    <n v="805"/>
    <s v="28.0254777070064"/>
    <x v="33"/>
    <n v="3"/>
    <n v="2"/>
    <n v="25"/>
    <x v="2576"/>
    <x v="1286"/>
  </r>
  <r>
    <x v="632"/>
    <s v="B428068"/>
    <s v="B4"/>
    <n v="27"/>
    <n v="68"/>
    <n v="3"/>
    <n v="5"/>
    <s v="OK"/>
    <s v="B428068"/>
    <n v="561"/>
    <s v="10.2"/>
    <x v="11"/>
    <n v="2"/>
    <n v="2"/>
    <n v="14"/>
    <x v="2213"/>
    <x v="1318"/>
  </r>
  <r>
    <x v="632"/>
    <s v="B435016"/>
    <s v="B4"/>
    <n v="54"/>
    <n v="79"/>
    <n v="3"/>
    <n v="5"/>
    <s v="OK"/>
    <s v="B435016"/>
    <n v="561"/>
    <s v="32.8"/>
    <x v="11"/>
    <n v="3"/>
    <n v="4"/>
    <n v="33"/>
    <x v="1439"/>
    <x v="153"/>
  </r>
  <r>
    <x v="632"/>
    <s v="B444006"/>
    <s v="B4"/>
    <n v="93"/>
    <n v="62"/>
    <n v="3"/>
    <n v="5"/>
    <s v="OK"/>
    <s v="B444006"/>
    <n v="561"/>
    <s v="23.9"/>
    <x v="22"/>
    <n v="3"/>
    <n v="3"/>
    <n v="20"/>
    <x v="1052"/>
    <x v="336"/>
  </r>
  <r>
    <x v="632"/>
    <s v="LV109126"/>
    <s v="LV1"/>
    <n v="135"/>
    <s v="18.3"/>
    <n v="3"/>
    <n v="5"/>
    <s v="OK"/>
    <s v="LV109126"/>
    <n v="561"/>
    <s v="11.1464968152866"/>
    <x v="3"/>
    <m/>
    <m/>
    <n v="0"/>
    <x v="83"/>
    <x v="1149"/>
  </r>
  <r>
    <x v="632"/>
    <s v="LV109191"/>
    <s v="LV1"/>
    <s v="121.5"/>
    <s v="93.5"/>
    <n v="3"/>
    <n v="5"/>
    <s v="OK"/>
    <s v="LV109191"/>
    <n v="561"/>
    <s v="14.968152866242"/>
    <x v="2"/>
    <n v="3"/>
    <n v="2"/>
    <n v="20"/>
    <x v="2577"/>
    <x v="836"/>
  </r>
  <r>
    <x v="632"/>
    <s v="LV109244"/>
    <s v="LV1"/>
    <s v="144.2"/>
    <s v="32.9"/>
    <n v="3"/>
    <n v="4"/>
    <s v="OK"/>
    <s v="LV109244"/>
    <n v="561"/>
    <s v="16.5605095541401"/>
    <x v="10"/>
    <n v="4"/>
    <n v="3"/>
    <n v="25"/>
    <x v="1317"/>
    <x v="550"/>
  </r>
  <r>
    <x v="632"/>
    <s v="LV109264"/>
    <s v="LV1"/>
    <s v="150.8"/>
    <s v="22.3"/>
    <n v="3"/>
    <n v="4"/>
    <s v="OK"/>
    <s v="LV109264"/>
    <n v="561"/>
    <s v="47.9299363057325"/>
    <x v="30"/>
    <n v="3"/>
    <n v="3"/>
    <n v="25"/>
    <x v="496"/>
    <x v="1296"/>
  </r>
  <r>
    <x v="632"/>
    <s v="LV109283"/>
    <s v="LV1"/>
    <n v="154"/>
    <n v="52"/>
    <n v="3"/>
    <n v="5"/>
    <s v="OK"/>
    <s v="LV109283"/>
    <n v="561"/>
    <s v="33.4394904458599"/>
    <x v="16"/>
    <n v="3"/>
    <n v="4"/>
    <n v="22"/>
    <x v="2578"/>
    <x v="2088"/>
  </r>
  <r>
    <x v="632"/>
    <s v="M17116516"/>
    <s v="M1711"/>
    <n v="29"/>
    <n v="8"/>
    <n v="3"/>
    <n v="5"/>
    <s v="OK"/>
    <s v="M17116516"/>
    <n v="561"/>
    <s v="24.2"/>
    <x v="22"/>
    <n v="3"/>
    <n v="3"/>
    <n v="15"/>
    <x v="2579"/>
    <x v="180"/>
  </r>
  <r>
    <x v="632"/>
    <s v="M17116909"/>
    <s v="M1711"/>
    <n v="99"/>
    <n v="52"/>
    <n v="3"/>
    <n v="5"/>
    <s v="OK"/>
    <s v="M17116909"/>
    <n v="561"/>
    <s v="35.5"/>
    <x v="7"/>
    <n v="3"/>
    <n v="3"/>
    <n v="20"/>
    <x v="2499"/>
    <x v="1514"/>
  </r>
  <r>
    <x v="632"/>
    <s v="NH200008"/>
    <s v="NH20"/>
    <n v="1"/>
    <n v="311"/>
    <n v="3"/>
    <n v="5"/>
    <s v="OK"/>
    <s v="NH200008"/>
    <n v="561"/>
    <s v="24.6"/>
    <x v="9"/>
    <n v="3"/>
    <n v="3"/>
    <n v="20"/>
    <x v="2580"/>
    <x v="563"/>
  </r>
  <r>
    <x v="632"/>
    <s v="NH200338"/>
    <s v="NH20"/>
    <n v="66"/>
    <n v="376"/>
    <n v="3"/>
    <n v="5"/>
    <s v="OK"/>
    <s v="NH200338"/>
    <n v="561"/>
    <s v="34.7"/>
    <x v="18"/>
    <n v="4"/>
    <n v="4"/>
    <n v="27"/>
    <x v="2581"/>
    <x v="1071"/>
  </r>
  <r>
    <x v="632"/>
    <s v="NH200522"/>
    <s v="NH20"/>
    <n v="92"/>
    <n v="355"/>
    <n v="3"/>
    <n v="5"/>
    <s v="OK"/>
    <s v="NH200522"/>
    <n v="561"/>
    <n v="26"/>
    <x v="2"/>
    <n v="3"/>
    <n v="4"/>
    <n v="22"/>
    <x v="2582"/>
    <x v="940"/>
  </r>
  <r>
    <x v="632"/>
    <s v="NL110300"/>
    <s v="NL11"/>
    <n v="147"/>
    <n v="96"/>
    <n v="3"/>
    <n v="5"/>
    <s v="OK"/>
    <s v="NL110300"/>
    <n v="561"/>
    <n v="28"/>
    <x v="14"/>
    <n v="4"/>
    <n v="5"/>
    <m/>
    <x v="2583"/>
    <x v="288"/>
  </r>
  <r>
    <x v="632"/>
    <s v="NL110486"/>
    <s v="NL11"/>
    <n v="186"/>
    <n v="58"/>
    <n v="3"/>
    <n v="5"/>
    <s v="OK"/>
    <s v="NL110486"/>
    <n v="561"/>
    <s v="21.7"/>
    <x v="10"/>
    <n v="3"/>
    <n v="3"/>
    <n v="25"/>
    <x v="2584"/>
    <x v="216"/>
  </r>
  <r>
    <x v="632"/>
    <s v="NL110525"/>
    <s v="NL11"/>
    <n v="197"/>
    <n v="23"/>
    <n v="3"/>
    <n v="5"/>
    <s v="OK"/>
    <s v="NL110525"/>
    <n v="561"/>
    <s v="39.3"/>
    <x v="6"/>
    <n v="4"/>
    <n v="3"/>
    <n v="17"/>
    <x v="2585"/>
    <x v="2089"/>
  </r>
  <r>
    <x v="632"/>
    <s v="P01860291"/>
    <s v="P018"/>
    <n v="93"/>
    <n v="31"/>
    <n v="3"/>
    <n v="5"/>
    <s v="OK"/>
    <s v="P01860503"/>
    <n v="561"/>
    <s v="31.2"/>
    <x v="17"/>
    <m/>
    <m/>
    <m/>
    <x v="2586"/>
    <x v="321"/>
  </r>
  <r>
    <x v="632"/>
    <s v="T10102"/>
    <s v="T1"/>
    <n v="80"/>
    <n v="16"/>
    <n v="3"/>
    <n v="5"/>
    <s v="OK"/>
    <s v="T10102"/>
    <n v="561"/>
    <s v="26.6"/>
    <x v="14"/>
    <n v="4"/>
    <n v="4"/>
    <n v="25"/>
    <x v="217"/>
    <x v="505"/>
  </r>
  <r>
    <x v="632"/>
    <s v="T10124"/>
    <s v="T1"/>
    <s v="84.5"/>
    <s v="58.5"/>
    <n v="3"/>
    <n v="5"/>
    <s v="OK"/>
    <s v="T10124"/>
    <n v="561"/>
    <s v="24.8"/>
    <x v="18"/>
    <n v="3"/>
    <n v="3"/>
    <n v="16"/>
    <x v="1850"/>
    <x v="1423"/>
  </r>
  <r>
    <x v="633"/>
    <s v="LV109110"/>
    <s v="LV1"/>
    <n v="126"/>
    <s v="14.6"/>
    <n v="3"/>
    <n v="4"/>
    <s v="OK"/>
    <s v="LV109110"/>
    <n v="562"/>
    <s v="14.6496815286624"/>
    <x v="22"/>
    <n v="2"/>
    <n v="2"/>
    <n v="12"/>
    <x v="12"/>
    <x v="1347"/>
  </r>
  <r>
    <x v="633"/>
    <s v="LV109391"/>
    <s v="LV1"/>
    <s v="163.7"/>
    <s v="21.5"/>
    <n v="3"/>
    <n v="4"/>
    <s v="OK"/>
    <s v="LV109391"/>
    <n v="562"/>
    <s v="13.7898089171975"/>
    <x v="12"/>
    <m/>
    <m/>
    <n v="0"/>
    <x v="640"/>
    <x v="1700"/>
  </r>
  <r>
    <x v="633"/>
    <s v="LV109565"/>
    <s v="LV1"/>
    <s v="199.6"/>
    <s v="19.9"/>
    <n v="3"/>
    <n v="4"/>
    <s v="OK"/>
    <s v="LV109565"/>
    <n v="562"/>
    <s v="22.2929936305732"/>
    <x v="14"/>
    <n v="2"/>
    <n v="2"/>
    <n v="13"/>
    <x v="1555"/>
    <x v="74"/>
  </r>
  <r>
    <x v="633"/>
    <s v="P01860272"/>
    <s v="P018"/>
    <n v="95"/>
    <n v="3"/>
    <n v="3"/>
    <n v="4"/>
    <s v="OK"/>
    <s v="P01860520"/>
    <n v="562"/>
    <s v="47.1"/>
    <x v="0"/>
    <n v="5"/>
    <n v="5"/>
    <n v="29"/>
    <x v="1269"/>
    <x v="1520"/>
  </r>
  <r>
    <x v="633"/>
    <s v="T10217"/>
    <s v="T1"/>
    <n v="65"/>
    <n v="86"/>
    <n v="3"/>
    <n v="4"/>
    <s v="OK"/>
    <s v="T10217"/>
    <n v="562"/>
    <s v="16.7"/>
    <x v="23"/>
    <n v="2"/>
    <n v="2"/>
    <n v="12"/>
    <x v="664"/>
    <x v="2090"/>
  </r>
  <r>
    <x v="633"/>
    <s v="T10294"/>
    <s v="T1"/>
    <s v="32.5"/>
    <n v="8"/>
    <n v="3"/>
    <n v="5"/>
    <s v="OK"/>
    <s v="T10294"/>
    <n v="562"/>
    <s v="24.4"/>
    <x v="12"/>
    <n v="2"/>
    <n v="3"/>
    <n v="15"/>
    <x v="217"/>
    <x v="521"/>
  </r>
  <r>
    <x v="633"/>
    <s v="T10395"/>
    <s v="T1"/>
    <n v="19"/>
    <s v="45.5"/>
    <n v="3"/>
    <n v="4"/>
    <s v="OK"/>
    <s v="T10395"/>
    <n v="562"/>
    <s v="11.2"/>
    <x v="3"/>
    <m/>
    <m/>
    <n v="0"/>
    <x v="684"/>
    <x v="1167"/>
  </r>
  <r>
    <x v="634"/>
    <s v="B428064"/>
    <s v="B4"/>
    <n v="29"/>
    <n v="56"/>
    <n v="3"/>
    <n v="5"/>
    <s v="OK"/>
    <s v="B428064"/>
    <n v="563"/>
    <s v="15.3"/>
    <x v="11"/>
    <n v="1"/>
    <n v="2"/>
    <n v="15"/>
    <x v="2587"/>
    <x v="603"/>
  </r>
  <r>
    <x v="634"/>
    <s v="LV109442"/>
    <s v="LV1"/>
    <s v="172.2"/>
    <s v="35.9"/>
    <n v="3"/>
    <n v="5"/>
    <s v="OK"/>
    <s v="LV109442"/>
    <n v="563"/>
    <s v="30.5732484076433"/>
    <x v="17"/>
    <m/>
    <m/>
    <n v="0"/>
    <x v="1634"/>
    <x v="95"/>
  </r>
  <r>
    <x v="634"/>
    <s v="LV109570"/>
    <s v="LV1"/>
    <s v="195.8"/>
    <s v="11.2"/>
    <n v="3"/>
    <n v="5"/>
    <s v="OK"/>
    <s v="LV109570"/>
    <n v="563"/>
    <m/>
    <x v="3"/>
    <n v="2"/>
    <n v="2"/>
    <n v="12"/>
    <x v="161"/>
    <x v="1225"/>
  </r>
  <r>
    <x v="634"/>
    <s v="NH200292"/>
    <s v="NH20"/>
    <n v="59"/>
    <n v="386"/>
    <n v="3"/>
    <n v="5"/>
    <s v="OK"/>
    <s v="NH200292"/>
    <n v="563"/>
    <n v="26"/>
    <x v="23"/>
    <n v="3"/>
    <n v="2"/>
    <n v="15"/>
    <x v="170"/>
    <x v="2060"/>
  </r>
  <r>
    <x v="634"/>
    <s v="NL110507"/>
    <s v="NL11"/>
    <n v="186"/>
    <n v="96"/>
    <n v="3"/>
    <n v="5"/>
    <s v="OK"/>
    <s v="NL110507"/>
    <n v="563"/>
    <s v="14.5"/>
    <x v="6"/>
    <n v="3"/>
    <n v="3"/>
    <n v="10"/>
    <x v="2321"/>
    <x v="477"/>
  </r>
  <r>
    <x v="634"/>
    <s v="T10392"/>
    <s v="T1"/>
    <n v="17"/>
    <n v="39"/>
    <n v="3"/>
    <n v="5"/>
    <s v="OK"/>
    <s v="T10392"/>
    <n v="563"/>
    <s v="24.2"/>
    <x v="8"/>
    <m/>
    <m/>
    <n v="0"/>
    <x v="1850"/>
    <x v="1938"/>
  </r>
  <r>
    <x v="635"/>
    <s v="LV109278"/>
    <s v="LV1"/>
    <s v="150.8"/>
    <n v="47"/>
    <n v="3"/>
    <n v="2"/>
    <s v="OK"/>
    <s v="LV109278"/>
    <n v="809"/>
    <s v="39.4904458598726"/>
    <x v="27"/>
    <n v="5"/>
    <n v="4"/>
    <n v="20"/>
    <x v="2329"/>
    <x v="1401"/>
  </r>
  <r>
    <x v="636"/>
    <s v="LV109036"/>
    <s v="LV1"/>
    <n v="103"/>
    <s v="47.6"/>
    <n v="3"/>
    <n v="4"/>
    <s v="OK"/>
    <s v="LV109036"/>
    <n v="564"/>
    <s v="11.1464968152866"/>
    <x v="23"/>
    <n v="2"/>
    <n v="1"/>
    <n v="15"/>
    <x v="1777"/>
    <x v="544"/>
  </r>
  <r>
    <x v="637"/>
    <s v="LV109061"/>
    <s v="LV1"/>
    <s v="103.5"/>
    <s v="23.9"/>
    <n v="3"/>
    <n v="5"/>
    <s v="OK"/>
    <s v="LV109061"/>
    <n v="806"/>
    <s v="25.1592356687898"/>
    <x v="18"/>
    <n v="4"/>
    <n v="3"/>
    <n v="23"/>
    <x v="2588"/>
    <x v="798"/>
  </r>
  <r>
    <x v="637"/>
    <s v="LV109216"/>
    <s v="LV1"/>
    <s v="136.6"/>
    <s v="73.7"/>
    <n v="3"/>
    <n v="1"/>
    <s v="OK"/>
    <s v="LV109216"/>
    <n v="806"/>
    <s v="12.7388535031847"/>
    <x v="12"/>
    <n v="2"/>
    <n v="2"/>
    <n v="12"/>
    <x v="449"/>
    <x v="1017"/>
  </r>
  <r>
    <x v="637"/>
    <s v="LV109471"/>
    <s v="LV1"/>
    <s v="176.6"/>
    <s v="71.4"/>
    <n v="3"/>
    <n v="2"/>
    <s v="OK"/>
    <s v="LV109471"/>
    <n v="806"/>
    <s v="12.5796178343949"/>
    <x v="8"/>
    <n v="1"/>
    <n v="1"/>
    <n v="12"/>
    <x v="925"/>
    <x v="572"/>
  </r>
  <r>
    <x v="637"/>
    <s v="LV112661"/>
    <s v="LV1"/>
    <n v="145"/>
    <n v="100"/>
    <n v="3"/>
    <n v="2"/>
    <s v="OK"/>
    <s v="LV112661"/>
    <n v="806"/>
    <s v="12.7388535031847"/>
    <x v="19"/>
    <n v="2"/>
    <n v="2"/>
    <n v="12"/>
    <x v="519"/>
    <x v="1087"/>
  </r>
  <r>
    <x v="638"/>
    <s v="LV109511"/>
    <s v="LV1"/>
    <s v="199.2"/>
    <n v="82"/>
    <n v="3"/>
    <n v="5"/>
    <s v="OK"/>
    <s v="LV109511"/>
    <n v="807"/>
    <s v="68.7898089171974"/>
    <x v="36"/>
    <m/>
    <m/>
    <n v="0"/>
    <x v="2589"/>
    <x v="1381"/>
  </r>
  <r>
    <x v="639"/>
    <s v="LV109300"/>
    <s v="LV1"/>
    <s v="144.4"/>
    <s v="73.6"/>
    <n v="3"/>
    <n v="5"/>
    <s v="OK"/>
    <s v="LV109300"/>
    <n v="565"/>
    <s v="11.9426751592357"/>
    <x v="6"/>
    <n v="1"/>
    <n v="2"/>
    <n v="12"/>
    <x v="246"/>
    <x v="1005"/>
  </r>
  <r>
    <x v="639"/>
    <s v="NH200227"/>
    <s v="NH20"/>
    <n v="48"/>
    <n v="368"/>
    <n v="3"/>
    <n v="5"/>
    <s v="OK"/>
    <s v="NH200227"/>
    <n v="565"/>
    <s v="25.3"/>
    <x v="11"/>
    <n v="3"/>
    <n v="3"/>
    <n v="25"/>
    <x v="2590"/>
    <x v="2091"/>
  </r>
  <r>
    <x v="639"/>
    <s v="NL110257"/>
    <s v="NL11"/>
    <n v="146"/>
    <n v="21"/>
    <n v="3"/>
    <n v="5"/>
    <s v="OK"/>
    <s v="NL110257"/>
    <n v="565"/>
    <s v="60.6"/>
    <x v="30"/>
    <n v="5"/>
    <n v="4"/>
    <n v="30"/>
    <x v="2304"/>
    <x v="2092"/>
  </r>
  <r>
    <x v="639"/>
    <s v="P00610049"/>
    <s v="P006"/>
    <n v="4"/>
    <n v="211"/>
    <n v="3"/>
    <n v="5"/>
    <s v="OK"/>
    <s v="P00610049"/>
    <n v="565"/>
    <s v="40.7437"/>
    <x v="33"/>
    <n v="5"/>
    <n v="5"/>
    <n v="20"/>
    <x v="2591"/>
    <x v="2093"/>
  </r>
  <r>
    <x v="639"/>
    <s v="P01860180"/>
    <s v="P018"/>
    <n v="66"/>
    <n v="50"/>
    <n v="3"/>
    <n v="5"/>
    <s v="OK"/>
    <s v="P01860339"/>
    <n v="565"/>
    <n v="17"/>
    <x v="9"/>
    <m/>
    <m/>
    <m/>
    <x v="1631"/>
    <x v="2094"/>
  </r>
  <r>
    <x v="640"/>
    <s v="T10323"/>
    <s v="T1"/>
    <s v="31.5"/>
    <n v="72"/>
    <n v="3"/>
    <n v="3"/>
    <s v="OK"/>
    <s v="T10323"/>
    <n v="782"/>
    <s v="36.4"/>
    <x v="10"/>
    <n v="4"/>
    <n v="4"/>
    <n v="25"/>
    <x v="87"/>
    <x v="734"/>
  </r>
  <r>
    <x v="641"/>
    <s v="A110307"/>
    <s v="A11"/>
    <n v="69"/>
    <n v="59"/>
    <n v="3"/>
    <n v="4"/>
    <s v="OK"/>
    <s v="A110307"/>
    <n v="670"/>
    <n v="35"/>
    <x v="15"/>
    <n v="5"/>
    <n v="5"/>
    <n v="28"/>
    <x v="2592"/>
    <x v="2095"/>
  </r>
  <r>
    <x v="642"/>
    <s v="NH200151"/>
    <s v="NH20"/>
    <n v="37"/>
    <n v="309"/>
    <n v="3"/>
    <n v="5"/>
    <s v="OK"/>
    <s v="NH200151"/>
    <n v="799"/>
    <n v="17"/>
    <x v="15"/>
    <n v="3"/>
    <n v="3"/>
    <n v="18"/>
    <x v="905"/>
    <x v="829"/>
  </r>
  <r>
    <x v="642"/>
    <s v="NH200371"/>
    <s v="NH20"/>
    <n v="77"/>
    <n v="319"/>
    <n v="3"/>
    <n v="4"/>
    <s v="OK"/>
    <s v="NH200371"/>
    <n v="799"/>
    <s v="30.1"/>
    <x v="22"/>
    <n v="3"/>
    <n v="3"/>
    <n v="20"/>
    <x v="806"/>
    <x v="1611"/>
  </r>
  <r>
    <x v="642"/>
    <s v="NL110392"/>
    <s v="NL11"/>
    <n v="170"/>
    <n v="72"/>
    <n v="3"/>
    <n v="5"/>
    <s v="OK"/>
    <s v="NL110392"/>
    <n v="799"/>
    <s v="11.4"/>
    <x v="3"/>
    <n v="1"/>
    <n v="1"/>
    <n v="10"/>
    <x v="2593"/>
    <x v="1587"/>
  </r>
  <r>
    <x v="643"/>
    <s v="M17116062"/>
    <s v="M1711"/>
    <n v="8"/>
    <n v="43"/>
    <n v="3"/>
    <n v="5"/>
    <s v="OK"/>
    <s v="M17116062"/>
    <n v="566"/>
    <n v="25"/>
    <x v="10"/>
    <n v="4"/>
    <n v="4"/>
    <n v="25"/>
    <x v="2594"/>
    <x v="650"/>
  </r>
  <r>
    <x v="643"/>
    <s v="NL110302"/>
    <s v="NL11"/>
    <n v="157"/>
    <n v="0"/>
    <n v="3"/>
    <n v="5"/>
    <s v="OK"/>
    <s v="NL110302"/>
    <n v="566"/>
    <s v="51.9"/>
    <x v="16"/>
    <n v="3"/>
    <n v="3"/>
    <n v="32"/>
    <x v="650"/>
    <x v="1684"/>
  </r>
  <r>
    <x v="644"/>
    <s v="A110002"/>
    <s v="A11"/>
    <n v="10"/>
    <n v="3"/>
    <n v="3"/>
    <n v="5"/>
    <s v="OK"/>
    <s v="A110002"/>
    <n v="567"/>
    <s v="25.3"/>
    <x v="0"/>
    <n v="3"/>
    <n v="3"/>
    <n v="20"/>
    <x v="2595"/>
    <x v="678"/>
  </r>
  <r>
    <x v="644"/>
    <s v="A110022"/>
    <s v="A11"/>
    <n v="2"/>
    <n v="15"/>
    <n v="3"/>
    <n v="5"/>
    <s v="OK"/>
    <s v="A110022"/>
    <n v="567"/>
    <s v="55.1"/>
    <x v="30"/>
    <n v="5"/>
    <n v="3"/>
    <n v="30"/>
    <x v="316"/>
    <x v="529"/>
  </r>
  <r>
    <x v="644"/>
    <s v="A110099"/>
    <s v="A11"/>
    <n v="18"/>
    <n v="81"/>
    <n v="3"/>
    <n v="5"/>
    <s v="OK"/>
    <s v="A110099"/>
    <n v="567"/>
    <s v="49.2"/>
    <x v="15"/>
    <n v="5"/>
    <n v="2"/>
    <n v="20"/>
    <x v="2596"/>
    <x v="652"/>
  </r>
  <r>
    <x v="644"/>
    <s v="A110147"/>
    <s v="A11"/>
    <n v="24"/>
    <n v="80"/>
    <n v="3"/>
    <n v="5"/>
    <s v="OK"/>
    <s v="A110147"/>
    <n v="567"/>
    <s v="32.5"/>
    <x v="10"/>
    <n v="5"/>
    <n v="5"/>
    <n v="25"/>
    <x v="2597"/>
    <x v="509"/>
  </r>
  <r>
    <x v="644"/>
    <s v="A110180"/>
    <s v="A11"/>
    <n v="40"/>
    <n v="12"/>
    <n v="3"/>
    <n v="5"/>
    <s v="OK"/>
    <s v="A110180"/>
    <n v="567"/>
    <s v="14.2"/>
    <x v="23"/>
    <n v="2"/>
    <n v="2"/>
    <n v="10"/>
    <x v="2003"/>
    <x v="1590"/>
  </r>
  <r>
    <x v="644"/>
    <s v="A110424"/>
    <s v="A11"/>
    <n v="86"/>
    <n v="81"/>
    <n v="3"/>
    <n v="5"/>
    <s v="OK"/>
    <s v="A110424"/>
    <n v="567"/>
    <s v="32.3"/>
    <x v="2"/>
    <m/>
    <m/>
    <m/>
    <x v="2587"/>
    <x v="2096"/>
  </r>
  <r>
    <x v="644"/>
    <s v="LV109073"/>
    <s v="LV1"/>
    <s v="117.2"/>
    <s v="24.5"/>
    <n v="3"/>
    <n v="5"/>
    <s v="OK"/>
    <s v="LV109073"/>
    <n v="567"/>
    <s v="42.3566878980892"/>
    <x v="33"/>
    <n v="5"/>
    <n v="5"/>
    <n v="30"/>
    <x v="2598"/>
    <x v="2097"/>
  </r>
  <r>
    <x v="644"/>
    <s v="LV109129"/>
    <s v="LV1"/>
    <s v="130.5"/>
    <n v="69"/>
    <n v="3"/>
    <n v="5"/>
    <s v="OK"/>
    <s v="LV109129"/>
    <n v="567"/>
    <s v="37.5796178343949"/>
    <x v="27"/>
    <n v="2"/>
    <n v="2"/>
    <n v="20"/>
    <x v="2346"/>
    <x v="2098"/>
  </r>
  <r>
    <x v="644"/>
    <s v="LV109192"/>
    <s v="LV1"/>
    <s v="120.1"/>
    <s v="93.9"/>
    <n v="3"/>
    <n v="5"/>
    <s v="OK"/>
    <s v="LV109192"/>
    <n v="567"/>
    <s v="29.2993630573248"/>
    <x v="15"/>
    <n v="5"/>
    <n v="4"/>
    <n v="26"/>
    <x v="2599"/>
    <x v="2099"/>
  </r>
  <r>
    <x v="644"/>
    <s v="LV109232"/>
    <s v="LV1"/>
    <n v="144"/>
    <n v="50"/>
    <n v="3"/>
    <n v="5"/>
    <s v="OK"/>
    <s v="LV109232"/>
    <n v="567"/>
    <s v="23.5668789808917"/>
    <x v="2"/>
    <n v="3"/>
    <n v="2"/>
    <n v="17"/>
    <x v="447"/>
    <x v="2100"/>
  </r>
  <r>
    <x v="644"/>
    <s v="LV109305"/>
    <s v="LV1"/>
    <s v="144.7"/>
    <s v="74.3"/>
    <n v="3"/>
    <n v="5"/>
    <s v="OK"/>
    <s v="LV109305"/>
    <n v="567"/>
    <s v="36.3057324840764"/>
    <x v="15"/>
    <n v="4"/>
    <n v="2"/>
    <n v="12"/>
    <x v="1075"/>
    <x v="882"/>
  </r>
  <r>
    <x v="644"/>
    <s v="LV109381"/>
    <s v="LV1"/>
    <s v="164.5"/>
    <s v="38.2"/>
    <n v="3"/>
    <n v="5"/>
    <s v="OK"/>
    <s v="LV109381"/>
    <n v="567"/>
    <s v="49.2356687898089"/>
    <x v="7"/>
    <n v="5"/>
    <n v="5"/>
    <n v="25"/>
    <x v="2015"/>
    <x v="161"/>
  </r>
  <r>
    <x v="644"/>
    <s v="LV109456"/>
    <s v="LV1"/>
    <s v="183.2"/>
    <s v="45.8"/>
    <n v="3"/>
    <n v="5"/>
    <s v="OK"/>
    <s v="LV109456"/>
    <n v="567"/>
    <s v="14.0127388535032"/>
    <x v="9"/>
    <n v="2"/>
    <n v="2"/>
    <n v="19"/>
    <x v="1450"/>
    <x v="1409"/>
  </r>
  <r>
    <x v="644"/>
    <s v="LV109580"/>
    <s v="LV1"/>
    <s v="193.4"/>
    <s v="8.6"/>
    <n v="3"/>
    <n v="5"/>
    <s v="OK"/>
    <s v="LV109580"/>
    <n v="567"/>
    <s v="46.8152866242038"/>
    <x v="42"/>
    <n v="5"/>
    <n v="5"/>
    <n v="30"/>
    <x v="161"/>
    <x v="33"/>
  </r>
  <r>
    <x v="644"/>
    <s v="T10410"/>
    <s v="T1"/>
    <n v="5"/>
    <s v="5.5"/>
    <n v="3"/>
    <n v="5"/>
    <s v="OK"/>
    <s v="T10410"/>
    <n v="567"/>
    <s v="11.6"/>
    <x v="13"/>
    <n v="2"/>
    <n v="2"/>
    <n v="8"/>
    <x v="929"/>
    <x v="1444"/>
  </r>
  <r>
    <x v="645"/>
    <s v="LV109007"/>
    <s v="LV1"/>
    <s v="103.3"/>
    <s v="78.5"/>
    <n v="3"/>
    <n v="5"/>
    <s v="OK"/>
    <s v="LV109007"/>
    <n v="568"/>
    <s v="36.4649681528662"/>
    <x v="14"/>
    <n v="3"/>
    <n v="1"/>
    <n v="21"/>
    <x v="122"/>
    <x v="647"/>
  </r>
  <r>
    <x v="645"/>
    <s v="LV109096"/>
    <s v="LV1"/>
    <s v="110.9"/>
    <s v="3.6"/>
    <n v="3"/>
    <n v="4"/>
    <s v="OK"/>
    <s v="LV109096"/>
    <n v="568"/>
    <s v="26.2738853503185"/>
    <x v="0"/>
    <m/>
    <m/>
    <n v="0"/>
    <x v="795"/>
    <x v="787"/>
  </r>
  <r>
    <x v="645"/>
    <s v="LV109195"/>
    <s v="LV1"/>
    <s v="121.2"/>
    <s v="85.8"/>
    <n v="3"/>
    <n v="5"/>
    <s v="OK"/>
    <s v="LV109195"/>
    <n v="568"/>
    <s v="16.3694267515924"/>
    <x v="8"/>
    <n v="2"/>
    <n v="1"/>
    <n v="18"/>
    <x v="743"/>
    <x v="134"/>
  </r>
  <r>
    <x v="645"/>
    <s v="LV109206"/>
    <s v="LV1"/>
    <n v="134"/>
    <s v="90.7"/>
    <n v="3"/>
    <n v="5"/>
    <s v="OK"/>
    <s v="LV109206"/>
    <n v="568"/>
    <s v="12.7388535031847"/>
    <x v="46"/>
    <n v="2"/>
    <n v="3"/>
    <n v="12"/>
    <x v="2600"/>
    <x v="625"/>
  </r>
  <r>
    <x v="645"/>
    <s v="LV109214"/>
    <s v="LV1"/>
    <s v="141.8"/>
    <s v="74.8"/>
    <n v="3"/>
    <n v="5"/>
    <s v="OK"/>
    <s v="LV109214"/>
    <n v="568"/>
    <s v="19.1082802547771"/>
    <x v="8"/>
    <n v="2"/>
    <n v="2"/>
    <n v="8"/>
    <x v="90"/>
    <x v="2101"/>
  </r>
  <r>
    <x v="645"/>
    <s v="LV109220"/>
    <s v="LV1"/>
    <n v="136"/>
    <s v="72.8"/>
    <n v="3"/>
    <n v="5"/>
    <s v="OK"/>
    <s v="LV109220"/>
    <n v="568"/>
    <s v="27.7070063694268"/>
    <x v="10"/>
    <n v="3"/>
    <n v="3"/>
    <n v="12"/>
    <x v="2601"/>
    <x v="469"/>
  </r>
  <r>
    <x v="645"/>
    <s v="LV109314"/>
    <s v="LV1"/>
    <n v="153"/>
    <n v="97"/>
    <n v="3"/>
    <n v="5"/>
    <s v="OK"/>
    <s v="LV109314"/>
    <n v="568"/>
    <s v="15.9235668789809"/>
    <x v="6"/>
    <n v="3"/>
    <n v="2"/>
    <n v="14"/>
    <x v="2425"/>
    <x v="2102"/>
  </r>
  <r>
    <x v="645"/>
    <s v="LV109401"/>
    <s v="LV1"/>
    <s v="160.2"/>
    <n v="7"/>
    <n v="3"/>
    <n v="4"/>
    <s v="OK"/>
    <s v="LV109401"/>
    <n v="568"/>
    <s v="28.2484076433121"/>
    <x v="18"/>
    <n v="3"/>
    <n v="2"/>
    <n v="15"/>
    <x v="599"/>
    <x v="804"/>
  </r>
  <r>
    <x v="645"/>
    <s v="LV109504"/>
    <s v="LV1"/>
    <s v="186.7"/>
    <s v="88.7"/>
    <n v="3"/>
    <n v="5"/>
    <s v="OK"/>
    <s v="LV109504"/>
    <n v="568"/>
    <s v="12.7388535031847"/>
    <x v="3"/>
    <n v="3"/>
    <n v="3"/>
    <n v="15"/>
    <x v="1"/>
    <x v="1767"/>
  </r>
  <r>
    <x v="645"/>
    <s v="LV112771"/>
    <s v="LV1"/>
    <s v="164.5"/>
    <s v="38.2"/>
    <n v="3"/>
    <n v="4"/>
    <s v="OK"/>
    <s v="LV112771"/>
    <n v="568"/>
    <s v="10.1910828025478"/>
    <x v="4"/>
    <n v="1"/>
    <n v="1"/>
    <n v="12"/>
    <x v="646"/>
    <x v="983"/>
  </r>
  <r>
    <x v="645"/>
    <s v="LV112860"/>
    <s v="LV1"/>
    <n v="127"/>
    <n v="81"/>
    <n v="3"/>
    <n v="5"/>
    <s v="OK"/>
    <s v="LV112860"/>
    <n v="568"/>
    <s v="10.5095541401274"/>
    <x v="25"/>
    <n v="3"/>
    <m/>
    <n v="0"/>
    <x v="995"/>
    <x v="2103"/>
  </r>
  <r>
    <x v="645"/>
    <s v="LV113006"/>
    <s v="LV1"/>
    <m/>
    <m/>
    <n v="3"/>
    <n v="4"/>
    <s v="OK"/>
    <s v="LV113006"/>
    <n v="568"/>
    <m/>
    <x v="11"/>
    <n v="3"/>
    <n v="1"/>
    <n v="16"/>
    <x v="501"/>
    <x v="820"/>
  </r>
  <r>
    <x v="645"/>
    <s v="M17116603"/>
    <s v="M1711"/>
    <n v="61"/>
    <n v="64"/>
    <n v="3"/>
    <n v="5"/>
    <s v="OK"/>
    <s v="M17116603"/>
    <n v="568"/>
    <s v="14.8"/>
    <x v="20"/>
    <n v="1"/>
    <n v="2"/>
    <n v="7"/>
    <x v="2602"/>
    <x v="1276"/>
  </r>
  <r>
    <x v="645"/>
    <s v="M17116623"/>
    <s v="M1711"/>
    <n v="67"/>
    <n v="72"/>
    <n v="3"/>
    <n v="5"/>
    <s v="OK"/>
    <s v="M17116623"/>
    <n v="568"/>
    <s v="29.3"/>
    <x v="2"/>
    <n v="1"/>
    <n v="3"/>
    <n v="20"/>
    <x v="506"/>
    <x v="289"/>
  </r>
  <r>
    <x v="645"/>
    <s v="NH200250"/>
    <s v="NH20"/>
    <n v="50"/>
    <n v="313"/>
    <n v="3"/>
    <n v="5"/>
    <s v="OK"/>
    <s v="NH200250"/>
    <n v="568"/>
    <n v="12"/>
    <x v="23"/>
    <n v="2"/>
    <n v="2"/>
    <n v="12"/>
    <x v="2355"/>
    <x v="97"/>
  </r>
  <r>
    <x v="645"/>
    <s v="NH200304"/>
    <s v="NH20"/>
    <n v="61"/>
    <n v="312"/>
    <n v="3"/>
    <n v="5"/>
    <s v="OK"/>
    <s v="NH200304"/>
    <n v="568"/>
    <s v="27.2"/>
    <x v="8"/>
    <n v="3"/>
    <n v="2"/>
    <n v="18"/>
    <x v="2036"/>
    <x v="1920"/>
  </r>
  <r>
    <x v="645"/>
    <s v="NH200518"/>
    <s v="NH20"/>
    <n v="99"/>
    <n v="346"/>
    <n v="3"/>
    <n v="5"/>
    <s v="OK"/>
    <s v="NH200518"/>
    <n v="568"/>
    <n v="15"/>
    <x v="3"/>
    <n v="2"/>
    <n v="2"/>
    <n v="16"/>
    <x v="2603"/>
    <x v="2104"/>
  </r>
  <r>
    <x v="645"/>
    <s v="NL110174"/>
    <s v="NL11"/>
    <n v="130"/>
    <n v="94"/>
    <n v="3"/>
    <n v="5"/>
    <s v="OK"/>
    <s v="NL110174"/>
    <n v="568"/>
    <s v="23.2"/>
    <x v="6"/>
    <n v="3"/>
    <n v="3"/>
    <n v="17"/>
    <x v="2604"/>
    <x v="1485"/>
  </r>
  <r>
    <x v="645"/>
    <s v="NL110247"/>
    <s v="NL11"/>
    <n v="131"/>
    <n v="97"/>
    <n v="3"/>
    <n v="5"/>
    <s v="OK"/>
    <s v="NL110247"/>
    <n v="568"/>
    <s v="15.4"/>
    <x v="3"/>
    <n v="2"/>
    <n v="2"/>
    <n v="16"/>
    <x v="2605"/>
    <x v="2105"/>
  </r>
  <r>
    <x v="645"/>
    <s v="NL110332"/>
    <s v="NL11"/>
    <n v="157"/>
    <n v="55"/>
    <n v="3"/>
    <n v="5"/>
    <s v="OK"/>
    <s v="NL110332"/>
    <n v="568"/>
    <s v="18.9"/>
    <x v="26"/>
    <n v="2"/>
    <n v="3"/>
    <n v="10"/>
    <x v="265"/>
    <x v="223"/>
  </r>
  <r>
    <x v="645"/>
    <s v="T10080"/>
    <s v="T1"/>
    <s v="98.5"/>
    <s v="72.5"/>
    <n v="3"/>
    <n v="4"/>
    <s v="OK"/>
    <s v="T10080"/>
    <n v="568"/>
    <s v="11.5"/>
    <x v="8"/>
    <m/>
    <m/>
    <n v="0"/>
    <x v="480"/>
    <x v="832"/>
  </r>
  <r>
    <x v="645"/>
    <s v="T10399"/>
    <s v="T1"/>
    <n v="17"/>
    <n v="58"/>
    <n v="3"/>
    <n v="5"/>
    <s v="OK"/>
    <s v="T10399"/>
    <n v="568"/>
    <s v="27.1"/>
    <x v="5"/>
    <n v="2"/>
    <n v="3"/>
    <n v="21"/>
    <x v="22"/>
    <x v="213"/>
  </r>
  <r>
    <x v="646"/>
    <s v="LV109277"/>
    <s v="LV1"/>
    <s v="152.5"/>
    <s v="45.6"/>
    <n v="3"/>
    <n v="2"/>
    <s v="OK"/>
    <s v="LV109277"/>
    <n v="783"/>
    <s v="19.4267515923567"/>
    <x v="14"/>
    <n v="3"/>
    <n v="4"/>
    <n v="20"/>
    <x v="678"/>
    <x v="307"/>
  </r>
  <r>
    <x v="647"/>
    <s v="B422054"/>
    <s v="B4"/>
    <n v="13"/>
    <n v="12"/>
    <n v="3"/>
    <n v="4"/>
    <s v="OK"/>
    <s v="B422054"/>
    <n v="572"/>
    <s v="10.3"/>
    <x v="13"/>
    <n v="1"/>
    <n v="1"/>
    <n v="10"/>
    <x v="186"/>
    <x v="814"/>
  </r>
  <r>
    <x v="648"/>
    <s v="NH200501"/>
    <s v="NH20"/>
    <n v="99"/>
    <n v="319"/>
    <n v="3"/>
    <n v="4"/>
    <s v="OK"/>
    <s v="NH200501"/>
    <n v="573"/>
    <s v="12.6"/>
    <x v="6"/>
    <n v="1"/>
    <n v="1"/>
    <n v="17"/>
    <x v="2606"/>
    <x v="2106"/>
  </r>
  <r>
    <x v="649"/>
    <s v="NL110263"/>
    <s v="NL11"/>
    <n v="150"/>
    <n v="31"/>
    <n v="3"/>
    <n v="4"/>
    <s v="OK"/>
    <s v="NL110263"/>
    <n v="579"/>
    <s v="20.4"/>
    <x v="8"/>
    <n v="3"/>
    <n v="3"/>
    <n v="18"/>
    <x v="2097"/>
    <x v="88"/>
  </r>
  <r>
    <x v="650"/>
    <s v="A110109"/>
    <s v="A11"/>
    <n v="26"/>
    <n v="95"/>
    <n v="3"/>
    <n v="5"/>
    <s v="OK"/>
    <s v="A110109"/>
    <n v="803"/>
    <s v="16.4"/>
    <x v="23"/>
    <n v="2"/>
    <n v="3"/>
    <n v="15"/>
    <x v="88"/>
    <x v="2107"/>
  </r>
  <r>
    <x v="651"/>
    <s v="M17116586"/>
    <s v="M1711"/>
    <n v="61"/>
    <n v="49"/>
    <n v="3"/>
    <n v="4"/>
    <s v="OK"/>
    <s v="M17116586"/>
    <n v="947"/>
    <m/>
    <x v="24"/>
    <n v="1"/>
    <n v="1"/>
    <n v="2"/>
    <x v="110"/>
    <x v="296"/>
  </r>
  <r>
    <x v="652"/>
    <s v="LV109120"/>
    <s v="LV1"/>
    <n v="135"/>
    <s v="10.7"/>
    <n v="3"/>
    <n v="4"/>
    <s v="OK"/>
    <s v="LV109120"/>
    <n v="629"/>
    <s v="19.1082802547771"/>
    <x v="0"/>
    <n v="3"/>
    <n v="3"/>
    <n v="15"/>
    <x v="2607"/>
    <x v="770"/>
  </r>
  <r>
    <x v="652"/>
    <s v="LV109159"/>
    <s v="LV1"/>
    <s v="126.2"/>
    <s v="64.1"/>
    <n v="3"/>
    <n v="4"/>
    <s v="OK"/>
    <s v="LV109159"/>
    <n v="629"/>
    <s v="58.2802547770701"/>
    <x v="15"/>
    <n v="5"/>
    <n v="5"/>
    <n v="25"/>
    <x v="2608"/>
    <x v="2108"/>
  </r>
  <r>
    <x v="652"/>
    <s v="LV109180"/>
    <s v="LV1"/>
    <s v="133.3"/>
    <s v="85.8"/>
    <n v="3"/>
    <n v="4"/>
    <s v="OK"/>
    <s v="LV109180"/>
    <n v="629"/>
    <s v="58.2802547770701"/>
    <x v="34"/>
    <n v="4"/>
    <n v="4"/>
    <n v="30"/>
    <x v="1555"/>
    <x v="665"/>
  </r>
  <r>
    <x v="652"/>
    <s v="LV109333"/>
    <s v="LV1"/>
    <s v="175.4"/>
    <s v="93.2"/>
    <n v="0"/>
    <n v="4"/>
    <s v="OK"/>
    <s v="LV109333"/>
    <n v="629"/>
    <s v="49.4904458598726"/>
    <x v="45"/>
    <n v="5"/>
    <n v="4"/>
    <n v="20"/>
    <x v="7"/>
    <x v="7"/>
  </r>
  <r>
    <x v="652"/>
    <s v="LV109334"/>
    <s v="LV1"/>
    <s v="174.3"/>
    <s v="90.7"/>
    <n v="3"/>
    <n v="4"/>
    <s v="OK"/>
    <s v="LV109334"/>
    <n v="629"/>
    <s v="38.6305732484076"/>
    <x v="33"/>
    <n v="4"/>
    <n v="4"/>
    <n v="25"/>
    <x v="2061"/>
    <x v="2109"/>
  </r>
  <r>
    <x v="652"/>
    <s v="LV109449"/>
    <s v="LV1"/>
    <s v="180.6"/>
    <s v="32.4"/>
    <n v="3"/>
    <n v="4"/>
    <s v="OK"/>
    <s v="LV109449"/>
    <n v="629"/>
    <s v="14.6496815286624"/>
    <x v="2"/>
    <n v="2"/>
    <n v="2"/>
    <n v="15"/>
    <x v="109"/>
    <x v="171"/>
  </r>
  <r>
    <x v="653"/>
    <s v="LV109082"/>
    <s v="LV1"/>
    <s v="124.5"/>
    <s v="24.5"/>
    <n v="3"/>
    <n v="3"/>
    <s v="OK"/>
    <s v="LV109082"/>
    <n v="944"/>
    <s v="19.4267515923567"/>
    <x v="14"/>
    <n v="3"/>
    <n v="3"/>
    <n v="21"/>
    <x v="236"/>
    <x v="1644"/>
  </r>
  <r>
    <x v="653"/>
    <s v="LV109097"/>
    <s v="LV1"/>
    <n v="107"/>
    <s v="2.9"/>
    <n v="3"/>
    <n v="3"/>
    <s v="OK"/>
    <s v="LV109097"/>
    <n v="944"/>
    <s v="35.6687898089172"/>
    <x v="30"/>
    <n v="3"/>
    <n v="4"/>
    <n v="25"/>
    <x v="320"/>
    <x v="1024"/>
  </r>
  <r>
    <x v="654"/>
    <s v="B444018"/>
    <s v="B4"/>
    <n v="90"/>
    <n v="63"/>
    <n v="3"/>
    <n v="4"/>
    <s v="OK"/>
    <s v="B444018"/>
    <n v="586"/>
    <s v="30.4"/>
    <x v="9"/>
    <n v="2"/>
    <n v="3"/>
    <n v="23"/>
    <x v="2609"/>
    <x v="1862"/>
  </r>
  <r>
    <x v="655"/>
    <s v="LV109099"/>
    <s v="LV1"/>
    <n v="109"/>
    <s v="4.6"/>
    <n v="3"/>
    <n v="5"/>
    <s v="OK"/>
    <s v="LV109099"/>
    <n v="588"/>
    <s v="10.5095541401274"/>
    <x v="8"/>
    <m/>
    <m/>
    <n v="0"/>
    <x v="2351"/>
    <x v="699"/>
  </r>
  <r>
    <x v="655"/>
    <s v="LV109182"/>
    <s v="LV1"/>
    <s v="130.2"/>
    <n v="87"/>
    <n v="3"/>
    <n v="5"/>
    <s v="OK"/>
    <s v="LV109182"/>
    <n v="588"/>
    <s v="19.7452229299363"/>
    <x v="2"/>
    <n v="3"/>
    <n v="3"/>
    <n v="20"/>
    <x v="2610"/>
    <x v="80"/>
  </r>
  <r>
    <x v="655"/>
    <s v="LV109246"/>
    <s v="LV1"/>
    <s v="141.4"/>
    <s v="33.5"/>
    <n v="3"/>
    <n v="5"/>
    <s v="OK"/>
    <s v="LV109246"/>
    <n v="588"/>
    <s v="15.4458598726115"/>
    <x v="10"/>
    <n v="3"/>
    <n v="3"/>
    <n v="15"/>
    <x v="2263"/>
    <x v="2110"/>
  </r>
  <r>
    <x v="655"/>
    <s v="LV109378"/>
    <s v="LV1"/>
    <s v="167.3"/>
    <s v="43.4"/>
    <n v="3"/>
    <n v="5"/>
    <s v="OK"/>
    <s v="LV109378"/>
    <n v="588"/>
    <s v="19.6178343949045"/>
    <x v="12"/>
    <n v="3"/>
    <n v="2"/>
    <n v="19"/>
    <x v="111"/>
    <x v="206"/>
  </r>
  <r>
    <x v="655"/>
    <s v="LV109561"/>
    <s v="LV1"/>
    <s v="188.7"/>
    <n v="19"/>
    <n v="3"/>
    <n v="4"/>
    <s v="OK"/>
    <s v="LV109561"/>
    <n v="588"/>
    <s v="10.5095541401274"/>
    <x v="10"/>
    <n v="3"/>
    <n v="4"/>
    <n v="20"/>
    <x v="1122"/>
    <x v="68"/>
  </r>
  <r>
    <x v="655"/>
    <s v="NH200034"/>
    <s v="NH20"/>
    <n v="9"/>
    <n v="361"/>
    <n v="3"/>
    <n v="5"/>
    <s v="OK"/>
    <s v="NH200034"/>
    <n v="588"/>
    <n v="55"/>
    <x v="15"/>
    <n v="4"/>
    <n v="4"/>
    <n v="20"/>
    <x v="2611"/>
    <x v="588"/>
  </r>
  <r>
    <x v="655"/>
    <s v="NH200216"/>
    <s v="NH20"/>
    <n v="42"/>
    <n v="348"/>
    <n v="3"/>
    <n v="5"/>
    <s v="OK"/>
    <s v="NH200216"/>
    <n v="588"/>
    <n v="19"/>
    <x v="14"/>
    <n v="2"/>
    <n v="2"/>
    <n v="26"/>
    <x v="2612"/>
    <x v="862"/>
  </r>
  <r>
    <x v="655"/>
    <s v="NH200219"/>
    <s v="NH20"/>
    <n v="45"/>
    <n v="352"/>
    <n v="3"/>
    <n v="5"/>
    <s v="OK"/>
    <s v="NH200219"/>
    <n v="588"/>
    <s v="56.7"/>
    <x v="33"/>
    <n v="4"/>
    <n v="4"/>
    <n v="35"/>
    <x v="2613"/>
    <x v="1033"/>
  </r>
  <r>
    <x v="655"/>
    <s v="NH200224"/>
    <s v="NH20"/>
    <n v="45"/>
    <n v="363"/>
    <n v="3"/>
    <n v="5"/>
    <s v="OK"/>
    <s v="NH200224"/>
    <n v="588"/>
    <n v="28"/>
    <x v="10"/>
    <n v="2"/>
    <n v="2"/>
    <n v="25"/>
    <x v="2614"/>
    <x v="1566"/>
  </r>
  <r>
    <x v="655"/>
    <s v="NH200262"/>
    <s v="NH20"/>
    <n v="54"/>
    <n v="330"/>
    <n v="3"/>
    <n v="5"/>
    <s v="OK"/>
    <s v="NH200262"/>
    <n v="588"/>
    <s v="39.3"/>
    <x v="27"/>
    <n v="4"/>
    <n v="5"/>
    <n v="25"/>
    <x v="2615"/>
    <x v="671"/>
  </r>
  <r>
    <x v="655"/>
    <s v="NH200389"/>
    <s v="NH20"/>
    <n v="75"/>
    <n v="353"/>
    <n v="3"/>
    <n v="5"/>
    <s v="OK"/>
    <s v="NH200389"/>
    <n v="588"/>
    <s v="11.1"/>
    <x v="13"/>
    <n v="1"/>
    <n v="1"/>
    <n v="12"/>
    <x v="213"/>
    <x v="243"/>
  </r>
  <r>
    <x v="655"/>
    <s v="T10387"/>
    <s v="T1"/>
    <s v="18.5"/>
    <s v="28.5"/>
    <n v="3"/>
    <n v="5"/>
    <s v="OK"/>
    <s v="T10387"/>
    <n v="588"/>
    <n v="21"/>
    <x v="12"/>
    <n v="2"/>
    <n v="2"/>
    <n v="18"/>
    <x v="664"/>
    <x v="658"/>
  </r>
  <r>
    <x v="656"/>
    <s v="NL110625"/>
    <s v="NL11"/>
    <n v="175"/>
    <n v="47"/>
    <n v="3"/>
    <n v="5"/>
    <s v="OK"/>
    <s v="NL110625"/>
    <n v="800"/>
    <s v="10.51"/>
    <x v="4"/>
    <n v="2"/>
    <n v="2"/>
    <n v="12"/>
    <x v="2616"/>
    <x v="730"/>
  </r>
  <r>
    <x v="657"/>
    <s v="P00610611"/>
    <s v="P006"/>
    <n v="74"/>
    <n v="175"/>
    <n v="3"/>
    <n v="4"/>
    <s v="OK"/>
    <s v="P00610611"/>
    <n v="798"/>
    <s v="44.2"/>
    <x v="14"/>
    <n v="5"/>
    <n v="5"/>
    <n v="26"/>
    <x v="1625"/>
    <x v="660"/>
  </r>
  <r>
    <x v="658"/>
    <s v="LV112853"/>
    <s v="LV1"/>
    <s v="109.5"/>
    <n v="-1"/>
    <n v="3"/>
    <n v="2"/>
    <s v="OK"/>
    <s v="LV112853"/>
    <n v="781"/>
    <s v="41.4012738853503"/>
    <x v="33"/>
    <n v="4"/>
    <n v="4"/>
    <n v="20"/>
    <x v="2599"/>
    <x v="2111"/>
  </r>
  <r>
    <x v="659"/>
    <s v="P00610139"/>
    <s v="P006"/>
    <n v="16"/>
    <n v="156"/>
    <n v="3"/>
    <n v="5"/>
    <s v="OK"/>
    <s v="P00610139"/>
    <n v="589"/>
    <s v="26.7"/>
    <x v="22"/>
    <n v="5"/>
    <n v="4"/>
    <n v="18"/>
    <x v="1048"/>
    <x v="2112"/>
  </r>
  <r>
    <x v="659"/>
    <s v="P00610179"/>
    <s v="P006"/>
    <n v="27"/>
    <n v="163"/>
    <n v="3"/>
    <n v="5"/>
    <s v="OK"/>
    <s v="P00610179"/>
    <n v="589"/>
    <s v="35.0141"/>
    <x v="28"/>
    <n v="4"/>
    <n v="3"/>
    <n v="20"/>
    <x v="2617"/>
    <x v="915"/>
  </r>
  <r>
    <x v="659"/>
    <s v="P00610197"/>
    <s v="P006"/>
    <n v="29"/>
    <n v="204"/>
    <n v="3"/>
    <n v="5"/>
    <s v="OK"/>
    <s v="P00610197"/>
    <n v="589"/>
    <s v="21.6"/>
    <x v="9"/>
    <n v="5"/>
    <n v="5"/>
    <n v="23"/>
    <x v="1343"/>
    <x v="2113"/>
  </r>
  <r>
    <x v="659"/>
    <s v="P00610346"/>
    <s v="P006"/>
    <n v="49"/>
    <n v="155"/>
    <n v="3"/>
    <n v="5"/>
    <s v="OK"/>
    <s v="P00610346"/>
    <n v="589"/>
    <s v="26.738"/>
    <x v="14"/>
    <n v="5"/>
    <n v="5"/>
    <n v="25"/>
    <x v="1383"/>
    <x v="2114"/>
  </r>
  <r>
    <x v="659"/>
    <s v="P00610441"/>
    <s v="P006"/>
    <n v="57"/>
    <n v="175"/>
    <n v="3"/>
    <n v="5"/>
    <s v="OK"/>
    <s v="P00610441"/>
    <n v="589"/>
    <s v="20.7"/>
    <x v="22"/>
    <n v="3"/>
    <n v="4"/>
    <n v="20"/>
    <x v="2618"/>
    <x v="2115"/>
  </r>
  <r>
    <x v="659"/>
    <s v="P00610695"/>
    <s v="P006"/>
    <n v="85"/>
    <n v="205"/>
    <n v="3"/>
    <n v="5"/>
    <s v="OK"/>
    <s v="P00610695"/>
    <n v="589"/>
    <s v="49.6563"/>
    <x v="28"/>
    <n v="5"/>
    <n v="5"/>
    <n v="36"/>
    <x v="2157"/>
    <x v="505"/>
  </r>
  <r>
    <x v="659"/>
    <s v="P00612807"/>
    <s v="P006"/>
    <n v="34"/>
    <n v="151"/>
    <n v="3"/>
    <n v="5"/>
    <s v="OK"/>
    <s v="P00612807"/>
    <n v="589"/>
    <s v="12.9"/>
    <x v="3"/>
    <n v="3"/>
    <n v="5"/>
    <n v="16"/>
    <x v="2619"/>
    <x v="2116"/>
  </r>
  <r>
    <x v="659"/>
    <s v="P01860054"/>
    <s v="P018"/>
    <n v="37"/>
    <n v="32"/>
    <n v="3"/>
    <n v="5"/>
    <s v="OK"/>
    <s v="P01860176"/>
    <n v="589"/>
    <s v="68.4"/>
    <x v="44"/>
    <n v="5"/>
    <n v="5"/>
    <n v="25"/>
    <x v="2620"/>
    <x v="1363"/>
  </r>
  <r>
    <x v="659"/>
    <s v="P01860220"/>
    <s v="P018"/>
    <n v="71"/>
    <n v="57"/>
    <n v="3"/>
    <n v="5"/>
    <s v="OK"/>
    <s v="P01860381"/>
    <n v="589"/>
    <s v="55.4"/>
    <x v="42"/>
    <n v="5"/>
    <n v="5"/>
    <n v="25"/>
    <x v="2621"/>
    <x v="79"/>
  </r>
  <r>
    <x v="659"/>
    <s v="P01860320"/>
    <s v="P018"/>
    <n v="13"/>
    <n v="15"/>
    <n v="3"/>
    <n v="5"/>
    <s v="OK"/>
    <s v="P01860086"/>
    <n v="589"/>
    <s v="25.6"/>
    <x v="8"/>
    <m/>
    <m/>
    <m/>
    <x v="1607"/>
    <x v="487"/>
  </r>
  <r>
    <x v="659"/>
    <s v="P01860336"/>
    <s v="P018"/>
    <n v="12"/>
    <n v="33"/>
    <n v="3"/>
    <n v="5"/>
    <s v="OK"/>
    <s v="P01860071"/>
    <n v="589"/>
    <s v="89.1"/>
    <x v="44"/>
    <n v="5"/>
    <n v="5"/>
    <n v="35"/>
    <x v="2622"/>
    <x v="183"/>
  </r>
  <r>
    <x v="660"/>
    <s v="B419007"/>
    <s v="B4"/>
    <n v="18"/>
    <n v="81"/>
    <n v="3"/>
    <n v="5"/>
    <s v="OK"/>
    <s v="B419007"/>
    <n v="590"/>
    <n v="21"/>
    <x v="1"/>
    <n v="3"/>
    <n v="2"/>
    <n v="4"/>
    <x v="2623"/>
    <x v="2117"/>
  </r>
  <r>
    <x v="660"/>
    <s v="B422021"/>
    <s v="B4"/>
    <n v="7"/>
    <n v="20"/>
    <n v="3"/>
    <n v="5"/>
    <s v="OK"/>
    <s v="B422021"/>
    <n v="590"/>
    <s v="27.7"/>
    <x v="22"/>
    <n v="3"/>
    <n v="3"/>
    <n v="20"/>
    <x v="2271"/>
    <x v="1482"/>
  </r>
  <r>
    <x v="660"/>
    <s v="B427009"/>
    <s v="B4"/>
    <n v="41"/>
    <n v="97"/>
    <n v="3"/>
    <n v="5"/>
    <s v="OK"/>
    <s v="B427009"/>
    <n v="590"/>
    <s v="27.2"/>
    <x v="11"/>
    <n v="3"/>
    <n v="3"/>
    <n v="22"/>
    <x v="675"/>
    <x v="663"/>
  </r>
  <r>
    <x v="660"/>
    <s v="B429003"/>
    <s v="B4"/>
    <n v="44"/>
    <n v="31"/>
    <n v="3"/>
    <n v="5"/>
    <s v="OK"/>
    <s v="B429003"/>
    <n v="590"/>
    <s v="20.2"/>
    <x v="12"/>
    <n v="1"/>
    <n v="1"/>
    <n v="10"/>
    <x v="2624"/>
    <x v="2118"/>
  </r>
  <r>
    <x v="660"/>
    <s v="B435011"/>
    <s v="B4"/>
    <n v="74"/>
    <n v="89"/>
    <n v="3"/>
    <n v="5"/>
    <s v="OK"/>
    <s v="B435011"/>
    <n v="590"/>
    <n v="50"/>
    <x v="11"/>
    <n v="5"/>
    <n v="5"/>
    <n v="32"/>
    <x v="622"/>
    <x v="2119"/>
  </r>
  <r>
    <x v="660"/>
    <s v="B436016"/>
    <s v="B4"/>
    <n v="65"/>
    <n v="60"/>
    <n v="3"/>
    <n v="5"/>
    <s v="OK"/>
    <s v="B436016"/>
    <n v="590"/>
    <s v="27.8"/>
    <x v="15"/>
    <n v="4"/>
    <n v="4"/>
    <n v="28"/>
    <x v="1042"/>
    <x v="1925"/>
  </r>
  <r>
    <x v="660"/>
    <s v="B438022"/>
    <s v="B4"/>
    <n v="66"/>
    <n v="3"/>
    <n v="3"/>
    <n v="5"/>
    <s v="OK"/>
    <s v="B438022"/>
    <n v="590"/>
    <s v="34.2"/>
    <x v="9"/>
    <n v="3"/>
    <n v="3"/>
    <n v="23"/>
    <x v="2625"/>
    <x v="1896"/>
  </r>
  <r>
    <x v="660"/>
    <s v="LV109316"/>
    <s v="LV1"/>
    <n v="145"/>
    <s v="94.7"/>
    <n v="3"/>
    <n v="5"/>
    <s v="OK"/>
    <s v="LV109316"/>
    <n v="590"/>
    <s v="13.5350318471338"/>
    <x v="13"/>
    <n v="1"/>
    <n v="1"/>
    <n v="12"/>
    <x v="2626"/>
    <x v="659"/>
  </r>
  <r>
    <x v="660"/>
    <s v="M17116891"/>
    <s v="M1711"/>
    <n v="95"/>
    <n v="14"/>
    <n v="3"/>
    <n v="5"/>
    <s v="OK"/>
    <s v="M17116891"/>
    <n v="590"/>
    <n v="15"/>
    <x v="1"/>
    <n v="2"/>
    <n v="2"/>
    <n v="7"/>
    <x v="2627"/>
    <x v="793"/>
  </r>
  <r>
    <x v="660"/>
    <s v="NH200016"/>
    <s v="NH20"/>
    <n v="8"/>
    <n v="329"/>
    <n v="3"/>
    <n v="5"/>
    <s v="OK"/>
    <s v="NH200016"/>
    <n v="590"/>
    <n v="53"/>
    <x v="33"/>
    <n v="3"/>
    <n v="3"/>
    <n v="20"/>
    <x v="123"/>
    <x v="2120"/>
  </r>
  <r>
    <x v="660"/>
    <s v="NH200416"/>
    <s v="NH20"/>
    <n v="75"/>
    <n v="391"/>
    <n v="3"/>
    <n v="5"/>
    <s v="OK"/>
    <s v="NH200416"/>
    <n v="590"/>
    <s v="44.9"/>
    <x v="10"/>
    <n v="5"/>
    <n v="4"/>
    <n v="25"/>
    <x v="322"/>
    <x v="408"/>
  </r>
  <r>
    <x v="660"/>
    <s v="NH200674"/>
    <s v="NH20"/>
    <n v="77"/>
    <n v="321"/>
    <n v="3"/>
    <n v="5"/>
    <s v="OK"/>
    <s v="NH200674"/>
    <n v="590"/>
    <m/>
    <x v="1"/>
    <n v="2"/>
    <n v="3"/>
    <n v="8"/>
    <x v="2628"/>
    <x v="1318"/>
  </r>
  <r>
    <x v="660"/>
    <s v="NL110310"/>
    <s v="NL11"/>
    <n v="151"/>
    <n v="16"/>
    <n v="3"/>
    <n v="5"/>
    <s v="OK"/>
    <s v="NL110310"/>
    <n v="590"/>
    <s v="25.7"/>
    <x v="22"/>
    <n v="2"/>
    <n v="2"/>
    <n v="15"/>
    <x v="2629"/>
    <x v="329"/>
  </r>
  <r>
    <x v="660"/>
    <s v="NL110329"/>
    <s v="NL11"/>
    <n v="153"/>
    <n v="53"/>
    <n v="3"/>
    <n v="5"/>
    <s v="OK"/>
    <s v="NL110329"/>
    <n v="590"/>
    <s v="11.8"/>
    <x v="26"/>
    <n v="2"/>
    <n v="3"/>
    <n v="10"/>
    <x v="2630"/>
    <x v="96"/>
  </r>
  <r>
    <x v="660"/>
    <s v="NL110439"/>
    <s v="NL11"/>
    <n v="176"/>
    <n v="59"/>
    <n v="3"/>
    <n v="5"/>
    <s v="OK"/>
    <s v="NL110439"/>
    <n v="590"/>
    <s v="28.4"/>
    <x v="15"/>
    <n v="4"/>
    <n v="5"/>
    <m/>
    <x v="2631"/>
    <x v="107"/>
  </r>
  <r>
    <x v="660"/>
    <s v="NL110460"/>
    <s v="NL11"/>
    <n v="171"/>
    <n v="98"/>
    <n v="3"/>
    <n v="5"/>
    <s v="OK"/>
    <s v="NL110460"/>
    <n v="590"/>
    <s v="36.6"/>
    <x v="33"/>
    <n v="4"/>
    <n v="4"/>
    <n v="25"/>
    <x v="1903"/>
    <x v="2121"/>
  </r>
  <r>
    <x v="660"/>
    <s v="NL110514"/>
    <s v="NL11"/>
    <n v="195"/>
    <n v="6"/>
    <n v="3"/>
    <n v="5"/>
    <s v="OK"/>
    <s v="NL110514"/>
    <n v="590"/>
    <s v="45.7"/>
    <x v="34"/>
    <n v="3"/>
    <n v="3"/>
    <n v="30"/>
    <x v="666"/>
    <x v="326"/>
  </r>
  <r>
    <x v="660"/>
    <s v="T10146"/>
    <s v="T1"/>
    <n v="79"/>
    <s v="11.5"/>
    <n v="3"/>
    <n v="5"/>
    <s v="OK"/>
    <s v="T10146"/>
    <n v="590"/>
    <s v="13.5"/>
    <x v="4"/>
    <n v="1"/>
    <n v="2"/>
    <n v="8"/>
    <x v="929"/>
    <x v="1214"/>
  </r>
  <r>
    <x v="660"/>
    <s v="T10245"/>
    <s v="T1"/>
    <s v="50.5"/>
    <s v="67.5"/>
    <n v="3"/>
    <n v="5"/>
    <s v="OK"/>
    <s v="T10245"/>
    <n v="590"/>
    <s v="32.1"/>
    <x v="27"/>
    <n v="3"/>
    <n v="2"/>
    <n v="25"/>
    <x v="678"/>
    <x v="1161"/>
  </r>
  <r>
    <x v="661"/>
    <s v="M17116489"/>
    <s v="M1711"/>
    <n v="44"/>
    <n v="35"/>
    <n v="3"/>
    <n v="4"/>
    <s v="OK"/>
    <s v="M17116489"/>
    <n v="946"/>
    <s v="13.5"/>
    <x v="4"/>
    <n v="1"/>
    <n v="1"/>
    <n v="14"/>
    <x v="826"/>
    <x v="1013"/>
  </r>
  <r>
    <x v="27"/>
    <s v="LV109043"/>
    <s v="LV1"/>
    <n v="115"/>
    <s v="41.1"/>
    <n v="0"/>
    <n v="1"/>
    <s v="MORT"/>
    <s v="LV109043"/>
    <n v="536"/>
    <m/>
    <x v="25"/>
    <m/>
    <m/>
    <n v="0"/>
    <x v="7"/>
    <x v="7"/>
  </r>
  <r>
    <x v="27"/>
    <s v="LV109308"/>
    <s v="LV1"/>
    <s v="151.5"/>
    <s v="83.4"/>
    <n v="0"/>
    <n v="1"/>
    <s v="MORT"/>
    <s v="LV109308"/>
    <n v="536"/>
    <m/>
    <x v="25"/>
    <m/>
    <m/>
    <n v="0"/>
    <x v="7"/>
    <x v="7"/>
  </r>
  <r>
    <x v="27"/>
    <s v="LV109321"/>
    <s v="LV1"/>
    <s v="155.5"/>
    <n v="84"/>
    <n v="0"/>
    <n v="1"/>
    <s v="EXCLUDE"/>
    <s v="LV109321"/>
    <n v="536"/>
    <m/>
    <x v="18"/>
    <m/>
    <m/>
    <n v="0"/>
    <x v="7"/>
    <x v="7"/>
  </r>
  <r>
    <x v="27"/>
    <s v="LV109322"/>
    <s v="LV1"/>
    <n v="155"/>
    <n v="83"/>
    <n v="0"/>
    <n v="1"/>
    <s v="EXCLUDE"/>
    <s v="LV109322"/>
    <n v="536"/>
    <s v="62.4203821656051"/>
    <x v="44"/>
    <m/>
    <m/>
    <n v="0"/>
    <x v="7"/>
    <x v="7"/>
  </r>
  <r>
    <x v="27"/>
    <s v="M17118997"/>
    <s v="M1711"/>
    <n v="0"/>
    <n v="0"/>
    <n v="0"/>
    <n v="0"/>
    <s v="MORT"/>
    <s v="M17118997"/>
    <n v="536"/>
    <s v="10.7"/>
    <x v="11"/>
    <m/>
    <m/>
    <m/>
    <x v="7"/>
    <x v="7"/>
  </r>
  <r>
    <x v="27"/>
    <s v="T10045"/>
    <s v="T1"/>
    <n v="110"/>
    <n v="0"/>
    <n v="0"/>
    <n v="0"/>
    <s v="MORT"/>
    <s v="T10045"/>
    <n v="536"/>
    <m/>
    <x v="11"/>
    <m/>
    <m/>
    <m/>
    <x v="7"/>
    <x v="7"/>
  </r>
  <r>
    <x v="662"/>
    <s v="B428044"/>
    <s v="B4"/>
    <n v="46"/>
    <n v="68"/>
    <n v="3"/>
    <n v="5"/>
    <s v="OK"/>
    <s v="B428044"/>
    <n v="591"/>
    <n v="10"/>
    <x v="11"/>
    <n v="1"/>
    <n v="1"/>
    <n v="10"/>
    <x v="1235"/>
    <x v="2122"/>
  </r>
  <r>
    <x v="662"/>
    <s v="B428049"/>
    <s v="B4"/>
    <n v="46"/>
    <n v="59"/>
    <n v="3"/>
    <n v="5"/>
    <s v="OK"/>
    <s v="B428049"/>
    <n v="591"/>
    <s v="12.6"/>
    <x v="11"/>
    <n v="2"/>
    <n v="2"/>
    <n v="11"/>
    <x v="2116"/>
    <x v="2123"/>
  </r>
  <r>
    <x v="662"/>
    <s v="B435029"/>
    <s v="B4"/>
    <n v="53"/>
    <n v="92"/>
    <n v="3"/>
    <n v="5"/>
    <s v="OK"/>
    <s v="B435029"/>
    <n v="591"/>
    <s v="17.7"/>
    <x v="11"/>
    <n v="2"/>
    <n v="3"/>
    <n v="16"/>
    <x v="2632"/>
    <x v="366"/>
  </r>
  <r>
    <x v="662"/>
    <s v="B446048"/>
    <s v="B4"/>
    <n v="83"/>
    <n v="17"/>
    <n v="0"/>
    <n v="0"/>
    <s v="MORT"/>
    <s v="B446048"/>
    <n v="591"/>
    <s v="11.1"/>
    <x v="11"/>
    <m/>
    <m/>
    <m/>
    <x v="7"/>
    <x v="7"/>
  </r>
  <r>
    <x v="662"/>
    <s v="B446049"/>
    <s v="B4"/>
    <n v="82"/>
    <n v="16"/>
    <n v="3"/>
    <n v="5"/>
    <s v="OK"/>
    <s v="B446049"/>
    <n v="591"/>
    <s v="10.2"/>
    <x v="3"/>
    <n v="2"/>
    <n v="2"/>
    <n v="8"/>
    <x v="2633"/>
    <x v="2124"/>
  </r>
  <r>
    <x v="662"/>
    <s v="LV109057"/>
    <s v="LV1"/>
    <s v="102.3"/>
    <s v="36.2"/>
    <n v="3"/>
    <n v="0"/>
    <s v="OK"/>
    <s v="LV109057"/>
    <n v="591"/>
    <s v="15.2866242038217"/>
    <x v="22"/>
    <n v="2"/>
    <n v="2"/>
    <n v="20"/>
    <x v="7"/>
    <x v="2125"/>
  </r>
  <r>
    <x v="662"/>
    <s v="NH200230"/>
    <s v="NH20"/>
    <n v="43"/>
    <n v="385"/>
    <n v="3"/>
    <n v="5"/>
    <s v="OK"/>
    <s v="NH200230"/>
    <n v="591"/>
    <s v="11.1"/>
    <x v="13"/>
    <n v="2"/>
    <n v="2"/>
    <n v="13"/>
    <x v="2634"/>
    <x v="2126"/>
  </r>
  <r>
    <x v="662"/>
    <s v="P00610369"/>
    <s v="P006"/>
    <n v="48"/>
    <n v="202"/>
    <n v="3"/>
    <n v="5"/>
    <s v="OK"/>
    <s v="P00610369"/>
    <n v="591"/>
    <s v="12.3"/>
    <x v="21"/>
    <n v="2"/>
    <n v="2"/>
    <n v="7"/>
    <x v="1441"/>
    <x v="2127"/>
  </r>
  <r>
    <x v="662"/>
    <s v="P00610688"/>
    <s v="P006"/>
    <n v="89"/>
    <n v="197"/>
    <n v="2"/>
    <n v="5"/>
    <s v="OK"/>
    <s v="P00610688"/>
    <n v="591"/>
    <s v="11.8"/>
    <x v="23"/>
    <n v="3"/>
    <n v="1"/>
    <n v="14"/>
    <x v="2635"/>
    <x v="2128"/>
  </r>
  <r>
    <x v="662"/>
    <s v="P00610779"/>
    <s v="P006"/>
    <n v="99"/>
    <n v="166"/>
    <n v="3"/>
    <n v="5"/>
    <s v="OK"/>
    <s v="P00610779"/>
    <n v="591"/>
    <s v="12.4"/>
    <x v="35"/>
    <n v="1"/>
    <n v="1"/>
    <n v="6"/>
    <x v="1280"/>
    <x v="1417"/>
  </r>
  <r>
    <x v="662"/>
    <s v="P00611007"/>
    <s v="P006"/>
    <n v="56"/>
    <n v="190"/>
    <n v="3"/>
    <n v="5"/>
    <s v="OK"/>
    <s v="P00611007"/>
    <n v="591"/>
    <s v="15.9"/>
    <x v="26"/>
    <n v="4"/>
    <n v="4"/>
    <n v="10"/>
    <x v="2636"/>
    <x v="2129"/>
  </r>
  <r>
    <x v="662"/>
    <s v="P00612064"/>
    <s v="P006"/>
    <n v="67"/>
    <n v="197"/>
    <n v="3"/>
    <n v="5"/>
    <s v="OK"/>
    <s v="P00612064"/>
    <n v="591"/>
    <s v="12.3"/>
    <x v="26"/>
    <n v="2"/>
    <n v="2"/>
    <n v="9"/>
    <x v="2637"/>
    <x v="248"/>
  </r>
  <r>
    <x v="662"/>
    <s v="P01860030"/>
    <s v="P018"/>
    <n v="24"/>
    <n v="55"/>
    <n v="3"/>
    <n v="5"/>
    <s v="OK"/>
    <s v="P01860125"/>
    <n v="591"/>
    <s v="16.2"/>
    <x v="22"/>
    <n v="3"/>
    <n v="3"/>
    <n v="18"/>
    <x v="2638"/>
    <x v="2130"/>
  </r>
  <r>
    <x v="662"/>
    <s v="P01860423"/>
    <s v="P018"/>
    <n v="23"/>
    <n v="77"/>
    <n v="3"/>
    <n v="5"/>
    <s v="OK"/>
    <s v="P01860131"/>
    <n v="591"/>
    <s v="13.2"/>
    <x v="26"/>
    <n v="2"/>
    <n v="2"/>
    <n v="10"/>
    <x v="2639"/>
    <x v="2131"/>
  </r>
  <r>
    <x v="662"/>
    <s v="P01860506"/>
    <s v="P018"/>
    <n v="11"/>
    <n v="98"/>
    <n v="3"/>
    <n v="5"/>
    <s v="OK"/>
    <s v="P01860043"/>
    <n v="591"/>
    <s v="11.3"/>
    <x v="6"/>
    <n v="3"/>
    <n v="3"/>
    <n v="16"/>
    <x v="2640"/>
    <x v="2132"/>
  </r>
  <r>
    <x v="662"/>
    <s v="P01860520"/>
    <s v="P018"/>
    <n v="10"/>
    <n v="67"/>
    <n v="3"/>
    <n v="5"/>
    <s v="OK"/>
    <s v="P01860029"/>
    <n v="591"/>
    <s v="12.7"/>
    <x v="1"/>
    <n v="1"/>
    <n v="1"/>
    <n v="7"/>
    <x v="2641"/>
    <x v="2133"/>
  </r>
  <r>
    <x v="663"/>
    <s v="P01860168"/>
    <s v="P018"/>
    <n v="67"/>
    <n v="39"/>
    <n v="3"/>
    <n v="5"/>
    <s v="OK"/>
    <s v="P01860327"/>
    <n v="592"/>
    <s v="74.8"/>
    <x v="28"/>
    <n v="3"/>
    <n v="4"/>
    <n v="18"/>
    <x v="1453"/>
    <x v="215"/>
  </r>
  <r>
    <x v="664"/>
    <s v="M17116084"/>
    <s v="M1711"/>
    <n v="24"/>
    <n v="64"/>
    <n v="3"/>
    <n v="5"/>
    <s v="OK"/>
    <s v="M17116084"/>
    <n v="593"/>
    <n v="13"/>
    <x v="20"/>
    <n v="2"/>
    <n v="2"/>
    <n v="7"/>
    <x v="2395"/>
    <x v="563"/>
  </r>
  <r>
    <x v="664"/>
    <s v="M17116462"/>
    <s v="M1711"/>
    <n v="32"/>
    <n v="60"/>
    <n v="3"/>
    <n v="5"/>
    <s v="OK"/>
    <s v="M17116462"/>
    <n v="593"/>
    <s v="32.5"/>
    <x v="17"/>
    <n v="2"/>
    <n v="2"/>
    <n v="24"/>
    <x v="1570"/>
    <x v="506"/>
  </r>
  <r>
    <x v="664"/>
    <s v="M17116580"/>
    <s v="M1711"/>
    <n v="64"/>
    <n v="42"/>
    <n v="3"/>
    <n v="5"/>
    <s v="OK"/>
    <s v="M17116580"/>
    <n v="593"/>
    <s v="10.8"/>
    <x v="8"/>
    <n v="3"/>
    <n v="3"/>
    <n v="15"/>
    <x v="1770"/>
    <x v="1413"/>
  </r>
  <r>
    <x v="664"/>
    <s v="NH200112"/>
    <s v="NH20"/>
    <n v="27"/>
    <n v="340"/>
    <n v="3"/>
    <n v="5"/>
    <s v="OK"/>
    <s v="NH200112"/>
    <n v="593"/>
    <s v="15.4"/>
    <x v="3"/>
    <n v="3"/>
    <n v="3"/>
    <n v="16"/>
    <x v="918"/>
    <x v="1536"/>
  </r>
  <r>
    <x v="664"/>
    <s v="T10187"/>
    <s v="T1"/>
    <s v="65.5"/>
    <n v="26"/>
    <n v="3"/>
    <n v="5"/>
    <s v="OK"/>
    <s v="T10187"/>
    <n v="593"/>
    <n v="32"/>
    <x v="18"/>
    <n v="4"/>
    <n v="4"/>
    <n v="20"/>
    <x v="89"/>
    <x v="1168"/>
  </r>
  <r>
    <x v="664"/>
    <s v="T10278"/>
    <s v="T1"/>
    <n v="42"/>
    <s v="62.5"/>
    <n v="3"/>
    <n v="5"/>
    <s v="OK"/>
    <s v="T10278"/>
    <n v="593"/>
    <s v="12.6"/>
    <x v="20"/>
    <n v="2"/>
    <n v="2"/>
    <n v="9"/>
    <x v="664"/>
    <x v="275"/>
  </r>
  <r>
    <x v="664"/>
    <s v="T10433"/>
    <s v="T1"/>
    <n v="6"/>
    <n v="63"/>
    <n v="3"/>
    <n v="5"/>
    <s v="OK"/>
    <s v="T10433"/>
    <n v="593"/>
    <s v="14.8"/>
    <x v="6"/>
    <n v="1"/>
    <n v="1"/>
    <n v="12"/>
    <x v="930"/>
    <x v="310"/>
  </r>
  <r>
    <x v="665"/>
    <s v="B446013"/>
    <s v="B4"/>
    <n v="79"/>
    <n v="20"/>
    <n v="3"/>
    <n v="5"/>
    <s v="OK"/>
    <s v="B446013"/>
    <n v="594"/>
    <n v="90"/>
    <x v="45"/>
    <n v="5"/>
    <n v="5"/>
    <n v="37"/>
    <x v="2642"/>
    <x v="2134"/>
  </r>
  <r>
    <x v="665"/>
    <s v="M17116400"/>
    <s v="M1711"/>
    <n v="38"/>
    <n v="100"/>
    <n v="3"/>
    <n v="5"/>
    <s v="OK"/>
    <s v="M17116400"/>
    <n v="594"/>
    <s v="60.5"/>
    <x v="45"/>
    <n v="5"/>
    <n v="5"/>
    <n v="30"/>
    <x v="2643"/>
    <x v="179"/>
  </r>
  <r>
    <x v="665"/>
    <s v="P01860388"/>
    <s v="P018"/>
    <n v="92"/>
    <n v="74"/>
    <n v="3"/>
    <n v="5"/>
    <s v="OK"/>
    <s v="P01860474"/>
    <n v="594"/>
    <s v="12.1"/>
    <x v="19"/>
    <n v="1"/>
    <n v="1"/>
    <n v="12"/>
    <x v="2644"/>
    <x v="92"/>
  </r>
  <r>
    <x v="666"/>
    <s v="M17116019"/>
    <s v="M1711"/>
    <n v="4"/>
    <n v="16"/>
    <n v="3"/>
    <n v="5"/>
    <s v="OK"/>
    <s v="M17116019"/>
    <n v="595"/>
    <s v="15.4"/>
    <x v="8"/>
    <n v="3"/>
    <n v="3"/>
    <n v="18"/>
    <x v="2645"/>
    <x v="1908"/>
  </r>
  <r>
    <x v="666"/>
    <s v="M17116409"/>
    <s v="M1711"/>
    <n v="44"/>
    <n v="100"/>
    <n v="3"/>
    <n v="5"/>
    <s v="OK"/>
    <s v="M17116409"/>
    <n v="595"/>
    <s v="11.9"/>
    <x v="19"/>
    <n v="4"/>
    <n v="4"/>
    <n v="12"/>
    <x v="990"/>
    <x v="230"/>
  </r>
  <r>
    <x v="666"/>
    <s v="M17116903"/>
    <s v="M1711"/>
    <n v="92"/>
    <n v="41"/>
    <n v="3"/>
    <n v="5"/>
    <s v="OK"/>
    <s v="M17116903"/>
    <n v="595"/>
    <s v="36.6"/>
    <x v="16"/>
    <n v="5"/>
    <n v="4"/>
    <n v="32"/>
    <x v="1502"/>
    <x v="157"/>
  </r>
  <r>
    <x v="667"/>
    <s v="M17116877"/>
    <s v="M1711"/>
    <n v="87"/>
    <n v="2"/>
    <n v="3"/>
    <n v="5"/>
    <s v="OK"/>
    <s v="M17116877"/>
    <n v="596"/>
    <s v="14.6"/>
    <x v="23"/>
    <n v="2"/>
    <n v="2"/>
    <n v="15"/>
    <x v="2646"/>
    <x v="1009"/>
  </r>
  <r>
    <x v="667"/>
    <s v="M17116886"/>
    <s v="M1711"/>
    <n v="96"/>
    <n v="6"/>
    <n v="3"/>
    <n v="5"/>
    <s v="OK"/>
    <s v="M17116886"/>
    <n v="596"/>
    <s v="18.3"/>
    <x v="2"/>
    <n v="3"/>
    <n v="3"/>
    <n v="22"/>
    <x v="1815"/>
    <x v="265"/>
  </r>
  <r>
    <x v="668"/>
    <s v="NL110025"/>
    <s v="NL11"/>
    <n v="109"/>
    <n v="37"/>
    <n v="3"/>
    <n v="5"/>
    <s v="OK"/>
    <s v="NL110025"/>
    <n v="597"/>
    <s v="39.3"/>
    <x v="7"/>
    <n v="4"/>
    <n v="5"/>
    <n v="30"/>
    <x v="2647"/>
    <x v="618"/>
  </r>
  <r>
    <x v="669"/>
    <s v="T10032"/>
    <s v="T1"/>
    <n v="100"/>
    <n v="89"/>
    <n v="3"/>
    <n v="4"/>
    <s v="OK"/>
    <s v="T10032"/>
    <n v="905"/>
    <s v="32.5"/>
    <x v="0"/>
    <n v="4"/>
    <n v="2"/>
    <n v="13"/>
    <x v="1693"/>
    <x v="968"/>
  </r>
  <r>
    <x v="669"/>
    <s v="T10057"/>
    <s v="T1"/>
    <s v="97.5"/>
    <n v="33"/>
    <n v="3"/>
    <n v="4"/>
    <s v="OK"/>
    <s v="T10057"/>
    <n v="905"/>
    <s v="34.2"/>
    <x v="42"/>
    <n v="4"/>
    <n v="5"/>
    <n v="38"/>
    <x v="930"/>
    <x v="2135"/>
  </r>
  <r>
    <x v="669"/>
    <s v="T10094"/>
    <s v="T1"/>
    <s v="80.5"/>
    <s v="1.5"/>
    <n v="3"/>
    <n v="4"/>
    <s v="OK"/>
    <s v="T10094"/>
    <n v="905"/>
    <s v="31.8"/>
    <x v="18"/>
    <m/>
    <m/>
    <n v="0"/>
    <x v="101"/>
    <x v="2136"/>
  </r>
  <r>
    <x v="669"/>
    <s v="T10266"/>
    <s v="T1"/>
    <s v="40.5"/>
    <n v="29"/>
    <n v="3"/>
    <n v="4"/>
    <s v="OK"/>
    <s v="T10266"/>
    <n v="905"/>
    <s v="17.7"/>
    <x v="22"/>
    <m/>
    <m/>
    <n v="0"/>
    <x v="572"/>
    <x v="580"/>
  </r>
  <r>
    <x v="670"/>
    <s v="A110073"/>
    <s v="A11"/>
    <n v="6"/>
    <n v="74"/>
    <n v="3"/>
    <n v="5"/>
    <s v="OK"/>
    <s v="A110073"/>
    <n v="598"/>
    <n v="14"/>
    <x v="4"/>
    <n v="1"/>
    <n v="2"/>
    <n v="14"/>
    <x v="2648"/>
    <x v="2137"/>
  </r>
  <r>
    <x v="670"/>
    <s v="A110116"/>
    <s v="A11"/>
    <n v="20"/>
    <n v="84"/>
    <n v="3"/>
    <n v="5"/>
    <s v="OK"/>
    <s v="A110116"/>
    <n v="598"/>
    <s v="24.8"/>
    <x v="10"/>
    <n v="3"/>
    <n v="2"/>
    <n v="25"/>
    <x v="57"/>
    <x v="526"/>
  </r>
  <r>
    <x v="670"/>
    <s v="A110167"/>
    <s v="A11"/>
    <n v="20"/>
    <n v="30"/>
    <n v="3"/>
    <n v="4"/>
    <s v="OK"/>
    <s v="A110167"/>
    <n v="598"/>
    <s v="14.3"/>
    <x v="8"/>
    <n v="2"/>
    <n v="2"/>
    <n v="17"/>
    <x v="7"/>
    <x v="7"/>
  </r>
  <r>
    <x v="670"/>
    <s v="A110195"/>
    <s v="A11"/>
    <n v="33"/>
    <n v="3"/>
    <n v="3"/>
    <n v="5"/>
    <s v="OK"/>
    <s v="A110195"/>
    <n v="598"/>
    <n v="18"/>
    <x v="23"/>
    <n v="3"/>
    <n v="3"/>
    <n v="15"/>
    <x v="2649"/>
    <x v="1006"/>
  </r>
  <r>
    <x v="670"/>
    <s v="A110384"/>
    <s v="A11"/>
    <n v="100"/>
    <n v="32"/>
    <n v="2"/>
    <n v="5"/>
    <s v="OK"/>
    <s v="A110384"/>
    <n v="598"/>
    <s v="12.4"/>
    <x v="23"/>
    <n v="3"/>
    <n v="3"/>
    <n v="15"/>
    <x v="2650"/>
    <x v="2138"/>
  </r>
  <r>
    <x v="670"/>
    <s v="B420070"/>
    <s v="B4"/>
    <n v="8"/>
    <n v="74"/>
    <n v="3"/>
    <n v="5"/>
    <s v="OK"/>
    <s v="B420070"/>
    <n v="598"/>
    <n v="14"/>
    <x v="6"/>
    <n v="3"/>
    <n v="3"/>
    <n v="17"/>
    <x v="1239"/>
    <x v="2139"/>
  </r>
  <r>
    <x v="670"/>
    <s v="B437010"/>
    <s v="B4"/>
    <n v="66"/>
    <n v="34"/>
    <n v="3"/>
    <n v="5"/>
    <s v="OK"/>
    <s v="B437010"/>
    <n v="598"/>
    <s v="35.8"/>
    <x v="27"/>
    <n v="5"/>
    <n v="5"/>
    <n v="28"/>
    <x v="58"/>
    <x v="1314"/>
  </r>
  <r>
    <x v="670"/>
    <s v="B438010"/>
    <s v="B4"/>
    <n v="60"/>
    <n v="14"/>
    <n v="3"/>
    <n v="5"/>
    <s v="OK"/>
    <s v="B438010"/>
    <n v="598"/>
    <s v="35.6"/>
    <x v="14"/>
    <n v="4"/>
    <n v="4"/>
    <n v="25"/>
    <x v="1187"/>
    <x v="1365"/>
  </r>
  <r>
    <x v="670"/>
    <s v="LV109051"/>
    <s v="LV1"/>
    <s v="114.3"/>
    <s v="33.5"/>
    <n v="3"/>
    <n v="4"/>
    <s v="OK"/>
    <s v="LV109051"/>
    <n v="598"/>
    <s v="17.8343949044586"/>
    <x v="2"/>
    <n v="3"/>
    <n v="3"/>
    <n v="16"/>
    <x v="29"/>
    <x v="56"/>
  </r>
  <r>
    <x v="670"/>
    <s v="LV109093"/>
    <s v="LV1"/>
    <s v="106.9"/>
    <s v="6.3"/>
    <n v="3"/>
    <n v="4"/>
    <s v="OK"/>
    <s v="LV109093"/>
    <n v="598"/>
    <s v="13.3757961783439"/>
    <x v="12"/>
    <n v="1"/>
    <n v="1"/>
    <n v="15"/>
    <x v="1124"/>
    <x v="529"/>
  </r>
  <r>
    <x v="670"/>
    <s v="LV109175"/>
    <s v="LV1"/>
    <n v="133"/>
    <s v="25.9"/>
    <n v="0"/>
    <n v="4"/>
    <s v="OK"/>
    <s v="LV109175"/>
    <n v="598"/>
    <s v="10.828025477707"/>
    <x v="26"/>
    <n v="2"/>
    <n v="2"/>
    <n v="10"/>
    <x v="7"/>
    <x v="7"/>
  </r>
  <r>
    <x v="670"/>
    <s v="LV109453"/>
    <s v="LV1"/>
    <n v="177"/>
    <s v="45.2"/>
    <n v="3"/>
    <n v="4"/>
    <s v="OK"/>
    <s v="LV109453"/>
    <n v="598"/>
    <s v="14.4267515923567"/>
    <x v="6"/>
    <n v="2"/>
    <n v="2"/>
    <n v="16"/>
    <x v="1702"/>
    <x v="526"/>
  </r>
  <r>
    <x v="670"/>
    <s v="LV109514"/>
    <s v="LV1"/>
    <s v="198.8"/>
    <s v="81.5"/>
    <n v="1"/>
    <n v="4"/>
    <s v="OK"/>
    <s v="LV109514"/>
    <n v="598"/>
    <s v="17.515923566879"/>
    <x v="5"/>
    <n v="1"/>
    <n v="1"/>
    <n v="16"/>
    <x v="2255"/>
    <x v="1627"/>
  </r>
  <r>
    <x v="670"/>
    <s v="LV112769"/>
    <s v="LV1"/>
    <s v="148.3"/>
    <s v="2.6"/>
    <n v="3"/>
    <n v="4"/>
    <s v="OK"/>
    <s v="LV112769"/>
    <n v="598"/>
    <s v="9.71337579617834"/>
    <x v="25"/>
    <m/>
    <m/>
    <n v="0"/>
    <x v="1230"/>
    <x v="518"/>
  </r>
  <r>
    <x v="670"/>
    <s v="M17116083"/>
    <s v="M1711"/>
    <n v="20"/>
    <n v="56"/>
    <n v="3"/>
    <n v="5"/>
    <s v="OK"/>
    <s v="M17116083"/>
    <n v="598"/>
    <s v="28.2"/>
    <x v="9"/>
    <n v="4"/>
    <n v="4"/>
    <n v="23"/>
    <x v="395"/>
    <x v="2140"/>
  </r>
  <r>
    <x v="670"/>
    <s v="M17116481"/>
    <s v="M1711"/>
    <n v="26"/>
    <n v="53"/>
    <n v="3"/>
    <n v="4"/>
    <s v="OK"/>
    <s v="M17116481"/>
    <n v="598"/>
    <n v="15"/>
    <x v="8"/>
    <n v="2"/>
    <n v="2"/>
    <n v="17"/>
    <x v="2651"/>
    <x v="1573"/>
  </r>
  <r>
    <x v="670"/>
    <s v="M17116616"/>
    <s v="M1711"/>
    <n v="62"/>
    <n v="69"/>
    <n v="3"/>
    <n v="5"/>
    <s v="OK"/>
    <s v="M17116616"/>
    <n v="598"/>
    <s v="30.2"/>
    <x v="15"/>
    <n v="3"/>
    <n v="3"/>
    <n v="25"/>
    <x v="707"/>
    <x v="1010"/>
  </r>
  <r>
    <x v="670"/>
    <s v="M17116848"/>
    <s v="M1711"/>
    <n v="79"/>
    <n v="49"/>
    <n v="3"/>
    <n v="5"/>
    <s v="OK"/>
    <s v="M17116848"/>
    <n v="598"/>
    <s v="40.1"/>
    <x v="0"/>
    <n v="4"/>
    <n v="4"/>
    <n v="28"/>
    <x v="733"/>
    <x v="2141"/>
  </r>
  <r>
    <x v="670"/>
    <s v="M17116884"/>
    <s v="M1711"/>
    <n v="99"/>
    <n v="1"/>
    <n v="3"/>
    <n v="5"/>
    <s v="OK"/>
    <s v="M17116884"/>
    <n v="598"/>
    <s v="25.5"/>
    <x v="9"/>
    <n v="4"/>
    <n v="4"/>
    <n v="23"/>
    <x v="2313"/>
    <x v="1516"/>
  </r>
  <r>
    <x v="670"/>
    <s v="M17116930"/>
    <s v="M1711"/>
    <n v="96"/>
    <n v="92"/>
    <n v="0"/>
    <n v="5"/>
    <s v="OK"/>
    <s v="M17116930"/>
    <n v="598"/>
    <s v="16.1"/>
    <x v="23"/>
    <n v="3"/>
    <n v="2"/>
    <n v="12"/>
    <x v="7"/>
    <x v="7"/>
  </r>
  <r>
    <x v="670"/>
    <s v="M17118830"/>
    <s v="M1711"/>
    <n v="40"/>
    <n v="90"/>
    <n v="3"/>
    <n v="4"/>
    <s v="OK"/>
    <s v="M17118830"/>
    <n v="598"/>
    <m/>
    <x v="11"/>
    <m/>
    <m/>
    <m/>
    <x v="2652"/>
    <x v="490"/>
  </r>
  <r>
    <x v="670"/>
    <s v="NH200011"/>
    <s v="NH20"/>
    <n v="7"/>
    <n v="318"/>
    <n v="3"/>
    <n v="5"/>
    <s v="OK"/>
    <s v="NH200011"/>
    <n v="598"/>
    <n v="44"/>
    <x v="28"/>
    <n v="4"/>
    <n v="4"/>
    <n v="27"/>
    <x v="1085"/>
    <x v="487"/>
  </r>
  <r>
    <x v="670"/>
    <s v="NH200020"/>
    <s v="NH20"/>
    <n v="3"/>
    <n v="336"/>
    <n v="3"/>
    <n v="5"/>
    <s v="OK"/>
    <s v="NH200020"/>
    <n v="598"/>
    <s v="14.4"/>
    <x v="19"/>
    <n v="1"/>
    <n v="1"/>
    <n v="12"/>
    <x v="695"/>
    <x v="2142"/>
  </r>
  <r>
    <x v="670"/>
    <s v="NH200026"/>
    <s v="NH20"/>
    <n v="9"/>
    <n v="343"/>
    <n v="3"/>
    <n v="5"/>
    <s v="OK"/>
    <s v="NH200026"/>
    <n v="598"/>
    <s v="61.5"/>
    <x v="7"/>
    <n v="4"/>
    <n v="4"/>
    <n v="30"/>
    <x v="108"/>
    <x v="2143"/>
  </r>
  <r>
    <x v="670"/>
    <s v="NH200206"/>
    <s v="NH20"/>
    <n v="43"/>
    <n v="331"/>
    <n v="3"/>
    <n v="5"/>
    <s v="OK"/>
    <s v="NH200206"/>
    <n v="598"/>
    <n v="80"/>
    <x v="42"/>
    <n v="4"/>
    <n v="4"/>
    <n v="25"/>
    <x v="121"/>
    <x v="300"/>
  </r>
  <r>
    <x v="670"/>
    <s v="NH200365"/>
    <s v="NH20"/>
    <n v="80"/>
    <n v="313"/>
    <n v="3"/>
    <n v="5"/>
    <s v="OK"/>
    <s v="NH200365"/>
    <n v="598"/>
    <s v="48.8"/>
    <x v="7"/>
    <n v="5"/>
    <n v="4"/>
    <n v="30"/>
    <x v="329"/>
    <x v="128"/>
  </r>
  <r>
    <x v="670"/>
    <s v="NL110012"/>
    <s v="NL11"/>
    <n v="101"/>
    <n v="20"/>
    <n v="3"/>
    <n v="5"/>
    <s v="OK"/>
    <s v="NL110012"/>
    <n v="598"/>
    <n v="27"/>
    <x v="7"/>
    <n v="5"/>
    <n v="5"/>
    <n v="30"/>
    <x v="2608"/>
    <x v="1906"/>
  </r>
  <r>
    <x v="670"/>
    <s v="NL110052"/>
    <s v="NL11"/>
    <n v="105"/>
    <n v="86"/>
    <n v="3"/>
    <n v="5"/>
    <s v="OK"/>
    <s v="NL110052"/>
    <n v="598"/>
    <s v="11.4"/>
    <x v="3"/>
    <n v="2"/>
    <n v="2"/>
    <n v="16"/>
    <x v="2653"/>
    <x v="2144"/>
  </r>
  <r>
    <x v="670"/>
    <s v="NL110272"/>
    <s v="NL11"/>
    <n v="148"/>
    <n v="43"/>
    <n v="3"/>
    <n v="5"/>
    <s v="OK"/>
    <s v="NL110272"/>
    <n v="598"/>
    <s v="28.9"/>
    <x v="34"/>
    <n v="4"/>
    <n v="4"/>
    <n v="31"/>
    <x v="2654"/>
    <x v="664"/>
  </r>
  <r>
    <x v="670"/>
    <s v="NL110456"/>
    <s v="NL11"/>
    <n v="175"/>
    <n v="90"/>
    <n v="3"/>
    <n v="5"/>
    <s v="OK"/>
    <s v="NL110456"/>
    <n v="598"/>
    <s v="75.9"/>
    <x v="44"/>
    <n v="5"/>
    <n v="4"/>
    <n v="30"/>
    <x v="1000"/>
    <x v="189"/>
  </r>
  <r>
    <x v="670"/>
    <s v="NL110626"/>
    <s v="NL11"/>
    <n v="191"/>
    <n v="60"/>
    <n v="1"/>
    <n v="5"/>
    <s v="OK"/>
    <s v="NL110626"/>
    <n v="598"/>
    <s v="10.287"/>
    <x v="4"/>
    <n v="3"/>
    <n v="2"/>
    <n v="13"/>
    <x v="2126"/>
    <x v="1088"/>
  </r>
  <r>
    <x v="670"/>
    <s v="P00610629"/>
    <s v="P006"/>
    <n v="75"/>
    <n v="151"/>
    <n v="1"/>
    <n v="5"/>
    <s v="OK"/>
    <s v="P00610629"/>
    <n v="598"/>
    <s v="17.8"/>
    <x v="12"/>
    <n v="3"/>
    <n v="3"/>
    <n v="19"/>
    <x v="2655"/>
    <x v="2145"/>
  </r>
  <r>
    <x v="670"/>
    <s v="P00612651"/>
    <s v="P006"/>
    <n v="12"/>
    <n v="220"/>
    <n v="3"/>
    <n v="5"/>
    <s v="OK"/>
    <s v="P00612651"/>
    <n v="598"/>
    <s v="10.8"/>
    <x v="4"/>
    <n v="2"/>
    <n v="3"/>
    <n v="14"/>
    <x v="1617"/>
    <x v="999"/>
  </r>
  <r>
    <x v="670"/>
    <s v="P01860061"/>
    <s v="P018"/>
    <n v="31"/>
    <n v="46"/>
    <n v="3"/>
    <n v="5"/>
    <s v="OK"/>
    <s v="P01860167"/>
    <n v="598"/>
    <n v="43"/>
    <x v="17"/>
    <n v="4"/>
    <n v="4"/>
    <n v="20"/>
    <x v="2656"/>
    <x v="2146"/>
  </r>
  <r>
    <x v="670"/>
    <s v="T10089"/>
    <s v="T1"/>
    <n v="94"/>
    <s v="94.5"/>
    <n v="3"/>
    <n v="4"/>
    <s v="OK"/>
    <s v="T10089"/>
    <n v="598"/>
    <s v="14.3"/>
    <x v="26"/>
    <n v="3"/>
    <n v="3"/>
    <n v="7"/>
    <x v="89"/>
    <x v="987"/>
  </r>
  <r>
    <x v="670"/>
    <s v="T10105"/>
    <s v="T1"/>
    <n v="86"/>
    <s v="18.5"/>
    <n v="3"/>
    <n v="5"/>
    <s v="OK"/>
    <s v="T10105"/>
    <n v="598"/>
    <s v="52.2"/>
    <x v="42"/>
    <m/>
    <m/>
    <n v="0"/>
    <x v="480"/>
    <x v="866"/>
  </r>
  <r>
    <x v="670"/>
    <s v="T10232"/>
    <s v="T1"/>
    <s v="59.5"/>
    <n v="33"/>
    <n v="2"/>
    <n v="4"/>
    <s v="OK"/>
    <s v="T10232"/>
    <n v="598"/>
    <s v="28.8"/>
    <x v="14"/>
    <n v="4"/>
    <n v="4"/>
    <n v="25"/>
    <x v="770"/>
    <x v="95"/>
  </r>
  <r>
    <x v="671"/>
    <s v="T10015"/>
    <s v="T1"/>
    <n v="107"/>
    <n v="33"/>
    <n v="3"/>
    <n v="0"/>
    <s v="OK"/>
    <s v="T10015"/>
    <n v="789"/>
    <s v="17.2"/>
    <x v="9"/>
    <n v="3"/>
    <n v="3"/>
    <n v="20"/>
    <x v="602"/>
    <x v="4"/>
  </r>
  <r>
    <x v="672"/>
    <s v="T10007"/>
    <s v="T1"/>
    <n v="109"/>
    <s v="20.5"/>
    <n v="2"/>
    <n v="4"/>
    <s v="OK"/>
    <s v="T10007"/>
    <n v="870"/>
    <s v="12.4"/>
    <x v="13"/>
    <n v="2"/>
    <n v="1"/>
    <n v="13"/>
    <x v="660"/>
    <x v="51"/>
  </r>
  <r>
    <x v="672"/>
    <s v="T10038"/>
    <s v="T1"/>
    <n v="92"/>
    <s v="4.5"/>
    <n v="1"/>
    <n v="4"/>
    <s v="OK"/>
    <s v="T10038"/>
    <n v="870"/>
    <s v="11.1"/>
    <x v="13"/>
    <m/>
    <m/>
    <n v="0"/>
    <x v="295"/>
    <x v="1022"/>
  </r>
  <r>
    <x v="673"/>
    <s v="LV109226"/>
    <s v="LV1"/>
    <s v="134.5"/>
    <s v="62.2"/>
    <n v="1"/>
    <n v="4"/>
    <s v="OK"/>
    <s v="LV109226"/>
    <n v="599"/>
    <s v="13.6942675159236"/>
    <x v="13"/>
    <n v="1"/>
    <n v="1"/>
    <n v="12"/>
    <x v="337"/>
    <x v="1993"/>
  </r>
  <r>
    <x v="673"/>
    <s v="LV109556"/>
    <s v="LV1"/>
    <s v="193.6"/>
    <s v="24.9"/>
    <n v="1"/>
    <n v="4"/>
    <s v="OK"/>
    <s v="LV109556"/>
    <n v="599"/>
    <s v="17.3248407643312"/>
    <x v="17"/>
    <n v="4"/>
    <n v="5"/>
    <n v="20"/>
    <x v="1451"/>
    <x v="42"/>
  </r>
  <r>
    <x v="673"/>
    <s v="NH200078"/>
    <s v="NH20"/>
    <n v="12"/>
    <n v="354"/>
    <n v="1"/>
    <n v="5"/>
    <s v="OK"/>
    <s v="NH200078"/>
    <n v="599"/>
    <s v="11.5"/>
    <x v="23"/>
    <n v="1"/>
    <n v="3"/>
    <n v="12"/>
    <x v="2657"/>
    <x v="2147"/>
  </r>
  <r>
    <x v="673"/>
    <s v="NH200639"/>
    <s v="NH20"/>
    <n v="19"/>
    <n v="321"/>
    <n v="1"/>
    <n v="5"/>
    <s v="OK"/>
    <s v="NH200639"/>
    <n v="599"/>
    <m/>
    <x v="20"/>
    <n v="1"/>
    <n v="1"/>
    <n v="8"/>
    <x v="2658"/>
    <x v="888"/>
  </r>
  <r>
    <x v="673"/>
    <s v="P00610195"/>
    <s v="P006"/>
    <n v="24"/>
    <n v="203"/>
    <n v="1"/>
    <n v="5"/>
    <s v="OK"/>
    <s v="P00610195"/>
    <n v="599"/>
    <s v="24.7"/>
    <x v="9"/>
    <n v="4"/>
    <n v="3"/>
    <n v="17"/>
    <x v="439"/>
    <x v="235"/>
  </r>
  <r>
    <x v="673"/>
    <s v="P00610415"/>
    <s v="P006"/>
    <n v="59"/>
    <n v="222"/>
    <n v="3"/>
    <n v="5"/>
    <s v="OK"/>
    <s v="P00610415"/>
    <n v="599"/>
    <s v="12.9"/>
    <x v="1"/>
    <n v="3"/>
    <n v="1"/>
    <n v="9"/>
    <x v="1226"/>
    <x v="602"/>
  </r>
  <r>
    <x v="673"/>
    <s v="P01860107"/>
    <s v="P018"/>
    <n v="55"/>
    <n v="28"/>
    <n v="3"/>
    <n v="5"/>
    <s v="OK"/>
    <s v="P01860285"/>
    <n v="599"/>
    <s v="22.9"/>
    <x v="17"/>
    <n v="4"/>
    <n v="5"/>
    <n v="24"/>
    <x v="1473"/>
    <x v="800"/>
  </r>
  <r>
    <x v="673"/>
    <s v="T10280"/>
    <s v="T1"/>
    <n v="47"/>
    <s v="69.5"/>
    <n v="3"/>
    <n v="4"/>
    <s v="OK"/>
    <s v="T10280"/>
    <n v="599"/>
    <s v="31.8"/>
    <x v="16"/>
    <n v="5"/>
    <n v="5"/>
    <n v="32"/>
    <x v="359"/>
    <x v="619"/>
  </r>
  <r>
    <x v="674"/>
    <s v="A110105"/>
    <s v="A11"/>
    <n v="19"/>
    <n v="92"/>
    <n v="3"/>
    <n v="5"/>
    <s v="OK"/>
    <s v="A110105"/>
    <n v="600"/>
    <s v="42.2"/>
    <x v="18"/>
    <n v="5"/>
    <n v="4"/>
    <n v="27"/>
    <x v="2659"/>
    <x v="857"/>
  </r>
  <r>
    <x v="674"/>
    <s v="A110165"/>
    <s v="A11"/>
    <n v="21"/>
    <n v="34"/>
    <n v="3"/>
    <n v="5"/>
    <s v="OK"/>
    <s v="A110165"/>
    <n v="600"/>
    <s v="21.5"/>
    <x v="22"/>
    <n v="3"/>
    <n v="2"/>
    <n v="15"/>
    <x v="2660"/>
    <x v="1837"/>
  </r>
  <r>
    <x v="674"/>
    <s v="A110171"/>
    <s v="A11"/>
    <n v="32"/>
    <n v="27"/>
    <n v="3"/>
    <n v="5"/>
    <s v="OK"/>
    <s v="A110171"/>
    <n v="600"/>
    <s v="47.1"/>
    <x v="33"/>
    <n v="5"/>
    <n v="5"/>
    <n v="35"/>
    <x v="2661"/>
    <x v="730"/>
  </r>
  <r>
    <x v="674"/>
    <s v="A110318"/>
    <s v="A11"/>
    <n v="85"/>
    <n v="43"/>
    <n v="3"/>
    <n v="5"/>
    <s v="OK"/>
    <s v="A110318"/>
    <n v="600"/>
    <s v="45.9"/>
    <x v="7"/>
    <n v="5"/>
    <n v="5"/>
    <n v="30"/>
    <x v="2662"/>
    <x v="222"/>
  </r>
  <r>
    <x v="674"/>
    <s v="B421001"/>
    <s v="B4"/>
    <n v="3"/>
    <n v="49"/>
    <n v="3"/>
    <n v="5"/>
    <s v="OK"/>
    <s v="B421001"/>
    <n v="600"/>
    <s v="26.6"/>
    <x v="10"/>
    <n v="3"/>
    <n v="3"/>
    <n v="25"/>
    <x v="2663"/>
    <x v="486"/>
  </r>
  <r>
    <x v="674"/>
    <s v="B435017"/>
    <s v="B4"/>
    <n v="52"/>
    <n v="92"/>
    <n v="3"/>
    <n v="5"/>
    <s v="OK"/>
    <s v="B435017"/>
    <n v="600"/>
    <s v="67.2"/>
    <x v="11"/>
    <n v="5"/>
    <n v="5"/>
    <n v="45"/>
    <x v="1020"/>
    <x v="2148"/>
  </r>
  <r>
    <x v="674"/>
    <s v="B437052"/>
    <s v="B4"/>
    <n v="71"/>
    <n v="30"/>
    <n v="3"/>
    <n v="5"/>
    <s v="OK"/>
    <s v="B437052"/>
    <n v="600"/>
    <s v="14.3"/>
    <x v="22"/>
    <n v="2"/>
    <n v="2"/>
    <n v="18"/>
    <x v="2400"/>
    <x v="202"/>
  </r>
  <r>
    <x v="674"/>
    <s v="B437069"/>
    <s v="B4"/>
    <n v="55"/>
    <n v="38"/>
    <n v="3"/>
    <n v="5"/>
    <s v="OK"/>
    <s v="B437069"/>
    <n v="600"/>
    <s v="15.6"/>
    <x v="2"/>
    <n v="1"/>
    <n v="2"/>
    <n v="15"/>
    <x v="1839"/>
    <x v="839"/>
  </r>
  <r>
    <x v="674"/>
    <s v="M17116859"/>
    <s v="M1711"/>
    <n v="84"/>
    <n v="36"/>
    <n v="3"/>
    <n v="5"/>
    <s v="OK"/>
    <s v="M17116859"/>
    <n v="600"/>
    <s v="35.1"/>
    <x v="10"/>
    <n v="4"/>
    <n v="3"/>
    <n v="25"/>
    <x v="2664"/>
    <x v="820"/>
  </r>
  <r>
    <x v="675"/>
    <s v="LV109176"/>
    <s v="LV1"/>
    <s v="128.7"/>
    <s v="77.7"/>
    <n v="0"/>
    <n v="2"/>
    <s v="EXCLUDE"/>
    <s v="LV109176"/>
    <n v="787"/>
    <s v="12.1019108280255"/>
    <x v="19"/>
    <m/>
    <m/>
    <n v="0"/>
    <x v="7"/>
    <x v="7"/>
  </r>
  <r>
    <x v="675"/>
    <s v="LV109479"/>
    <s v="LV1"/>
    <s v="183.6"/>
    <s v="78.2"/>
    <n v="0"/>
    <n v="2"/>
    <s v="MORT"/>
    <s v="LV109479"/>
    <n v="787"/>
    <m/>
    <x v="25"/>
    <m/>
    <m/>
    <n v="0"/>
    <x v="7"/>
    <x v="7"/>
  </r>
  <r>
    <x v="675"/>
    <s v="T10098"/>
    <s v="T1"/>
    <n v="86"/>
    <s v="6.5"/>
    <n v="0"/>
    <n v="0"/>
    <s v="MORT"/>
    <s v="T10098"/>
    <n v="787"/>
    <m/>
    <x v="11"/>
    <m/>
    <m/>
    <m/>
    <x v="7"/>
    <x v="7"/>
  </r>
  <r>
    <x v="676"/>
    <s v="A110316"/>
    <s v="A11"/>
    <n v="74"/>
    <n v="42"/>
    <n v="3"/>
    <n v="5"/>
    <s v="OK"/>
    <s v="A110316"/>
    <n v="601"/>
    <n v="14"/>
    <x v="13"/>
    <n v="1"/>
    <n v="1"/>
    <n v="6"/>
    <x v="2665"/>
    <x v="2101"/>
  </r>
  <r>
    <x v="676"/>
    <s v="LV109148"/>
    <s v="LV1"/>
    <n v="132"/>
    <s v="45.6"/>
    <n v="3"/>
    <n v="5"/>
    <s v="OK"/>
    <s v="LV109148"/>
    <n v="601"/>
    <s v="23.8853503184713"/>
    <x v="14"/>
    <n v="4"/>
    <n v="5"/>
    <n v="26"/>
    <x v="2666"/>
    <x v="804"/>
  </r>
  <r>
    <x v="676"/>
    <s v="LV109274"/>
    <s v="LV1"/>
    <s v="154.9"/>
    <s v="35.7"/>
    <n v="3"/>
    <n v="5"/>
    <s v="OK"/>
    <s v="LV109274"/>
    <n v="601"/>
    <s v="20.7006369426752"/>
    <x v="10"/>
    <n v="4"/>
    <n v="3"/>
    <n v="16"/>
    <x v="2667"/>
    <x v="865"/>
  </r>
  <r>
    <x v="676"/>
    <s v="LV109355"/>
    <s v="LV1"/>
    <s v="162.5"/>
    <s v="74.3"/>
    <n v="3"/>
    <n v="5"/>
    <s v="OK"/>
    <s v="LV109355"/>
    <n v="601"/>
    <s v="14.8089171974522"/>
    <x v="3"/>
    <n v="1"/>
    <n v="1"/>
    <n v="12"/>
    <x v="2258"/>
    <x v="100"/>
  </r>
  <r>
    <x v="676"/>
    <s v="M17116412"/>
    <s v="M1711"/>
    <m/>
    <m/>
    <n v="3"/>
    <n v="5"/>
    <s v="OK"/>
    <s v="M17116412"/>
    <n v="601"/>
    <m/>
    <x v="11"/>
    <n v="3"/>
    <n v="2"/>
    <n v="8"/>
    <x v="2668"/>
    <x v="1739"/>
  </r>
  <r>
    <x v="676"/>
    <s v="M17116456"/>
    <s v="M1711"/>
    <n v="43"/>
    <n v="64"/>
    <n v="3"/>
    <n v="5"/>
    <s v="OK"/>
    <s v="M17116456"/>
    <n v="601"/>
    <s v="17.3"/>
    <x v="8"/>
    <n v="2"/>
    <n v="2"/>
    <n v="18"/>
    <x v="559"/>
    <x v="1393"/>
  </r>
  <r>
    <x v="676"/>
    <s v="M17116557"/>
    <s v="M1711"/>
    <n v="51"/>
    <n v="25"/>
    <n v="3"/>
    <n v="5"/>
    <s v="OK"/>
    <s v="M17116557"/>
    <n v="601"/>
    <s v="18.5"/>
    <x v="12"/>
    <n v="3"/>
    <n v="2"/>
    <n v="18"/>
    <x v="2669"/>
    <x v="2149"/>
  </r>
  <r>
    <x v="676"/>
    <s v="M17116601"/>
    <s v="M1711"/>
    <n v="62"/>
    <n v="61"/>
    <n v="0"/>
    <n v="0"/>
    <s v="MORT"/>
    <s v="M17116601"/>
    <n v="601"/>
    <m/>
    <x v="11"/>
    <m/>
    <m/>
    <m/>
    <x v="7"/>
    <x v="7"/>
  </r>
  <r>
    <x v="676"/>
    <s v="M17116622"/>
    <s v="M1711"/>
    <n v="71"/>
    <n v="73"/>
    <n v="3"/>
    <n v="5"/>
    <s v="OK"/>
    <s v="M17116622"/>
    <n v="601"/>
    <s v="28.5"/>
    <x v="10"/>
    <n v="3"/>
    <n v="3"/>
    <n v="25"/>
    <x v="916"/>
    <x v="798"/>
  </r>
  <r>
    <x v="676"/>
    <s v="M17116646"/>
    <s v="M1711"/>
    <n v="59"/>
    <n v="97"/>
    <n v="3"/>
    <n v="5"/>
    <s v="OK"/>
    <s v="M17116646"/>
    <n v="601"/>
    <s v="16.6"/>
    <x v="13"/>
    <n v="3"/>
    <n v="3"/>
    <n v="13"/>
    <x v="255"/>
    <x v="1586"/>
  </r>
  <r>
    <x v="676"/>
    <s v="M17116647"/>
    <s v="M1711"/>
    <n v="67"/>
    <n v="100"/>
    <n v="3"/>
    <n v="5"/>
    <s v="OK"/>
    <s v="M17116647"/>
    <n v="601"/>
    <s v="25.5"/>
    <x v="22"/>
    <n v="3"/>
    <n v="3"/>
    <n v="13"/>
    <x v="2670"/>
    <x v="1412"/>
  </r>
  <r>
    <x v="676"/>
    <s v="M17116827"/>
    <s v="M1711"/>
    <n v="82"/>
    <n v="99"/>
    <n v="3"/>
    <n v="5"/>
    <s v="OK"/>
    <s v="M17116827"/>
    <n v="601"/>
    <n v="11"/>
    <x v="26"/>
    <n v="2"/>
    <n v="2"/>
    <n v="10"/>
    <x v="559"/>
    <x v="2150"/>
  </r>
  <r>
    <x v="676"/>
    <s v="M17116865"/>
    <s v="M1711"/>
    <n v="76"/>
    <n v="23"/>
    <n v="3"/>
    <n v="5"/>
    <s v="OK"/>
    <s v="M17116865"/>
    <n v="601"/>
    <s v="23.6"/>
    <x v="5"/>
    <n v="3"/>
    <n v="1"/>
    <n v="20"/>
    <x v="36"/>
    <x v="42"/>
  </r>
  <r>
    <x v="676"/>
    <s v="M17116901"/>
    <s v="M1711"/>
    <n v="91"/>
    <n v="38"/>
    <n v="3"/>
    <n v="5"/>
    <s v="OK"/>
    <s v="M17116901"/>
    <n v="601"/>
    <s v="14.8"/>
    <x v="12"/>
    <n v="2"/>
    <n v="2"/>
    <n v="19"/>
    <x v="2671"/>
    <x v="2151"/>
  </r>
  <r>
    <x v="676"/>
    <s v="M17118834"/>
    <s v="M1711"/>
    <n v="62"/>
    <n v="94"/>
    <n v="3"/>
    <n v="5"/>
    <s v="OK"/>
    <s v="M17118834"/>
    <n v="601"/>
    <s v="10.3"/>
    <x v="30"/>
    <n v="2"/>
    <n v="2"/>
    <n v="17"/>
    <x v="1817"/>
    <x v="1267"/>
  </r>
  <r>
    <x v="676"/>
    <s v="NH200064"/>
    <s v="NH20"/>
    <n v="13"/>
    <n v="326"/>
    <n v="3"/>
    <n v="5"/>
    <s v="OK"/>
    <s v="NH200064"/>
    <n v="601"/>
    <s v="24.7"/>
    <x v="9"/>
    <n v="3"/>
    <n v="3"/>
    <n v="23"/>
    <x v="2672"/>
    <x v="827"/>
  </r>
  <r>
    <x v="676"/>
    <s v="NH200312"/>
    <s v="NH20"/>
    <n v="64"/>
    <n v="330"/>
    <n v="3"/>
    <n v="5"/>
    <s v="OK"/>
    <s v="NH200312"/>
    <n v="601"/>
    <n v="22"/>
    <x v="9"/>
    <n v="2"/>
    <n v="2"/>
    <n v="12"/>
    <x v="2673"/>
    <x v="1069"/>
  </r>
  <r>
    <x v="676"/>
    <s v="NH200392"/>
    <s v="NH20"/>
    <n v="74"/>
    <n v="359"/>
    <n v="3"/>
    <n v="5"/>
    <s v="OK"/>
    <s v="NH200392"/>
    <n v="601"/>
    <s v="23.5"/>
    <x v="2"/>
    <n v="3"/>
    <n v="3"/>
    <n v="22"/>
    <x v="2674"/>
    <x v="1375"/>
  </r>
  <r>
    <x v="676"/>
    <s v="NL110090"/>
    <s v="NL11"/>
    <n v="120"/>
    <n v="47"/>
    <n v="3"/>
    <n v="5"/>
    <s v="OK"/>
    <s v="NL110090"/>
    <n v="601"/>
    <s v="17.1"/>
    <x v="6"/>
    <n v="3"/>
    <n v="3"/>
    <n v="17"/>
    <x v="89"/>
    <x v="2152"/>
  </r>
  <r>
    <x v="676"/>
    <s v="NL110107"/>
    <s v="NL11"/>
    <n v="117"/>
    <n v="75"/>
    <n v="3"/>
    <n v="5"/>
    <s v="OK"/>
    <s v="NL110107"/>
    <n v="601"/>
    <s v="16.7"/>
    <x v="23"/>
    <n v="2"/>
    <n v="3"/>
    <n v="15"/>
    <x v="2675"/>
    <x v="1940"/>
  </r>
  <r>
    <x v="676"/>
    <s v="NL110281"/>
    <s v="NL11"/>
    <n v="140"/>
    <n v="65"/>
    <n v="3"/>
    <n v="5"/>
    <s v="OK"/>
    <s v="NL110281"/>
    <n v="601"/>
    <s v="13.8"/>
    <x v="13"/>
    <n v="3"/>
    <n v="2"/>
    <n v="13"/>
    <x v="1792"/>
    <x v="2153"/>
  </r>
  <r>
    <x v="676"/>
    <s v="NL110575"/>
    <s v="NL11"/>
    <n v="125"/>
    <n v="75"/>
    <n v="3"/>
    <n v="5"/>
    <s v="OK"/>
    <s v="NL110575"/>
    <n v="601"/>
    <s v="10.2"/>
    <x v="23"/>
    <n v="2"/>
    <n v="1"/>
    <m/>
    <x v="2676"/>
    <x v="2154"/>
  </r>
  <r>
    <x v="676"/>
    <s v="P00610004"/>
    <s v="P006"/>
    <m/>
    <m/>
    <n v="0"/>
    <n v="5"/>
    <s v="EXCLUDE"/>
    <s v="P00610004"/>
    <n v="601"/>
    <m/>
    <x v="11"/>
    <m/>
    <m/>
    <m/>
    <x v="7"/>
    <x v="7"/>
  </r>
  <r>
    <x v="676"/>
    <s v="P00610362"/>
    <s v="P006"/>
    <n v="44"/>
    <n v="189"/>
    <n v="3"/>
    <n v="5"/>
    <s v="OK"/>
    <s v="P00610362"/>
    <n v="601"/>
    <s v="18.1"/>
    <x v="23"/>
    <n v="3"/>
    <n v="4"/>
    <n v="15"/>
    <x v="552"/>
    <x v="2155"/>
  </r>
  <r>
    <x v="676"/>
    <s v="P00610418"/>
    <s v="P006"/>
    <n v="53"/>
    <n v="224"/>
    <n v="3"/>
    <n v="5"/>
    <s v="OK"/>
    <s v="P00610418"/>
    <n v="601"/>
    <s v="16.9"/>
    <x v="13"/>
    <n v="3"/>
    <n v="5"/>
    <n v="13"/>
    <x v="2677"/>
    <x v="601"/>
  </r>
  <r>
    <x v="676"/>
    <s v="P00610439"/>
    <s v="P006"/>
    <n v="56"/>
    <n v="183"/>
    <n v="3"/>
    <n v="5"/>
    <s v="OK"/>
    <s v="P00610439"/>
    <n v="601"/>
    <s v="23.4"/>
    <x v="8"/>
    <n v="3"/>
    <n v="2"/>
    <n v="14"/>
    <x v="280"/>
    <x v="1163"/>
  </r>
  <r>
    <x v="676"/>
    <s v="P00610613"/>
    <s v="P006"/>
    <n v="75"/>
    <n v="169"/>
    <n v="3"/>
    <n v="5"/>
    <s v="OK"/>
    <s v="P00610613"/>
    <n v="601"/>
    <s v="16.2"/>
    <x v="3"/>
    <n v="3"/>
    <n v="3"/>
    <n v="15"/>
    <x v="2678"/>
    <x v="21"/>
  </r>
  <r>
    <x v="676"/>
    <s v="P00610742"/>
    <s v="P006"/>
    <n v="96"/>
    <n v="218"/>
    <n v="3"/>
    <n v="5"/>
    <s v="OK"/>
    <s v="P00610742"/>
    <n v="601"/>
    <s v="12.7"/>
    <x v="3"/>
    <n v="3"/>
    <n v="3"/>
    <n v="14"/>
    <x v="2679"/>
    <x v="2156"/>
  </r>
  <r>
    <x v="676"/>
    <s v="P01860141"/>
    <s v="P018"/>
    <n v="70"/>
    <n v="5"/>
    <n v="3"/>
    <n v="5"/>
    <s v="OK"/>
    <s v="P01860305"/>
    <n v="601"/>
    <s v="16.6"/>
    <x v="23"/>
    <m/>
    <m/>
    <m/>
    <x v="2680"/>
    <x v="296"/>
  </r>
  <r>
    <x v="676"/>
    <s v="P01860397"/>
    <s v="P018"/>
    <n v="75"/>
    <n v="72"/>
    <n v="3"/>
    <n v="5"/>
    <s v="OK"/>
    <s v="P01860373"/>
    <n v="601"/>
    <s v="18.8"/>
    <x v="3"/>
    <m/>
    <m/>
    <m/>
    <x v="2681"/>
    <x v="134"/>
  </r>
  <r>
    <x v="676"/>
    <s v="T10103"/>
    <s v="T1"/>
    <n v="81"/>
    <s v="15.5"/>
    <n v="3"/>
    <n v="5"/>
    <s v="OK"/>
    <s v="T10103"/>
    <n v="601"/>
    <s v="13.1"/>
    <x v="22"/>
    <n v="2"/>
    <n v="2"/>
    <n v="15"/>
    <x v="1430"/>
    <x v="600"/>
  </r>
  <r>
    <x v="676"/>
    <s v="T10115"/>
    <s v="T1"/>
    <s v="80.5"/>
    <s v="29.5"/>
    <n v="3"/>
    <n v="5"/>
    <s v="OK"/>
    <s v="T10115"/>
    <n v="601"/>
    <n v="28"/>
    <x v="18"/>
    <m/>
    <m/>
    <n v="0"/>
    <x v="1909"/>
    <x v="940"/>
  </r>
  <r>
    <x v="676"/>
    <s v="T10127"/>
    <s v="T1"/>
    <s v="88.5"/>
    <s v="65.5"/>
    <n v="3"/>
    <n v="5"/>
    <s v="OK"/>
    <s v="T10127"/>
    <n v="601"/>
    <s v="27.7"/>
    <x v="15"/>
    <n v="4"/>
    <n v="4"/>
    <n v="20"/>
    <x v="370"/>
    <x v="2157"/>
  </r>
  <r>
    <x v="676"/>
    <s v="T10337"/>
    <s v="T1"/>
    <n v="21"/>
    <n v="11"/>
    <n v="0"/>
    <n v="0"/>
    <s v="MORT"/>
    <s v="T10337"/>
    <n v="601"/>
    <m/>
    <x v="11"/>
    <m/>
    <m/>
    <m/>
    <x v="7"/>
    <x v="7"/>
  </r>
  <r>
    <x v="676"/>
    <s v="T10338"/>
    <s v="T1"/>
    <n v="24"/>
    <n v="15"/>
    <n v="3"/>
    <n v="5"/>
    <s v="OK"/>
    <s v="T10338"/>
    <n v="601"/>
    <s v="20.4"/>
    <x v="6"/>
    <n v="3"/>
    <n v="2"/>
    <n v="15"/>
    <x v="593"/>
    <x v="1450"/>
  </r>
  <r>
    <x v="676"/>
    <s v="T10401"/>
    <s v="T1"/>
    <n v="19"/>
    <s v="69.5"/>
    <n v="3"/>
    <n v="5"/>
    <s v="OK"/>
    <s v="T10401"/>
    <n v="601"/>
    <s v="19.1"/>
    <x v="9"/>
    <n v="1"/>
    <n v="2"/>
    <n v="17"/>
    <x v="18"/>
    <x v="799"/>
  </r>
  <r>
    <x v="676"/>
    <s v="T10430"/>
    <s v="T1"/>
    <n v="9"/>
    <n v="48"/>
    <n v="3"/>
    <n v="5"/>
    <s v="OK"/>
    <s v="T10430"/>
    <n v="601"/>
    <s v="21.3"/>
    <x v="9"/>
    <n v="2"/>
    <n v="2"/>
    <n v="13"/>
    <x v="25"/>
    <x v="1183"/>
  </r>
  <r>
    <x v="677"/>
    <s v="T10237"/>
    <s v="T1"/>
    <n v="51"/>
    <n v="47"/>
    <n v="1"/>
    <n v="4"/>
    <s v="OK"/>
    <s v="T10237"/>
    <n v="790"/>
    <s v="14.3"/>
    <x v="12"/>
    <n v="4"/>
    <n v="4"/>
    <n v="19"/>
    <x v="559"/>
    <x v="95"/>
  </r>
  <r>
    <x v="678"/>
    <s v="T10024"/>
    <s v="T1"/>
    <n v="104"/>
    <n v="72"/>
    <n v="3"/>
    <n v="4"/>
    <s v="OK"/>
    <s v="T10024"/>
    <n v="940"/>
    <n v="35"/>
    <x v="36"/>
    <m/>
    <m/>
    <n v="0"/>
    <x v="481"/>
    <x v="1527"/>
  </r>
  <r>
    <x v="678"/>
    <s v="T10308"/>
    <s v="T1"/>
    <s v="36.5"/>
    <s v="32.5"/>
    <n v="3"/>
    <n v="4"/>
    <s v="OK"/>
    <s v="T10308"/>
    <n v="940"/>
    <s v="23.2"/>
    <x v="14"/>
    <n v="3"/>
    <n v="3"/>
    <n v="20"/>
    <x v="481"/>
    <x v="1220"/>
  </r>
  <r>
    <x v="678"/>
    <s v="T12004"/>
    <s v="T1"/>
    <n v="46"/>
    <n v="35"/>
    <n v="3"/>
    <n v="4"/>
    <s v="OK"/>
    <s v="T12004"/>
    <n v="940"/>
    <s v="10.5"/>
    <x v="23"/>
    <n v="2"/>
    <n v="2"/>
    <n v="10"/>
    <x v="88"/>
    <x v="837"/>
  </r>
  <r>
    <x v="679"/>
    <s v="NL110557"/>
    <s v="NL11"/>
    <n v="195"/>
    <n v="96"/>
    <n v="3"/>
    <n v="4"/>
    <s v="OK"/>
    <s v="NL110557"/>
    <n v="939"/>
    <s v="13.8"/>
    <x v="3"/>
    <n v="2"/>
    <n v="2"/>
    <n v="16"/>
    <x v="968"/>
    <x v="1194"/>
  </r>
  <r>
    <x v="680"/>
    <s v="M17116927"/>
    <s v="M1711"/>
    <n v="100"/>
    <n v="91"/>
    <n v="3"/>
    <n v="5"/>
    <s v="OK"/>
    <s v="M17116927"/>
    <n v="623"/>
    <s v="26.1"/>
    <x v="22"/>
    <n v="3"/>
    <n v="2"/>
    <n v="12"/>
    <x v="2155"/>
    <x v="2158"/>
  </r>
  <r>
    <x v="680"/>
    <s v="NL110402"/>
    <s v="NL11"/>
    <n v="163"/>
    <n v="89"/>
    <n v="3"/>
    <n v="5"/>
    <s v="OK"/>
    <s v="NL110402"/>
    <n v="623"/>
    <n v="13"/>
    <x v="5"/>
    <n v="5"/>
    <n v="5"/>
    <n v="21"/>
    <x v="2682"/>
    <x v="880"/>
  </r>
  <r>
    <x v="680"/>
    <s v="NL110580"/>
    <s v="NL11"/>
    <n v="135"/>
    <n v="12"/>
    <n v="3"/>
    <n v="5"/>
    <s v="OK"/>
    <s v="NL110580"/>
    <n v="623"/>
    <s v="10.8"/>
    <x v="8"/>
    <n v="3"/>
    <n v="3"/>
    <n v="18"/>
    <x v="628"/>
    <x v="2159"/>
  </r>
  <r>
    <x v="681"/>
    <s v="NL110226"/>
    <s v="NL11"/>
    <n v="133"/>
    <n v="55"/>
    <n v="3"/>
    <n v="5"/>
    <s v="OK"/>
    <s v="NL110226"/>
    <n v="604"/>
    <n v="34"/>
    <x v="9"/>
    <n v="3"/>
    <n v="3"/>
    <n v="23"/>
    <x v="717"/>
    <x v="1966"/>
  </r>
  <r>
    <x v="681"/>
    <s v="NL110335"/>
    <s v="NL11"/>
    <n v="155"/>
    <n v="68"/>
    <n v="3"/>
    <n v="5"/>
    <s v="OK"/>
    <s v="NL110335"/>
    <n v="604"/>
    <n v="33"/>
    <x v="27"/>
    <n v="4"/>
    <n v="4"/>
    <n v="25"/>
    <x v="174"/>
    <x v="1465"/>
  </r>
  <r>
    <x v="681"/>
    <s v="NL110523"/>
    <s v="NL11"/>
    <n v="194"/>
    <n v="22"/>
    <n v="3"/>
    <n v="5"/>
    <s v="OK"/>
    <s v="NL110523"/>
    <n v="604"/>
    <s v="14.6"/>
    <x v="9"/>
    <n v="4"/>
    <n v="4"/>
    <n v="20"/>
    <x v="1276"/>
    <x v="1625"/>
  </r>
  <r>
    <x v="681"/>
    <s v="P00610589"/>
    <s v="P006"/>
    <n v="77"/>
    <n v="219"/>
    <n v="3"/>
    <n v="5"/>
    <s v="OK"/>
    <s v="P00610589"/>
    <n v="604"/>
    <s v="26.738"/>
    <x v="14"/>
    <n v="5"/>
    <n v="5"/>
    <n v="25"/>
    <x v="119"/>
    <x v="2160"/>
  </r>
  <r>
    <x v="681"/>
    <s v="P00610666"/>
    <s v="P006"/>
    <n v="81"/>
    <n v="152"/>
    <n v="3"/>
    <n v="5"/>
    <s v="OK"/>
    <s v="P00610666"/>
    <n v="604"/>
    <s v="23.2366"/>
    <x v="2"/>
    <n v="5"/>
    <n v="5"/>
    <n v="21"/>
    <x v="1940"/>
    <x v="1066"/>
  </r>
  <r>
    <x v="681"/>
    <s v="P00610777"/>
    <s v="P006"/>
    <n v="97"/>
    <n v="163"/>
    <n v="3"/>
    <n v="5"/>
    <s v="OK"/>
    <s v="P00610777"/>
    <n v="604"/>
    <s v="38.2"/>
    <x v="2"/>
    <n v="4"/>
    <n v="3"/>
    <n v="22"/>
    <x v="2683"/>
    <x v="479"/>
  </r>
  <r>
    <x v="681"/>
    <s v="P01860420"/>
    <s v="P018"/>
    <n v="26"/>
    <n v="79"/>
    <n v="3"/>
    <n v="5"/>
    <s v="OK"/>
    <s v="P01860133"/>
    <n v="604"/>
    <s v="41.4"/>
    <x v="15"/>
    <m/>
    <m/>
    <m/>
    <x v="2684"/>
    <x v="870"/>
  </r>
  <r>
    <x v="681"/>
    <s v="P01860441"/>
    <s v="P018"/>
    <n v="73"/>
    <n v="87"/>
    <n v="3"/>
    <n v="5"/>
    <s v="OK"/>
    <s v="P01860366"/>
    <n v="604"/>
    <s v="24.2"/>
    <x v="8"/>
    <n v="3"/>
    <n v="3"/>
    <n v="17"/>
    <x v="1605"/>
    <x v="970"/>
  </r>
  <r>
    <x v="682"/>
    <s v="M17116021"/>
    <s v="M1711"/>
    <n v="13"/>
    <n v="15"/>
    <n v="3"/>
    <n v="5"/>
    <s v="OK"/>
    <s v="M17116021"/>
    <n v="605"/>
    <s v="39.2"/>
    <x v="0"/>
    <n v="3"/>
    <n v="3"/>
    <n v="29"/>
    <x v="573"/>
    <x v="1669"/>
  </r>
  <r>
    <x v="682"/>
    <s v="NH200080"/>
    <s v="NH20"/>
    <n v="19"/>
    <n v="357"/>
    <n v="3"/>
    <n v="5"/>
    <s v="OK"/>
    <s v="NH200080"/>
    <n v="605"/>
    <s v="29.1"/>
    <x v="10"/>
    <n v="3"/>
    <n v="3"/>
    <n v="25"/>
    <x v="610"/>
    <x v="2161"/>
  </r>
  <r>
    <x v="682"/>
    <s v="P01860060"/>
    <s v="P018"/>
    <n v="31"/>
    <n v="34"/>
    <n v="3"/>
    <n v="5"/>
    <s v="OK"/>
    <s v="P01860173"/>
    <n v="605"/>
    <s v="37.6"/>
    <x v="8"/>
    <n v="3"/>
    <n v="3"/>
    <n v="15"/>
    <x v="2329"/>
    <x v="460"/>
  </r>
  <r>
    <x v="682"/>
    <s v="P01860389"/>
    <s v="P018"/>
    <n v="85"/>
    <n v="72"/>
    <n v="3"/>
    <n v="5"/>
    <s v="OK"/>
    <s v="P01860452"/>
    <n v="605"/>
    <s v="59.2"/>
    <x v="7"/>
    <n v="4"/>
    <n v="5"/>
    <n v="25"/>
    <x v="915"/>
    <x v="1097"/>
  </r>
  <r>
    <x v="683"/>
    <s v="P01860366"/>
    <s v="P018"/>
    <n v="10"/>
    <n v="33"/>
    <n v="3"/>
    <n v="4"/>
    <s v="OK"/>
    <s v="P01860009"/>
    <n v="606"/>
    <s v="12.7"/>
    <x v="4"/>
    <n v="1"/>
    <n v="1"/>
    <n v="11"/>
    <x v="2685"/>
    <x v="906"/>
  </r>
  <r>
    <x v="683"/>
    <s v="P01860380"/>
    <s v="P018"/>
    <n v="10"/>
    <n v="59"/>
    <n v="3"/>
    <n v="4"/>
    <s v="OK"/>
    <s v="P01860025"/>
    <n v="606"/>
    <s v="42.8"/>
    <x v="15"/>
    <m/>
    <m/>
    <m/>
    <x v="314"/>
    <x v="934"/>
  </r>
  <r>
    <x v="684"/>
    <s v="T10133"/>
    <s v="T1"/>
    <n v="84"/>
    <n v="81"/>
    <n v="3"/>
    <n v="5"/>
    <s v="OK"/>
    <s v="T10133"/>
    <n v="792"/>
    <n v="17"/>
    <x v="3"/>
    <n v="2"/>
    <n v="2"/>
    <n v="10"/>
    <x v="2092"/>
    <x v="1562"/>
  </r>
  <r>
    <x v="685"/>
    <s v="NL110075"/>
    <s v="NL11"/>
    <n v="117"/>
    <n v="20"/>
    <n v="3"/>
    <n v="5"/>
    <s v="OK"/>
    <s v="NL110075"/>
    <n v="607"/>
    <s v="10.5"/>
    <x v="24"/>
    <n v="1"/>
    <n v="1"/>
    <n v="8"/>
    <x v="2686"/>
    <x v="1899"/>
  </r>
  <r>
    <x v="685"/>
    <s v="NL110084"/>
    <s v="NL11"/>
    <n v="115"/>
    <n v="36"/>
    <n v="3"/>
    <n v="5"/>
    <s v="OK"/>
    <s v="NL110084"/>
    <n v="607"/>
    <s v="11.2"/>
    <x v="24"/>
    <n v="1"/>
    <n v="1"/>
    <n v="2"/>
    <x v="2687"/>
    <x v="2162"/>
  </r>
  <r>
    <x v="685"/>
    <s v="NL110141"/>
    <s v="NL11"/>
    <n v="123"/>
    <n v="36"/>
    <n v="3"/>
    <n v="5"/>
    <s v="OK"/>
    <s v="NL110141"/>
    <n v="607"/>
    <s v="18.7"/>
    <x v="26"/>
    <n v="3"/>
    <n v="1"/>
    <n v="2"/>
    <x v="2688"/>
    <x v="719"/>
  </r>
  <r>
    <x v="685"/>
    <s v="NL110188"/>
    <s v="NL11"/>
    <n v="138"/>
    <n v="10"/>
    <n v="3"/>
    <n v="5"/>
    <s v="OK"/>
    <s v="NL110188"/>
    <n v="607"/>
    <s v="10.6"/>
    <x v="1"/>
    <n v="1"/>
    <n v="2"/>
    <n v="8"/>
    <x v="2190"/>
    <x v="481"/>
  </r>
  <r>
    <x v="685"/>
    <s v="NL110351"/>
    <s v="NL11"/>
    <n v="169"/>
    <n v="1"/>
    <n v="3"/>
    <n v="5"/>
    <s v="OK"/>
    <s v="NL110351"/>
    <n v="607"/>
    <s v="12.9"/>
    <x v="1"/>
    <n v="2"/>
    <n v="2"/>
    <n v="9"/>
    <x v="1204"/>
    <x v="1970"/>
  </r>
  <r>
    <x v="685"/>
    <s v="P00610166"/>
    <s v="P006"/>
    <n v="50"/>
    <n v="225"/>
    <n v="3"/>
    <n v="5"/>
    <s v="OK"/>
    <s v="P00610166"/>
    <n v="607"/>
    <s v="14.3"/>
    <x v="1"/>
    <n v="2"/>
    <n v="2"/>
    <n v="6"/>
    <x v="9"/>
    <x v="580"/>
  </r>
  <r>
    <x v="686"/>
    <s v="LV109241"/>
    <s v="LV1"/>
    <s v="143.5"/>
    <s v="35.4"/>
    <n v="3"/>
    <n v="5"/>
    <s v="OK"/>
    <s v="LV109241"/>
    <n v="609"/>
    <s v="17.6751592356688"/>
    <x v="8"/>
    <n v="3"/>
    <n v="2"/>
    <n v="15"/>
    <x v="2380"/>
    <x v="1128"/>
  </r>
  <r>
    <x v="686"/>
    <s v="M17116828"/>
    <s v="M1711"/>
    <n v="80"/>
    <n v="86"/>
    <n v="3"/>
    <n v="5"/>
    <s v="OK"/>
    <s v="M17116828"/>
    <n v="609"/>
    <s v="24.8"/>
    <x v="26"/>
    <n v="3"/>
    <n v="3"/>
    <n v="10"/>
    <x v="1085"/>
    <x v="2163"/>
  </r>
  <r>
    <x v="686"/>
    <s v="P01860239"/>
    <s v="P018"/>
    <n v="88"/>
    <n v="23"/>
    <n v="3"/>
    <n v="5"/>
    <s v="OK"/>
    <s v="P01860425"/>
    <n v="609"/>
    <s v="11.1"/>
    <x v="19"/>
    <n v="1"/>
    <n v="1"/>
    <n v="5"/>
    <x v="666"/>
    <x v="715"/>
  </r>
  <r>
    <x v="686"/>
    <s v="P01860457"/>
    <s v="P018"/>
    <n v="28"/>
    <n v="83"/>
    <n v="3"/>
    <n v="5"/>
    <s v="OK"/>
    <s v="P01860136"/>
    <n v="609"/>
    <s v="22.1"/>
    <x v="4"/>
    <n v="2"/>
    <n v="3"/>
    <n v="9"/>
    <x v="2689"/>
    <x v="1521"/>
  </r>
  <r>
    <x v="687"/>
    <s v="B422051"/>
    <s v="B4"/>
    <n v="18"/>
    <n v="14"/>
    <n v="0"/>
    <n v="0"/>
    <s v="MORT"/>
    <s v="B422051"/>
    <n v="618"/>
    <s v="12.2"/>
    <x v="13"/>
    <m/>
    <m/>
    <m/>
    <x v="7"/>
    <x v="7"/>
  </r>
  <r>
    <x v="688"/>
    <s v="A110436"/>
    <s v="A11"/>
    <n v="100"/>
    <n v="98"/>
    <n v="3"/>
    <n v="4"/>
    <s v="OK"/>
    <s v="A110436"/>
    <n v="685"/>
    <s v="10.5"/>
    <x v="19"/>
    <n v="1"/>
    <n v="1"/>
    <n v="2"/>
    <x v="2690"/>
    <x v="828"/>
  </r>
  <r>
    <x v="689"/>
    <s v="M17116001"/>
    <s v="M1711"/>
    <n v="0"/>
    <n v="7"/>
    <n v="3"/>
    <n v="4"/>
    <s v="OK"/>
    <s v="M17116001"/>
    <n v="686"/>
    <s v="11.8"/>
    <x v="26"/>
    <n v="2"/>
    <n v="1"/>
    <n v="8"/>
    <x v="2691"/>
    <x v="1065"/>
  </r>
  <r>
    <x v="690"/>
    <s v="NL110491"/>
    <s v="NL11"/>
    <n v="184"/>
    <n v="69"/>
    <n v="3"/>
    <n v="5"/>
    <s v="OK"/>
    <s v="NL110491"/>
    <n v="611"/>
    <s v="12.9"/>
    <x v="3"/>
    <n v="3"/>
    <n v="3"/>
    <n v="16"/>
    <x v="1770"/>
    <x v="176"/>
  </r>
  <r>
    <x v="691"/>
    <s v="NL110221"/>
    <s v="NL11"/>
    <n v="137"/>
    <n v="51"/>
    <n v="3"/>
    <n v="5"/>
    <s v="OK"/>
    <s v="NL110221"/>
    <n v="612"/>
    <s v="12.4"/>
    <x v="13"/>
    <n v="2"/>
    <n v="2"/>
    <n v="13"/>
    <x v="1801"/>
    <x v="68"/>
  </r>
  <r>
    <x v="691"/>
    <s v="NL110243"/>
    <s v="NL11"/>
    <n v="139"/>
    <n v="90"/>
    <n v="3"/>
    <n v="5"/>
    <s v="OK"/>
    <s v="NL110243"/>
    <n v="612"/>
    <s v="15.8"/>
    <x v="4"/>
    <n v="2"/>
    <n v="2"/>
    <n v="14"/>
    <x v="1589"/>
    <x v="994"/>
  </r>
  <r>
    <x v="691"/>
    <s v="T10158"/>
    <s v="T1"/>
    <s v="72.5"/>
    <n v="42"/>
    <n v="3"/>
    <n v="5"/>
    <s v="OK"/>
    <s v="T10158"/>
    <n v="612"/>
    <n v="71"/>
    <x v="44"/>
    <n v="3"/>
    <n v="2"/>
    <n v="19"/>
    <x v="593"/>
    <x v="501"/>
  </r>
  <r>
    <x v="691"/>
    <s v="T10327"/>
    <s v="T1"/>
    <s v="39.5"/>
    <s v="82.5"/>
    <n v="3"/>
    <n v="5"/>
    <s v="OK"/>
    <s v="T10327"/>
    <n v="612"/>
    <s v="11.9"/>
    <x v="6"/>
    <n v="2"/>
    <n v="2"/>
    <n v="14"/>
    <x v="1081"/>
    <x v="2157"/>
  </r>
  <r>
    <x v="691"/>
    <s v="T10343"/>
    <s v="T1"/>
    <n v="27"/>
    <n v="20"/>
    <n v="3"/>
    <n v="5"/>
    <s v="OK"/>
    <s v="T10343"/>
    <n v="612"/>
    <s v="11.6"/>
    <x v="13"/>
    <n v="2"/>
    <n v="2"/>
    <n v="8"/>
    <x v="1081"/>
    <x v="1471"/>
  </r>
  <r>
    <x v="692"/>
    <s v="A110096"/>
    <s v="A11"/>
    <n v="12"/>
    <n v="85"/>
    <n v="3"/>
    <n v="5"/>
    <s v="OK"/>
    <s v="A110096"/>
    <n v="615"/>
    <s v="41.2"/>
    <x v="16"/>
    <n v="5"/>
    <n v="5"/>
    <n v="30"/>
    <x v="2692"/>
    <x v="1215"/>
  </r>
  <r>
    <x v="692"/>
    <s v="M17116080"/>
    <s v="M1711"/>
    <n v="19"/>
    <n v="57"/>
    <n v="3"/>
    <n v="4"/>
    <s v="OK"/>
    <s v="M17116080"/>
    <n v="615"/>
    <s v="44.9"/>
    <x v="16"/>
    <n v="5"/>
    <n v="4"/>
    <n v="32"/>
    <x v="589"/>
    <x v="98"/>
  </r>
  <r>
    <x v="692"/>
    <s v="M17116465"/>
    <s v="M1711"/>
    <n v="26"/>
    <n v="57"/>
    <n v="3"/>
    <n v="4"/>
    <s v="OK"/>
    <s v="M17116465"/>
    <n v="615"/>
    <s v="47.1"/>
    <x v="16"/>
    <n v="5"/>
    <n v="4"/>
    <n v="30"/>
    <x v="788"/>
    <x v="1621"/>
  </r>
  <r>
    <x v="692"/>
    <s v="M17116468"/>
    <s v="M1711"/>
    <n v="39"/>
    <n v="58"/>
    <n v="3"/>
    <n v="4"/>
    <s v="OK"/>
    <s v="M17116468"/>
    <n v="615"/>
    <s v="12.1"/>
    <x v="19"/>
    <n v="2"/>
    <n v="3"/>
    <n v="12"/>
    <x v="1474"/>
    <x v="624"/>
  </r>
  <r>
    <x v="692"/>
    <s v="M17116480"/>
    <s v="M1711"/>
    <n v="30"/>
    <n v="55"/>
    <n v="3"/>
    <n v="4"/>
    <s v="OK"/>
    <s v="M17116480"/>
    <n v="615"/>
    <s v="18.3"/>
    <x v="6"/>
    <n v="2"/>
    <n v="2"/>
    <n v="17"/>
    <x v="2693"/>
    <x v="1888"/>
  </r>
  <r>
    <x v="692"/>
    <s v="M17116823"/>
    <s v="M1711"/>
    <n v="87"/>
    <n v="96"/>
    <n v="3"/>
    <n v="4"/>
    <s v="OK"/>
    <s v="M17116823"/>
    <n v="615"/>
    <s v="14.6"/>
    <x v="35"/>
    <n v="1"/>
    <n v="1"/>
    <n v="6"/>
    <x v="879"/>
    <x v="947"/>
  </r>
  <r>
    <x v="692"/>
    <s v="M17116863"/>
    <s v="M1711"/>
    <n v="76"/>
    <n v="33"/>
    <n v="3"/>
    <n v="4"/>
    <s v="OK"/>
    <s v="M17116863"/>
    <n v="615"/>
    <s v="20.4"/>
    <x v="13"/>
    <n v="3"/>
    <n v="3"/>
    <n v="13"/>
    <x v="2694"/>
    <x v="770"/>
  </r>
  <r>
    <x v="692"/>
    <s v="M17116879"/>
    <s v="M1711"/>
    <n v="75"/>
    <n v="12"/>
    <n v="3"/>
    <n v="4"/>
    <s v="OK"/>
    <s v="M17116879"/>
    <n v="615"/>
    <s v="11.9"/>
    <x v="23"/>
    <n v="3"/>
    <n v="3"/>
    <n v="15"/>
    <x v="577"/>
    <x v="303"/>
  </r>
  <r>
    <x v="692"/>
    <s v="NH200042"/>
    <s v="NH20"/>
    <n v="5"/>
    <n v="386"/>
    <n v="3"/>
    <n v="5"/>
    <s v="OK"/>
    <s v="NH200042"/>
    <n v="615"/>
    <s v="11.5"/>
    <x v="6"/>
    <n v="1"/>
    <n v="1"/>
    <n v="10"/>
    <x v="2695"/>
    <x v="1238"/>
  </r>
  <r>
    <x v="692"/>
    <s v="NH200396"/>
    <s v="NH20"/>
    <n v="73"/>
    <n v="364"/>
    <n v="3"/>
    <n v="5"/>
    <s v="OK"/>
    <s v="NH200396"/>
    <n v="615"/>
    <n v="63"/>
    <x v="33"/>
    <n v="4"/>
    <n v="4"/>
    <n v="35"/>
    <x v="2696"/>
    <x v="376"/>
  </r>
  <r>
    <x v="692"/>
    <s v="NH200441"/>
    <s v="NH20"/>
    <n v="84"/>
    <n v="324"/>
    <n v="3"/>
    <n v="5"/>
    <s v="OK"/>
    <s v="NH200441"/>
    <n v="615"/>
    <s v="86.3"/>
    <x v="46"/>
    <n v="5"/>
    <n v="4"/>
    <n v="42"/>
    <x v="2697"/>
    <x v="1628"/>
  </r>
  <r>
    <x v="692"/>
    <s v="NH200475"/>
    <s v="NH20"/>
    <n v="84"/>
    <n v="379"/>
    <n v="3"/>
    <n v="5"/>
    <s v="OK"/>
    <s v="NH200475"/>
    <n v="615"/>
    <n v="48"/>
    <x v="33"/>
    <n v="5"/>
    <n v="4"/>
    <n v="35"/>
    <x v="2698"/>
    <x v="347"/>
  </r>
  <r>
    <x v="692"/>
    <s v="NL110095"/>
    <s v="NL11"/>
    <n v="120"/>
    <n v="56"/>
    <n v="3"/>
    <n v="5"/>
    <s v="OK"/>
    <s v="NL110095"/>
    <n v="615"/>
    <n v="23"/>
    <x v="18"/>
    <n v="5"/>
    <n v="5"/>
    <n v="27"/>
    <x v="1622"/>
    <x v="2164"/>
  </r>
  <r>
    <x v="692"/>
    <s v="NL110350"/>
    <s v="NL11"/>
    <n v="159"/>
    <n v="89"/>
    <n v="3"/>
    <n v="5"/>
    <s v="OK"/>
    <s v="NL110350"/>
    <n v="615"/>
    <s v="16.8"/>
    <x v="17"/>
    <n v="3"/>
    <n v="3"/>
    <n v="20"/>
    <x v="146"/>
    <x v="2165"/>
  </r>
  <r>
    <x v="692"/>
    <s v="NL110425"/>
    <s v="NL11"/>
    <n v="175"/>
    <n v="40"/>
    <n v="3"/>
    <n v="5"/>
    <s v="OK"/>
    <s v="NL110425"/>
    <n v="615"/>
    <s v="12.4"/>
    <x v="22"/>
    <n v="2"/>
    <n v="2"/>
    <n v="8"/>
    <x v="1947"/>
    <x v="950"/>
  </r>
  <r>
    <x v="692"/>
    <s v="NL110472"/>
    <s v="NL11"/>
    <n v="183"/>
    <n v="37"/>
    <n v="3"/>
    <n v="5"/>
    <s v="OK"/>
    <s v="NL110472"/>
    <n v="615"/>
    <n v="12"/>
    <x v="8"/>
    <n v="2"/>
    <n v="2"/>
    <n v="18"/>
    <x v="826"/>
    <x v="2166"/>
  </r>
  <r>
    <x v="692"/>
    <s v="NL110506"/>
    <s v="NL11"/>
    <n v="183"/>
    <n v="96"/>
    <n v="3"/>
    <n v="5"/>
    <s v="OK"/>
    <s v="NL110506"/>
    <n v="615"/>
    <s v="39.7"/>
    <x v="30"/>
    <n v="4"/>
    <n v="4"/>
    <n v="34"/>
    <x v="811"/>
    <x v="1125"/>
  </r>
  <r>
    <x v="692"/>
    <s v="NL110581"/>
    <s v="NL11"/>
    <n v="138"/>
    <n v="47"/>
    <n v="3"/>
    <n v="5"/>
    <s v="OK"/>
    <s v="NL110581"/>
    <n v="615"/>
    <s v="10.8"/>
    <x v="4"/>
    <n v="3"/>
    <n v="4"/>
    <m/>
    <x v="1953"/>
    <x v="97"/>
  </r>
  <r>
    <x v="692"/>
    <s v="NL110611"/>
    <s v="NL11"/>
    <n v="117"/>
    <n v="35"/>
    <n v="3"/>
    <n v="5"/>
    <s v="OK"/>
    <s v="NL110611"/>
    <n v="615"/>
    <s v="10.191"/>
    <x v="8"/>
    <m/>
    <n v="1"/>
    <m/>
    <x v="2699"/>
    <x v="390"/>
  </r>
  <r>
    <x v="692"/>
    <s v="NL110618"/>
    <s v="NL11"/>
    <n v="117"/>
    <n v="36"/>
    <n v="3"/>
    <n v="5"/>
    <s v="OK"/>
    <s v="NL110618"/>
    <n v="615"/>
    <s v="10.191"/>
    <x v="3"/>
    <n v="2"/>
    <n v="3"/>
    <n v="14"/>
    <x v="2700"/>
    <x v="2167"/>
  </r>
  <r>
    <x v="692"/>
    <s v="NL110631"/>
    <s v="NL11"/>
    <n v="173"/>
    <n v="1"/>
    <n v="3"/>
    <n v="5"/>
    <s v="OK"/>
    <s v="NL110631"/>
    <n v="615"/>
    <s v="10.669"/>
    <x v="4"/>
    <n v="1"/>
    <n v="2"/>
    <n v="12"/>
    <x v="583"/>
    <x v="1508"/>
  </r>
  <r>
    <x v="692"/>
    <s v="T10013"/>
    <s v="T1"/>
    <s v="106.5"/>
    <s v="28.5"/>
    <n v="3"/>
    <n v="4"/>
    <s v="OK"/>
    <s v="T10013"/>
    <n v="615"/>
    <s v="15.3"/>
    <x v="14"/>
    <n v="4"/>
    <n v="4"/>
    <n v="3"/>
    <x v="1909"/>
    <x v="1159"/>
  </r>
  <r>
    <x v="692"/>
    <s v="T10022"/>
    <s v="T1"/>
    <n v="104"/>
    <n v="63"/>
    <n v="3"/>
    <n v="5"/>
    <s v="OK"/>
    <s v="T10022"/>
    <n v="615"/>
    <s v="16.9"/>
    <x v="17"/>
    <n v="4"/>
    <n v="4"/>
    <n v="24"/>
    <x v="295"/>
    <x v="764"/>
  </r>
  <r>
    <x v="692"/>
    <s v="T10023"/>
    <s v="T1"/>
    <s v="100.5"/>
    <s v="68.5"/>
    <n v="3"/>
    <n v="5"/>
    <s v="OK"/>
    <s v="T10023"/>
    <n v="615"/>
    <s v="33.4"/>
    <x v="28"/>
    <m/>
    <m/>
    <n v="0"/>
    <x v="2032"/>
    <x v="1246"/>
  </r>
  <r>
    <x v="692"/>
    <s v="T10025"/>
    <s v="T1"/>
    <n v="103"/>
    <n v="75"/>
    <n v="3"/>
    <n v="5"/>
    <s v="OK"/>
    <s v="T10025"/>
    <n v="615"/>
    <s v="15.3"/>
    <x v="20"/>
    <m/>
    <m/>
    <n v="0"/>
    <x v="452"/>
    <x v="2042"/>
  </r>
  <r>
    <x v="692"/>
    <s v="T10036"/>
    <s v="T1"/>
    <s v="91.5"/>
    <n v="2"/>
    <n v="3"/>
    <n v="5"/>
    <s v="OK"/>
    <s v="T10036"/>
    <n v="615"/>
    <s v="26.6"/>
    <x v="10"/>
    <n v="5"/>
    <n v="5"/>
    <n v="25"/>
    <x v="25"/>
    <x v="2168"/>
  </r>
  <r>
    <x v="692"/>
    <s v="T10043"/>
    <s v="T1"/>
    <n v="96"/>
    <s v="10.5"/>
    <n v="3"/>
    <n v="5"/>
    <s v="OK"/>
    <s v="T10043"/>
    <n v="615"/>
    <s v="13.7"/>
    <x v="17"/>
    <n v="2"/>
    <n v="2"/>
    <n v="14"/>
    <x v="316"/>
    <x v="1736"/>
  </r>
  <r>
    <x v="692"/>
    <s v="T10047"/>
    <s v="T1"/>
    <n v="91"/>
    <s v="16.5"/>
    <n v="3"/>
    <n v="5"/>
    <s v="OK"/>
    <s v="T10047"/>
    <n v="615"/>
    <n v="21"/>
    <x v="17"/>
    <n v="3"/>
    <n v="3"/>
    <n v="20"/>
    <x v="452"/>
    <x v="2169"/>
  </r>
  <r>
    <x v="692"/>
    <s v="T10054"/>
    <s v="T1"/>
    <n v="98"/>
    <n v="29"/>
    <n v="3"/>
    <n v="5"/>
    <s v="OK"/>
    <s v="T10054"/>
    <n v="615"/>
    <s v="15.6"/>
    <x v="5"/>
    <n v="2"/>
    <n v="2"/>
    <n v="12"/>
    <x v="89"/>
    <x v="81"/>
  </r>
  <r>
    <x v="692"/>
    <s v="T10064"/>
    <s v="T1"/>
    <n v="99"/>
    <n v="47"/>
    <n v="3"/>
    <n v="5"/>
    <s v="OK"/>
    <s v="T10064"/>
    <n v="615"/>
    <s v="44.4"/>
    <x v="46"/>
    <n v="5"/>
    <n v="3"/>
    <n v="30"/>
    <x v="1590"/>
    <x v="1120"/>
  </r>
  <r>
    <x v="692"/>
    <s v="T10069"/>
    <s v="T1"/>
    <n v="98"/>
    <n v="53"/>
    <n v="3"/>
    <n v="5"/>
    <s v="OK"/>
    <s v="T10069"/>
    <n v="615"/>
    <s v="27.9"/>
    <x v="8"/>
    <n v="5"/>
    <n v="5"/>
    <n v="18"/>
    <x v="1130"/>
    <x v="2170"/>
  </r>
  <r>
    <x v="692"/>
    <s v="T10084"/>
    <s v="T1"/>
    <s v="96.5"/>
    <n v="82"/>
    <n v="3"/>
    <n v="5"/>
    <s v="OK"/>
    <s v="T10084"/>
    <n v="615"/>
    <s v="26.7"/>
    <x v="30"/>
    <m/>
    <m/>
    <n v="0"/>
    <x v="1130"/>
    <x v="2171"/>
  </r>
  <r>
    <x v="692"/>
    <s v="T10090"/>
    <s v="T1"/>
    <n v="94"/>
    <n v="96"/>
    <n v="3"/>
    <n v="5"/>
    <s v="OK"/>
    <s v="T10090"/>
    <n v="615"/>
    <s v="16.2"/>
    <x v="3"/>
    <n v="3"/>
    <n v="3"/>
    <n v="10"/>
    <x v="87"/>
    <x v="190"/>
  </r>
  <r>
    <x v="692"/>
    <s v="T10092"/>
    <s v="T1"/>
    <n v="98"/>
    <n v="98"/>
    <n v="3"/>
    <n v="5"/>
    <s v="OK"/>
    <s v="T10092"/>
    <n v="615"/>
    <s v="16.2"/>
    <x v="17"/>
    <n v="3"/>
    <n v="3"/>
    <n v="13"/>
    <x v="1030"/>
    <x v="2089"/>
  </r>
  <r>
    <x v="692"/>
    <s v="T10099"/>
    <s v="T1"/>
    <s v="80.5"/>
    <s v="9.5"/>
    <n v="3"/>
    <n v="5"/>
    <s v="OK"/>
    <s v="T10099"/>
    <n v="615"/>
    <s v="41.5"/>
    <x v="30"/>
    <n v="5"/>
    <n v="5"/>
    <n v="34"/>
    <x v="1850"/>
    <x v="367"/>
  </r>
  <r>
    <x v="692"/>
    <s v="T10134"/>
    <s v="T1"/>
    <s v="87.5"/>
    <s v="83.5"/>
    <n v="3"/>
    <n v="4"/>
    <s v="OK"/>
    <s v="T10134"/>
    <n v="615"/>
    <s v="22.8"/>
    <x v="14"/>
    <n v="3"/>
    <n v="2"/>
    <n v="20"/>
    <x v="1590"/>
    <x v="2172"/>
  </r>
  <r>
    <x v="692"/>
    <s v="T10139"/>
    <s v="T1"/>
    <s v="89.5"/>
    <s v="96.5"/>
    <n v="3"/>
    <n v="5"/>
    <s v="OK"/>
    <s v="T10139"/>
    <n v="615"/>
    <s v="19.1"/>
    <x v="15"/>
    <n v="3"/>
    <n v="2"/>
    <n v="16"/>
    <x v="559"/>
    <x v="247"/>
  </r>
  <r>
    <x v="692"/>
    <s v="T10149"/>
    <s v="T1"/>
    <n v="75"/>
    <s v="22.5"/>
    <n v="3"/>
    <n v="5"/>
    <s v="OK"/>
    <s v="T10149"/>
    <n v="615"/>
    <s v="43.1"/>
    <x v="42"/>
    <n v="5"/>
    <n v="5"/>
    <n v="30"/>
    <x v="295"/>
    <x v="1318"/>
  </r>
  <r>
    <x v="692"/>
    <s v="T10150"/>
    <s v="T1"/>
    <s v="72.5"/>
    <n v="24"/>
    <n v="3"/>
    <n v="5"/>
    <s v="OK"/>
    <s v="T10150"/>
    <n v="615"/>
    <s v="33.3"/>
    <x v="34"/>
    <n v="4"/>
    <n v="4"/>
    <n v="25"/>
    <x v="452"/>
    <x v="1194"/>
  </r>
  <r>
    <x v="692"/>
    <s v="T10167"/>
    <s v="T1"/>
    <n v="74"/>
    <s v="76.5"/>
    <n v="3"/>
    <n v="5"/>
    <s v="OK"/>
    <s v="T10167"/>
    <n v="615"/>
    <s v="26.4"/>
    <x v="34"/>
    <n v="3"/>
    <n v="2"/>
    <n v="20"/>
    <x v="94"/>
    <x v="2173"/>
  </r>
  <r>
    <x v="692"/>
    <s v="T10170"/>
    <s v="T1"/>
    <s v="78.5"/>
    <n v="83"/>
    <n v="3"/>
    <n v="5"/>
    <s v="OK"/>
    <s v="T10170"/>
    <n v="615"/>
    <s v="44.6"/>
    <x v="42"/>
    <m/>
    <m/>
    <n v="0"/>
    <x v="1936"/>
    <x v="1406"/>
  </r>
  <r>
    <x v="692"/>
    <s v="T10175"/>
    <s v="T1"/>
    <n v="72"/>
    <n v="87"/>
    <n v="3"/>
    <n v="5"/>
    <s v="OK"/>
    <s v="T10175"/>
    <n v="615"/>
    <s v="49.5"/>
    <x v="42"/>
    <n v="4"/>
    <n v="5"/>
    <n v="35"/>
    <x v="482"/>
    <x v="2172"/>
  </r>
  <r>
    <x v="692"/>
    <s v="T10210"/>
    <s v="T1"/>
    <s v="68.5"/>
    <n v="73"/>
    <n v="3"/>
    <n v="5"/>
    <s v="OK"/>
    <s v="T10210"/>
    <n v="615"/>
    <s v="12.1"/>
    <x v="22"/>
    <n v="1"/>
    <n v="2"/>
    <n v="15"/>
    <x v="237"/>
    <x v="282"/>
  </r>
  <r>
    <x v="692"/>
    <s v="T10231"/>
    <s v="T1"/>
    <s v="57.5"/>
    <n v="30"/>
    <n v="3"/>
    <n v="5"/>
    <s v="OK"/>
    <s v="T10231"/>
    <n v="615"/>
    <s v="16.1"/>
    <x v="17"/>
    <n v="3"/>
    <n v="3"/>
    <n v="24"/>
    <x v="481"/>
    <x v="2174"/>
  </r>
  <r>
    <x v="692"/>
    <s v="T10252"/>
    <s v="T1"/>
    <n v="40"/>
    <s v="2.5"/>
    <n v="3"/>
    <n v="5"/>
    <s v="OK"/>
    <s v="T10252"/>
    <n v="615"/>
    <s v="17.2"/>
    <x v="9"/>
    <n v="2"/>
    <n v="2"/>
    <n v="15"/>
    <x v="1909"/>
    <x v="595"/>
  </r>
  <r>
    <x v="692"/>
    <s v="T10276"/>
    <s v="T1"/>
    <s v="40.5"/>
    <s v="54.5"/>
    <n v="3"/>
    <n v="5"/>
    <s v="OK"/>
    <s v="T10276"/>
    <n v="615"/>
    <s v="25.3"/>
    <x v="9"/>
    <n v="3"/>
    <n v="2"/>
    <n v="20"/>
    <x v="2032"/>
    <x v="2164"/>
  </r>
  <r>
    <x v="692"/>
    <s v="T10282"/>
    <s v="T1"/>
    <s v="49.5"/>
    <s v="69.5"/>
    <n v="0"/>
    <n v="0"/>
    <s v="MORT"/>
    <s v="T10282"/>
    <n v="615"/>
    <m/>
    <x v="11"/>
    <m/>
    <m/>
    <m/>
    <x v="7"/>
    <x v="7"/>
  </r>
  <r>
    <x v="692"/>
    <s v="T10296"/>
    <s v="T1"/>
    <s v="39.5"/>
    <s v="13.5"/>
    <n v="3"/>
    <n v="5"/>
    <s v="OK"/>
    <s v="T10296"/>
    <n v="615"/>
    <s v="17.3"/>
    <x v="22"/>
    <n v="2"/>
    <n v="2"/>
    <n v="15"/>
    <x v="1590"/>
    <x v="1045"/>
  </r>
  <r>
    <x v="692"/>
    <s v="T10300"/>
    <s v="T1"/>
    <s v="37.5"/>
    <n v="23"/>
    <n v="0"/>
    <n v="0"/>
    <s v="MORT"/>
    <s v="T10300"/>
    <n v="615"/>
    <m/>
    <x v="11"/>
    <m/>
    <m/>
    <m/>
    <x v="7"/>
    <x v="7"/>
  </r>
  <r>
    <x v="692"/>
    <s v="T10322"/>
    <s v="T1"/>
    <s v="56.5"/>
    <s v="73.5"/>
    <n v="3"/>
    <n v="5"/>
    <s v="OK"/>
    <s v="T10322"/>
    <n v="615"/>
    <s v="50.5"/>
    <x v="28"/>
    <n v="3"/>
    <n v="2"/>
    <n v="15"/>
    <x v="18"/>
    <x v="1287"/>
  </r>
  <r>
    <x v="692"/>
    <s v="T10331"/>
    <s v="T1"/>
    <n v="22"/>
    <n v="4"/>
    <n v="3"/>
    <n v="5"/>
    <s v="OK"/>
    <s v="T10331"/>
    <n v="615"/>
    <s v="26.3"/>
    <x v="15"/>
    <n v="3"/>
    <n v="3"/>
    <n v="21"/>
    <x v="1141"/>
    <x v="2175"/>
  </r>
  <r>
    <x v="692"/>
    <s v="T10345"/>
    <s v="T1"/>
    <n v="29"/>
    <n v="22"/>
    <n v="3"/>
    <n v="5"/>
    <s v="OK"/>
    <s v="T10345"/>
    <n v="615"/>
    <s v="13.7"/>
    <x v="4"/>
    <n v="2"/>
    <n v="2"/>
    <n v="7"/>
    <x v="1344"/>
    <x v="2176"/>
  </r>
  <r>
    <x v="692"/>
    <s v="T10412"/>
    <s v="T1"/>
    <n v="6"/>
    <n v="10"/>
    <n v="3"/>
    <n v="5"/>
    <s v="OK"/>
    <s v="T10412"/>
    <n v="615"/>
    <s v="15.1"/>
    <x v="6"/>
    <n v="2"/>
    <n v="2"/>
    <n v="15"/>
    <x v="2032"/>
    <x v="2177"/>
  </r>
  <r>
    <x v="692"/>
    <s v="T10427"/>
    <s v="T1"/>
    <n v="3"/>
    <s v="40.5"/>
    <n v="3"/>
    <n v="5"/>
    <s v="OK"/>
    <s v="T10427"/>
    <n v="615"/>
    <s v="18.8"/>
    <x v="18"/>
    <n v="3"/>
    <n v="3"/>
    <n v="20"/>
    <x v="480"/>
    <x v="1117"/>
  </r>
  <r>
    <x v="692"/>
    <s v="T10435"/>
    <s v="T1"/>
    <n v="8"/>
    <s v="66.5"/>
    <n v="3"/>
    <n v="5"/>
    <s v="OK"/>
    <s v="T10435"/>
    <n v="615"/>
    <s v="10.7"/>
    <x v="3"/>
    <n v="2"/>
    <n v="1"/>
    <n v="11"/>
    <x v="480"/>
    <x v="294"/>
  </r>
  <r>
    <x v="693"/>
    <s v="M17116074"/>
    <s v="M1711"/>
    <n v="16"/>
    <n v="55"/>
    <n v="3"/>
    <n v="4"/>
    <s v="OK"/>
    <s v="M17116074"/>
    <n v="677"/>
    <s v="37.4"/>
    <x v="7"/>
    <n v="4"/>
    <n v="4"/>
    <n v="30"/>
    <x v="2701"/>
    <x v="466"/>
  </r>
  <r>
    <x v="693"/>
    <s v="M17116632"/>
    <s v="M1711"/>
    <n v="55"/>
    <n v="85"/>
    <n v="3"/>
    <n v="4"/>
    <s v="OK"/>
    <s v="M17116632"/>
    <n v="677"/>
    <s v="35.3"/>
    <x v="10"/>
    <n v="4"/>
    <n v="4"/>
    <n v="25"/>
    <x v="1369"/>
    <x v="1382"/>
  </r>
  <r>
    <x v="694"/>
    <s v="B430017"/>
    <s v="B4"/>
    <n v="45"/>
    <n v="1"/>
    <n v="3"/>
    <n v="5"/>
    <s v="OK"/>
    <s v="B430017"/>
    <n v="616"/>
    <s v="33.6"/>
    <x v="14"/>
    <n v="4"/>
    <n v="4"/>
    <n v="20"/>
    <x v="1186"/>
    <x v="672"/>
  </r>
  <r>
    <x v="694"/>
    <s v="M17116026"/>
    <s v="M1711"/>
    <n v="11"/>
    <n v="21"/>
    <n v="3"/>
    <n v="4"/>
    <s v="OK"/>
    <s v="M17116026"/>
    <n v="616"/>
    <s v="11.6"/>
    <x v="4"/>
    <n v="3"/>
    <n v="2"/>
    <n v="14"/>
    <x v="1560"/>
    <x v="492"/>
  </r>
  <r>
    <x v="694"/>
    <s v="M17116608"/>
    <s v="M1711"/>
    <n v="51"/>
    <n v="60"/>
    <n v="3"/>
    <n v="4"/>
    <s v="OK"/>
    <s v="M17116608"/>
    <n v="616"/>
    <s v="61.4"/>
    <x v="42"/>
    <n v="5"/>
    <n v="5"/>
    <n v="38"/>
    <x v="2702"/>
    <x v="2178"/>
  </r>
  <r>
    <x v="694"/>
    <s v="NL110412"/>
    <s v="NL11"/>
    <n v="173"/>
    <n v="16"/>
    <n v="3"/>
    <n v="5"/>
    <s v="OK"/>
    <s v="NL110412"/>
    <n v="616"/>
    <s v="17.1"/>
    <x v="22"/>
    <n v="2"/>
    <n v="3"/>
    <n v="20"/>
    <x v="1859"/>
    <x v="582"/>
  </r>
  <r>
    <x v="694"/>
    <s v="P00610700"/>
    <s v="P006"/>
    <n v="84"/>
    <n v="213"/>
    <n v="3"/>
    <n v="5"/>
    <s v="OK"/>
    <s v="P00610700"/>
    <n v="616"/>
    <s v="32.9"/>
    <x v="0"/>
    <n v="5"/>
    <n v="5"/>
    <n v="29"/>
    <x v="2605"/>
    <x v="787"/>
  </r>
  <r>
    <x v="694"/>
    <s v="P01860206"/>
    <s v="P018"/>
    <n v="73"/>
    <n v="28"/>
    <n v="3"/>
    <n v="5"/>
    <s v="OK"/>
    <s v="P01860395"/>
    <n v="616"/>
    <s v="76.6"/>
    <x v="32"/>
    <m/>
    <m/>
    <m/>
    <x v="2703"/>
    <x v="1187"/>
  </r>
  <r>
    <x v="694"/>
    <s v="P01860254"/>
    <s v="P018"/>
    <n v="82"/>
    <n v="52"/>
    <n v="3"/>
    <n v="5"/>
    <s v="OK"/>
    <s v="P01860443"/>
    <n v="616"/>
    <s v="28.3"/>
    <x v="8"/>
    <m/>
    <m/>
    <m/>
    <x v="629"/>
    <x v="303"/>
  </r>
  <r>
    <x v="694"/>
    <s v="P01860499"/>
    <s v="P018"/>
    <n v="30"/>
    <n v="97"/>
    <n v="3"/>
    <n v="5"/>
    <s v="OK"/>
    <s v="P01860143"/>
    <n v="616"/>
    <s v="18.1"/>
    <x v="6"/>
    <n v="2"/>
    <n v="2"/>
    <n v="14"/>
    <x v="2704"/>
    <x v="2179"/>
  </r>
  <r>
    <x v="694"/>
    <s v="P01860524"/>
    <s v="P018"/>
    <n v="86"/>
    <n v="88"/>
    <n v="3"/>
    <n v="5"/>
    <s v="OK"/>
    <s v="P01860460"/>
    <n v="616"/>
    <s v="12.1"/>
    <x v="19"/>
    <n v="1"/>
    <n v="2"/>
    <n v="10"/>
    <x v="2705"/>
    <x v="660"/>
  </r>
  <r>
    <x v="694"/>
    <s v="T10009"/>
    <s v="T1"/>
    <s v="102.5"/>
    <n v="24"/>
    <n v="3"/>
    <n v="5"/>
    <s v="OK"/>
    <s v="T10009"/>
    <n v="616"/>
    <s v="131.5"/>
    <x v="41"/>
    <n v="5"/>
    <n v="5"/>
    <n v="48"/>
    <x v="770"/>
    <x v="2180"/>
  </r>
  <r>
    <x v="694"/>
    <s v="T10205"/>
    <s v="T1"/>
    <n v="62"/>
    <n v="67"/>
    <n v="3"/>
    <n v="5"/>
    <s v="OK"/>
    <s v="T10205"/>
    <n v="616"/>
    <s v="85.1"/>
    <x v="50"/>
    <n v="5"/>
    <n v="5"/>
    <n v="46"/>
    <x v="22"/>
    <x v="1863"/>
  </r>
  <r>
    <x v="694"/>
    <s v="T10238"/>
    <s v="T1"/>
    <s v="53.5"/>
    <s v="49.5"/>
    <n v="3"/>
    <n v="5"/>
    <s v="OK"/>
    <s v="T10238"/>
    <n v="616"/>
    <s v="54.4"/>
    <x v="34"/>
    <n v="4"/>
    <n v="4"/>
    <n v="31"/>
    <x v="238"/>
    <x v="279"/>
  </r>
  <r>
    <x v="695"/>
    <s v="B444013"/>
    <s v="B4"/>
    <n v="97"/>
    <n v="75"/>
    <n v="3"/>
    <n v="5"/>
    <s v="OK"/>
    <s v="B444013"/>
    <n v="617"/>
    <s v="57.3"/>
    <x v="33"/>
    <n v="5"/>
    <n v="5"/>
    <n v="33"/>
    <x v="2706"/>
    <x v="983"/>
  </r>
  <r>
    <x v="695"/>
    <s v="B445014"/>
    <s v="B4"/>
    <n v="99"/>
    <n v="41"/>
    <n v="3"/>
    <n v="5"/>
    <s v="OK"/>
    <s v="B445014"/>
    <n v="617"/>
    <s v="72.3"/>
    <x v="28"/>
    <n v="5"/>
    <n v="5"/>
    <n v="30"/>
    <x v="121"/>
    <x v="673"/>
  </r>
  <r>
    <x v="695"/>
    <s v="B445020"/>
    <s v="B4"/>
    <n v="91"/>
    <n v="40"/>
    <n v="3"/>
    <n v="5"/>
    <s v="OK"/>
    <s v="B445020"/>
    <n v="617"/>
    <s v="41.2"/>
    <x v="28"/>
    <n v="4"/>
    <n v="3"/>
    <n v="25"/>
    <x v="2707"/>
    <x v="795"/>
  </r>
  <r>
    <x v="696"/>
    <s v="T10079"/>
    <s v="T1"/>
    <s v="97.5"/>
    <n v="77"/>
    <n v="3"/>
    <n v="5"/>
    <s v="OK"/>
    <s v="T10079"/>
    <n v="794"/>
    <n v="70"/>
    <x v="43"/>
    <m/>
    <m/>
    <n v="0"/>
    <x v="2708"/>
    <x v="840"/>
  </r>
  <r>
    <x v="696"/>
    <s v="T10274"/>
    <s v="T1"/>
    <s v="41.5"/>
    <n v="49"/>
    <n v="3"/>
    <n v="4"/>
    <s v="OK"/>
    <s v="T10274"/>
    <n v="794"/>
    <s v="21.8"/>
    <x v="42"/>
    <n v="4"/>
    <n v="2"/>
    <n v="16"/>
    <x v="885"/>
    <x v="983"/>
  </r>
  <r>
    <x v="8"/>
    <s v="P01860217"/>
    <s v="P018"/>
    <n v="77"/>
    <n v="52"/>
    <n v="3"/>
    <n v="4"/>
    <s v="OK"/>
    <s v="P01860384"/>
    <n v="676"/>
    <s v="16.6"/>
    <x v="19"/>
    <n v="4"/>
    <n v="3"/>
    <n v="12"/>
    <x v="2709"/>
    <x v="15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73">
  <r>
    <s v="Lauraceae"/>
    <s v="Licaria"/>
    <s v="cannella"/>
    <x v="0"/>
    <s v="NL110262"/>
    <s v="NL11"/>
    <n v="145"/>
    <n v="29"/>
    <n v="3"/>
    <n v="4"/>
    <s v="OK"/>
    <s v="NL110262"/>
    <n v="283"/>
    <n v="19"/>
    <n v="14"/>
    <n v="2"/>
    <n v="2"/>
    <n v="14"/>
    <n v="210.666666666667"/>
    <n v="37.266666412353501"/>
    <n v="1.4099999666214"/>
    <n v="0.49566666285196898"/>
    <m/>
    <n v="237.3"/>
    <n v="0.59460000000000002"/>
    <n v="0.78349999999999997"/>
    <n v="3"/>
    <m/>
    <n v="11.696"/>
    <n v="2.0455000000000001"/>
    <n v="5.5149999999999997"/>
    <n v="5.8730000000000002"/>
    <n v="48.915999999999997"/>
    <n v="-30.166540019999999"/>
    <n v="478.74916306580366"/>
    <n v="8.8696282864913876"/>
  </r>
  <r>
    <s v="Mimosaceae"/>
    <s v="Pseudopiptadenia"/>
    <s v="psilostachya"/>
    <x v="1"/>
    <s v="NL110284"/>
    <s v="NL11"/>
    <n v="147"/>
    <n v="70"/>
    <n v="3"/>
    <n v="5"/>
    <s v="OK"/>
    <s v="NL110284"/>
    <n v="386"/>
    <n v="50.1"/>
    <n v="32"/>
    <n v="5"/>
    <n v="5"/>
    <n v="25"/>
    <n v="124.766667683919"/>
    <m/>
    <m/>
    <n v="5.4333334167798397E-2"/>
    <m/>
    <n v="15.7"/>
    <n v="0.3629"/>
    <n v="1.2274"/>
    <m/>
    <m/>
    <n v="13.153"/>
    <n v="1.772"/>
    <n v="4.8280000000000003"/>
    <n v="5.2229999999999999"/>
    <n v="46.444000000000003"/>
    <n v="-29.336796379999999"/>
    <m/>
    <n v="9.6197183098591541"/>
  </r>
  <r>
    <s v="Mimosaceae"/>
    <s v="Pseudopiptadenia"/>
    <s v="suaveolens"/>
    <x v="2"/>
    <s v="NH200021"/>
    <s v="NH20"/>
    <n v="9"/>
    <n v="336"/>
    <n v="3"/>
    <n v="5"/>
    <s v="OK"/>
    <s v="NH200021"/>
    <n v="387"/>
    <n v="99"/>
    <n v="46"/>
    <n v="5"/>
    <n v="5"/>
    <n v="46"/>
    <n v="192.43333435058599"/>
    <n v="38.6666666666667"/>
    <m/>
    <n v="0.211999997496605"/>
    <m/>
    <n v="25.5"/>
    <m/>
    <m/>
    <m/>
    <n v="0.65800000000000003"/>
    <m/>
    <m/>
    <n v="4.7580000013113004"/>
    <n v="2.20878005027771"/>
    <n v="46.946001052856403"/>
    <n v="-27.01050978"/>
    <m/>
    <n v="9.866750954165223"/>
  </r>
  <r>
    <s v="Nyctaginaceae"/>
    <s v="Neea"/>
    <s v="floribunda"/>
    <x v="3"/>
    <s v="NL110199"/>
    <s v="NL11"/>
    <n v="134"/>
    <n v="23"/>
    <n v="3"/>
    <n v="5"/>
    <s v="OK"/>
    <s v="NL110199"/>
    <n v="444"/>
    <n v="10.199999999999999"/>
    <n v="9"/>
    <n v="1"/>
    <n v="1"/>
    <n v="8"/>
    <n v="302.23333740234398"/>
    <n v="49.399998982747398"/>
    <n v="0.92999998728434197"/>
    <n v="0.68933333953221598"/>
    <m/>
    <n v="355.4"/>
    <n v="0.4002"/>
    <n v="1.484"/>
    <n v="2"/>
    <n v="0.41799999999999998"/>
    <n v="11.986000000000001"/>
    <n v="0.89949999999999997"/>
    <n v="4.1680000722408304"/>
    <n v="6.0308098793029803"/>
    <n v="41.424000263214097"/>
    <n v="-34.9160118"/>
    <m/>
    <n v="9.9385795454037567"/>
  </r>
  <r>
    <s v="Euphorbiaceae"/>
    <s v="Hevea"/>
    <s v="guianensis"/>
    <x v="4"/>
    <s v="M17116617"/>
    <s v="M1711"/>
    <n v="63"/>
    <n v="70"/>
    <n v="3"/>
    <n v="5"/>
    <s v="OK"/>
    <s v="M17116617"/>
    <n v="212"/>
    <n v="32.9"/>
    <n v="24"/>
    <n v="4"/>
    <n v="5"/>
    <n v="24"/>
    <n v="135.43333435058599"/>
    <n v="35.866666158040402"/>
    <n v="0.243333339691162"/>
    <n v="0.124999997516473"/>
    <m/>
    <n v="177.8"/>
    <m/>
    <m/>
    <m/>
    <m/>
    <m/>
    <m/>
    <n v="4.2050000280141804"/>
    <n v="0.58689999580383301"/>
    <n v="42.0240014791489"/>
    <n v="-29.938191629999999"/>
    <m/>
    <n v="9.9938171698407388"/>
  </r>
  <r>
    <s v="Nyctaginaceae"/>
    <s v="Neea"/>
    <s v="floribunda"/>
    <x v="3"/>
    <s v="NL110276"/>
    <s v="NL11"/>
    <n v="148"/>
    <n v="53"/>
    <n v="3"/>
    <n v="5"/>
    <s v="OK"/>
    <s v="NL110276"/>
    <n v="444"/>
    <n v="18"/>
    <n v="11"/>
    <n v="2"/>
    <n v="2"/>
    <n v="11"/>
    <n v="259.76666768391902"/>
    <n v="60.066666920979799"/>
    <n v="1.0400000015894599"/>
    <n v="0.83166666825612401"/>
    <m/>
    <n v="328.1"/>
    <n v="0.36299999999999999"/>
    <n v="1.0319"/>
    <m/>
    <n v="0.48399999999999999"/>
    <n v="10.724500000000001"/>
    <n v="1.012"/>
    <n v="4.17"/>
    <n v="6.49"/>
    <n v="42.25"/>
    <n v="-34.393545799999998"/>
    <m/>
    <n v="10.13189448441247"/>
  </r>
  <r>
    <s v="Sapindaceae"/>
    <s v="Vouarana"/>
    <s v="guianensis"/>
    <x v="5"/>
    <s v="NL110180"/>
    <s v="NL11"/>
    <n v="125"/>
    <n v="99"/>
    <n v="3"/>
    <n v="5"/>
    <s v="OK"/>
    <s v="NL110180"/>
    <n v="638"/>
    <n v="15.7"/>
    <n v="24"/>
    <n v="3"/>
    <n v="3"/>
    <n v="24"/>
    <n v="136.233332316081"/>
    <n v="32.366665522257499"/>
    <n v="0.30000000198682097"/>
    <n v="0.30399999519189203"/>
    <m/>
    <n v="267.8"/>
    <n v="0.80879999999999996"/>
    <n v="0.38329999999999997"/>
    <n v="5"/>
    <m/>
    <n v="11.933999999999999"/>
    <n v="2.1415000000000002"/>
    <n v="4.6029999999999998"/>
    <n v="4.7640000000000002"/>
    <n v="48.374000000000002"/>
    <n v="-31.744211079999999"/>
    <m/>
    <n v="10.509233108842061"/>
  </r>
  <r>
    <s v="Papilionaceae"/>
    <s v="Platymiscium"/>
    <s v="pinnatum"/>
    <x v="6"/>
    <s v="NL110181"/>
    <s v="NL11"/>
    <n v="122"/>
    <n v="100"/>
    <n v="3"/>
    <n v="5"/>
    <s v="OK"/>
    <s v="NL110181"/>
    <n v="470"/>
    <n v="15.4"/>
    <n v="19"/>
    <n v="3"/>
    <n v="3"/>
    <n v="19"/>
    <n v="210.89999898274701"/>
    <n v="51.866667429606103"/>
    <n v="1.7033333381017"/>
    <n v="0.46833333373069802"/>
    <m/>
    <n v="230.3"/>
    <n v="0.69499999999999995"/>
    <n v="0.48220000000000002"/>
    <n v="4"/>
    <n v="0.64800000000000002"/>
    <n v="13.480499999999999"/>
    <n v="1.5934999999999999"/>
    <n v="4.2709998786449397"/>
    <n v="5.6847400665283203"/>
    <n v="46.202999353408799"/>
    <n v="-31.355874780000001"/>
    <m/>
    <n v="10.817841410959634"/>
  </r>
  <r>
    <s v="Lauraceae"/>
    <s v="IND"/>
    <s v="sp, B9"/>
    <x v="7"/>
    <s v="NL110190"/>
    <s v="NL11"/>
    <n v="131"/>
    <n v="12"/>
    <n v="3"/>
    <n v="4"/>
    <s v="OK"/>
    <s v="NL110190"/>
    <n v="282"/>
    <n v="25.7"/>
    <n v="26"/>
    <n v="3"/>
    <n v="2"/>
    <n v="15"/>
    <n v="255.80000305175801"/>
    <n v="72.1666666666667"/>
    <n v="2.1533333063125601"/>
    <n v="0.76500000556309999"/>
    <m/>
    <n v="185"/>
    <n v="0.60070000000000001"/>
    <n v="0.90590000000000004"/>
    <n v="6"/>
    <m/>
    <n v="12.0625"/>
    <n v="1.4005000000000001"/>
    <n v="4.4409999999999998"/>
    <n v="4.3460000000000001"/>
    <n v="49.914000000000001"/>
    <n v="-31.533728889999999"/>
    <m/>
    <n v="11.239360504390904"/>
  </r>
  <r>
    <s v="Lauraceae"/>
    <s v="Licaria"/>
    <s v="cannella"/>
    <x v="0"/>
    <s v="NH200423"/>
    <s v="NH20"/>
    <n v="76"/>
    <n v="400"/>
    <n v="3"/>
    <n v="4"/>
    <s v="OK"/>
    <s v="NH200423"/>
    <n v="283"/>
    <n v="30.1"/>
    <n v="27"/>
    <n v="3"/>
    <n v="3"/>
    <n v="27"/>
    <n v="224.03333028157601"/>
    <n v="59.466667175292997"/>
    <n v="1.5533333222071299"/>
    <n v="0.77600000301996896"/>
    <m/>
    <n v="180.8"/>
    <n v="0.69040000000000001"/>
    <n v="0.55569999999999997"/>
    <n v="3"/>
    <n v="0.56599999999999995"/>
    <n v="13.923999999999999"/>
    <n v="1.4045000000000001"/>
    <n v="4.3159998953342402"/>
    <n v="1.00156998634338"/>
    <n v="49.219000339508099"/>
    <n v="-31.123248570000001"/>
    <m/>
    <n v="11.403846509059397"/>
  </r>
  <r>
    <s v="Euphorbiaceae"/>
    <s v="Glycydendron"/>
    <s v="amazonicum"/>
    <x v="8"/>
    <s v="A110285"/>
    <s v="A11"/>
    <n v="72"/>
    <n v="78"/>
    <n v="3"/>
    <n v="5"/>
    <s v="OK"/>
    <s v="A110285"/>
    <n v="211"/>
    <n v="20.5"/>
    <n v="24"/>
    <n v="3"/>
    <n v="3"/>
    <n v="24"/>
    <n v="154.46666463216101"/>
    <n v="72.000002543131501"/>
    <n v="1.3166666428248099"/>
    <n v="0.29533333082993801"/>
    <m/>
    <n v="169.1"/>
    <n v="0.37"/>
    <n v="0.81"/>
    <n v="3"/>
    <n v="0.43116661906242398"/>
    <n v="10.397500000000001"/>
    <n v="0.57182427000000002"/>
    <n v="4.4360000640153903"/>
    <n v="1.63157999515533"/>
    <n v="50.7770001888275"/>
    <n v="-32.389787900000002"/>
    <m/>
    <n v="11.446573367013219"/>
  </r>
  <r>
    <s v="Nyctaginaceae"/>
    <s v="Neea"/>
    <s v="floribunda"/>
    <x v="3"/>
    <s v="NL110622"/>
    <s v="NL11"/>
    <n v="158"/>
    <n v="46"/>
    <n v="3"/>
    <n v="5"/>
    <s v="OK"/>
    <s v="NL110622"/>
    <n v="444"/>
    <n v="10.669"/>
    <n v="9"/>
    <n v="1"/>
    <n v="1"/>
    <n v="5"/>
    <n v="271"/>
    <n v="47.666666030883803"/>
    <n v="1.0100000103314699"/>
    <n v="0.50499998529752099"/>
    <m/>
    <n v="236.6"/>
    <m/>
    <m/>
    <m/>
    <m/>
    <m/>
    <m/>
    <n v="3.73300015926361"/>
    <n v="5.9719300270080602"/>
    <n v="42.785999178886399"/>
    <n v="-35.091852320000001"/>
    <m/>
    <n v="11.461558358820584"/>
  </r>
  <r>
    <s v="Sapotaceae"/>
    <s v="Pouteria"/>
    <s v="retinervis"/>
    <x v="9"/>
    <s v="M17116062"/>
    <s v="M1711"/>
    <n v="8"/>
    <n v="43"/>
    <n v="3"/>
    <n v="5"/>
    <s v="OK"/>
    <s v="M17116062"/>
    <n v="566"/>
    <n v="25"/>
    <n v="25"/>
    <n v="4"/>
    <n v="4"/>
    <n v="25"/>
    <n v="142.233332316081"/>
    <n v="50.100001017252602"/>
    <n v="1.33000004291534"/>
    <n v="0.78766665856043505"/>
    <m/>
    <n v="407.3"/>
    <n v="0.80220000000000002"/>
    <n v="0.41549999999999998"/>
    <m/>
    <n v="0.61699999999999999"/>
    <n v="9.968"/>
    <n v="2.7755000000000001"/>
    <n v="4.2470000684261304"/>
    <n v="1.7569999694824201"/>
    <n v="49.1140007972717"/>
    <n v="-31.121244340000001"/>
    <m/>
    <n v="11.564398400274232"/>
  </r>
  <r>
    <s v="Nyctaginaceae"/>
    <s v="Neea"/>
    <s v="floribunda"/>
    <x v="3"/>
    <s v="NL110548"/>
    <s v="NL11"/>
    <n v="195"/>
    <n v="72"/>
    <n v="3"/>
    <n v="5"/>
    <s v="OK"/>
    <s v="NL110548"/>
    <n v="444"/>
    <n v="25.1"/>
    <n v="16"/>
    <n v="1"/>
    <n v="1"/>
    <n v="15"/>
    <n v="269.76666259765602"/>
    <n v="58.200000762939503"/>
    <n v="1.0166666507720901"/>
    <n v="0.46666665871938101"/>
    <m/>
    <n v="230.4"/>
    <n v="0.35830000000000001"/>
    <n v="1.6095999999999999"/>
    <m/>
    <m/>
    <m/>
    <m/>
    <n v="3.7160001695156102"/>
    <n v="4.8060998916626003"/>
    <n v="43.230000138282797"/>
    <n v="-33.163060870000002"/>
    <m/>
    <n v="11.633476363354939"/>
  </r>
  <r>
    <s v="Mimosaceae"/>
    <s v="Pseudopiptadenia"/>
    <s v="suaveolens"/>
    <x v="2"/>
    <s v="NL110526"/>
    <s v="NL11"/>
    <n v="191"/>
    <n v="25"/>
    <n v="3"/>
    <n v="5"/>
    <s v="OK"/>
    <s v="NL110526"/>
    <n v="387"/>
    <n v="12.7"/>
    <n v="16"/>
    <n v="3"/>
    <n v="3"/>
    <n v="16"/>
    <n v="135.13333129882801"/>
    <n v="39.433333079020201"/>
    <m/>
    <n v="1.95099997520447"/>
    <m/>
    <n v="373.5"/>
    <n v="0.432"/>
    <n v="0.65739999999999998"/>
    <n v="3"/>
    <n v="0.52300000000000002"/>
    <n v="12.7065"/>
    <n v="2.085"/>
    <n v="4.0509998798370397"/>
    <n v="4.0773301124572798"/>
    <n v="47.1590012311935"/>
    <n v="-33.04011182"/>
    <m/>
    <n v="11.641323779325951"/>
  </r>
  <r>
    <s v="Nyctaginaceae"/>
    <s v="Neea"/>
    <s v="floribunda"/>
    <x v="3"/>
    <s v="NL110541"/>
    <s v="NL11"/>
    <n v="197"/>
    <n v="51"/>
    <n v="3"/>
    <n v="5"/>
    <s v="OK"/>
    <s v="NL110541"/>
    <n v="444"/>
    <n v="19.3"/>
    <n v="17"/>
    <n v="1"/>
    <n v="1"/>
    <n v="15"/>
    <n v="263.46666971842501"/>
    <n v="64.866666158040402"/>
    <n v="1.37000000476837"/>
    <n v="0.59133332967758201"/>
    <m/>
    <m/>
    <n v="0.40760000000000002"/>
    <n v="1.2685999999999999"/>
    <m/>
    <n v="0.51700000000000002"/>
    <n v="9.6925000000000008"/>
    <n v="0.9365"/>
    <n v="3.6759998649358701"/>
    <n v="5.0760698318481401"/>
    <n v="42.943999171256998"/>
    <n v="-33.839195439999997"/>
    <m/>
    <n v="11.682263533490685"/>
  </r>
  <r>
    <s v="Mimosaceae"/>
    <s v="Inga"/>
    <s v="leiocalycina"/>
    <x v="10"/>
    <s v="NL110143"/>
    <s v="NL11"/>
    <n v="121"/>
    <n v="39"/>
    <n v="3"/>
    <n v="5"/>
    <s v="OK"/>
    <s v="NL110143"/>
    <n v="369"/>
    <n v="15.9"/>
    <n v="21"/>
    <n v="4"/>
    <n v="3"/>
    <n v="20"/>
    <n v="180.333333333333"/>
    <n v="39.599999745686901"/>
    <n v="0.91666666666666696"/>
    <n v="0.33633333444595298"/>
    <m/>
    <n v="191.7"/>
    <n v="0.7026"/>
    <n v="0.54339999999999999"/>
    <n v="0.5"/>
    <n v="0.69899999999999995"/>
    <n v="11.2075"/>
    <n v="1.835"/>
    <n v="3.96"/>
    <n v="5.2530000000000001"/>
    <n v="46.67"/>
    <n v="-29.04367341"/>
    <m/>
    <n v="11.785353535353536"/>
  </r>
  <r>
    <s v="Bombacaceae"/>
    <s v="Quararibea"/>
    <s v="duckei"/>
    <x v="11"/>
    <s v="NL110597"/>
    <s v="NL11"/>
    <n v="187"/>
    <n v="65"/>
    <n v="3"/>
    <n v="5"/>
    <s v="OK"/>
    <s v="NL110597"/>
    <n v="56"/>
    <n v="10.8"/>
    <m/>
    <n v="2"/>
    <n v="3"/>
    <n v="7"/>
    <n v="141.56666564941401"/>
    <n v="54"/>
    <n v="1.1966666777928701"/>
    <n v="0.347000007828077"/>
    <m/>
    <n v="228.5"/>
    <m/>
    <m/>
    <m/>
    <m/>
    <m/>
    <m/>
    <n v="3.7650000303983702"/>
    <n v="2.6123199462890598"/>
    <n v="45.162001252174399"/>
    <n v="-33.212347819999998"/>
    <m/>
    <n v="11.995219359240181"/>
  </r>
  <r>
    <s v="Mimosaceae"/>
    <s v="Parkia"/>
    <s v="sp, B1"/>
    <x v="12"/>
    <s v="NL110623"/>
    <s v="NL11"/>
    <n v="160"/>
    <n v="34"/>
    <n v="1"/>
    <n v="4"/>
    <s v="OK"/>
    <s v="NL110623"/>
    <n v="383"/>
    <n v="10.191000000000001"/>
    <n v="18"/>
    <n v="2"/>
    <n v="1"/>
    <n v="1"/>
    <n v="104.300003051758"/>
    <n v="34"/>
    <m/>
    <n v="0.239999994635582"/>
    <m/>
    <n v="49"/>
    <m/>
    <m/>
    <m/>
    <n v="0.48699999999999999"/>
    <m/>
    <m/>
    <n v="4.0399998426437396"/>
    <n v="3.9464800357818599"/>
    <n v="48.807001113891602"/>
    <n v="-33.06761058"/>
    <m/>
    <n v="12.080941340322612"/>
  </r>
  <r>
    <s v="Bombacaceae"/>
    <s v="Quararibea"/>
    <s v="duckei"/>
    <x v="11"/>
    <s v="NL110352"/>
    <s v="NL11"/>
    <n v="163"/>
    <n v="8"/>
    <n v="3"/>
    <n v="5"/>
    <s v="OK"/>
    <s v="NL110352"/>
    <n v="56"/>
    <n v="12.4"/>
    <n v="12"/>
    <n v="3"/>
    <n v="3"/>
    <n v="10"/>
    <n v="146"/>
    <n v="42.533332824707003"/>
    <n v="1.4033333063125599"/>
    <n v="0.63133333126703906"/>
    <m/>
    <n v="442.6"/>
    <m/>
    <m/>
    <m/>
    <m/>
    <m/>
    <m/>
    <n v="3.6539999999999999"/>
    <n v="4.5620000000000003"/>
    <n v="44.262999999999998"/>
    <m/>
    <m/>
    <n v="12.113574165298303"/>
  </r>
  <r>
    <s v="Bombacaceae"/>
    <s v="Quararibea"/>
    <s v="duckei"/>
    <x v="11"/>
    <s v="NL110047"/>
    <s v="NL11"/>
    <n v="105"/>
    <n v="70"/>
    <n v="3"/>
    <n v="5"/>
    <s v="OK"/>
    <s v="NL110047"/>
    <n v="56"/>
    <n v="11.2"/>
    <n v="12"/>
    <n v="2"/>
    <n v="3"/>
    <n v="8"/>
    <n v="148.766667683919"/>
    <n v="51.233333587646499"/>
    <n v="1.08999999364217"/>
    <n v="0.33866666754086799"/>
    <m/>
    <n v="211.4"/>
    <m/>
    <m/>
    <n v="0.5"/>
    <m/>
    <m/>
    <m/>
    <n v="3.5620000213384602"/>
    <n v="3.73872995376587"/>
    <n v="43.149998784065197"/>
    <n v="-32.620012940000002"/>
    <m/>
    <n v="12.113980495668587"/>
  </r>
  <r>
    <s v="Caesalpiniaceae"/>
    <s v="Tachigali"/>
    <s v="guianensis"/>
    <x v="13"/>
    <s v="NH200400"/>
    <s v="NH20"/>
    <n v="80"/>
    <n v="368"/>
    <n v="3"/>
    <n v="4"/>
    <s v="OK"/>
    <s v="NH200400"/>
    <n v="941"/>
    <n v="23.3"/>
    <n v="27"/>
    <n v="4"/>
    <n v="3"/>
    <n v="25"/>
    <n v="152.233332316081"/>
    <n v="31.6666666666667"/>
    <n v="0.75333333015441895"/>
    <n v="0.17766666412353499"/>
    <m/>
    <n v="105.9"/>
    <n v="0.41980000000000001"/>
    <n v="1.3227"/>
    <n v="5"/>
    <n v="0.61599999999999999"/>
    <n v="14.778"/>
    <n v="2.198"/>
    <n v="3.9889998733997301"/>
    <n v="1.9075000286102299"/>
    <n v="48.374000191688502"/>
    <n v="-29.955682150000001"/>
    <m/>
    <n v="12.126849267222585"/>
  </r>
  <r>
    <s v="Nyctaginaceae"/>
    <s v="Neea"/>
    <s v="sp, B1"/>
    <x v="14"/>
    <s v="NL110337"/>
    <s v="NL11"/>
    <n v="156"/>
    <n v="69"/>
    <n v="3"/>
    <n v="4"/>
    <s v="OK"/>
    <s v="NL110337"/>
    <n v="920"/>
    <n v="26.7"/>
    <n v="25"/>
    <n v="3"/>
    <n v="2"/>
    <n v="12"/>
    <n v="312.56667073567701"/>
    <n v="58.633333841959598"/>
    <n v="1.4333333174387599"/>
    <n v="0.59733333190282201"/>
    <m/>
    <n v="246.9"/>
    <n v="0.39629999999999999"/>
    <n v="1.3624000000000001"/>
    <n v="4"/>
    <n v="0.46600000000000003"/>
    <n v="15.1905"/>
    <n v="1.7495000000000001"/>
    <n v="3.55"/>
    <n v="7.1769999999999996"/>
    <n v="43.15"/>
    <n v="-33.486188769999998"/>
    <m/>
    <n v="12.154929577464788"/>
  </r>
  <r>
    <s v="Bombacaceae"/>
    <s v="Quararibea"/>
    <s v="duckei"/>
    <x v="11"/>
    <s v="NL110003"/>
    <s v="NL11"/>
    <n v="101"/>
    <n v="5"/>
    <n v="3"/>
    <n v="5"/>
    <s v="OK"/>
    <s v="NL110003"/>
    <n v="56"/>
    <n v="11.46"/>
    <m/>
    <n v="1"/>
    <n v="1"/>
    <n v="7"/>
    <n v="156.766667683919"/>
    <n v="57.633333841959598"/>
    <n v="1.44999996821086"/>
    <n v="0.37866666913032498"/>
    <m/>
    <n v="251.1"/>
    <m/>
    <m/>
    <n v="0.5"/>
    <m/>
    <m/>
    <m/>
    <n v="3.63099984824657"/>
    <n v="2.4119400978088401"/>
    <n v="45.522999763488798"/>
    <n v="-33.037346040000003"/>
    <m/>
    <n v="12.537318002222475"/>
  </r>
  <r>
    <s v="Bombacaceae"/>
    <s v="Quararibea"/>
    <s v="duckei"/>
    <x v="11"/>
    <s v="NL110040"/>
    <s v="NL11"/>
    <n v="103"/>
    <n v="55"/>
    <n v="3"/>
    <n v="5"/>
    <s v="OK"/>
    <s v="NL110040"/>
    <n v="56"/>
    <n v="10.9"/>
    <n v="13"/>
    <n v="1"/>
    <n v="1"/>
    <m/>
    <n v="152.13333129882801"/>
    <n v="36.033332824707003"/>
    <n v="1.2033333381017"/>
    <n v="0.33366666237513198"/>
    <m/>
    <n v="265.10000000000002"/>
    <m/>
    <m/>
    <n v="2"/>
    <m/>
    <m/>
    <m/>
    <n v="3.5310000181198098"/>
    <n v="4.3839797973632804"/>
    <n v="44.312998652458198"/>
    <n v="-31.752522160000002"/>
    <m/>
    <n v="12.549702187782493"/>
  </r>
  <r>
    <s v="Mimosaceae"/>
    <s v="Pseudopiptadenia"/>
    <s v="suaveolens"/>
    <x v="2"/>
    <s v="NH200357"/>
    <s v="NH20"/>
    <n v="72"/>
    <n v="304"/>
    <n v="1"/>
    <n v="5"/>
    <s v="OK"/>
    <s v="NH200357"/>
    <n v="387"/>
    <n v="125"/>
    <n v="50"/>
    <n v="5"/>
    <n v="5"/>
    <n v="50"/>
    <n v="197"/>
    <m/>
    <m/>
    <n v="0.53100001811981201"/>
    <m/>
    <n v="9.4"/>
    <n v="0.65439999999999998"/>
    <n v="0.60450000000000004"/>
    <n v="3"/>
    <m/>
    <m/>
    <m/>
    <n v="3.7399999797344199"/>
    <n v="2.41035008430481"/>
    <n v="47.183001041412403"/>
    <n v="-27.992175450000001"/>
    <m/>
    <n v="12.61577574788193"/>
  </r>
  <r>
    <s v="Capparaceae"/>
    <s v="Capparis"/>
    <s v="maroniensis"/>
    <x v="15"/>
    <s v="M17116825"/>
    <s v="M1711"/>
    <n v="86"/>
    <n v="97"/>
    <n v="3"/>
    <n v="4"/>
    <s v="OK"/>
    <s v="M17116825"/>
    <n v="105"/>
    <n v="34.9"/>
    <n v="18"/>
    <n v="4"/>
    <n v="3"/>
    <n v="18"/>
    <n v="336.23333740234398"/>
    <n v="58.233333587646499"/>
    <n v="2.2300000190734899"/>
    <n v="0.81599998474121105"/>
    <m/>
    <n v="363"/>
    <n v="0.59440000000000004"/>
    <n v="0.91379999999999995"/>
    <m/>
    <n v="0.503"/>
    <n v="10.701499999999999"/>
    <n v="2.0265"/>
    <n v="3.5819999873638202"/>
    <n v="7.4826002120971697"/>
    <n v="45.274001359939597"/>
    <n v="-29.417611019999999"/>
    <m/>
    <n v="12.639308073604736"/>
  </r>
  <r>
    <s v="Bombacaceae"/>
    <s v="Quararibea"/>
    <s v="duckei"/>
    <x v="11"/>
    <s v="NL110318"/>
    <s v="NL11"/>
    <n v="155"/>
    <n v="39"/>
    <n v="3"/>
    <n v="5"/>
    <s v="OK"/>
    <s v="NL110318"/>
    <n v="56"/>
    <n v="13.2"/>
    <n v="8"/>
    <n v="2"/>
    <n v="2"/>
    <n v="8"/>
    <n v="147.666666666667"/>
    <n v="58.299999237060497"/>
    <n v="1.18999999761581"/>
    <n v="0.54399999976158098"/>
    <m/>
    <n v="323.7"/>
    <m/>
    <m/>
    <m/>
    <m/>
    <m/>
    <m/>
    <n v="3.54"/>
    <n v="2.8879999999999999"/>
    <n v="44.95"/>
    <n v="-32.536578550000002"/>
    <m/>
    <n v="12.697740112994351"/>
  </r>
  <r>
    <s v="Bombacaceae"/>
    <s v="Quararibea"/>
    <s v="duckei"/>
    <x v="11"/>
    <s v="NL110522"/>
    <s v="NL11"/>
    <n v="193"/>
    <n v="22"/>
    <n v="3"/>
    <n v="5"/>
    <s v="OK"/>
    <s v="NL110522"/>
    <n v="56"/>
    <n v="10.9"/>
    <n v="14"/>
    <n v="2"/>
    <n v="2"/>
    <n v="10"/>
    <n v="116.233332316081"/>
    <n v="44.933333079020201"/>
    <n v="1.19333334763845"/>
    <n v="0.34100001056988999"/>
    <m/>
    <n v="205.9"/>
    <n v="0.52929999999999999"/>
    <n v="0.82969999999999999"/>
    <m/>
    <m/>
    <m/>
    <m/>
    <n v="3.4949999302625701"/>
    <n v="4.1173601150512704"/>
    <n v="44.721001386642499"/>
    <n v="-32.271732180000001"/>
    <m/>
    <n v="12.795708806575778"/>
  </r>
  <r>
    <s v="Bombacaceae"/>
    <s v="Quararibea"/>
    <s v="duckei"/>
    <x v="11"/>
    <s v="NL110056"/>
    <s v="NL11"/>
    <n v="105"/>
    <n v="95"/>
    <n v="3"/>
    <n v="5"/>
    <s v="OK"/>
    <s v="NL110056"/>
    <n v="56"/>
    <n v="13.1"/>
    <n v="10"/>
    <n v="2"/>
    <n v="2"/>
    <n v="8"/>
    <n v="151.333333333333"/>
    <n v="54.866666158040402"/>
    <n v="1.17666665712992"/>
    <n v="0.332000002264977"/>
    <m/>
    <n v="213.9"/>
    <n v="0.55920000000000003"/>
    <n v="0.87660000000000005"/>
    <n v="2"/>
    <n v="0.45500000000000002"/>
    <n v="7.8834999999999997"/>
    <n v="2.0114999999999998"/>
    <n v="3.43"/>
    <n v="3.464"/>
    <n v="43.99"/>
    <n v="-33.50024097"/>
    <m/>
    <n v="12.825072886297376"/>
  </r>
  <r>
    <s v="Bombacaceae"/>
    <s v="Quararibea"/>
    <s v="duckei"/>
    <x v="11"/>
    <s v="NL110132"/>
    <s v="NL11"/>
    <n v="129"/>
    <n v="21"/>
    <n v="3"/>
    <n v="5"/>
    <s v="OK"/>
    <s v="NL110132"/>
    <n v="56"/>
    <n v="12.8"/>
    <n v="12"/>
    <n v="2"/>
    <n v="2"/>
    <n v="12"/>
    <n v="132.10000101725299"/>
    <n v="22.299999237060501"/>
    <n v="0.76000001033147202"/>
    <n v="0.17866667111714701"/>
    <m/>
    <n v="216.3"/>
    <m/>
    <m/>
    <m/>
    <m/>
    <m/>
    <m/>
    <n v="3.36"/>
    <n v="3.468"/>
    <n v="43.21"/>
    <n v="-32.525264759999999"/>
    <m/>
    <n v="12.860119047619049"/>
  </r>
  <r>
    <s v="Bombacaceae"/>
    <s v="Quararibea"/>
    <s v="duckei"/>
    <x v="11"/>
    <s v="NL110508"/>
    <s v="NL11"/>
    <n v="188"/>
    <n v="98"/>
    <n v="3"/>
    <n v="5"/>
    <s v="OK"/>
    <s v="NL110508"/>
    <n v="56"/>
    <n v="11.1"/>
    <m/>
    <n v="1"/>
    <n v="1"/>
    <n v="14"/>
    <n v="142.43333435058599"/>
    <n v="51.233333587646499"/>
    <n v="1.20000004768372"/>
    <n v="0.36799999078114798"/>
    <m/>
    <n v="231.7"/>
    <m/>
    <m/>
    <m/>
    <n v="0.51900000000000002"/>
    <m/>
    <m/>
    <n v="3.6329999566078199"/>
    <n v="3.36441993713379"/>
    <n v="46.814000606536901"/>
    <n v="-32.374541829999998"/>
    <m/>
    <n v="12.88576965749478"/>
  </r>
  <r>
    <s v="Bombacaceae"/>
    <s v="Quararibea"/>
    <s v="duckei"/>
    <x v="11"/>
    <s v="NL110369"/>
    <s v="NL11"/>
    <n v="162"/>
    <n v="33"/>
    <n v="3"/>
    <n v="5"/>
    <s v="OK"/>
    <s v="NL110369"/>
    <n v="56"/>
    <n v="12.8"/>
    <n v="14"/>
    <n v="2"/>
    <n v="2"/>
    <n v="10"/>
    <n v="148.46666463216101"/>
    <n v="55.400000254313099"/>
    <n v="1.2866666714350401"/>
    <n v="0.41466667254765799"/>
    <m/>
    <n v="221.7"/>
    <n v="0.5464"/>
    <n v="0.95840000000000003"/>
    <n v="3"/>
    <n v="0.42599999999999999"/>
    <n v="14.2225"/>
    <n v="3.1160000000000001"/>
    <n v="3.5119999200105698"/>
    <n v="2.6803998947143599"/>
    <n v="45.4050004482269"/>
    <n v="-32.453666419999998"/>
    <m/>
    <n v="12.928531173796339"/>
  </r>
  <r>
    <s v="Mimosaceae"/>
    <s v="Zygia"/>
    <s v="racemosa"/>
    <x v="16"/>
    <s v="NH200238"/>
    <s v="NH20"/>
    <n v="47"/>
    <n v="394"/>
    <n v="3"/>
    <n v="5"/>
    <s v="OK"/>
    <s v="NH200238"/>
    <n v="390"/>
    <n v="44.4"/>
    <n v="26"/>
    <n v="4"/>
    <n v="4"/>
    <n v="26"/>
    <n v="264"/>
    <m/>
    <m/>
    <n v="0.15033333251873701"/>
    <m/>
    <n v="42.9"/>
    <n v="0.74360000000000004"/>
    <n v="0.57520000000000004"/>
    <n v="9"/>
    <n v="0.71299999999999997"/>
    <n v="22.061499999999999"/>
    <n v="3.4235000000000002"/>
    <n v="3.6400001496076602"/>
    <n v="3.90811991691589"/>
    <n v="47.088000178337097"/>
    <n v="-29.169070219999998"/>
    <m/>
    <n v="12.936263253564016"/>
  </r>
  <r>
    <s v="Lecythidaceae"/>
    <s v="Eschweilera"/>
    <s v="simiorum"/>
    <x v="17"/>
    <s v="NL110596"/>
    <s v="NL11"/>
    <m/>
    <m/>
    <n v="3"/>
    <n v="4"/>
    <s v="OK"/>
    <s v="NL110596"/>
    <n v="317"/>
    <m/>
    <m/>
    <n v="1"/>
    <n v="1"/>
    <n v="16"/>
    <n v="141.20000203450499"/>
    <n v="46.366666158040402"/>
    <n v="1.5199999809265099"/>
    <n v="0.70666666825612401"/>
    <m/>
    <n v="321.60000000000002"/>
    <m/>
    <m/>
    <m/>
    <n v="0.59199999999999997"/>
    <m/>
    <m/>
    <n v="3.8440000265836698"/>
    <n v="4.8202500343322798"/>
    <n v="49.882000684738202"/>
    <n v="-32.41873751"/>
    <m/>
    <n v="12.9765869770481"/>
  </r>
  <r>
    <s v="Nyctaginaceae"/>
    <s v="Neea"/>
    <s v="floribunda"/>
    <x v="3"/>
    <s v="NL110434"/>
    <s v="NL11"/>
    <n v="175"/>
    <n v="55"/>
    <n v="3"/>
    <n v="5"/>
    <s v="OK"/>
    <s v="NL110434"/>
    <n v="444"/>
    <n v="14.9"/>
    <n v="14"/>
    <n v="2"/>
    <n v="2"/>
    <n v="14"/>
    <n v="252.13333638509101"/>
    <n v="65.333334604899093"/>
    <n v="0.93000000715255704"/>
    <n v="0.53333333134651195"/>
    <m/>
    <n v="225.9"/>
    <n v="0.41670000000000001"/>
    <n v="1.1574"/>
    <n v="4"/>
    <n v="0.48799999999999999"/>
    <n v="11.371499999999999"/>
    <n v="1.0229999999999999"/>
    <n v="3.3849999308586098"/>
    <n v="6.0510101318359402"/>
    <n v="44.503000378608697"/>
    <n v="-34.174771929999999"/>
    <m/>
    <n v="13.147120025884446"/>
  </r>
  <r>
    <s v="Violaceae"/>
    <s v="Amphirrhox"/>
    <s v="longifolia"/>
    <x v="18"/>
    <s v="NL110141"/>
    <s v="NL11"/>
    <n v="123"/>
    <n v="36"/>
    <n v="3"/>
    <n v="5"/>
    <s v="OK"/>
    <s v="NL110141"/>
    <n v="607"/>
    <n v="18.7"/>
    <n v="10"/>
    <n v="3"/>
    <n v="1"/>
    <n v="2"/>
    <n v="150.03333028157601"/>
    <n v="50.3333333333333"/>
    <n v="1.54333333174388"/>
    <n v="0.13266666730245"/>
    <m/>
    <n v="75.099999999999994"/>
    <n v="0.58179999999999998"/>
    <n v="0.95199999999999996"/>
    <n v="1"/>
    <n v="0.57899999999999996"/>
    <n v="12.936500000000001"/>
    <n v="1.0189999999999999"/>
    <n v="3.04"/>
    <n v="4.9390000000000001"/>
    <n v="40.17"/>
    <n v="-33.038419810000001"/>
    <m/>
    <n v="13.213815789473685"/>
  </r>
  <r>
    <s v="Sapotaceae"/>
    <s v="Pouteria"/>
    <s v="venosa"/>
    <x v="19"/>
    <s v="NL110625"/>
    <s v="NL11"/>
    <n v="175"/>
    <n v="47"/>
    <n v="3"/>
    <n v="5"/>
    <s v="OK"/>
    <s v="NL110625"/>
    <n v="800"/>
    <n v="10.51"/>
    <n v="14"/>
    <n v="2"/>
    <n v="2"/>
    <n v="12"/>
    <n v="118.43333435058599"/>
    <n v="53.033334096272803"/>
    <n v="0.64999999602635705"/>
    <n v="0.22400000691413899"/>
    <m/>
    <n v="186.5"/>
    <m/>
    <m/>
    <m/>
    <n v="0.44900000000000001"/>
    <m/>
    <m/>
    <n v="3.6460001021623598"/>
    <n v="4.4130001068115199"/>
    <n v="48.355001211166403"/>
    <n v="-33.251922800000003"/>
    <m/>
    <n v="13.262479390082341"/>
  </r>
  <r>
    <s v="Sapotaceae"/>
    <s v="Pouteria"/>
    <s v="reticulata"/>
    <x v="20"/>
    <s v="NL110392"/>
    <s v="NL11"/>
    <n v="170"/>
    <n v="72"/>
    <n v="3"/>
    <n v="5"/>
    <s v="OK"/>
    <s v="NL110392"/>
    <n v="799"/>
    <n v="11.4"/>
    <n v="16"/>
    <n v="1"/>
    <n v="1"/>
    <n v="10"/>
    <n v="185.36666361490899"/>
    <n v="38.233333587646499"/>
    <n v="1.25333336989085"/>
    <n v="0.34666666388511702"/>
    <m/>
    <n v="168.7"/>
    <n v="0.66749999999999998"/>
    <n v="0.62749999999999995"/>
    <n v="2"/>
    <n v="0.65"/>
    <n v="8.1935000000000002"/>
    <n v="0.96199999999999997"/>
    <n v="3.54800000786781"/>
    <n v="6.2866401672363299"/>
    <n v="47.077998518943801"/>
    <n v="-30.24341798"/>
    <m/>
    <n v="13.268883431382962"/>
  </r>
  <r>
    <s v="Bombacaceae"/>
    <s v="Quararibea"/>
    <s v="duckei"/>
    <x v="11"/>
    <s v="NL110183"/>
    <s v="NL11"/>
    <n v="135"/>
    <n v="1"/>
    <n v="3"/>
    <n v="5"/>
    <s v="OK"/>
    <s v="NL110183"/>
    <n v="56"/>
    <n v="10.1"/>
    <n v="10"/>
    <n v="1"/>
    <n v="1"/>
    <n v="10"/>
    <n v="154.333333333333"/>
    <n v="42.266666412353501"/>
    <n v="1.33999999364217"/>
    <n v="0.36466667056083701"/>
    <m/>
    <n v="280.3"/>
    <m/>
    <m/>
    <m/>
    <m/>
    <m/>
    <m/>
    <n v="3.28"/>
    <n v="5.1280000000000001"/>
    <n v="43.66"/>
    <n v="-33.023471239999999"/>
    <m/>
    <n v="13.310975609756097"/>
  </r>
  <r>
    <s v="Mimosaceae"/>
    <s v="Cedrelinga"/>
    <s v="cateniformis"/>
    <x v="21"/>
    <s v="M17116032"/>
    <s v="M1711"/>
    <n v="6"/>
    <n v="25"/>
    <n v="3"/>
    <n v="5"/>
    <s v="OK"/>
    <s v="M17116032"/>
    <n v="358"/>
    <n v="25.3"/>
    <n v="20"/>
    <n v="3"/>
    <n v="3"/>
    <n v="20"/>
    <n v="198.233332316081"/>
    <n v="49.900000254313099"/>
    <n v="1.5400000015894599"/>
    <n v="0.29766667385896001"/>
    <m/>
    <n v="148.30000000000001"/>
    <n v="0.31719999999999998"/>
    <n v="1.1597"/>
    <m/>
    <n v="0.44400000000000001"/>
    <n v="11.74"/>
    <n v="1.3089999999999999"/>
    <n v="3.6180000752210599"/>
    <n v="1.3892799615860001"/>
    <n v="48.309001326561003"/>
    <n v="-30.336501070000001"/>
    <m/>
    <n v="13.352404732498332"/>
  </r>
  <r>
    <s v="Nyctaginaceae"/>
    <s v="Neea"/>
    <s v="floribunda"/>
    <x v="3"/>
    <s v="NL110053"/>
    <s v="NL11"/>
    <n v="103"/>
    <n v="93"/>
    <n v="3"/>
    <n v="5"/>
    <s v="OK"/>
    <s v="NL110053"/>
    <n v="444"/>
    <n v="25.6"/>
    <m/>
    <n v="1"/>
    <n v="1"/>
    <n v="3"/>
    <n v="273.56667073567701"/>
    <n v="63.1666666666667"/>
    <n v="1.12666664520899"/>
    <n v="0.43066667517026302"/>
    <m/>
    <n v="174.1"/>
    <n v="0.3916"/>
    <n v="1.3494999999999999"/>
    <m/>
    <n v="0.48699999999999999"/>
    <n v="11.1775"/>
    <n v="1.2629999999999999"/>
    <n v="3.26"/>
    <n v="8.1319999999999997"/>
    <n v="43.57"/>
    <n v="-34.659849010000002"/>
    <m/>
    <n v="13.365030674846627"/>
  </r>
  <r>
    <s v="Papilionaceae"/>
    <s v="Alexa"/>
    <s v="wachenheimii"/>
    <x v="22"/>
    <s v="A110029"/>
    <s v="A11"/>
    <n v="11"/>
    <n v="28"/>
    <n v="3"/>
    <n v="5"/>
    <s v="OK"/>
    <s v="A110029"/>
    <n v="453"/>
    <n v="10.7"/>
    <n v="17"/>
    <n v="3"/>
    <n v="3"/>
    <n v="17"/>
    <n v="150.20000203450499"/>
    <n v="53.099999745686901"/>
    <n v="1.2300000190734901"/>
    <n v="0.77033332983652703"/>
    <m/>
    <n v="410.7"/>
    <n v="0.6"/>
    <n v="0.51"/>
    <n v="2"/>
    <n v="0.49764677882194502"/>
    <n v="8.8607499999999995"/>
    <n v="0.87180610999999997"/>
    <n v="3.8520000874996199"/>
    <n v="2.2114601135253902"/>
    <n v="51.798999309539802"/>
    <n v="-29.185862279999998"/>
    <m/>
    <n v="13.447299619134526"/>
  </r>
  <r>
    <s v="Mimosaceae"/>
    <s v="Inga"/>
    <s v="alba"/>
    <x v="23"/>
    <s v="NL110586"/>
    <s v="NL11"/>
    <n v="154"/>
    <n v="57"/>
    <n v="3"/>
    <n v="5"/>
    <s v="OK"/>
    <s v="NL110586"/>
    <n v="362"/>
    <n v="10.199999999999999"/>
    <n v="13"/>
    <n v="3"/>
    <n v="3"/>
    <n v="12"/>
    <n v="146.89999898274701"/>
    <n v="53.233333587646499"/>
    <n v="1.3066666920979799"/>
    <n v="0.224333330988884"/>
    <m/>
    <n v="116.2"/>
    <n v="0.47049999999999997"/>
    <n v="0.63"/>
    <n v="2"/>
    <n v="0.496"/>
    <n v="16.217500000000001"/>
    <n v="1.8945000000000001"/>
    <n v="3.5050000995397599"/>
    <n v="4.81543016433716"/>
    <n v="47.185999155044598"/>
    <n v="-31.360311800000002"/>
    <m/>
    <n v="13.462481544933643"/>
  </r>
  <r>
    <s v="Bombacaceae"/>
    <s v="Quararibea"/>
    <s v="duckei"/>
    <x v="11"/>
    <s v="NL110010"/>
    <s v="NL11"/>
    <n v="107"/>
    <n v="18"/>
    <n v="3"/>
    <n v="5"/>
    <s v="OK"/>
    <s v="NL110010"/>
    <n v="56"/>
    <n v="11.2"/>
    <n v="11"/>
    <n v="1"/>
    <n v="1"/>
    <n v="11"/>
    <n v="184"/>
    <n v="34.599999745686901"/>
    <n v="1.1600000460942601"/>
    <n v="0.58266665538152096"/>
    <m/>
    <n v="384.5"/>
    <m/>
    <m/>
    <n v="2"/>
    <m/>
    <m/>
    <m/>
    <n v="3.3679999411106101"/>
    <n v="3.668790102005"/>
    <n v="45.4050004482269"/>
    <n v="-30.7183934"/>
    <m/>
    <n v="13.48129490562118"/>
  </r>
  <r>
    <s v="Annonaceae"/>
    <s v="Duguetia"/>
    <s v="surinamensis"/>
    <x v="24"/>
    <s v="NL110246"/>
    <s v="NL11"/>
    <n v="140"/>
    <n v="97"/>
    <n v="3"/>
    <n v="5"/>
    <s v="OK"/>
    <s v="NL110246"/>
    <n v="11"/>
    <n v="11.2"/>
    <n v="17"/>
    <n v="1"/>
    <n v="1"/>
    <n v="11"/>
    <n v="167.36666361490899"/>
    <n v="44.1666653951009"/>
    <n v="1.72999997933706"/>
    <n v="0.41099999348322602"/>
    <m/>
    <n v="165.1"/>
    <n v="0.75029999999999997"/>
    <n v="0.52090000000000003"/>
    <m/>
    <m/>
    <m/>
    <m/>
    <n v="3.5489998757839198"/>
    <n v="4.0443000793456996"/>
    <n v="48.032000660896301"/>
    <n v="-33.159523239999999"/>
    <m/>
    <n v="13.533953886173853"/>
  </r>
  <r>
    <s v="Olacaceae"/>
    <s v="Chaunochiton"/>
    <s v="kappleri"/>
    <x v="25"/>
    <s v="P00610438"/>
    <s v="P006"/>
    <n v="56"/>
    <n v="184"/>
    <n v="3"/>
    <n v="4"/>
    <s v="OK"/>
    <s v="P00610438"/>
    <n v="447"/>
    <n v="14.3"/>
    <n v="18"/>
    <n v="3"/>
    <n v="2"/>
    <n v="17"/>
    <n v="208.96666971842399"/>
    <n v="45.966667175292997"/>
    <n v="1.1366666952769"/>
    <n v="0.20966666440168999"/>
    <m/>
    <n v="80.400000000000006"/>
    <n v="0.47439999999999999"/>
    <m/>
    <n v="5"/>
    <m/>
    <m/>
    <m/>
    <n v="3.48"/>
    <n v="8.6999999999999994E-2"/>
    <n v="47.15"/>
    <n v="-32.058306330000001"/>
    <m/>
    <n v="13.548850574712644"/>
  </r>
  <r>
    <s v="Mimosaceae"/>
    <s v="Inga"/>
    <s v="leiocalycina"/>
    <x v="10"/>
    <s v="NL110008"/>
    <s v="NL11"/>
    <n v="110"/>
    <n v="15"/>
    <n v="3"/>
    <n v="5"/>
    <s v="OK"/>
    <s v="NL110008"/>
    <n v="369"/>
    <n v="13"/>
    <n v="15"/>
    <n v="2"/>
    <n v="3"/>
    <n v="15"/>
    <n v="197.766667683919"/>
    <n v="37.533332824707003"/>
    <n v="1.0966666539510099"/>
    <n v="0.51166666547457396"/>
    <m/>
    <n v="273"/>
    <n v="0.70979999999999999"/>
    <n v="0.67530000000000001"/>
    <n v="1"/>
    <n v="0.60599999999999998"/>
    <n v="14.3475"/>
    <n v="1.659"/>
    <n v="3.5539999604225199"/>
    <n v="3.7594900131225599"/>
    <n v="48.6290007829666"/>
    <n v="-30.583923890000001"/>
    <m/>
    <n v="13.68289288815448"/>
  </r>
  <r>
    <s v="Ixonanthaceae"/>
    <s v="Cyrillopsis"/>
    <s v="paraensis"/>
    <x v="26"/>
    <s v="NH200181"/>
    <s v="NH20"/>
    <n v="32"/>
    <n v="383"/>
    <n v="3"/>
    <n v="5"/>
    <s v="OK"/>
    <s v="NH200181"/>
    <n v="242"/>
    <n v="40.5"/>
    <n v="22"/>
    <n v="4"/>
    <n v="3"/>
    <n v="22"/>
    <n v="141"/>
    <n v="35.300000508626297"/>
    <n v="1.3766666650772099"/>
    <n v="0.16299999753634101"/>
    <m/>
    <n v="109.5"/>
    <n v="0.72770000000000001"/>
    <n v="0.54459999999999997"/>
    <m/>
    <n v="0.753"/>
    <n v="16.907499999999999"/>
    <n v="2.1789999999999998"/>
    <n v="3.6279998719692199"/>
    <n v="2.98587989807129"/>
    <n v="49.663001298904398"/>
    <n v="-29.92048715"/>
    <m/>
    <n v="13.688810102396205"/>
  </r>
  <r>
    <s v="Violaceae"/>
    <s v="Amphirrhox"/>
    <s v="longifolia"/>
    <x v="18"/>
    <s v="NL110188"/>
    <s v="NL11"/>
    <n v="138"/>
    <n v="10"/>
    <n v="3"/>
    <n v="5"/>
    <s v="OK"/>
    <s v="NL110188"/>
    <n v="607"/>
    <n v="10.6"/>
    <n v="9"/>
    <n v="1"/>
    <n v="2"/>
    <n v="8"/>
    <n v="171.46666463216101"/>
    <n v="50.066666920979799"/>
    <n v="1.8466666936874401"/>
    <n v="0.17000000178813901"/>
    <m/>
    <n v="86.1"/>
    <n v="0.60750000000000004"/>
    <n v="0.92290000000000005"/>
    <n v="1"/>
    <n v="0.64200000000000002"/>
    <n v="13.657500000000001"/>
    <n v="1.4365000000000001"/>
    <n v="3.0160000547766699"/>
    <n v="4.9518699645996103"/>
    <n v="41.317999362945599"/>
    <n v="-33.91976691"/>
    <m/>
    <n v="13.699601661978463"/>
  </r>
  <r>
    <s v="Mimosaceae"/>
    <s v="Inga"/>
    <s v="sarmentosa"/>
    <x v="27"/>
    <s v="NL110200"/>
    <s v="NL11"/>
    <n v="133"/>
    <n v="24"/>
    <n v="3"/>
    <n v="4"/>
    <s v="OK"/>
    <s v="NL110200"/>
    <n v="377"/>
    <n v="26.2"/>
    <n v="25"/>
    <n v="4"/>
    <n v="4"/>
    <n v="25"/>
    <n v="236.30000305175801"/>
    <n v="70.133331298828097"/>
    <n v="2.4166667461395299"/>
    <n v="1.4923332929611199"/>
    <m/>
    <n v="454.1"/>
    <n v="0.58430000000000004"/>
    <n v="0.86699999999999999"/>
    <n v="6"/>
    <n v="0.52300000000000002"/>
    <n v="15.2285"/>
    <n v="2.3935"/>
    <n v="3.5300001502036999"/>
    <n v="6.4490499496459996"/>
    <n v="48.3850002288818"/>
    <n v="-30.786180529999999"/>
    <m/>
    <n v="13.706798348461749"/>
  </r>
  <r>
    <s v="Papilionaceae"/>
    <s v="Swartzia"/>
    <s v="panacoco"/>
    <x v="28"/>
    <s v="NL110153"/>
    <s v="NL11"/>
    <n v="125"/>
    <n v="55"/>
    <n v="3"/>
    <n v="5"/>
    <s v="OK"/>
    <s v="NL110153"/>
    <n v="478"/>
    <n v="14.4"/>
    <n v="19"/>
    <n v="3"/>
    <n v="3"/>
    <n v="19"/>
    <n v="278.13334147135402"/>
    <n v="15.533333460489899"/>
    <n v="0.42999999721845"/>
    <n v="8.0666664987802505E-2"/>
    <m/>
    <n v="57.6"/>
    <n v="0.82320000000000004"/>
    <n v="0.42020000000000002"/>
    <n v="1"/>
    <n v="0.68300000000000005"/>
    <n v="11.252000000000001"/>
    <n v="2.7825000000000002"/>
    <n v="3.32"/>
    <n v="1.3069999999999999"/>
    <n v="45.68"/>
    <n v="-29.321621319999998"/>
    <m/>
    <n v="13.759036144578314"/>
  </r>
  <r>
    <s v="Mimosaceae"/>
    <s v="Inga"/>
    <s v="huberi"/>
    <x v="29"/>
    <s v="NL110497"/>
    <s v="NL11"/>
    <n v="189"/>
    <n v="77"/>
    <n v="3"/>
    <n v="5"/>
    <s v="OK"/>
    <s v="NL110497"/>
    <n v="367"/>
    <n v="23.5"/>
    <n v="20"/>
    <n v="2"/>
    <n v="2"/>
    <n v="20"/>
    <n v="208.666666666667"/>
    <n v="45.5"/>
    <n v="1.37333337465922"/>
    <n v="0.88000001509984305"/>
    <m/>
    <n v="400.2"/>
    <n v="0.68610000000000004"/>
    <n v="0.54369999999999996"/>
    <n v="4"/>
    <n v="0.51"/>
    <n v="12.566000000000001"/>
    <n v="1.7030000000000001"/>
    <n v="3.4820001572370498"/>
    <n v="3.37686991691589"/>
    <n v="48.140999674797101"/>
    <n v="-32.078317800000001"/>
    <m/>
    <n v="13.825674181760162"/>
  </r>
  <r>
    <s v="Mimosaceae"/>
    <s v="Zygia"/>
    <s v="racemosa"/>
    <x v="16"/>
    <s v="NH200493"/>
    <s v="NH20"/>
    <n v="93"/>
    <n v="311"/>
    <n v="3"/>
    <n v="5"/>
    <s v="OK"/>
    <s v="NH200493"/>
    <n v="390"/>
    <n v="13.5"/>
    <n v="16"/>
    <n v="4"/>
    <n v="4"/>
    <n v="12"/>
    <n v="242.766667683919"/>
    <n v="66.466668446858705"/>
    <n v="1.50333336989085"/>
    <n v="0.75199997425079301"/>
    <m/>
    <n v="86.9"/>
    <n v="0.78920000000000001"/>
    <n v="0.42599999999999999"/>
    <n v="0.5"/>
    <m/>
    <m/>
    <m/>
    <n v="3.48699986934662"/>
    <n v="5.2227301597595197"/>
    <n v="48.407998681068399"/>
    <n v="-31.35698219"/>
    <m/>
    <n v="13.882420560611864"/>
  </r>
  <r>
    <s v="Sapotaceae"/>
    <s v="Chrysophyllum"/>
    <s v="lucentifolium"/>
    <x v="30"/>
    <s v="NL110536"/>
    <s v="NL11"/>
    <n v="191"/>
    <n v="44"/>
    <n v="3"/>
    <n v="5"/>
    <s v="OK"/>
    <s v="NL110536"/>
    <n v="528"/>
    <n v="18.3"/>
    <n v="22"/>
    <n v="1"/>
    <n v="1"/>
    <n v="15"/>
    <n v="143.20000203450499"/>
    <n v="47.933334350585902"/>
    <n v="1.3466666539510099"/>
    <n v="0.55600001414616895"/>
    <m/>
    <n v="190.4"/>
    <n v="0.73480000000000001"/>
    <n v="0.51180000000000003"/>
    <n v="3"/>
    <n v="0.72399999999999998"/>
    <n v="15.920500000000001"/>
    <n v="3.0594999999999999"/>
    <n v="3.3730000257492101"/>
    <n v="4.8054399490356401"/>
    <n v="46.944001317024203"/>
    <n v="-31.972793039999999"/>
    <m/>
    <n v="13.917581072830561"/>
  </r>
  <r>
    <s v="Bombacaceae"/>
    <s v="Quararibea"/>
    <s v="duckei"/>
    <x v="11"/>
    <s v="NL110028"/>
    <s v="NL11"/>
    <n v="107"/>
    <n v="38"/>
    <n v="3"/>
    <n v="5"/>
    <s v="OK"/>
    <s v="NL110028"/>
    <n v="56"/>
    <n v="12.1"/>
    <n v="14"/>
    <n v="3"/>
    <n v="5"/>
    <n v="14"/>
    <n v="193.20000203450499"/>
    <n v="51.5"/>
    <n v="2.2133333285649601"/>
    <n v="0.69499999284744296"/>
    <m/>
    <n v="342.5"/>
    <m/>
    <m/>
    <n v="2"/>
    <m/>
    <m/>
    <m/>
    <n v="3.26"/>
    <n v="2.7949999999999999"/>
    <n v="45.56"/>
    <n v="-31.435136230000001"/>
    <m/>
    <n v="13.975460122699388"/>
  </r>
  <r>
    <s v="Bombacaceae"/>
    <s v="Quararibea"/>
    <s v="duckei"/>
    <x v="11"/>
    <s v="NL110118"/>
    <s v="NL11"/>
    <n v="113"/>
    <n v="90"/>
    <n v="3"/>
    <n v="5"/>
    <s v="OK"/>
    <s v="NL110118"/>
    <n v="56"/>
    <n v="11.1"/>
    <n v="16"/>
    <n v="1"/>
    <n v="1"/>
    <n v="8"/>
    <n v="162.10000101725299"/>
    <n v="55.066668192545599"/>
    <n v="1.58999999364217"/>
    <n v="0.40666667620341002"/>
    <m/>
    <n v="264.7"/>
    <m/>
    <m/>
    <n v="2"/>
    <m/>
    <m/>
    <m/>
    <n v="3.26"/>
    <n v="2.4489999999999998"/>
    <n v="45.58"/>
    <n v="-32.89937346"/>
    <m/>
    <n v="13.98159509202454"/>
  </r>
  <r>
    <s v="Annonaceae"/>
    <s v="Duguetia"/>
    <s v="surinamensis"/>
    <x v="24"/>
    <s v="NH200542"/>
    <s v="NH20"/>
    <n v="93"/>
    <n v="387"/>
    <n v="3"/>
    <n v="5"/>
    <s v="OK"/>
    <s v="NH200542"/>
    <n v="11"/>
    <n v="13.6"/>
    <n v="15"/>
    <n v="3"/>
    <n v="3"/>
    <n v="15"/>
    <n v="176.233332316081"/>
    <n v="50.800000508626297"/>
    <n v="1.5833333333333299"/>
    <n v="0.28799999753634098"/>
    <m/>
    <n v="108.9"/>
    <m/>
    <m/>
    <m/>
    <m/>
    <m/>
    <m/>
    <n v="3.4099999815225601"/>
    <n v="2.2674000263214098"/>
    <n v="47.685998678207397"/>
    <n v="-32.785841159999997"/>
    <m/>
    <n v="13.984163911026084"/>
  </r>
  <r>
    <s v="Euphorbiaceae"/>
    <s v="Hyeronima"/>
    <s v="alchorneoides"/>
    <x v="31"/>
    <s v="NL110322"/>
    <s v="NL11"/>
    <n v="158"/>
    <n v="45"/>
    <n v="3"/>
    <n v="5"/>
    <s v="OK"/>
    <s v="NL110322"/>
    <n v="213"/>
    <n v="17.600000000000001"/>
    <n v="18"/>
    <n v="3"/>
    <n v="3"/>
    <n v="15"/>
    <n v="238.333333333333"/>
    <n v="51.200000762939503"/>
    <n v="1.12000000476837"/>
    <n v="1.68533333142598"/>
    <m/>
    <n v="904.3"/>
    <n v="0.56920000000000004"/>
    <n v="0.99160000000000004"/>
    <n v="4"/>
    <n v="0.43"/>
    <n v="15.9475"/>
    <n v="1.661"/>
    <n v="3.28"/>
    <n v="4.4189999999999996"/>
    <n v="45.87"/>
    <n v="-30.47270292"/>
    <m/>
    <n v="13.984756097560975"/>
  </r>
  <r>
    <s v="Sapotaceae"/>
    <s v="Chrysophyllum"/>
    <s v="lucentifolium"/>
    <x v="30"/>
    <s v="NL110518"/>
    <s v="NL11"/>
    <n v="198"/>
    <n v="12"/>
    <n v="3"/>
    <n v="5"/>
    <s v="OK"/>
    <s v="NL110518"/>
    <n v="528"/>
    <n v="102"/>
    <n v="52"/>
    <n v="5"/>
    <n v="4"/>
    <n v="45"/>
    <n v="207.233332316081"/>
    <n v="28.566666920979799"/>
    <n v="0.64333333571751905"/>
    <n v="0.38500000039736398"/>
    <m/>
    <n v="156.4"/>
    <n v="0.62729999999999997"/>
    <n v="0.54769999999999996"/>
    <n v="7"/>
    <n v="0.63400000000000001"/>
    <n v="9.6349999999999998"/>
    <n v="2.4135"/>
    <n v="3.7500001490116102"/>
    <n v="4.06304979324341"/>
    <n v="52.535998821258502"/>
    <n v="-29.034468090000001"/>
    <m/>
    <n v="14.009599128977488"/>
  </r>
  <r>
    <s v="Meliaceae"/>
    <s v="Guarea"/>
    <s v="silvatica"/>
    <x v="32"/>
    <s v="M17116641"/>
    <s v="M1711"/>
    <n v="72"/>
    <n v="96"/>
    <n v="3"/>
    <n v="5"/>
    <s v="OK"/>
    <s v="M17116641"/>
    <n v="346"/>
    <n v="19.399999999999999"/>
    <n v="17"/>
    <n v="3"/>
    <n v="3"/>
    <n v="15"/>
    <n v="142.333333333333"/>
    <n v="56.366666158040402"/>
    <n v="1.46666665871938"/>
    <n v="0.36933333675066599"/>
    <m/>
    <n v="220.8"/>
    <n v="0.67120000000000002"/>
    <n v="0.65500000000000003"/>
    <m/>
    <n v="0.57299999999999995"/>
    <n v="11.6395"/>
    <n v="1.4490000000000001"/>
    <n v="3.4949999302625701"/>
    <n v="0.58450001478195202"/>
    <n v="48.965999484062202"/>
    <n v="-31.745739709999999"/>
    <m/>
    <n v="14.010300561117184"/>
  </r>
  <r>
    <s v="Boraginaceae"/>
    <s v="Cordia"/>
    <s v="sp, B2"/>
    <x v="33"/>
    <s v="NL110292"/>
    <s v="NL11"/>
    <n v="145"/>
    <n v="86"/>
    <n v="3"/>
    <n v="4"/>
    <s v="OK"/>
    <s v="NL110292"/>
    <n v="665"/>
    <n v="16"/>
    <n v="15"/>
    <n v="3"/>
    <n v="2"/>
    <n v="10"/>
    <n v="223.43333435058599"/>
    <n v="56.533332824707003"/>
    <n v="1.1999999880790699"/>
    <n v="0.94500001271565803"/>
    <m/>
    <n v="481.1"/>
    <n v="0.38240000000000002"/>
    <n v="0.72899999999999998"/>
    <n v="3"/>
    <n v="0.38600000000000001"/>
    <n v="7.3244999999999996"/>
    <n v="2.02"/>
    <n v="2.84"/>
    <n v="3.94"/>
    <n v="39.93"/>
    <n v="-32.670829400000002"/>
    <m/>
    <n v="14.059859154929578"/>
  </r>
  <r>
    <s v="Boraginaceae"/>
    <s v="Cordia"/>
    <s v="sp, B2"/>
    <x v="33"/>
    <s v="NL110615"/>
    <s v="NL11"/>
    <n v="141"/>
    <n v="83"/>
    <n v="3"/>
    <n v="4"/>
    <s v="OK"/>
    <s v="NL110615"/>
    <n v="665"/>
    <n v="10.032"/>
    <n v="12"/>
    <m/>
    <n v="1"/>
    <m/>
    <n v="176.53333536783899"/>
    <n v="48.466665903727197"/>
    <n v="0.99666666984558105"/>
    <n v="0.31133333345254299"/>
    <m/>
    <n v="184.2"/>
    <m/>
    <m/>
    <m/>
    <n v="0.40699999999999997"/>
    <m/>
    <m/>
    <n v="3.1309999525547001"/>
    <n v="3.13203001022339"/>
    <n v="44.113999605178797"/>
    <n v="-32.845244909999998"/>
    <m/>
    <n v="14.089428385070569"/>
  </r>
  <r>
    <s v="Bombacaceae"/>
    <s v="Pachira"/>
    <s v="dolichocalyx"/>
    <x v="34"/>
    <s v="P00610252"/>
    <s v="P006"/>
    <n v="33"/>
    <n v="216"/>
    <n v="3"/>
    <n v="5"/>
    <s v="OK"/>
    <s v="P00610252"/>
    <n v="55"/>
    <n v="15.8"/>
    <n v="15"/>
    <n v="1"/>
    <n v="1"/>
    <n v="9"/>
    <n v="201.333333333333"/>
    <n v="58.300000508626297"/>
    <n v="1.16333333651225"/>
    <n v="0.17433333396911599"/>
    <m/>
    <n v="100.2"/>
    <n v="0.57220000000000004"/>
    <m/>
    <n v="11"/>
    <m/>
    <m/>
    <m/>
    <n v="3.27"/>
    <n v="1.6739999999999999"/>
    <n v="46.18"/>
    <n v="-32.211455919999999"/>
    <m/>
    <n v="14.122324159021407"/>
  </r>
  <r>
    <s v="Bignoniaceae"/>
    <s v="Tabebuia"/>
    <s v="sp, B1"/>
    <x v="35"/>
    <s v="NL110370"/>
    <s v="NL11"/>
    <n v="165"/>
    <n v="38"/>
    <n v="3"/>
    <n v="4"/>
    <s v="OK"/>
    <s v="NL110370"/>
    <n v="823"/>
    <n v="16"/>
    <n v="10"/>
    <n v="1"/>
    <n v="1"/>
    <n v="10"/>
    <n v="93.433334350585895"/>
    <n v="42.133333841959598"/>
    <n v="0.92666667699813798"/>
    <n v="0.140333332121372"/>
    <m/>
    <n v="107.7"/>
    <n v="0.78280000000000005"/>
    <n v="0.49259999999999998"/>
    <n v="4"/>
    <n v="0.67400000000000004"/>
    <n v="15.788500000000001"/>
    <n v="2.8895"/>
    <n v="3.18300016224384"/>
    <n v="4.3658099174499503"/>
    <n v="45.153000950813301"/>
    <n v="-34.15674696"/>
    <m/>
    <n v="14.185673468198292"/>
  </r>
  <r>
    <s v="Combretaceae"/>
    <s v="Terminalia"/>
    <s v="guianensis"/>
    <x v="36"/>
    <s v="NL110511"/>
    <s v="NL11"/>
    <n v="191"/>
    <n v="1"/>
    <n v="3"/>
    <n v="5"/>
    <s v="OK"/>
    <s v="NL110511"/>
    <n v="181"/>
    <n v="16.899999999999999"/>
    <n v="15"/>
    <n v="3"/>
    <n v="3"/>
    <n v="15"/>
    <n v="163.233332316081"/>
    <n v="61.1666666666667"/>
    <n v="0.71333332856496201"/>
    <n v="0.24699999888738"/>
    <m/>
    <n v="134.69999999999999"/>
    <n v="0.77639999999999998"/>
    <n v="0.46960000000000002"/>
    <n v="2"/>
    <n v="0.64200000000000002"/>
    <n v="11.701499999999999"/>
    <n v="1.5509999999999999"/>
    <n v="3.27400006353855"/>
    <n v="4.4222397804260298"/>
    <n v="46.603000164031997"/>
    <n v="-31.262042640000001"/>
    <m/>
    <n v="14.234269779965526"/>
  </r>
  <r>
    <s v="Caesalpiniaceae"/>
    <s v="Tachigali"/>
    <s v="melinonii"/>
    <x v="37"/>
    <s v="A110388"/>
    <s v="A11"/>
    <n v="96"/>
    <n v="38"/>
    <n v="3"/>
    <n v="5"/>
    <s v="OK"/>
    <s v="A110388"/>
    <n v="98"/>
    <n v="27.4"/>
    <n v="28"/>
    <n v="3"/>
    <n v="4"/>
    <n v="20"/>
    <n v="139.333333333333"/>
    <n v="54.099999745686901"/>
    <n v="0.95666664838790905"/>
    <n v="0.113666666050752"/>
    <m/>
    <n v="50.9"/>
    <n v="0.59"/>
    <n v="0.7"/>
    <n v="6"/>
    <n v="0.75673097372055098"/>
    <n v="9.7795000000000005"/>
    <n v="0.69470675000000004"/>
    <n v="3.6490000784397099"/>
    <n v="2.10845994949341"/>
    <n v="51.971000432968097"/>
    <n v="-30.945509650000002"/>
    <m/>
    <n v="14.242532013096195"/>
  </r>
  <r>
    <s v="Caesalpiniaceae"/>
    <s v="Tachigali"/>
    <s v="bracteolata"/>
    <x v="38"/>
    <s v="B436024"/>
    <s v="B4"/>
    <n v="68"/>
    <n v="52"/>
    <n v="3"/>
    <n v="4"/>
    <s v="OK"/>
    <s v="B436024"/>
    <n v="96"/>
    <n v="40.299999999999997"/>
    <n v="37"/>
    <n v="4"/>
    <n v="4"/>
    <n v="30"/>
    <n v="202.89999898274701"/>
    <n v="52.699999491373703"/>
    <n v="1.54333333174388"/>
    <n v="0.35100000600020098"/>
    <m/>
    <n v="140.30000000000001"/>
    <n v="0.39"/>
    <n v="1.2"/>
    <n v="6"/>
    <m/>
    <m/>
    <m/>
    <n v="3.67499999701977"/>
    <n v="4.5202398300170898"/>
    <n v="52.425998449325597"/>
    <n v="-30.846598190000002"/>
    <m/>
    <n v="14.265577820908925"/>
  </r>
  <r>
    <s v="Sapotaceae"/>
    <s v="Chrysophyllum"/>
    <s v="lucentifolium"/>
    <x v="30"/>
    <s v="NL110055"/>
    <s v="NL11"/>
    <n v="104"/>
    <n v="94"/>
    <n v="3"/>
    <n v="5"/>
    <s v="OK"/>
    <s v="NL110055"/>
    <n v="528"/>
    <n v="45.5"/>
    <n v="32"/>
    <n v="3"/>
    <n v="3"/>
    <n v="30"/>
    <n v="200.766667683919"/>
    <n v="33.299999872843401"/>
    <n v="1.05666665236155"/>
    <n v="0.888333320617676"/>
    <m/>
    <n v="361"/>
    <m/>
    <m/>
    <n v="9"/>
    <n v="0.59199999999999997"/>
    <m/>
    <m/>
    <n v="3.46"/>
    <n v="4.8259999999999996"/>
    <n v="49.47"/>
    <n v="-28.956453750000001"/>
    <m/>
    <n v="14.297687861271676"/>
  </r>
  <r>
    <s v="Lecythidaceae"/>
    <s v="Gustavia"/>
    <s v="hexapetala"/>
    <x v="39"/>
    <s v="NL110057"/>
    <s v="NL11"/>
    <n v="106"/>
    <n v="95"/>
    <n v="3"/>
    <n v="5"/>
    <s v="OK"/>
    <s v="NL110057"/>
    <n v="318"/>
    <n v="20.9"/>
    <n v="10"/>
    <n v="1"/>
    <n v="1"/>
    <n v="10"/>
    <n v="210.233332316081"/>
    <n v="32.933333079020201"/>
    <n v="1.5966666936874401"/>
    <n v="0.38999999562899301"/>
    <m/>
    <n v="206.3"/>
    <m/>
    <m/>
    <n v="5"/>
    <m/>
    <m/>
    <m/>
    <n v="3.19"/>
    <n v="5.4109999999999996"/>
    <n v="45.61"/>
    <n v="-31.380673680000001"/>
    <m/>
    <n v="14.297805642633229"/>
  </r>
  <r>
    <s v="Lauraceae"/>
    <s v="IND"/>
    <s v="sp, B30"/>
    <x v="40"/>
    <s v="A110159"/>
    <s v="A11"/>
    <n v="30"/>
    <n v="48"/>
    <n v="3"/>
    <n v="4"/>
    <s v="OK"/>
    <s v="A110159"/>
    <n v="687"/>
    <n v="28.7"/>
    <n v="25"/>
    <n v="3"/>
    <n v="3"/>
    <n v="15"/>
    <n v="161.666666666667"/>
    <n v="48.900000254313099"/>
    <n v="1.1499999761581401"/>
    <n v="0.27033333480358102"/>
    <m/>
    <n v="141.80000000000001"/>
    <n v="0.33"/>
    <n v="0.74"/>
    <n v="4"/>
    <n v="0.46213144063949602"/>
    <n v="7.4775"/>
    <n v="0.80089821999999999"/>
    <n v="3.5089999437332202"/>
    <n v="0.50139999389648404"/>
    <n v="50.349998474121101"/>
    <n v="-34.01388163"/>
    <m/>
    <n v="14.34881712210967"/>
  </r>
  <r>
    <s v="Papilionaceae"/>
    <s v="Alexa"/>
    <s v="wachenheimii"/>
    <x v="22"/>
    <s v="A110184"/>
    <s v="A11"/>
    <n v="24"/>
    <n v="8"/>
    <n v="3"/>
    <n v="5"/>
    <s v="OK"/>
    <s v="A110184"/>
    <n v="453"/>
    <n v="55.4"/>
    <n v="33"/>
    <n v="5"/>
    <n v="5"/>
    <n v="30"/>
    <n v="237"/>
    <n v="43.9999987284342"/>
    <n v="1.8133333126703901"/>
    <n v="0.66266668836275699"/>
    <m/>
    <n v="184.8"/>
    <n v="0.51"/>
    <n v="0.55000000000000004"/>
    <n v="7"/>
    <n v="0.40911969542503401"/>
    <n v="14.1112"/>
    <n v="1.2987993600000001"/>
    <n v="3.7569999694824201"/>
    <n v="2.56188988685608"/>
    <n v="54.1840016841888"/>
    <n v="-25.670518510000001"/>
    <m/>
    <n v="14.422145894148999"/>
  </r>
  <r>
    <s v="Mimosaceae"/>
    <s v="Inga"/>
    <s v="loubryana"/>
    <x v="41"/>
    <s v="A110168"/>
    <s v="A11"/>
    <n v="25"/>
    <n v="25"/>
    <n v="3"/>
    <n v="4"/>
    <s v="OK"/>
    <s v="A110168"/>
    <n v="371"/>
    <n v="26"/>
    <n v="21"/>
    <n v="3"/>
    <n v="3"/>
    <n v="20"/>
    <n v="231.63333638509101"/>
    <n v="75.633336385091098"/>
    <n v="2.0600000222524"/>
    <n v="0.38366666436195401"/>
    <m/>
    <n v="107.9"/>
    <n v="0.71"/>
    <n v="0.61"/>
    <n v="8"/>
    <n v="0.71908783912658703"/>
    <n v="15.4087"/>
    <n v="1.3033134"/>
    <n v="3.3870000392198598"/>
    <n v="2.6695001125335698"/>
    <n v="48.868000507354701"/>
    <n v="-29.904722140000001"/>
    <m/>
    <n v="14.428107452461278"/>
  </r>
  <r>
    <s v="Annonaceae"/>
    <s v="Duguetia"/>
    <s v="surinamensis"/>
    <x v="24"/>
    <s v="NL110001"/>
    <s v="NL11"/>
    <n v="108"/>
    <n v="0"/>
    <n v="3"/>
    <n v="5"/>
    <s v="OK"/>
    <s v="NL110001"/>
    <n v="11"/>
    <n v="19.5"/>
    <n v="23"/>
    <n v="2"/>
    <n v="2"/>
    <n v="15"/>
    <n v="191"/>
    <n v="45.633332570393897"/>
    <n v="1.68666664759318"/>
    <n v="0.40833333134651201"/>
    <m/>
    <n v="177.6"/>
    <n v="0.70740000000000003"/>
    <n v="0.5655"/>
    <m/>
    <m/>
    <m/>
    <m/>
    <n v="3.3629998564720198"/>
    <n v="4.1529698371887198"/>
    <n v="48.5379993915558"/>
    <n v="-33.285683380000002"/>
    <m/>
    <n v="14.432947208768232"/>
  </r>
  <r>
    <s v="Mimosaceae"/>
    <s v="Inga"/>
    <s v="albicoria"/>
    <x v="42"/>
    <s v="M17116028"/>
    <s v="M1711"/>
    <n v="13"/>
    <n v="21"/>
    <n v="3"/>
    <n v="5"/>
    <s v="OK"/>
    <s v="M17116028"/>
    <n v="363"/>
    <n v="17.2"/>
    <n v="22"/>
    <n v="3"/>
    <n v="3"/>
    <n v="22"/>
    <n v="144.766667683919"/>
    <n v="57.033334096272803"/>
    <n v="1.2266666491826399"/>
    <n v="0.20533332725365999"/>
    <m/>
    <n v="105.3"/>
    <n v="0.60299999999999998"/>
    <n v="0.66539999999999999"/>
    <m/>
    <n v="0.629"/>
    <n v="11.5655"/>
    <n v="0.98199999999999998"/>
    <n v="3.3349998295307199"/>
    <n v="1.8386800289154099"/>
    <n v="48.335000872612"/>
    <n v="-32.273718969999997"/>
    <m/>
    <n v="14.493254375792096"/>
  </r>
  <r>
    <s v="Bombacaceae"/>
    <s v="Quararibea"/>
    <s v="duckei"/>
    <x v="11"/>
    <s v="NL110134"/>
    <s v="NL11"/>
    <n v="126"/>
    <n v="25"/>
    <n v="3"/>
    <n v="5"/>
    <s v="OK"/>
    <s v="NL110134"/>
    <n v="56"/>
    <n v="13.1"/>
    <n v="15"/>
    <n v="3"/>
    <n v="3"/>
    <n v="13"/>
    <n v="180.69999694824199"/>
    <n v="53.699999491373703"/>
    <n v="1.64666668574015"/>
    <n v="0.65766665339469899"/>
    <m/>
    <n v="312.89999999999998"/>
    <m/>
    <m/>
    <m/>
    <m/>
    <m/>
    <m/>
    <n v="3.07"/>
    <n v="2.9670000000000001"/>
    <n v="44.58"/>
    <n v="-31.275318299999999"/>
    <m/>
    <n v="14.521172638436482"/>
  </r>
  <r>
    <s v="Bombacaceae"/>
    <s v="Quararibea"/>
    <s v="duckei"/>
    <x v="11"/>
    <s v="NL110256"/>
    <s v="NL11"/>
    <n v="143"/>
    <n v="13"/>
    <n v="3"/>
    <n v="5"/>
    <s v="OK"/>
    <s v="NL110256"/>
    <n v="56"/>
    <n v="12.4"/>
    <n v="14"/>
    <n v="2"/>
    <n v="2"/>
    <n v="10"/>
    <n v="158.56666564941401"/>
    <n v="56.5"/>
    <n v="1.55000003178914"/>
    <n v="0.56300000349680601"/>
    <m/>
    <n v="287.10000000000002"/>
    <m/>
    <m/>
    <m/>
    <m/>
    <m/>
    <m/>
    <n v="3.11"/>
    <n v="3.3370000000000002"/>
    <n v="45.33"/>
    <n v="-32.573908279999998"/>
    <m/>
    <n v="14.57556270096463"/>
  </r>
  <r>
    <s v="Bombacaceae"/>
    <s v="Quararibea"/>
    <s v="duckei"/>
    <x v="11"/>
    <s v="NL110305"/>
    <s v="NL11"/>
    <n v="156"/>
    <n v="6"/>
    <n v="3"/>
    <n v="5"/>
    <s v="OK"/>
    <s v="NL110305"/>
    <n v="56"/>
    <n v="15.8"/>
    <n v="15"/>
    <n v="2"/>
    <n v="3"/>
    <n v="10"/>
    <n v="169.56666564941401"/>
    <n v="50.633333841959598"/>
    <n v="1.7266666491826399"/>
    <n v="0.34000000357627902"/>
    <m/>
    <n v="174"/>
    <m/>
    <m/>
    <m/>
    <m/>
    <m/>
    <m/>
    <n v="3.16"/>
    <n v="4.0140000000000002"/>
    <n v="46.17"/>
    <n v="-31.646044700000001"/>
    <m/>
    <n v="14.610759493670885"/>
  </r>
  <r>
    <s v="Papilionaceae"/>
    <s v="Hymenolobium"/>
    <s v="flavum"/>
    <x v="43"/>
    <s v="NL110242"/>
    <s v="NL11"/>
    <n v="132"/>
    <n v="90"/>
    <n v="3"/>
    <n v="5"/>
    <s v="OK"/>
    <s v="NL110242"/>
    <n v="462"/>
    <n v="32.200000000000003"/>
    <n v="27"/>
    <n v="5"/>
    <n v="5"/>
    <n v="27"/>
    <n v="162.10000101725299"/>
    <n v="39.766667683919302"/>
    <n v="0.87999999523162797"/>
    <n v="2.7666667476296401E-2"/>
    <m/>
    <n v="13.5"/>
    <n v="0.65649999999999997"/>
    <n v="0.7419"/>
    <n v="7"/>
    <n v="0.46500000000000002"/>
    <n v="7.0765000000000002"/>
    <n v="1.1174999999999999"/>
    <n v="3.3500000834465"/>
    <n v="4.2786197662353498"/>
    <n v="48.954001069068902"/>
    <n v="-27.585736789999999"/>
    <m/>
    <n v="14.613134283478804"/>
  </r>
  <r>
    <s v="Violaceae"/>
    <s v="Amphirrhox"/>
    <s v="longifolia"/>
    <x v="18"/>
    <s v="NL110075"/>
    <s v="NL11"/>
    <n v="117"/>
    <n v="20"/>
    <n v="3"/>
    <n v="5"/>
    <s v="OK"/>
    <s v="NL110075"/>
    <n v="607"/>
    <n v="10.5"/>
    <n v="8"/>
    <n v="1"/>
    <n v="1"/>
    <n v="8"/>
    <n v="149.89999898274701"/>
    <n v="36.900000254313099"/>
    <n v="1.2200000286102299"/>
    <n v="0.13999999811252001"/>
    <m/>
    <n v="101.7"/>
    <n v="0.57579999999999998"/>
    <n v="0.99019999999999997"/>
    <m/>
    <n v="0.61499999999999999"/>
    <n v="11.670500000000001"/>
    <n v="1.7164999999999999"/>
    <n v="2.91"/>
    <n v="6.57"/>
    <n v="42.58"/>
    <n v="-32.734486629999999"/>
    <m/>
    <n v="14.632302405498281"/>
  </r>
  <r>
    <s v="Sapotaceae"/>
    <s v="Chrysophyllum"/>
    <s v="argenteum"/>
    <x v="44"/>
    <s v="NH200307"/>
    <s v="NH20"/>
    <n v="62"/>
    <n v="314"/>
    <n v="3"/>
    <n v="5"/>
    <s v="OK"/>
    <s v="NH200307"/>
    <n v="524"/>
    <n v="13.6"/>
    <n v="15"/>
    <n v="2"/>
    <n v="3"/>
    <n v="15"/>
    <n v="222.333333333333"/>
    <n v="62.366667429606103"/>
    <n v="0.80333334207534801"/>
    <n v="0.27766666809717799"/>
    <m/>
    <n v="117.8"/>
    <n v="0.88829999999999998"/>
    <n v="0.35799999999999998"/>
    <m/>
    <m/>
    <m/>
    <m/>
    <n v="3.1989999115467098"/>
    <n v="1.9993799924850499"/>
    <n v="46.819001436233499"/>
    <n v="-33.597672449999997"/>
    <m/>
    <n v="14.635511950857357"/>
  </r>
  <r>
    <s v="Mimosaceae"/>
    <s v="Inga"/>
    <s v="sarmentosa"/>
    <x v="27"/>
    <s v="A110326"/>
    <s v="A11"/>
    <n v="65"/>
    <n v="37"/>
    <n v="3"/>
    <n v="5"/>
    <s v="OK"/>
    <s v="A110326"/>
    <n v="377"/>
    <n v="24.4"/>
    <n v="26"/>
    <n v="4"/>
    <n v="4"/>
    <n v="25"/>
    <n v="298.09999593099002"/>
    <n v="80.3333333333333"/>
    <n v="3.0033333301544198"/>
    <n v="1.11433331171672"/>
    <m/>
    <n v="274"/>
    <n v="0.63"/>
    <n v="0.46"/>
    <n v="8"/>
    <n v="0.54726785421371504"/>
    <n v="9.7814999999999994"/>
    <n v="0.77229318000000002"/>
    <n v="3.2999999821186101"/>
    <n v="3.5938799381256099"/>
    <n v="48.364999890327503"/>
    <n v="-29.72377831"/>
    <m/>
    <n v="14.656060652241891"/>
  </r>
  <r>
    <s v="Mimosaceae"/>
    <s v="Inga"/>
    <s v="alba"/>
    <x v="23"/>
    <s v="A110102"/>
    <s v="A11"/>
    <n v="11"/>
    <n v="94"/>
    <n v="3"/>
    <n v="5"/>
    <s v="OK"/>
    <s v="A110102"/>
    <n v="362"/>
    <n v="48.9"/>
    <n v="30"/>
    <n v="5"/>
    <n v="5"/>
    <n v="30"/>
    <n v="169.666666666667"/>
    <n v="66.333330790201799"/>
    <n v="1.4333333571751901"/>
    <n v="0.24199999868869801"/>
    <m/>
    <n v="92.3"/>
    <n v="0.55000000000000004"/>
    <n v="0.82"/>
    <n v="2"/>
    <n v="0.54084777832031306"/>
    <n v="6.9377500000000003"/>
    <n v="0.49387660999999999"/>
    <n v="3.4639999270439099"/>
    <n v="2.7138700485229501"/>
    <n v="50.822001695632899"/>
    <n v="-30.432018129999999"/>
    <m/>
    <n v="14.67147885854695"/>
  </r>
  <r>
    <s v="Bombacaceae"/>
    <s v="Quararibea"/>
    <s v="duckei"/>
    <x v="11"/>
    <s v="NL110085"/>
    <s v="NL11"/>
    <n v="115"/>
    <n v="39"/>
    <n v="3"/>
    <n v="5"/>
    <s v="OK"/>
    <s v="NL110085"/>
    <n v="56"/>
    <n v="12.3"/>
    <n v="11"/>
    <n v="2"/>
    <n v="1"/>
    <n v="8"/>
    <n v="154.333333333333"/>
    <n v="50.066666920979799"/>
    <n v="1.3033333619435601"/>
    <n v="0.34366665283838899"/>
    <m/>
    <n v="197.2"/>
    <m/>
    <m/>
    <n v="5"/>
    <m/>
    <m/>
    <m/>
    <n v="3.01"/>
    <n v="2.9550000000000001"/>
    <n v="44.19"/>
    <n v="-32.577411050000002"/>
    <m/>
    <n v="14.681063122923588"/>
  </r>
  <r>
    <s v="Sapotaceae"/>
    <s v="Pouteria"/>
    <s v="jariensis"/>
    <x v="45"/>
    <s v="NL110507"/>
    <s v="NL11"/>
    <n v="186"/>
    <n v="96"/>
    <n v="3"/>
    <n v="5"/>
    <s v="OK"/>
    <s v="NL110507"/>
    <n v="563"/>
    <n v="14.5"/>
    <n v="17"/>
    <n v="3"/>
    <n v="3"/>
    <n v="10"/>
    <n v="232.20000203450499"/>
    <n v="34.599999745686901"/>
    <n v="1.9100000460942601"/>
    <n v="0.59666665395100904"/>
    <m/>
    <n v="200.2"/>
    <n v="0.7984"/>
    <n v="0.46510000000000001"/>
    <n v="2"/>
    <n v="0.69"/>
    <n v="11.95"/>
    <n v="1.2284999999999999"/>
    <n v="3.1789999455213498"/>
    <n v="6.1619601249694798"/>
    <n v="46.930000185966499"/>
    <n v="-31.603542109999999"/>
    <m/>
    <n v="14.762504243538158"/>
  </r>
  <r>
    <s v="Mimosaceae"/>
    <s v="Pseudopiptadenia"/>
    <s v="psilostachya"/>
    <x v="1"/>
    <s v="NL110546"/>
    <s v="NL11"/>
    <n v="198"/>
    <n v="66"/>
    <n v="3"/>
    <n v="5"/>
    <s v="OK"/>
    <s v="NL110546"/>
    <n v="386"/>
    <n v="18"/>
    <n v="22"/>
    <n v="2"/>
    <n v="2"/>
    <n v="20"/>
    <n v="116.200002034505"/>
    <n v="60.9999987284342"/>
    <m/>
    <n v="0.28299999237060502"/>
    <m/>
    <n v="49.1"/>
    <n v="0.5796"/>
    <n v="0.56930000000000003"/>
    <n v="2"/>
    <n v="0.498"/>
    <n v="11.5905"/>
    <n v="2.1385000000000001"/>
    <n v="3.3760000020265601"/>
    <n v="5.4280099868774396"/>
    <n v="49.897998571395902"/>
    <n v="-33.669327500000001"/>
    <m/>
    <n v="14.780212838105127"/>
  </r>
  <r>
    <s v="Apocynaceae"/>
    <s v="Aspidosperma"/>
    <s v="oblongum"/>
    <x v="46"/>
    <s v="NH200525"/>
    <s v="NH20"/>
    <n v="98"/>
    <n v="361"/>
    <n v="3"/>
    <n v="5"/>
    <s v="OK"/>
    <s v="NH200525"/>
    <n v="29"/>
    <n v="46"/>
    <n v="33"/>
    <n v="4"/>
    <n v="4"/>
    <n v="30"/>
    <n v="230.333333333333"/>
    <n v="40.433333079020201"/>
    <n v="0.22000000377496101"/>
    <n v="6.56666656335195E-2"/>
    <m/>
    <n v="28.3"/>
    <n v="0.78459999999999996"/>
    <n v="0.46589999999999998"/>
    <n v="3"/>
    <n v="0.76700000000000002"/>
    <n v="12.227499999999999"/>
    <n v="2.3855"/>
    <n v="3.42600010335445"/>
    <n v="2.7706499099731401"/>
    <n v="50.718998908996603"/>
    <n v="-26.196862840000001"/>
    <m/>
    <n v="14.804144010193356"/>
  </r>
  <r>
    <s v="Rubiaceae"/>
    <s v="Psychotria"/>
    <s v="mapourioides"/>
    <x v="47"/>
    <s v="NL110245"/>
    <s v="NL11"/>
    <n v="140"/>
    <n v="94"/>
    <n v="3"/>
    <n v="4"/>
    <s v="OK"/>
    <s v="NL110245"/>
    <n v="504"/>
    <n v="34.9"/>
    <n v="24"/>
    <n v="4"/>
    <n v="5"/>
    <n v="24"/>
    <n v="216.20000203450499"/>
    <n v="65.200000762939496"/>
    <n v="0.53666666150093101"/>
    <n v="0.341999992728233"/>
    <m/>
    <n v="129.4"/>
    <n v="0.3916"/>
    <n v="1.7954000000000001"/>
    <n v="7"/>
    <n v="0.5"/>
    <n v="8.5500000000000007"/>
    <n v="1.0555000000000001"/>
    <n v="3.4439999610185601"/>
    <n v="4.5068402290344203"/>
    <n v="51.332002878189101"/>
    <n v="-30.590224039999999"/>
    <m/>
    <n v="14.904762909174861"/>
  </r>
  <r>
    <s v="Mimosaceae"/>
    <s v="Zygia"/>
    <s v="racemosa"/>
    <x v="16"/>
    <s v="NH200459"/>
    <s v="NH20"/>
    <n v="86"/>
    <n v="355"/>
    <n v="3"/>
    <n v="5"/>
    <s v="OK"/>
    <s v="NH200459"/>
    <n v="390"/>
    <n v="23.1"/>
    <n v="22"/>
    <n v="3"/>
    <n v="3"/>
    <n v="20"/>
    <n v="177.43333435058599"/>
    <n v="68.300000508626297"/>
    <m/>
    <n v="0.16666666666666699"/>
    <m/>
    <n v="54.6"/>
    <n v="0.58220000000000005"/>
    <n v="1.0308999999999999"/>
    <n v="5"/>
    <n v="0.78100000000000003"/>
    <n v="11.2865"/>
    <n v="2.1560000000000001"/>
    <n v="3.2749999314546598"/>
    <n v="5.6916999816894496"/>
    <n v="48.886999487876899"/>
    <n v="-31.391409159999998"/>
    <m/>
    <n v="14.927328400328459"/>
  </r>
  <r>
    <s v="Opiliaceae"/>
    <s v="Agonandra"/>
    <s v="silvatica"/>
    <x v="48"/>
    <s v="NH200406"/>
    <s v="NH20"/>
    <n v="79"/>
    <n v="378"/>
    <n v="3"/>
    <n v="5"/>
    <s v="OK"/>
    <s v="NH200406"/>
    <n v="452"/>
    <n v="20.6"/>
    <n v="24"/>
    <n v="3"/>
    <n v="3"/>
    <n v="20"/>
    <n v="180.666666666667"/>
    <n v="51.400000254313099"/>
    <n v="0.30666667222976701"/>
    <n v="0.21766666571299201"/>
    <m/>
    <n v="100.3"/>
    <n v="0.58599999999999997"/>
    <n v="0.77890000000000004"/>
    <m/>
    <m/>
    <n v="16.973500000000001"/>
    <n v="2.8925000000000001"/>
    <n v="3.2999999821186101"/>
    <n v="3.5344998836517298"/>
    <n v="49.274000525474499"/>
    <n v="-30.503181550000001"/>
    <m/>
    <n v="14.931515391657802"/>
  </r>
  <r>
    <s v="Lecythidaceae"/>
    <s v="Lecythis"/>
    <s v="poiteaui"/>
    <x v="49"/>
    <s v="M17116043"/>
    <s v="M1711"/>
    <n v="5"/>
    <n v="32"/>
    <n v="3"/>
    <n v="5"/>
    <s v="OK"/>
    <s v="M17116043"/>
    <n v="328"/>
    <n v="44.2"/>
    <n v="26"/>
    <n v="4"/>
    <n v="3"/>
    <n v="26"/>
    <n v="200.766667683919"/>
    <n v="46.299999237060497"/>
    <n v="1.01333332061768"/>
    <n v="0.28366667032241799"/>
    <m/>
    <n v="140.1"/>
    <n v="0.61299999999999999"/>
    <n v="0.75119999999999998"/>
    <m/>
    <n v="0.70699999999999996"/>
    <n v="10.327999999999999"/>
    <n v="3.4820000000000002"/>
    <n v="3.3270001411438002"/>
    <n v="4.5096797943115199"/>
    <n v="49.865001440048196"/>
    <n v="-30.82073226"/>
    <m/>
    <n v="14.987976953588269"/>
  </r>
  <r>
    <s v="Bombacaceae"/>
    <s v="Quararibea"/>
    <s v="duckei"/>
    <x v="11"/>
    <s v="NL110114"/>
    <s v="NL11"/>
    <n v="116"/>
    <n v="84"/>
    <n v="3"/>
    <n v="5"/>
    <s v="OK"/>
    <s v="NL110114"/>
    <n v="56"/>
    <n v="13.7"/>
    <n v="13"/>
    <n v="1"/>
    <n v="1"/>
    <n v="10"/>
    <n v="161.43333435058599"/>
    <n v="45.200000127156599"/>
    <n v="1.3133333126703901"/>
    <n v="0.45633333921432501"/>
    <m/>
    <n v="252.5"/>
    <m/>
    <m/>
    <n v="1"/>
    <m/>
    <m/>
    <m/>
    <n v="2.9470000416040398"/>
    <n v="2.2259600162506099"/>
    <n v="44.304001331329303"/>
    <n v="-32.631783249999998"/>
    <m/>
    <n v="15.033593724421809"/>
  </r>
  <r>
    <s v="Nyctaginaceae"/>
    <s v="Neea"/>
    <s v="floribunda"/>
    <x v="3"/>
    <s v="NL110119"/>
    <s v="NL11"/>
    <n v="114"/>
    <n v="92"/>
    <n v="3"/>
    <n v="5"/>
    <s v="OK"/>
    <s v="NL110119"/>
    <n v="444"/>
    <n v="28.8"/>
    <n v="25"/>
    <n v="1"/>
    <n v="1"/>
    <n v="15"/>
    <n v="281.13334147135402"/>
    <n v="61.099999745686901"/>
    <n v="1.37000000476837"/>
    <n v="0.58366666237513198"/>
    <m/>
    <n v="203.4"/>
    <n v="0.4446"/>
    <n v="1.1543000000000001"/>
    <n v="9"/>
    <n v="0.55100000000000005"/>
    <n v="6.9409999999999998"/>
    <n v="0.90649999999999997"/>
    <n v="2.73599997162819"/>
    <n v="3.8277099132537802"/>
    <n v="41.1769986152649"/>
    <n v="-32.675174630000001"/>
    <m/>
    <n v="15.050072749365023"/>
  </r>
  <r>
    <s v="Annonaceae"/>
    <s v="Duguetia"/>
    <s v="surinamensis"/>
    <x v="24"/>
    <s v="NH200001"/>
    <s v="NH20"/>
    <n v="5"/>
    <n v="303"/>
    <n v="3"/>
    <n v="5"/>
    <s v="OK"/>
    <s v="NH200001"/>
    <n v="11"/>
    <n v="14.9"/>
    <n v="19"/>
    <n v="3"/>
    <n v="3"/>
    <n v="17"/>
    <n v="170.43333435058599"/>
    <n v="53.366667429606103"/>
    <n v="1.5466666618983"/>
    <n v="0.305333331227303"/>
    <m/>
    <n v="105.7"/>
    <m/>
    <m/>
    <m/>
    <m/>
    <m/>
    <m/>
    <n v="3.0959999188780798"/>
    <n v="3.9161100387573198"/>
    <n v="46.658998727798497"/>
    <n v="-32.798407140000002"/>
    <m/>
    <n v="15.070736418076736"/>
  </r>
  <r>
    <s v="Caesalpiniaceae"/>
    <s v="Tachigali"/>
    <s v="melinonii"/>
    <x v="37"/>
    <s v="A110145"/>
    <s v="A11"/>
    <n v="24"/>
    <n v="58"/>
    <n v="3"/>
    <n v="5"/>
    <s v="OK"/>
    <s v="A110145"/>
    <n v="98"/>
    <m/>
    <n v="36"/>
    <n v="5"/>
    <n v="5"/>
    <n v="35"/>
    <n v="179.766667683919"/>
    <n v="54.566666920979799"/>
    <n v="1.38333336512248"/>
    <n v="0.22766666611035699"/>
    <m/>
    <n v="65.8"/>
    <n v="0.74"/>
    <n v="0.43"/>
    <n v="5"/>
    <m/>
    <m/>
    <m/>
    <n v="3.3870000392198598"/>
    <n v="1.28954994678497"/>
    <n v="51.0590016841888"/>
    <n v="-27.34602829"/>
    <m/>
    <n v="15.074992941526332"/>
  </r>
  <r>
    <s v="Mimosaceae"/>
    <s v="Parkia"/>
    <s v="ulei"/>
    <x v="50"/>
    <s v="B419002"/>
    <s v="B4"/>
    <n v="2"/>
    <n v="83"/>
    <n v="1"/>
    <n v="5"/>
    <s v="OK"/>
    <s v="B419002"/>
    <n v="384"/>
    <n v="46.1"/>
    <n v="35"/>
    <n v="5"/>
    <n v="4"/>
    <n v="30"/>
    <n v="138"/>
    <n v="48.900001525878899"/>
    <n v="0.40999999642372098"/>
    <n v="1.14699995517731"/>
    <m/>
    <n v="62.9"/>
    <n v="0.62"/>
    <n v="0.73"/>
    <n v="3"/>
    <n v="0.70399999999999996"/>
    <n v="12.258800000000001"/>
    <n v="2.6949999999999998"/>
    <n v="3.28599996864796"/>
    <n v="3.7867400646209699"/>
    <n v="49.542000889778102"/>
    <n v="-30.35935851"/>
    <m/>
    <n v="15.076689398193265"/>
  </r>
  <r>
    <s v="Meliaceae"/>
    <s v="Trichilia"/>
    <s v="cipo"/>
    <x v="51"/>
    <s v="NL110620"/>
    <s v="NL11"/>
    <n v="151"/>
    <n v="40"/>
    <n v="3"/>
    <n v="4"/>
    <s v="OK"/>
    <s v="NL110620"/>
    <n v="347"/>
    <n v="11.146000000000001"/>
    <n v="12"/>
    <n v="1"/>
    <n v="1"/>
    <n v="5"/>
    <n v="173.89999898274701"/>
    <n v="53.599999745686901"/>
    <n v="0.87000000476837203"/>
    <n v="0.20600000272194499"/>
    <m/>
    <n v="85.2"/>
    <m/>
    <m/>
    <m/>
    <n v="0.68600000000000005"/>
    <m/>
    <m/>
    <n v="3.0869999900460199"/>
    <n v="4.55947017669678"/>
    <n v="46.564999222755397"/>
    <n v="-33.790510070000003"/>
    <m/>
    <n v="15.084223962715731"/>
  </r>
  <r>
    <s v="Monimiaceae"/>
    <s v="Siparuna"/>
    <s v="pachyantha"/>
    <x v="52"/>
    <s v="NH200083"/>
    <s v="NH20"/>
    <n v="14"/>
    <n v="374"/>
    <n v="3"/>
    <n v="5"/>
    <s v="OK"/>
    <s v="NH200083"/>
    <n v="395"/>
    <n v="23.6"/>
    <n v="20"/>
    <n v="3"/>
    <n v="3"/>
    <n v="17"/>
    <n v="376.46667480468801"/>
    <n v="61.533334096272803"/>
    <n v="2.2366666793823198"/>
    <n v="4.1869999567667602"/>
    <m/>
    <n v="1194.5999999999999"/>
    <n v="0.64390000000000003"/>
    <n v="0.7399"/>
    <n v="9"/>
    <n v="0.46300000000000002"/>
    <n v="10.956"/>
    <n v="1.2404999999999999"/>
    <n v="2.8400000184774399"/>
    <n v="1.6068300008773799"/>
    <n v="42.846000194549603"/>
    <n v="-32.639581919999998"/>
    <m/>
    <n v="15.086619688657569"/>
  </r>
  <r>
    <s v="Bombacaceae"/>
    <s v="Pachira"/>
    <s v="dolichocalyx"/>
    <x v="34"/>
    <s v="P00612252"/>
    <s v="P006"/>
    <n v="18"/>
    <n v="217"/>
    <n v="3"/>
    <n v="5"/>
    <s v="OK"/>
    <s v="P00612252"/>
    <n v="55"/>
    <n v="11.9"/>
    <n v="14"/>
    <n v="1"/>
    <n v="1"/>
    <n v="7"/>
    <n v="146.666666666667"/>
    <n v="56.799999237060497"/>
    <n v="1.2266666491826399"/>
    <n v="0.18033332626024901"/>
    <m/>
    <n v="100.8"/>
    <n v="0.6321"/>
    <m/>
    <n v="8"/>
    <m/>
    <m/>
    <m/>
    <n v="3.06"/>
    <n v="1.129"/>
    <n v="46.43"/>
    <n v="-32.659640600000003"/>
    <m/>
    <n v="15.173202614379084"/>
  </r>
  <r>
    <s v="Caesalpiniaceae"/>
    <s v="Tachigali"/>
    <s v="sp, 2"/>
    <x v="53"/>
    <s v="NH200090"/>
    <s v="NH20"/>
    <n v="13"/>
    <n v="381"/>
    <n v="3"/>
    <n v="4"/>
    <s v="OK"/>
    <s v="NH200090"/>
    <n v="100"/>
    <n v="17.3"/>
    <n v="26"/>
    <n v="4"/>
    <n v="3"/>
    <n v="24"/>
    <n v="250.233332316081"/>
    <n v="60.633333841959598"/>
    <n v="2.53333334128062"/>
    <n v="1.2733333508173601"/>
    <m/>
    <n v="282.89999999999998"/>
    <n v="0.49859999999999999"/>
    <n v="1.1851"/>
    <n v="3"/>
    <n v="0.63400000000000001"/>
    <n v="15.9"/>
    <n v="2.6575000000000002"/>
    <n v="3.2600000500678998"/>
    <n v="2.0909500122070299"/>
    <n v="49.540999531745904"/>
    <n v="-30.316946179999999"/>
    <m/>
    <n v="15.196625389841346"/>
  </r>
  <r>
    <s v="Mimosaceae"/>
    <s v="Inga"/>
    <s v="pezizifera"/>
    <x v="54"/>
    <s v="A110395"/>
    <s v="A11"/>
    <n v="87"/>
    <n v="40"/>
    <n v="3"/>
    <n v="5"/>
    <s v="OK"/>
    <s v="A110395"/>
    <n v="375"/>
    <n v="17.5"/>
    <n v="21"/>
    <n v="3"/>
    <n v="3"/>
    <n v="21"/>
    <n v="165.333333333333"/>
    <n v="71.400000254313198"/>
    <n v="1.48666667938232"/>
    <n v="0.50433332721392299"/>
    <m/>
    <n v="179.4"/>
    <n v="0.53"/>
    <n v="0.82"/>
    <n v="4"/>
    <n v="0.46415275335311901"/>
    <n v="9.93675"/>
    <n v="0.66784266000000003"/>
    <n v="3.4490000456571601"/>
    <n v="2.8596899509429901"/>
    <n v="52.463001012802103"/>
    <n v="-31.094369499999999"/>
    <m/>
    <n v="15.211075766398254"/>
  </r>
  <r>
    <s v="Bombacaceae"/>
    <s v="Quararibea"/>
    <s v="duckei"/>
    <x v="11"/>
    <s v="NL110113"/>
    <s v="NL11"/>
    <n v="111"/>
    <n v="85"/>
    <n v="3"/>
    <n v="5"/>
    <s v="OK"/>
    <s v="NL110113"/>
    <n v="56"/>
    <n v="13.1"/>
    <n v="10"/>
    <n v="1"/>
    <n v="1"/>
    <n v="10"/>
    <n v="160.766667683919"/>
    <n v="52.300000508626297"/>
    <n v="1.51333332061768"/>
    <n v="0.63933332761128703"/>
    <m/>
    <n v="387.8"/>
    <m/>
    <m/>
    <n v="3"/>
    <m/>
    <m/>
    <m/>
    <n v="2.9600000008940701"/>
    <n v="2.8633899688720699"/>
    <n v="45.052999258041403"/>
    <n v="-33.200693379999997"/>
    <m/>
    <n v="15.220607852849025"/>
  </r>
  <r>
    <s v="Sapotaceae"/>
    <s v="Pouteria"/>
    <s v="retinervis"/>
    <x v="9"/>
    <s v="NL110302"/>
    <s v="NL11"/>
    <n v="157"/>
    <n v="0"/>
    <n v="3"/>
    <n v="5"/>
    <s v="OK"/>
    <s v="NL110302"/>
    <n v="566"/>
    <n v="51.9"/>
    <n v="32"/>
    <n v="3"/>
    <n v="3"/>
    <n v="32"/>
    <n v="147.233332316081"/>
    <n v="46.3333333333333"/>
    <n v="1.32333334287008"/>
    <n v="0.70233333110809304"/>
    <m/>
    <n v="261.3"/>
    <n v="0.78659999999999997"/>
    <n v="0.45250000000000001"/>
    <n v="6"/>
    <m/>
    <n v="14.638500000000001"/>
    <n v="3.8445"/>
    <n v="3.2719999999999998"/>
    <n v="7.1189999999999998"/>
    <n v="49.853999999999999"/>
    <m/>
    <m/>
    <n v="15.236552567237165"/>
  </r>
  <r>
    <s v="Euphorbiaceae"/>
    <s v="Glycydendron"/>
    <s v="amazonicum"/>
    <x v="8"/>
    <s v="NL110361"/>
    <s v="NL11"/>
    <n v="162"/>
    <n v="21"/>
    <n v="3"/>
    <n v="5"/>
    <s v="OK"/>
    <s v="NL110361"/>
    <n v="211"/>
    <n v="12.1"/>
    <n v="6"/>
    <n v="1"/>
    <n v="1"/>
    <n v="6"/>
    <n v="161.36666361490899"/>
    <n v="53.1666666666667"/>
    <n v="1.7666666507720901"/>
    <n v="0.56833333770434102"/>
    <m/>
    <n v="370.4"/>
    <n v="0.57569999999999999"/>
    <n v="0.80359999999999998"/>
    <n v="2"/>
    <m/>
    <n v="8.6340000000000003"/>
    <n v="0.88400000000000001"/>
    <n v="3.048"/>
    <n v="4.8890000000000002"/>
    <n v="46.49"/>
    <m/>
    <m/>
    <n v="15.252624671916012"/>
  </r>
  <r>
    <s v="Moraceae"/>
    <s v="Trymatococcus"/>
    <s v="oligandrus"/>
    <x v="55"/>
    <s v="NL110086"/>
    <s v="NL11"/>
    <n v="120"/>
    <n v="44"/>
    <n v="3"/>
    <n v="5"/>
    <s v="OK"/>
    <s v="NL110086"/>
    <n v="409"/>
    <n v="13.6"/>
    <n v="14"/>
    <n v="2"/>
    <n v="1"/>
    <n v="9"/>
    <n v="187.43333435058599"/>
    <n v="65.466665903727204"/>
    <n v="1.8733333349227901"/>
    <n v="0.158666665355364"/>
    <m/>
    <n v="70.2"/>
    <n v="0.5575"/>
    <n v="0.70689999999999997"/>
    <n v="3"/>
    <n v="0.57899999999999996"/>
    <n v="4.4664999999999999"/>
    <n v="0.96799999999999997"/>
    <n v="2.59"/>
    <n v="5.27"/>
    <n v="39.520000000000003"/>
    <n v="-32.037511100000003"/>
    <m/>
    <n v="15.25868725868726"/>
  </r>
  <r>
    <s v="Rubiaceae"/>
    <s v="Guettarda"/>
    <s v="acreana"/>
    <x v="56"/>
    <s v="NL110123"/>
    <s v="NL11"/>
    <n v="129"/>
    <n v="3"/>
    <n v="3"/>
    <n v="5"/>
    <s v="OK"/>
    <s v="NL110123"/>
    <n v="498"/>
    <n v="15.2"/>
    <n v="12"/>
    <n v="2"/>
    <n v="2"/>
    <n v="12"/>
    <n v="145.333333333333"/>
    <n v="39.533334096272803"/>
    <n v="0.54000000158945705"/>
    <n v="0.203333328167597"/>
    <m/>
    <n v="156.80000000000001"/>
    <n v="0.64670000000000005"/>
    <n v="0.77669999999999995"/>
    <n v="1"/>
    <m/>
    <m/>
    <m/>
    <n v="2.9629999771714202"/>
    <n v="6.2777800559997603"/>
    <n v="45.245000720024102"/>
    <n v="-33.282941999999998"/>
    <m/>
    <n v="15.26999698569573"/>
  </r>
  <r>
    <s v="Cecropiaceae"/>
    <s v="Cecropia"/>
    <s v="obtusa"/>
    <x v="57"/>
    <s v="A110321"/>
    <s v="A11"/>
    <n v="73"/>
    <n v="38"/>
    <n v="1"/>
    <n v="5"/>
    <s v="OK"/>
    <s v="A110321"/>
    <n v="107"/>
    <n v="27.4"/>
    <n v="27"/>
    <n v="5"/>
    <n v="5"/>
    <n v="27"/>
    <n v="308.70001220703102"/>
    <n v="65.599998474121094"/>
    <n v="1.12999999523163"/>
    <n v="12.1070003509521"/>
    <m/>
    <n v="1007.3"/>
    <n v="0.48"/>
    <n v="1.27"/>
    <n v="4"/>
    <n v="0.252947777509689"/>
    <n v="9.0687499999999996"/>
    <n v="0.42516188999999999"/>
    <n v="3.4949999302625701"/>
    <n v="3.0093901157379199"/>
    <n v="53.395998477935798"/>
    <n v="-27.86757188"/>
    <m/>
    <n v="15.277825334298161"/>
  </r>
  <r>
    <s v="Rubiaceae"/>
    <s v="Guettarda"/>
    <s v="acreana"/>
    <x v="56"/>
    <s v="NL110170"/>
    <s v="NL11"/>
    <n v="123"/>
    <n v="87"/>
    <n v="3"/>
    <n v="5"/>
    <s v="OK"/>
    <s v="NL110170"/>
    <n v="498"/>
    <n v="24.5"/>
    <n v="22"/>
    <n v="2"/>
    <n v="1"/>
    <m/>
    <n v="145.20000203450499"/>
    <n v="47.633332570393897"/>
    <n v="0.64333333571751905"/>
    <n v="0.33966666460037198"/>
    <m/>
    <n v="208.9"/>
    <m/>
    <m/>
    <m/>
    <m/>
    <m/>
    <m/>
    <n v="3.01"/>
    <n v="6.173"/>
    <n v="46.11"/>
    <n v="-32.463287469999997"/>
    <m/>
    <n v="15.318936877076412"/>
  </r>
  <r>
    <s v="Moraceae"/>
    <s v="Bagassa"/>
    <s v="guianensis"/>
    <x v="58"/>
    <s v="NL110323"/>
    <s v="NL11"/>
    <n v="155"/>
    <n v="47"/>
    <n v="3"/>
    <n v="5"/>
    <s v="OK"/>
    <s v="NL110323"/>
    <n v="396"/>
    <n v="62.8"/>
    <n v="40"/>
    <n v="5"/>
    <n v="5"/>
    <n v="40"/>
    <n v="351.90000406900998"/>
    <n v="42.3333346048991"/>
    <n v="2.1166666348775198"/>
    <n v="1.3080000082651799"/>
    <m/>
    <n v="369.1"/>
    <n v="0.61480000000000001"/>
    <n v="0.90490000000000004"/>
    <n v="25"/>
    <n v="0.46700000000000003"/>
    <n v="10.734"/>
    <n v="2.2675000000000001"/>
    <n v="3"/>
    <n v="6.4870000000000001"/>
    <n v="46.06"/>
    <n v="-26.310908430000001"/>
    <m/>
    <n v="15.353333333333333"/>
  </r>
  <r>
    <s v="Mimosaceae"/>
    <s v="Pseudopiptadenia"/>
    <s v="psilostachya"/>
    <x v="1"/>
    <s v="NL110334"/>
    <s v="NL11"/>
    <n v="153"/>
    <n v="65"/>
    <n v="3"/>
    <n v="5"/>
    <s v="OK"/>
    <s v="NL110334"/>
    <n v="386"/>
    <n v="26.4"/>
    <n v="38"/>
    <n v="4"/>
    <n v="3"/>
    <n v="23"/>
    <n v="171.20000203450499"/>
    <m/>
    <m/>
    <n v="0.14366666724284499"/>
    <m/>
    <n v="62.7"/>
    <n v="0.49320000000000003"/>
    <n v="0.6583"/>
    <n v="6"/>
    <n v="0.48099999999999998"/>
    <n v="15.0595"/>
    <n v="1.7729999999999999"/>
    <n v="3.27"/>
    <n v="7.3010000000000002"/>
    <n v="50.34"/>
    <n v="-30.754664160000001"/>
    <m/>
    <n v="15.394495412844037"/>
  </r>
  <r>
    <s v="Mimosaceae"/>
    <s v="Inga"/>
    <s v="huberi"/>
    <x v="29"/>
    <s v="NH200099"/>
    <s v="NH20"/>
    <n v="24"/>
    <n v="304"/>
    <n v="3"/>
    <n v="5"/>
    <s v="OK"/>
    <s v="NH200099"/>
    <n v="367"/>
    <n v="55"/>
    <n v="25"/>
    <n v="4"/>
    <n v="4"/>
    <n v="22"/>
    <n v="189.666666666667"/>
    <n v="73.1666666666667"/>
    <n v="1.2966666618983"/>
    <n v="0.68966667850812302"/>
    <m/>
    <n v="264.3"/>
    <n v="0.76480000000000004"/>
    <n v="0.48099999999999998"/>
    <n v="2"/>
    <n v="0.63200000000000001"/>
    <n v="16.258500000000002"/>
    <n v="1.9215"/>
    <n v="3.05599998682737"/>
    <n v="4.0918498039245597"/>
    <n v="47.666999697685199"/>
    <n v="-32.045040950000001"/>
    <m/>
    <n v="15.597840282444299"/>
  </r>
  <r>
    <s v="Annonaceae"/>
    <s v="Duguetia"/>
    <s v="surinamensis"/>
    <x v="24"/>
    <s v="NL110097"/>
    <s v="NL11"/>
    <n v="114"/>
    <n v="58"/>
    <n v="3"/>
    <n v="5"/>
    <s v="OK"/>
    <s v="NL110097"/>
    <n v="11"/>
    <n v="27.6"/>
    <n v="23"/>
    <n v="3"/>
    <n v="3"/>
    <n v="23"/>
    <n v="173.89999898274701"/>
    <n v="42.066667556762702"/>
    <n v="1.71333328882853"/>
    <n v="0.225000003973643"/>
    <m/>
    <n v="77.099999999999994"/>
    <n v="0.71479999999999999"/>
    <n v="0.60089999999999999"/>
    <n v="4"/>
    <n v="0.54800000000000004"/>
    <n v="13.693"/>
    <n v="4.1005000000000003"/>
    <n v="2.95"/>
    <n v="6.55"/>
    <n v="46.11"/>
    <n v="-32.199753129999998"/>
    <m/>
    <n v="15.630508474576271"/>
  </r>
  <r>
    <s v="Mimosaceae"/>
    <s v="Inga"/>
    <s v="leiocalycina"/>
    <x v="10"/>
    <s v="NL110083"/>
    <s v="NL11"/>
    <n v="118"/>
    <n v="34"/>
    <n v="3"/>
    <n v="5"/>
    <s v="OK"/>
    <s v="NL110083"/>
    <n v="369"/>
    <n v="13.8"/>
    <n v="18"/>
    <n v="3"/>
    <n v="3"/>
    <n v="18"/>
    <n v="188.10000101725299"/>
    <n v="36.966667175292997"/>
    <n v="1.2999999920527101"/>
    <n v="0.347000002861023"/>
    <m/>
    <n v="136.30000000000001"/>
    <n v="0.67059999999999997"/>
    <n v="0.64980000000000004"/>
    <n v="3"/>
    <n v="0.63600000000000001"/>
    <n v="12.214"/>
    <n v="1.7585"/>
    <n v="3.0840000137686698"/>
    <n v="5.3061399459838903"/>
    <n v="48.2059985399246"/>
    <n v="-30.831924560000001"/>
    <m/>
    <n v="15.630998159762175"/>
  </r>
  <r>
    <s v="Moraceae"/>
    <s v="Trymatococcus"/>
    <s v="oligandrus"/>
    <x v="55"/>
    <s v="B444057"/>
    <s v="B4"/>
    <n v="86"/>
    <n v="61"/>
    <n v="3"/>
    <n v="5"/>
    <s v="OK"/>
    <s v="B444057"/>
    <n v="409"/>
    <n v="11.8"/>
    <n v="22"/>
    <n v="3"/>
    <n v="3"/>
    <n v="8"/>
    <n v="225.69999694824199"/>
    <n v="62.566666920979799"/>
    <n v="2.0366666714350399"/>
    <n v="7.7333333591620104E-2"/>
    <m/>
    <n v="32.799999999999997"/>
    <m/>
    <m/>
    <m/>
    <m/>
    <m/>
    <m/>
    <n v="2.6170000433921801"/>
    <n v="3.7655301094055198"/>
    <n v="40.926000475883498"/>
    <n v="-31.44414926"/>
    <m/>
    <n v="15.638517308862873"/>
  </r>
  <r>
    <s v="Lauraceae"/>
    <s v="IND"/>
    <s v="sp, B2"/>
    <x v="59"/>
    <s v="A110345"/>
    <s v="A11"/>
    <n v="65"/>
    <n v="17"/>
    <n v="3"/>
    <n v="4"/>
    <s v="OK"/>
    <s v="A110345"/>
    <n v="254"/>
    <n v="15"/>
    <n v="13"/>
    <n v="1"/>
    <n v="1"/>
    <n v="13"/>
    <n v="200.10000101725299"/>
    <n v="64.033334096272796"/>
    <n v="1.7599999904632599"/>
    <n v="0.28066666920979799"/>
    <m/>
    <n v="113.2"/>
    <n v="0.7"/>
    <n v="0.45"/>
    <n v="4"/>
    <n v="0.58118629455566395"/>
    <n v="9.0344999999999995"/>
    <n v="0.51743220999999995"/>
    <n v="3.32800000905991"/>
    <n v="2.41341996192932"/>
    <n v="52.056002616882303"/>
    <n v="-26.68770387"/>
    <m/>
    <n v="15.641827666817534"/>
  </r>
  <r>
    <s v="Mimosaceae"/>
    <s v="Inga"/>
    <s v="gracilifolia"/>
    <x v="60"/>
    <s v="P00610019"/>
    <s v="P006"/>
    <n v="4"/>
    <n v="143"/>
    <n v="3"/>
    <n v="5"/>
    <s v="OK"/>
    <s v="P00610019"/>
    <n v="366"/>
    <n v="14.6"/>
    <n v="30"/>
    <n v="3"/>
    <n v="4"/>
    <n v="20"/>
    <n v="230.666666666667"/>
    <n v="73.566668192545606"/>
    <n v="1.0033333301544201"/>
    <n v="9.5000001291434003E-2"/>
    <m/>
    <n v="36.1"/>
    <n v="0.80630000000000002"/>
    <m/>
    <n v="7"/>
    <m/>
    <m/>
    <m/>
    <n v="3.05"/>
    <n v="-0.252"/>
    <n v="47.76"/>
    <n v="-32.017618120000002"/>
    <m/>
    <n v="15.659016393442624"/>
  </r>
  <r>
    <s v="Lecythidaceae"/>
    <s v="Eschweilera"/>
    <s v="grandiflora"/>
    <x v="61"/>
    <s v="NL110556"/>
    <s v="NL11"/>
    <n v="192"/>
    <n v="96"/>
    <n v="3"/>
    <n v="5"/>
    <s v="OK"/>
    <s v="NL110556"/>
    <n v="309"/>
    <n v="12.7"/>
    <n v="18"/>
    <n v="2"/>
    <n v="2"/>
    <n v="17"/>
    <n v="250.09999593098999"/>
    <n v="60.6666666666667"/>
    <n v="2.3199999332428001"/>
    <n v="4.9969999790191704"/>
    <m/>
    <n v="1020.8"/>
    <m/>
    <m/>
    <m/>
    <m/>
    <m/>
    <m/>
    <n v="2.8400000184774399"/>
    <n v="1.3948500156402599"/>
    <n v="44.580999016761801"/>
    <n v="-32.578018630000003"/>
    <m/>
    <n v="15.697534762926601"/>
  </r>
  <r>
    <s v="Mimosaceae"/>
    <s v="Inga"/>
    <s v="acrocephala"/>
    <x v="62"/>
    <s v="NL110535"/>
    <s v="NL11"/>
    <n v="194"/>
    <n v="42"/>
    <n v="3"/>
    <n v="5"/>
    <s v="OK"/>
    <s v="NL110535"/>
    <n v="361"/>
    <n v="16"/>
    <n v="20"/>
    <n v="3"/>
    <n v="3"/>
    <n v="20"/>
    <n v="171"/>
    <n v="61.799999237060497"/>
    <n v="1.5933333237965901"/>
    <n v="0.63199998935063695"/>
    <m/>
    <m/>
    <n v="0.52370000000000005"/>
    <n v="0.52410000000000001"/>
    <n v="2"/>
    <n v="0.50800000000000001"/>
    <n v="5.6334999999999997"/>
    <n v="1.3734999999999999"/>
    <n v="3.2019998878240599"/>
    <n v="3.1607298851013201"/>
    <n v="50.287997722625697"/>
    <n v="-32.87814607"/>
    <m/>
    <n v="15.705184098803713"/>
  </r>
  <r>
    <s v="Capparaceae"/>
    <s v="Capparis"/>
    <s v="maroniensis"/>
    <x v="15"/>
    <s v="NH200270"/>
    <s v="NH20"/>
    <n v="52"/>
    <n v="346"/>
    <n v="3"/>
    <n v="4"/>
    <s v="OK"/>
    <s v="NH200270"/>
    <n v="105"/>
    <n v="28"/>
    <n v="28"/>
    <n v="3"/>
    <n v="3"/>
    <n v="28"/>
    <n v="249.20000203450499"/>
    <n v="66.666667938232393"/>
    <n v="1.94333334763845"/>
    <n v="0.487666666507721"/>
    <m/>
    <n v="125.9"/>
    <n v="0.62839999999999996"/>
    <n v="0.88800000000000001"/>
    <n v="4"/>
    <n v="0.52"/>
    <n v="11.2065"/>
    <n v="1.5834999999999999"/>
    <n v="2.8020000085234602"/>
    <n v="8.7206802368164098"/>
    <n v="44.067001342773402"/>
    <n v="-30.798082480000001"/>
    <m/>
    <n v="15.726981159430801"/>
  </r>
  <r>
    <s v="Mimosaceae"/>
    <s v="Inga"/>
    <s v="albicoria"/>
    <x v="42"/>
    <s v="A110300"/>
    <s v="A11"/>
    <n v="77"/>
    <n v="64"/>
    <n v="3"/>
    <n v="5"/>
    <s v="OK"/>
    <s v="A110300"/>
    <n v="363"/>
    <n v="51.4"/>
    <n v="32"/>
    <n v="5"/>
    <n v="5"/>
    <n v="32"/>
    <n v="168.86666870117199"/>
    <n v="69.866666158040402"/>
    <n v="1.08999999364217"/>
    <n v="0.22933333118756599"/>
    <m/>
    <n v="90.6"/>
    <n v="0.61"/>
    <n v="0.53"/>
    <n v="8"/>
    <n v="0.54788541793823198"/>
    <n v="11.16"/>
    <n v="0.79436295999999995"/>
    <n v="3.2299999147653602"/>
    <n v="3.8789100646972701"/>
    <n v="50.802999734878497"/>
    <n v="-31.90474584"/>
    <m/>
    <n v="15.728483305105296"/>
  </r>
  <r>
    <s v="Violaceae"/>
    <s v="Amphirrhox"/>
    <s v="longifolia"/>
    <x v="18"/>
    <s v="NL110084"/>
    <s v="NL11"/>
    <n v="115"/>
    <n v="36"/>
    <n v="3"/>
    <n v="5"/>
    <s v="OK"/>
    <s v="NL110084"/>
    <n v="607"/>
    <n v="11.2"/>
    <n v="8"/>
    <n v="1"/>
    <n v="1"/>
    <n v="2"/>
    <n v="165.666666666667"/>
    <n v="35.466667175292997"/>
    <n v="1.37000000476837"/>
    <n v="9.8666667938232394E-2"/>
    <m/>
    <n v="68.400000000000006"/>
    <n v="0.57920000000000005"/>
    <n v="0.9506"/>
    <n v="4"/>
    <n v="0.56899999999999995"/>
    <n v="13.662000000000001"/>
    <n v="1.35"/>
    <n v="2.64"/>
    <n v="5.1630000000000003"/>
    <n v="41.55"/>
    <n v="-32.852533790000003"/>
    <m/>
    <n v="15.738636363636362"/>
  </r>
  <r>
    <s v="Sapotaceae"/>
    <s v="Pouteria"/>
    <s v="filipes"/>
    <x v="63"/>
    <s v="NL110545"/>
    <s v="NL11"/>
    <n v="199"/>
    <n v="63"/>
    <n v="3"/>
    <n v="5"/>
    <s v="OK"/>
    <s v="NL110545"/>
    <n v="801"/>
    <n v="75.7"/>
    <n v="42"/>
    <n v="5"/>
    <n v="4"/>
    <n v="35"/>
    <n v="150.766667683919"/>
    <n v="56.899998982747398"/>
    <n v="0.96999998887380001"/>
    <n v="0.41133334239323899"/>
    <m/>
    <n v="170.2"/>
    <n v="0.68149999999999999"/>
    <n v="0.45900000000000002"/>
    <m/>
    <n v="0.76500000000000001"/>
    <n v="7.7270000000000003"/>
    <n v="1.548"/>
    <n v="2.99500003457069"/>
    <n v="4.6701197624206499"/>
    <n v="47.431001067161603"/>
    <n v="-31.667204680000001"/>
    <m/>
    <n v="15.836728053313852"/>
  </r>
  <r>
    <s v="Caesalpiniaceae"/>
    <s v="Dicorynia"/>
    <s v="guianensis"/>
    <x v="64"/>
    <s v="A110106"/>
    <s v="A11"/>
    <n v="19"/>
    <n v="94"/>
    <n v="3"/>
    <n v="5"/>
    <s v="OK"/>
    <s v="A110106"/>
    <n v="88"/>
    <n v="42.4"/>
    <n v="29"/>
    <n v="5"/>
    <n v="5"/>
    <n v="29"/>
    <n v="234.13333129882801"/>
    <n v="63.699999491373703"/>
    <n v="2.11666667461395"/>
    <n v="0.28799999753634098"/>
    <m/>
    <n v="109.1"/>
    <m/>
    <m/>
    <n v="3"/>
    <m/>
    <m/>
    <m/>
    <n v="3.2900001853704501"/>
    <n v="4.4071698188781703"/>
    <n v="52.165997028350802"/>
    <n v="-30.096470159999999"/>
    <m/>
    <n v="15.855925255054954"/>
  </r>
  <r>
    <s v="Rubiaceae"/>
    <s v="Chimarrhis"/>
    <s v="turbinata"/>
    <x v="65"/>
    <s v="NL110311"/>
    <s v="NL11"/>
    <n v="155"/>
    <n v="18"/>
    <n v="3"/>
    <n v="5"/>
    <s v="OK"/>
    <s v="NL110311"/>
    <n v="492"/>
    <n v="11.6"/>
    <n v="14"/>
    <n v="2"/>
    <n v="2"/>
    <n v="14"/>
    <n v="224.766667683919"/>
    <n v="37.133332570393897"/>
    <n v="0.75"/>
    <n v="0.80399998029073105"/>
    <m/>
    <n v="424.7"/>
    <n v="0.53759999999999997"/>
    <n v="0.93420000000000003"/>
    <n v="1"/>
    <n v="0.51400000000000001"/>
    <n v="15.2125"/>
    <n v="2.4620000000000002"/>
    <n v="2.93"/>
    <n v="6.1719999999999997"/>
    <n v="46.47"/>
    <n v="-31.90647178"/>
    <m/>
    <n v="15.860068259385665"/>
  </r>
  <r>
    <s v="Flacourtiaceae"/>
    <s v="Casearia"/>
    <s v="sylvestris"/>
    <x v="66"/>
    <s v="NH200187"/>
    <s v="NH20"/>
    <n v="35"/>
    <n v="393"/>
    <n v="3"/>
    <n v="4"/>
    <s v="OK"/>
    <s v="NH200187"/>
    <n v="937"/>
    <n v="13.2"/>
    <n v="11"/>
    <n v="3"/>
    <n v="3"/>
    <n v="10"/>
    <n v="146.333333333333"/>
    <n v="61.133333841959598"/>
    <n v="1.5966666936874401"/>
    <n v="0.114333334068457"/>
    <m/>
    <n v="55.3"/>
    <n v="0.68049999999999999"/>
    <n v="0.60840000000000005"/>
    <n v="1"/>
    <n v="0.72799999999999998"/>
    <n v="12.756"/>
    <n v="2.0135000000000001"/>
    <n v="2.8990000486373901"/>
    <n v="1.94771003723145"/>
    <n v="46.244001388549798"/>
    <n v="-33.61691004"/>
    <m/>
    <n v="15.95170769668864"/>
  </r>
  <r>
    <s v="Mimosaceae"/>
    <s v="Pseudopiptadenia"/>
    <s v="psilostachya"/>
    <x v="1"/>
    <s v="M17116896"/>
    <s v="M1711"/>
    <n v="95"/>
    <n v="24"/>
    <n v="1"/>
    <n v="5"/>
    <s v="OK"/>
    <s v="M17116896"/>
    <n v="386"/>
    <n v="35.5"/>
    <n v="26"/>
    <n v="4"/>
    <n v="4"/>
    <n v="20"/>
    <m/>
    <m/>
    <m/>
    <n v="0.462000012397766"/>
    <m/>
    <n v="50.4"/>
    <n v="0.44240000000000002"/>
    <n v="0.85389999999999999"/>
    <m/>
    <n v="0.52200000000000002"/>
    <n v="8.7430000000000003"/>
    <n v="1.7104999999999999"/>
    <n v="3.1890001147985498"/>
    <n v="4.2352099418640101"/>
    <n v="50.875002145767198"/>
    <n v="-30.236966219999999"/>
    <m/>
    <n v="15.953276987881509"/>
  </r>
  <r>
    <s v="Sapotaceae"/>
    <s v="Pouteria"/>
    <s v="singularis"/>
    <x v="67"/>
    <s v="NL110174"/>
    <s v="NL11"/>
    <n v="130"/>
    <n v="94"/>
    <n v="3"/>
    <n v="5"/>
    <s v="OK"/>
    <s v="NL110174"/>
    <n v="568"/>
    <n v="23.2"/>
    <n v="17"/>
    <n v="3"/>
    <n v="3"/>
    <n v="17"/>
    <n v="165.79999796549501"/>
    <n v="58.8333333333333"/>
    <n v="0.91666668653488204"/>
    <n v="0.535333345333735"/>
    <m/>
    <n v="197.5"/>
    <n v="0.71419999999999995"/>
    <n v="0.54379999999999995"/>
    <n v="3"/>
    <n v="0.55100000000000005"/>
    <n v="6.6574999999999998"/>
    <n v="0.97199999999999998"/>
    <n v="3.06"/>
    <n v="3.823"/>
    <n v="48.88"/>
    <n v="-33.448522310000001"/>
    <m/>
    <n v="15.973856209150327"/>
  </r>
  <r>
    <s v="Sapindaceae"/>
    <s v="Melicoccus"/>
    <s v="pedicellaris"/>
    <x v="68"/>
    <s v="A110223"/>
    <s v="A11"/>
    <n v="48"/>
    <n v="43"/>
    <n v="3"/>
    <n v="5"/>
    <s v="OK"/>
    <s v="A110223"/>
    <n v="514"/>
    <n v="13.7"/>
    <n v="16"/>
    <n v="5"/>
    <n v="4"/>
    <n v="16"/>
    <n v="144.79999796549501"/>
    <n v="41.466665903727197"/>
    <n v="1.30666665236155"/>
    <n v="0.18699999401966699"/>
    <m/>
    <n v="106"/>
    <n v="0.81"/>
    <n v="0.43"/>
    <n v="1"/>
    <n v="0.74919760227203402"/>
    <n v="11.4183"/>
    <n v="0.70779592999999996"/>
    <n v="3.16700004041195"/>
    <n v="1.5540800094604501"/>
    <n v="50.760000944137602"/>
    <n v="-32.501918359999998"/>
    <m/>
    <n v="16.027786642381905"/>
  </r>
  <r>
    <s v="Moraceae"/>
    <s v="Trymatococcus"/>
    <s v="oligandrus"/>
    <x v="55"/>
    <s v="B430008"/>
    <s v="B4"/>
    <n v="26"/>
    <n v="22"/>
    <n v="3"/>
    <n v="5"/>
    <s v="OK"/>
    <s v="B430008"/>
    <n v="409"/>
    <n v="25.8"/>
    <n v="18"/>
    <n v="3"/>
    <n v="3"/>
    <n v="18"/>
    <n v="226"/>
    <n v="71.033332824707003"/>
    <n v="2.2433333396911599"/>
    <n v="0.15166666607061999"/>
    <m/>
    <n v="56.4"/>
    <n v="0.54"/>
    <n v="0.67"/>
    <n v="6"/>
    <n v="0.56999999999999995"/>
    <n v="6.7561600000000004"/>
    <n v="1.212"/>
    <n v="2.3830000311136201"/>
    <n v="5.0687699317932102"/>
    <n v="38.220998644828803"/>
    <n v="-32.642248449999997"/>
    <m/>
    <n v="16.039025659167709"/>
  </r>
  <r>
    <s v="Boraginaceae"/>
    <s v="Cordia"/>
    <s v="sagotii"/>
    <x v="69"/>
    <s v="NL110223"/>
    <s v="NL11"/>
    <n v="133"/>
    <n v="53"/>
    <n v="3"/>
    <n v="5"/>
    <s v="OK"/>
    <s v="NL110223"/>
    <n v="60"/>
    <n v="53.7"/>
    <n v="25"/>
    <n v="4"/>
    <n v="4"/>
    <n v="25"/>
    <n v="164.666666666667"/>
    <n v="45.3333333333333"/>
    <n v="0.90333334604899096"/>
    <n v="0.26399999856948902"/>
    <m/>
    <n v="158.4"/>
    <n v="0.38619999999999999"/>
    <n v="1.4335"/>
    <m/>
    <n v="0.28299999999999997"/>
    <n v="10.7585"/>
    <n v="1.6065"/>
    <n v="2.8890000656247099"/>
    <n v="4.7619800567626998"/>
    <n v="46.406000852584803"/>
    <n v="-33.237323400000001"/>
    <m/>
    <n v="16.062997507253463"/>
  </r>
  <r>
    <s v="Sapotaceae"/>
    <s v="Pouteria"/>
    <s v="singularis"/>
    <x v="67"/>
    <s v="NL110332"/>
    <s v="NL11"/>
    <n v="157"/>
    <n v="55"/>
    <n v="3"/>
    <n v="5"/>
    <s v="OK"/>
    <s v="NL110332"/>
    <n v="568"/>
    <n v="18.899999999999999"/>
    <n v="10"/>
    <n v="2"/>
    <n v="3"/>
    <n v="10"/>
    <n v="188.333333333333"/>
    <n v="61.400000254313099"/>
    <n v="1.5933333237965901"/>
    <n v="0.480666677157084"/>
    <m/>
    <n v="139.69999999999999"/>
    <n v="0.69020000000000004"/>
    <n v="0.54949999999999999"/>
    <n v="1"/>
    <n v="0.60199999999999998"/>
    <n v="9.5184999999999995"/>
    <n v="1.44"/>
    <n v="2.84"/>
    <n v="3.8530000000000002"/>
    <n v="45.62"/>
    <n v="-31.00516696"/>
    <m/>
    <n v="16.06338028169014"/>
  </r>
  <r>
    <s v="Lecythidaceae"/>
    <s v="Gustavia"/>
    <s v="hexapetala"/>
    <x v="39"/>
    <s v="NL110289"/>
    <s v="NL11"/>
    <n v="141"/>
    <n v="78"/>
    <n v="3"/>
    <n v="5"/>
    <s v="OK"/>
    <s v="NL110289"/>
    <n v="318"/>
    <n v="16.600000000000001"/>
    <n v="15"/>
    <n v="3"/>
    <n v="3"/>
    <n v="15"/>
    <n v="183.333333333333"/>
    <n v="54.3333333333333"/>
    <n v="1.5166666507720901"/>
    <n v="0.46133333444595298"/>
    <m/>
    <n v="179.7"/>
    <n v="0.5625"/>
    <n v="0.83130000000000004"/>
    <n v="3"/>
    <n v="0.60099999999999998"/>
    <n v="10.4185"/>
    <n v="2.6309999999999998"/>
    <n v="2.79"/>
    <n v="5.9420000000000002"/>
    <n v="44.86"/>
    <n v="-32.856979819999999"/>
    <m/>
    <n v="16.078853046594983"/>
  </r>
  <r>
    <s v="Sterculiaceae"/>
    <s v="Sterculia"/>
    <s v="lisae"/>
    <x v="70"/>
    <s v="M17116886"/>
    <s v="M1711"/>
    <n v="96"/>
    <n v="6"/>
    <n v="3"/>
    <n v="5"/>
    <s v="OK"/>
    <s v="M17116886"/>
    <n v="596"/>
    <n v="18.3"/>
    <n v="22"/>
    <n v="3"/>
    <n v="3"/>
    <n v="22"/>
    <n v="173.79999796549501"/>
    <n v="50.900000254313099"/>
    <n v="2.0133333603541099"/>
    <n v="1.0716666777928701"/>
    <m/>
    <n v="560.29999999999995"/>
    <n v="0.44979999999999998"/>
    <n v="0.87529999999999997"/>
    <m/>
    <n v="0.496"/>
    <n v="11.644"/>
    <n v="3.0305"/>
    <n v="2.99100000411272"/>
    <n v="0.57635998725891102"/>
    <n v="48.120999336242697"/>
    <n v="-31.787961039999999"/>
    <m/>
    <n v="16.088598886684988"/>
  </r>
  <r>
    <s v="Lecythidaceae"/>
    <s v="Gustavia"/>
    <s v="hexapetala"/>
    <x v="39"/>
    <s v="NL110147"/>
    <s v="NL11"/>
    <n v="127"/>
    <n v="43"/>
    <n v="3"/>
    <n v="5"/>
    <s v="OK"/>
    <s v="NL110147"/>
    <n v="318"/>
    <n v="21.2"/>
    <n v="19"/>
    <n v="3"/>
    <n v="3"/>
    <n v="19"/>
    <n v="222.79999796549501"/>
    <n v="35.266666412353501"/>
    <n v="1.2800000111262"/>
    <n v="0.48233334223429403"/>
    <m/>
    <n v="243.4"/>
    <n v="0.56699999999999995"/>
    <n v="0.94430000000000003"/>
    <n v="7"/>
    <n v="0.64800000000000002"/>
    <n v="13.7005"/>
    <n v="3.0565000000000002"/>
    <n v="2.85"/>
    <n v="5.4290000000000003"/>
    <n v="45.91"/>
    <n v="-30.12751905"/>
    <m/>
    <n v="16.10877192982456"/>
  </r>
  <r>
    <s v="Moraceae"/>
    <s v="Trymatococcus"/>
    <s v="oligandrus"/>
    <x v="55"/>
    <s v="B435012"/>
    <s v="B4"/>
    <n v="71"/>
    <n v="76"/>
    <n v="3"/>
    <n v="5"/>
    <s v="OK"/>
    <s v="B435012"/>
    <n v="409"/>
    <n v="19.3"/>
    <m/>
    <n v="3"/>
    <n v="3"/>
    <n v="15"/>
    <n v="238.69999694824199"/>
    <n v="51.699999491373703"/>
    <n v="1.4733333190282201"/>
    <n v="8.8000002006689698E-2"/>
    <m/>
    <n v="25.2"/>
    <n v="0.5"/>
    <n v="0.7"/>
    <n v="5"/>
    <n v="0.628"/>
    <n v="11.8222"/>
    <n v="2.0979999999999999"/>
    <n v="2.70499996840954"/>
    <n v="4.1577100753784197"/>
    <n v="43.698999285697901"/>
    <n v="-29.574074240000002"/>
    <m/>
    <n v="16.154898261012409"/>
  </r>
  <r>
    <s v="Melastomataceae"/>
    <s v="Miconia"/>
    <s v="acuminata"/>
    <x v="71"/>
    <s v="P00612834"/>
    <s v="P006"/>
    <n v="36"/>
    <n v="128"/>
    <n v="3"/>
    <n v="5"/>
    <s v="OK"/>
    <s v="P00612834"/>
    <n v="335"/>
    <n v="13.8"/>
    <n v="15"/>
    <n v="4"/>
    <n v="4"/>
    <n v="15"/>
    <n v="195.86666870117199"/>
    <n v="60.800000508626297"/>
    <n v="0.66999999682108602"/>
    <n v="0.41999999682108602"/>
    <m/>
    <n v="153.5"/>
    <n v="0.66"/>
    <m/>
    <n v="4"/>
    <m/>
    <m/>
    <m/>
    <n v="2.76"/>
    <n v="1.9750000000000001"/>
    <n v="44.59"/>
    <n v="-31.705928409999999"/>
    <m/>
    <n v="16.155797101449277"/>
  </r>
  <r>
    <s v="Euphorbiaceae"/>
    <s v="Sandwithia"/>
    <s v="guyanensis"/>
    <x v="72"/>
    <s v="P00612816"/>
    <s v="P006"/>
    <n v="50"/>
    <n v="181"/>
    <n v="3"/>
    <n v="5"/>
    <s v="OK"/>
    <s v="P00612816"/>
    <n v="218"/>
    <n v="10.5"/>
    <n v="10"/>
    <n v="1"/>
    <n v="1"/>
    <n v="2"/>
    <n v="167"/>
    <n v="57.199999491373703"/>
    <n v="1.0633333126703901"/>
    <n v="0.22800000011920901"/>
    <m/>
    <n v="132.9"/>
    <m/>
    <m/>
    <m/>
    <m/>
    <m/>
    <m/>
    <n v="2.59"/>
    <n v="0.96699999999999997"/>
    <n v="41.85"/>
    <n v="-32.197322290000002"/>
    <m/>
    <n v="16.15830115830116"/>
  </r>
  <r>
    <s v="Meliaceae"/>
    <s v="Trichilia"/>
    <s v="surinamensis"/>
    <x v="73"/>
    <s v="NL110145"/>
    <s v="NL11"/>
    <n v="130"/>
    <n v="43"/>
    <n v="3"/>
    <n v="4"/>
    <s v="OK"/>
    <s v="NL110145"/>
    <n v="353"/>
    <n v="15.3"/>
    <n v="15"/>
    <n v="2"/>
    <n v="3"/>
    <n v="15"/>
    <n v="186.79999796549501"/>
    <n v="47.133332570393897"/>
    <n v="0.99333331982294704"/>
    <n v="0.38600000242392202"/>
    <m/>
    <n v="142.6"/>
    <n v="0.67769999999999997"/>
    <n v="0.62080000000000002"/>
    <n v="5"/>
    <n v="0.71399999999999997"/>
    <n v="10.624000000000001"/>
    <n v="2.5840000000000001"/>
    <n v="2.79"/>
    <n v="4.5149999999999997"/>
    <n v="45.1"/>
    <n v="-32.285059459999999"/>
    <m/>
    <n v="16.164874551971327"/>
  </r>
  <r>
    <s v="Lecythidaceae"/>
    <s v="Gustavia"/>
    <s v="hexapetala"/>
    <x v="39"/>
    <s v="NH200297"/>
    <s v="NH20"/>
    <n v="62"/>
    <n v="303"/>
    <n v="3"/>
    <n v="5"/>
    <s v="OK"/>
    <s v="NH200297"/>
    <n v="318"/>
    <n v="16"/>
    <n v="13"/>
    <n v="2"/>
    <n v="3"/>
    <n v="13"/>
    <n v="196.666666666667"/>
    <n v="54.233333587646499"/>
    <n v="1.51666669050852"/>
    <n v="1.09600001573563"/>
    <m/>
    <n v="420.7"/>
    <n v="0.5917"/>
    <n v="0.84109999999999996"/>
    <n v="3"/>
    <n v="0.57999999999999996"/>
    <n v="10.170999999999999"/>
    <n v="2.1684999999999999"/>
    <n v="2.6610000059008598"/>
    <n v="4.1239600181579599"/>
    <n v="43.0150002241135"/>
    <n v="-32.925655480000003"/>
    <m/>
    <n v="16.16497562146796"/>
  </r>
  <r>
    <s v="Papilionaceae"/>
    <s v="Swartzia"/>
    <s v="canescens"/>
    <x v="74"/>
    <s v="M17116004"/>
    <s v="M1711"/>
    <n v="9"/>
    <n v="2"/>
    <n v="3"/>
    <n v="5"/>
    <s v="OK"/>
    <s v="M17116004"/>
    <n v="475"/>
    <n v="24.5"/>
    <n v="30"/>
    <n v="4"/>
    <n v="4"/>
    <n v="23"/>
    <n v="186.56666564941401"/>
    <n v="52.6666666666667"/>
    <n v="1.71333328882853"/>
    <n v="9.8999999463558197E-2"/>
    <m/>
    <n v="33"/>
    <n v="0.77629999999999999"/>
    <n v="0.50390000000000001"/>
    <m/>
    <n v="0.72"/>
    <n v="13.708500000000001"/>
    <n v="1.776"/>
    <n v="3.09500005096197"/>
    <n v="2.3237600326538099"/>
    <n v="50.032997131347699"/>
    <n v="-30.718709820000001"/>
    <m/>
    <n v="16.165750018581335"/>
  </r>
  <r>
    <s v="Lecythidaceae"/>
    <s v="Gustavia"/>
    <s v="hexapetala"/>
    <x v="39"/>
    <s v="P00610424"/>
    <s v="P006"/>
    <n v="54"/>
    <n v="208"/>
    <n v="3"/>
    <n v="5"/>
    <s v="OK"/>
    <s v="P00610424"/>
    <n v="318"/>
    <n v="11.5"/>
    <n v="8"/>
    <n v="2"/>
    <n v="2"/>
    <n v="8"/>
    <n v="198.63333638509101"/>
    <n v="45.633333841959598"/>
    <n v="1.6266666650772099"/>
    <n v="0.48399999737739602"/>
    <m/>
    <n v="241.8"/>
    <n v="0.624"/>
    <m/>
    <n v="4"/>
    <m/>
    <m/>
    <m/>
    <n v="2.81"/>
    <n v="1.7150000000000001"/>
    <n v="45.45"/>
    <n v="-33.917891109999999"/>
    <m/>
    <n v="16.17437722419929"/>
  </r>
  <r>
    <s v="Mimosaceae"/>
    <s v="Inga"/>
    <s v="rubiginosa"/>
    <x v="75"/>
    <s v="M17117115"/>
    <s v="M1711"/>
    <n v="101"/>
    <n v="11"/>
    <n v="3"/>
    <n v="5"/>
    <s v="OK"/>
    <s v="M17117115"/>
    <n v="376"/>
    <n v="30.6"/>
    <n v="22"/>
    <n v="3"/>
    <n v="3"/>
    <n v="22"/>
    <n v="299.19999186197902"/>
    <n v="66.300000508626297"/>
    <n v="1.6433333158493"/>
    <n v="0.65066667397817002"/>
    <m/>
    <n v="180.3"/>
    <n v="0.80300000000000005"/>
    <n v="0.36209999999999998"/>
    <m/>
    <n v="0.59299999999999997"/>
    <n v="18.140999999999998"/>
    <n v="2.1284999999999998"/>
    <n v="3.0120000243187"/>
    <n v="3.66267991065979"/>
    <n v="48.719999194145203"/>
    <n v="-32.822277980000003"/>
    <m/>
    <n v="16.175298406634454"/>
  </r>
  <r>
    <s v="Papilionaceae"/>
    <s v="Alexa"/>
    <s v="wachenheimii"/>
    <x v="22"/>
    <s v="A110152"/>
    <s v="A11"/>
    <n v="36"/>
    <n v="45"/>
    <n v="3"/>
    <n v="5"/>
    <s v="OK"/>
    <s v="A110152"/>
    <n v="453"/>
    <n v="78.3"/>
    <n v="36"/>
    <n v="5"/>
    <n v="4"/>
    <n v="25"/>
    <n v="204.56666564941401"/>
    <n v="45.033332824707003"/>
    <n v="1.37000000476837"/>
    <n v="0.53233332435290004"/>
    <m/>
    <n v="230.1"/>
    <n v="0.5"/>
    <n v="0.74"/>
    <n v="7"/>
    <n v="0.45008823275566101"/>
    <n v="8.2985000000000007"/>
    <n v="0.38263070999999999"/>
    <n v="3.1729999929666501"/>
    <n v="2.7912299633026101"/>
    <n v="51.336002349853501"/>
    <n v="-26.195733560000001"/>
    <m/>
    <n v="16.179011176692768"/>
  </r>
  <r>
    <s v="Caesalpiniaceae"/>
    <s v="Tachigali"/>
    <s v="paniculata"/>
    <x v="76"/>
    <s v="NH200532"/>
    <s v="NH20"/>
    <n v="100"/>
    <n v="376"/>
    <n v="3"/>
    <n v="4"/>
    <s v="OK"/>
    <s v="NH200532"/>
    <n v="948"/>
    <n v="34"/>
    <n v="30"/>
    <n v="5"/>
    <n v="5"/>
    <n v="30"/>
    <n v="236.56666564941401"/>
    <n v="61.399998982747398"/>
    <n v="2.0233333508173601"/>
    <n v="0.85300000508626295"/>
    <m/>
    <n v="195.8"/>
    <n v="0.65339999999999998"/>
    <n v="0.6502"/>
    <n v="7"/>
    <n v="0.55900000000000005"/>
    <n v="11.8255"/>
    <n v="2.8260000000000001"/>
    <n v="3.0600000172853501"/>
    <n v="3.1526501178741499"/>
    <n v="49.5090007781982"/>
    <n v="-30.377743039999999"/>
    <m/>
    <n v="16.179411927624642"/>
  </r>
  <r>
    <s v="Bombacaceae"/>
    <s v="Quararibea"/>
    <s v="duckei"/>
    <x v="11"/>
    <s v="NL110178"/>
    <s v="NL11"/>
    <n v="126"/>
    <n v="97"/>
    <n v="3"/>
    <n v="5"/>
    <s v="OK"/>
    <s v="NL110178"/>
    <n v="56"/>
    <n v="10.8"/>
    <n v="8"/>
    <n v="2"/>
    <n v="2"/>
    <n v="8"/>
    <n v="149.30000305175801"/>
    <n v="55.900000254313099"/>
    <n v="1.0666666825612401"/>
    <n v="0.80099997917811105"/>
    <m/>
    <n v="468.8"/>
    <n v="0.48670000000000002"/>
    <n v="1.1229"/>
    <n v="2"/>
    <n v="0.379"/>
    <n v="5.6050000000000004"/>
    <n v="1.9830000000000001"/>
    <n v="2.9650000855326701"/>
    <n v="5.7166099548339799"/>
    <n v="47.973999381065397"/>
    <n v="-28.607205709999999"/>
    <m/>
    <n v="16.180100504936998"/>
  </r>
  <r>
    <s v="Rubiaceae"/>
    <s v="Guettarda"/>
    <s v="acreana"/>
    <x v="56"/>
    <s v="NL110058"/>
    <s v="NL11"/>
    <n v="101"/>
    <n v="96"/>
    <n v="3"/>
    <n v="5"/>
    <s v="OK"/>
    <s v="NL110058"/>
    <n v="498"/>
    <n v="28.7"/>
    <n v="18"/>
    <n v="3"/>
    <n v="3"/>
    <n v="18"/>
    <n v="169.43333435058599"/>
    <n v="42.300000508626297"/>
    <n v="0.76666667064031002"/>
    <n v="0.24533333132664401"/>
    <m/>
    <n v="156.19999999999999"/>
    <n v="0.61160000000000003"/>
    <n v="0.91969999999999996"/>
    <n v="2"/>
    <n v="0.66500000000000004"/>
    <n v="12.292"/>
    <n v="1.7815000000000001"/>
    <n v="2.8"/>
    <n v="7.1609999999999996"/>
    <n v="45.46"/>
    <n v="-31.848611909999999"/>
    <m/>
    <n v="16.235714285714288"/>
  </r>
  <r>
    <s v="Mimosaceae"/>
    <s v="Stryphnodendron"/>
    <s v="polystachyum"/>
    <x v="77"/>
    <s v="A110260"/>
    <s v="A11"/>
    <n v="56"/>
    <n v="96"/>
    <n v="3"/>
    <n v="5"/>
    <s v="OK"/>
    <s v="A110260"/>
    <n v="389"/>
    <n v="39.299999999999997"/>
    <n v="30"/>
    <n v="3"/>
    <n v="3"/>
    <n v="28"/>
    <n v="182.56666564941401"/>
    <n v="51.633333841959598"/>
    <n v="1.5533333222071299"/>
    <n v="0.112333332498868"/>
    <m/>
    <n v="46.4"/>
    <n v="0.51"/>
    <n v="0.79"/>
    <n v="10"/>
    <n v="0.454992115497589"/>
    <n v="10.859500000000001"/>
    <n v="0.93268963000000005"/>
    <n v="3.20799984037876"/>
    <n v="2.64194989204407"/>
    <n v="52.125000953674302"/>
    <n v="-32.148963790000003"/>
    <m/>
    <n v="16.248442502266471"/>
  </r>
  <r>
    <s v="Caesalpiniaceae"/>
    <s v="Vouacapoua"/>
    <s v="americana"/>
    <x v="78"/>
    <s v="NL110421"/>
    <s v="NL11"/>
    <n v="173"/>
    <n v="31"/>
    <n v="3"/>
    <n v="5"/>
    <s v="OK"/>
    <s v="NL110421"/>
    <n v="103"/>
    <n v="100.3"/>
    <n v="42"/>
    <n v="3"/>
    <n v="2"/>
    <n v="20"/>
    <n v="145"/>
    <n v="49.5000012715658"/>
    <n v="1.6066666841507"/>
    <n v="0.28700000047683699"/>
    <m/>
    <n v="133.30000000000001"/>
    <n v="0.63470000000000004"/>
    <n v="0.80530000000000002"/>
    <n v="7"/>
    <n v="0.63300000000000001"/>
    <n v="9.516"/>
    <n v="1.423"/>
    <n v="3.0939999967813501"/>
    <n v="4.6057100296020499"/>
    <n v="50.299000740051298"/>
    <n v="-31.279445290000002"/>
    <m/>
    <n v="16.256949189520597"/>
  </r>
  <r>
    <s v="Lecythidaceae"/>
    <s v="Lecythis"/>
    <s v="poiteaui"/>
    <x v="49"/>
    <s v="A110309"/>
    <s v="A11"/>
    <n v="63"/>
    <n v="55"/>
    <n v="3"/>
    <n v="5"/>
    <s v="OK"/>
    <s v="A110309"/>
    <n v="328"/>
    <n v="34.4"/>
    <n v="22"/>
    <n v="5"/>
    <n v="5"/>
    <n v="22"/>
    <n v="193.86666870117199"/>
    <n v="54.300000508626297"/>
    <n v="1.40000001589457"/>
    <n v="0.41333333651224802"/>
    <m/>
    <n v="165.9"/>
    <m/>
    <m/>
    <n v="7"/>
    <m/>
    <m/>
    <m/>
    <n v="3.1459998339414601"/>
    <n v="6.0095500946044904"/>
    <n v="51.173001527786298"/>
    <n v="-31.365071360000002"/>
    <m/>
    <n v="16.266053473904446"/>
  </r>
  <r>
    <s v="Bombacaceae"/>
    <s v="Pachira"/>
    <s v="dolichocalyx"/>
    <x v="34"/>
    <s v="P00612151"/>
    <s v="P006"/>
    <n v="21"/>
    <n v="220"/>
    <n v="3"/>
    <n v="5"/>
    <s v="OK"/>
    <s v="P00612151"/>
    <n v="55"/>
    <n v="10.199999999999999"/>
    <n v="14"/>
    <n v="1"/>
    <n v="1"/>
    <n v="7"/>
    <n v="170.20000203450499"/>
    <n v="52.066666920979799"/>
    <n v="1.07333334287008"/>
    <n v="0.15433333317438799"/>
    <m/>
    <n v="87.7"/>
    <n v="0.51749999999999996"/>
    <m/>
    <n v="8"/>
    <m/>
    <m/>
    <m/>
    <n v="2.87"/>
    <n v="1.7130000000000001"/>
    <n v="46.74"/>
    <n v="-33.175215540000004"/>
    <m/>
    <n v="16.285714285714285"/>
  </r>
  <r>
    <s v="Papilionaceae"/>
    <s v="Swartzia"/>
    <s v="panacoco"/>
    <x v="28"/>
    <s v="NL110308"/>
    <s v="NL11"/>
    <n v="150"/>
    <n v="15"/>
    <n v="3"/>
    <n v="5"/>
    <s v="OK"/>
    <s v="NL110308"/>
    <n v="478"/>
    <n v="27.2"/>
    <n v="21"/>
    <n v="4"/>
    <n v="4"/>
    <n v="15"/>
    <n v="202.666666666667"/>
    <n v="34.799999237060497"/>
    <n v="1.8266666730245"/>
    <n v="0.316666672627131"/>
    <m/>
    <n v="188.4"/>
    <n v="0.81100000000000005"/>
    <n v="0.41"/>
    <n v="4"/>
    <n v="0.50600000000000001"/>
    <n v="10.436999999999999"/>
    <n v="2.4049999999999998"/>
    <n v="2.97"/>
    <n v="1.61"/>
    <n v="48.38"/>
    <n v="-29.253378000000001"/>
    <m/>
    <n v="16.289562289562291"/>
  </r>
  <r>
    <s v="Papilionaceae"/>
    <s v="Swartzia"/>
    <s v="canescens"/>
    <x v="74"/>
    <s v="NL110175"/>
    <s v="NL11"/>
    <n v="121"/>
    <n v="94"/>
    <n v="3"/>
    <n v="4"/>
    <s v="OK"/>
    <s v="NL110175"/>
    <n v="475"/>
    <n v="40.4"/>
    <n v="36"/>
    <n v="5"/>
    <n v="5"/>
    <n v="25"/>
    <n v="220.56666564941401"/>
    <n v="54.366666158040402"/>
    <n v="1.3099999825159701"/>
    <n v="0.167333334684372"/>
    <m/>
    <n v="53.2"/>
    <n v="0.79800000000000004"/>
    <n v="0.50619999999999998"/>
    <n v="2"/>
    <n v="0.70399999999999996"/>
    <n v="6.8544999999999998"/>
    <n v="1.0125"/>
    <n v="2.91200000792742"/>
    <n v="5.7661299705505398"/>
    <n v="47.448998689651503"/>
    <n v="-28.672364049999999"/>
    <m/>
    <n v="16.294298956208706"/>
  </r>
  <r>
    <s v="Lauraceae"/>
    <s v="IND"/>
    <s v="sp, B12"/>
    <x v="79"/>
    <s v="NL110592"/>
    <s v="NL11"/>
    <n v="171"/>
    <n v="48"/>
    <n v="3"/>
    <n v="4"/>
    <s v="OK"/>
    <s v="NL110592"/>
    <n v="273"/>
    <n v="10.7"/>
    <n v="15"/>
    <n v="2"/>
    <n v="2"/>
    <n v="5"/>
    <n v="165.10000101725299"/>
    <n v="47.1666666666667"/>
    <n v="1.52666664123535"/>
    <n v="0.37766666710376701"/>
    <m/>
    <n v="169.7"/>
    <n v="0.65359999999999996"/>
    <n v="0.72619999999999996"/>
    <n v="4"/>
    <n v="0.68600000000000005"/>
    <n v="11.731999999999999"/>
    <n v="2.0009999999999999"/>
    <n v="3.05899996310472"/>
    <n v="3.67025995254517"/>
    <n v="49.8589992523193"/>
    <n v="-33.032540480000002"/>
    <m/>
    <n v="16.299117310781234"/>
  </r>
  <r>
    <s v="Moraceae"/>
    <s v="Trymatococcus"/>
    <s v="oligandrus"/>
    <x v="55"/>
    <s v="NH200241"/>
    <s v="NH20"/>
    <n v="43"/>
    <n v="399"/>
    <n v="3"/>
    <n v="5"/>
    <s v="OK"/>
    <s v="NH200241"/>
    <n v="409"/>
    <n v="28.3"/>
    <n v="15"/>
    <n v="3"/>
    <n v="3"/>
    <n v="15"/>
    <n v="246.23333740234401"/>
    <n v="64.499998728434306"/>
    <n v="2.8533333937327101"/>
    <n v="9.2000000178813907E-2"/>
    <m/>
    <n v="28.8"/>
    <n v="0.54910000000000003"/>
    <n v="0.66610000000000003"/>
    <n v="5"/>
    <n v="0.59199999999999997"/>
    <n v="11.352499999999999"/>
    <n v="2"/>
    <n v="2.47499998658895"/>
    <n v="3.65448999404907"/>
    <n v="40.417000651359601"/>
    <n v="-31.206781429999999"/>
    <m/>
    <n v="16.330101361762992"/>
  </r>
  <r>
    <s v="Annonaceae"/>
    <s v="Duguetia"/>
    <s v="surinamensis"/>
    <x v="24"/>
    <s v="NL110496"/>
    <s v="NL11"/>
    <n v="184"/>
    <n v="75"/>
    <n v="3"/>
    <n v="5"/>
    <s v="OK"/>
    <s v="NL110496"/>
    <n v="11"/>
    <n v="22.5"/>
    <n v="26"/>
    <n v="3"/>
    <n v="3"/>
    <n v="20"/>
    <n v="201.333333333333"/>
    <n v="55.599999745686901"/>
    <n v="2.04666670163473"/>
    <n v="0.66066667437553395"/>
    <m/>
    <n v="190.7"/>
    <m/>
    <m/>
    <m/>
    <m/>
    <m/>
    <m/>
    <n v="2.98599991947412"/>
    <n v="5.9594898223876998"/>
    <n v="49.028998613357501"/>
    <n v="-31.362855150000001"/>
    <m/>
    <n v="16.419624894695996"/>
  </r>
  <r>
    <s v="Caesalpiniaceae"/>
    <s v="Dicorynia"/>
    <s v="guianensis"/>
    <x v="64"/>
    <s v="B421011"/>
    <s v="B4"/>
    <n v="17"/>
    <n v="44"/>
    <n v="3"/>
    <n v="5"/>
    <s v="OK"/>
    <s v="B421011"/>
    <n v="88"/>
    <n v="28"/>
    <n v="23"/>
    <n v="4"/>
    <n v="4"/>
    <n v="23"/>
    <n v="249.09999593098999"/>
    <n v="61.466667175292997"/>
    <n v="1.7900000015894599"/>
    <n v="0.61866666873296094"/>
    <m/>
    <n v="193.6"/>
    <m/>
    <m/>
    <m/>
    <m/>
    <m/>
    <m/>
    <n v="3.1390000134706502"/>
    <n v="4.2225098609924299"/>
    <n v="51.6189992427826"/>
    <n v="-29.696568580000001"/>
    <m/>
    <n v="16.444408735669231"/>
  </r>
  <r>
    <s v="Lecythidaceae"/>
    <s v="Lecythis"/>
    <s v="poiteaui"/>
    <x v="49"/>
    <s v="NL110124"/>
    <s v="NL11"/>
    <n v="124"/>
    <n v="4"/>
    <n v="3"/>
    <n v="5"/>
    <s v="OK"/>
    <s v="NL110124"/>
    <n v="328"/>
    <n v="30.7"/>
    <n v="29"/>
    <n v="3"/>
    <n v="2"/>
    <n v="28"/>
    <n v="206.86666870117199"/>
    <n v="41.966667175292997"/>
    <n v="1.5033332904179899"/>
    <n v="0.14599999785423301"/>
    <m/>
    <n v="67.7"/>
    <m/>
    <m/>
    <m/>
    <m/>
    <m/>
    <m/>
    <n v="2.9479999095201501"/>
    <n v="7.83010005950928"/>
    <n v="48.489001393318198"/>
    <n v="-30.9164216"/>
    <m/>
    <n v="16.448101384511514"/>
  </r>
  <r>
    <s v="Moraceae"/>
    <s v="Helicostylis"/>
    <s v="pedunculata"/>
    <x v="80"/>
    <s v="M17118961"/>
    <s v="M1711"/>
    <n v="88"/>
    <n v="73"/>
    <n v="3"/>
    <n v="5"/>
    <s v="OK"/>
    <s v="M17118961"/>
    <n v="401"/>
    <n v="11.3"/>
    <n v="7"/>
    <n v="4"/>
    <n v="4"/>
    <n v="7"/>
    <n v="184.766667683919"/>
    <n v="43.633333841959598"/>
    <n v="0.96999998887380001"/>
    <n v="0.35266666114330297"/>
    <m/>
    <n v="182.8"/>
    <n v="0.55010000000000003"/>
    <n v="0.72019999999999995"/>
    <m/>
    <n v="0.46899999999999997"/>
    <n v="7.1929999999999996"/>
    <n v="0.92449999999999999"/>
    <n v="2.82400008291006"/>
    <n v="2.9104599952697798"/>
    <n v="46.5449988842011"/>
    <n v="-31.789096369999999"/>
    <m/>
    <n v="16.481939630907398"/>
  </r>
  <r>
    <s v="Sapotaceae"/>
    <s v="Chrysophyllum"/>
    <s v="lucentifolium"/>
    <x v="30"/>
    <s v="NL110494"/>
    <s v="NL11"/>
    <n v="184"/>
    <n v="72"/>
    <n v="3"/>
    <n v="5"/>
    <s v="OK"/>
    <s v="NL110494"/>
    <n v="528"/>
    <n v="20.8"/>
    <n v="26"/>
    <n v="3"/>
    <n v="3"/>
    <n v="25"/>
    <n v="202.20000203450499"/>
    <n v="60.200000762939503"/>
    <n v="1.8299999634424799"/>
    <n v="1.02533332506816"/>
    <m/>
    <n v="279"/>
    <n v="0.69589999999999996"/>
    <n v="0.6028"/>
    <m/>
    <m/>
    <m/>
    <m/>
    <n v="3.0130000784993198"/>
    <n v="3.2342000007629399"/>
    <n v="49.702998995780902"/>
    <n v="-30.682902989999999"/>
    <m/>
    <n v="16.496182443027482"/>
  </r>
  <r>
    <s v="Sapotaceae"/>
    <s v="Pouteria"/>
    <s v="filipes"/>
    <x v="63"/>
    <s v="NL110244"/>
    <s v="NL11"/>
    <n v="134"/>
    <n v="94"/>
    <n v="3"/>
    <n v="5"/>
    <s v="OK"/>
    <s v="NL110244"/>
    <n v="801"/>
    <n v="38.700000000000003"/>
    <n v="30"/>
    <n v="5"/>
    <n v="5"/>
    <n v="30"/>
    <n v="198.233332316081"/>
    <n v="39.133333841959598"/>
    <n v="0.88666667540868105"/>
    <n v="0.282666673262914"/>
    <m/>
    <n v="133.4"/>
    <n v="0.70750000000000002"/>
    <n v="0.60540000000000005"/>
    <n v="1"/>
    <n v="0.63200000000000001"/>
    <n v="5.1535000000000002"/>
    <n v="1.0295000000000001"/>
    <n v="3.0619999393820798"/>
    <n v="2.8070700168609601"/>
    <n v="50.525999069213903"/>
    <n v="-29.095122440000001"/>
    <m/>
    <n v="16.500979774483664"/>
  </r>
  <r>
    <s v="Caesalpiniaceae"/>
    <s v="Vouacapoua"/>
    <s v="americana"/>
    <x v="78"/>
    <s v="P00610008"/>
    <s v="P006"/>
    <n v="5"/>
    <n v="129"/>
    <n v="3"/>
    <n v="5"/>
    <s v="OK"/>
    <s v="P00610008"/>
    <n v="103"/>
    <n v="15.4"/>
    <n v="8"/>
    <n v="2"/>
    <n v="2"/>
    <n v="8"/>
    <n v="136.53333536783899"/>
    <n v="52.033334096272803"/>
    <n v="1.2000000079472899"/>
    <n v="0.28466666241486899"/>
    <m/>
    <n v="134.1"/>
    <n v="0.72819999999999996"/>
    <m/>
    <n v="2"/>
    <m/>
    <m/>
    <m/>
    <n v="3.07"/>
    <n v="0.65"/>
    <n v="50.69"/>
    <n v="-33.719341579999998"/>
    <m/>
    <n v="16.511400651465799"/>
  </r>
  <r>
    <s v="Caesalpiniaceae"/>
    <s v="Tachigali"/>
    <s v="sp, 4"/>
    <x v="81"/>
    <s v="NL110471"/>
    <s v="NL11"/>
    <n v="182"/>
    <n v="33"/>
    <n v="3"/>
    <n v="4"/>
    <s v="OK"/>
    <s v="NL110471"/>
    <n v="101"/>
    <n v="14"/>
    <n v="18"/>
    <n v="2"/>
    <n v="2"/>
    <n v="8"/>
    <n v="148.46666463216101"/>
    <n v="51.5"/>
    <n v="1.2566666603088399"/>
    <n v="0.23333332935969001"/>
    <m/>
    <n v="120.7"/>
    <n v="0.3332"/>
    <n v="1.7782"/>
    <n v="1"/>
    <n v="0.61299999999999999"/>
    <n v="15.237"/>
    <n v="1.3334999999999999"/>
    <n v="2.9680000618100202"/>
    <n v="3.2702300548553498"/>
    <n v="49.042001366615303"/>
    <n v="-32.31659432"/>
    <m/>
    <n v="16.523585021998713"/>
  </r>
  <r>
    <s v="Lecythidaceae"/>
    <s v="Gustavia"/>
    <s v="hexapetala"/>
    <x v="39"/>
    <s v="NL110238"/>
    <s v="NL11"/>
    <n v="133"/>
    <n v="79"/>
    <n v="3"/>
    <n v="5"/>
    <s v="OK"/>
    <s v="NL110238"/>
    <n v="318"/>
    <n v="13.5"/>
    <n v="14"/>
    <n v="3"/>
    <n v="3"/>
    <n v="14"/>
    <n v="248.10000101725299"/>
    <n v="40.800000508626297"/>
    <n v="1.3033333222071299"/>
    <n v="0.48366666833559702"/>
    <m/>
    <n v="207.1"/>
    <m/>
    <m/>
    <m/>
    <m/>
    <m/>
    <m/>
    <n v="2.7459999546408702"/>
    <n v="5.3558201789856001"/>
    <n v="45.377999544143698"/>
    <n v="-30.80306401"/>
    <m/>
    <n v="16.525127565079789"/>
  </r>
  <r>
    <s v="Lecythidaceae"/>
    <s v="Couratari"/>
    <s v="multiflora"/>
    <x v="82"/>
    <s v="P00610533"/>
    <s v="P006"/>
    <n v="65"/>
    <n v="198"/>
    <n v="3"/>
    <n v="5"/>
    <s v="OK"/>
    <s v="P00610533"/>
    <n v="303"/>
    <n v="12.4"/>
    <n v="13"/>
    <n v="2"/>
    <n v="1"/>
    <n v="10"/>
    <n v="161.86666870117199"/>
    <n v="54.766667683919302"/>
    <n v="0.91333335638046298"/>
    <n v="9.9666667481263502E-2"/>
    <m/>
    <n v="58.5"/>
    <m/>
    <m/>
    <m/>
    <m/>
    <m/>
    <m/>
    <n v="2.82"/>
    <n v="4.9000000000000002E-2"/>
    <n v="46.71"/>
    <n v="-30.79558432"/>
    <m/>
    <n v="16.563829787234045"/>
  </r>
  <r>
    <s v="Sapotaceae"/>
    <s v="Chrysophyllum"/>
    <s v="sp, B1"/>
    <x v="83"/>
    <s v="M17116546"/>
    <s v="M1711"/>
    <n v="62"/>
    <n v="19"/>
    <n v="3"/>
    <n v="4"/>
    <s v="OK"/>
    <s v="M17116546"/>
    <n v="804"/>
    <n v="11.1"/>
    <n v="8"/>
    <n v="3"/>
    <n v="3"/>
    <n v="8"/>
    <n v="270.43332926432299"/>
    <n v="49"/>
    <n v="1.8733333349227901"/>
    <n v="0.74233333269754997"/>
    <m/>
    <m/>
    <n v="0.53080000000000005"/>
    <n v="1.0825"/>
    <m/>
    <n v="0.60899999999999999"/>
    <n v="16.299499999999998"/>
    <n v="5.5570000000000004"/>
    <n v="2.90699992328882"/>
    <n v="2.9861199855804399"/>
    <n v="48.203000426292398"/>
    <n v="-34.368443040000002"/>
    <m/>
    <n v="16.581699930613748"/>
  </r>
  <r>
    <s v="Meliaceae"/>
    <s v="Trichilia"/>
    <s v="cipo"/>
    <x v="51"/>
    <s v="NL110569"/>
    <s v="NL11"/>
    <n v="104"/>
    <n v="82"/>
    <n v="3"/>
    <n v="4"/>
    <s v="OK"/>
    <s v="NL110569"/>
    <n v="347"/>
    <n v="11.2"/>
    <n v="10"/>
    <n v="1"/>
    <n v="1"/>
    <n v="8"/>
    <n v="181.233332316081"/>
    <n v="50.433333079020201"/>
    <n v="0.92666667699813798"/>
    <n v="0.26133333146572102"/>
    <m/>
    <n v="109.7"/>
    <n v="0.7611"/>
    <n v="0.41510000000000002"/>
    <n v="1"/>
    <n v="0.63"/>
    <n v="6.1515000000000004"/>
    <n v="2.161"/>
    <n v="2.8060000389814399"/>
    <n v="4.1350598335266104"/>
    <n v="46.575999259948702"/>
    <n v="-33.055411530000001"/>
    <m/>
    <n v="16.598716540594022"/>
  </r>
  <r>
    <s v="Rubiaceae"/>
    <s v="Chimarrhis"/>
    <s v="turbinata"/>
    <x v="65"/>
    <s v="M17116875"/>
    <s v="M1711"/>
    <n v="78"/>
    <n v="12"/>
    <n v="3"/>
    <n v="5"/>
    <s v="OK"/>
    <s v="M17116875"/>
    <n v="492"/>
    <n v="14"/>
    <n v="13"/>
    <n v="3"/>
    <n v="3"/>
    <n v="13"/>
    <n v="255.56667582194001"/>
    <n v="37.633332570393897"/>
    <n v="1.5433333714803099"/>
    <n v="2.5729999542236301"/>
    <m/>
    <n v="1187.5999999999999"/>
    <n v="0.62570000000000003"/>
    <n v="0.81299999999999994"/>
    <m/>
    <n v="0.65400000000000003"/>
    <n v="11.920500000000001"/>
    <n v="1.0760000000000001"/>
    <n v="2.75100003927946"/>
    <n v="3.9424300193786599"/>
    <n v="45.8400011062622"/>
    <n v="-31.95496662"/>
    <m/>
    <n v="16.66303178907572"/>
  </r>
  <r>
    <s v="Sapotaceae"/>
    <s v="Pouteria"/>
    <s v="gonggrijpii"/>
    <x v="84"/>
    <s v="M17116040"/>
    <s v="M1711"/>
    <n v="12"/>
    <n v="31"/>
    <n v="3"/>
    <n v="5"/>
    <s v="OK"/>
    <s v="M17116040"/>
    <n v="560"/>
    <m/>
    <n v="20"/>
    <n v="4"/>
    <n v="5"/>
    <n v="18"/>
    <n v="178.43333435058599"/>
    <n v="47.966667175292997"/>
    <n v="1.32666671276093"/>
    <n v="0.72900001207987497"/>
    <m/>
    <n v="255.7"/>
    <m/>
    <m/>
    <m/>
    <m/>
    <m/>
    <m/>
    <n v="2.94199995696545"/>
    <n v="1.56344997882843"/>
    <n v="49.035999178886399"/>
    <n v="-31.15825572"/>
    <m/>
    <n v="16.667573044244698"/>
  </r>
  <r>
    <s v="Caesalpiniaceae"/>
    <s v="Vouacapoua"/>
    <s v="americana"/>
    <x v="78"/>
    <s v="NH200159"/>
    <s v="NH20"/>
    <n v="32"/>
    <n v="332"/>
    <n v="3"/>
    <n v="5"/>
    <s v="OK"/>
    <s v="NH200159"/>
    <n v="103"/>
    <n v="40"/>
    <n v="32"/>
    <n v="3"/>
    <n v="4"/>
    <n v="30"/>
    <n v="167.79999796549501"/>
    <n v="49.8333333333333"/>
    <n v="1.45000004768372"/>
    <n v="0.18999999761581399"/>
    <m/>
    <n v="67.3"/>
    <n v="0.66679999999999995"/>
    <n v="0.71719999999999995"/>
    <n v="1"/>
    <n v="0.6"/>
    <n v="9.9429999999999996"/>
    <n v="2.0145"/>
    <n v="3.0430000275373499"/>
    <n v="2.8628799915313698"/>
    <n v="50.727999210357702"/>
    <n v="-29.548409970000002"/>
    <m/>
    <n v="16.670390651100664"/>
  </r>
  <r>
    <s v="Lecythidaceae"/>
    <s v="Lecythis"/>
    <s v="poiteaui"/>
    <x v="49"/>
    <s v="P00610783"/>
    <s v="P006"/>
    <n v="98"/>
    <n v="157"/>
    <n v="3"/>
    <n v="5"/>
    <s v="OK"/>
    <s v="P00610783"/>
    <n v="328"/>
    <n v="17.5"/>
    <n v="18"/>
    <n v="3"/>
    <n v="3"/>
    <n v="15"/>
    <n v="159.333333333333"/>
    <n v="50.600001017252602"/>
    <n v="1.5833333333333299"/>
    <n v="0.45633333921432501"/>
    <m/>
    <n v="195.9"/>
    <n v="0.86019999999999996"/>
    <m/>
    <n v="6"/>
    <m/>
    <m/>
    <m/>
    <n v="2.94"/>
    <n v="3.7360000000000002"/>
    <n v="49.09"/>
    <n v="-33.09151232"/>
    <m/>
    <n v="16.697278911564627"/>
  </r>
  <r>
    <s v="Moraceae"/>
    <s v="Helicostylis"/>
    <s v="tomentosa"/>
    <x v="85"/>
    <s v="B444020"/>
    <s v="B4"/>
    <n v="78"/>
    <n v="51"/>
    <n v="3"/>
    <n v="4"/>
    <s v="OK"/>
    <s v="B444020"/>
    <n v="402"/>
    <n v="24.8"/>
    <n v="24"/>
    <n v="3"/>
    <n v="3"/>
    <n v="24"/>
    <n v="249.333333333333"/>
    <n v="57.466667175292997"/>
    <n v="1.5633333126703901"/>
    <n v="0.802000025908152"/>
    <m/>
    <n v="275.3"/>
    <m/>
    <m/>
    <n v="6"/>
    <m/>
    <m/>
    <m/>
    <n v="2.5949999690055798"/>
    <n v="3.47242999076843"/>
    <n v="43.331998586654699"/>
    <n v="-32.349892089999997"/>
    <m/>
    <n v="16.698265550754435"/>
  </r>
  <r>
    <s v="Melastomataceae"/>
    <s v="Mouriri"/>
    <s v="sagotiana"/>
    <x v="86"/>
    <s v="A110199"/>
    <s v="A11"/>
    <n v="49"/>
    <n v="7"/>
    <n v="3"/>
    <n v="5"/>
    <s v="OK"/>
    <s v="A110199"/>
    <n v="340"/>
    <n v="13.4"/>
    <n v="17"/>
    <n v="3"/>
    <n v="3"/>
    <n v="15"/>
    <n v="198"/>
    <n v="54.266666412353501"/>
    <n v="0.78000001112619999"/>
    <n v="0.29499999682108602"/>
    <m/>
    <n v="87.1"/>
    <n v="0.79"/>
    <n v="0.27"/>
    <n v="1"/>
    <n v="0.76339244842529297"/>
    <n v="9.0947499999999994"/>
    <n v="0.34297372999999998"/>
    <n v="3.0209999531507501"/>
    <n v="3.3416399955749498"/>
    <n v="50.481998920440702"/>
    <n v="-32.976963849999997"/>
    <m/>
    <n v="16.710360709469899"/>
  </r>
  <r>
    <s v="Papilionaceae"/>
    <s v="Diplotropis"/>
    <s v="purpurea"/>
    <x v="87"/>
    <s v="NL110235"/>
    <s v="NL11"/>
    <n v="131"/>
    <n v="77"/>
    <n v="3"/>
    <n v="5"/>
    <s v="OK"/>
    <s v="NL110235"/>
    <n v="457"/>
    <n v="38.6"/>
    <n v="30"/>
    <n v="5"/>
    <n v="4"/>
    <n v="25"/>
    <n v="275.90000406900998"/>
    <n v="58.633333841959598"/>
    <n v="1.62000000476837"/>
    <n v="0.48533333341280599"/>
    <m/>
    <n v="132.5"/>
    <n v="0.80689999999999995"/>
    <n v="0.45639999999999997"/>
    <n v="1"/>
    <n v="0.70599999999999996"/>
    <n v="13.2765"/>
    <n v="2.9994999999999998"/>
    <n v="2.9619999229907998"/>
    <n v="-1.1222900152206401"/>
    <n v="49.518001079559298"/>
    <n v="-31.79140306"/>
    <m/>
    <n v="16.717759070553868"/>
  </r>
  <r>
    <s v="Lecythidaceae"/>
    <s v="Gustavia"/>
    <s v="hexapetala"/>
    <x v="39"/>
    <s v="B422004"/>
    <s v="B4"/>
    <n v="14"/>
    <n v="16"/>
    <n v="3"/>
    <n v="5"/>
    <s v="OK"/>
    <s v="B422004"/>
    <n v="318"/>
    <n v="23.7"/>
    <n v="21"/>
    <n v="4"/>
    <n v="4"/>
    <n v="21"/>
    <n v="258.76665751139302"/>
    <n v="53.933333079020201"/>
    <n v="1.7066666285196901"/>
    <n v="0.45300000905990601"/>
    <m/>
    <n v="153.9"/>
    <n v="0.56999999999999995"/>
    <n v="0.9"/>
    <n v="6"/>
    <n v="0.56999999999999995"/>
    <n v="10.0654"/>
    <n v="2.6"/>
    <n v="2.9440000653266898"/>
    <n v="3.9320800304412802"/>
    <n v="49.252998828887897"/>
    <n v="-31.278872580000002"/>
    <m/>
    <n v="16.729958470100236"/>
  </r>
  <r>
    <s v="Papilionaceae"/>
    <s v="Diplotropis"/>
    <s v="purpurea"/>
    <x v="87"/>
    <s v="M17116093"/>
    <s v="M1711"/>
    <n v="21"/>
    <n v="67"/>
    <n v="3"/>
    <n v="5"/>
    <s v="OK"/>
    <s v="M17116093"/>
    <n v="457"/>
    <n v="27.4"/>
    <n v="24"/>
    <n v="5"/>
    <n v="5"/>
    <n v="24"/>
    <n v="189.56666564941401"/>
    <n v="59.099999745686901"/>
    <n v="1.36666663487752"/>
    <n v="0.43366666634877499"/>
    <m/>
    <n v="187.7"/>
    <n v="0.76780000000000004"/>
    <n v="0.58720000000000006"/>
    <m/>
    <n v="0.312"/>
    <m/>
    <m/>
    <n v="2.9680000618100202"/>
    <n v="-0.75613999366760298"/>
    <n v="49.744999408721903"/>
    <n v="-32.434694139999998"/>
    <m/>
    <n v="16.760444195673351"/>
  </r>
  <r>
    <s v="Euphorbiaceae"/>
    <s v="Sandwithia"/>
    <s v="guyanensis"/>
    <x v="72"/>
    <s v="P00610669"/>
    <s v="P006"/>
    <n v="84"/>
    <n v="164"/>
    <n v="3"/>
    <n v="5"/>
    <s v="OK"/>
    <s v="P00610669"/>
    <n v="218"/>
    <n v="10.7"/>
    <n v="6"/>
    <n v="3"/>
    <n v="5"/>
    <n v="6"/>
    <n v="196.79999796549501"/>
    <n v="55.566666920979799"/>
    <n v="1.91333333651225"/>
    <n v="0.19166666766007701"/>
    <m/>
    <n v="83"/>
    <n v="0.65959999999999996"/>
    <m/>
    <n v="2"/>
    <m/>
    <m/>
    <m/>
    <n v="2.57"/>
    <n v="2.65"/>
    <n v="43.1"/>
    <n v="-30.460256359999999"/>
    <m/>
    <n v="16.770428015564203"/>
  </r>
  <r>
    <s v="Myristicaceae"/>
    <s v="Virola"/>
    <s v="michelii"/>
    <x v="88"/>
    <s v="NH200252"/>
    <s v="NH20"/>
    <n v="59"/>
    <n v="316"/>
    <n v="3"/>
    <n v="4"/>
    <s v="OK"/>
    <s v="NH200252"/>
    <n v="416"/>
    <n v="85.5"/>
    <n v="26"/>
    <n v="4"/>
    <n v="4"/>
    <n v="25"/>
    <n v="222.53333536783899"/>
    <n v="66.899998982747405"/>
    <n v="0.77333333094914802"/>
    <n v="0.53899999459584602"/>
    <m/>
    <n v="200.9"/>
    <n v="0.42709999999999998"/>
    <n v="1.0586"/>
    <m/>
    <m/>
    <m/>
    <m/>
    <n v="3.0990000814199399"/>
    <n v="4.3944201469421396"/>
    <n v="52.016001939773602"/>
    <n v="-30.5516088"/>
    <m/>
    <n v="16.784769465362594"/>
  </r>
  <r>
    <s v="Lecythidaceae"/>
    <s v="Lecythis"/>
    <s v="poiteaui"/>
    <x v="49"/>
    <s v="NL110417"/>
    <s v="NL11"/>
    <n v="171"/>
    <n v="25"/>
    <n v="3"/>
    <n v="5"/>
    <s v="OK"/>
    <s v="NL110417"/>
    <n v="328"/>
    <n v="12.5"/>
    <n v="16"/>
    <n v="2"/>
    <n v="2"/>
    <n v="15"/>
    <n v="107.43333435058599"/>
    <n v="19.033333460489899"/>
    <n v="0.36666666467984499"/>
    <n v="0.111666664481163"/>
    <m/>
    <n v="110.8"/>
    <n v="0.65590000000000004"/>
    <n v="0.68069999999999997"/>
    <m/>
    <n v="0.56799999999999995"/>
    <n v="9.1509999999999998"/>
    <n v="2.4670000000000001"/>
    <n v="3.0530000105500199"/>
    <n v="5.5318398475646999"/>
    <n v="51.279997825622601"/>
    <n v="-32.00350684"/>
    <m/>
    <n v="16.796592744323032"/>
  </r>
  <r>
    <s v="Mimosaceae"/>
    <s v="Inga"/>
    <s v="acrocephala"/>
    <x v="62"/>
    <s v="NL110217"/>
    <s v="NL11"/>
    <n v="136"/>
    <n v="48"/>
    <n v="3"/>
    <n v="5"/>
    <s v="OK"/>
    <s v="NL110217"/>
    <n v="361"/>
    <n v="35.1"/>
    <n v="24"/>
    <n v="5"/>
    <n v="5"/>
    <n v="24"/>
    <n v="208.10000101725299"/>
    <n v="63.933333079020201"/>
    <n v="1.7000000079472899"/>
    <n v="0.37166666487852701"/>
    <m/>
    <n v="127.7"/>
    <n v="0.50600000000000001"/>
    <n v="0.89029999999999998"/>
    <n v="5"/>
    <n v="0.58799999999999997"/>
    <n v="10.73"/>
    <n v="1.579"/>
    <n v="2.9549999162554701"/>
    <n v="5.9544601440429696"/>
    <n v="49.799001216888399"/>
    <n v="-30.954031350000001"/>
    <m/>
    <n v="16.852454358101276"/>
  </r>
  <r>
    <s v="Moraceae"/>
    <s v="Helicostylis"/>
    <s v="pedunculata"/>
    <x v="80"/>
    <s v="NH200399"/>
    <s v="NH20"/>
    <n v="76"/>
    <n v="368"/>
    <n v="3"/>
    <n v="4"/>
    <s v="OK"/>
    <s v="NH200399"/>
    <n v="401"/>
    <n v="44.6"/>
    <n v="27"/>
    <n v="5"/>
    <n v="4"/>
    <n v="27"/>
    <n v="228.333333333333"/>
    <n v="40.733332316080698"/>
    <n v="1.43000002702077"/>
    <n v="0.487333337465922"/>
    <m/>
    <n v="180.4"/>
    <n v="0.45610000000000001"/>
    <n v="0.60719999999999996"/>
    <n v="6"/>
    <n v="0.34399999999999997"/>
    <n v="13.2095"/>
    <n v="2.8014999999999999"/>
    <n v="2.6650000363588302"/>
    <n v="1.8345099687576301"/>
    <n v="44.914999604225201"/>
    <n v="-31.172256269999998"/>
    <m/>
    <n v="16.853658158141052"/>
  </r>
  <r>
    <s v="Meliaceae"/>
    <s v="Guarea"/>
    <s v="guidonia"/>
    <x v="89"/>
    <s v="P00610255"/>
    <s v="P006"/>
    <n v="32"/>
    <n v="213"/>
    <n v="3"/>
    <n v="5"/>
    <s v="OK"/>
    <s v="P00610255"/>
    <n v="343"/>
    <n v="18.8"/>
    <n v="16"/>
    <n v="2"/>
    <n v="1"/>
    <n v="9"/>
    <n v="271.09999593099002"/>
    <n v="59.933333079020201"/>
    <n v="1.70666666825612"/>
    <n v="0.54000000158945705"/>
    <m/>
    <n v="206.3"/>
    <n v="0.67249999999999999"/>
    <m/>
    <n v="3"/>
    <m/>
    <m/>
    <m/>
    <n v="2.78"/>
    <n v="1.736"/>
    <n v="46.86"/>
    <n v="-32.979658839999999"/>
    <m/>
    <n v="16.85611510791367"/>
  </r>
  <r>
    <s v="Papilionaceae"/>
    <s v="Bocoa"/>
    <s v="prouacensis"/>
    <x v="90"/>
    <s v="NH200046"/>
    <s v="NH20"/>
    <n v="9"/>
    <n v="390"/>
    <n v="3"/>
    <n v="5"/>
    <s v="OK"/>
    <s v="NH200046"/>
    <n v="456"/>
    <n v="32"/>
    <n v="27"/>
    <n v="4"/>
    <n v="4"/>
    <n v="27"/>
    <n v="187.10000101725299"/>
    <n v="52.266666412353501"/>
    <n v="2.5333333810170502"/>
    <n v="0.61166665951410903"/>
    <m/>
    <n v="158.80000000000001"/>
    <n v="0.8115"/>
    <n v="0.41549999999999998"/>
    <n v="1"/>
    <n v="0.77300000000000002"/>
    <n v="12.4255"/>
    <n v="1.766"/>
    <n v="3.0540000647306398"/>
    <n v="1.76744997501373"/>
    <n v="51.529997587204001"/>
    <n v="-32.318820459999998"/>
    <m/>
    <n v="16.872952355928945"/>
  </r>
  <r>
    <s v="Mimosaceae"/>
    <s v="Inga"/>
    <s v="huberi"/>
    <x v="29"/>
    <s v="M17116525"/>
    <s v="M1711"/>
    <n v="69"/>
    <n v="3"/>
    <n v="3"/>
    <n v="5"/>
    <s v="OK"/>
    <s v="M17116525"/>
    <n v="367"/>
    <n v="41.7"/>
    <n v="29"/>
    <n v="3"/>
    <n v="3"/>
    <n v="25"/>
    <n v="239.233332316081"/>
    <n v="67.233334859212206"/>
    <n v="1.62000000476837"/>
    <n v="1.1036666830380799"/>
    <m/>
    <n v="328.2"/>
    <n v="0.64480000000000004"/>
    <n v="0.64770000000000005"/>
    <m/>
    <m/>
    <m/>
    <m/>
    <n v="2.8500000014901201"/>
    <n v="3.3979198932647701"/>
    <n v="48.091998696327202"/>
    <n v="-30.585854600000001"/>
    <m/>
    <n v="16.87438549866047"/>
  </r>
  <r>
    <s v="Olacaceae"/>
    <s v="Chaunochiton"/>
    <s v="kappleri"/>
    <x v="25"/>
    <s v="P00610520"/>
    <s v="P006"/>
    <n v="61"/>
    <n v="179"/>
    <n v="3"/>
    <n v="4"/>
    <s v="OK"/>
    <s v="P00610520"/>
    <n v="447"/>
    <n v="12.6"/>
    <n v="15"/>
    <n v="1"/>
    <n v="1"/>
    <n v="12"/>
    <n v="327.09999593099002"/>
    <n v="48.1666666666667"/>
    <n v="0.95000000794728601"/>
    <n v="0.22466666996479001"/>
    <m/>
    <n v="75.5"/>
    <n v="0.39660000000000001"/>
    <m/>
    <n v="3"/>
    <m/>
    <m/>
    <m/>
    <n v="2.72"/>
    <n v="1.012"/>
    <n v="45.95"/>
    <n v="-33.311305730000001"/>
    <m/>
    <n v="16.893382352941178"/>
  </r>
  <r>
    <s v="Caesalpiniaceae"/>
    <s v="Dicorynia"/>
    <s v="guianensis"/>
    <x v="64"/>
    <s v="A110049"/>
    <s v="A11"/>
    <n v="3"/>
    <n v="48"/>
    <n v="3"/>
    <n v="5"/>
    <s v="OK"/>
    <s v="A110049"/>
    <n v="88"/>
    <n v="31.1"/>
    <n v="27"/>
    <n v="5"/>
    <n v="5"/>
    <n v="25"/>
    <n v="230.56666564941401"/>
    <n v="70.366666158040402"/>
    <n v="1.7099999586741099"/>
    <n v="0.63100000222524"/>
    <m/>
    <n v="212.3"/>
    <m/>
    <m/>
    <n v="3"/>
    <m/>
    <m/>
    <m/>
    <n v="2.99500003457069"/>
    <n v="4.0359702110290501"/>
    <n v="50.6200015544891"/>
    <n v="-29.28330416"/>
    <m/>
    <n v="16.901502828111013"/>
  </r>
  <r>
    <s v="Caesalpiniaceae"/>
    <s v="Vouacapoua"/>
    <s v="americana"/>
    <x v="78"/>
    <s v="NL110125"/>
    <s v="NL11"/>
    <n v="122"/>
    <n v="7"/>
    <n v="3"/>
    <n v="5"/>
    <s v="OK"/>
    <s v="NL110125"/>
    <n v="103"/>
    <n v="67.599999999999994"/>
    <n v="40"/>
    <n v="5"/>
    <n v="2"/>
    <n v="25"/>
    <n v="147.666666666667"/>
    <n v="47.400001525878899"/>
    <n v="1.41333333651225"/>
    <n v="0.26999999086062099"/>
    <m/>
    <n v="136.5"/>
    <m/>
    <m/>
    <m/>
    <m/>
    <m/>
    <m/>
    <n v="2.8999999165535"/>
    <n v="4.3241200447082502"/>
    <n v="49.0700006484985"/>
    <n v="-32.899491519999998"/>
    <m/>
    <n v="16.920690365679615"/>
  </r>
  <r>
    <s v="Symplocaceae"/>
    <s v="Symplocos"/>
    <s v="martinicensis"/>
    <x v="91"/>
    <s v="NL110580"/>
    <s v="NL11"/>
    <n v="135"/>
    <n v="12"/>
    <n v="3"/>
    <n v="5"/>
    <s v="OK"/>
    <s v="NL110580"/>
    <n v="623"/>
    <n v="10.8"/>
    <n v="18"/>
    <n v="3"/>
    <n v="3"/>
    <n v="18"/>
    <n v="145.333333333333"/>
    <n v="38.8333333333333"/>
    <n v="0.78333332141240397"/>
    <n v="0.161666666467985"/>
    <m/>
    <n v="111.8"/>
    <n v="0.45779999999999998"/>
    <n v="1.2205999999999999"/>
    <n v="3"/>
    <n v="0.45700000000000002"/>
    <n v="21.8855"/>
    <n v="2.0209999999999999"/>
    <n v="2.5180000811815302"/>
    <n v="3.8131699562072798"/>
    <n v="42.629998922348001"/>
    <n v="-30.58468435"/>
    <m/>
    <n v="16.930102282738837"/>
  </r>
  <r>
    <s v="Euphorbiaceae"/>
    <s v="Conceveiba"/>
    <s v="guianensis"/>
    <x v="92"/>
    <s v="NL110023"/>
    <s v="NL11"/>
    <n v="107"/>
    <n v="35"/>
    <n v="3"/>
    <n v="5"/>
    <s v="OK"/>
    <s v="NL110023"/>
    <n v="207"/>
    <n v="10.5"/>
    <n v="11"/>
    <n v="3"/>
    <n v="5"/>
    <n v="11"/>
    <n v="187.46666463216101"/>
    <n v="35.433333079020201"/>
    <n v="1.2133333285649599"/>
    <n v="0.54699999094009399"/>
    <m/>
    <n v="339.6"/>
    <n v="0.53059999999999996"/>
    <n v="0.73780000000000001"/>
    <n v="5"/>
    <n v="0.502"/>
    <n v="15.944000000000001"/>
    <n v="1.407"/>
    <n v="2.69000008702278"/>
    <n v="3.3809499740600599"/>
    <n v="45.543000102043202"/>
    <n v="-29.491221410000001"/>
    <m/>
    <n v="16.930482761600565"/>
  </r>
  <r>
    <s v="Euphorbiaceae"/>
    <s v="Sandwithia"/>
    <s v="guyanensis"/>
    <x v="72"/>
    <s v="P00612849"/>
    <s v="P006"/>
    <n v="81"/>
    <n v="152"/>
    <n v="3"/>
    <n v="5"/>
    <s v="OK"/>
    <s v="P00612849"/>
    <n v="218"/>
    <n v="10.199999999999999"/>
    <n v="13"/>
    <n v="1"/>
    <n v="1"/>
    <n v="10"/>
    <m/>
    <m/>
    <m/>
    <n v="0.36766667167345701"/>
    <m/>
    <n v="164.7"/>
    <m/>
    <m/>
    <m/>
    <m/>
    <m/>
    <m/>
    <n v="2.64"/>
    <n v="1.7210000000000001"/>
    <n v="44.71"/>
    <n v="-30.795032819999999"/>
    <m/>
    <n v="16.935606060606059"/>
  </r>
  <r>
    <s v="Lecythidaceae"/>
    <s v="Gustavia"/>
    <s v="hexapetala"/>
    <x v="39"/>
    <s v="NL110176"/>
    <s v="NL11"/>
    <n v="130"/>
    <n v="96"/>
    <n v="3"/>
    <n v="5"/>
    <s v="OK"/>
    <s v="NL110176"/>
    <n v="318"/>
    <n v="21.7"/>
    <n v="15"/>
    <n v="3"/>
    <n v="3"/>
    <n v="15"/>
    <n v="242.13333129882801"/>
    <n v="40.6666666666667"/>
    <n v="1.2200000286102299"/>
    <n v="0.298000007867813"/>
    <m/>
    <n v="135"/>
    <m/>
    <m/>
    <m/>
    <m/>
    <m/>
    <m/>
    <n v="2.73599997162819"/>
    <n v="4.7667198181152299"/>
    <n v="46.369999647140503"/>
    <n v="-31.824907190000001"/>
    <m/>
    <n v="16.948099461984196"/>
  </r>
  <r>
    <s v="Meliaceae"/>
    <s v="Trichilia"/>
    <s v="pallida"/>
    <x v="93"/>
    <s v="NL110333"/>
    <s v="NL11"/>
    <n v="157"/>
    <n v="59"/>
    <n v="3"/>
    <n v="5"/>
    <s v="OK"/>
    <s v="NL110333"/>
    <n v="351"/>
    <n v="13.6"/>
    <n v="13"/>
    <n v="2"/>
    <n v="3"/>
    <n v="12"/>
    <n v="210.333333333333"/>
    <n v="46.8333333333333"/>
    <n v="1.4999999602635701"/>
    <n v="0.29700000087420098"/>
    <m/>
    <n v="140.9"/>
    <n v="0.59030000000000005"/>
    <n v="0.62780000000000002"/>
    <m/>
    <m/>
    <n v="11.593999999999999"/>
    <n v="1.8685"/>
    <n v="2.77"/>
    <n v="3.6070000000000002"/>
    <n v="46.951999999999998"/>
    <m/>
    <m/>
    <n v="16.950180505415162"/>
  </r>
  <r>
    <s v="Sterculiaceae"/>
    <s v="Sterculia"/>
    <s v="pruriens"/>
    <x v="94"/>
    <s v="M17116848"/>
    <s v="M1711"/>
    <n v="79"/>
    <n v="49"/>
    <n v="3"/>
    <n v="5"/>
    <s v="OK"/>
    <s v="M17116848"/>
    <n v="598"/>
    <n v="40.1"/>
    <n v="29"/>
    <n v="4"/>
    <n v="4"/>
    <n v="28"/>
    <n v="178.333333333333"/>
    <n v="34.133333841959598"/>
    <n v="1.0933333436648101"/>
    <n v="0.44533334175745598"/>
    <m/>
    <n v="265.5"/>
    <m/>
    <m/>
    <m/>
    <m/>
    <m/>
    <m/>
    <n v="2.86100003868341"/>
    <n v="2.3429501056671098"/>
    <n v="48.508998751640299"/>
    <n v="-29.406514520000002"/>
    <m/>
    <n v="16.955259732874183"/>
  </r>
  <r>
    <s v="Sapotaceae"/>
    <s v="Pouteria"/>
    <s v="sp, B19"/>
    <x v="95"/>
    <s v="NL110263"/>
    <s v="NL11"/>
    <n v="150"/>
    <n v="31"/>
    <n v="3"/>
    <n v="4"/>
    <s v="OK"/>
    <s v="NL110263"/>
    <n v="579"/>
    <n v="20.399999999999999"/>
    <n v="18"/>
    <n v="3"/>
    <n v="3"/>
    <n v="18"/>
    <n v="189.666666666667"/>
    <n v="56.6666666666667"/>
    <n v="2.26999994119008"/>
    <n v="1.63333332538605"/>
    <m/>
    <n v="513"/>
    <n v="0.70840000000000003"/>
    <n v="0.5857"/>
    <n v="8"/>
    <n v="0.629"/>
    <n v="8.0875000000000004"/>
    <n v="2.375"/>
    <n v="2.8"/>
    <n v="6.4509999999999996"/>
    <n v="47.54"/>
    <n v="-30.776102080000001"/>
    <m/>
    <n v="16.978571428571428"/>
  </r>
  <r>
    <s v="Apocynaceae"/>
    <s v="Macoubea"/>
    <s v="guianensis"/>
    <x v="96"/>
    <s v="B435027"/>
    <s v="B4"/>
    <n v="70"/>
    <n v="77"/>
    <n v="3"/>
    <n v="5"/>
    <s v="OK"/>
    <s v="B435027"/>
    <n v="34"/>
    <n v="16.7"/>
    <m/>
    <n v="3"/>
    <n v="3"/>
    <n v="15"/>
    <n v="131.53333536783899"/>
    <n v="19"/>
    <n v="0.38666666547457401"/>
    <n v="0.30366666615009302"/>
    <m/>
    <n v="220.8"/>
    <n v="0.44"/>
    <n v="0.99"/>
    <m/>
    <n v="0.38800000000000001"/>
    <n v="10.205500000000001"/>
    <n v="1.4850000000000001"/>
    <n v="3.0079999938607198"/>
    <n v="3.83201003074646"/>
    <n v="51.150000095367403"/>
    <n v="-27.74041527"/>
    <m/>
    <n v="17.004654321729966"/>
  </r>
  <r>
    <s v="Ixonanthaceae"/>
    <s v="Cyrillopsis"/>
    <s v="paraensis"/>
    <x v="26"/>
    <s v="NH200084"/>
    <s v="NH20"/>
    <n v="19"/>
    <n v="376"/>
    <n v="3"/>
    <n v="5"/>
    <s v="OK"/>
    <s v="NH200084"/>
    <n v="242"/>
    <n v="36.799999999999997"/>
    <n v="22"/>
    <n v="3"/>
    <n v="4"/>
    <n v="15"/>
    <n v="133.43333435058599"/>
    <n v="37.966667811075801"/>
    <n v="0.77333333094914802"/>
    <n v="0.24933333198229499"/>
    <m/>
    <n v="189.8"/>
    <n v="0.78749999999999998"/>
    <n v="0.4123"/>
    <m/>
    <m/>
    <m/>
    <m/>
    <n v="2.8009999543428399"/>
    <n v="3.17804002761841"/>
    <n v="47.635999321937597"/>
    <n v="-32.451046660000003"/>
    <m/>
    <n v="17.006783326818645"/>
  </r>
  <r>
    <s v="Lecythidaceae"/>
    <s v="Couratari"/>
    <s v="multiflora"/>
    <x v="82"/>
    <s v="NL110320"/>
    <s v="NL11"/>
    <n v="152"/>
    <n v="39"/>
    <n v="3"/>
    <n v="4"/>
    <s v="OK"/>
    <s v="NL110320"/>
    <n v="303"/>
    <n v="28.9"/>
    <n v="26"/>
    <n v="3"/>
    <n v="3"/>
    <n v="15"/>
    <n v="170.69999694824199"/>
    <n v="55.5000012715658"/>
    <n v="1.0800000031789101"/>
    <n v="0.18200000127156599"/>
    <m/>
    <n v="81.2"/>
    <n v="0.69399999999999995"/>
    <n v="0.75039999999999996"/>
    <n v="4"/>
    <n v="0.65600000000000003"/>
    <n v="8.2260000000000009"/>
    <n v="2.2214999999999998"/>
    <n v="2.73"/>
    <n v="6.38"/>
    <n v="46.43"/>
    <n v="-30.705341730000001"/>
    <m/>
    <n v="17.007326007326007"/>
  </r>
  <r>
    <s v="Meliaceae"/>
    <s v="Trichilia"/>
    <s v="micrantha"/>
    <x v="97"/>
    <s v="M17116839"/>
    <s v="M1711"/>
    <n v="85"/>
    <n v="64"/>
    <n v="3"/>
    <n v="5"/>
    <s v="OK"/>
    <s v="M17116839"/>
    <n v="350"/>
    <n v="13.2"/>
    <n v="20"/>
    <n v="3"/>
    <n v="5"/>
    <n v="20"/>
    <n v="160.766667683919"/>
    <n v="60.866666158040402"/>
    <n v="0.85000000397364295"/>
    <n v="0.30299999316533399"/>
    <m/>
    <n v="137.69999999999999"/>
    <n v="0.63100000000000001"/>
    <n v="0.62319999999999998"/>
    <m/>
    <n v="0.63100000000000001"/>
    <n v="11.8485"/>
    <n v="1.1065"/>
    <n v="2.9360000044107402"/>
    <n v="2.63920998573303"/>
    <n v="49.985998868942303"/>
    <n v="-32.79446986"/>
    <m/>
    <n v="17.025203948858501"/>
  </r>
  <r>
    <s v="Caesalpiniaceae"/>
    <s v="Vouacapoua"/>
    <s v="americana"/>
    <x v="78"/>
    <s v="NL110395"/>
    <s v="NL11"/>
    <n v="170"/>
    <n v="75"/>
    <n v="3"/>
    <n v="5"/>
    <s v="OK"/>
    <s v="NL110395"/>
    <n v="103"/>
    <n v="80.599999999999994"/>
    <n v="32"/>
    <n v="5"/>
    <n v="5"/>
    <n v="32"/>
    <n v="152.03333028157601"/>
    <n v="47.933334350585902"/>
    <n v="1.4199999968210899"/>
    <n v="0.21733333170413999"/>
    <m/>
    <n v="96.6"/>
    <n v="0.56659999999999999"/>
    <n v="0.82789999999999997"/>
    <n v="5"/>
    <n v="0.66900000000000004"/>
    <n v="6.2664999999999997"/>
    <n v="1.5065"/>
    <n v="2.97599993646145"/>
    <n v="4.5027198791503897"/>
    <n v="50.822001695632899"/>
    <n v="-30.82176668"/>
    <m/>
    <n v="17.077285880611182"/>
  </r>
  <r>
    <s v="Myristicaceae"/>
    <s v="Virola"/>
    <s v="michelii"/>
    <x v="88"/>
    <s v="NL110109"/>
    <s v="NL11"/>
    <n v="118"/>
    <n v="79"/>
    <n v="3"/>
    <n v="5"/>
    <s v="OK"/>
    <s v="NL110109"/>
    <n v="416"/>
    <n v="70.099999999999994"/>
    <n v="36"/>
    <n v="5"/>
    <n v="5"/>
    <n v="36"/>
    <n v="256"/>
    <n v="36.900000254313099"/>
    <n v="0.43999999761581399"/>
    <n v="0.37566666801770499"/>
    <m/>
    <n v="138.5"/>
    <n v="0.51670000000000005"/>
    <n v="1.0228999999999999"/>
    <n v="16"/>
    <n v="0.51400000000000001"/>
    <n v="13.297499999999999"/>
    <n v="2.6185"/>
    <n v="2.9980000108480498"/>
    <n v="6.0904297828674299"/>
    <n v="51.230001449584996"/>
    <n v="-29.432234350000002"/>
    <m/>
    <n v="17.088059127489288"/>
  </r>
  <r>
    <s v="Lecythidaceae"/>
    <s v="Gustavia"/>
    <s v="hexapetala"/>
    <x v="39"/>
    <s v="NL110051"/>
    <s v="NL11"/>
    <n v="105"/>
    <n v="86"/>
    <n v="3"/>
    <n v="5"/>
    <s v="OK"/>
    <s v="NL110051"/>
    <n v="318"/>
    <n v="26.1"/>
    <n v="22"/>
    <n v="3"/>
    <n v="2"/>
    <n v="20"/>
    <n v="213.666666666667"/>
    <n v="51.800000508626297"/>
    <n v="1.0966666738192199"/>
    <n v="0.38199999928474399"/>
    <m/>
    <m/>
    <n v="0.56210000000000004"/>
    <n v="1.0276000000000001"/>
    <n v="6"/>
    <n v="0.56899999999999995"/>
    <n v="6.5555000000000003"/>
    <n v="2.4165000000000001"/>
    <n v="2.76"/>
    <n v="6.3159999999999998"/>
    <n v="47.21"/>
    <n v="-31.833664020000001"/>
    <m/>
    <n v="17.105072463768117"/>
  </r>
  <r>
    <s v="Papilionaceae"/>
    <s v="Swartzia"/>
    <s v="amshoffiana"/>
    <x v="98"/>
    <s v="A110371"/>
    <s v="A11"/>
    <n v="82"/>
    <n v="14"/>
    <n v="3"/>
    <n v="5"/>
    <s v="OK"/>
    <s v="A110371"/>
    <n v="472"/>
    <n v="26"/>
    <n v="26"/>
    <n v="3"/>
    <n v="3"/>
    <n v="25"/>
    <n v="180.10000101725299"/>
    <n v="49.633333841959598"/>
    <n v="1.2666666507720901"/>
    <n v="0.187666664520899"/>
    <m/>
    <n v="69.400000000000006"/>
    <n v="0.71"/>
    <n v="0.55000000000000004"/>
    <n v="8"/>
    <n v="0.74243694543838501"/>
    <n v="17.282499999999999"/>
    <n v="0.24426845"/>
    <n v="3.0330000445246701"/>
    <n v="1.69466996192932"/>
    <n v="51.888000965118401"/>
    <n v="-31.59278321"/>
    <m/>
    <n v="17.107814112561364"/>
  </r>
  <r>
    <s v="Boraginaceae"/>
    <s v="Cordia"/>
    <s v="sagotii"/>
    <x v="69"/>
    <s v="NL110150"/>
    <s v="NL11"/>
    <n v="127"/>
    <n v="52"/>
    <n v="3"/>
    <n v="5"/>
    <s v="OK"/>
    <s v="NL110150"/>
    <n v="60"/>
    <n v="40.4"/>
    <n v="34"/>
    <n v="4"/>
    <n v="5"/>
    <n v="30"/>
    <n v="236.53333536783899"/>
    <n v="39.799999237060497"/>
    <n v="1.4833333492279099"/>
    <n v="0.380666673183441"/>
    <m/>
    <n v="107"/>
    <n v="0.4803"/>
    <n v="1.0552999999999999"/>
    <n v="5"/>
    <n v="0.439"/>
    <n v="8.4804999999999993"/>
    <n v="1.9435"/>
    <n v="2.56"/>
    <n v="4.766"/>
    <n v="43.81"/>
    <n v="-32.941831999999998"/>
    <m/>
    <n v="17.11328125"/>
  </r>
  <r>
    <s v="Mimosaceae"/>
    <s v="Inga"/>
    <s v="paraensis"/>
    <x v="99"/>
    <s v="NH200176"/>
    <s v="NH20"/>
    <n v="35"/>
    <n v="373"/>
    <n v="3"/>
    <n v="5"/>
    <s v="OK"/>
    <s v="NH200176"/>
    <n v="374"/>
    <n v="35"/>
    <n v="35"/>
    <n v="4"/>
    <n v="4"/>
    <n v="25"/>
    <n v="156.96666971842399"/>
    <n v="60.733333587646499"/>
    <n v="1.7500000397364299"/>
    <n v="0.28499999642372098"/>
    <m/>
    <n v="90.1"/>
    <n v="0.74429999999999996"/>
    <n v="0.54300000000000004"/>
    <n v="7"/>
    <n v="0.65"/>
    <n v="10.882"/>
    <n v="1.7769999999999999"/>
    <n v="2.73899994790554"/>
    <n v="2.5420300960540798"/>
    <n v="46.985000371932998"/>
    <n v="-29.96905752"/>
    <m/>
    <n v="17.154071290823321"/>
  </r>
  <r>
    <s v="Ixonanthaceae"/>
    <s v="Cyrillopsis"/>
    <s v="paraensis"/>
    <x v="26"/>
    <s v="NL110426"/>
    <s v="NL11"/>
    <n v="178"/>
    <n v="41"/>
    <n v="3"/>
    <n v="5"/>
    <s v="OK"/>
    <s v="NL110426"/>
    <n v="242"/>
    <n v="63.4"/>
    <n v="40"/>
    <n v="3"/>
    <n v="2"/>
    <n v="35"/>
    <n v="137.56666564941401"/>
    <n v="59.433333079020201"/>
    <n v="1.5966666539510099"/>
    <n v="0.23933333158493"/>
    <m/>
    <m/>
    <n v="0.72470000000000001"/>
    <n v="0.51400000000000001"/>
    <n v="2"/>
    <n v="0.69599999999999995"/>
    <n v="10.18"/>
    <n v="1.113"/>
    <n v="2.85100005567074"/>
    <n v="4.6436200141906703"/>
    <n v="48.958000540733302"/>
    <n v="-32.537102500000003"/>
    <m/>
    <n v="17.172220127935145"/>
  </r>
  <r>
    <s v="Meliaceae"/>
    <s v="Guarea"/>
    <s v="scabra"/>
    <x v="100"/>
    <s v="M17116536"/>
    <s v="M1711"/>
    <n v="54"/>
    <n v="7"/>
    <n v="3"/>
    <n v="5"/>
    <s v="OK"/>
    <s v="M17116536"/>
    <n v="345"/>
    <n v="13.7"/>
    <n v="13"/>
    <n v="4"/>
    <n v="5"/>
    <n v="12"/>
    <n v="190.766667683919"/>
    <n v="56.366667429606103"/>
    <n v="1.50666670004527"/>
    <n v="0.33333333333333298"/>
    <m/>
    <n v="178.5"/>
    <m/>
    <m/>
    <m/>
    <m/>
    <m/>
    <m/>
    <n v="2.7669999748468399"/>
    <n v="3.31796002388"/>
    <n v="47.552001476287799"/>
    <n v="-33.64655372"/>
    <m/>
    <n v="17.18540003923199"/>
  </r>
  <r>
    <s v="Sapotaceae"/>
    <s v="Diploon"/>
    <s v="cuspidatum"/>
    <x v="101"/>
    <s v="NL110264"/>
    <s v="NL11"/>
    <n v="147"/>
    <n v="32"/>
    <n v="3"/>
    <n v="5"/>
    <s v="OK"/>
    <s v="NL110264"/>
    <n v="532"/>
    <n v="20.7"/>
    <n v="15"/>
    <n v="3"/>
    <n v="3"/>
    <n v="15"/>
    <n v="273.76666259765602"/>
    <n v="45.033332824707003"/>
    <n v="1.4966666698455799"/>
    <n v="0.484666665395101"/>
    <m/>
    <n v="180.5"/>
    <n v="0.7198"/>
    <n v="0.55740000000000001"/>
    <n v="2"/>
    <n v="0.76300000000000001"/>
    <n v="13.292999999999999"/>
    <n v="1.855"/>
    <n v="2.68"/>
    <n v="5.4249999999999998"/>
    <n v="46.07"/>
    <n v="-32.152881180000001"/>
    <m/>
    <n v="17.190298507462686"/>
  </r>
  <r>
    <s v="Papilionaceae"/>
    <s v="IND"/>
    <s v="sp, B2"/>
    <x v="59"/>
    <s v="M17116035"/>
    <s v="M1711"/>
    <n v="23"/>
    <n v="22"/>
    <n v="3"/>
    <n v="4"/>
    <s v="OK"/>
    <s v="M17116035"/>
    <n v="679"/>
    <n v="39.200000000000003"/>
    <n v="27"/>
    <n v="5"/>
    <n v="4"/>
    <n v="27"/>
    <n v="288.90000406900998"/>
    <n v="56.533332824707003"/>
    <n v="2.1466666857401502"/>
    <n v="0.39500000079472902"/>
    <m/>
    <n v="115.7"/>
    <n v="0.71419999999999995"/>
    <n v="0.64270000000000005"/>
    <m/>
    <n v="0.58499999999999996"/>
    <n v="8.7249999999999996"/>
    <n v="1.675"/>
    <n v="2.7860000729560901"/>
    <n v="2.4885699748992902"/>
    <n v="47.980999946594203"/>
    <n v="-29.416907179999999"/>
    <m/>
    <n v="17.222181870111683"/>
  </r>
  <r>
    <s v="Boraginaceae"/>
    <s v="Cordia"/>
    <s v="sagotii"/>
    <x v="69"/>
    <s v="B427016"/>
    <s v="B4"/>
    <n v="47"/>
    <n v="78"/>
    <n v="3"/>
    <n v="5"/>
    <s v="OK"/>
    <s v="B427016"/>
    <n v="60"/>
    <n v="29.9"/>
    <m/>
    <n v="4"/>
    <n v="5"/>
    <n v="35"/>
    <n v="425.46667480468801"/>
    <n v="57.433333079020201"/>
    <n v="2.75"/>
    <n v="0.64533333977063501"/>
    <m/>
    <n v="168.3"/>
    <n v="0.37"/>
    <n v="0.89"/>
    <m/>
    <n v="0.33900000000000002"/>
    <n v="10.296099999999999"/>
    <n v="2.512"/>
    <n v="2.6949999853968598"/>
    <n v="4.9357099533081099"/>
    <n v="46.470999717712402"/>
    <n v="-33.059812090000001"/>
    <m/>
    <n v="17.243413717818328"/>
  </r>
  <r>
    <s v="Sterculiaceae"/>
    <s v="Sterculia"/>
    <s v="pruriens"/>
    <x v="94"/>
    <s v="M17116083"/>
    <s v="M1711"/>
    <n v="20"/>
    <n v="56"/>
    <n v="3"/>
    <n v="5"/>
    <s v="OK"/>
    <s v="M17116083"/>
    <n v="598"/>
    <n v="28.2"/>
    <n v="23"/>
    <n v="4"/>
    <n v="4"/>
    <n v="23"/>
    <n v="295.29998779296898"/>
    <n v="43.466667175292997"/>
    <n v="2.0499999523162802"/>
    <n v="0.46933334072430899"/>
    <m/>
    <n v="124"/>
    <n v="0.48670000000000002"/>
    <n v="0.96040000000000003"/>
    <m/>
    <m/>
    <m/>
    <m/>
    <n v="2.8839999809861201"/>
    <n v="2.2683300971984899"/>
    <n v="49.757999181747401"/>
    <n v="-33.762747830000002"/>
    <m/>
    <n v="17.253120495768435"/>
  </r>
  <r>
    <s v="Mimosaceae"/>
    <s v="Inga"/>
    <s v="huberi"/>
    <x v="29"/>
    <s v="B421053"/>
    <s v="B4"/>
    <n v="6"/>
    <n v="49"/>
    <n v="3"/>
    <n v="5"/>
    <s v="OK"/>
    <s v="B421053"/>
    <n v="367"/>
    <n v="11"/>
    <n v="16"/>
    <n v="3"/>
    <n v="3"/>
    <n v="14"/>
    <n v="276.43332926432299"/>
    <n v="72.199999491373703"/>
    <n v="1.7599999904632599"/>
    <n v="1.7306666374206501"/>
    <m/>
    <n v="500.5"/>
    <n v="0.49"/>
    <n v="0.79"/>
    <n v="1"/>
    <n v="0.39"/>
    <n v="7.5871000000000004"/>
    <n v="1.2190000000000001"/>
    <n v="2.9039999470114699"/>
    <n v="5.6749000549316397"/>
    <n v="50.119000673294103"/>
    <n v="-31.38144471"/>
    <m/>
    <n v="17.258609362190924"/>
  </r>
  <r>
    <s v="Caesalpiniaceae"/>
    <s v="Vouacapoua"/>
    <s v="americana"/>
    <x v="78"/>
    <s v="A110411"/>
    <s v="A11"/>
    <n v="97"/>
    <n v="65"/>
    <n v="3"/>
    <n v="5"/>
    <s v="OK"/>
    <s v="A110411"/>
    <n v="103"/>
    <n v="27.4"/>
    <n v="20"/>
    <n v="3"/>
    <n v="5"/>
    <n v="20"/>
    <n v="155.766667683919"/>
    <n v="54.366667429606103"/>
    <n v="1.2066667079925499"/>
    <n v="0.28099999825159699"/>
    <m/>
    <n v="117.6"/>
    <m/>
    <m/>
    <n v="2"/>
    <m/>
    <m/>
    <m/>
    <n v="2.9589999467134498"/>
    <n v="2.7563400268554701"/>
    <n v="51.081001758575397"/>
    <n v="-33.494649520000003"/>
    <m/>
    <n v="17.262927569603669"/>
  </r>
  <r>
    <s v="Boraginaceae"/>
    <s v="Cordia"/>
    <s v="sagotii"/>
    <x v="69"/>
    <s v="M17116648"/>
    <s v="M1711"/>
    <n v="69"/>
    <n v="100"/>
    <n v="3"/>
    <n v="5"/>
    <s v="OK"/>
    <s v="M17116648"/>
    <n v="60"/>
    <n v="43"/>
    <n v="25"/>
    <n v="4"/>
    <n v="4"/>
    <n v="22"/>
    <n v="249.66667175293"/>
    <n v="54"/>
    <n v="1.30666665236155"/>
    <n v="0.65133333206176802"/>
    <m/>
    <n v="186.5"/>
    <n v="0.51439999999999997"/>
    <n v="1.0998000000000001"/>
    <m/>
    <n v="0.216"/>
    <n v="12.512"/>
    <n v="2.891"/>
    <n v="2.7179999276995699"/>
    <n v="3.1483900547027601"/>
    <n v="46.931999921798699"/>
    <n v="-32.789116849999999"/>
    <m/>
    <n v="17.267108598314231"/>
  </r>
  <r>
    <s v="Violaceae"/>
    <s v="Amphirrhox"/>
    <s v="longifolia"/>
    <x v="18"/>
    <s v="NL110351"/>
    <s v="NL11"/>
    <n v="169"/>
    <n v="1"/>
    <n v="3"/>
    <n v="5"/>
    <s v="OK"/>
    <s v="NL110351"/>
    <n v="607"/>
    <n v="12.9"/>
    <n v="9"/>
    <n v="2"/>
    <n v="2"/>
    <n v="9"/>
    <n v="265.33333333333297"/>
    <n v="37.133332570393897"/>
    <n v="1.5300000111262"/>
    <n v="0.144999995827675"/>
    <m/>
    <n v="85.7"/>
    <m/>
    <m/>
    <m/>
    <m/>
    <m/>
    <m/>
    <n v="2.5049999999999999"/>
    <n v="5.1980000000000004"/>
    <n v="43.271999999999998"/>
    <m/>
    <m/>
    <n v="17.274251497005988"/>
  </r>
  <r>
    <s v="Combretaceae"/>
    <s v="Terminalia"/>
    <s v="guianensis"/>
    <x v="36"/>
    <s v="NL110027"/>
    <s v="NL11"/>
    <n v="101"/>
    <n v="37"/>
    <n v="3"/>
    <n v="5"/>
    <s v="OK"/>
    <s v="NL110027"/>
    <n v="181"/>
    <n v="68.400000000000006"/>
    <n v="45"/>
    <n v="5"/>
    <n v="3"/>
    <n v="25"/>
    <n v="194.69999694824199"/>
    <n v="41.933333079020201"/>
    <n v="0.39666665593783101"/>
    <n v="0.25900000830491399"/>
    <m/>
    <n v="154.4"/>
    <n v="0.7379"/>
    <n v="0.46779999999999999"/>
    <n v="4"/>
    <n v="0.47899999999999998"/>
    <n v="12.8095"/>
    <n v="1.5089999999999999"/>
    <n v="2.5820000097155602"/>
    <n v="5.1918201446533203"/>
    <n v="44.6399986743927"/>
    <n v="-28.68601722"/>
    <m/>
    <n v="17.288922736801368"/>
  </r>
  <r>
    <s v="Moraceae"/>
    <s v="Bagassa"/>
    <s v="guianensis"/>
    <x v="58"/>
    <s v="NH200386"/>
    <s v="NH20"/>
    <n v="78"/>
    <n v="347"/>
    <n v="3"/>
    <n v="5"/>
    <s v="OK"/>
    <s v="NH200386"/>
    <n v="396"/>
    <n v="51.4"/>
    <n v="35"/>
    <n v="5"/>
    <n v="5"/>
    <n v="35"/>
    <n v="314.09999593099002"/>
    <n v="39.033332824707003"/>
    <n v="1.1366666555404701"/>
    <n v="0.75933334231376604"/>
    <m/>
    <n v="209.1"/>
    <n v="0.64929999999999999"/>
    <n v="0.63690000000000002"/>
    <n v="21"/>
    <n v="0.58099999999999996"/>
    <n v="10.816000000000001"/>
    <n v="3.0345"/>
    <n v="2.74400003254414"/>
    <n v="3.09561991691589"/>
    <n v="47.446000576019301"/>
    <n v="-26.772793100000001"/>
    <m/>
    <n v="17.290816331379212"/>
  </r>
  <r>
    <s v="Flacourtiaceae"/>
    <s v="Laetia"/>
    <s v="procera"/>
    <x v="102"/>
    <s v="A110224"/>
    <s v="A11"/>
    <n v="41"/>
    <n v="54"/>
    <n v="3"/>
    <n v="5"/>
    <s v="OK"/>
    <s v="A110224"/>
    <n v="222"/>
    <n v="51.1"/>
    <n v="35"/>
    <n v="5"/>
    <n v="4"/>
    <n v="25"/>
    <n v="186.666666666667"/>
    <n v="67.999997456868499"/>
    <n v="1.50666662057241"/>
    <n v="0.63066667318344105"/>
    <m/>
    <n v="214"/>
    <m/>
    <m/>
    <n v="14"/>
    <m/>
    <m/>
    <m/>
    <n v="2.9890000820159899"/>
    <n v="3.6091499328613299"/>
    <n v="51.907002925872803"/>
    <n v="-31.788827990000001"/>
    <m/>
    <n v="17.366009200930868"/>
  </r>
  <r>
    <s v="Melastomataceae"/>
    <s v="Miconia"/>
    <s v="acuminata"/>
    <x v="71"/>
    <s v="NH200129"/>
    <s v="NH20"/>
    <n v="23"/>
    <n v="370"/>
    <n v="3"/>
    <n v="5"/>
    <s v="OK"/>
    <s v="NH200129"/>
    <n v="335"/>
    <n v="16.100000000000001"/>
    <n v="17"/>
    <n v="3"/>
    <n v="3"/>
    <n v="17"/>
    <n v="208.63333638509101"/>
    <n v="58.5"/>
    <n v="0.59333332379658998"/>
    <n v="0.69400000572204601"/>
    <m/>
    <n v="202.5"/>
    <n v="0.5857"/>
    <n v="0.86370000000000002"/>
    <n v="6"/>
    <n v="0.61799999999999999"/>
    <n v="8.5709999999999997"/>
    <n v="0.77100000000000002"/>
    <n v="2.5930000469088599"/>
    <n v="2.8595199584960902"/>
    <n v="45.043000578880303"/>
    <n v="-30.720037189999999"/>
    <m/>
    <n v="17.370998752034925"/>
  </r>
  <r>
    <s v="Olacaceae"/>
    <s v="Ptychopetalum"/>
    <s v="olacoides"/>
    <x v="103"/>
    <s v="A110051"/>
    <s v="A11"/>
    <n v="17"/>
    <n v="42"/>
    <n v="3"/>
    <n v="5"/>
    <s v="OK"/>
    <s v="A110051"/>
    <n v="451"/>
    <n v="28.3"/>
    <n v="22"/>
    <n v="3"/>
    <n v="3"/>
    <n v="18"/>
    <n v="189.30000305175801"/>
    <n v="59.866666158040402"/>
    <n v="0.78666667143503799"/>
    <n v="0.178666666150093"/>
    <m/>
    <n v="72.400000000000006"/>
    <n v="0.7"/>
    <n v="0.6"/>
    <n v="3"/>
    <n v="0.63324850797653198"/>
    <n v="12.760300000000001"/>
    <n v="0.87068352999999998"/>
    <n v="2.7620000764727601"/>
    <n v="1.98436999320984"/>
    <n v="48.006999492645299"/>
    <n v="-33.798370859999999"/>
    <m/>
    <n v="17.381244809360439"/>
  </r>
  <r>
    <s v="Euphorbiaceae"/>
    <s v="Sandwithia"/>
    <s v="guyanensis"/>
    <x v="72"/>
    <s v="P00610902"/>
    <s v="P006"/>
    <n v="90"/>
    <n v="164"/>
    <n v="3"/>
    <n v="5"/>
    <s v="OK"/>
    <s v="P00610902"/>
    <n v="218"/>
    <n v="13.2"/>
    <n v="12"/>
    <n v="1"/>
    <n v="1"/>
    <n v="6"/>
    <n v="214.89999898274701"/>
    <n v="48.866666158040402"/>
    <n v="1.2933333714803099"/>
    <n v="0.45100000500678999"/>
    <m/>
    <n v="252.7"/>
    <m/>
    <m/>
    <m/>
    <m/>
    <m/>
    <m/>
    <n v="2.4900000000000002"/>
    <n v="1.8089999999999999"/>
    <n v="43.32"/>
    <n v="-30.692592779999998"/>
    <m/>
    <n v="17.397590361445783"/>
  </r>
  <r>
    <s v="Boraginaceae"/>
    <s v="Cordia"/>
    <s v="sagotii"/>
    <x v="69"/>
    <s v="NL110225"/>
    <s v="NL11"/>
    <n v="130"/>
    <n v="54"/>
    <n v="3"/>
    <n v="5"/>
    <s v="OK"/>
    <s v="NL110225"/>
    <n v="60"/>
    <n v="46.9"/>
    <n v="30"/>
    <n v="5"/>
    <n v="5"/>
    <n v="30"/>
    <n v="208.89999898274701"/>
    <n v="43.300000508626297"/>
    <n v="1.4466666777928701"/>
    <n v="0.62899999817212404"/>
    <m/>
    <n v="207.5"/>
    <n v="0.4738"/>
    <n v="0.93149999999999999"/>
    <n v="5"/>
    <n v="0.38800000000000001"/>
    <n v="10.56"/>
    <n v="2.1230000000000002"/>
    <n v="2.6799999177455902"/>
    <n v="5.1061501502990696"/>
    <n v="46.680998802185101"/>
    <n v="-34.692083789999998"/>
    <m/>
    <n v="17.418283669744682"/>
  </r>
  <r>
    <s v="Annonaceae"/>
    <s v="Xylopia"/>
    <s v="nitida"/>
    <x v="104"/>
    <s v="M17116883"/>
    <s v="M1711"/>
    <n v="94"/>
    <n v="3"/>
    <n v="3"/>
    <n v="5"/>
    <s v="OK"/>
    <s v="M17116883"/>
    <n v="23"/>
    <n v="34.700000000000003"/>
    <n v="30"/>
    <n v="4"/>
    <n v="4"/>
    <n v="30"/>
    <n v="247.46666463216101"/>
    <n v="62.699999491373703"/>
    <n v="1.62999999523163"/>
    <n v="0.16700000067551901"/>
    <m/>
    <n v="55.5"/>
    <n v="0.59809999999999997"/>
    <n v="0.89610000000000001"/>
    <m/>
    <n v="0.25900000000000001"/>
    <n v="9.8234999999999992"/>
    <n v="1.9630000000000001"/>
    <n v="2.8130000457167599"/>
    <n v="1.8551900386810301"/>
    <n v="49.035999178886399"/>
    <n v="-30.934760969999999"/>
    <m/>
    <n v="17.431922638448409"/>
  </r>
  <r>
    <s v="Euphorbiaceae"/>
    <s v="Drypetes"/>
    <s v="variabilis"/>
    <x v="105"/>
    <s v="NH200302"/>
    <s v="NH20"/>
    <n v="69"/>
    <n v="306"/>
    <n v="3"/>
    <n v="5"/>
    <s v="OK"/>
    <s v="NH200302"/>
    <n v="210"/>
    <n v="24.1"/>
    <n v="22"/>
    <n v="3"/>
    <n v="3"/>
    <n v="22"/>
    <n v="285.43332926432299"/>
    <n v="61.133333841959598"/>
    <n v="2.20333329836527"/>
    <n v="1.2293333013852401"/>
    <m/>
    <n v="403.9"/>
    <n v="0.71719999999999995"/>
    <n v="0.67200000000000004"/>
    <m/>
    <m/>
    <m/>
    <m/>
    <n v="2.5510000064969098"/>
    <n v="3.34376001358032"/>
    <n v="44.468998908996603"/>
    <n v="-31.43956421"/>
    <m/>
    <n v="17.431986983826953"/>
  </r>
  <r>
    <s v="Lecythidaceae"/>
    <s v="Gustavia"/>
    <s v="hexapetala"/>
    <x v="39"/>
    <s v="NH200355"/>
    <s v="NH20"/>
    <n v="78"/>
    <n v="300"/>
    <n v="3"/>
    <n v="5"/>
    <s v="OK"/>
    <s v="NH200355"/>
    <n v="318"/>
    <n v="13.4"/>
    <n v="11"/>
    <n v="3"/>
    <n v="3"/>
    <n v="11"/>
    <n v="227.53333536783899"/>
    <n v="60.133333841959598"/>
    <n v="1.6233333349227901"/>
    <n v="0.67600001891454098"/>
    <m/>
    <n v="225"/>
    <n v="0.63470000000000004"/>
    <n v="0.69730000000000003"/>
    <n v="4"/>
    <n v="0.50800000000000001"/>
    <n v="8.0860000000000003"/>
    <n v="2.3420000000000001"/>
    <n v="2.6119999587535898"/>
    <n v="3.7485499382018999"/>
    <n v="45.537000894546502"/>
    <n v="-31.28924598"/>
    <m/>
    <n v="17.433767845952083"/>
  </r>
  <r>
    <s v="Violaceae"/>
    <s v="Leonia"/>
    <s v="glycycarpa"/>
    <x v="106"/>
    <s v="M17116828"/>
    <s v="M1711"/>
    <n v="80"/>
    <n v="86"/>
    <n v="3"/>
    <n v="5"/>
    <s v="OK"/>
    <s v="M17116828"/>
    <n v="609"/>
    <n v="24.8"/>
    <n v="10"/>
    <n v="3"/>
    <n v="3"/>
    <n v="10"/>
    <n v="258"/>
    <n v="49.600001017252602"/>
    <n v="2.1566667159398398"/>
    <n v="0.41666666666666702"/>
    <m/>
    <n v="158.5"/>
    <n v="0.52180000000000004"/>
    <n v="1.0129999999999999"/>
    <m/>
    <n v="0.53600000000000003"/>
    <n v="7.9675000000000002"/>
    <n v="1.5814999999999999"/>
    <n v="2.6620000600814802"/>
    <n v="3.3479199409484899"/>
    <n v="46.432998776435902"/>
    <n v="-30.171365309999999"/>
    <m/>
    <n v="17.442899221803419"/>
  </r>
  <r>
    <s v="Mimosaceae"/>
    <s v="Parkia"/>
    <s v="ulei"/>
    <x v="50"/>
    <s v="B419009"/>
    <s v="B4"/>
    <n v="16"/>
    <n v="92"/>
    <n v="1"/>
    <n v="5"/>
    <s v="OK"/>
    <s v="B419009"/>
    <n v="384"/>
    <n v="25"/>
    <n v="26"/>
    <n v="3"/>
    <n v="3"/>
    <n v="20"/>
    <n v="116.300003051758"/>
    <n v="47.799999237060497"/>
    <m/>
    <n v="1.74199998378754"/>
    <m/>
    <n v="100.2"/>
    <n v="0.38"/>
    <n v="1.0900000000000001"/>
    <n v="5"/>
    <m/>
    <m/>
    <m/>
    <n v="2.81199999153614"/>
    <n v="3.7522399425506601"/>
    <n v="49.057999253273003"/>
    <n v="-32.967067790000002"/>
    <m/>
    <n v="17.445945732906488"/>
  </r>
  <r>
    <s v="Sapindaceae"/>
    <s v="Vouarana"/>
    <s v="guianensis"/>
    <x v="5"/>
    <s v="NL110444"/>
    <s v="NL11"/>
    <n v="175"/>
    <n v="73"/>
    <n v="3"/>
    <n v="5"/>
    <s v="OK"/>
    <s v="NL110444"/>
    <n v="638"/>
    <n v="24.1"/>
    <n v="20"/>
    <n v="3"/>
    <n v="2"/>
    <n v="8"/>
    <n v="149.03333028157601"/>
    <n v="56.800000508626297"/>
    <n v="1.2766666809717799"/>
    <n v="0.31700001160303798"/>
    <m/>
    <n v="156.5"/>
    <n v="0.78669999999999995"/>
    <n v="0.49340000000000001"/>
    <n v="7"/>
    <n v="0.61499999999999999"/>
    <n v="8.1355000000000004"/>
    <n v="1.526"/>
    <n v="2.5350000709295299"/>
    <n v="2.9554700851440399"/>
    <n v="44.247999787330599"/>
    <n v="-32.826772730000002"/>
    <m/>
    <n v="17.454831774859009"/>
  </r>
  <r>
    <s v="Meliaceae"/>
    <s v="Trichilia"/>
    <s v="cipo"/>
    <x v="51"/>
    <s v="NL110021"/>
    <s v="NL11"/>
    <n v="100"/>
    <n v="32"/>
    <n v="3"/>
    <n v="4"/>
    <s v="OK"/>
    <s v="NL110021"/>
    <n v="347"/>
    <n v="11.1"/>
    <n v="9"/>
    <n v="2"/>
    <n v="2"/>
    <m/>
    <n v="145.10000101725299"/>
    <n v="33.033333460489899"/>
    <n v="0.74666666984558105"/>
    <n v="0.24033332864443499"/>
    <m/>
    <n v="128"/>
    <n v="0.6976"/>
    <n v="0.55279999999999996"/>
    <n v="2"/>
    <n v="0.58599999999999997"/>
    <n v="4.6269999999999998"/>
    <n v="1.0369999999999999"/>
    <n v="2.6610000059008598"/>
    <n v="3.7596299648284899"/>
    <n v="46.472999453544602"/>
    <n v="-32.947697290000001"/>
    <m/>
    <n v="17.464486790864004"/>
  </r>
  <r>
    <s v="Apocynaceae"/>
    <s v="IND"/>
    <s v="IND"/>
    <x v="107"/>
    <s v="NL110201"/>
    <s v="NL11"/>
    <n v="134"/>
    <n v="24"/>
    <n v="3"/>
    <n v="4"/>
    <s v="EXCLUDE"/>
    <s v="NL110201"/>
    <n v="32"/>
    <n v="13.8"/>
    <m/>
    <n v="4"/>
    <n v="3"/>
    <n v="30"/>
    <n v="252.10000101725299"/>
    <n v="49.5"/>
    <n v="1.09999998410543"/>
    <n v="0.67266666889190696"/>
    <m/>
    <n v="276.8"/>
    <m/>
    <m/>
    <m/>
    <n v="0.44700000000000001"/>
    <m/>
    <m/>
    <n v="2.78"/>
    <n v="6.8049999999999997"/>
    <n v="48.57"/>
    <n v="-31.967845709999999"/>
    <m/>
    <n v="17.471223021582734"/>
  </r>
  <r>
    <s v="Euphorbiaceae"/>
    <s v="Sandwithia"/>
    <s v="guyanensis"/>
    <x v="72"/>
    <s v="P00612070"/>
    <s v="P006"/>
    <n v="65"/>
    <n v="219"/>
    <n v="3"/>
    <n v="5"/>
    <s v="OK"/>
    <s v="P00612070"/>
    <n v="218"/>
    <n v="11.1"/>
    <n v="10"/>
    <n v="1"/>
    <n v="3"/>
    <n v="10"/>
    <n v="150.766667683919"/>
    <n v="48"/>
    <n v="0.92999998728434197"/>
    <n v="0.24466666579246499"/>
    <m/>
    <n v="142.30000000000001"/>
    <m/>
    <m/>
    <m/>
    <m/>
    <m/>
    <m/>
    <n v="2.5099999999999998"/>
    <n v="0.96299999999999997"/>
    <n v="43.91"/>
    <n v="-31.49335013"/>
    <m/>
    <n v="17.49402390438247"/>
  </r>
  <r>
    <s v="Euphorbiaceae"/>
    <s v="Sandwithia"/>
    <s v="guyanensis"/>
    <x v="72"/>
    <s v="P00610349"/>
    <s v="P006"/>
    <n v="49"/>
    <n v="162"/>
    <n v="3"/>
    <n v="5"/>
    <s v="OK"/>
    <s v="P00610349"/>
    <n v="218"/>
    <n v="12.1"/>
    <n v="10"/>
    <n v="2"/>
    <n v="2"/>
    <n v="7"/>
    <n v="246"/>
    <n v="55.233333587646499"/>
    <n v="1.7566666603088399"/>
    <n v="0.18833333440125"/>
    <m/>
    <n v="91.8"/>
    <m/>
    <m/>
    <m/>
    <m/>
    <m/>
    <m/>
    <n v="2.5499999999999998"/>
    <n v="1.768"/>
    <n v="44.61"/>
    <n v="-30.284430140000001"/>
    <m/>
    <n v="17.494117647058825"/>
  </r>
  <r>
    <s v="Euphorbiaceae"/>
    <s v="Sandwithia"/>
    <s v="guyanensis"/>
    <x v="72"/>
    <s v="P00610356"/>
    <s v="P006"/>
    <n v="46"/>
    <n v="179"/>
    <n v="3"/>
    <n v="5"/>
    <s v="OK"/>
    <s v="P00610356"/>
    <n v="218"/>
    <n v="10.7"/>
    <n v="10"/>
    <n v="1"/>
    <n v="1"/>
    <n v="4"/>
    <n v="162.89999898274701"/>
    <n v="54.300000508626297"/>
    <n v="1.0866666833559699"/>
    <n v="0.28866666058699297"/>
    <m/>
    <n v="152.9"/>
    <m/>
    <m/>
    <m/>
    <m/>
    <m/>
    <m/>
    <n v="2.4900000000000002"/>
    <n v="0.93"/>
    <n v="43.57"/>
    <n v="-31.213235099999999"/>
    <m/>
    <n v="17.497991967871485"/>
  </r>
  <r>
    <s v="Lauraceae"/>
    <s v="IND"/>
    <s v="sp, B2"/>
    <x v="59"/>
    <s v="NL110171"/>
    <s v="NL11"/>
    <n v="123"/>
    <n v="88"/>
    <n v="3"/>
    <n v="4"/>
    <s v="OK"/>
    <s v="NL110171"/>
    <n v="254"/>
    <n v="19.8"/>
    <n v="20"/>
    <n v="2"/>
    <n v="1"/>
    <m/>
    <n v="188.86666870117199"/>
    <n v="55.266666412353501"/>
    <n v="1.52333331108093"/>
    <n v="0.36133334040641801"/>
    <m/>
    <n v="156"/>
    <n v="0.67149999999999999"/>
    <n v="0.55969999999999998"/>
    <n v="7"/>
    <n v="0.61799999999999999"/>
    <n v="10.967499999999999"/>
    <n v="1.5095000000000001"/>
    <n v="2.83"/>
    <n v="3.56"/>
    <n v="49.57"/>
    <n v="-34.703199609999999"/>
    <m/>
    <n v="17.515901060070671"/>
  </r>
  <r>
    <s v="Moraceae"/>
    <s v="Maquira"/>
    <s v="guianensis"/>
    <x v="108"/>
    <s v="B428006"/>
    <s v="B4"/>
    <n v="29"/>
    <n v="66"/>
    <n v="3"/>
    <n v="5"/>
    <s v="OK"/>
    <s v="B428006"/>
    <n v="404"/>
    <n v="24.3"/>
    <m/>
    <n v="4"/>
    <n v="3"/>
    <n v="20"/>
    <n v="188.56666564941401"/>
    <n v="62.966664632161503"/>
    <n v="1.40000001589457"/>
    <n v="0.30400000015894602"/>
    <m/>
    <n v="128.30000000000001"/>
    <m/>
    <m/>
    <n v="6"/>
    <m/>
    <m/>
    <m/>
    <n v="2.5709999725222601"/>
    <n v="6.3917398452758798"/>
    <n v="45.054000616073601"/>
    <n v="-33.034896109999998"/>
    <m/>
    <n v="17.523921080354473"/>
  </r>
  <r>
    <s v="Bignoniaceae"/>
    <s v="Jacaranda"/>
    <s v="copaia"/>
    <x v="109"/>
    <s v="P00610784"/>
    <s v="P006"/>
    <n v="97"/>
    <n v="159"/>
    <n v="3"/>
    <n v="5"/>
    <s v="OK"/>
    <s v="P00610784"/>
    <n v="46"/>
    <n v="24"/>
    <n v="26"/>
    <n v="2"/>
    <n v="2"/>
    <n v="15"/>
    <n v="176"/>
    <n v="46"/>
    <n v="0.44666666785876002"/>
    <n v="7.2999998927116394E-2"/>
    <m/>
    <n v="47.2"/>
    <m/>
    <m/>
    <m/>
    <m/>
    <m/>
    <m/>
    <n v="2.71"/>
    <n v="8.0000000000000002E-3"/>
    <n v="47.49"/>
    <n v="-32.342024160000001"/>
    <m/>
    <n v="17.523985239852401"/>
  </r>
  <r>
    <s v="Boraginaceae"/>
    <s v="Cordia"/>
    <s v="sagotii"/>
    <x v="69"/>
    <s v="M17116504"/>
    <s v="M1711"/>
    <n v="35"/>
    <n v="20"/>
    <n v="3"/>
    <n v="5"/>
    <s v="OK"/>
    <s v="M17116504"/>
    <n v="60"/>
    <n v="14.8"/>
    <n v="18"/>
    <n v="4"/>
    <n v="3"/>
    <n v="18"/>
    <n v="435.23333740234398"/>
    <n v="61.633332570393897"/>
    <n v="2.4333333174387599"/>
    <n v="2.1470000346501701"/>
    <m/>
    <n v="545"/>
    <m/>
    <m/>
    <m/>
    <m/>
    <m/>
    <m/>
    <n v="2.58699990808964"/>
    <n v="2.5076200962066699"/>
    <n v="45.344001054763801"/>
    <n v="-35.367483720000003"/>
    <m/>
    <n v="17.527639221389808"/>
  </r>
  <r>
    <s v="Mimosaceae"/>
    <s v="Inga"/>
    <s v="paraensis"/>
    <x v="99"/>
    <s v="NH200300"/>
    <s v="NH20"/>
    <n v="66"/>
    <n v="304"/>
    <n v="3"/>
    <n v="5"/>
    <s v="OK"/>
    <s v="NH200300"/>
    <n v="374"/>
    <n v="28.7"/>
    <n v="23"/>
    <n v="3"/>
    <n v="3"/>
    <n v="23"/>
    <n v="200.63333638509101"/>
    <n v="71.133335113525405"/>
    <n v="1.5766666730245"/>
    <n v="0.38233333826065102"/>
    <m/>
    <n v="116.1"/>
    <n v="0.71830000000000005"/>
    <n v="0.57479999999999998"/>
    <m/>
    <m/>
    <m/>
    <m/>
    <n v="2.7650000527501102"/>
    <n v="3.9417700767517099"/>
    <n v="48.478001356124899"/>
    <n v="-32.016000400000003"/>
    <m/>
    <n v="17.532730716553861"/>
  </r>
  <r>
    <s v="Melastomataceae"/>
    <s v="Miconia"/>
    <s v="sp, B1"/>
    <x v="110"/>
    <s v="NL110126"/>
    <s v="NL11"/>
    <n v="127"/>
    <n v="9"/>
    <n v="3"/>
    <n v="4"/>
    <s v="OK"/>
    <s v="NL110126"/>
    <n v="336"/>
    <n v="17.100000000000001"/>
    <n v="16"/>
    <n v="2"/>
    <n v="2"/>
    <n v="16"/>
    <n v="149.79999796549501"/>
    <n v="59.766666412353501"/>
    <n v="0.66000000635782896"/>
    <n v="0.47099999586741098"/>
    <m/>
    <n v="243"/>
    <n v="0.52"/>
    <n v="1.1942999999999999"/>
    <n v="4"/>
    <n v="0.60199999999999998"/>
    <n v="15.6355"/>
    <n v="1.8620000000000001"/>
    <n v="2.63"/>
    <n v="5.048"/>
    <n v="46.13"/>
    <n v="-32.481304469999998"/>
    <m/>
    <n v="17.539923954372625"/>
  </r>
  <r>
    <s v="Sapotaceae"/>
    <s v="Chrysophyllum"/>
    <s v="argenteum"/>
    <x v="44"/>
    <s v="NH200258"/>
    <s v="NH20"/>
    <n v="58"/>
    <n v="328"/>
    <n v="3"/>
    <n v="5"/>
    <s v="OK"/>
    <s v="NH200258"/>
    <n v="524"/>
    <n v="18.600000000000001"/>
    <n v="23"/>
    <n v="4"/>
    <n v="4"/>
    <n v="20"/>
    <n v="227.10000101725299"/>
    <n v="58.466667175292997"/>
    <n v="0.80666665236155199"/>
    <n v="0.195333331823349"/>
    <m/>
    <n v="73.5"/>
    <n v="0.84150000000000003"/>
    <n v="0.3775"/>
    <n v="1"/>
    <n v="0.70199999999999996"/>
    <n v="11.374499999999999"/>
    <n v="2.2705000000000002"/>
    <n v="2.81199999153614"/>
    <n v="2.1366701126098602"/>
    <n v="49.4080007076263"/>
    <n v="-32.116057079999997"/>
    <m/>
    <n v="17.570412822311457"/>
  </r>
  <r>
    <s v="Rubiaceae"/>
    <s v="Chimarrhis"/>
    <s v="turbinata"/>
    <x v="65"/>
    <s v="NL110465"/>
    <s v="NL11"/>
    <n v="187"/>
    <n v="11"/>
    <n v="3"/>
    <n v="5"/>
    <s v="OK"/>
    <s v="NL110465"/>
    <n v="492"/>
    <n v="14.6"/>
    <n v="7"/>
    <n v="1"/>
    <n v="1"/>
    <n v="7"/>
    <n v="214.666666666667"/>
    <n v="46.266667683919302"/>
    <n v="1.3133333126703901"/>
    <n v="1.70299998919169"/>
    <m/>
    <n v="683.5"/>
    <n v="0.60880000000000001"/>
    <n v="0.84770000000000001"/>
    <n v="2"/>
    <n v="0.56000000000000005"/>
    <n v="12.1965"/>
    <n v="1.5920000000000001"/>
    <n v="2.5960000231862099"/>
    <n v="5.0071301460266104"/>
    <n v="45.638000965118401"/>
    <n v="-32.981639110000003"/>
    <m/>
    <n v="17.580123481318168"/>
  </r>
  <r>
    <s v="Melastomataceae"/>
    <s v="Miconia"/>
    <s v="acuminata"/>
    <x v="71"/>
    <s v="P00612896"/>
    <s v="P006"/>
    <n v="34"/>
    <n v="137"/>
    <n v="3"/>
    <n v="5"/>
    <s v="OK"/>
    <s v="P00612896"/>
    <n v="335"/>
    <n v="10.7"/>
    <n v="15"/>
    <n v="4"/>
    <n v="4"/>
    <n v="15"/>
    <n v="205.766667683919"/>
    <n v="55.8333333333333"/>
    <n v="0.60666666428248095"/>
    <n v="0.44666666785876002"/>
    <m/>
    <n v="155.6"/>
    <n v="0.65629999999999999"/>
    <m/>
    <n v="5"/>
    <m/>
    <m/>
    <m/>
    <n v="2.57"/>
    <n v="1.296"/>
    <n v="45.22"/>
    <n v="-31.183313519999999"/>
    <m/>
    <n v="17.595330739299612"/>
  </r>
  <r>
    <s v="Sapotaceae"/>
    <s v="Micropholis"/>
    <s v="guyanensis"/>
    <x v="111"/>
    <s v="M17116459"/>
    <s v="M1711"/>
    <n v="41"/>
    <n v="61"/>
    <n v="3"/>
    <n v="5"/>
    <s v="OK"/>
    <s v="M17116459"/>
    <n v="541"/>
    <n v="24.7"/>
    <n v="24"/>
    <n v="3"/>
    <n v="4"/>
    <n v="22"/>
    <n v="246"/>
    <n v="39.433331807454401"/>
    <n v="2.1866666873296099"/>
    <n v="0.37333333492279103"/>
    <m/>
    <n v="93.3"/>
    <n v="0.69879999999999998"/>
    <n v="0.41139999999999999"/>
    <m/>
    <n v="0.65"/>
    <n v="6.0694999999999997"/>
    <n v="1.601"/>
    <n v="2.8860000893473599"/>
    <n v="0.39019998908042902"/>
    <n v="50.788998603820801"/>
    <n v="-32.094081840000001"/>
    <m/>
    <n v="17.598405069802414"/>
  </r>
  <r>
    <s v="Euphorbiaceae"/>
    <s v="Mabea"/>
    <s v="speciosa"/>
    <x v="112"/>
    <s v="M17116873"/>
    <s v="M1711"/>
    <n v="80"/>
    <n v="12"/>
    <n v="3"/>
    <n v="5"/>
    <s v="OK"/>
    <s v="M17116873"/>
    <n v="215"/>
    <n v="17.3"/>
    <n v="18"/>
    <n v="3"/>
    <n v="3"/>
    <n v="15"/>
    <n v="195.666666666667"/>
    <n v="55.8333333333333"/>
    <n v="1.01333332061768"/>
    <n v="0.26666667064031002"/>
    <m/>
    <n v="101.8"/>
    <n v="0.66590000000000005"/>
    <n v="0.50170000000000003"/>
    <m/>
    <n v="0.59"/>
    <n v="9.56"/>
    <n v="0.92"/>
    <n v="2.7160000056028402"/>
    <n v="1.20695996284485"/>
    <n v="47.813999652862499"/>
    <n v="-31.224337720000001"/>
    <m/>
    <n v="17.604565373426706"/>
  </r>
  <r>
    <s v="Caesalpiniaceae"/>
    <s v="Vouacapoua"/>
    <s v="americana"/>
    <x v="78"/>
    <s v="NL110303"/>
    <s v="NL11"/>
    <n v="153"/>
    <n v="2"/>
    <n v="3"/>
    <n v="5"/>
    <s v="OK"/>
    <s v="NL110303"/>
    <n v="103"/>
    <n v="21.4"/>
    <n v="28"/>
    <n v="3"/>
    <n v="3"/>
    <n v="28"/>
    <n v="141"/>
    <n v="41.466667175292997"/>
    <n v="1.5833332935969"/>
    <n v="0.219666664799054"/>
    <m/>
    <n v="106"/>
    <n v="0.75700000000000001"/>
    <n v="0.53120000000000001"/>
    <n v="4"/>
    <n v="0.69099999999999995"/>
    <n v="11.089499999999999"/>
    <n v="1.8845000000000001"/>
    <n v="2.88"/>
    <n v="5.806"/>
    <n v="50.73"/>
    <n v="-31.599008229999999"/>
    <m/>
    <n v="17.614583333333332"/>
  </r>
  <r>
    <s v="Caesalpiniaceae"/>
    <s v="Dicorynia"/>
    <s v="guianensis"/>
    <x v="64"/>
    <s v="B420018"/>
    <s v="B4"/>
    <n v="7"/>
    <n v="64"/>
    <n v="3"/>
    <n v="5"/>
    <s v="OK"/>
    <s v="B420018"/>
    <n v="88"/>
    <n v="29.3"/>
    <n v="23"/>
    <n v="3"/>
    <n v="3"/>
    <n v="20"/>
    <n v="212.46666463216101"/>
    <n v="57.599999745686901"/>
    <n v="1.90666663646698"/>
    <n v="0.66366666555404696"/>
    <m/>
    <n v="282.60000000000002"/>
    <n v="0.61"/>
    <n v="0.84"/>
    <n v="6"/>
    <n v="0.55300000000000005"/>
    <n v="11.4748"/>
    <n v="2.4569999999999999"/>
    <n v="2.9349999502301198"/>
    <n v="5.8487300872802699"/>
    <n v="51.741999387741103"/>
    <n v="-31.36288747"/>
    <m/>
    <n v="17.629301623560249"/>
  </r>
  <r>
    <s v="Myristicaceae"/>
    <s v="Osteophloeum"/>
    <s v="platyspermum"/>
    <x v="113"/>
    <s v="M17116497"/>
    <s v="M1711"/>
    <n v="33"/>
    <n v="34"/>
    <n v="3"/>
    <n v="5"/>
    <s v="OK"/>
    <s v="M17116497"/>
    <n v="413"/>
    <n v="30.7"/>
    <n v="22"/>
    <n v="4"/>
    <n v="5"/>
    <n v="22"/>
    <n v="231.10000101725299"/>
    <n v="46.1666666666667"/>
    <n v="0.73666665951410903"/>
    <n v="0.247666671872139"/>
    <m/>
    <n v="115.6"/>
    <n v="0.39660000000000001"/>
    <n v="0.99539999999999995"/>
    <m/>
    <n v="0.372"/>
    <n v="5.6920000000000002"/>
    <n v="1.4695"/>
    <n v="2.9740000143647198"/>
    <n v="3.4283199310302699"/>
    <n v="52.452999353408799"/>
    <n v="-30.968237989999999"/>
    <m/>
    <n v="17.637188668478657"/>
  </r>
  <r>
    <s v="Caesalpiniaceae"/>
    <s v="Tachigali"/>
    <s v="sp, 4"/>
    <x v="81"/>
    <s v="NL110591"/>
    <s v="NL11"/>
    <n v="168"/>
    <n v="34"/>
    <n v="3"/>
    <n v="4"/>
    <s v="OK"/>
    <s v="NL110591"/>
    <n v="101"/>
    <n v="12.9"/>
    <n v="21"/>
    <n v="3"/>
    <n v="2"/>
    <n v="12"/>
    <n v="162.10000101725299"/>
    <n v="50.200000762939503"/>
    <n v="1.1399999856948899"/>
    <n v="0.19066666563352"/>
    <m/>
    <n v="83.6"/>
    <n v="0.34179999999999999"/>
    <n v="0.78520000000000001"/>
    <n v="3"/>
    <n v="0.68200000000000005"/>
    <n v="9.4350000000000005"/>
    <n v="1.4095"/>
    <n v="2.8860000893473599"/>
    <n v="2.6140000820159899"/>
    <n v="50.915998220443697"/>
    <n v="-31.83519106"/>
    <m/>
    <n v="17.642410479605303"/>
  </r>
  <r>
    <s v="Mimosaceae"/>
    <s v="Inga"/>
    <s v="paraensis"/>
    <x v="99"/>
    <s v="NH200076"/>
    <s v="NH20"/>
    <n v="11"/>
    <n v="342"/>
    <n v="3"/>
    <n v="5"/>
    <s v="OK"/>
    <s v="NH200076"/>
    <n v="374"/>
    <n v="26.5"/>
    <n v="19"/>
    <n v="3"/>
    <n v="3"/>
    <n v="19"/>
    <n v="203.10000101725299"/>
    <n v="69.433334350585895"/>
    <n v="1.8033332824707"/>
    <n v="0.66033335526784298"/>
    <m/>
    <n v="187.2"/>
    <n v="0.69020000000000004"/>
    <n v="0.43409999999999999"/>
    <m/>
    <n v="0.76200000000000001"/>
    <n v="12.064"/>
    <n v="1.766"/>
    <n v="2.8100000694394098"/>
    <n v="3.61792993545532"/>
    <n v="49.592000246048002"/>
    <n v="-33.799961230000001"/>
    <m/>
    <n v="17.648398227955035"/>
  </r>
  <r>
    <s v="Papilionaceae"/>
    <s v="Bocoa"/>
    <s v="prouacensis"/>
    <x v="90"/>
    <s v="A110012"/>
    <s v="A11"/>
    <n v="15"/>
    <n v="7"/>
    <n v="3"/>
    <n v="5"/>
    <s v="OK"/>
    <s v="A110012"/>
    <n v="456"/>
    <n v="18.899999999999999"/>
    <n v="21"/>
    <n v="3"/>
    <n v="3"/>
    <n v="17"/>
    <n v="223.20000203450499"/>
    <n v="54.599999745686901"/>
    <n v="2.53999996185303"/>
    <n v="0.605666677157084"/>
    <m/>
    <n v="178.6"/>
    <n v="0.87"/>
    <n v="0.32"/>
    <n v="1"/>
    <n v="0.79286414384841897"/>
    <n v="9.4640000000000004"/>
    <n v="0.45163296000000003"/>
    <n v="2.9929999262094502"/>
    <n v="2.87504005432129"/>
    <n v="52.828001976013198"/>
    <n v="-32.336699609999997"/>
    <m/>
    <n v="17.65051897041587"/>
  </r>
  <r>
    <s v="Boraginaceae"/>
    <s v="Cordia"/>
    <s v="sagotii"/>
    <x v="69"/>
    <s v="B445060"/>
    <s v="B4"/>
    <n v="98"/>
    <n v="45"/>
    <n v="3"/>
    <n v="5"/>
    <s v="OK"/>
    <s v="B445060"/>
    <n v="60"/>
    <n v="12.1"/>
    <n v="11"/>
    <n v="3"/>
    <n v="3"/>
    <n v="11"/>
    <n v="344.23333740234398"/>
    <n v="59.399998982747398"/>
    <n v="2.8566667238871299"/>
    <n v="6.44533348083496"/>
    <m/>
    <n v="1466.3"/>
    <n v="0.53"/>
    <n v="0.72"/>
    <n v="8"/>
    <n v="0.39800000000000002"/>
    <n v="12.8345"/>
    <n v="2.1869999999999998"/>
    <n v="2.5779999792575801"/>
    <n v="3.7324900627136199"/>
    <n v="45.5119997262955"/>
    <n v="-34.491191149999999"/>
    <m/>
    <n v="17.653995381102437"/>
  </r>
  <r>
    <s v="Lecythidaceae"/>
    <s v="Lecythis"/>
    <s v="poiteaui"/>
    <x v="49"/>
    <s v="NH200166"/>
    <s v="NH20"/>
    <n v="36"/>
    <n v="351"/>
    <n v="3"/>
    <n v="5"/>
    <s v="OK"/>
    <s v="NH200166"/>
    <n v="328"/>
    <n v="32.1"/>
    <n v="25"/>
    <n v="2"/>
    <n v="3"/>
    <n v="20"/>
    <n v="163.63333638509101"/>
    <n v="44.700000762939503"/>
    <n v="1.17666665712992"/>
    <n v="0.49133333563804599"/>
    <m/>
    <n v="194.8"/>
    <m/>
    <m/>
    <m/>
    <m/>
    <m/>
    <m/>
    <n v="2.8039999306201899"/>
    <n v="4.6118497848510698"/>
    <n v="49.584001302719102"/>
    <n v="-32.152206370000002"/>
    <m/>
    <n v="17.68331045990864"/>
  </r>
  <r>
    <s v="Chrysobalanaceae"/>
    <s v="Licania"/>
    <s v="sp, B3"/>
    <x v="114"/>
    <s v="P00610150"/>
    <s v="P006"/>
    <n v="11"/>
    <n v="142"/>
    <n v="3"/>
    <n v="4"/>
    <s v="OK"/>
    <s v="P00610150"/>
    <n v="657"/>
    <n v="30.2"/>
    <n v="24"/>
    <n v="5"/>
    <n v="5"/>
    <n v="16"/>
    <n v="222.20000203450499"/>
    <n v="37.433333079020201"/>
    <n v="0.96999998887380001"/>
    <n v="9.1333332161108699E-2"/>
    <m/>
    <n v="27.8"/>
    <n v="0.90210000000000001"/>
    <m/>
    <n v="5"/>
    <m/>
    <m/>
    <m/>
    <n v="2.73"/>
    <n v="0.51400000000000001"/>
    <n v="48.36"/>
    <n v="-31.418368699999998"/>
    <m/>
    <n v="17.714285714285715"/>
  </r>
  <r>
    <s v="Caesalpiniaceae"/>
    <s v="Vouacapoua"/>
    <s v="americana"/>
    <x v="78"/>
    <s v="A110154"/>
    <s v="A11"/>
    <n v="40"/>
    <n v="45"/>
    <n v="3"/>
    <n v="5"/>
    <s v="OK"/>
    <s v="A110154"/>
    <n v="103"/>
    <n v="24.2"/>
    <n v="22"/>
    <n v="3"/>
    <n v="3"/>
    <n v="22"/>
    <n v="173"/>
    <n v="44.966667175292997"/>
    <n v="2.0866665840148899"/>
    <n v="0.39433333277702298"/>
    <m/>
    <n v="126.5"/>
    <n v="0.69"/>
    <n v="0.54"/>
    <n v="1"/>
    <n v="0.607582867145538"/>
    <n v="10.638500000000001"/>
    <m/>
    <n v="2.8990000486373901"/>
    <n v="3.3655700683593799"/>
    <n v="51.355999708175702"/>
    <n v="-30.329678489999999"/>
    <m/>
    <n v="17.715073765629786"/>
  </r>
  <r>
    <s v="Annonaceae"/>
    <s v="Annona"/>
    <s v="prevostiae"/>
    <x v="115"/>
    <s v="A110112"/>
    <s v="A11"/>
    <n v="29"/>
    <n v="95"/>
    <n v="3"/>
    <n v="5"/>
    <s v="OK"/>
    <s v="A110112"/>
    <n v="633"/>
    <n v="14.8"/>
    <n v="21"/>
    <n v="3"/>
    <n v="3"/>
    <n v="20"/>
    <n v="234.20000203450499"/>
    <n v="55.133333841959598"/>
    <n v="1.36666663487752"/>
    <n v="0.82833333810170495"/>
    <m/>
    <n v="306"/>
    <n v="0.28000000000000003"/>
    <n v="0.56000000000000005"/>
    <n v="2"/>
    <n v="0.364395260810852"/>
    <n v="12.4613"/>
    <n v="1.1956424400000001"/>
    <n v="2.83599998801947"/>
    <n v="2.8001298904418901"/>
    <n v="50.2699971199036"/>
    <n v="-30.672041329999999"/>
    <m/>
    <n v="17.725669017019221"/>
  </r>
  <r>
    <s v="Apocynaceae"/>
    <s v="Anartia"/>
    <s v="meyerii"/>
    <x v="116"/>
    <s v="P00610100"/>
    <s v="P006"/>
    <n v="17"/>
    <n v="212"/>
    <n v="3"/>
    <n v="5"/>
    <s v="OK"/>
    <s v="P00610100"/>
    <n v="25"/>
    <n v="14.8"/>
    <n v="16"/>
    <n v="1"/>
    <n v="1"/>
    <n v="8"/>
    <n v="195"/>
    <n v="59.566666920979799"/>
    <n v="0.98999998966852798"/>
    <n v="0.13433333486318599"/>
    <m/>
    <n v="72.5"/>
    <n v="0.5"/>
    <m/>
    <n v="5"/>
    <m/>
    <m/>
    <m/>
    <n v="2.57"/>
    <n v="2.5049999999999999"/>
    <n v="45.56"/>
    <n v="-31.995950409999999"/>
    <m/>
    <n v="17.72762645914397"/>
  </r>
  <r>
    <s v="Mimosaceae"/>
    <s v="Inga"/>
    <s v="rubiginosa"/>
    <x v="75"/>
    <s v="B430018"/>
    <s v="B4"/>
    <n v="39"/>
    <n v="5"/>
    <n v="3"/>
    <n v="5"/>
    <s v="OK"/>
    <s v="B430018"/>
    <n v="376"/>
    <n v="47.4"/>
    <n v="24"/>
    <n v="5"/>
    <n v="5"/>
    <n v="24"/>
    <n v="313.19999186197902"/>
    <n v="65.6666666666667"/>
    <n v="1.2666666507720901"/>
    <n v="0.345333327849706"/>
    <m/>
    <n v="105.8"/>
    <n v="0.39"/>
    <n v="1.83"/>
    <n v="9"/>
    <n v="0.4"/>
    <n v="10.525700000000001"/>
    <n v="2.7850000000000001"/>
    <n v="2.82400008291006"/>
    <n v="3.2364599704742401"/>
    <n v="50.076001882553101"/>
    <n v="-32.142353960000001"/>
    <m/>
    <n v="17.732294763586218"/>
  </r>
  <r>
    <s v="Sterculiaceae"/>
    <s v="Sterculia"/>
    <s v="pruriens"/>
    <x v="94"/>
    <s v="NL110012"/>
    <s v="NL11"/>
    <n v="101"/>
    <n v="20"/>
    <n v="3"/>
    <n v="5"/>
    <s v="OK"/>
    <s v="NL110012"/>
    <n v="598"/>
    <n v="27"/>
    <n v="30"/>
    <n v="5"/>
    <n v="5"/>
    <n v="30"/>
    <n v="212.666666666667"/>
    <n v="42.366666158040402"/>
    <n v="1.5666666825612401"/>
    <n v="1.4850000143051101"/>
    <m/>
    <n v="625.5"/>
    <n v="0.52410000000000001"/>
    <n v="0.93320000000000003"/>
    <n v="7"/>
    <n v="0.45"/>
    <n v="12.029"/>
    <n v="3.0720000000000001"/>
    <n v="2.7410000562667798"/>
    <n v="3.74467992782593"/>
    <n v="48.622998595237704"/>
    <n v="-29.23671448"/>
    <m/>
    <n v="17.739145420325837"/>
  </r>
  <r>
    <s v="Euphorbiaceae"/>
    <s v="Sandwithia"/>
    <s v="guyanensis"/>
    <x v="72"/>
    <s v="P00612894"/>
    <s v="P006"/>
    <n v="30"/>
    <n v="185"/>
    <n v="3"/>
    <n v="5"/>
    <s v="OK"/>
    <s v="P00612894"/>
    <n v="218"/>
    <n v="10.199999999999999"/>
    <n v="8"/>
    <n v="1"/>
    <n v="1"/>
    <n v="8"/>
    <n v="169.89999898274701"/>
    <n v="59.233333587646499"/>
    <n v="1.1966666777928701"/>
    <n v="0.289333333571752"/>
    <m/>
    <n v="138.1"/>
    <m/>
    <m/>
    <m/>
    <m/>
    <m/>
    <m/>
    <n v="2.4"/>
    <n v="2.6709999999999998"/>
    <n v="42.6"/>
    <n v="-31.779039640000001"/>
    <m/>
    <n v="17.75"/>
  </r>
  <r>
    <s v="Sapotaceae"/>
    <s v="Pouteria"/>
    <s v="filipes"/>
    <x v="63"/>
    <s v="NL110304"/>
    <s v="NL11"/>
    <n v="156"/>
    <n v="3"/>
    <n v="3"/>
    <n v="5"/>
    <s v="OK"/>
    <s v="NL110304"/>
    <n v="801"/>
    <n v="34.9"/>
    <n v="33"/>
    <n v="5"/>
    <n v="5"/>
    <n v="33"/>
    <n v="175.233332316081"/>
    <n v="58.600001017252602"/>
    <n v="1.12000000476837"/>
    <n v="0.372333327929179"/>
    <m/>
    <n v="120.3"/>
    <n v="0.73170000000000002"/>
    <n v="0.62180000000000002"/>
    <m/>
    <n v="0.66"/>
    <n v="5.7149999999999999"/>
    <n v="0.80800000000000005"/>
    <n v="2.85"/>
    <n v="5.3550000000000004"/>
    <n v="50.59"/>
    <n v="-30.568201460000001"/>
    <m/>
    <n v="17.750877192982458"/>
  </r>
  <r>
    <s v="Euphorbiaceae"/>
    <s v="Sandwithia"/>
    <s v="guyanensis"/>
    <x v="72"/>
    <s v="P00610740"/>
    <s v="P006"/>
    <n v="93"/>
    <n v="223"/>
    <n v="3"/>
    <n v="5"/>
    <s v="OK"/>
    <s v="P00610740"/>
    <n v="218"/>
    <n v="11.8"/>
    <n v="8"/>
    <n v="1"/>
    <n v="1"/>
    <n v="8"/>
    <n v="212.233332316081"/>
    <n v="58.099999745686901"/>
    <n v="1.4800000190734901"/>
    <n v="0.30266666909058898"/>
    <m/>
    <n v="144.19999999999999"/>
    <m/>
    <m/>
    <m/>
    <m/>
    <m/>
    <m/>
    <n v="2.4900000000000002"/>
    <n v="2.13"/>
    <n v="44.21"/>
    <n v="-32.866169999999997"/>
    <m/>
    <n v="17.755020080321284"/>
  </r>
  <r>
    <s v="Meliaceae"/>
    <s v="Trichilia"/>
    <s v="cipo"/>
    <x v="51"/>
    <s v="NL110619"/>
    <s v="NL11"/>
    <n v="113"/>
    <n v="11"/>
    <n v="3"/>
    <n v="4"/>
    <s v="OK"/>
    <s v="NL110619"/>
    <n v="347"/>
    <n v="10.191000000000001"/>
    <n v="10"/>
    <n v="1"/>
    <n v="1"/>
    <n v="4"/>
    <n v="172.666666666667"/>
    <n v="50.633332570393897"/>
    <n v="0.97000000874201497"/>
    <n v="0.49033332864443502"/>
    <m/>
    <n v="194.1"/>
    <m/>
    <m/>
    <m/>
    <n v="0.70699999999999996"/>
    <m/>
    <m/>
    <n v="2.58000008761883"/>
    <n v="4.73641014099121"/>
    <n v="45.818001031875603"/>
    <n v="-34.152532950000001"/>
    <m/>
    <n v="17.758914525527246"/>
  </r>
  <r>
    <s v="Caesalpiniaceae"/>
    <s v="Dicorynia"/>
    <s v="guianensis"/>
    <x v="64"/>
    <s v="P00610470"/>
    <s v="P006"/>
    <n v="59"/>
    <n v="127"/>
    <n v="3"/>
    <n v="5"/>
    <s v="OK"/>
    <s v="P00610470"/>
    <n v="88"/>
    <n v="12.7"/>
    <n v="16"/>
    <n v="2"/>
    <n v="2"/>
    <n v="16"/>
    <n v="196.333333333333"/>
    <n v="63.733333587646499"/>
    <n v="1.6366666555404701"/>
    <n v="0.38666666547457401"/>
    <m/>
    <n v="160.30000000000001"/>
    <m/>
    <m/>
    <m/>
    <m/>
    <m/>
    <m/>
    <n v="2.75"/>
    <n v="2.964"/>
    <n v="48.89"/>
    <n v="-31.054177859999999"/>
    <m/>
    <n v="17.778181818181817"/>
  </r>
  <r>
    <s v="Sapindaceae"/>
    <s v="Vouarana"/>
    <s v="guianensis"/>
    <x v="5"/>
    <s v="NH200004"/>
    <s v="NH20"/>
    <n v="9"/>
    <n v="304"/>
    <n v="3"/>
    <n v="5"/>
    <s v="OK"/>
    <s v="NH200004"/>
    <n v="638"/>
    <n v="21"/>
    <n v="22"/>
    <n v="3"/>
    <n v="3"/>
    <n v="12"/>
    <n v="198"/>
    <n v="57.233333587646499"/>
    <n v="1.36666667461395"/>
    <n v="0.43533332149187698"/>
    <m/>
    <n v="174"/>
    <n v="0.83389999999999997"/>
    <n v="0.42230000000000001"/>
    <n v="5"/>
    <n v="0.61899999999999999"/>
    <n v="13.7235"/>
    <n v="3.0640000000000001"/>
    <n v="2.68699992448092"/>
    <n v="2.31836009025574"/>
    <n v="47.782000899314902"/>
    <n v="-31.866092479999999"/>
    <m/>
    <n v="17.782658073034938"/>
  </r>
  <r>
    <s v="Monimiaceae"/>
    <s v="Siparuna"/>
    <s v="decipiens"/>
    <x v="117"/>
    <s v="NL110375"/>
    <s v="NL11"/>
    <n v="165"/>
    <n v="48"/>
    <n v="3"/>
    <n v="5"/>
    <s v="OK"/>
    <s v="NL110375"/>
    <n v="393"/>
    <n v="13.1"/>
    <m/>
    <n v="3"/>
    <n v="3"/>
    <n v="15"/>
    <n v="347.66666666666703"/>
    <n v="48.866666158040402"/>
    <n v="1.40000001589457"/>
    <n v="0.28799999753634098"/>
    <m/>
    <n v="90.4"/>
    <m/>
    <m/>
    <m/>
    <n v="0.56899999999999995"/>
    <m/>
    <m/>
    <n v="2.6370000094175299"/>
    <n v="5.5284700393676802"/>
    <n v="46.909999847412102"/>
    <n v="-31.86657898"/>
    <m/>
    <n v="17.789154220660681"/>
  </r>
  <r>
    <s v="Lecythidaceae"/>
    <s v="Gustavia"/>
    <s v="hexapetala"/>
    <x v="39"/>
    <s v="NH200347"/>
    <s v="NH20"/>
    <n v="65"/>
    <n v="390"/>
    <n v="3"/>
    <n v="5"/>
    <s v="OK"/>
    <s v="NH200347"/>
    <n v="318"/>
    <n v="21.5"/>
    <n v="20"/>
    <n v="4"/>
    <n v="4"/>
    <n v="20"/>
    <n v="225.43333435058599"/>
    <n v="61.466667175292997"/>
    <n v="1.5233333508173601"/>
    <n v="0.45066667596499099"/>
    <m/>
    <n v="167.4"/>
    <m/>
    <m/>
    <m/>
    <m/>
    <m/>
    <m/>
    <n v="2.5790000334382102"/>
    <n v="2.2254800796508798"/>
    <n v="45.943000912666299"/>
    <n v="-32.607574530000001"/>
    <m/>
    <n v="17.814269219460652"/>
  </r>
  <r>
    <s v="Burseraceae"/>
    <s v="Protium"/>
    <s v="apiculatum"/>
    <x v="118"/>
    <s v="A110258"/>
    <s v="A11"/>
    <n v="54"/>
    <n v="94"/>
    <n v="3"/>
    <n v="5"/>
    <s v="OK"/>
    <s v="A110258"/>
    <n v="67"/>
    <n v="15"/>
    <n v="26"/>
    <n v="3"/>
    <n v="4"/>
    <n v="22"/>
    <n v="169.89999898274701"/>
    <n v="61.3333346048991"/>
    <n v="1.9599999984105401"/>
    <n v="0.771666665871938"/>
    <m/>
    <n v="298.3"/>
    <n v="0.55000000000000004"/>
    <n v="0.8"/>
    <n v="2"/>
    <n v="0.50517332553863503"/>
    <n v="10.2355"/>
    <n v="0.76127149000000005"/>
    <n v="2.7599999681115199"/>
    <n v="4.8075799942016602"/>
    <n v="49.189999699592597"/>
    <n v="-32.91574936"/>
    <m/>
    <n v="17.82246386518981"/>
  </r>
  <r>
    <s v="Ixonanthaceae"/>
    <s v="Cyrillopsis"/>
    <s v="paraensis"/>
    <x v="26"/>
    <s v="NH200150"/>
    <s v="NH20"/>
    <n v="37"/>
    <n v="309"/>
    <n v="3"/>
    <n v="5"/>
    <s v="OK"/>
    <s v="NH200150"/>
    <n v="242"/>
    <n v="30.1"/>
    <n v="24"/>
    <n v="1"/>
    <n v="3"/>
    <n v="12"/>
    <n v="148.766667683919"/>
    <n v="55.433333079020201"/>
    <n v="1.7599999904632599"/>
    <n v="0.454000001152356"/>
    <m/>
    <n v="240.1"/>
    <n v="0.80049999999999999"/>
    <n v="0.48559999999999998"/>
    <m/>
    <n v="0.66900000000000004"/>
    <n v="9.0214999999999996"/>
    <n v="0.70699999999999996"/>
    <n v="2.6769999414682402"/>
    <n v="3.6457600593566899"/>
    <n v="47.843998670578003"/>
    <n v="-33.512876730000002"/>
    <m/>
    <n v="17.872244944591689"/>
  </r>
  <r>
    <s v="Lauraceae"/>
    <s v="IND"/>
    <s v="sp, B13"/>
    <x v="119"/>
    <s v="NL110059"/>
    <s v="NL11"/>
    <n v="107"/>
    <n v="98"/>
    <n v="3"/>
    <n v="4"/>
    <s v="OK"/>
    <s v="NL110059"/>
    <n v="274"/>
    <n v="12.6"/>
    <n v="14"/>
    <n v="2"/>
    <n v="3"/>
    <n v="14"/>
    <n v="189.79999796549501"/>
    <n v="54.199999491373703"/>
    <n v="1.8600000143051101"/>
    <n v="0.19366666674614"/>
    <m/>
    <n v="83.9"/>
    <n v="0.69810000000000005"/>
    <n v="0.61939999999999995"/>
    <n v="0.5"/>
    <n v="0.503"/>
    <n v="9.0495000000000001"/>
    <n v="0.91700000000000004"/>
    <n v="2.6850000023841898"/>
    <n v="3.8768899440765399"/>
    <n v="47.990000247955301"/>
    <n v="-33.560406489999998"/>
    <m/>
    <n v="17.873370653758581"/>
  </r>
  <r>
    <s v="Burseraceae"/>
    <s v="Protium"/>
    <s v="apiculatum"/>
    <x v="118"/>
    <s v="A110232"/>
    <s v="A11"/>
    <n v="60"/>
    <n v="60"/>
    <n v="3"/>
    <n v="5"/>
    <s v="OK"/>
    <s v="A110232"/>
    <n v="67"/>
    <n v="15.1"/>
    <n v="22"/>
    <n v="3"/>
    <n v="3"/>
    <n v="20"/>
    <n v="183.333333333333"/>
    <n v="59.233332316080698"/>
    <n v="1.91999995708466"/>
    <n v="0.89633333683013905"/>
    <m/>
    <n v="316.8"/>
    <m/>
    <m/>
    <n v="2"/>
    <n v="0.42948406934738198"/>
    <n v="14.5997"/>
    <n v="1.1917465199999999"/>
    <n v="2.6539999991655399"/>
    <n v="3.76602005958557"/>
    <n v="47.4649995565414"/>
    <n v="-31.544210769999999"/>
    <m/>
    <n v="17.884325384877602"/>
  </r>
  <r>
    <s v="Mimosaceae"/>
    <s v="Zygia"/>
    <s v="tetragona"/>
    <x v="120"/>
    <s v="P00612255"/>
    <s v="P006"/>
    <n v="73"/>
    <n v="164"/>
    <n v="3"/>
    <n v="5"/>
    <s v="OK"/>
    <s v="P00612255"/>
    <n v="391"/>
    <n v="12.4"/>
    <n v="12"/>
    <n v="2"/>
    <n v="2"/>
    <n v="12"/>
    <n v="119.89999898274699"/>
    <m/>
    <m/>
    <n v="6.6333333651224805E-2"/>
    <m/>
    <n v="27.4"/>
    <n v="0.93869999999999998"/>
    <m/>
    <n v="1"/>
    <m/>
    <m/>
    <m/>
    <n v="2.75"/>
    <n v="-1.4E-2"/>
    <n v="49.19"/>
    <n v="-33.440160069999997"/>
    <m/>
    <n v="17.887272727272727"/>
  </r>
  <r>
    <s v="Caesalpiniaceae"/>
    <s v="Vouacapoua"/>
    <s v="americana"/>
    <x v="78"/>
    <s v="NL110479"/>
    <s v="NL11"/>
    <n v="180"/>
    <n v="46"/>
    <n v="3"/>
    <n v="5"/>
    <s v="OK"/>
    <s v="NL110479"/>
    <n v="103"/>
    <n v="95.5"/>
    <n v="35"/>
    <n v="5"/>
    <n v="4"/>
    <n v="35"/>
    <n v="181.333333333333"/>
    <n v="47.966667175292997"/>
    <n v="1.6433333555857299"/>
    <n v="0.274666662017504"/>
    <m/>
    <n v="117.7"/>
    <m/>
    <m/>
    <m/>
    <m/>
    <m/>
    <m/>
    <n v="2.88800001144409"/>
    <n v="5.3187398910522496"/>
    <n v="51.661998033523602"/>
    <n v="-30.031162519999999"/>
    <m/>
    <n v="17.888503403326162"/>
  </r>
  <r>
    <s v="Caesalpiniaceae"/>
    <s v="Vouacapoua"/>
    <s v="americana"/>
    <x v="78"/>
    <s v="NL110413"/>
    <s v="NL11"/>
    <n v="172"/>
    <n v="17"/>
    <n v="3"/>
    <n v="5"/>
    <s v="OK"/>
    <s v="NL110413"/>
    <n v="103"/>
    <n v="70.599999999999994"/>
    <n v="38"/>
    <n v="4"/>
    <n v="5"/>
    <n v="30"/>
    <n v="131.666666666667"/>
    <n v="47.299999237060497"/>
    <n v="1.60333335399628"/>
    <n v="0.33066666126251198"/>
    <m/>
    <n v="153.80000000000001"/>
    <m/>
    <m/>
    <m/>
    <m/>
    <m/>
    <m/>
    <n v="2.84199994057417"/>
    <n v="4.0275502204895002"/>
    <n v="50.903999805450397"/>
    <n v="-31.63776777"/>
    <m/>
    <n v="17.911330355329369"/>
  </r>
  <r>
    <s v="Moraceae"/>
    <s v="Maquira"/>
    <s v="calophylla"/>
    <x v="121"/>
    <s v="NL110295"/>
    <s v="NL11"/>
    <n v="144"/>
    <n v="93"/>
    <n v="3"/>
    <n v="4"/>
    <s v="OK"/>
    <s v="NL110295"/>
    <n v="403"/>
    <n v="10.7"/>
    <n v="16"/>
    <n v="2"/>
    <n v="2"/>
    <n v="15"/>
    <n v="382.23333740234398"/>
    <n v="68.699999491373703"/>
    <n v="3.6066666444142701"/>
    <n v="1.1923333009084101"/>
    <m/>
    <n v="287.7"/>
    <n v="0.74750000000000005"/>
    <n v="0.55669999999999997"/>
    <n v="2"/>
    <n v="0.61699999999999999"/>
    <n v="7.4960000000000004"/>
    <n v="1.72"/>
    <n v="2.39"/>
    <n v="10.631"/>
    <n v="42.85"/>
    <n v="-33.142011889999999"/>
    <m/>
    <n v="17.92887029288703"/>
  </r>
  <r>
    <s v="Melastomataceae"/>
    <s v="Miconia"/>
    <s v="acuminata"/>
    <x v="71"/>
    <s v="P00612893"/>
    <s v="P006"/>
    <n v="30"/>
    <n v="219"/>
    <n v="3"/>
    <n v="5"/>
    <s v="OK"/>
    <s v="P00612893"/>
    <n v="335"/>
    <n v="10.199999999999999"/>
    <n v="8"/>
    <n v="1"/>
    <n v="1"/>
    <n v="6"/>
    <n v="217.46666463216101"/>
    <n v="45.3333333333333"/>
    <n v="0.87333333492279097"/>
    <n v="0.412999987602234"/>
    <m/>
    <n v="139.4"/>
    <m/>
    <m/>
    <m/>
    <m/>
    <m/>
    <m/>
    <n v="2.5"/>
    <n v="1.821"/>
    <n v="44.83"/>
    <n v="-30.458673050000002"/>
    <m/>
    <n v="17.931999999999999"/>
  </r>
  <r>
    <s v="Euphorbiaceae"/>
    <s v="Sandwithia"/>
    <s v="guyanensis"/>
    <x v="72"/>
    <s v="P00610191"/>
    <s v="P006"/>
    <n v="28"/>
    <n v="195"/>
    <n v="3"/>
    <n v="5"/>
    <s v="OK"/>
    <s v="P00610191"/>
    <n v="218"/>
    <n v="10.3"/>
    <n v="9"/>
    <n v="2"/>
    <n v="1"/>
    <n v="8"/>
    <n v="195.36666361490899"/>
    <n v="59.099999745686901"/>
    <n v="1.9166666666666701"/>
    <n v="0.59599997599919596"/>
    <m/>
    <n v="284.10000000000002"/>
    <m/>
    <m/>
    <m/>
    <m/>
    <m/>
    <m/>
    <n v="2.36"/>
    <n v="3.343"/>
    <n v="42.36"/>
    <n v="-31.745243210000002"/>
    <m/>
    <n v="17.949152542372882"/>
  </r>
  <r>
    <s v="Mimosaceae"/>
    <s v="Parkia"/>
    <s v="gigantocarpa"/>
    <x v="122"/>
    <s v="NL110628"/>
    <s v="NL11"/>
    <n v="187"/>
    <n v="30"/>
    <n v="1"/>
    <n v="4"/>
    <s v="OK"/>
    <s v="NL110628"/>
    <n v="381"/>
    <n v="10.891999999999999"/>
    <n v="16"/>
    <n v="2"/>
    <n v="1"/>
    <n v="14"/>
    <n v="151.30000305175801"/>
    <n v="57"/>
    <n v="1.6900000572204601"/>
    <n v="0.74599999189376798"/>
    <m/>
    <n v="119.5"/>
    <m/>
    <m/>
    <m/>
    <n v="0.53100000000000003"/>
    <m/>
    <m/>
    <n v="2.6539999991655399"/>
    <n v="5.2611999511718803"/>
    <n v="47.694000601768501"/>
    <n v="-34.48394819"/>
    <m/>
    <n v="17.970610631787586"/>
  </r>
  <r>
    <s v="Euphorbiaceae"/>
    <s v="Sandwithia"/>
    <s v="guyanensis"/>
    <x v="72"/>
    <s v="P00612068"/>
    <s v="P006"/>
    <n v="70"/>
    <n v="218"/>
    <n v="3"/>
    <n v="5"/>
    <s v="OK"/>
    <s v="P00612068"/>
    <n v="218"/>
    <n v="11.8"/>
    <n v="10"/>
    <n v="1"/>
    <n v="1"/>
    <n v="7"/>
    <n v="190.10000101725299"/>
    <n v="53.066666920979799"/>
    <n v="1.52000002066294"/>
    <n v="0.206000000238419"/>
    <m/>
    <n v="100.8"/>
    <m/>
    <m/>
    <m/>
    <m/>
    <m/>
    <m/>
    <n v="2.44"/>
    <n v="1.663"/>
    <n v="43.85"/>
    <n v="-31.418235020000001"/>
    <m/>
    <n v="17.971311475409838"/>
  </r>
  <r>
    <s v="Meliaceae"/>
    <s v="Trichilia"/>
    <s v="pallida"/>
    <x v="93"/>
    <s v="NL110520"/>
    <s v="NL11"/>
    <n v="196"/>
    <n v="15"/>
    <n v="3"/>
    <n v="5"/>
    <s v="OK"/>
    <s v="NL110520"/>
    <n v="351"/>
    <n v="14.2"/>
    <n v="15"/>
    <n v="3"/>
    <n v="3"/>
    <n v="12"/>
    <n v="184.46666463216101"/>
    <n v="61.400000254313099"/>
    <n v="1.46666665871938"/>
    <n v="0.173999999960264"/>
    <m/>
    <n v="86.3"/>
    <n v="0.51629999999999998"/>
    <n v="0.60289999999999999"/>
    <n v="3"/>
    <n v="0.53500000000000003"/>
    <n v="11.407"/>
    <n v="1.5694999999999999"/>
    <n v="2.5639999657869299"/>
    <n v="4.2009701728820801"/>
    <n v="46.081000566482501"/>
    <n v="-32.951079139999997"/>
    <m/>
    <n v="17.972309353108574"/>
  </r>
  <r>
    <s v="Lecythidaceae"/>
    <s v="Eschweilera"/>
    <s v="coriacea"/>
    <x v="123"/>
    <s v="NL110215"/>
    <s v="NL11"/>
    <n v="135"/>
    <n v="45"/>
    <n v="3"/>
    <n v="5"/>
    <s v="OK"/>
    <s v="NL110215"/>
    <n v="307"/>
    <n v="19.600000000000001"/>
    <n v="19"/>
    <n v="4"/>
    <n v="4"/>
    <n v="19"/>
    <n v="214.13333129882801"/>
    <n v="55.033334096272803"/>
    <n v="1.6100000143051101"/>
    <n v="0.61666666467984499"/>
    <m/>
    <n v="187.1"/>
    <m/>
    <m/>
    <m/>
    <m/>
    <m/>
    <m/>
    <n v="2.6440000161528601"/>
    <n v="4.1404299736022896"/>
    <n v="47.519999742507899"/>
    <n v="-31.703449620000001"/>
    <m/>
    <n v="17.97276832533899"/>
  </r>
  <r>
    <s v="Euphorbiaceae"/>
    <s v="Sandwithia"/>
    <s v="guyanensis"/>
    <x v="72"/>
    <s v="P00610765"/>
    <s v="P006"/>
    <n v="98"/>
    <n v="181"/>
    <n v="3"/>
    <n v="5"/>
    <s v="OK"/>
    <s v="P00610765"/>
    <n v="218"/>
    <n v="12.3"/>
    <n v="8"/>
    <n v="1"/>
    <n v="1"/>
    <n v="8"/>
    <n v="221.46666463216101"/>
    <n v="57.400000254313099"/>
    <n v="1.53333334128062"/>
    <n v="0.72066666682561198"/>
    <m/>
    <n v="317.2"/>
    <m/>
    <m/>
    <m/>
    <m/>
    <m/>
    <m/>
    <n v="2.33"/>
    <n v="2.012"/>
    <n v="41.88"/>
    <n v="-31.14714537"/>
    <m/>
    <n v="17.974248927038627"/>
  </r>
  <r>
    <s v="Caesalpiniaceae"/>
    <s v="Dicorynia"/>
    <s v="guianensis"/>
    <x v="64"/>
    <s v="NH200522BIS"/>
    <s v="NH20"/>
    <n v="99"/>
    <n v="338"/>
    <n v="3"/>
    <n v="5"/>
    <s v="OK"/>
    <s v="NH200522BIS"/>
    <n v="88"/>
    <m/>
    <m/>
    <n v="3"/>
    <n v="3"/>
    <n v="10"/>
    <n v="184.43333435058599"/>
    <n v="61.433333079020201"/>
    <n v="1.5099999904632599"/>
    <n v="0.66633333762486802"/>
    <m/>
    <n v="303.7"/>
    <m/>
    <m/>
    <m/>
    <m/>
    <m/>
    <m/>
    <n v="2.7820000424981099"/>
    <n v="5.1451101303100604"/>
    <n v="50.009000301361098"/>
    <n v="-30.7525087"/>
    <m/>
    <n v="17.975916440481175"/>
  </r>
  <r>
    <s v="Cecropiaceae"/>
    <s v="Pourouma"/>
    <s v="bicolor"/>
    <x v="124"/>
    <s v="NL110476"/>
    <s v="NL11"/>
    <n v="187"/>
    <n v="45"/>
    <n v="3"/>
    <n v="5"/>
    <s v="OK"/>
    <s v="NL110476"/>
    <n v="108"/>
    <n v="35.299999999999997"/>
    <n v="33"/>
    <n v="5"/>
    <n v="5"/>
    <n v="33"/>
    <n v="315.66666666666703"/>
    <n v="51.866667429606103"/>
    <n v="1.8266666332880701"/>
    <n v="5.48400004704793"/>
    <m/>
    <n v="1445.3"/>
    <n v="0.35470000000000002"/>
    <n v="1.2191000000000001"/>
    <n v="5"/>
    <n v="0.42699999999999999"/>
    <n v="14.625500000000001"/>
    <n v="2.9064999999999999"/>
    <n v="2.62899994850159"/>
    <n v="4.6104898452758798"/>
    <n v="47.258999943733201"/>
    <n v="-30.56312994"/>
    <m/>
    <n v="17.976036846508375"/>
  </r>
  <r>
    <s v="Chrysobalanaceae"/>
    <s v="Licania"/>
    <s v="canescens"/>
    <x v="125"/>
    <s v="NL110446"/>
    <s v="NL11"/>
    <n v="177"/>
    <n v="79"/>
    <n v="3"/>
    <n v="5"/>
    <s v="OK"/>
    <s v="NL110446"/>
    <n v="135"/>
    <n v="17.2"/>
    <n v="16"/>
    <n v="2"/>
    <n v="2"/>
    <n v="13"/>
    <n v="184.46666463216101"/>
    <n v="33.666667938232401"/>
    <n v="1.1499999761581401"/>
    <n v="0.134000000854333"/>
    <m/>
    <n v="59.4"/>
    <n v="0.7359"/>
    <n v="0.50660000000000005"/>
    <m/>
    <n v="0.73599999999999999"/>
    <n v="9.6555"/>
    <n v="1.1125"/>
    <n v="2.35699992626905"/>
    <n v="2.4608199596404998"/>
    <n v="42.3949986696243"/>
    <n v="-34.300657129999998"/>
    <m/>
    <n v="17.986847685961674"/>
  </r>
  <r>
    <s v="Lecythidaceae"/>
    <s v="Eschweilera"/>
    <s v="decolorans"/>
    <x v="126"/>
    <s v="P00610313"/>
    <s v="P006"/>
    <n v="32"/>
    <n v="125"/>
    <n v="3"/>
    <n v="5"/>
    <s v="OK"/>
    <s v="P00610313"/>
    <n v="308"/>
    <n v="32.299999999999997"/>
    <n v="18"/>
    <n v="3"/>
    <n v="2"/>
    <n v="12"/>
    <n v="217.46666463216101"/>
    <n v="60.633332570393897"/>
    <n v="2.8033333619435599"/>
    <n v="0.615333338578542"/>
    <m/>
    <n v="190.8"/>
    <m/>
    <m/>
    <m/>
    <m/>
    <m/>
    <m/>
    <n v="2.78"/>
    <n v="-5.0999999999999997E-2"/>
    <n v="50.02"/>
    <n v="-31.619378600000001"/>
    <m/>
    <n v="17.992805755395686"/>
  </r>
  <r>
    <s v="Lecythidaceae"/>
    <s v="Eschweilera"/>
    <s v="coriacea"/>
    <x v="123"/>
    <s v="NL110177"/>
    <s v="NL11"/>
    <n v="130"/>
    <n v="98"/>
    <n v="3"/>
    <n v="5"/>
    <s v="OK"/>
    <s v="NL110177"/>
    <n v="307"/>
    <n v="34.299999999999997"/>
    <n v="22"/>
    <n v="3"/>
    <n v="3"/>
    <n v="20"/>
    <n v="219"/>
    <n v="56.200000762939503"/>
    <n v="1.6100000143051101"/>
    <n v="0.89700001478195202"/>
    <m/>
    <n v="245.2"/>
    <m/>
    <m/>
    <m/>
    <m/>
    <m/>
    <m/>
    <n v="2.64100003987551"/>
    <n v="3.31416988372803"/>
    <n v="47.580000758171103"/>
    <n v="-30.97684426"/>
    <m/>
    <n v="18.015903082081703"/>
  </r>
  <r>
    <s v="Papilionaceae"/>
    <s v="Dussia"/>
    <s v="discolor"/>
    <x v="127"/>
    <s v="A110376"/>
    <s v="A11"/>
    <n v="83"/>
    <n v="28"/>
    <n v="3"/>
    <n v="5"/>
    <s v="OK"/>
    <s v="A110376"/>
    <n v="461"/>
    <n v="16.899999999999999"/>
    <n v="24"/>
    <n v="3"/>
    <n v="3"/>
    <n v="20"/>
    <n v="211.666666666667"/>
    <n v="45.8333333333333"/>
    <n v="0.83666668335596694"/>
    <n v="0.37433333198229501"/>
    <m/>
    <n v="174.9"/>
    <m/>
    <m/>
    <n v="5"/>
    <m/>
    <m/>
    <m/>
    <n v="2.7329999953508399"/>
    <n v="2.1512699127197301"/>
    <n v="49.243998527526898"/>
    <n v="-30.504923340000001"/>
    <m/>
    <n v="18.018294405889804"/>
  </r>
  <r>
    <s v="Boraginaceae"/>
    <s v="Cordia"/>
    <s v="sagotii"/>
    <x v="69"/>
    <s v="A110337"/>
    <s v="A11"/>
    <n v="79"/>
    <n v="18"/>
    <n v="3"/>
    <n v="5"/>
    <s v="OK"/>
    <s v="A110337"/>
    <n v="60"/>
    <n v="21.5"/>
    <n v="20"/>
    <n v="3"/>
    <n v="3"/>
    <n v="20"/>
    <n v="288.33333333333297"/>
    <n v="58.466667175292997"/>
    <n v="1.6633332967758201"/>
    <n v="0.69199999173482296"/>
    <m/>
    <n v="191.1"/>
    <n v="0.49"/>
    <n v="0.82"/>
    <n v="7"/>
    <n v="0.50580489635467496"/>
    <n v="12.408200000000001"/>
    <n v="1.0655095800000001"/>
    <n v="2.7610000222921398"/>
    <n v="3.7239699363708501"/>
    <n v="49.768000841140697"/>
    <n v="-33.188691009999999"/>
    <m/>
    <n v="18.02535329203803"/>
  </r>
  <r>
    <s v="Rubiaceae"/>
    <s v="Duroia"/>
    <s v="aquatica"/>
    <x v="128"/>
    <s v="NL110598"/>
    <s v="NL11"/>
    <n v="184"/>
    <n v="82"/>
    <n v="3"/>
    <n v="5"/>
    <s v="OK"/>
    <s v="NL110598"/>
    <n v="493"/>
    <m/>
    <n v="16"/>
    <n v="1"/>
    <n v="1"/>
    <n v="16"/>
    <n v="212.233332316081"/>
    <n v="52.733333587646499"/>
    <n v="2.0766667127609302"/>
    <n v="2.1576666831970202"/>
    <m/>
    <n v="904.6"/>
    <m/>
    <m/>
    <m/>
    <n v="0.59"/>
    <m/>
    <m/>
    <n v="2.6229999959468802"/>
    <n v="4.7761201858520499"/>
    <n v="47.286000847816503"/>
    <n v="-32.429230240000003"/>
    <m/>
    <n v="18.02744983640256"/>
  </r>
  <r>
    <s v="Lauraceae"/>
    <s v="Licaria"/>
    <s v="cannella"/>
    <x v="0"/>
    <s v="B443028"/>
    <s v="B4"/>
    <n v="92"/>
    <n v="86"/>
    <n v="3"/>
    <n v="4"/>
    <s v="OK"/>
    <s v="B443028"/>
    <n v="283"/>
    <n v="17.7"/>
    <n v="22"/>
    <n v="3"/>
    <n v="3"/>
    <n v="22"/>
    <n v="270.56667073567701"/>
    <n v="66.000002543131501"/>
    <n v="2.6533333460489898"/>
    <n v="0.57566666603088401"/>
    <m/>
    <n v="162.19999999999999"/>
    <n v="0.74"/>
    <n v="0.48"/>
    <n v="3"/>
    <n v="0.749"/>
    <n v="8.6546599999999998"/>
    <n v="1.5329999999999999"/>
    <n v="2.9720000922679901"/>
    <n v="2.5278999805450399"/>
    <n v="53.584998846054098"/>
    <n v="-31.76818763"/>
    <m/>
    <n v="18.029945216173381"/>
  </r>
  <r>
    <s v="Sapotaceae"/>
    <s v="Chrysophyllum"/>
    <s v="argenteum"/>
    <x v="44"/>
    <s v="NL110534"/>
    <s v="NL11"/>
    <n v="193"/>
    <n v="39"/>
    <n v="3"/>
    <n v="5"/>
    <s v="OK"/>
    <s v="NL110534"/>
    <n v="524"/>
    <n v="20"/>
    <n v="28"/>
    <n v="3"/>
    <n v="3"/>
    <n v="20"/>
    <n v="214.79999796549501"/>
    <n v="48.899998982747398"/>
    <n v="1.4299999872843401"/>
    <n v="0.17466666301091499"/>
    <m/>
    <m/>
    <n v="0.70099999999999996"/>
    <n v="0.44769999999999999"/>
    <n v="1"/>
    <n v="0.70599999999999996"/>
    <n v="11.983499999999999"/>
    <n v="1.4895"/>
    <n v="2.5669999420642902"/>
    <n v="4.3232898712158203"/>
    <n v="46.318000555038502"/>
    <n v="-32.859075140000002"/>
    <m/>
    <n v="18.04363132076708"/>
  </r>
  <r>
    <s v="Ixonanthaceae"/>
    <s v="Cyrillopsis"/>
    <s v="paraensis"/>
    <x v="26"/>
    <s v="NH200185"/>
    <s v="NH20"/>
    <n v="32"/>
    <n v="393"/>
    <n v="3"/>
    <n v="5"/>
    <s v="OK"/>
    <s v="NH200185"/>
    <n v="242"/>
    <n v="22.5"/>
    <n v="17"/>
    <n v="3"/>
    <n v="3"/>
    <n v="17"/>
    <n v="145.20000203450499"/>
    <n v="58.033332824707003"/>
    <n v="1.74333337942759"/>
    <n v="0.26633334159851102"/>
    <m/>
    <n v="140.9"/>
    <n v="0.80610000000000004"/>
    <n v="0.35709999999999997"/>
    <n v="1"/>
    <n v="0.72799999999999998"/>
    <n v="12.923"/>
    <n v="1.1775"/>
    <n v="2.6920000091195102"/>
    <n v="3.3143000602722199"/>
    <n v="48.574998974800103"/>
    <n v="-33.912010209999998"/>
    <m/>
    <n v="18.04420461004673"/>
  </r>
  <r>
    <s v="Mimosaceae"/>
    <s v="Inga"/>
    <s v="huberi"/>
    <x v="29"/>
    <s v="NL110583"/>
    <s v="NL11"/>
    <n v="164"/>
    <n v="31"/>
    <n v="3"/>
    <n v="5"/>
    <s v="OK"/>
    <s v="NL110583"/>
    <n v="367"/>
    <n v="10.9"/>
    <n v="11"/>
    <n v="2"/>
    <n v="3"/>
    <n v="11"/>
    <n v="223.333333333333"/>
    <n v="65.933331807454394"/>
    <n v="1.5100000301996901"/>
    <n v="2.61233329772949"/>
    <m/>
    <n v="789"/>
    <n v="0.6986"/>
    <n v="0.48530000000000001"/>
    <n v="2"/>
    <n v="0.53800000000000003"/>
    <n v="12.0625"/>
    <n v="1.952"/>
    <n v="2.6949999853968598"/>
    <n v="6.6248497962951696"/>
    <n v="48.633998632431002"/>
    <n v="-32.819014750000001"/>
    <m/>
    <n v="18.046010722062867"/>
  </r>
  <r>
    <s v="Lecythidaceae"/>
    <s v="Gustavia"/>
    <s v="hexapetala"/>
    <x v="39"/>
    <s v="NL110314"/>
    <s v="NL11"/>
    <n v="152"/>
    <n v="25"/>
    <n v="3"/>
    <n v="5"/>
    <s v="OK"/>
    <s v="NL110314"/>
    <n v="318"/>
    <n v="16.8"/>
    <n v="20"/>
    <n v="2"/>
    <n v="2"/>
    <n v="14"/>
    <n v="221.666666666667"/>
    <n v="55.233333587646499"/>
    <n v="1.4633333285649599"/>
    <n v="0.83133333921432495"/>
    <m/>
    <n v="289.60000000000002"/>
    <n v="0.65269999999999995"/>
    <n v="0.752"/>
    <m/>
    <m/>
    <m/>
    <m/>
    <n v="2.56"/>
    <n v="5.3650000000000002"/>
    <n v="46.2"/>
    <n v="-31.301595389999999"/>
    <m/>
    <n v="18.046875"/>
  </r>
  <r>
    <s v="Caesalpiniaceae"/>
    <s v="Dicorynia"/>
    <s v="guianensis"/>
    <x v="64"/>
    <s v="NH200533"/>
    <s v="NH20"/>
    <n v="97"/>
    <n v="376"/>
    <n v="3"/>
    <n v="5"/>
    <s v="OK"/>
    <s v="NH200533"/>
    <n v="88"/>
    <n v="66"/>
    <n v="38"/>
    <n v="4"/>
    <n v="3"/>
    <n v="35"/>
    <n v="193.333333333333"/>
    <n v="63.266667683919302"/>
    <n v="1.4933333396911599"/>
    <n v="0.345666656891505"/>
    <m/>
    <n v="135.6"/>
    <m/>
    <m/>
    <m/>
    <m/>
    <m/>
    <m/>
    <n v="2.7790000662207599"/>
    <n v="5.2067098617553702"/>
    <n v="50.1890003681183"/>
    <n v="-29.816521420000001"/>
    <m/>
    <n v="18.060093260944658"/>
  </r>
  <r>
    <s v="Mimosaceae"/>
    <s v="Inga"/>
    <s v="albicoria"/>
    <x v="42"/>
    <s v="NL110388"/>
    <s v="NL11"/>
    <n v="161"/>
    <n v="64"/>
    <n v="3"/>
    <n v="5"/>
    <s v="OK"/>
    <s v="NL110388"/>
    <n v="363"/>
    <n v="15.6"/>
    <n v="20"/>
    <n v="3"/>
    <n v="3"/>
    <n v="14"/>
    <n v="223.56666564941401"/>
    <n v="59.033332824707003"/>
    <n v="1.9166666666666701"/>
    <n v="0.30766665935516402"/>
    <m/>
    <n v="108"/>
    <n v="0.64690000000000003"/>
    <n v="0.66220000000000001"/>
    <n v="3"/>
    <n v="0.54500000000000004"/>
    <n v="13.98"/>
    <n v="2.1190000000000002"/>
    <n v="2.6179999113082899"/>
    <n v="4.6525201797485396"/>
    <n v="47.295001149177601"/>
    <n v="-31.1342444"/>
    <m/>
    <n v="18.065318086868434"/>
  </r>
  <r>
    <s v="Icacinaceae"/>
    <s v="Dendrobangia"/>
    <s v="boliviana"/>
    <x v="129"/>
    <s v="NL110560"/>
    <s v="NL11"/>
    <n v="195"/>
    <n v="99"/>
    <n v="3"/>
    <n v="5"/>
    <s v="OK"/>
    <s v="NL110560"/>
    <n v="236"/>
    <n v="18.2"/>
    <n v="20"/>
    <n v="3"/>
    <n v="3"/>
    <n v="20"/>
    <n v="250.10000101725299"/>
    <n v="57.266666412353501"/>
    <n v="1.08999999364217"/>
    <n v="0.71700000762939498"/>
    <m/>
    <n v="302.89999999999998"/>
    <m/>
    <m/>
    <m/>
    <n v="0.58699999999999997"/>
    <m/>
    <m/>
    <n v="2.6040000841021498"/>
    <n v="3.0657300949096702"/>
    <n v="47.067999839782701"/>
    <n v="-32.775147029999999"/>
    <m/>
    <n v="18.075268171894695"/>
  </r>
  <r>
    <s v="Euphorbiaceae"/>
    <s v="Sandwithia"/>
    <s v="guyanensis"/>
    <x v="72"/>
    <s v="P00610188"/>
    <s v="P006"/>
    <n v="22"/>
    <n v="185"/>
    <n v="3"/>
    <n v="5"/>
    <s v="OK"/>
    <s v="P00610188"/>
    <n v="218"/>
    <n v="11.5"/>
    <n v="10"/>
    <n v="1"/>
    <n v="1"/>
    <n v="6"/>
    <n v="164.79999796549501"/>
    <n v="51.066666920979799"/>
    <n v="1.0599999825159701"/>
    <n v="0.33633333444595298"/>
    <m/>
    <n v="180"/>
    <m/>
    <m/>
    <m/>
    <m/>
    <m/>
    <m/>
    <n v="2.36"/>
    <n v="1.9379999999999999"/>
    <n v="42.67"/>
    <n v="-31.2431722"/>
    <m/>
    <n v="18.080508474576273"/>
  </r>
  <r>
    <s v="Euphorbiaceae"/>
    <s v="Sandwithia"/>
    <s v="guyanensis"/>
    <x v="72"/>
    <s v="P00612830"/>
    <s v="P006"/>
    <n v="23"/>
    <n v="178"/>
    <n v="3"/>
    <n v="5"/>
    <s v="OK"/>
    <s v="P00612830"/>
    <n v="218"/>
    <n v="10.5"/>
    <n v="8"/>
    <n v="2"/>
    <n v="1"/>
    <n v="4"/>
    <n v="172.233332316081"/>
    <n v="54.266667683919302"/>
    <n v="1.37999999523163"/>
    <n v="0.60399999221166001"/>
    <m/>
    <n v="279.60000000000002"/>
    <m/>
    <m/>
    <m/>
    <m/>
    <m/>
    <m/>
    <n v="2.41"/>
    <n v="0.59299999999999997"/>
    <n v="43.6"/>
    <n v="-32.045435419999997"/>
    <m/>
    <n v="18.091286307053942"/>
  </r>
  <r>
    <s v="Mimosaceae"/>
    <s v="Pseudopiptadenia"/>
    <s v="suaveolens"/>
    <x v="2"/>
    <s v="M17116442"/>
    <s v="M1711"/>
    <n v="39"/>
    <n v="74"/>
    <n v="3"/>
    <n v="5"/>
    <s v="OK"/>
    <s v="M17116442"/>
    <n v="387"/>
    <n v="30.6"/>
    <n v="33"/>
    <n v="3"/>
    <n v="3"/>
    <n v="20"/>
    <n v="222.56666564941401"/>
    <n v="44.366667429606103"/>
    <m/>
    <n v="2.0580000281333901"/>
    <m/>
    <n v="128"/>
    <n v="0.75739999999999996"/>
    <n v="0.35639999999999999"/>
    <m/>
    <n v="0.69699999999999995"/>
    <n v="11.695499999999999"/>
    <n v="1.621"/>
    <n v="2.6890000328421602"/>
    <n v="1.3270499706268299"/>
    <n v="48.669999837875402"/>
    <n v="-32.187019730000003"/>
    <m/>
    <n v="18.099665021734214"/>
  </r>
  <r>
    <s v="Lecythidaceae"/>
    <s v="Lecythis"/>
    <s v="poiteaui"/>
    <x v="49"/>
    <s v="NL110442"/>
    <s v="NL11"/>
    <n v="174"/>
    <n v="65"/>
    <n v="3"/>
    <n v="5"/>
    <s v="OK"/>
    <s v="NL110442"/>
    <n v="328"/>
    <n v="28"/>
    <n v="28"/>
    <n v="4"/>
    <n v="3"/>
    <n v="14"/>
    <n v="216.43333435058599"/>
    <n v="45.800000508626297"/>
    <n v="1.5"/>
    <n v="0.36600000659624699"/>
    <m/>
    <n v="132.6"/>
    <n v="0.55210000000000004"/>
    <n v="0.82079999999999997"/>
    <n v="4"/>
    <n v="0.65800000000000003"/>
    <n v="11.451499999999999"/>
    <n v="3.9180000000000001"/>
    <n v="2.8079999610781701"/>
    <n v="6.8817901611328098"/>
    <n v="50.824999809265101"/>
    <n v="-31.033486809999999"/>
    <m/>
    <n v="18.100071408031695"/>
  </r>
  <r>
    <s v="Meliaceae"/>
    <s v="Guarea"/>
    <s v="scabra"/>
    <x v="100"/>
    <s v="M17116900"/>
    <s v="M1711"/>
    <n v="93"/>
    <n v="36"/>
    <n v="3"/>
    <n v="5"/>
    <s v="OK"/>
    <s v="M17116900"/>
    <n v="345"/>
    <n v="16.399999999999999"/>
    <n v="15"/>
    <n v="3"/>
    <n v="3"/>
    <n v="15"/>
    <n v="173"/>
    <n v="54.300000508626297"/>
    <n v="1.3599999745686799"/>
    <n v="0.35499999920527098"/>
    <m/>
    <n v="197.2"/>
    <n v="0.73119999999999996"/>
    <n v="0.46339999999999998"/>
    <m/>
    <n v="0.61"/>
    <n v="12.2575"/>
    <n v="2.76"/>
    <n v="2.6539999991655399"/>
    <n v="3.6366701126098602"/>
    <n v="48.072999715805103"/>
    <n v="-32.33946426"/>
    <m/>
    <n v="18.113413613760372"/>
  </r>
  <r>
    <s v="Melastomataceae"/>
    <s v="Miconia"/>
    <s v="acuminata"/>
    <x v="71"/>
    <s v="P00612884"/>
    <s v="P006"/>
    <n v="37"/>
    <n v="132"/>
    <n v="1"/>
    <n v="5"/>
    <s v="OK"/>
    <s v="P00612884"/>
    <n v="335"/>
    <n v="10.199999999999999"/>
    <n v="13"/>
    <n v="4"/>
    <n v="3"/>
    <n v="13"/>
    <n v="210"/>
    <n v="74"/>
    <n v="0.56999999284744296"/>
    <n v="0.82099997997283902"/>
    <m/>
    <n v="79"/>
    <n v="0.67610000000000003"/>
    <m/>
    <n v="3"/>
    <m/>
    <m/>
    <m/>
    <n v="2.44"/>
    <n v="1.1180000000000001"/>
    <n v="44.2"/>
    <n v="-31.300022330000001"/>
    <m/>
    <n v="18.114754098360656"/>
  </r>
  <r>
    <s v="Tiliaceae"/>
    <s v="Apeiba"/>
    <s v="glabra"/>
    <x v="130"/>
    <s v="NL110335"/>
    <s v="NL11"/>
    <n v="155"/>
    <n v="68"/>
    <n v="3"/>
    <n v="5"/>
    <s v="OK"/>
    <s v="NL110335"/>
    <n v="604"/>
    <n v="33"/>
    <n v="33"/>
    <n v="4"/>
    <n v="4"/>
    <n v="25"/>
    <n v="162.666666666667"/>
    <n v="45.600001017252602"/>
    <n v="0.66666666666666696"/>
    <n v="0.41733334461847899"/>
    <m/>
    <n v="190.1"/>
    <n v="0.42709999999999998"/>
    <n v="0.82469999999999999"/>
    <n v="3"/>
    <n v="0.41499999999999998"/>
    <n v="14.396000000000001"/>
    <n v="2.5924999999999998"/>
    <n v="2.57"/>
    <n v="3.7749999999999999"/>
    <n v="46.58"/>
    <n v="-31.314060170000001"/>
    <m/>
    <n v="18.124513618677042"/>
  </r>
  <r>
    <s v="Annonaceae"/>
    <s v="Xylopia"/>
    <s v="nitida"/>
    <x v="104"/>
    <s v="B445012"/>
    <s v="B4"/>
    <n v="95"/>
    <n v="46"/>
    <n v="3"/>
    <n v="5"/>
    <s v="OK"/>
    <s v="B445012"/>
    <n v="23"/>
    <n v="28.8"/>
    <n v="33"/>
    <n v="4"/>
    <n v="4"/>
    <n v="20"/>
    <n v="221.333333333333"/>
    <n v="63.866667429606103"/>
    <n v="1.4599999984105401"/>
    <n v="9.5333335300286606E-2"/>
    <m/>
    <n v="37"/>
    <n v="0.61"/>
    <n v="0.83"/>
    <m/>
    <n v="0.48499999999999999"/>
    <n v="14.562099999999999"/>
    <n v="2.609"/>
    <n v="2.7279999107122399"/>
    <n v="1.16656994819641"/>
    <n v="49.450999498367302"/>
    <n v="-32.469293669999999"/>
    <m/>
    <n v="18.127199822912161"/>
  </r>
  <r>
    <s v="Mimosaceae"/>
    <s v="Abarema"/>
    <s v="mataybifolia"/>
    <x v="131"/>
    <s v="P00610153"/>
    <s v="P006"/>
    <n v="14"/>
    <n v="138"/>
    <n v="3"/>
    <n v="5"/>
    <s v="OK"/>
    <s v="P00610153"/>
    <n v="356"/>
    <n v="24.5"/>
    <n v="22"/>
    <n v="5"/>
    <n v="5"/>
    <n v="20"/>
    <n v="266.56667073567701"/>
    <n v="62.799999237060497"/>
    <n v="1.94666659832001"/>
    <n v="0.27833333611488298"/>
    <m/>
    <n v="89.3"/>
    <n v="0.69920000000000004"/>
    <m/>
    <n v="6"/>
    <m/>
    <m/>
    <m/>
    <n v="2.6"/>
    <n v="0.32900000000000001"/>
    <n v="47.14"/>
    <n v="-31.2836645"/>
    <m/>
    <n v="18.130769230769232"/>
  </r>
  <r>
    <s v="Lecythidaceae"/>
    <s v="Lecythis"/>
    <s v="poiteaui"/>
    <x v="49"/>
    <s v="M17116631"/>
    <s v="M1711"/>
    <n v="53"/>
    <n v="84"/>
    <n v="3"/>
    <n v="5"/>
    <s v="OK"/>
    <s v="M17116631"/>
    <n v="328"/>
    <n v="29.4"/>
    <n v="24"/>
    <n v="4"/>
    <n v="4"/>
    <n v="24"/>
    <n v="167"/>
    <n v="43.566666920979799"/>
    <n v="1.0866666237513201"/>
    <n v="0.35100000103314699"/>
    <m/>
    <n v="142.4"/>
    <n v="0.70409999999999995"/>
    <n v="0.41760000000000003"/>
    <m/>
    <n v="0.74"/>
    <n v="13.9955"/>
    <n v="2.8504999999999998"/>
    <n v="2.8030000627040899"/>
    <n v="4.5577301979064897"/>
    <n v="50.823998451232903"/>
    <n v="-30.907774060000001"/>
    <m/>
    <n v="18.132000468884165"/>
  </r>
  <r>
    <s v="Sapotaceae"/>
    <s v="Pouteria"/>
    <s v="filipes"/>
    <x v="63"/>
    <s v="NL110082"/>
    <s v="NL11"/>
    <n v="113"/>
    <n v="30"/>
    <n v="3"/>
    <n v="5"/>
    <s v="OK"/>
    <s v="NL110082"/>
    <n v="801"/>
    <n v="24.2"/>
    <n v="28"/>
    <n v="3"/>
    <n v="3"/>
    <n v="25"/>
    <n v="191"/>
    <n v="47.066666920979799"/>
    <n v="1.3633333047231"/>
    <n v="0.37033333381016997"/>
    <m/>
    <n v="131.30000000000001"/>
    <n v="0.73270000000000002"/>
    <n v="0.5232"/>
    <n v="3"/>
    <n v="0.52400000000000002"/>
    <n v="8.2479999999999993"/>
    <n v="1.8819999999999999"/>
    <n v="2.6569999754428899"/>
    <n v="4.5238699913024902"/>
    <n v="48.311999440193198"/>
    <n v="-29.825225970000002"/>
    <m/>
    <n v="18.18291301720474"/>
  </r>
  <r>
    <s v="Flacourtiaceae"/>
    <s v="Laetia"/>
    <s v="procera"/>
    <x v="102"/>
    <s v="A110153"/>
    <s v="A11"/>
    <n v="39"/>
    <n v="46"/>
    <n v="3"/>
    <n v="5"/>
    <s v="OK"/>
    <s v="A110153"/>
    <n v="222"/>
    <n v="42"/>
    <n v="34"/>
    <n v="5"/>
    <n v="5"/>
    <n v="34"/>
    <n v="206.10000101725299"/>
    <n v="60.600001017252602"/>
    <n v="1.7000000079472899"/>
    <n v="0.53333334128061904"/>
    <m/>
    <n v="168.7"/>
    <m/>
    <m/>
    <n v="10"/>
    <m/>
    <m/>
    <m/>
    <n v="2.7869999408721902"/>
    <n v="3.1513500213622998"/>
    <n v="50.686997175216703"/>
    <n v="-31.046586550000001"/>
    <m/>
    <n v="18.186938733609818"/>
  </r>
  <r>
    <s v="Lecythidaceae"/>
    <s v="Lecythis"/>
    <s v="poiteaui"/>
    <x v="49"/>
    <s v="B430012"/>
    <s v="B4"/>
    <n v="50"/>
    <n v="16"/>
    <n v="3"/>
    <n v="5"/>
    <s v="OK"/>
    <s v="B430012"/>
    <n v="328"/>
    <n v="37.6"/>
    <n v="28"/>
    <n v="4"/>
    <n v="4"/>
    <n v="25"/>
    <n v="259.53333536783902"/>
    <n v="54.566666920979799"/>
    <n v="1.59333336353302"/>
    <n v="0.64633333683013905"/>
    <m/>
    <n v="144.6"/>
    <n v="0.63"/>
    <n v="0.74"/>
    <n v="9"/>
    <n v="0.68899999999999995"/>
    <n v="9.9139999999999997"/>
    <n v="3.4950000000000001"/>
    <n v="2.98800002783537"/>
    <n v="5.3297400474548304"/>
    <n v="54.342997074127197"/>
    <n v="-29.965522870000001"/>
    <m/>
    <n v="18.187080511339719"/>
  </r>
  <r>
    <s v="Mimosaceae"/>
    <s v="Inga"/>
    <s v="gracilifolia"/>
    <x v="60"/>
    <s v="NH200540"/>
    <s v="NH20"/>
    <n v="98"/>
    <n v="387"/>
    <n v="3"/>
    <n v="5"/>
    <s v="OK"/>
    <s v="NH200540"/>
    <n v="366"/>
    <n v="28.3"/>
    <n v="25"/>
    <n v="3"/>
    <n v="3"/>
    <n v="25"/>
    <n v="224.10000101725299"/>
    <n v="71.866668701171903"/>
    <n v="0.81000000238418601"/>
    <n v="6.6333332409461307E-2"/>
    <m/>
    <n v="25"/>
    <n v="0.8276"/>
    <n v="0.47270000000000001"/>
    <n v="6"/>
    <n v="0.69799999999999995"/>
    <n v="11.9055"/>
    <n v="2.581"/>
    <n v="2.65100002288818"/>
    <n v="1.3847899436950699"/>
    <n v="48.228999972343402"/>
    <n v="-31.81950063"/>
    <m/>
    <n v="18.192757282513881"/>
  </r>
  <r>
    <s v="Euphorbiaceae"/>
    <s v="Conceveiba"/>
    <s v="guianensis"/>
    <x v="92"/>
    <s v="P00610148"/>
    <s v="P006"/>
    <n v="15"/>
    <n v="143"/>
    <n v="3"/>
    <n v="5"/>
    <s v="OK"/>
    <s v="P00610148"/>
    <n v="207"/>
    <n v="14.6"/>
    <n v="12"/>
    <n v="3"/>
    <n v="4"/>
    <n v="12"/>
    <n v="248.89999898274701"/>
    <n v="60.933333079020201"/>
    <n v="2.40000001589457"/>
    <n v="0.60100001096725497"/>
    <m/>
    <n v="147.69999999999999"/>
    <n v="0.52100000000000002"/>
    <m/>
    <n v="4"/>
    <m/>
    <m/>
    <m/>
    <n v="2.57"/>
    <n v="-2.0289999999999999"/>
    <n v="46.83"/>
    <n v="-29.24796435"/>
    <m/>
    <n v="18.221789883268482"/>
  </r>
  <r>
    <s v="Caesalpiniaceae"/>
    <s v="Eperua"/>
    <s v="falcata"/>
    <x v="132"/>
    <s v="NL110577"/>
    <s v="NL11"/>
    <n v="104"/>
    <n v="18"/>
    <n v="3"/>
    <n v="5"/>
    <s v="OK"/>
    <s v="NL110577"/>
    <n v="89"/>
    <n v="10"/>
    <n v="12"/>
    <n v="2"/>
    <n v="3"/>
    <m/>
    <n v="146.666666666667"/>
    <n v="49.233333587646499"/>
    <n v="0.96333330869674705"/>
    <n v="0.268000001708667"/>
    <m/>
    <n v="111.5"/>
    <n v="0.64649999999999996"/>
    <n v="0.64710000000000001"/>
    <n v="1"/>
    <n v="0.54300000000000004"/>
    <n v="12.7225"/>
    <n v="1.98"/>
    <n v="2.6499999687075602"/>
    <n v="3.99044990539551"/>
    <n v="48.304000496864298"/>
    <n v="-29.362196059999999"/>
    <m/>
    <n v="18.227924931041713"/>
  </r>
  <r>
    <s v="Myristicaceae"/>
    <s v="Virola"/>
    <s v="michelii"/>
    <x v="88"/>
    <s v="P00610013"/>
    <s v="P006"/>
    <n v="9"/>
    <n v="131"/>
    <n v="3"/>
    <n v="5"/>
    <s v="OK"/>
    <s v="P00610013"/>
    <n v="416"/>
    <n v="16.100000000000001"/>
    <n v="14"/>
    <n v="3"/>
    <n v="4"/>
    <n v="13"/>
    <n v="135.30000305175801"/>
    <n v="62.133333841959598"/>
    <n v="0.516666680574417"/>
    <n v="0.387333333492279"/>
    <m/>
    <n v="174"/>
    <n v="0.45629999999999998"/>
    <m/>
    <n v="5"/>
    <m/>
    <m/>
    <m/>
    <n v="2.65"/>
    <n v="9.8000000000000004E-2"/>
    <n v="48.31"/>
    <n v="-33.719701350000001"/>
    <m/>
    <n v="18.230188679245284"/>
  </r>
  <r>
    <s v="Vochysiaceae"/>
    <s v="Vochysia"/>
    <s v="guianensis"/>
    <x v="133"/>
    <s v="B445020"/>
    <s v="B4"/>
    <n v="91"/>
    <n v="40"/>
    <n v="3"/>
    <n v="5"/>
    <s v="OK"/>
    <s v="B445020"/>
    <n v="617"/>
    <n v="41.2"/>
    <n v="36"/>
    <n v="4"/>
    <n v="3"/>
    <n v="25"/>
    <n v="190.233332316081"/>
    <n v="56.233332316080698"/>
    <n v="1.3033333222071299"/>
    <n v="0.329000001152356"/>
    <m/>
    <n v="128.69999999999999"/>
    <n v="0.49"/>
    <n v="1.05"/>
    <n v="10"/>
    <n v="0.58899999999999997"/>
    <n v="9.0607699999999998"/>
    <n v="1.26"/>
    <n v="2.55299992859364"/>
    <n v="2.2604999542236301"/>
    <n v="46.586999297142"/>
    <n v="-32.217555269999998"/>
    <m/>
    <n v="18.24794383085047"/>
  </r>
  <r>
    <s v="Euphorbiaceae"/>
    <s v="Sandwithia"/>
    <s v="guyanensis"/>
    <x v="72"/>
    <s v="P00610039"/>
    <s v="P006"/>
    <n v="2"/>
    <n v="186"/>
    <n v="3"/>
    <n v="5"/>
    <s v="OK"/>
    <s v="P00610039"/>
    <n v="218"/>
    <n v="11.9"/>
    <n v="13"/>
    <n v="1"/>
    <n v="3"/>
    <n v="10"/>
    <n v="187.89999898274701"/>
    <n v="54.3333333333333"/>
    <n v="1.3999999761581401"/>
    <n v="0.84533331791559896"/>
    <m/>
    <n v="415.4"/>
    <n v="0.73680000000000001"/>
    <m/>
    <n v="6"/>
    <m/>
    <m/>
    <m/>
    <n v="2.4"/>
    <n v="1.581"/>
    <n v="43.86"/>
    <n v="-30.838359659999998"/>
    <m/>
    <n v="18.275000000000002"/>
  </r>
  <r>
    <s v="Lecythidaceae"/>
    <s v="Lecythis"/>
    <s v="poiteaui"/>
    <x v="49"/>
    <s v="NL110393"/>
    <s v="NL11"/>
    <n v="161"/>
    <n v="72"/>
    <n v="3"/>
    <n v="5"/>
    <s v="OK"/>
    <s v="NL110393"/>
    <n v="328"/>
    <n v="15.6"/>
    <n v="18"/>
    <n v="4"/>
    <n v="4"/>
    <n v="18"/>
    <n v="214.53333536783899"/>
    <n v="44.566665649414098"/>
    <n v="1.62666662534078"/>
    <n v="0.34033333261807802"/>
    <m/>
    <n v="120.3"/>
    <n v="0.65639999999999998"/>
    <n v="0.69669999999999999"/>
    <n v="5"/>
    <n v="0.67300000000000004"/>
    <n v="9.5079999999999991"/>
    <n v="3.3809999999999998"/>
    <n v="2.7529999613761902"/>
    <n v="7.5589699745178196"/>
    <n v="50.361001491546602"/>
    <n v="-29.315261830000001"/>
    <m/>
    <n v="18.293135560514781"/>
  </r>
  <r>
    <s v="Euphorbiaceae"/>
    <s v="Conceveiba"/>
    <s v="guianensis"/>
    <x v="92"/>
    <s v="A110157"/>
    <s v="A11"/>
    <n v="30"/>
    <n v="41"/>
    <n v="3"/>
    <n v="5"/>
    <s v="OK"/>
    <s v="A110157"/>
    <n v="207"/>
    <n v="19.100000000000001"/>
    <n v="19"/>
    <n v="3"/>
    <n v="3"/>
    <n v="19"/>
    <n v="210.79999796549501"/>
    <n v="56.733333587646499"/>
    <n v="1.98666667938232"/>
    <n v="0.63499999046325695"/>
    <m/>
    <n v="247.2"/>
    <n v="0.6"/>
    <n v="0.68"/>
    <n v="1"/>
    <n v="0.61747944355010997"/>
    <n v="13.409000000000001"/>
    <n v="0.73499939999999997"/>
    <n v="2.57200002670288"/>
    <n v="4.6349998563528103E-2"/>
    <n v="47.0600008964539"/>
    <n v="-30.77130914"/>
    <m/>
    <n v="18.297045259669556"/>
  </r>
  <r>
    <s v="Mimosaceae"/>
    <s v="Inga"/>
    <s v="nouraguensis"/>
    <x v="134"/>
    <s v="NL110505"/>
    <s v="NL11"/>
    <n v="183"/>
    <n v="96"/>
    <n v="3"/>
    <n v="5"/>
    <s v="OK"/>
    <s v="NL110505"/>
    <n v="373"/>
    <n v="11.6"/>
    <n v="15"/>
    <n v="3"/>
    <n v="3"/>
    <n v="15"/>
    <n v="183.56666564941401"/>
    <n v="49.066666920979799"/>
    <n v="1.3299999634424799"/>
    <n v="0.15799999733765899"/>
    <m/>
    <n v="59.8"/>
    <n v="0.63859999999999995"/>
    <n v="0.48080000000000001"/>
    <n v="2"/>
    <n v="0.73799999999999999"/>
    <n v="15.288500000000001"/>
    <n v="2.4205000000000001"/>
    <n v="2.6399999856948901"/>
    <n v="6.4903697967529297"/>
    <n v="48.313999176025398"/>
    <n v="-32.216248380000003"/>
    <m/>
    <n v="18.300757362810508"/>
  </r>
  <r>
    <s v="Euphorbiaceae"/>
    <s v="Sandwithia"/>
    <s v="guyanensis"/>
    <x v="72"/>
    <s v="P00610788"/>
    <s v="P006"/>
    <n v="95"/>
    <n v="153"/>
    <n v="3"/>
    <n v="5"/>
    <s v="OK"/>
    <s v="P00610788"/>
    <n v="218"/>
    <n v="12.1"/>
    <n v="14"/>
    <n v="3"/>
    <n v="3"/>
    <n v="13"/>
    <n v="203.20000203450499"/>
    <n v="55.266666412353501"/>
    <n v="1.4466666777928701"/>
    <n v="0.19599999984105401"/>
    <m/>
    <n v="84.2"/>
    <m/>
    <m/>
    <m/>
    <m/>
    <m/>
    <m/>
    <n v="2.2799999999999998"/>
    <n v="2.66"/>
    <n v="41.73"/>
    <n v="-31.44418318"/>
    <m/>
    <n v="18.30263157894737"/>
  </r>
  <r>
    <s v="Moraceae"/>
    <s v="Brosimum"/>
    <s v="guianense"/>
    <x v="135"/>
    <s v="A110299"/>
    <s v="A11"/>
    <n v="76"/>
    <n v="64"/>
    <n v="3"/>
    <n v="5"/>
    <s v="OK"/>
    <s v="A110299"/>
    <n v="397"/>
    <n v="29.6"/>
    <n v="30"/>
    <n v="4"/>
    <n v="4"/>
    <n v="30"/>
    <n v="256.23333740234398"/>
    <n v="55.133333841959598"/>
    <n v="1.43666664759318"/>
    <n v="8.9999998609225002E-2"/>
    <m/>
    <n v="32.200000000000003"/>
    <n v="0.69"/>
    <n v="0.37"/>
    <n v="1"/>
    <n v="0.69238406419753995"/>
    <n v="10.734299999999999"/>
    <n v="0.67136065"/>
    <n v="2.44999993592501"/>
    <n v="4.9353499412536603"/>
    <n v="44.898998737335198"/>
    <n v="-31.568140369999998"/>
    <m/>
    <n v="18.326122412890332"/>
  </r>
  <r>
    <s v="Euphorbiaceae"/>
    <s v="Sandwithia"/>
    <s v="guyanensis"/>
    <x v="72"/>
    <s v="P00612869"/>
    <s v="P006"/>
    <n v="73"/>
    <n v="160"/>
    <n v="3"/>
    <n v="5"/>
    <s v="OK"/>
    <s v="P00612869"/>
    <n v="218"/>
    <n v="10.199999999999999"/>
    <n v="10"/>
    <n v="1"/>
    <n v="3"/>
    <n v="10"/>
    <n v="161.666666666667"/>
    <n v="57.366667429606103"/>
    <n v="1.1066666444142701"/>
    <n v="0.138666664560636"/>
    <m/>
    <n v="60.8"/>
    <m/>
    <m/>
    <m/>
    <m/>
    <m/>
    <m/>
    <n v="2.4500000000000002"/>
    <n v="0.34599999999999997"/>
    <n v="44.91"/>
    <n v="-30.777703819999999"/>
    <m/>
    <n v="18.330612244897956"/>
  </r>
  <r>
    <s v="Lecythidaceae"/>
    <s v="Lecythis"/>
    <s v="poiteaui"/>
    <x v="49"/>
    <s v="NH200472"/>
    <s v="NH20"/>
    <n v="88"/>
    <n v="376"/>
    <n v="3"/>
    <n v="5"/>
    <s v="OK"/>
    <s v="NH200472"/>
    <n v="328"/>
    <n v="64.900000000000006"/>
    <n v="35"/>
    <n v="5"/>
    <n v="5"/>
    <n v="35"/>
    <n v="227.43333435058599"/>
    <n v="46.566665649414098"/>
    <n v="1.2033333381017"/>
    <n v="0.347000002861023"/>
    <m/>
    <n v="111.9"/>
    <n v="0.55830000000000002"/>
    <n v="0.83130000000000004"/>
    <n v="27"/>
    <n v="0.74"/>
    <n v="17.127500000000001"/>
    <n v="7.1864999999999997"/>
    <n v="2.7620000764727601"/>
    <n v="5.0822701454162598"/>
    <n v="50.676000118255601"/>
    <n v="-31.366319919999999"/>
    <m/>
    <n v="18.347573756396088"/>
  </r>
  <r>
    <s v="Euphorbiaceae"/>
    <s v="Sandwithia"/>
    <s v="guyanensis"/>
    <x v="72"/>
    <s v="P00610277"/>
    <s v="P006"/>
    <n v="36"/>
    <n v="184"/>
    <n v="3"/>
    <n v="5"/>
    <s v="OK"/>
    <s v="P00610277"/>
    <n v="218"/>
    <n v="13.1"/>
    <n v="11"/>
    <n v="2"/>
    <n v="2"/>
    <n v="10"/>
    <n v="211.43333435058599"/>
    <n v="63.599999745686901"/>
    <n v="1.33666666348775"/>
    <n v="0.38800000647703797"/>
    <m/>
    <n v="166.9"/>
    <m/>
    <m/>
    <m/>
    <m/>
    <m/>
    <m/>
    <n v="2.42"/>
    <n v="1.6779999999999999"/>
    <n v="44.42"/>
    <n v="-30.865069269999999"/>
    <m/>
    <n v="18.355371900826448"/>
  </r>
  <r>
    <s v="Olacaceae"/>
    <s v="Ptychopetalum"/>
    <s v="olacoides"/>
    <x v="103"/>
    <s v="M17116529"/>
    <s v="M1711"/>
    <n v="74"/>
    <n v="3"/>
    <n v="3"/>
    <n v="5"/>
    <s v="OK"/>
    <s v="M17116529"/>
    <n v="451"/>
    <n v="27.4"/>
    <n v="13"/>
    <n v="4"/>
    <n v="4"/>
    <n v="13"/>
    <n v="224.89999898274701"/>
    <n v="56.600001017252602"/>
    <n v="0.94666663805643703"/>
    <n v="0.16599999864896101"/>
    <m/>
    <n v="74.8"/>
    <n v="0.67620000000000002"/>
    <n v="0.64849999999999997"/>
    <m/>
    <n v="0.65600000000000003"/>
    <n v="15.8055"/>
    <n v="1.8605"/>
    <n v="2.4870000779628798"/>
    <n v="1.2495100498199501"/>
    <n v="45.712000131607098"/>
    <n v="-31.55330429"/>
    <m/>
    <n v="18.380377442147143"/>
  </r>
  <r>
    <s v="Mimosaceae"/>
    <s v="Inga"/>
    <s v="huberi"/>
    <x v="29"/>
    <s v="NL110576"/>
    <s v="NL11"/>
    <n v="103"/>
    <n v="51"/>
    <n v="3"/>
    <n v="5"/>
    <s v="OK"/>
    <s v="NL110576"/>
    <n v="367"/>
    <n v="11.2"/>
    <n v="12"/>
    <n v="1"/>
    <n v="1"/>
    <m/>
    <n v="190.766667683919"/>
    <n v="58.700000762939503"/>
    <n v="1.4466666777928701"/>
    <n v="0.82933334509531698"/>
    <m/>
    <n v="345.1"/>
    <n v="0.5847"/>
    <n v="0.72750000000000004"/>
    <n v="2"/>
    <n v="0.51600000000000001"/>
    <n v="8.07"/>
    <n v="1.214"/>
    <n v="2.6660000905394599"/>
    <n v="4.3687601089477504"/>
    <n v="49.033001065254197"/>
    <n v="-33.488282290000001"/>
    <m/>
    <n v="18.391972768212646"/>
  </r>
  <r>
    <s v="Caesalpiniaceae"/>
    <s v="Dicorynia"/>
    <s v="guianensis"/>
    <x v="64"/>
    <s v="B445001"/>
    <s v="B4"/>
    <n v="79"/>
    <n v="26"/>
    <n v="3"/>
    <n v="5"/>
    <s v="OK"/>
    <s v="B445001"/>
    <n v="88"/>
    <n v="43.6"/>
    <n v="35"/>
    <n v="5"/>
    <n v="4"/>
    <n v="35"/>
    <n v="263.43332926432299"/>
    <n v="57.900000254313099"/>
    <n v="1.72666668891907"/>
    <n v="0.58433332045872999"/>
    <m/>
    <n v="173.3"/>
    <m/>
    <m/>
    <m/>
    <m/>
    <m/>
    <m/>
    <n v="2.7899999171495402"/>
    <n v="5.5968699455261204"/>
    <n v="51.3329982757568"/>
    <n v="-28.872136820000001"/>
    <m/>
    <n v="18.398924659539844"/>
  </r>
  <r>
    <s v="Hippocrateaceae"/>
    <s v="IND"/>
    <s v="sp, B1"/>
    <x v="136"/>
    <s v="NL110570"/>
    <s v="NL11"/>
    <n v="115"/>
    <n v="15"/>
    <n v="3"/>
    <n v="1"/>
    <s v="EXCLUDE"/>
    <s v="NL110570"/>
    <n v="938"/>
    <n v="10.9"/>
    <m/>
    <n v="3"/>
    <n v="3"/>
    <n v="35"/>
    <n v="153.89999898274701"/>
    <n v="45"/>
    <n v="0.74333331982294704"/>
    <n v="0.34399999181429503"/>
    <m/>
    <n v="155.69999999999999"/>
    <m/>
    <m/>
    <m/>
    <n v="0.72799999999999998"/>
    <m/>
    <m/>
    <n v="2.70899999886751"/>
    <n v="5.6410198211669904"/>
    <n v="49.8490005731583"/>
    <n v="-31.609096059999999"/>
    <m/>
    <n v="18.401255294941876"/>
  </r>
  <r>
    <s v="Annonaceae"/>
    <s v="Xylopia"/>
    <s v="nitida"/>
    <x v="104"/>
    <s v="B438045"/>
    <s v="B4"/>
    <n v="60"/>
    <n v="11"/>
    <n v="3"/>
    <n v="5"/>
    <s v="OK"/>
    <s v="B438045"/>
    <n v="23"/>
    <n v="13.5"/>
    <n v="21"/>
    <n v="3"/>
    <n v="3"/>
    <n v="20"/>
    <n v="228.46666463216101"/>
    <n v="64.133331298828097"/>
    <n v="1.3600000143051101"/>
    <n v="0.16399999956289901"/>
    <m/>
    <n v="68.400000000000006"/>
    <n v="0.33"/>
    <n v="0.59"/>
    <m/>
    <n v="0.34699999999999998"/>
    <n v="10.4993"/>
    <n v="1.897"/>
    <n v="2.68699992448092"/>
    <n v="2.9909200668335001"/>
    <n v="49.454998970031703"/>
    <n v="-32.427177049999997"/>
    <m/>
    <n v="18.405284838102673"/>
  </r>
  <r>
    <s v="Euphorbiaceae"/>
    <s v="Sandwithia"/>
    <s v="guyanensis"/>
    <x v="72"/>
    <s v="P00612873"/>
    <s v="P006"/>
    <n v="1"/>
    <n v="133"/>
    <n v="3"/>
    <n v="5"/>
    <s v="OK"/>
    <s v="P00612873"/>
    <n v="218"/>
    <n v="10.3"/>
    <n v="12"/>
    <n v="4"/>
    <n v="4"/>
    <n v="10"/>
    <n v="209.53333536783899"/>
    <n v="58.866666158040402"/>
    <n v="1.1700000365575201"/>
    <n v="0.29466666281223303"/>
    <m/>
    <n v="127.7"/>
    <n v="0.69920000000000004"/>
    <m/>
    <n v="2"/>
    <m/>
    <m/>
    <m/>
    <n v="2.2599999999999998"/>
    <n v="1.7749999999999999"/>
    <n v="41.63"/>
    <n v="-31.24911998"/>
    <m/>
    <n v="18.420353982300888"/>
  </r>
  <r>
    <s v="Caesalpiniaceae"/>
    <s v="Dicorynia"/>
    <s v="guianensis"/>
    <x v="64"/>
    <s v="M17116908"/>
    <s v="M1711"/>
    <n v="90"/>
    <n v="52"/>
    <n v="3"/>
    <n v="5"/>
    <s v="OK"/>
    <s v="M17116908"/>
    <n v="88"/>
    <n v="28.6"/>
    <n v="27"/>
    <n v="3"/>
    <n v="3"/>
    <n v="27"/>
    <n v="205.86666870117199"/>
    <n v="63.533334096272803"/>
    <n v="1.23333330949148"/>
    <n v="0.194666668772697"/>
    <m/>
    <n v="90.6"/>
    <n v="0.68779999999999997"/>
    <n v="0.6512"/>
    <m/>
    <n v="0.65800000000000003"/>
    <n v="10.3345"/>
    <n v="1.9390000000000001"/>
    <n v="2.68200002610683"/>
    <n v="3.87018990516663"/>
    <n v="49.456998705864002"/>
    <n v="-31.057846999999999"/>
    <m/>
    <n v="18.44034236556492"/>
  </r>
  <r>
    <s v="Caesalpiniaceae"/>
    <s v="Vouacapoua"/>
    <s v="americana"/>
    <x v="78"/>
    <s v="NL110071"/>
    <s v="NL11"/>
    <n v="115"/>
    <n v="19"/>
    <n v="3"/>
    <n v="5"/>
    <s v="OK"/>
    <s v="NL110071"/>
    <n v="103"/>
    <n v="72.900000000000006"/>
    <n v="35"/>
    <n v="5"/>
    <n v="3"/>
    <n v="35"/>
    <n v="151.666666666667"/>
    <n v="47.266667683919302"/>
    <n v="1.41000000635783"/>
    <n v="0.30200000603993699"/>
    <m/>
    <n v="126"/>
    <m/>
    <m/>
    <m/>
    <m/>
    <m/>
    <m/>
    <n v="2.79"/>
    <n v="5.7919999999999998"/>
    <n v="51.46"/>
    <n v="-31.775690430000001"/>
    <m/>
    <n v="18.444444444444443"/>
  </r>
  <r>
    <s v="Polygonaceae"/>
    <s v="Coccoloba"/>
    <s v="mollis"/>
    <x v="137"/>
    <s v="B445004"/>
    <s v="B4"/>
    <n v="91"/>
    <n v="26"/>
    <n v="3"/>
    <n v="5"/>
    <s v="OK"/>
    <s v="B445004"/>
    <n v="484"/>
    <n v="26.1"/>
    <n v="23"/>
    <n v="3"/>
    <n v="3"/>
    <n v="20"/>
    <n v="358.43332926432299"/>
    <n v="47.866666158040402"/>
    <n v="1.3933333555857299"/>
    <n v="2.8933333555857299"/>
    <m/>
    <n v="1312.5"/>
    <n v="0.65"/>
    <n v="0.62"/>
    <n v="4"/>
    <m/>
    <m/>
    <m/>
    <n v="2.59899999946356"/>
    <n v="2.8564100265502899"/>
    <n v="47.9440003633499"/>
    <n v="-33.717937210000002"/>
    <m/>
    <n v="18.447095180163778"/>
  </r>
  <r>
    <s v="Sapindaceae"/>
    <s v="Cupania"/>
    <s v="scrobiculata"/>
    <x v="138"/>
    <s v="NL110498"/>
    <s v="NL11"/>
    <n v="185"/>
    <n v="79"/>
    <n v="3"/>
    <n v="5"/>
    <s v="OK"/>
    <s v="NL110498"/>
    <n v="508"/>
    <n v="13.1"/>
    <n v="16"/>
    <n v="2"/>
    <n v="2"/>
    <n v="15"/>
    <n v="148.10000101725299"/>
    <n v="50.233333587646499"/>
    <n v="1.1433333158493"/>
    <n v="0.31866666674614003"/>
    <m/>
    <n v="154"/>
    <n v="0.76049999999999995"/>
    <n v="0.45269999999999999"/>
    <m/>
    <n v="0.70799999999999996"/>
    <n v="12.738"/>
    <n v="1.3965000000000001"/>
    <n v="2.5560000911355001"/>
    <n v="3.11387991905212"/>
    <n v="47.194001078605702"/>
    <n v="-32.588067340000002"/>
    <m/>
    <n v="18.464006023426947"/>
  </r>
  <r>
    <s v="Boraginaceae"/>
    <s v="Cordia"/>
    <s v="sagotii"/>
    <x v="69"/>
    <s v="B419035"/>
    <s v="B4"/>
    <n v="9"/>
    <n v="79"/>
    <n v="3"/>
    <n v="5"/>
    <s v="OK"/>
    <s v="B419035"/>
    <n v="60"/>
    <n v="13.2"/>
    <n v="21"/>
    <n v="3"/>
    <n v="3"/>
    <n v="16"/>
    <n v="373.86665852864598"/>
    <n v="66.566665649414105"/>
    <n v="2.3733333349227901"/>
    <n v="2.4450000524520901"/>
    <m/>
    <n v="724.4"/>
    <m/>
    <m/>
    <m/>
    <m/>
    <m/>
    <m/>
    <n v="2.3940000683069198"/>
    <n v="3.8334999084472701"/>
    <n v="44.231998920440702"/>
    <n v="-34.126063549999998"/>
    <m/>
    <n v="18.476189498073978"/>
  </r>
  <r>
    <s v="Caesalpiniaceae"/>
    <s v="Vouacapoua"/>
    <s v="americana"/>
    <x v="78"/>
    <s v="P00612833"/>
    <s v="P006"/>
    <n v="18"/>
    <n v="163"/>
    <n v="3"/>
    <n v="5"/>
    <s v="OK"/>
    <s v="P00612833"/>
    <n v="103"/>
    <n v="10"/>
    <n v="15"/>
    <n v="1"/>
    <n v="1"/>
    <n v="11"/>
    <n v="125.533335367839"/>
    <n v="50"/>
    <n v="1.5933333237965901"/>
    <n v="0.29433332880337998"/>
    <m/>
    <n v="149.80000000000001"/>
    <n v="0.78280000000000005"/>
    <m/>
    <n v="2"/>
    <m/>
    <m/>
    <m/>
    <n v="2.76"/>
    <n v="0.94099999999999995"/>
    <n v="51.01"/>
    <n v="-33.49098146"/>
    <m/>
    <n v="18.481884057971016"/>
  </r>
  <r>
    <s v="Mimosaceae"/>
    <s v="Pseudopiptadenia"/>
    <s v="suaveolens"/>
    <x v="2"/>
    <s v="NH200539"/>
    <s v="NH20"/>
    <n v="97"/>
    <n v="386"/>
    <n v="3"/>
    <n v="5"/>
    <s v="OK"/>
    <s v="NH200539"/>
    <n v="387"/>
    <n v="45"/>
    <m/>
    <n v="5"/>
    <n v="4"/>
    <n v="40"/>
    <n v="137.56666564941401"/>
    <n v="72.899998982747405"/>
    <m/>
    <n v="5.3333333383003903E-2"/>
    <m/>
    <n v="18.7"/>
    <n v="0.72809999999999997"/>
    <n v="0.49819999999999998"/>
    <n v="5"/>
    <n v="0.72799999999999998"/>
    <n v="11.89"/>
    <n v="2.149"/>
    <n v="2.5900000706315001"/>
    <n v="4.55314016342163"/>
    <n v="47.920998930931098"/>
    <n v="-32.50599519"/>
    <m/>
    <n v="18.502315684974821"/>
  </r>
  <r>
    <s v="Euphorbiaceae"/>
    <s v="Sandwithia"/>
    <s v="guyanensis"/>
    <x v="72"/>
    <s v="P00612069"/>
    <s v="P006"/>
    <n v="79"/>
    <n v="207"/>
    <n v="3"/>
    <n v="5"/>
    <s v="OK"/>
    <s v="P00612069"/>
    <n v="218"/>
    <n v="11.8"/>
    <n v="11"/>
    <n v="2"/>
    <n v="2"/>
    <n v="11"/>
    <n v="216.89999898274701"/>
    <n v="56.5"/>
    <n v="1.5133333603541099"/>
    <n v="0.59033334255218495"/>
    <m/>
    <n v="255.8"/>
    <m/>
    <m/>
    <m/>
    <m/>
    <m/>
    <m/>
    <n v="2.34"/>
    <n v="0.89100000000000001"/>
    <n v="43.32"/>
    <n v="-31.45886084"/>
    <m/>
    <n v="18.512820512820515"/>
  </r>
  <r>
    <s v="Euphorbiaceae"/>
    <s v="Sandwithia"/>
    <s v="guyanensis"/>
    <x v="72"/>
    <s v="P00610175"/>
    <s v="P006"/>
    <n v="25"/>
    <n v="155"/>
    <n v="3"/>
    <n v="5"/>
    <s v="OK"/>
    <s v="P00610175"/>
    <n v="218"/>
    <n v="13.8"/>
    <n v="16"/>
    <n v="2"/>
    <n v="2"/>
    <n v="10"/>
    <n v="191.666666666667"/>
    <n v="54"/>
    <n v="1.38333332538605"/>
    <n v="0.27933333317438802"/>
    <m/>
    <n v="137"/>
    <n v="0.74550000000000005"/>
    <m/>
    <m/>
    <m/>
    <m/>
    <m/>
    <n v="2.34"/>
    <n v="2.5920000000000001"/>
    <n v="43.33"/>
    <n v="-30.711037910000002"/>
    <m/>
    <n v="18.517094017094017"/>
  </r>
  <r>
    <s v="Cecropiaceae"/>
    <s v="Pourouma"/>
    <s v="minor"/>
    <x v="139"/>
    <s v="A110357"/>
    <s v="A11"/>
    <n v="87"/>
    <n v="1"/>
    <n v="3"/>
    <n v="5"/>
    <s v="OK"/>
    <s v="A110357"/>
    <n v="110"/>
    <n v="20.7"/>
    <n v="16"/>
    <n v="3"/>
    <n v="3"/>
    <n v="16"/>
    <n v="194.333333333333"/>
    <n v="53.366667429606103"/>
    <n v="1.3033333619435601"/>
    <n v="0.58233333627382899"/>
    <m/>
    <n v="190.7"/>
    <m/>
    <m/>
    <n v="3"/>
    <m/>
    <m/>
    <m/>
    <n v="2.7580000460147902"/>
    <n v="2.7999100685119598"/>
    <n v="51.0749995708466"/>
    <n v="-31.198523099999999"/>
    <m/>
    <n v="18.518853777630685"/>
  </r>
  <r>
    <s v="Caesalpiniaceae"/>
    <s v="Vouacapoua"/>
    <s v="americana"/>
    <x v="78"/>
    <s v="P00610647"/>
    <s v="P006"/>
    <n v="90"/>
    <n v="129"/>
    <n v="3"/>
    <n v="5"/>
    <s v="OK"/>
    <s v="P00610647"/>
    <n v="103"/>
    <n v="33.299999999999997"/>
    <n v="20"/>
    <n v="4"/>
    <n v="4"/>
    <n v="20"/>
    <n v="172.233332316081"/>
    <n v="38.433333079020201"/>
    <n v="1.9400000174840299"/>
    <n v="0.236333335439364"/>
    <m/>
    <n v="105.8"/>
    <m/>
    <m/>
    <m/>
    <m/>
    <m/>
    <m/>
    <n v="2.75"/>
    <n v="1.1839999999999999"/>
    <n v="50.98"/>
    <n v="-30.605841640000001"/>
    <m/>
    <n v="18.538181818181815"/>
  </r>
  <r>
    <s v="Euphorbiaceae"/>
    <s v="Sandwithia"/>
    <s v="guyanensis"/>
    <x v="72"/>
    <s v="P00612154"/>
    <s v="P006"/>
    <n v="84"/>
    <n v="208"/>
    <n v="3"/>
    <n v="5"/>
    <s v="OK"/>
    <s v="P00612154"/>
    <n v="218"/>
    <n v="10.8"/>
    <n v="8"/>
    <n v="1"/>
    <n v="1"/>
    <n v="8"/>
    <n v="206.10000101725299"/>
    <n v="54.399998982747398"/>
    <n v="1.6766666968663499"/>
    <n v="0.39433333277702298"/>
    <m/>
    <n v="181.6"/>
    <m/>
    <m/>
    <m/>
    <m/>
    <m/>
    <m/>
    <n v="2.37"/>
    <n v="0.89700000000000002"/>
    <n v="43.94"/>
    <n v="-31.62279461"/>
    <m/>
    <n v="18.540084388185651"/>
  </r>
  <r>
    <s v="Meliaceae"/>
    <s v="Trichilia"/>
    <s v="pallida"/>
    <x v="93"/>
    <s v="NL110315"/>
    <s v="NL11"/>
    <n v="153"/>
    <n v="29"/>
    <n v="3"/>
    <n v="5"/>
    <s v="OK"/>
    <s v="NL110315"/>
    <n v="351"/>
    <n v="13.9"/>
    <n v="14"/>
    <n v="2"/>
    <n v="1"/>
    <n v="8"/>
    <n v="172.666666666667"/>
    <n v="44.199999491373703"/>
    <n v="1.58999999364217"/>
    <n v="0.22233333190282201"/>
    <m/>
    <n v="132.80000000000001"/>
    <n v="0.55220000000000002"/>
    <n v="0.62429999999999997"/>
    <n v="3"/>
    <n v="0.58399999999999996"/>
    <n v="13.4985"/>
    <n v="1.8805000000000001"/>
    <n v="2.42"/>
    <n v="4.9390000000000001"/>
    <n v="44.88"/>
    <n v="-33.932237559999997"/>
    <m/>
    <n v="18.545454545454547"/>
  </r>
  <r>
    <s v="Annonaceae"/>
    <s v="Unonopsis"/>
    <s v="perrottetii"/>
    <x v="140"/>
    <s v="NL110240"/>
    <s v="NL11"/>
    <n v="134"/>
    <n v="89"/>
    <n v="3"/>
    <n v="4"/>
    <s v="OK"/>
    <s v="NL110240"/>
    <n v="20"/>
    <n v="16.3"/>
    <n v="15"/>
    <n v="2"/>
    <n v="2"/>
    <n v="15"/>
    <n v="165.10000101725299"/>
    <n v="58.599999745686901"/>
    <n v="1.3633333444595299"/>
    <n v="0.18133333822091399"/>
    <m/>
    <n v="73.400000000000006"/>
    <n v="0.62619999999999998"/>
    <n v="0.62060000000000004"/>
    <n v="4"/>
    <n v="0.59"/>
    <n v="7.399"/>
    <n v="2.0114999999999998"/>
    <n v="2.7769999578595201"/>
    <n v="4.5600500106811497"/>
    <n v="51.543998718261697"/>
    <n v="-33.255963489999999"/>
    <m/>
    <n v="18.56103691049071"/>
  </r>
  <r>
    <s v="Ixonanthaceae"/>
    <s v="Cyrillopsis"/>
    <s v="paraensis"/>
    <x v="26"/>
    <s v="NH200233"/>
    <s v="NH20"/>
    <n v="41"/>
    <n v="388"/>
    <n v="3"/>
    <n v="5"/>
    <s v="OK"/>
    <s v="NH200233"/>
    <n v="242"/>
    <n v="42"/>
    <n v="20"/>
    <n v="4"/>
    <n v="4"/>
    <n v="20"/>
    <n v="147.333333333333"/>
    <n v="51.766666412353501"/>
    <n v="1.1799999872843401"/>
    <n v="0.219666664799054"/>
    <m/>
    <n v="105.5"/>
    <n v="0.83609999999999995"/>
    <n v="0.45019999999999999"/>
    <n v="3"/>
    <n v="0.81"/>
    <n v="18.2715"/>
    <n v="1.7350000000000001"/>
    <n v="2.6639999821782099"/>
    <n v="2.7897999286651598"/>
    <n v="49.489000439643902"/>
    <n v="-32.03938625"/>
    <m/>
    <n v="18.576952241260678"/>
  </r>
  <r>
    <s v="Mimosaceae"/>
    <s v="Enterolobium"/>
    <s v="schomburgkii"/>
    <x v="141"/>
    <s v="P00610129"/>
    <s v="P006"/>
    <n v="13"/>
    <n v="171"/>
    <n v="1"/>
    <n v="5"/>
    <s v="OK"/>
    <s v="P00610129"/>
    <n v="359"/>
    <n v="40.425400000000003"/>
    <n v="30"/>
    <n v="5"/>
    <n v="4"/>
    <n v="22"/>
    <m/>
    <m/>
    <m/>
    <n v="2.9999999329447701E-2"/>
    <m/>
    <n v="2.2999999999999998"/>
    <n v="0.72119999999999995"/>
    <m/>
    <n v="10"/>
    <m/>
    <m/>
    <m/>
    <n v="2.63"/>
    <n v="0.121"/>
    <n v="48.86"/>
    <n v="-31.28025534"/>
    <m/>
    <n v="18.577946768060837"/>
  </r>
  <r>
    <s v="Meliaceae"/>
    <s v="Trichilia"/>
    <s v="pallida"/>
    <x v="93"/>
    <s v="NL110077"/>
    <s v="NL11"/>
    <n v="119"/>
    <n v="21"/>
    <n v="3"/>
    <n v="5"/>
    <s v="OK"/>
    <s v="NL110077"/>
    <n v="351"/>
    <n v="27.1"/>
    <n v="18"/>
    <n v="3"/>
    <n v="3"/>
    <n v="18"/>
    <n v="233.46666463216101"/>
    <n v="50.5"/>
    <n v="1.81999997297923"/>
    <n v="0.23466667036215499"/>
    <m/>
    <n v="84.7"/>
    <n v="0.49930000000000002"/>
    <n v="0.9194"/>
    <n v="2"/>
    <n v="0.53300000000000003"/>
    <n v="9.2795000000000005"/>
    <n v="1.7264999999999999"/>
    <n v="2.56"/>
    <n v="4.0650000000000004"/>
    <n v="47.58"/>
    <n v="-31.57053844"/>
    <m/>
    <n v="18.5859375"/>
  </r>
  <r>
    <s v="Moraceae"/>
    <s v="Brosimum"/>
    <s v="guianense"/>
    <x v="135"/>
    <s v="A110329"/>
    <s v="A11"/>
    <n v="61"/>
    <n v="22"/>
    <n v="3"/>
    <n v="5"/>
    <s v="OK"/>
    <s v="A110329"/>
    <n v="397"/>
    <n v="33"/>
    <n v="25"/>
    <n v="5"/>
    <n v="5"/>
    <n v="25"/>
    <n v="257.43332926432299"/>
    <n v="59.966665903727197"/>
    <n v="1.8666667143503799"/>
    <n v="8.2666665315628093E-2"/>
    <m/>
    <n v="23.5"/>
    <n v="0.73"/>
    <n v="0.36"/>
    <n v="3"/>
    <n v="0.56898945569992099"/>
    <n v="9.5862499999999997"/>
    <n v="0.73741431000000002"/>
    <n v="2.4040000513196"/>
    <n v="3.5012400150299099"/>
    <n v="44.686999917030299"/>
    <n v="-30.377874479999999"/>
    <m/>
    <n v="18.588601898115925"/>
  </r>
  <r>
    <s v="Cecropiaceae"/>
    <s v="Pourouma"/>
    <s v="minor"/>
    <x v="139"/>
    <s v="A110323"/>
    <s v="A11"/>
    <n v="75"/>
    <n v="32"/>
    <n v="3"/>
    <n v="5"/>
    <s v="OK"/>
    <s v="A110323"/>
    <n v="110"/>
    <n v="15.8"/>
    <n v="17"/>
    <n v="3"/>
    <n v="3"/>
    <n v="17"/>
    <n v="217.46666971842399"/>
    <n v="49.099999745686901"/>
    <n v="1.3566666841507"/>
    <n v="0.59300000468889902"/>
    <m/>
    <n v="241.7"/>
    <m/>
    <m/>
    <n v="3"/>
    <n v="0.59103775024414096"/>
    <n v="8.6947500000000009"/>
    <n v="0.57474378000000004"/>
    <n v="2.7400000020861599"/>
    <n v="3.4891700744628902"/>
    <n v="50.977998971939101"/>
    <n v="-32.55229448"/>
    <m/>
    <n v="18.605109099680973"/>
  </r>
  <r>
    <s v="Euphorbiaceae"/>
    <s v="Sandwithia"/>
    <s v="guyanensis"/>
    <x v="72"/>
    <s v="P00612073"/>
    <s v="P006"/>
    <n v="95"/>
    <n v="182"/>
    <n v="3"/>
    <n v="5"/>
    <s v="OK"/>
    <s v="P00612073"/>
    <n v="218"/>
    <n v="10.8"/>
    <n v="14"/>
    <n v="1"/>
    <n v="1"/>
    <n v="14"/>
    <n v="192.03333028157601"/>
    <n v="68.133333841959598"/>
    <n v="1.51666669050852"/>
    <n v="0.308333327372869"/>
    <m/>
    <n v="113.2"/>
    <m/>
    <m/>
    <m/>
    <m/>
    <m/>
    <m/>
    <n v="2.34"/>
    <n v="1.9670000000000001"/>
    <n v="43.59"/>
    <n v="-32.23012293"/>
    <m/>
    <n v="18.628205128205131"/>
  </r>
  <r>
    <s v="Annonaceae"/>
    <s v="Xylopia"/>
    <s v="nitida"/>
    <x v="104"/>
    <s v="B429044"/>
    <s v="B4"/>
    <n v="28"/>
    <n v="50"/>
    <n v="3"/>
    <n v="5"/>
    <s v="OK"/>
    <s v="B429044"/>
    <n v="23"/>
    <n v="16.7"/>
    <n v="25"/>
    <n v="3"/>
    <n v="4"/>
    <n v="25"/>
    <n v="229.03333028157601"/>
    <n v="60.300000508626297"/>
    <n v="1.2033333381017"/>
    <n v="0.132000004251798"/>
    <m/>
    <n v="49.7"/>
    <m/>
    <m/>
    <n v="5"/>
    <m/>
    <m/>
    <m/>
    <n v="2.6850000023841898"/>
    <n v="2.1877300739288299"/>
    <n v="50.081998109817498"/>
    <n v="-32.08669407"/>
    <m/>
    <n v="18.652513245939055"/>
  </r>
  <r>
    <s v="Lauraceae"/>
    <s v="Aniba"/>
    <s v="williamsii"/>
    <x v="142"/>
    <s v="M17116448"/>
    <s v="M1711"/>
    <n v="26"/>
    <n v="67"/>
    <n v="3"/>
    <n v="4"/>
    <s v="OK"/>
    <s v="M17116448"/>
    <n v="247"/>
    <n v="21.6"/>
    <n v="22"/>
    <n v="4"/>
    <n v="4"/>
    <n v="22"/>
    <n v="304.86665852864598"/>
    <n v="34.966667175292997"/>
    <n v="1.93666664759318"/>
    <n v="0.62299998601277695"/>
    <m/>
    <n v="143.1"/>
    <n v="0.61229999999999996"/>
    <n v="0.61199999999999999"/>
    <m/>
    <n v="0.68500000000000005"/>
    <n v="12.7705"/>
    <n v="3.9180000000000001"/>
    <n v="2.5919999927282298"/>
    <n v="1.71445000171661"/>
    <n v="48.352000117301898"/>
    <n v="-31.16619206"/>
    <m/>
    <n v="18.654321085243762"/>
  </r>
  <r>
    <s v="Lecythidaceae"/>
    <s v="Eschweilera"/>
    <s v="decolorans"/>
    <x v="126"/>
    <s v="P00610296"/>
    <s v="P006"/>
    <n v="33"/>
    <n v="157"/>
    <n v="3"/>
    <n v="5"/>
    <s v="OK"/>
    <s v="P00610296"/>
    <n v="308"/>
    <n v="36"/>
    <n v="24"/>
    <n v="3"/>
    <n v="3"/>
    <n v="20"/>
    <n v="261.90000406900998"/>
    <n v="60.266667683919302"/>
    <n v="1.95666666825612"/>
    <n v="0.90350002050399802"/>
    <m/>
    <n v="218.8"/>
    <m/>
    <m/>
    <m/>
    <m/>
    <m/>
    <m/>
    <n v="2.66"/>
    <n v="0.44600000000000001"/>
    <n v="49.64"/>
    <n v="-32.144324959999999"/>
    <m/>
    <n v="18.661654135338345"/>
  </r>
  <r>
    <s v="Meliaceae"/>
    <s v="Trichilia"/>
    <s v="cipo"/>
    <x v="51"/>
    <s v="NL110135"/>
    <s v="NL11"/>
    <n v="130"/>
    <n v="27"/>
    <n v="3"/>
    <n v="4"/>
    <s v="OK"/>
    <s v="NL110135"/>
    <n v="347"/>
    <n v="12.4"/>
    <n v="12"/>
    <n v="2"/>
    <n v="2"/>
    <n v="12"/>
    <n v="183.766667683919"/>
    <n v="50.533332824707003"/>
    <n v="0.92666665712992302"/>
    <n v="0.27000000079472902"/>
    <m/>
    <n v="88.9"/>
    <n v="0.81679999999999997"/>
    <n v="0.45600000000000002"/>
    <n v="2"/>
    <n v="0.74399999999999999"/>
    <n v="11.500500000000001"/>
    <n v="2.0329999999999999"/>
    <n v="2.44"/>
    <n v="5.6920000000000002"/>
    <n v="45.57"/>
    <n v="-32.67493503"/>
    <m/>
    <n v="18.676229508196723"/>
  </r>
  <r>
    <s v="Boraginaceae"/>
    <s v="Cordia"/>
    <s v="sagotii"/>
    <x v="69"/>
    <s v="B445049"/>
    <s v="B4"/>
    <n v="82"/>
    <n v="29"/>
    <n v="3"/>
    <n v="5"/>
    <s v="OK"/>
    <s v="B445049"/>
    <n v="60"/>
    <n v="15.9"/>
    <n v="18"/>
    <n v="3"/>
    <n v="3"/>
    <n v="18"/>
    <n v="398.13334147135402"/>
    <n v="74.399998982747405"/>
    <n v="2.9266666571299198"/>
    <n v="2.2749999960263598"/>
    <m/>
    <n v="370.3"/>
    <m/>
    <m/>
    <n v="5"/>
    <m/>
    <m/>
    <m/>
    <n v="2.43100002408028"/>
    <n v="3.4807798862457302"/>
    <n v="45.4050004482269"/>
    <n v="-32.983704520000003"/>
    <m/>
    <n v="18.677498970986218"/>
  </r>
  <r>
    <s v="Cecropiaceae"/>
    <s v="Pourouma"/>
    <s v="minor"/>
    <x v="139"/>
    <s v="A110087"/>
    <s v="A11"/>
    <n v="5"/>
    <n v="84"/>
    <n v="3"/>
    <n v="5"/>
    <s v="OK"/>
    <s v="A110087"/>
    <n v="110"/>
    <n v="24.2"/>
    <n v="23"/>
    <n v="3"/>
    <n v="4"/>
    <n v="22"/>
    <n v="174.89999898274701"/>
    <n v="56.833332061767599"/>
    <n v="1.4800000190734901"/>
    <n v="0.44666666785876002"/>
    <m/>
    <n v="168.6"/>
    <m/>
    <m/>
    <n v="4"/>
    <m/>
    <m/>
    <m/>
    <n v="2.6040000841021498"/>
    <n v="3.9555099010467498"/>
    <n v="48.638001084327698"/>
    <n v="-32.304101180000004"/>
    <m/>
    <n v="18.678187217147464"/>
  </r>
  <r>
    <s v="Cecropiaceae"/>
    <s v="Pourouma"/>
    <s v="minor"/>
    <x v="139"/>
    <s v="B438051"/>
    <s v="B4"/>
    <n v="61"/>
    <n v="1"/>
    <n v="3"/>
    <n v="5"/>
    <s v="OK"/>
    <s v="B438051"/>
    <n v="110"/>
    <n v="14.3"/>
    <n v="16"/>
    <n v="3"/>
    <n v="3"/>
    <n v="15"/>
    <n v="168.666666666667"/>
    <n v="58.733333587646499"/>
    <n v="1.3466666539510099"/>
    <n v="0.34199999769528699"/>
    <m/>
    <n v="142.69999999999999"/>
    <n v="0.48"/>
    <n v="1.1000000000000001"/>
    <n v="3"/>
    <m/>
    <m/>
    <m/>
    <n v="2.6429999619722402"/>
    <n v="3.7207798957824698"/>
    <n v="49.384000897407503"/>
    <n v="-33.828440350000001"/>
    <m/>
    <n v="18.684828455523903"/>
  </r>
  <r>
    <s v="Sapindaceae"/>
    <s v="Cupania"/>
    <s v="scrobiculata"/>
    <x v="138"/>
    <s v="NL110293"/>
    <s v="NL11"/>
    <n v="142"/>
    <n v="88"/>
    <n v="3"/>
    <n v="5"/>
    <s v="OK"/>
    <s v="NL110293"/>
    <n v="508"/>
    <n v="10.8"/>
    <n v="12"/>
    <n v="2"/>
    <n v="2"/>
    <n v="10"/>
    <n v="154.10000101725299"/>
    <n v="27.433333714803101"/>
    <n v="0.853333334128062"/>
    <n v="0.27666666110356603"/>
    <m/>
    <n v="199.5"/>
    <n v="0.70920000000000005"/>
    <n v="0.54590000000000005"/>
    <n v="3"/>
    <n v="0.64600000000000002"/>
    <n v="13.891"/>
    <n v="1.6964999999999999"/>
    <n v="2.62"/>
    <n v="4.4420000000000002"/>
    <n v="48.96"/>
    <n v="-31.14416095"/>
    <m/>
    <n v="18.68702290076336"/>
  </r>
  <r>
    <s v="Cecropiaceae"/>
    <s v="Pourouma"/>
    <s v="minor"/>
    <x v="139"/>
    <s v="A110398"/>
    <s v="A11"/>
    <n v="89"/>
    <n v="49"/>
    <n v="3"/>
    <n v="5"/>
    <s v="OK"/>
    <s v="A110398"/>
    <n v="110"/>
    <n v="22"/>
    <n v="20"/>
    <n v="3"/>
    <n v="3"/>
    <n v="12"/>
    <n v="159.56666564941401"/>
    <n v="53.766667683919302"/>
    <n v="1.6966666380564399"/>
    <n v="0.54333333671092998"/>
    <m/>
    <n v="249.4"/>
    <m/>
    <m/>
    <n v="4"/>
    <m/>
    <m/>
    <m/>
    <n v="2.7200000360608101"/>
    <n v="2.9093000888824498"/>
    <n v="50.840002298355103"/>
    <n v="-34.69191129"/>
    <m/>
    <n v="18.691177067770631"/>
  </r>
  <r>
    <s v="Lecythidaceae"/>
    <s v="Eschweilera"/>
    <s v="squamata"/>
    <x v="143"/>
    <s v="NH200207"/>
    <s v="NH20"/>
    <n v="41"/>
    <n v="331"/>
    <n v="3"/>
    <n v="5"/>
    <s v="OK"/>
    <s v="NH200207"/>
    <n v="907"/>
    <n v="19.899999999999999"/>
    <n v="19"/>
    <n v="3"/>
    <n v="4"/>
    <n v="19"/>
    <n v="207.766667683919"/>
    <n v="59.8333333333333"/>
    <n v="1.5666666428248099"/>
    <n v="0.76900001366933202"/>
    <m/>
    <n v="259.7"/>
    <n v="0.61939999999999995"/>
    <n v="0.85340000000000005"/>
    <n v="7"/>
    <n v="0.52400000000000002"/>
    <n v="9.3859999999999992"/>
    <n v="3.5785"/>
    <n v="2.5560000911355001"/>
    <n v="5.43825006484985"/>
    <n v="47.780999541282704"/>
    <n v="-31.776943559999999"/>
    <m/>
    <n v="18.693661125831984"/>
  </r>
  <r>
    <s v="Euphorbiaceae"/>
    <s v="Hyeronima"/>
    <s v="alchorneoides"/>
    <x v="31"/>
    <s v="NL110324"/>
    <s v="NL11"/>
    <n v="158"/>
    <n v="48"/>
    <n v="3"/>
    <n v="5"/>
    <s v="OK"/>
    <s v="NL110324"/>
    <n v="213"/>
    <n v="33.700000000000003"/>
    <n v="20"/>
    <n v="3"/>
    <n v="3"/>
    <n v="15"/>
    <n v="263.43333435058599"/>
    <n v="60.233333587646499"/>
    <n v="1.28999996185303"/>
    <n v="1.6213332811991401"/>
    <m/>
    <n v="598.70000000000005"/>
    <n v="0.61619999999999997"/>
    <n v="0.78820000000000001"/>
    <n v="5"/>
    <n v="0.39400000000000002"/>
    <n v="9.2255000000000003"/>
    <n v="1.2789999999999999"/>
    <n v="2.5299999999999998"/>
    <n v="4.3579999999999997"/>
    <n v="47.3"/>
    <n v="-30.287256750000001"/>
    <m/>
    <n v="18.695652173913043"/>
  </r>
  <r>
    <s v="Annonaceae"/>
    <s v="Xylopia"/>
    <s v="nitida"/>
    <x v="104"/>
    <s v="B435075"/>
    <s v="B4"/>
    <n v="62"/>
    <n v="80"/>
    <n v="3"/>
    <n v="5"/>
    <s v="OK"/>
    <s v="B435075"/>
    <n v="23"/>
    <n v="15.4"/>
    <m/>
    <n v="4"/>
    <n v="3"/>
    <n v="18"/>
    <n v="207.666666666667"/>
    <n v="64.5"/>
    <n v="0.70000000794728601"/>
    <n v="0.108333331843217"/>
    <m/>
    <n v="36.799999999999997"/>
    <n v="0.41"/>
    <n v="1.04"/>
    <m/>
    <n v="0.47699999999999998"/>
    <n v="8.4124700000000008"/>
    <n v="1.962"/>
    <n v="2.6690000668168099"/>
    <n v="2.11751008033752"/>
    <n v="49.935999512672403"/>
    <n v="-30.787825909999999"/>
    <m/>
    <n v="18.709628423587379"/>
  </r>
  <r>
    <s v="Caesalpiniaceae"/>
    <s v="Vouacapoua"/>
    <s v="americana"/>
    <x v="78"/>
    <s v="NH200201"/>
    <s v="NH20"/>
    <n v="46"/>
    <n v="323"/>
    <n v="3"/>
    <n v="5"/>
    <s v="OK"/>
    <s v="NH200201"/>
    <n v="103"/>
    <n v="45"/>
    <n v="35"/>
    <n v="4"/>
    <n v="4"/>
    <n v="35"/>
    <n v="135.10000101725299"/>
    <n v="47.066665649414098"/>
    <n v="1.4033333063125599"/>
    <n v="0.18999999761581399"/>
    <m/>
    <n v="95"/>
    <m/>
    <m/>
    <m/>
    <m/>
    <m/>
    <m/>
    <n v="2.70499996840954"/>
    <n v="2.1735000610351598"/>
    <n v="50.691998004913302"/>
    <n v="-31.859193730000001"/>
    <m/>
    <n v="18.740110387032164"/>
  </r>
  <r>
    <s v="Euphorbiaceae"/>
    <s v="Hevea"/>
    <s v="guianensis"/>
    <x v="4"/>
    <s v="P00610278"/>
    <s v="P006"/>
    <n v="39"/>
    <n v="187"/>
    <n v="3"/>
    <n v="5"/>
    <s v="OK"/>
    <s v="P00610278"/>
    <n v="212"/>
    <n v="30.2"/>
    <n v="12"/>
    <n v="3"/>
    <n v="3"/>
    <n v="12"/>
    <n v="162.233332316081"/>
    <n v="56.966667175292997"/>
    <n v="1.2999999920527101"/>
    <n v="0.28566665947437297"/>
    <m/>
    <n v="128.5"/>
    <m/>
    <m/>
    <m/>
    <m/>
    <m/>
    <m/>
    <n v="2.7440000000000002"/>
    <n v="-0.78100000000000003"/>
    <n v="51.424999999999997"/>
    <m/>
    <m/>
    <n v="18.740889212827987"/>
  </r>
  <r>
    <s v="Euphorbiaceae"/>
    <s v="Maprounea"/>
    <s v="guianensis"/>
    <x v="144"/>
    <s v="B445019"/>
    <s v="B4"/>
    <n v="92"/>
    <n v="38"/>
    <n v="3"/>
    <n v="5"/>
    <s v="OK"/>
    <s v="B445019"/>
    <n v="216"/>
    <n v="54.1"/>
    <n v="35"/>
    <n v="5"/>
    <n v="5"/>
    <n v="30"/>
    <n v="173.43333435058599"/>
    <n v="65.366667429606096"/>
    <n v="1.0966666738192199"/>
    <n v="7.3000001410643306E-2"/>
    <m/>
    <n v="29"/>
    <n v="0.51"/>
    <n v="0.57999999999999996"/>
    <n v="8"/>
    <n v="0.56999999999999995"/>
    <n v="7.5949499999999999"/>
    <n v="1.175"/>
    <n v="2.6660000905394599"/>
    <n v="0.91439998149871804"/>
    <n v="49.968001246452303"/>
    <n v="-30.64948807"/>
    <m/>
    <n v="18.74268550243799"/>
  </r>
  <r>
    <s v="Flacourtiaceae"/>
    <s v="Laetia"/>
    <s v="procera"/>
    <x v="102"/>
    <s v="A110350"/>
    <s v="A11"/>
    <n v="61"/>
    <n v="11"/>
    <n v="3"/>
    <n v="5"/>
    <s v="OK"/>
    <s v="A110350"/>
    <n v="222"/>
    <n v="63.9"/>
    <n v="35"/>
    <n v="5"/>
    <n v="5"/>
    <n v="35"/>
    <n v="259.86666361490899"/>
    <n v="71.966667175292997"/>
    <n v="1.7133333285649599"/>
    <n v="0.55799999833106995"/>
    <m/>
    <n v="136.5"/>
    <n v="0.57999999999999996"/>
    <n v="0.86"/>
    <n v="25"/>
    <n v="0.63334876298904397"/>
    <n v="12.587"/>
    <n v="1.3703295799999999"/>
    <n v="2.7829999104142198"/>
    <n v="3.46173000335693"/>
    <n v="52.187997102737398"/>
    <n v="-27.456669680000001"/>
    <m/>
    <n v="18.752425002762493"/>
  </r>
  <r>
    <s v="Cecropiaceae"/>
    <s v="Pourouma"/>
    <s v="minor"/>
    <x v="139"/>
    <s v="A110364"/>
    <s v="A11"/>
    <n v="96"/>
    <n v="3"/>
    <n v="3"/>
    <n v="5"/>
    <s v="OK"/>
    <s v="A110364"/>
    <n v="110"/>
    <n v="19.100000000000001"/>
    <n v="20"/>
    <n v="3"/>
    <n v="3"/>
    <n v="15"/>
    <n v="273.56667073567701"/>
    <n v="56.799999237060497"/>
    <n v="1.0866666237513201"/>
    <n v="0.213000004490217"/>
    <m/>
    <n v="92.9"/>
    <m/>
    <m/>
    <n v="4"/>
    <m/>
    <m/>
    <m/>
    <n v="2.7559999376535398"/>
    <n v="2.7640700340271001"/>
    <n v="51.705998182296803"/>
    <n v="-33.279529009999997"/>
    <m/>
    <n v="18.761247950651015"/>
  </r>
  <r>
    <s v="Rubiaceae"/>
    <s v="Chimarrhis"/>
    <s v="turbinata"/>
    <x v="65"/>
    <s v="B436034"/>
    <s v="B4"/>
    <n v="64"/>
    <n v="66"/>
    <n v="3"/>
    <n v="5"/>
    <s v="OK"/>
    <s v="B436034"/>
    <n v="492"/>
    <n v="17.8"/>
    <n v="20"/>
    <n v="3"/>
    <n v="3"/>
    <n v="15"/>
    <n v="279.43332926432299"/>
    <n v="47.866667429606103"/>
    <n v="1.29333333174388"/>
    <n v="1.6306666533152301"/>
    <m/>
    <n v="674.7"/>
    <n v="0.61"/>
    <n v="0.62"/>
    <m/>
    <n v="0.61099999999999999"/>
    <n v="9.5982199999999995"/>
    <n v="1.823"/>
    <n v="2.5170000270009001"/>
    <n v="4.7093801498413104"/>
    <n v="47.251001000404401"/>
    <n v="-31.540783869999999"/>
    <m/>
    <n v="18.772745527820174"/>
  </r>
  <r>
    <s v="Euphorbiaceae"/>
    <s v="Sandwithia"/>
    <s v="guyanensis"/>
    <x v="72"/>
    <s v="P00612880"/>
    <s v="P006"/>
    <n v="70"/>
    <n v="138"/>
    <n v="3"/>
    <n v="5"/>
    <s v="OK"/>
    <s v="P00612880"/>
    <n v="218"/>
    <n v="10.199999999999999"/>
    <n v="8"/>
    <n v="2"/>
    <n v="2"/>
    <n v="8"/>
    <n v="213.30000305175801"/>
    <n v="57.633332570393897"/>
    <n v="1.5300000111262"/>
    <n v="0.313333342472712"/>
    <m/>
    <n v="113.2"/>
    <m/>
    <m/>
    <m/>
    <m/>
    <m/>
    <m/>
    <n v="2.29"/>
    <n v="1.024"/>
    <n v="42.99"/>
    <n v="-30.47986057"/>
    <m/>
    <n v="18.772925764192141"/>
  </r>
  <r>
    <s v="Meliaceae"/>
    <s v="Trichilia"/>
    <s v="cipo"/>
    <x v="51"/>
    <s v="NL110527"/>
    <s v="NL11"/>
    <n v="190"/>
    <n v="28"/>
    <n v="3"/>
    <n v="4"/>
    <s v="OK"/>
    <s v="NL110527"/>
    <n v="347"/>
    <n v="12.7"/>
    <n v="19"/>
    <n v="2"/>
    <n v="2"/>
    <n v="10"/>
    <n v="176.20000203450499"/>
    <n v="56.166667938232401"/>
    <n v="1.0533333420753499"/>
    <n v="0.36833332975705502"/>
    <m/>
    <n v="125.3"/>
    <n v="0.7863"/>
    <n v="0.37080000000000002"/>
    <n v="3"/>
    <n v="0.68799999999999994"/>
    <n v="11.5055"/>
    <n v="2.6175000000000002"/>
    <n v="2.5450000539422"/>
    <n v="4.8108801841735804"/>
    <n v="47.786998748779297"/>
    <n v="-32.897413880000002"/>
    <m/>
    <n v="18.776816399181342"/>
  </r>
  <r>
    <s v="Euphorbiaceae"/>
    <s v="Conceveiba"/>
    <s v="guianensis"/>
    <x v="92"/>
    <s v="A110341"/>
    <s v="A11"/>
    <n v="71"/>
    <n v="12"/>
    <n v="3"/>
    <n v="5"/>
    <s v="OK"/>
    <s v="A110341"/>
    <n v="207"/>
    <n v="21.7"/>
    <n v="20"/>
    <n v="3"/>
    <n v="3"/>
    <n v="20"/>
    <n v="201.89999898274701"/>
    <n v="56.466665903727197"/>
    <n v="1.62000000476837"/>
    <n v="0.67633332808812496"/>
    <m/>
    <n v="208.3"/>
    <m/>
    <m/>
    <n v="5"/>
    <m/>
    <m/>
    <m/>
    <n v="2.5930000469088599"/>
    <n v="0.82859998941421498"/>
    <n v="48.730999231338501"/>
    <n v="-29.886461730000001"/>
    <m/>
    <n v="18.793288989497395"/>
  </r>
  <r>
    <s v="Meliaceae"/>
    <s v="Trichilia"/>
    <s v="cipo"/>
    <x v="51"/>
    <s v="NL110279"/>
    <s v="NL11"/>
    <n v="145"/>
    <n v="60"/>
    <n v="3"/>
    <n v="4"/>
    <s v="OK"/>
    <s v="NL110279"/>
    <n v="347"/>
    <n v="13"/>
    <n v="16"/>
    <n v="2"/>
    <n v="3"/>
    <n v="15"/>
    <n v="201.666666666667"/>
    <n v="55"/>
    <n v="1.37333337465922"/>
    <n v="0.67033333579699195"/>
    <m/>
    <n v="189.8"/>
    <n v="0.83020000000000005"/>
    <n v="0.43840000000000001"/>
    <m/>
    <n v="0.76300000000000001"/>
    <n v="16.861499999999999"/>
    <n v="2.7090000000000001"/>
    <n v="2.54"/>
    <n v="5.1989999999999998"/>
    <n v="47.78"/>
    <n v="-30.86503149"/>
    <m/>
    <n v="18.811023622047244"/>
  </r>
  <r>
    <s v="Annonaceae"/>
    <s v="Oxandra"/>
    <s v="asbeckii"/>
    <x v="145"/>
    <s v="P00612057"/>
    <s v="P006"/>
    <n v="28"/>
    <n v="187"/>
    <n v="3"/>
    <n v="5"/>
    <s v="OK"/>
    <s v="P00612057"/>
    <n v="17"/>
    <n v="11.9"/>
    <n v="12"/>
    <n v="1"/>
    <n v="1"/>
    <n v="6"/>
    <n v="186.766667683919"/>
    <n v="71.133333841959598"/>
    <n v="2.1966666777928698"/>
    <n v="0.19633332888285299"/>
    <m/>
    <n v="67.8"/>
    <m/>
    <m/>
    <m/>
    <m/>
    <m/>
    <m/>
    <n v="2.34"/>
    <n v="0.501"/>
    <n v="44.07"/>
    <n v="-33.05118805"/>
    <m/>
    <n v="18.833333333333336"/>
  </r>
  <r>
    <s v="Caesalpiniaceae"/>
    <s v="Dicorynia"/>
    <s v="guianensis"/>
    <x v="64"/>
    <s v="M17116878"/>
    <s v="M1711"/>
    <n v="83"/>
    <n v="2"/>
    <n v="3"/>
    <n v="5"/>
    <s v="OK"/>
    <s v="M17116878"/>
    <n v="88"/>
    <n v="88.5"/>
    <n v="37"/>
    <n v="5"/>
    <n v="4"/>
    <n v="37"/>
    <n v="251.666666666667"/>
    <n v="62.866667429606103"/>
    <n v="1.9599999586741099"/>
    <n v="0.54466666777928696"/>
    <m/>
    <n v="178.8"/>
    <m/>
    <m/>
    <m/>
    <m/>
    <m/>
    <m/>
    <n v="2.6319999247789401"/>
    <n v="3.6495599746704102"/>
    <n v="49.584999680519097"/>
    <n v="-28.186147900000002"/>
    <m/>
    <n v="18.839286131318453"/>
  </r>
  <r>
    <s v="Euphorbiaceae"/>
    <s v="Sandwithia"/>
    <s v="guyanensis"/>
    <x v="72"/>
    <s v="P00610663"/>
    <s v="P006"/>
    <n v="82"/>
    <n v="149"/>
    <n v="3"/>
    <n v="5"/>
    <s v="OK"/>
    <s v="P00610663"/>
    <n v="218"/>
    <n v="11"/>
    <n v="12"/>
    <n v="1"/>
    <n v="1"/>
    <n v="12"/>
    <n v="204.20000203450499"/>
    <n v="55.899998982747398"/>
    <n v="1.10666670401891"/>
    <n v="0.28866666555404702"/>
    <m/>
    <n v="140.5"/>
    <m/>
    <m/>
    <m/>
    <m/>
    <m/>
    <m/>
    <n v="2.3199999999999998"/>
    <n v="1.643"/>
    <n v="43.76"/>
    <n v="-32.041305000000001"/>
    <m/>
    <n v="18.862068965517242"/>
  </r>
  <r>
    <s v="Mimosaceae"/>
    <s v="Zygia"/>
    <s v="tetragona"/>
    <x v="120"/>
    <s v="P00610786"/>
    <s v="P006"/>
    <n v="94"/>
    <n v="159"/>
    <n v="1"/>
    <n v="5"/>
    <s v="OK"/>
    <s v="P00610786"/>
    <n v="391"/>
    <n v="15.9"/>
    <n v="17"/>
    <n v="2"/>
    <n v="2"/>
    <n v="15"/>
    <m/>
    <m/>
    <m/>
    <n v="0.13099999725818601"/>
    <m/>
    <n v="17.100000000000001"/>
    <n v="0.82499999999999996"/>
    <m/>
    <n v="3"/>
    <m/>
    <m/>
    <m/>
    <n v="2.58"/>
    <n v="0.61199999999999999"/>
    <n v="48.73"/>
    <n v="-32.615784079999997"/>
    <m/>
    <n v="18.887596899224803"/>
  </r>
  <r>
    <s v="Hugoniaceae"/>
    <s v="Hebepetalum"/>
    <s v="humiriifolium"/>
    <x v="146"/>
    <s v="P00610321"/>
    <s v="P006"/>
    <n v="46"/>
    <n v="135"/>
    <n v="3"/>
    <n v="5"/>
    <s v="OK"/>
    <s v="P00610321"/>
    <n v="226"/>
    <n v="32"/>
    <n v="21"/>
    <n v="3"/>
    <n v="3"/>
    <n v="16"/>
    <n v="227.53333536783899"/>
    <n v="66.399998982747405"/>
    <n v="0.82333334287007698"/>
    <n v="0.46466667453448002"/>
    <m/>
    <n v="186"/>
    <n v="0.77980000000000005"/>
    <m/>
    <n v="6"/>
    <m/>
    <m/>
    <m/>
    <n v="2.38"/>
    <n v="-0.92500000000000004"/>
    <n v="45.01"/>
    <n v="-31.54876891"/>
    <m/>
    <n v="18.911764705882351"/>
  </r>
  <r>
    <s v="Mimosaceae"/>
    <s v="Inga"/>
    <s v="nouraguensis"/>
    <x v="134"/>
    <s v="NH200485"/>
    <s v="NH20"/>
    <n v="81"/>
    <n v="398"/>
    <n v="3"/>
    <n v="5"/>
    <s v="OK"/>
    <s v="NH200485"/>
    <n v="373"/>
    <n v="22"/>
    <n v="26"/>
    <n v="3"/>
    <n v="3"/>
    <n v="20"/>
    <n v="151.56666564941401"/>
    <n v="58.099999745686901"/>
    <n v="0.91000002622604403"/>
    <n v="0.12199999888738"/>
    <m/>
    <n v="54.2"/>
    <n v="0.71299999999999997"/>
    <n v="0.56640000000000001"/>
    <n v="2"/>
    <n v="0.74199999999999999"/>
    <n v="12.1145"/>
    <n v="1.794"/>
    <n v="2.49899998307228"/>
    <n v="1.5242500305175799"/>
    <n v="47.262001037597699"/>
    <n v="-32.30526545"/>
    <m/>
    <n v="18.912365489292089"/>
  </r>
  <r>
    <s v="Sapindaceae"/>
    <s v="Cupania"/>
    <s v="scrobiculata"/>
    <x v="138"/>
    <s v="NL110588"/>
    <s v="NL11"/>
    <n v="151"/>
    <n v="69"/>
    <n v="3"/>
    <n v="5"/>
    <s v="OK"/>
    <s v="NL110588"/>
    <n v="508"/>
    <n v="11.9"/>
    <n v="13"/>
    <n v="1"/>
    <n v="1"/>
    <n v="11"/>
    <n v="118.89999898274699"/>
    <n v="17.5666672388713"/>
    <n v="0.66666666666666696"/>
    <n v="0.16233332951863599"/>
    <m/>
    <n v="136.4"/>
    <n v="0.69979999999999998"/>
    <n v="0.6109"/>
    <m/>
    <n v="0.61699999999999999"/>
    <n v="9.4514999999999993"/>
    <n v="0.82450000000000001"/>
    <n v="2.6569999754428899"/>
    <n v="4.6791901588439897"/>
    <n v="50.2659976482391"/>
    <n v="-32.70602985"/>
    <m/>
    <n v="18.9183282321485"/>
  </r>
  <r>
    <s v="Mimosaceae"/>
    <s v="Balizia"/>
    <s v="pedicellaris"/>
    <x v="147"/>
    <s v="B443022"/>
    <s v="B4"/>
    <n v="95"/>
    <n v="99"/>
    <n v="1"/>
    <n v="5"/>
    <s v="OK"/>
    <s v="B443022"/>
    <n v="357"/>
    <n v="53.5"/>
    <n v="35"/>
    <n v="5"/>
    <n v="5"/>
    <n v="35"/>
    <n v="187.30000305175801"/>
    <m/>
    <m/>
    <n v="0.17000000178813901"/>
    <m/>
    <n v="16.899999999999999"/>
    <n v="0.56999999999999995"/>
    <n v="0.72"/>
    <n v="5"/>
    <n v="0.66800000000000004"/>
    <n v="15.363799999999999"/>
    <n v="3.5419999999999998"/>
    <n v="2.6909999549388899"/>
    <n v="2.80290007591248"/>
    <n v="50.919997692108197"/>
    <n v="-30.295387470000001"/>
    <m/>
    <n v="18.922333164165565"/>
  </r>
  <r>
    <s v="Myristicaceae"/>
    <s v="Virola"/>
    <s v="michelii"/>
    <x v="88"/>
    <s v="B419010"/>
    <s v="B4"/>
    <n v="15"/>
    <n v="95"/>
    <n v="3"/>
    <n v="5"/>
    <s v="OK"/>
    <s v="B419010"/>
    <n v="416"/>
    <n v="54.1"/>
    <n v="35"/>
    <n v="5"/>
    <n v="5"/>
    <n v="30"/>
    <n v="169"/>
    <n v="66.933331807454394"/>
    <n v="1.1266666650772099"/>
    <n v="0.44666666785876002"/>
    <m/>
    <n v="159.80000000000001"/>
    <m/>
    <m/>
    <m/>
    <m/>
    <m/>
    <m/>
    <n v="2.7559999376535398"/>
    <n v="2.53944993019104"/>
    <n v="52.205002307891803"/>
    <n v="-32.927454160000003"/>
    <m/>
    <n v="18.942308958228487"/>
  </r>
  <r>
    <s v="Moraceae"/>
    <s v="Maquira"/>
    <s v="guianensis"/>
    <x v="108"/>
    <s v="M17116566"/>
    <s v="M1711"/>
    <n v="67"/>
    <n v="35"/>
    <n v="3"/>
    <n v="5"/>
    <s v="OK"/>
    <s v="M17116566"/>
    <n v="404"/>
    <n v="36.6"/>
    <n v="22"/>
    <n v="3"/>
    <n v="3"/>
    <n v="22"/>
    <n v="197.69999694824199"/>
    <n v="65.400000254313198"/>
    <n v="1.2533333301544201"/>
    <n v="0.30433332920074502"/>
    <m/>
    <n v="110.9"/>
    <n v="0.67579999999999996"/>
    <n v="0.39329999999999998"/>
    <m/>
    <n v="0.59899999999999998"/>
    <n v="12.946"/>
    <n v="3.0434999999999999"/>
    <n v="2.4450000375509302"/>
    <n v="4.30116987228394"/>
    <n v="46.358001232147203"/>
    <n v="-32.024738470000003"/>
    <m/>
    <n v="18.960327411112175"/>
  </r>
  <r>
    <s v="Lauraceae"/>
    <s v="IND"/>
    <s v="sp, B27"/>
    <x v="148"/>
    <s v="A110067"/>
    <s v="A11"/>
    <n v="3"/>
    <n v="58"/>
    <n v="3"/>
    <n v="4"/>
    <s v="OK"/>
    <s v="A110067"/>
    <n v="262"/>
    <n v="36.6"/>
    <n v="32"/>
    <n v="4"/>
    <n v="3"/>
    <n v="32"/>
    <n v="256.46666971842501"/>
    <n v="68.466664632161496"/>
    <n v="1.9033333460489901"/>
    <n v="0.29933333893616998"/>
    <m/>
    <n v="86.4"/>
    <n v="0.33"/>
    <n v="1.21"/>
    <n v="4"/>
    <n v="0.47699049115181003"/>
    <n v="10.74"/>
    <n v="0.54338306000000003"/>
    <n v="2.9740000143647198"/>
    <n v="0.541970014572144"/>
    <n v="56.475001573562601"/>
    <n v="-31.98938489"/>
    <m/>
    <n v="18.989576765562425"/>
  </r>
  <r>
    <s v="Euphorbiaceae"/>
    <s v="Hevea"/>
    <s v="guianensis"/>
    <x v="4"/>
    <s v="M17116015"/>
    <s v="M1711"/>
    <n v="13"/>
    <n v="8"/>
    <n v="3"/>
    <n v="5"/>
    <s v="OK"/>
    <s v="M17116015"/>
    <n v="212"/>
    <n v="39"/>
    <n v="28"/>
    <n v="5"/>
    <n v="5"/>
    <n v="28"/>
    <n v="247.29999287923201"/>
    <n v="46.033332824707003"/>
    <n v="1.4500000079472899"/>
    <n v="0.18400000035762801"/>
    <m/>
    <n v="108.1"/>
    <m/>
    <m/>
    <m/>
    <m/>
    <m/>
    <m/>
    <n v="2.6340000331401798"/>
    <n v="1.4377900362014799"/>
    <n v="50.059998035430901"/>
    <n v="-29.424525030000002"/>
    <m/>
    <n v="19.005314125129601"/>
  </r>
  <r>
    <s v="Annonaceae"/>
    <s v="Rollinia"/>
    <s v="elliptica"/>
    <x v="149"/>
    <s v="NL110317"/>
    <s v="NL11"/>
    <n v="160"/>
    <n v="36"/>
    <n v="3"/>
    <n v="4"/>
    <s v="OK"/>
    <s v="NL110317"/>
    <n v="18"/>
    <n v="27.4"/>
    <n v="22"/>
    <n v="3"/>
    <n v="3"/>
    <n v="20"/>
    <n v="212.36666361490899"/>
    <n v="63.066668192545599"/>
    <n v="1.4233333269755"/>
    <n v="0.41300000747044902"/>
    <m/>
    <n v="173.2"/>
    <m/>
    <m/>
    <m/>
    <n v="0.33300000000000002"/>
    <m/>
    <m/>
    <n v="2.4300000000000002"/>
    <n v="3.6789999999999998"/>
    <n v="46.23"/>
    <n v="-32.5903998"/>
    <m/>
    <n v="19.02469135802469"/>
  </r>
  <r>
    <s v="Lauraceae"/>
    <s v="IND"/>
    <s v="sp, B16"/>
    <x v="150"/>
    <s v="NL110565"/>
    <s v="NL11"/>
    <n v="102"/>
    <n v="47"/>
    <n v="3"/>
    <n v="4"/>
    <s v="OK"/>
    <s v="NL110565"/>
    <n v="277"/>
    <n v="11"/>
    <n v="15"/>
    <n v="3"/>
    <n v="4"/>
    <n v="15"/>
    <n v="241.96666971842399"/>
    <n v="47.200000762939503"/>
    <n v="2.0733333031336501"/>
    <n v="0.43100000421206203"/>
    <m/>
    <n v="191.7"/>
    <n v="0.6905"/>
    <n v="0.63090000000000002"/>
    <n v="8"/>
    <n v="0.56399999999999995"/>
    <n v="12.7515"/>
    <n v="1.8665"/>
    <n v="2.5280000641942002"/>
    <n v="4.2038598060607901"/>
    <n v="48.0949997901917"/>
    <n v="-35.007327660000001"/>
    <m/>
    <n v="19.02492031997712"/>
  </r>
  <r>
    <s v="Caesalpiniaceae"/>
    <s v="Dicorynia"/>
    <s v="guianensis"/>
    <x v="64"/>
    <s v="B419005"/>
    <s v="B4"/>
    <n v="19"/>
    <n v="78"/>
    <n v="3"/>
    <n v="5"/>
    <s v="OK"/>
    <s v="B419005"/>
    <n v="88"/>
    <n v="35.299999999999997"/>
    <n v="34"/>
    <n v="3"/>
    <n v="3"/>
    <n v="25"/>
    <n v="237"/>
    <n v="59.800000508626297"/>
    <n v="1.7900000015894599"/>
    <n v="0.52933332324028004"/>
    <m/>
    <n v="157.6"/>
    <m/>
    <m/>
    <m/>
    <m/>
    <m/>
    <m/>
    <n v="2.6639999821782099"/>
    <n v="4.6868400573730504"/>
    <n v="50.821000337600701"/>
    <n v="-29.44468646"/>
    <m/>
    <n v="19.076952206301105"/>
  </r>
  <r>
    <s v="Lauraceae"/>
    <s v="IND"/>
    <s v="sp, B11"/>
    <x v="151"/>
    <s v="NL110192"/>
    <s v="NL11"/>
    <n v="133"/>
    <n v="13"/>
    <n v="3"/>
    <n v="4"/>
    <s v="OK"/>
    <s v="NL110192"/>
    <n v="272"/>
    <n v="11"/>
    <m/>
    <n v="1"/>
    <n v="1"/>
    <n v="1"/>
    <n v="167"/>
    <n v="27.566666920979799"/>
    <n v="1.37333337465922"/>
    <n v="0.22566666205724101"/>
    <m/>
    <n v="170.1"/>
    <m/>
    <m/>
    <m/>
    <n v="0.38200000000000001"/>
    <m/>
    <m/>
    <n v="2.4900000000000002"/>
    <n v="8.0299999999999994"/>
    <n v="47.54"/>
    <n v="-31.55065295"/>
    <m/>
    <n v="19.092369477911646"/>
  </r>
  <r>
    <s v="Simaroubaceae"/>
    <s v="Simaba"/>
    <s v="polyphylla"/>
    <x v="152"/>
    <s v="NH200112"/>
    <s v="NH20"/>
    <n v="27"/>
    <n v="340"/>
    <n v="3"/>
    <n v="5"/>
    <s v="OK"/>
    <s v="NH200112"/>
    <n v="593"/>
    <n v="15.4"/>
    <n v="16"/>
    <n v="3"/>
    <n v="3"/>
    <n v="16"/>
    <n v="214.333333333333"/>
    <n v="58.5"/>
    <n v="0.94333330790201797"/>
    <n v="9.63333348433177E-2"/>
    <m/>
    <n v="35.200000000000003"/>
    <n v="0.56230000000000002"/>
    <n v="0.60470000000000002"/>
    <n v="2"/>
    <n v="0.57099999999999995"/>
    <n v="7.9465000000000003"/>
    <n v="0.90349999999999997"/>
    <n v="2.5119999423623098"/>
    <n v="4.4030699729919398"/>
    <n v="48.012000322341898"/>
    <n v="-32.114550780000002"/>
    <m/>
    <n v="19.113057891709555"/>
  </r>
  <r>
    <s v="Sapotaceae"/>
    <s v="Pouteria"/>
    <s v="engleri"/>
    <x v="153"/>
    <s v="M17116069"/>
    <s v="M1711"/>
    <n v="16"/>
    <n v="50"/>
    <n v="3"/>
    <n v="5"/>
    <s v="OK"/>
    <s v="M17116069"/>
    <n v="943"/>
    <n v="23.9"/>
    <n v="21"/>
    <n v="3"/>
    <n v="3"/>
    <n v="21"/>
    <n v="184.56666564941401"/>
    <n v="59.4999987284342"/>
    <n v="1.32666671276093"/>
    <n v="0.32333332796891501"/>
    <m/>
    <n v="98.6"/>
    <n v="0.62939999999999996"/>
    <n v="0.61470000000000002"/>
    <m/>
    <n v="0.59199999999999997"/>
    <n v="12.105"/>
    <n v="2.2130000000000001"/>
    <n v="2.54100002348423"/>
    <n v="2.5221099853515598"/>
    <n v="48.579001426696799"/>
    <n v="-31.601029189999998"/>
    <m/>
    <n v="19.118064139206528"/>
  </r>
  <r>
    <s v="Papilionaceae"/>
    <s v="Swartzia"/>
    <s v="leblondii"/>
    <x v="154"/>
    <s v="P00610750"/>
    <s v="P006"/>
    <n v="92"/>
    <n v="209"/>
    <n v="3"/>
    <n v="5"/>
    <s v="OK"/>
    <s v="P00610750"/>
    <n v="477"/>
    <n v="15.3"/>
    <n v="20"/>
    <n v="2"/>
    <n v="2"/>
    <n v="20"/>
    <n v="221.56666564941401"/>
    <n v="55.633333841959598"/>
    <n v="1.78333338101705"/>
    <n v="0.38233332832654299"/>
    <m/>
    <n v="140.9"/>
    <n v="0.77390000000000003"/>
    <m/>
    <n v="1"/>
    <m/>
    <m/>
    <m/>
    <n v="2.62"/>
    <n v="-1"/>
    <n v="50.09"/>
    <n v="-31.558387719999999"/>
    <m/>
    <n v="19.118320610687025"/>
  </r>
  <r>
    <s v="Cecropiaceae"/>
    <s v="Pourouma"/>
    <s v="minor"/>
    <x v="139"/>
    <s v="A110408"/>
    <s v="A11"/>
    <n v="89"/>
    <n v="57"/>
    <n v="3"/>
    <n v="5"/>
    <s v="OK"/>
    <s v="A110408"/>
    <n v="110"/>
    <n v="41.4"/>
    <n v="14"/>
    <n v="4"/>
    <n v="5"/>
    <n v="14"/>
    <n v="193.79999796549501"/>
    <n v="51.199999491373703"/>
    <n v="1.4566667079925499"/>
    <n v="0.400333325068156"/>
    <m/>
    <n v="148.69999999999999"/>
    <m/>
    <m/>
    <n v="9"/>
    <m/>
    <m/>
    <m/>
    <n v="2.6909999549388899"/>
    <n v="3.4493699073791499"/>
    <n v="51.471000909805298"/>
    <n v="-31.468037599999999"/>
    <m/>
    <n v="19.12709095938062"/>
  </r>
  <r>
    <s v="Myristicaceae"/>
    <s v="Virola"/>
    <s v="michelii"/>
    <x v="88"/>
    <s v="A110052"/>
    <s v="A11"/>
    <n v="11"/>
    <n v="47"/>
    <n v="3"/>
    <n v="5"/>
    <s v="OK"/>
    <s v="A110052"/>
    <n v="416"/>
    <n v="40.299999999999997"/>
    <n v="28"/>
    <n v="4"/>
    <n v="5"/>
    <n v="25"/>
    <n v="188.333333333333"/>
    <n v="63.233332316080698"/>
    <n v="1.1300000349680599"/>
    <n v="0.262333333492279"/>
    <m/>
    <n v="87.1"/>
    <n v="0.54"/>
    <n v="0.69"/>
    <n v="9"/>
    <n v="0.52749818563461304"/>
    <n v="12.775499999999999"/>
    <n v="1.3703200200000001"/>
    <n v="2.65999995172024"/>
    <n v="3.3546199798584002"/>
    <n v="50.8819997310638"/>
    <n v="-34.050590739999997"/>
    <m/>
    <n v="19.128571674656637"/>
  </r>
  <r>
    <s v="Mimosaceae"/>
    <s v="Abarema"/>
    <s v="jupunba"/>
    <x v="155"/>
    <s v="NL110022"/>
    <s v="NL11"/>
    <n v="107"/>
    <n v="36"/>
    <n v="3"/>
    <n v="5"/>
    <s v="OK"/>
    <s v="NL110022"/>
    <n v="355"/>
    <n v="70.5"/>
    <n v="45"/>
    <n v="5"/>
    <n v="5"/>
    <n v="45"/>
    <n v="212.766667683919"/>
    <n v="53.299999237060497"/>
    <n v="1.0599999825159701"/>
    <n v="1.56666667511066E-2"/>
    <m/>
    <n v="7.7"/>
    <n v="0.60389999999999999"/>
    <n v="0.69369999999999998"/>
    <n v="7"/>
    <n v="0.58699999999999997"/>
    <n v="14.564500000000001"/>
    <n v="3.6244999999999998"/>
    <n v="2.5319999083876601"/>
    <n v="2.7757000923156698"/>
    <n v="48.456999659538297"/>
    <n v="-29.46033882"/>
    <m/>
    <n v="19.137836260979565"/>
  </r>
  <r>
    <s v="Lecythidaceae"/>
    <s v="Couratari"/>
    <s v="oblongifolia"/>
    <x v="156"/>
    <s v="NL110424"/>
    <s v="NL11"/>
    <n v="178"/>
    <n v="37"/>
    <n v="3"/>
    <n v="4"/>
    <s v="OK"/>
    <s v="NL110424"/>
    <n v="304"/>
    <n v="31.3"/>
    <n v="23"/>
    <n v="4"/>
    <n v="3"/>
    <n v="20"/>
    <n v="134.233332316081"/>
    <n v="27.1666673024495"/>
    <n v="1.1833333174387599"/>
    <n v="9.9666663755973203E-2"/>
    <m/>
    <n v="79.5"/>
    <n v="0.51539999999999997"/>
    <n v="0.76039999999999996"/>
    <n v="2"/>
    <n v="0.52600000000000002"/>
    <n v="9.5879999999999992"/>
    <n v="1.865"/>
    <n v="2.3879999294877101"/>
    <n v="4.1946501731872603"/>
    <n v="45.702001452445998"/>
    <n v="-30.7488961"/>
    <m/>
    <n v="19.138192128108773"/>
  </r>
  <r>
    <s v="Lecythidaceae"/>
    <s v="Eschweilera"/>
    <s v="coriacea"/>
    <x v="123"/>
    <s v="P00610539"/>
    <s v="P006"/>
    <n v="70"/>
    <n v="204"/>
    <n v="3"/>
    <n v="5"/>
    <s v="OK"/>
    <s v="P00610539"/>
    <n v="307"/>
    <n v="17.188700000000001"/>
    <n v="19"/>
    <n v="2"/>
    <n v="2"/>
    <n v="15"/>
    <n v="199.333333333333"/>
    <n v="65.399997711181598"/>
    <n v="2.3233333428700802"/>
    <n v="0.48633333047230998"/>
    <m/>
    <n v="156.19999999999999"/>
    <m/>
    <m/>
    <m/>
    <m/>
    <m/>
    <m/>
    <n v="2.6"/>
    <n v="0.251"/>
    <n v="49.77"/>
    <n v="-34.02996701"/>
    <m/>
    <n v="19.142307692307693"/>
  </r>
  <r>
    <s v="Chrysobalanaceae"/>
    <s v="Licania"/>
    <s v="canescens"/>
    <x v="125"/>
    <s v="NL110629"/>
    <s v="NL11"/>
    <n v="185"/>
    <n v="16"/>
    <n v="3"/>
    <n v="5"/>
    <s v="OK"/>
    <s v="NL110629"/>
    <n v="135"/>
    <n v="10.191000000000001"/>
    <n v="8"/>
    <n v="2"/>
    <n v="2"/>
    <n v="6"/>
    <n v="158.30000305175801"/>
    <n v="61.866666158040402"/>
    <n v="1.5033333301544201"/>
    <n v="0.310666670401891"/>
    <m/>
    <n v="104"/>
    <m/>
    <m/>
    <m/>
    <m/>
    <m/>
    <m/>
    <n v="2.3429999127983998"/>
    <n v="4.41520023345947"/>
    <n v="44.861000776290901"/>
    <n v="-35.878058539999998"/>
    <m/>
    <n v="19.146821359762853"/>
  </r>
  <r>
    <s v="Rubiaceae"/>
    <s v="Guettarda"/>
    <s v="acreana"/>
    <x v="56"/>
    <s v="NL110330"/>
    <s v="NL11"/>
    <n v="153"/>
    <n v="53"/>
    <n v="3"/>
    <n v="5"/>
    <s v="OK"/>
    <s v="NL110330"/>
    <n v="498"/>
    <n v="15.7"/>
    <n v="20"/>
    <n v="3"/>
    <n v="3"/>
    <n v="12"/>
    <n v="150"/>
    <n v="36.633333841959598"/>
    <n v="0.63666665554046598"/>
    <n v="0.20866666237513201"/>
    <m/>
    <n v="123"/>
    <m/>
    <m/>
    <m/>
    <m/>
    <m/>
    <m/>
    <n v="2.5"/>
    <n v="5.6929999999999996"/>
    <n v="47.88"/>
    <n v="-30.186123210000002"/>
    <m/>
    <n v="19.152000000000001"/>
  </r>
  <r>
    <s v="Boraginaceae"/>
    <s v="Cordia"/>
    <s v="sagotii"/>
    <x v="69"/>
    <s v="NL110538"/>
    <s v="NL11"/>
    <n v="197"/>
    <n v="46"/>
    <n v="3"/>
    <n v="5"/>
    <s v="OK"/>
    <s v="NL110538"/>
    <n v="60"/>
    <n v="19.100000000000001"/>
    <n v="27"/>
    <n v="4"/>
    <n v="3"/>
    <n v="25"/>
    <n v="268.89999898274698"/>
    <n v="61.766665140787801"/>
    <n v="2.40000001589457"/>
    <n v="1.3506666421890301"/>
    <m/>
    <m/>
    <n v="0.38379999999999997"/>
    <n v="1.0104"/>
    <n v="2"/>
    <n v="0.27900000000000003"/>
    <n v="15.4635"/>
    <n v="2.222"/>
    <n v="2.3339999839663501"/>
    <n v="3.75539994239807"/>
    <n v="44.718998670578003"/>
    <n v="-33.053162669999999"/>
    <m/>
    <n v="19.159811044464313"/>
  </r>
  <r>
    <s v="Euphorbiaceae"/>
    <s v="Conceveiba"/>
    <s v="guianensis"/>
    <x v="92"/>
    <s v="M17116633"/>
    <s v="M1711"/>
    <n v="59"/>
    <n v="88"/>
    <n v="3"/>
    <n v="5"/>
    <s v="OK"/>
    <s v="M17116633"/>
    <n v="207"/>
    <n v="23.4"/>
    <n v="19"/>
    <n v="3"/>
    <n v="3"/>
    <n v="19"/>
    <n v="183.333333333333"/>
    <n v="50.399998982747398"/>
    <n v="1.64666664600372"/>
    <n v="0.49533333381016997"/>
    <m/>
    <n v="188.5"/>
    <n v="0.57189999999999996"/>
    <n v="0.75149999999999995"/>
    <m/>
    <n v="0.60499999999999998"/>
    <n v="10.882999999999999"/>
    <n v="1.1234999999999999"/>
    <n v="2.4390000849962199"/>
    <n v="0.43088001012802102"/>
    <n v="46.748000383377097"/>
    <n v="-29.605598830000002"/>
    <m/>
    <n v="19.166871157960436"/>
  </r>
  <r>
    <s v="Euphorbiaceae"/>
    <s v="Hevea"/>
    <s v="guianensis"/>
    <x v="4"/>
    <s v="P00610370"/>
    <s v="P006"/>
    <n v="46"/>
    <n v="203"/>
    <n v="3"/>
    <n v="5"/>
    <s v="OK"/>
    <s v="P00610370"/>
    <n v="212"/>
    <n v="43.3"/>
    <n v="22"/>
    <n v="3"/>
    <n v="3"/>
    <n v="20"/>
    <n v="228.53333536783899"/>
    <n v="55.900000254313099"/>
    <n v="1.8500000238418599"/>
    <n v="0.21866666773955001"/>
    <m/>
    <n v="89.9"/>
    <m/>
    <m/>
    <m/>
    <m/>
    <m/>
    <m/>
    <n v="2.6"/>
    <n v="-0.78100000000000003"/>
    <n v="49.89"/>
    <n v="-32.132843469999997"/>
    <m/>
    <n v="19.188461538461539"/>
  </r>
  <r>
    <s v="Rubiaceae"/>
    <s v="Guettarda"/>
    <s v="acreana"/>
    <x v="56"/>
    <s v="NL110048"/>
    <s v="NL11"/>
    <n v="110"/>
    <n v="73"/>
    <n v="3"/>
    <n v="5"/>
    <s v="OK"/>
    <s v="NL110048"/>
    <n v="498"/>
    <n v="35.5"/>
    <n v="25"/>
    <n v="5"/>
    <n v="4"/>
    <n v="25"/>
    <n v="191.43333435058599"/>
    <n v="43.133332570393897"/>
    <n v="0.53000001112619999"/>
    <n v="0.205333337187767"/>
    <m/>
    <n v="112.8"/>
    <m/>
    <m/>
    <n v="1"/>
    <m/>
    <m/>
    <m/>
    <n v="2.43100002408028"/>
    <n v="6.09783983230591"/>
    <n v="46.650001406669602"/>
    <n v="-29.736590329999999"/>
    <m/>
    <n v="19.189634284071509"/>
  </r>
  <r>
    <s v="Lecythidaceae"/>
    <s v="Couratari"/>
    <s v="multiflora"/>
    <x v="82"/>
    <s v="P00610183"/>
    <s v="P006"/>
    <n v="27"/>
    <n v="177"/>
    <n v="3"/>
    <n v="5"/>
    <s v="OK"/>
    <s v="P00610183"/>
    <n v="303"/>
    <n v="10.5"/>
    <n v="15"/>
    <n v="2"/>
    <n v="3"/>
    <n v="15"/>
    <n v="154.89999898274701"/>
    <n v="52.400000254313099"/>
    <n v="1.40000003576279"/>
    <n v="0.116666667163372"/>
    <m/>
    <n v="57.4"/>
    <n v="0.57330000000000003"/>
    <m/>
    <n v="2"/>
    <m/>
    <m/>
    <m/>
    <n v="2.48"/>
    <n v="-1.2270000000000001"/>
    <n v="47.61"/>
    <n v="-31.69411749"/>
    <m/>
    <n v="19.197580645161292"/>
  </r>
  <r>
    <s v="Cecropiaceae"/>
    <s v="Pourouma"/>
    <s v="minor"/>
    <x v="139"/>
    <s v="A110075"/>
    <s v="A11"/>
    <n v="6"/>
    <n v="73"/>
    <n v="3"/>
    <n v="5"/>
    <s v="OK"/>
    <s v="A110075"/>
    <n v="110"/>
    <n v="46.5"/>
    <n v="25"/>
    <n v="4"/>
    <n v="4"/>
    <n v="18"/>
    <n v="194.56666564941401"/>
    <n v="48.200000762939503"/>
    <n v="1.5033332904179899"/>
    <n v="0.34566666185855899"/>
    <m/>
    <n v="126"/>
    <m/>
    <m/>
    <n v="8"/>
    <n v="0.63697624206543002"/>
    <n v="8.8187499999999996"/>
    <n v="0.85336855"/>
    <n v="2.7710000053048098"/>
    <n v="3.26760005950928"/>
    <n v="53.201001882553101"/>
    <n v="-32.812139430000002"/>
    <m/>
    <n v="19.199206705414998"/>
  </r>
  <r>
    <s v="Vochysiaceae"/>
    <s v="Vochysia"/>
    <s v="guianensis"/>
    <x v="133"/>
    <s v="B445014"/>
    <s v="B4"/>
    <n v="99"/>
    <n v="41"/>
    <n v="3"/>
    <n v="5"/>
    <s v="OK"/>
    <s v="B445014"/>
    <n v="617"/>
    <n v="72.3"/>
    <n v="36"/>
    <n v="5"/>
    <n v="5"/>
    <n v="30"/>
    <n v="233"/>
    <n v="56.033334096272803"/>
    <n v="1.4900000095367401"/>
    <n v="0.36866665879885402"/>
    <m/>
    <n v="107"/>
    <n v="0.4"/>
    <n v="1.41"/>
    <n v="15"/>
    <n v="0.57099999999999995"/>
    <n v="10.386100000000001"/>
    <n v="2.1059999999999999"/>
    <n v="2.4739999324083302"/>
    <n v="2.0109000205993701"/>
    <n v="47.516000270843499"/>
    <n v="-31.146295110000001"/>
    <m/>
    <n v="19.206144530727112"/>
  </r>
  <r>
    <s v="Hugoniaceae"/>
    <s v="Hebepetalum"/>
    <s v="humiriifolium"/>
    <x v="146"/>
    <s v="A110161"/>
    <s v="A11"/>
    <n v="21"/>
    <n v="45"/>
    <n v="3"/>
    <n v="5"/>
    <s v="OK"/>
    <s v="A110161"/>
    <n v="226"/>
    <n v="15.8"/>
    <n v="21"/>
    <n v="3"/>
    <n v="4"/>
    <n v="20"/>
    <n v="195.10000101725299"/>
    <n v="57.566668192545599"/>
    <n v="0.82666665315628096"/>
    <n v="0.67833335200945499"/>
    <m/>
    <n v="303.3"/>
    <n v="0.8"/>
    <n v="0.38"/>
    <n v="3"/>
    <n v="0.74604123830795299"/>
    <n v="10.9595"/>
    <n v="0.62097950999999996"/>
    <n v="2.50100009143353"/>
    <n v="2.0109000205993701"/>
    <n v="48.041999340057401"/>
    <n v="-31.9910639"/>
    <m/>
    <n v="19.209115387325138"/>
  </r>
  <r>
    <s v="Lauraceae"/>
    <s v="Rhodostemonodaphne"/>
    <s v="praeclara"/>
    <x v="157"/>
    <s v="M17116051"/>
    <s v="M1711"/>
    <n v="25"/>
    <n v="32"/>
    <n v="3"/>
    <n v="5"/>
    <s v="OK"/>
    <s v="M17116051"/>
    <n v="297"/>
    <n v="27.7"/>
    <n v="25"/>
    <n v="4"/>
    <n v="3"/>
    <n v="25"/>
    <n v="241.10000101725299"/>
    <n v="53.766666412353501"/>
    <n v="2.7599999904632599"/>
    <n v="1.93066664536794"/>
    <m/>
    <n v="517"/>
    <n v="0.42759999999999998"/>
    <n v="0.80610000000000004"/>
    <m/>
    <n v="0.48599999999999999"/>
    <n v="11.987"/>
    <n v="2.5265"/>
    <n v="2.60899998247623"/>
    <n v="1.8954600095748899"/>
    <n v="50.124001502990701"/>
    <n v="-32.684076439999998"/>
    <m/>
    <n v="19.211959309948892"/>
  </r>
  <r>
    <s v="Caesalpiniaceae"/>
    <s v="Dicorynia"/>
    <s v="guianensis"/>
    <x v="64"/>
    <s v="NH200234"/>
    <s v="NH20"/>
    <n v="48"/>
    <n v="391"/>
    <n v="3"/>
    <n v="5"/>
    <s v="OK"/>
    <s v="NH200234"/>
    <n v="88"/>
    <n v="73"/>
    <n v="38"/>
    <n v="5"/>
    <n v="5"/>
    <n v="35"/>
    <n v="274"/>
    <n v="57.599999745686901"/>
    <n v="1.4166666666666701"/>
    <n v="0.29100000361601502"/>
    <m/>
    <n v="90.6"/>
    <m/>
    <m/>
    <m/>
    <m/>
    <m/>
    <m/>
    <n v="2.5890000164508802"/>
    <n v="4.0708899497985804"/>
    <n v="49.755999445915201"/>
    <n v="-27.125279219999999"/>
    <m/>
    <n v="19.218230641080876"/>
  </r>
  <r>
    <s v="Euphorbiaceae"/>
    <s v="Sandwithia"/>
    <s v="guyanensis"/>
    <x v="72"/>
    <s v="P00612881"/>
    <s v="P006"/>
    <n v="77"/>
    <n v="143"/>
    <n v="3"/>
    <n v="5"/>
    <s v="OK"/>
    <s v="P00612881"/>
    <n v="218"/>
    <n v="10.199999999999999"/>
    <n v="12"/>
    <n v="3"/>
    <n v="1"/>
    <n v="10"/>
    <n v="193.43333435058599"/>
    <n v="51.033334096272803"/>
    <n v="1.31333335240682"/>
    <n v="0.36633332570393901"/>
    <m/>
    <n v="200.9"/>
    <m/>
    <m/>
    <m/>
    <m/>
    <m/>
    <m/>
    <n v="2.36"/>
    <n v="1.3109999999999999"/>
    <n v="45.4"/>
    <n v="-31.640147169999999"/>
    <m/>
    <n v="19.237288135593221"/>
  </r>
  <r>
    <s v="Myristicaceae"/>
    <s v="Virola"/>
    <s v="michelii"/>
    <x v="88"/>
    <s v="B445003"/>
    <s v="B4"/>
    <n v="88"/>
    <n v="25"/>
    <n v="3"/>
    <n v="5"/>
    <s v="OK"/>
    <s v="B445003"/>
    <n v="416"/>
    <n v="39.1"/>
    <n v="30"/>
    <n v="5"/>
    <n v="3"/>
    <n v="25"/>
    <n v="220.666666666667"/>
    <n v="62.866667429606103"/>
    <n v="0.69000001748402895"/>
    <n v="0.30599999924500798"/>
    <m/>
    <n v="113.8"/>
    <m/>
    <m/>
    <m/>
    <m/>
    <m/>
    <m/>
    <n v="2.6650000363588302"/>
    <n v="1.1975300312042201"/>
    <n v="51.270002126693697"/>
    <n v="-33.409068619999999"/>
    <m/>
    <n v="19.238274456740164"/>
  </r>
  <r>
    <s v="Caesalpiniaceae"/>
    <s v="Vouacapoua"/>
    <s v="americana"/>
    <x v="78"/>
    <s v="NL110408"/>
    <s v="NL11"/>
    <n v="173"/>
    <n v="10"/>
    <n v="3"/>
    <n v="5"/>
    <s v="OK"/>
    <s v="NL110408"/>
    <n v="103"/>
    <n v="63.8"/>
    <n v="36"/>
    <n v="4"/>
    <n v="4"/>
    <n v="30"/>
    <n v="151"/>
    <n v="45.8333333333333"/>
    <n v="1.4199999968210899"/>
    <n v="0.193000003695488"/>
    <m/>
    <n v="92.6"/>
    <m/>
    <m/>
    <m/>
    <m/>
    <m/>
    <m/>
    <n v="2.62899994850159"/>
    <n v="4.4953799247741699"/>
    <n v="50.578999519348102"/>
    <n v="-31.704484799999999"/>
    <m/>
    <n v="19.238874290650262"/>
  </r>
  <r>
    <s v="Lecythidaceae"/>
    <s v="Couratari"/>
    <s v="multiflora"/>
    <x v="82"/>
    <s v="P00610460"/>
    <s v="P006"/>
    <n v="51"/>
    <n v="150"/>
    <n v="3"/>
    <n v="5"/>
    <s v="OK"/>
    <s v="P00610460"/>
    <n v="303"/>
    <n v="53.157800000000002"/>
    <n v="30"/>
    <n v="5"/>
    <n v="5"/>
    <n v="25"/>
    <n v="342.19999186197902"/>
    <n v="73.8333333333333"/>
    <n v="1.4466666777928701"/>
    <n v="0.28133333226044999"/>
    <m/>
    <n v="61.2"/>
    <m/>
    <m/>
    <m/>
    <m/>
    <m/>
    <m/>
    <n v="2.56"/>
    <n v="-1.871"/>
    <n v="49.29"/>
    <n v="-27.176073720000002"/>
    <m/>
    <n v="19.25390625"/>
  </r>
  <r>
    <s v="Bignoniaceae"/>
    <s v="Jacaranda"/>
    <s v="copaia"/>
    <x v="109"/>
    <s v="A110201"/>
    <s v="A11"/>
    <n v="56"/>
    <n v="4"/>
    <n v="3"/>
    <n v="5"/>
    <s v="OK"/>
    <s v="A110201"/>
    <n v="46"/>
    <n v="32.799999999999997"/>
    <n v="28"/>
    <n v="5"/>
    <n v="5"/>
    <n v="28"/>
    <n v="329.43332926432299"/>
    <n v="63.800000508626297"/>
    <n v="1.4033333460489901"/>
    <n v="0.144999998311202"/>
    <m/>
    <n v="42.4"/>
    <n v="0.43"/>
    <n v="0.9"/>
    <n v="6"/>
    <n v="0.45329460501670799"/>
    <n v="13.667"/>
    <n v="1.4732500500000001"/>
    <n v="2.6690000668168099"/>
    <n v="1.73608994483948"/>
    <n v="51.4010012149811"/>
    <n v="-30.483063489999999"/>
    <m/>
    <n v="19.258523764776314"/>
  </r>
  <r>
    <s v="Lecythidaceae"/>
    <s v="Eschweilera"/>
    <s v="decolorans"/>
    <x v="126"/>
    <s v="P00612813"/>
    <s v="P006"/>
    <n v="15"/>
    <n v="132"/>
    <n v="3"/>
    <n v="5"/>
    <s v="OK"/>
    <s v="P00612813"/>
    <n v="308"/>
    <n v="11.1"/>
    <n v="12"/>
    <n v="3"/>
    <n v="4"/>
    <n v="12"/>
    <n v="225.666666666667"/>
    <n v="60.366666158040402"/>
    <n v="1.8300000031789101"/>
    <n v="0.62766667207082105"/>
    <m/>
    <n v="192.3"/>
    <n v="0.83009999999999995"/>
    <m/>
    <n v="3"/>
    <m/>
    <m/>
    <m/>
    <n v="2.59"/>
    <n v="1.071"/>
    <n v="49.88"/>
    <n v="-32.596672050000002"/>
    <m/>
    <n v="19.25868725868726"/>
  </r>
  <r>
    <s v="Sterculiaceae"/>
    <s v="Sterculia"/>
    <s v="pruriens"/>
    <x v="94"/>
    <s v="NL110272"/>
    <s v="NL11"/>
    <n v="148"/>
    <n v="43"/>
    <n v="3"/>
    <n v="5"/>
    <s v="OK"/>
    <s v="NL110272"/>
    <n v="598"/>
    <n v="28.9"/>
    <n v="31"/>
    <n v="4"/>
    <n v="4"/>
    <n v="31"/>
    <n v="203.89999898274701"/>
    <n v="42.633333841959598"/>
    <n v="1.3933333158493"/>
    <n v="1.14799998203913"/>
    <m/>
    <n v="663.5"/>
    <n v="0.4446"/>
    <n v="1.0702"/>
    <n v="10"/>
    <n v="0.47399999999999998"/>
    <n v="14.2325"/>
    <n v="3.7320000000000002"/>
    <n v="2.4500000000000002"/>
    <n v="3.6720000000000002"/>
    <n v="47.19"/>
    <n v="-29.96463812"/>
    <m/>
    <n v="19.261224489795914"/>
  </r>
  <r>
    <s v="Myristicaceae"/>
    <s v="Virola"/>
    <s v="michelii"/>
    <x v="88"/>
    <s v="NL110130"/>
    <s v="NL11"/>
    <n v="126"/>
    <n v="20"/>
    <n v="3"/>
    <n v="5"/>
    <s v="OK"/>
    <s v="NL110130"/>
    <n v="416"/>
    <n v="17.2"/>
    <n v="18"/>
    <n v="3"/>
    <n v="2"/>
    <n v="12"/>
    <n v="107.333333333333"/>
    <n v="47.966665903727197"/>
    <n v="0.76000001033147202"/>
    <n v="0.38366666436195401"/>
    <m/>
    <n v="216.7"/>
    <n v="0.42470000000000002"/>
    <n v="0.89449999999999996"/>
    <n v="3"/>
    <n v="0.45400000000000001"/>
    <n v="9.8339999999999996"/>
    <n v="1.0674999999999999"/>
    <n v="2.5099999999999998"/>
    <n v="5.0579999999999998"/>
    <n v="48.35"/>
    <n v="-34.704844880000003"/>
    <m/>
    <n v="19.262948207171316"/>
  </r>
  <r>
    <s v="Caesalpiniaceae"/>
    <s v="Eperua"/>
    <s v="falcata"/>
    <x v="132"/>
    <s v="NL110081"/>
    <s v="NL11"/>
    <n v="115"/>
    <n v="30"/>
    <n v="3"/>
    <n v="5"/>
    <s v="OK"/>
    <s v="NL110081"/>
    <n v="89"/>
    <n v="15.1"/>
    <n v="11"/>
    <n v="2"/>
    <n v="3"/>
    <m/>
    <n v="157.233332316081"/>
    <n v="53.199999491373703"/>
    <n v="1.22999997933706"/>
    <n v="0.29766666889190702"/>
    <m/>
    <n v="127.8"/>
    <m/>
    <m/>
    <n v="4"/>
    <m/>
    <m/>
    <m/>
    <n v="2.4779999628663099"/>
    <n v="3.8808898925781299"/>
    <n v="47.758001089096098"/>
    <n v="-30.259618920000001"/>
    <m/>
    <n v="19.272801373997712"/>
  </r>
  <r>
    <s v="Caesalpiniaceae"/>
    <s v="Dicorynia"/>
    <s v="guianensis"/>
    <x v="64"/>
    <s v="M17116467"/>
    <s v="M1711"/>
    <n v="36"/>
    <n v="59"/>
    <n v="3"/>
    <n v="5"/>
    <s v="OK"/>
    <s v="M17116467"/>
    <n v="88"/>
    <n v="54.7"/>
    <n v="38"/>
    <n v="5"/>
    <n v="4"/>
    <n v="35"/>
    <n v="267.09999593099002"/>
    <n v="63.233333587646499"/>
    <n v="1.4266666968663499"/>
    <n v="0.279666672150294"/>
    <m/>
    <n v="95.4"/>
    <m/>
    <m/>
    <m/>
    <m/>
    <m/>
    <m/>
    <n v="2.5820000097155602"/>
    <n v="3.6766300201415998"/>
    <n v="49.797999858856201"/>
    <n v="-28.805906350000001"/>
    <m/>
    <n v="19.286599408007778"/>
  </r>
  <r>
    <s v="Burseraceae"/>
    <s v="Protium"/>
    <s v="morii"/>
    <x v="158"/>
    <s v="NL110364"/>
    <s v="NL11"/>
    <n v="164"/>
    <n v="23"/>
    <n v="3"/>
    <n v="5"/>
    <s v="OK"/>
    <s v="NL110364"/>
    <n v="74"/>
    <n v="26.8"/>
    <n v="26"/>
    <n v="3"/>
    <n v="3"/>
    <n v="20"/>
    <n v="164.233332316081"/>
    <n v="37.599999745686901"/>
    <n v="1.42666665712992"/>
    <n v="0.43766666452089897"/>
    <m/>
    <n v="226.5"/>
    <n v="0.47570000000000001"/>
    <n v="0.51590000000000003"/>
    <n v="4"/>
    <n v="0.42499999999999999"/>
    <n v="13.648"/>
    <n v="2.8205"/>
    <n v="2.4300000000000002"/>
    <n v="5.3630000000000004"/>
    <n v="46.87"/>
    <n v="-31.33132925"/>
    <m/>
    <n v="19.288065843621396"/>
  </r>
  <r>
    <s v="Euphorbiaceae"/>
    <s v="Sandwithia"/>
    <s v="guyanensis"/>
    <x v="72"/>
    <s v="P00610703"/>
    <s v="P006"/>
    <n v="82"/>
    <n v="222"/>
    <n v="3"/>
    <n v="5"/>
    <s v="OK"/>
    <s v="P00610703"/>
    <n v="218"/>
    <n v="11"/>
    <n v="12"/>
    <n v="1"/>
    <n v="1"/>
    <n v="12"/>
    <n v="212.766667683919"/>
    <n v="44.866667429606103"/>
    <n v="1.9166666666666701"/>
    <n v="0.42233333985010801"/>
    <m/>
    <n v="210.9"/>
    <m/>
    <m/>
    <m/>
    <m/>
    <m/>
    <m/>
    <n v="2.29"/>
    <n v="1.5069999999999999"/>
    <n v="44.19"/>
    <n v="-32.442676550000002"/>
    <m/>
    <n v="19.296943231441048"/>
  </r>
  <r>
    <s v="Icacinaceae"/>
    <s v="Dendrobangia"/>
    <s v="boliviana"/>
    <x v="129"/>
    <s v="B428020"/>
    <s v="B4"/>
    <n v="41"/>
    <n v="57"/>
    <n v="3"/>
    <n v="5"/>
    <s v="OK"/>
    <s v="B428020"/>
    <n v="236"/>
    <n v="24.8"/>
    <m/>
    <n v="3"/>
    <n v="3"/>
    <n v="30"/>
    <n v="268.09999593099002"/>
    <n v="58.766666412353501"/>
    <n v="0.81000000238418601"/>
    <n v="0.44800000389417"/>
    <m/>
    <n v="187.3"/>
    <n v="0.64"/>
    <n v="0.71"/>
    <n v="5"/>
    <n v="0.60299999999999998"/>
    <n v="10.969799999999999"/>
    <n v="1.95"/>
    <n v="2.52599995583296"/>
    <n v="0.81007999181747403"/>
    <n v="48.754000663757303"/>
    <n v="-32.322492949999997"/>
    <m/>
    <n v="19.300871542446423"/>
  </r>
  <r>
    <s v="Sapindaceae"/>
    <s v="Melicoccus"/>
    <s v="pedicellaris"/>
    <x v="68"/>
    <s v="NL110553"/>
    <s v="NL11"/>
    <n v="196"/>
    <n v="85"/>
    <n v="3"/>
    <n v="5"/>
    <s v="OK"/>
    <s v="NL110553"/>
    <n v="514"/>
    <n v="18.100000000000001"/>
    <n v="18"/>
    <n v="2"/>
    <n v="2"/>
    <n v="18"/>
    <n v="145"/>
    <n v="47.733333587646499"/>
    <n v="1.3599999745686799"/>
    <n v="0.50666667024294498"/>
    <m/>
    <n v="188"/>
    <n v="0.80379999999999996"/>
    <n v="0.4395"/>
    <n v="1"/>
    <n v="0.72899999999999998"/>
    <n v="5.3019999999999996"/>
    <n v="1.6274999999999999"/>
    <n v="2.5820000097155602"/>
    <n v="3.4183299541473402"/>
    <n v="49.8430013656616"/>
    <n v="-32.900108109999998"/>
    <m/>
    <n v="19.304028341639096"/>
  </r>
  <r>
    <s v="Sapotaceae"/>
    <s v="Pouteria"/>
    <s v="singularis"/>
    <x v="67"/>
    <s v="NL110247"/>
    <s v="NL11"/>
    <n v="131"/>
    <n v="97"/>
    <n v="3"/>
    <n v="5"/>
    <s v="OK"/>
    <s v="NL110247"/>
    <n v="568"/>
    <n v="15.4"/>
    <n v="16"/>
    <n v="2"/>
    <n v="2"/>
    <n v="16"/>
    <n v="192.233332316081"/>
    <n v="53.1666653951009"/>
    <n v="1.3300000031789101"/>
    <n v="0.35200000802675901"/>
    <m/>
    <n v="114.7"/>
    <n v="0.71579999999999999"/>
    <n v="0.5464"/>
    <n v="1"/>
    <n v="0.63700000000000001"/>
    <n v="7.99"/>
    <n v="1.7004999999999999"/>
    <n v="2.52"/>
    <n v="3.581"/>
    <n v="48.71"/>
    <n v="-33.772441059999998"/>
    <m/>
    <n v="19.329365079365079"/>
  </r>
  <r>
    <s v="Rubiaceae"/>
    <s v="Guettarda"/>
    <s v="acreana"/>
    <x v="56"/>
    <s v="NL110033"/>
    <s v="NL11"/>
    <n v="100"/>
    <n v="46"/>
    <n v="3"/>
    <n v="5"/>
    <s v="OK"/>
    <s v="NL110033"/>
    <n v="498"/>
    <n v="30.7"/>
    <n v="23"/>
    <n v="5"/>
    <n v="3"/>
    <n v="23"/>
    <n v="174.20000203450499"/>
    <n v="41.766666412353501"/>
    <n v="0.52000000079472897"/>
    <n v="0.20833333333333301"/>
    <m/>
    <n v="94.6"/>
    <m/>
    <m/>
    <n v="0.5"/>
    <m/>
    <m/>
    <m/>
    <n v="2.5399999693036102"/>
    <n v="6.2613501548767099"/>
    <n v="49.097999930381803"/>
    <n v="-30.359137480000001"/>
    <m/>
    <n v="19.329921466039611"/>
  </r>
  <r>
    <s v="Olacaceae"/>
    <s v="Ptychopetalum"/>
    <s v="olacoides"/>
    <x v="103"/>
    <s v="B437027"/>
    <s v="B4"/>
    <n v="65"/>
    <n v="36"/>
    <n v="3"/>
    <n v="5"/>
    <s v="OK"/>
    <s v="B437027"/>
    <n v="451"/>
    <n v="18.8"/>
    <n v="20"/>
    <n v="3"/>
    <n v="4"/>
    <n v="20"/>
    <n v="265.09999593099002"/>
    <n v="65.533332824707003"/>
    <n v="1.0133333603541099"/>
    <n v="0.19833333790302299"/>
    <m/>
    <n v="62.5"/>
    <n v="0.6"/>
    <n v="0.83"/>
    <n v="3"/>
    <n v="0.64100000000000001"/>
    <n v="8.7915799999999997"/>
    <n v="1.1499999999999999"/>
    <n v="2.60700006037951"/>
    <n v="2.1300799846649201"/>
    <n v="50.3989994525909"/>
    <n v="-32.678663380000003"/>
    <m/>
    <n v="19.332181927626863"/>
  </r>
  <r>
    <s v="Papilionaceae"/>
    <s v="Bocoa"/>
    <s v="prouacensis"/>
    <x v="90"/>
    <s v="M17116082"/>
    <s v="M1711"/>
    <n v="20"/>
    <n v="56"/>
    <n v="3"/>
    <n v="5"/>
    <s v="OK"/>
    <s v="M17116082"/>
    <n v="456"/>
    <n v="43.1"/>
    <n v="26"/>
    <n v="4"/>
    <n v="4"/>
    <n v="22"/>
    <n v="224.10000101725299"/>
    <n v="51.200000762939503"/>
    <n v="2.1199999650319401"/>
    <n v="0.656333327293396"/>
    <m/>
    <n v="209.3"/>
    <m/>
    <m/>
    <m/>
    <n v="0.57699999999999996"/>
    <m/>
    <m/>
    <n v="2.5550000369548802"/>
    <n v="4.0605897903442401"/>
    <n v="49.404999613761902"/>
    <n v="-30.687295469999999"/>
    <m/>
    <n v="19.336594481088206"/>
  </r>
  <r>
    <s v="Caesalpiniaceae"/>
    <s v="Bauhinia"/>
    <s v="IND"/>
    <x v="159"/>
    <s v="NL110267"/>
    <s v="NL11"/>
    <n v="150"/>
    <n v="34"/>
    <n v="3"/>
    <n v="2"/>
    <s v="EXCLUDE"/>
    <s v="NL110267"/>
    <n v="86"/>
    <n v="26.9"/>
    <m/>
    <n v="3"/>
    <n v="3"/>
    <n v="20"/>
    <n v="209.46666463216101"/>
    <n v="45.966667175292997"/>
    <n v="1.74333329995473"/>
    <n v="0.46233333150545802"/>
    <m/>
    <n v="159.1"/>
    <m/>
    <m/>
    <m/>
    <n v="0.41499999999999998"/>
    <m/>
    <m/>
    <n v="2.36"/>
    <n v="5.625"/>
    <n v="45.64"/>
    <n v="-30.5357199"/>
    <m/>
    <n v="19.33898305084746"/>
  </r>
  <r>
    <s v="Caesalpiniaceae"/>
    <s v="Dicorynia"/>
    <s v="guianensis"/>
    <x v="64"/>
    <s v="A110261"/>
    <s v="A11"/>
    <n v="59"/>
    <n v="95"/>
    <n v="3"/>
    <n v="5"/>
    <s v="OK"/>
    <s v="A110261"/>
    <n v="88"/>
    <n v="50"/>
    <n v="35"/>
    <n v="5"/>
    <n v="5"/>
    <n v="35"/>
    <n v="220.333333333333"/>
    <n v="67.3333333333333"/>
    <n v="1.50666670004527"/>
    <n v="0.37966666618983003"/>
    <m/>
    <n v="121.1"/>
    <m/>
    <m/>
    <n v="9"/>
    <m/>
    <m/>
    <m/>
    <n v="2.6979999616742099"/>
    <n v="4.5456700325012198"/>
    <n v="52.201998233795202"/>
    <n v="-27.92322935"/>
    <m/>
    <n v="19.34840584704898"/>
  </r>
  <r>
    <s v="Myristicaceae"/>
    <s v="Virola"/>
    <s v="michelii"/>
    <x v="88"/>
    <s v="A110339"/>
    <s v="A11"/>
    <n v="74"/>
    <n v="17"/>
    <n v="3"/>
    <n v="5"/>
    <s v="OK"/>
    <s v="A110339"/>
    <n v="416"/>
    <n v="14.6"/>
    <n v="19"/>
    <n v="3"/>
    <n v="3"/>
    <n v="19"/>
    <n v="191.333333333333"/>
    <n v="73.1666666666667"/>
    <n v="1.1400000055631001"/>
    <n v="0.92266668876012203"/>
    <m/>
    <n v="301.5"/>
    <m/>
    <m/>
    <n v="4"/>
    <m/>
    <m/>
    <m/>
    <n v="2.70199999213219"/>
    <n v="2.6130900382995601"/>
    <n v="52.2870004177094"/>
    <n v="-32.897001260000003"/>
    <m/>
    <n v="19.351221528483027"/>
  </r>
  <r>
    <s v="Polygonaceae"/>
    <s v="Coccoloba"/>
    <s v="mollis"/>
    <x v="137"/>
    <s v="B444055"/>
    <s v="B4"/>
    <n v="81"/>
    <n v="65"/>
    <n v="2"/>
    <n v="5"/>
    <s v="OK"/>
    <s v="B444055"/>
    <n v="484"/>
    <n v="13.2"/>
    <n v="22"/>
    <n v="3"/>
    <n v="3"/>
    <n v="15"/>
    <n v="222.15000152587899"/>
    <n v="51.25"/>
    <n v="1.28999996185303"/>
    <n v="5.4289999008178702"/>
    <m/>
    <n v="1316.7"/>
    <n v="0.47"/>
    <n v="1.2"/>
    <n v="2"/>
    <n v="0.45200000000000001"/>
    <n v="7.7416600000000004"/>
    <n v="1.835"/>
    <n v="2.5389999151229898"/>
    <n v="3.4992599487304701"/>
    <n v="49.147999286651597"/>
    <n v="-32.916249219999997"/>
    <m/>
    <n v="19.357227620966995"/>
  </r>
  <r>
    <s v="Myristicaceae"/>
    <s v="Virola"/>
    <s v="michelii"/>
    <x v="88"/>
    <s v="M17116636"/>
    <s v="M1711"/>
    <n v="67"/>
    <n v="94"/>
    <n v="3"/>
    <n v="5"/>
    <s v="OK"/>
    <s v="M17116636"/>
    <n v="416"/>
    <n v="77.2"/>
    <n v="33"/>
    <n v="5"/>
    <n v="4"/>
    <n v="25"/>
    <n v="189.13333129882801"/>
    <n v="51.699999491373703"/>
    <n v="0.93333331743876102"/>
    <n v="0.66000000635782896"/>
    <m/>
    <n v="269.89999999999998"/>
    <n v="0.49919999999999998"/>
    <n v="1.1341000000000001"/>
    <m/>
    <n v="0.35099999999999998"/>
    <n v="13.112"/>
    <n v="2.5910000000000002"/>
    <n v="2.5760000571608499"/>
    <n v="2.33960008621216"/>
    <n v="49.887999892234802"/>
    <n v="-30.822918219999998"/>
    <m/>
    <n v="19.366459155757585"/>
  </r>
  <r>
    <s v="Papilionaceae"/>
    <s v="Alexa"/>
    <s v="wachenheimii"/>
    <x v="22"/>
    <s v="A110322"/>
    <s v="A11"/>
    <n v="75"/>
    <n v="33"/>
    <n v="3"/>
    <n v="5"/>
    <s v="OK"/>
    <s v="A110322"/>
    <n v="453"/>
    <n v="46.2"/>
    <n v="28"/>
    <n v="5"/>
    <n v="5"/>
    <n v="28"/>
    <n v="214.96666971842399"/>
    <n v="49.633332570393897"/>
    <n v="1.2933332920074501"/>
    <n v="0.345666656891505"/>
    <m/>
    <n v="126.2"/>
    <n v="0.56999999999999995"/>
    <n v="0.6"/>
    <n v="5"/>
    <n v="0.44145983457565302"/>
    <n v="12.6563"/>
    <n v="0.47154586999999998"/>
    <n v="2.5129999965429302"/>
    <n v="2.4342899322509801"/>
    <n v="48.695999383926399"/>
    <n v="-29.464759040000001"/>
    <m/>
    <n v="19.377636072787997"/>
  </r>
  <r>
    <s v="Icacinaceae"/>
    <s v="Dendrobangia"/>
    <s v="boliviana"/>
    <x v="129"/>
    <s v="NL110488"/>
    <s v="NL11"/>
    <n v="189"/>
    <n v="61"/>
    <n v="3"/>
    <n v="5"/>
    <s v="OK"/>
    <s v="NL110488"/>
    <n v="236"/>
    <n v="19.3"/>
    <n v="22"/>
    <n v="3"/>
    <n v="3"/>
    <n v="20"/>
    <n v="240.79999796549501"/>
    <n v="61.199999491373703"/>
    <n v="0.99000000953674305"/>
    <n v="0.41633332769075998"/>
    <m/>
    <n v="140.80000000000001"/>
    <m/>
    <m/>
    <m/>
    <m/>
    <m/>
    <m/>
    <n v="2.5030000135302499"/>
    <n v="3.2443799972534202"/>
    <n v="48.508998751640299"/>
    <n v="-30.926198979999999"/>
    <m/>
    <n v="19.380342984186743"/>
  </r>
  <r>
    <s v="Papilionaceae"/>
    <s v="Swartzia"/>
    <s v="panacoco var, panacoco"/>
    <x v="160"/>
    <s v="B444026"/>
    <s v="B4"/>
    <n v="78"/>
    <n v="75"/>
    <n v="3"/>
    <n v="4"/>
    <s v="OK"/>
    <s v="B444026"/>
    <n v="479"/>
    <n v="33.4"/>
    <n v="28"/>
    <n v="5"/>
    <n v="5"/>
    <n v="27"/>
    <n v="482.76666259765602"/>
    <n v="47.066666920979799"/>
    <n v="3.65000001589457"/>
    <n v="0.71100000540415398"/>
    <m/>
    <n v="163.80000000000001"/>
    <n v="0.82"/>
    <n v="0.28999999999999998"/>
    <n v="5"/>
    <n v="0.63800000000000001"/>
    <n v="10.170500000000001"/>
    <n v="3.1869999999999998"/>
    <n v="2.67500001937151"/>
    <n v="1.9386500120162999"/>
    <n v="51.861000061035199"/>
    <n v="-28.42158126"/>
    <m/>
    <n v="19.387289602046401"/>
  </r>
  <r>
    <s v="Lecythidaceae"/>
    <s v="Eschweilera"/>
    <s v="coriacea"/>
    <x v="123"/>
    <s v="M17116621"/>
    <s v="M1711"/>
    <n v="74"/>
    <n v="72"/>
    <n v="3"/>
    <n v="5"/>
    <s v="OK"/>
    <s v="M17116621"/>
    <n v="307"/>
    <n v="25.3"/>
    <n v="17"/>
    <n v="3"/>
    <n v="4"/>
    <n v="17"/>
    <n v="203.53333536783899"/>
    <n v="63.799997965494804"/>
    <n v="1.9200000365575201"/>
    <n v="1.03366667032242"/>
    <m/>
    <n v="310.60000000000002"/>
    <m/>
    <m/>
    <m/>
    <m/>
    <m/>
    <m/>
    <n v="2.5170000270009001"/>
    <n v="0.70836001634597801"/>
    <n v="48.807999491691596"/>
    <n v="-31.114795099999998"/>
    <m/>
    <n v="19.391338485541517"/>
  </r>
  <r>
    <s v="Lecythidaceae"/>
    <s v="Eschweilera"/>
    <s v="simiorum"/>
    <x v="17"/>
    <s v="NL110549"/>
    <s v="NL11"/>
    <n v="196"/>
    <n v="83"/>
    <n v="3"/>
    <n v="5"/>
    <s v="OK"/>
    <s v="NL110549"/>
    <n v="317"/>
    <n v="11"/>
    <n v="17"/>
    <n v="1"/>
    <n v="1"/>
    <n v="12"/>
    <n v="169.233332316081"/>
    <n v="59.466665903727197"/>
    <n v="1.6733333269755"/>
    <n v="1.1460000077883401"/>
    <m/>
    <n v="456.8"/>
    <n v="0.71009999999999995"/>
    <n v="0.62380000000000002"/>
    <n v="3"/>
    <n v="0.71599999999999997"/>
    <n v="12.965"/>
    <n v="3.5065"/>
    <n v="2.4769999086856802"/>
    <n v="5.3746900558471697"/>
    <n v="48.054000735282898"/>
    <n v="-33.688378020000002"/>
    <m/>
    <n v="19.400081754859979"/>
  </r>
  <r>
    <s v="Lecythidaceae"/>
    <s v="Lecythis"/>
    <s v="poiteaui"/>
    <x v="49"/>
    <s v="P00612837"/>
    <s v="P006"/>
    <n v="55"/>
    <n v="152"/>
    <n v="3"/>
    <n v="5"/>
    <s v="OK"/>
    <s v="P00612837"/>
    <n v="328"/>
    <n v="10.8"/>
    <n v="12"/>
    <n v="3"/>
    <n v="3"/>
    <n v="12"/>
    <n v="160.666666666667"/>
    <n v="43.733333587646499"/>
    <n v="1.11666667461395"/>
    <n v="0.67566667000452696"/>
    <m/>
    <n v="261.3"/>
    <n v="0.83389999999999997"/>
    <m/>
    <n v="3"/>
    <m/>
    <m/>
    <m/>
    <n v="2.5299999999999998"/>
    <n v="2.3290000000000002"/>
    <n v="49.09"/>
    <n v="-31.164684040000001"/>
    <m/>
    <n v="19.403162055335972"/>
  </r>
  <r>
    <s v="Euphorbiaceae"/>
    <s v="Conceveiba"/>
    <s v="guianensis"/>
    <x v="92"/>
    <s v="B445007"/>
    <s v="B4"/>
    <n v="83"/>
    <n v="33"/>
    <n v="3"/>
    <n v="5"/>
    <s v="OK"/>
    <s v="B445007"/>
    <n v="207"/>
    <n v="25.5"/>
    <n v="20"/>
    <n v="3"/>
    <n v="3"/>
    <n v="15"/>
    <n v="218.10000101725299"/>
    <n v="55.600001017252602"/>
    <n v="1.70666666825612"/>
    <n v="0.845666656891505"/>
    <m/>
    <n v="294.60000000000002"/>
    <m/>
    <m/>
    <m/>
    <m/>
    <m/>
    <m/>
    <n v="2.4630000814795499"/>
    <n v="1.0414400100707999"/>
    <n v="47.789999842643702"/>
    <n v="-30.127732810000001"/>
    <m/>
    <n v="19.403166163898682"/>
  </r>
  <r>
    <s v="Papilionaceae"/>
    <s v="Swartzia"/>
    <s v="polyphylla"/>
    <x v="161"/>
    <s v="B444012"/>
    <s v="B4"/>
    <n v="96"/>
    <n v="74"/>
    <n v="3"/>
    <n v="5"/>
    <s v="OK"/>
    <s v="B444012"/>
    <n v="480"/>
    <n v="70"/>
    <n v="38"/>
    <n v="5"/>
    <n v="5"/>
    <n v="33"/>
    <n v="257.999994913737"/>
    <n v="60.266666412353501"/>
    <n v="1.29333333174388"/>
    <n v="0.32166666785876002"/>
    <m/>
    <n v="95"/>
    <n v="0.72"/>
    <n v="0.41"/>
    <n v="2"/>
    <n v="0.621"/>
    <n v="10.555"/>
    <n v="2.5150000000000001"/>
    <n v="2.6909999549388899"/>
    <n v="0.57208001613616899"/>
    <n v="52.2270023822784"/>
    <n v="-30.873455480000001"/>
    <m/>
    <n v="19.408027966118798"/>
  </r>
  <r>
    <s v="Caryocaraceae"/>
    <s v="Caryocar"/>
    <s v="glabrum"/>
    <x v="162"/>
    <s v="M17116025"/>
    <s v="M1711"/>
    <n v="12"/>
    <n v="19"/>
    <n v="3"/>
    <n v="5"/>
    <s v="OK"/>
    <s v="M17116025"/>
    <n v="106"/>
    <n v="15.9"/>
    <n v="14"/>
    <n v="3"/>
    <n v="3"/>
    <n v="14"/>
    <n v="134.89999898274701"/>
    <n v="53.266666412353501"/>
    <n v="1.25"/>
    <n v="0.49033331871032698"/>
    <m/>
    <n v="232.9"/>
    <n v="0.59699999999999998"/>
    <n v="0.92749999999999999"/>
    <m/>
    <m/>
    <n v="14.44"/>
    <n v="2.3315000000000001"/>
    <n v="2.4059999734163302"/>
    <n v="-0.40845999121665999"/>
    <n v="46.709001064300502"/>
    <n v="-31.17909418"/>
    <m/>
    <n v="19.413550116535291"/>
  </r>
  <r>
    <s v="Meliaceae"/>
    <s v="Guarea"/>
    <s v="scabra"/>
    <x v="100"/>
    <s v="M17116917"/>
    <s v="M1711"/>
    <n v="95"/>
    <n v="67"/>
    <n v="3"/>
    <n v="5"/>
    <s v="OK"/>
    <s v="M17116917"/>
    <n v="345"/>
    <n v="30.9"/>
    <n v="18"/>
    <n v="3"/>
    <n v="5"/>
    <n v="18"/>
    <n v="212"/>
    <n v="66.233332316080705"/>
    <n v="1.41333333651225"/>
    <n v="0.27266666789849597"/>
    <m/>
    <n v="117.3"/>
    <m/>
    <m/>
    <m/>
    <m/>
    <m/>
    <m/>
    <n v="2.4720000103116"/>
    <n v="2.93866991996765"/>
    <n v="47.997000813484199"/>
    <n v="-31.38902963"/>
    <m/>
    <n v="19.416262384009492"/>
  </r>
  <r>
    <s v="Lecythidaceae"/>
    <s v="Eschweilera"/>
    <s v="simiorum"/>
    <x v="17"/>
    <s v="NL110050"/>
    <s v="NL11"/>
    <n v="100"/>
    <n v="85"/>
    <n v="3"/>
    <n v="5"/>
    <s v="OK"/>
    <s v="NL110050"/>
    <n v="317"/>
    <n v="22.7"/>
    <n v="20"/>
    <n v="2"/>
    <n v="2"/>
    <n v="20"/>
    <n v="206.333333333333"/>
    <n v="57.133332570393897"/>
    <n v="1.5766666730245"/>
    <n v="1.3876666625340801"/>
    <m/>
    <n v="416.7"/>
    <m/>
    <m/>
    <n v="3"/>
    <n v="0.71"/>
    <m/>
    <m/>
    <n v="2.36900001764297"/>
    <n v="5.8644099235534703"/>
    <n v="46.022999286651597"/>
    <n v="-31.541007050000001"/>
    <m/>
    <n v="19.427184020218814"/>
  </r>
  <r>
    <s v="Lauraceae"/>
    <s v="Ocotea"/>
    <s v="percurrens"/>
    <x v="163"/>
    <s v="M17116564"/>
    <s v="M1711"/>
    <n v="65"/>
    <n v="32"/>
    <n v="3"/>
    <n v="5"/>
    <s v="OK"/>
    <s v="M17116564"/>
    <n v="290"/>
    <n v="65.900000000000006"/>
    <n v="31"/>
    <n v="4"/>
    <n v="3"/>
    <n v="25"/>
    <n v="175.46666463216101"/>
    <n v="51.433333079020201"/>
    <n v="1.5599999825159701"/>
    <n v="0.26799999674161301"/>
    <m/>
    <n v="102.5"/>
    <n v="0.4224"/>
    <n v="0.88170000000000004"/>
    <m/>
    <m/>
    <m/>
    <m/>
    <n v="2.5879999622702599"/>
    <n v="1.74834001064301"/>
    <n v="50.2820014953613"/>
    <n v="-33.202686759999999"/>
    <m/>
    <n v="19.428903488565989"/>
  </r>
  <r>
    <s v="Caesalpiniaceae"/>
    <s v="Tachigali"/>
    <s v="sp, 4"/>
    <x v="81"/>
    <s v="NL110630"/>
    <s v="NL11"/>
    <n v="173"/>
    <n v="7"/>
    <n v="3"/>
    <n v="4"/>
    <s v="OK"/>
    <s v="NL110630"/>
    <n v="101"/>
    <n v="10.51"/>
    <n v="17"/>
    <n v="2"/>
    <n v="1"/>
    <n v="6"/>
    <n v="161.69999694824199"/>
    <n v="47.233333587646499"/>
    <n v="1.1966666777928701"/>
    <n v="0.37533333400885299"/>
    <m/>
    <n v="187.7"/>
    <m/>
    <m/>
    <m/>
    <n v="0.5"/>
    <m/>
    <m/>
    <n v="2.5620000436902002"/>
    <n v="3.94159007072449"/>
    <n v="49.777001142501803"/>
    <n v="-33.76157671"/>
    <m/>
    <n v="19.428961863250027"/>
  </r>
  <r>
    <s v="Caesalpiniaceae"/>
    <s v="Dicorynia"/>
    <s v="guianensis"/>
    <x v="64"/>
    <s v="M17116614"/>
    <s v="M1711"/>
    <n v="61"/>
    <n v="70"/>
    <n v="3"/>
    <n v="5"/>
    <s v="OK"/>
    <s v="M17116614"/>
    <n v="88"/>
    <n v="78.900000000000006"/>
    <n v="41"/>
    <n v="5"/>
    <n v="5"/>
    <n v="30"/>
    <n v="256.90000915527298"/>
    <n v="58.633333841959598"/>
    <n v="2.11666667461395"/>
    <n v="0.33799999952316301"/>
    <m/>
    <n v="110.6"/>
    <m/>
    <m/>
    <m/>
    <m/>
    <m/>
    <m/>
    <n v="2.5709999725222601"/>
    <n v="2.97112011909485"/>
    <n v="49.961999058723499"/>
    <n v="-28.70934141"/>
    <m/>
    <n v="19.432905325824901"/>
  </r>
  <r>
    <s v="Mimosaceae"/>
    <s v="Stryphnodendron"/>
    <s v="moricolor"/>
    <x v="164"/>
    <s v="NL110127"/>
    <s v="NL11"/>
    <n v="124"/>
    <n v="13"/>
    <n v="3"/>
    <n v="5"/>
    <s v="OK"/>
    <s v="NL110127"/>
    <n v="388"/>
    <n v="17.600000000000001"/>
    <n v="14"/>
    <n v="3"/>
    <n v="2"/>
    <n v="12"/>
    <n v="191.63333638509101"/>
    <n v="49.6666653951009"/>
    <n v="1.8566666444142701"/>
    <n v="0.57700000206629398"/>
    <m/>
    <n v="237"/>
    <n v="0.59060000000000001"/>
    <n v="0.56140000000000001"/>
    <n v="4"/>
    <n v="0.436"/>
    <n v="9.7155000000000005"/>
    <n v="1.4984999999999999"/>
    <n v="2.57"/>
    <n v="6.524"/>
    <n v="49.95"/>
    <n v="-31.87072848"/>
    <m/>
    <n v="19.435797665369652"/>
  </r>
  <r>
    <s v="Euphorbiaceae"/>
    <s v="Hevea"/>
    <s v="guianensis"/>
    <x v="4"/>
    <s v="M17116592"/>
    <s v="M1711"/>
    <n v="66"/>
    <n v="51"/>
    <n v="3"/>
    <n v="5"/>
    <s v="OK"/>
    <s v="M17116592"/>
    <n v="212"/>
    <n v="21.3"/>
    <n v="16"/>
    <n v="3"/>
    <n v="3"/>
    <n v="16"/>
    <n v="189.10000101725299"/>
    <n v="61.466667175292997"/>
    <n v="1.9033333063125599"/>
    <n v="0.26966666678587597"/>
    <m/>
    <n v="133.1"/>
    <n v="0.59370000000000001"/>
    <n v="0.49409999999999998"/>
    <m/>
    <n v="0.56100000000000005"/>
    <n v="11.060499999999999"/>
    <n v="1.3485"/>
    <n v="2.5580000132322298"/>
    <n v="2.1700499057769802"/>
    <n v="49.722000956535297"/>
    <n v="-30.855499259999998"/>
    <m/>
    <n v="19.437842337501682"/>
  </r>
  <r>
    <s v="Caesalpiniaceae"/>
    <s v="Dicorynia"/>
    <s v="guianensis"/>
    <x v="64"/>
    <s v="P00610324"/>
    <s v="P006"/>
    <n v="44"/>
    <n v="137"/>
    <n v="3"/>
    <n v="5"/>
    <s v="OK"/>
    <s v="P00610324"/>
    <n v="88"/>
    <n v="16.2"/>
    <n v="21"/>
    <n v="3"/>
    <n v="4"/>
    <n v="20"/>
    <n v="210.233332316081"/>
    <n v="55.033334096272803"/>
    <n v="1.3466666539510099"/>
    <n v="0.55766663948694895"/>
    <m/>
    <n v="200.9"/>
    <m/>
    <m/>
    <m/>
    <m/>
    <m/>
    <m/>
    <n v="2.5720000000000001"/>
    <n v="4.3810000000000002"/>
    <n v="50.006"/>
    <m/>
    <m/>
    <n v="19.442457231726284"/>
  </r>
  <r>
    <s v="Rubiaceae"/>
    <s v="Guettarda"/>
    <s v="acreana"/>
    <x v="56"/>
    <s v="NL110151"/>
    <s v="NL11"/>
    <n v="120"/>
    <n v="52"/>
    <n v="3"/>
    <n v="5"/>
    <s v="OK"/>
    <s v="NL110151"/>
    <n v="498"/>
    <n v="21.8"/>
    <n v="20"/>
    <n v="3"/>
    <n v="4"/>
    <n v="20"/>
    <n v="184.10000101725299"/>
    <n v="41.466667175292997"/>
    <n v="0.81000000238418601"/>
    <n v="0.33633333444595298"/>
    <m/>
    <n v="132.30000000000001"/>
    <m/>
    <m/>
    <n v="2"/>
    <m/>
    <m/>
    <m/>
    <n v="2.42"/>
    <n v="7.3140000000000001"/>
    <n v="47.07"/>
    <n v="-30.746049559999999"/>
    <m/>
    <n v="19.450413223140497"/>
  </r>
  <r>
    <s v="Lecythidaceae"/>
    <s v="Eschweilera"/>
    <s v="coriacea"/>
    <x v="123"/>
    <s v="NL110185"/>
    <s v="NL11"/>
    <n v="137"/>
    <n v="4"/>
    <n v="3"/>
    <n v="5"/>
    <s v="OK"/>
    <s v="NL110185"/>
    <n v="307"/>
    <n v="11.1"/>
    <n v="10"/>
    <n v="1"/>
    <n v="1"/>
    <n v="10"/>
    <n v="195.56666564941401"/>
    <n v="60.766666412353501"/>
    <n v="1.67666665712992"/>
    <n v="0.402999997138977"/>
    <m/>
    <n v="157.69999999999999"/>
    <m/>
    <m/>
    <m/>
    <m/>
    <m/>
    <m/>
    <n v="2.4779999628663099"/>
    <n v="4.8448200225830096"/>
    <n v="48.199000954627998"/>
    <n v="-33.634014759999999"/>
    <m/>
    <n v="19.450767424094742"/>
  </r>
  <r>
    <s v="Lecythidaceae"/>
    <s v="Couratari"/>
    <s v="gloriosa"/>
    <x v="165"/>
    <s v="P00610203"/>
    <s v="P006"/>
    <n v="25"/>
    <n v="214"/>
    <n v="3"/>
    <n v="5"/>
    <s v="OK"/>
    <s v="P00610203"/>
    <n v="301"/>
    <n v="11.6"/>
    <n v="17"/>
    <n v="2"/>
    <n v="1"/>
    <n v="12"/>
    <n v="249.86666361490899"/>
    <n v="67.066665649414105"/>
    <n v="2.0300000111262002"/>
    <n v="0.83299998442331902"/>
    <m/>
    <n v="294.39999999999998"/>
    <n v="0.6079"/>
    <m/>
    <n v="3"/>
    <m/>
    <m/>
    <m/>
    <n v="2.4"/>
    <n v="0.82199999999999995"/>
    <n v="46.74"/>
    <n v="-31.911713689999999"/>
    <m/>
    <n v="19.475000000000001"/>
  </r>
  <r>
    <s v="Lecythidaceae"/>
    <s v="Gustavia"/>
    <s v="hexapetala"/>
    <x v="39"/>
    <s v="P00610746"/>
    <s v="P006"/>
    <n v="97"/>
    <n v="213"/>
    <n v="3"/>
    <n v="5"/>
    <s v="OK"/>
    <s v="P00610746"/>
    <n v="318"/>
    <n v="10.8"/>
    <n v="12"/>
    <n v="1"/>
    <n v="1"/>
    <n v="12"/>
    <n v="243"/>
    <n v="53.733333587646499"/>
    <n v="1.98666667938232"/>
    <n v="0.717333356539408"/>
    <m/>
    <n v="165.8"/>
    <m/>
    <m/>
    <m/>
    <m/>
    <m/>
    <m/>
    <n v="2.34"/>
    <n v="1.17"/>
    <n v="45.59"/>
    <n v="-34.397486450000002"/>
    <m/>
    <n v="19.482905982905987"/>
  </r>
  <r>
    <s v="Lecythidaceae"/>
    <s v="Lecythis"/>
    <s v="poiteaui"/>
    <x v="49"/>
    <s v="NL110357"/>
    <s v="NL11"/>
    <n v="167"/>
    <n v="16"/>
    <n v="3"/>
    <n v="5"/>
    <s v="OK"/>
    <s v="NL110357"/>
    <n v="328"/>
    <n v="11.9"/>
    <n v="15"/>
    <n v="2"/>
    <n v="3"/>
    <n v="15"/>
    <n v="182.766667683919"/>
    <n v="26.633333841959601"/>
    <n v="1.10333331425985"/>
    <n v="0.87166664997736598"/>
    <m/>
    <m/>
    <n v="0.62860000000000005"/>
    <n v="0.79149999999999998"/>
    <n v="3"/>
    <n v="0.67200000000000004"/>
    <n v="11.564"/>
    <n v="3.5605000000000002"/>
    <n v="2.5"/>
    <n v="4.78"/>
    <n v="48.81"/>
    <n v="-30.396307319999998"/>
    <m/>
    <n v="19.524000000000001"/>
  </r>
  <r>
    <s v="Chrysobalanaceae"/>
    <s v="Licania"/>
    <s v="canescens"/>
    <x v="125"/>
    <s v="P00610294"/>
    <s v="P006"/>
    <n v="36"/>
    <n v="161"/>
    <n v="3"/>
    <n v="5"/>
    <s v="OK"/>
    <s v="P00610294"/>
    <n v="135"/>
    <n v="19.600000000000001"/>
    <n v="15"/>
    <n v="3"/>
    <n v="2"/>
    <n v="15"/>
    <n v="206"/>
    <n v="68.133333841959598"/>
    <n v="1.4033333460489901"/>
    <n v="0.34899999698003098"/>
    <m/>
    <n v="91"/>
    <n v="0.81189999999999996"/>
    <m/>
    <n v="5"/>
    <m/>
    <m/>
    <m/>
    <n v="2.2999999999999998"/>
    <n v="-0.41099999999999998"/>
    <n v="44.91"/>
    <n v="-33.485401940000003"/>
    <m/>
    <n v="19.526086956521738"/>
  </r>
  <r>
    <s v="Papilionaceae"/>
    <s v="Bocoa"/>
    <s v="prouacensis"/>
    <x v="90"/>
    <s v="NH200505"/>
    <s v="NH20"/>
    <n v="92"/>
    <n v="325"/>
    <n v="3"/>
    <n v="5"/>
    <s v="OK"/>
    <s v="NH200505"/>
    <n v="456"/>
    <n v="22.7"/>
    <n v="24"/>
    <n v="3"/>
    <n v="3"/>
    <n v="18"/>
    <n v="206.43333435058599"/>
    <n v="48.599999745686901"/>
    <n v="2.0966665744781499"/>
    <n v="0.52000001072883595"/>
    <m/>
    <n v="169.5"/>
    <m/>
    <m/>
    <m/>
    <m/>
    <m/>
    <m/>
    <n v="2.5499999523162802"/>
    <n v="3.6566500663757302"/>
    <n v="49.805000424385099"/>
    <n v="-30.238827029999999"/>
    <m/>
    <n v="19.531373080672008"/>
  </r>
  <r>
    <s v="Mimosaceae"/>
    <s v="Inga"/>
    <s v="huberi"/>
    <x v="29"/>
    <s v="M17116005"/>
    <s v="M1711"/>
    <n v="13"/>
    <n v="1"/>
    <n v="3"/>
    <n v="5"/>
    <s v="OK"/>
    <s v="M17116005"/>
    <n v="367"/>
    <n v="47"/>
    <n v="27"/>
    <n v="4"/>
    <n v="4"/>
    <n v="27"/>
    <n v="305.66667175292997"/>
    <n v="55.433333079020201"/>
    <n v="1.4966666698455799"/>
    <n v="0.82899999618530296"/>
    <m/>
    <n v="199.4"/>
    <m/>
    <m/>
    <m/>
    <m/>
    <m/>
    <m/>
    <n v="2.5389999151229898"/>
    <n v="5.117919921875"/>
    <n v="49.654000997543299"/>
    <n v="-30.83152887"/>
    <m/>
    <n v="19.556519360946119"/>
  </r>
  <r>
    <s v="Caesalpiniaceae"/>
    <s v="Eperua"/>
    <s v="falcata"/>
    <x v="132"/>
    <s v="NL110072"/>
    <s v="NL11"/>
    <n v="115"/>
    <n v="19"/>
    <n v="3"/>
    <n v="5"/>
    <s v="OK"/>
    <s v="NL110072"/>
    <n v="89"/>
    <n v="19"/>
    <n v="18"/>
    <n v="2"/>
    <n v="3"/>
    <n v="18"/>
    <n v="155.30000305175801"/>
    <n v="46.400000254313099"/>
    <n v="1.27000002066294"/>
    <n v="0.235333328445752"/>
    <m/>
    <n v="91.7"/>
    <m/>
    <m/>
    <m/>
    <m/>
    <m/>
    <m/>
    <n v="2.4490000680089001"/>
    <n v="4.5893402099609402"/>
    <n v="47.91199862957"/>
    <n v="-29.075720189999998"/>
    <m/>
    <n v="19.563902531257863"/>
  </r>
  <r>
    <s v="Lecythidaceae"/>
    <s v="Eschweilera"/>
    <s v="decolorans"/>
    <x v="126"/>
    <s v="P00610154"/>
    <s v="P006"/>
    <n v="20"/>
    <n v="134"/>
    <n v="3"/>
    <n v="5"/>
    <s v="OK"/>
    <s v="P00610154"/>
    <n v="308"/>
    <n v="29.4"/>
    <n v="23"/>
    <n v="4"/>
    <n v="4"/>
    <n v="20"/>
    <n v="271.80000813802098"/>
    <n v="63.599998474121101"/>
    <n v="2.34999998410543"/>
    <n v="0.82833333810170495"/>
    <m/>
    <n v="197.6"/>
    <n v="0.81459999999999999"/>
    <m/>
    <n v="10"/>
    <m/>
    <m/>
    <m/>
    <n v="2.57"/>
    <n v="0.42399999999999999"/>
    <n v="50.3"/>
    <n v="-30.100783010000001"/>
    <m/>
    <n v="19.571984435797667"/>
  </r>
  <r>
    <s v="Papilionaceae"/>
    <s v="Vataireopsis"/>
    <s v="surinamensis"/>
    <x v="166"/>
    <s v="NL110504"/>
    <s v="NL11"/>
    <n v="188"/>
    <n v="94"/>
    <n v="3"/>
    <n v="5"/>
    <s v="OK"/>
    <s v="NL110504"/>
    <n v="483"/>
    <n v="18.100000000000001"/>
    <n v="18"/>
    <n v="3"/>
    <n v="3"/>
    <n v="18"/>
    <n v="144.86666870117199"/>
    <n v="43.199999491373703"/>
    <n v="0.84333334366480495"/>
    <n v="5.9333331882953602E-2"/>
    <m/>
    <n v="33.700000000000003"/>
    <n v="0.75360000000000005"/>
    <n v="0.4945"/>
    <n v="4"/>
    <n v="0.61599999999999999"/>
    <n v="14.0915"/>
    <n v="1.962"/>
    <n v="2.52599995583296"/>
    <n v="4.1146998405456499"/>
    <n v="49.456000328064"/>
    <n v="-31.90264054"/>
    <m/>
    <n v="19.578781153127796"/>
  </r>
  <r>
    <s v="Lecythidaceae"/>
    <s v="Couratari"/>
    <s v="multiflora"/>
    <x v="82"/>
    <s v="P00610199"/>
    <s v="P006"/>
    <n v="28"/>
    <n v="210"/>
    <n v="3"/>
    <n v="5"/>
    <s v="OK"/>
    <s v="P00610199"/>
    <n v="303"/>
    <n v="15"/>
    <n v="16"/>
    <n v="2"/>
    <n v="2"/>
    <n v="16"/>
    <n v="191.30000305175801"/>
    <n v="52.400000254313099"/>
    <n v="1.69999996821086"/>
    <n v="0.109333331386248"/>
    <m/>
    <n v="36.299999999999997"/>
    <n v="0.60070000000000001"/>
    <m/>
    <n v="3"/>
    <m/>
    <m/>
    <m/>
    <n v="2.4700000000000002"/>
    <n v="-0.876"/>
    <n v="48.36"/>
    <n v="-30.99751281"/>
    <m/>
    <n v="19.578947368421051"/>
  </r>
  <r>
    <s v="Euphorbiaceae"/>
    <s v="Conceveiba"/>
    <s v="guianensis"/>
    <x v="92"/>
    <s v="B430062"/>
    <s v="B4"/>
    <n v="48"/>
    <n v="18"/>
    <n v="3"/>
    <n v="5"/>
    <s v="OK"/>
    <s v="B430062"/>
    <n v="207"/>
    <n v="15.4"/>
    <n v="17"/>
    <n v="3"/>
    <n v="3"/>
    <n v="15"/>
    <n v="203.79999796549501"/>
    <n v="62.866668701171903"/>
    <n v="1.5666666825612401"/>
    <n v="0.70666665832201603"/>
    <m/>
    <n v="237"/>
    <m/>
    <m/>
    <n v="4"/>
    <m/>
    <m/>
    <m/>
    <n v="2.4790000170469302"/>
    <n v="1.5837099552154501"/>
    <n v="48.565000295639003"/>
    <n v="-30.924245290000002"/>
    <m/>
    <n v="19.590560694505882"/>
  </r>
  <r>
    <s v="Olacaceae"/>
    <s v="Ptychopetalum"/>
    <s v="olacoides"/>
    <x v="103"/>
    <s v="A110325"/>
    <s v="A11"/>
    <n v="67"/>
    <n v="38"/>
    <n v="3"/>
    <n v="5"/>
    <s v="OK"/>
    <s v="A110325"/>
    <n v="451"/>
    <n v="19.100000000000001"/>
    <n v="23"/>
    <n v="3"/>
    <n v="3"/>
    <n v="23"/>
    <n v="195.69999694824199"/>
    <n v="60.866667429606103"/>
    <n v="1.2866666714350401"/>
    <n v="0.12833333512147299"/>
    <m/>
    <n v="44.9"/>
    <n v="0.7"/>
    <n v="0.5"/>
    <n v="2"/>
    <n v="0.60889750719070401"/>
    <n v="8.6737500000000001"/>
    <n v="0.64545531"/>
    <n v="2.5129999965429302"/>
    <n v="1.46060001850128"/>
    <n v="49.250000715255702"/>
    <n v="-33.367871780000002"/>
    <m/>
    <n v="19.598090243934607"/>
  </r>
  <r>
    <s v="Lecythidaceae"/>
    <s v="Lecythis"/>
    <s v="sp, B1"/>
    <x v="167"/>
    <s v="A110410"/>
    <s v="A11"/>
    <n v="81"/>
    <n v="53"/>
    <n v="3"/>
    <n v="4"/>
    <s v="OK"/>
    <s v="A110410"/>
    <n v="673"/>
    <n v="22.5"/>
    <n v="25"/>
    <n v="4"/>
    <n v="5"/>
    <n v="25"/>
    <n v="258.80000305175798"/>
    <n v="63.4999987284342"/>
    <n v="2.1133333047231"/>
    <n v="0.58133333921432495"/>
    <m/>
    <n v="148.4"/>
    <m/>
    <m/>
    <n v="3"/>
    <m/>
    <m/>
    <m/>
    <n v="2.65999995172024"/>
    <n v="3.6928400993347199"/>
    <n v="52.2469997406006"/>
    <n v="-30.838439059999999"/>
    <m/>
    <n v="19.641729582292704"/>
  </r>
  <r>
    <s v="Caesalpiniaceae"/>
    <s v="Dicorynia"/>
    <s v="guianensis"/>
    <x v="64"/>
    <s v="A110198"/>
    <s v="A11"/>
    <n v="46"/>
    <n v="4"/>
    <n v="3"/>
    <n v="5"/>
    <s v="OK"/>
    <s v="A110198"/>
    <n v="88"/>
    <n v="29.8"/>
    <n v="23"/>
    <n v="4"/>
    <n v="3"/>
    <n v="23"/>
    <n v="211.20000203450499"/>
    <n v="58.300000508626297"/>
    <n v="1.5166666507720901"/>
    <n v="0.606333335240682"/>
    <m/>
    <n v="291.3"/>
    <n v="0.66"/>
    <n v="0.64"/>
    <n v="3"/>
    <n v="0.55133402347564697"/>
    <n v="13.7402"/>
    <n v="1.0095544000000001"/>
    <n v="2.6130000129342101"/>
    <n v="4.1643099784851101"/>
    <n v="51.3289988040924"/>
    <n v="-30.70815717"/>
    <m/>
    <n v="19.643703999240952"/>
  </r>
  <r>
    <s v="Caesalpiniaceae"/>
    <s v="Dicorynia"/>
    <s v="guianensis"/>
    <x v="64"/>
    <s v="NH200378"/>
    <s v="NH20"/>
    <n v="78"/>
    <n v="334"/>
    <n v="3"/>
    <n v="5"/>
    <s v="OK"/>
    <s v="NH200378"/>
    <n v="88"/>
    <n v="40.5"/>
    <n v="33"/>
    <n v="5"/>
    <n v="4"/>
    <n v="33"/>
    <n v="245.86666361490899"/>
    <n v="48.566666920979799"/>
    <n v="1.84999998410543"/>
    <n v="0.39266666769981401"/>
    <m/>
    <n v="139.5"/>
    <m/>
    <m/>
    <m/>
    <m/>
    <m/>
    <m/>
    <n v="2.52299997955561"/>
    <n v="4.3557701110839799"/>
    <n v="49.579998850822399"/>
    <n v="-27.0352587"/>
    <m/>
    <n v="19.651208582076645"/>
  </r>
  <r>
    <s v="Mimosaceae"/>
    <s v="Stryphnodendron"/>
    <s v="polystachyum"/>
    <x v="77"/>
    <s v="A110011"/>
    <s v="A11"/>
    <n v="19"/>
    <n v="4"/>
    <n v="3"/>
    <n v="5"/>
    <s v="OK"/>
    <s v="A110011"/>
    <n v="389"/>
    <n v="17.2"/>
    <n v="23"/>
    <n v="3"/>
    <n v="3"/>
    <n v="20"/>
    <n v="166.766667683919"/>
    <n v="49.899998982747398"/>
    <n v="1.0100000103314699"/>
    <n v="0.18499999741713199"/>
    <m/>
    <n v="73.099999999999994"/>
    <n v="0.57999999999999996"/>
    <n v="0.75"/>
    <n v="7"/>
    <n v="0.54435807466507002"/>
    <n v="7.7357500000000003"/>
    <n v="0.83619363000000002"/>
    <n v="2.6709999889135401"/>
    <n v="1.74580001831055"/>
    <n v="52.490001916885397"/>
    <n v="-31.578344390000002"/>
    <m/>
    <n v="19.651816598560266"/>
  </r>
  <r>
    <s v="Euphorbiaceae"/>
    <s v="Sandwithia"/>
    <s v="guyanensis"/>
    <x v="72"/>
    <s v="P00610318"/>
    <s v="P006"/>
    <n v="47"/>
    <n v="127"/>
    <n v="3"/>
    <n v="5"/>
    <s v="OK"/>
    <s v="P00610318"/>
    <n v="218"/>
    <n v="12.6"/>
    <n v="10"/>
    <n v="1"/>
    <n v="1"/>
    <n v="5"/>
    <n v="199.233332316081"/>
    <n v="50.133332570393897"/>
    <n v="1.2966666618983"/>
    <n v="0.42166667183240297"/>
    <m/>
    <n v="223.6"/>
    <m/>
    <m/>
    <m/>
    <m/>
    <m/>
    <m/>
    <n v="2.17"/>
    <n v="1.1950000000000001"/>
    <n v="42.72"/>
    <n v="-31.548601340000001"/>
    <m/>
    <n v="19.686635944700463"/>
  </r>
  <r>
    <s v="Icacinaceae"/>
    <s v="Dendrobangia"/>
    <s v="boliviana"/>
    <x v="129"/>
    <s v="NL110381"/>
    <s v="NL11"/>
    <n v="160"/>
    <n v="57"/>
    <n v="3"/>
    <n v="5"/>
    <s v="OK"/>
    <s v="NL110381"/>
    <n v="236"/>
    <n v="13.8"/>
    <n v="15"/>
    <n v="3"/>
    <n v="3"/>
    <n v="15"/>
    <n v="321.13334147135402"/>
    <n v="59.866664886474602"/>
    <n v="0.87666666507720903"/>
    <n v="0.63300001621246305"/>
    <m/>
    <n v="185.8"/>
    <m/>
    <m/>
    <m/>
    <n v="0.50900000000000001"/>
    <m/>
    <m/>
    <n v="2.34999991953373"/>
    <n v="3.0425999164581299"/>
    <n v="46.298000216484098"/>
    <n v="-30.968974630000002"/>
    <m/>
    <n v="19.701277362456342"/>
  </r>
  <r>
    <s v="Hugoniaceae"/>
    <s v="Hebepetalum"/>
    <s v="humiriifolium"/>
    <x v="146"/>
    <s v="B436020"/>
    <s v="B4"/>
    <n v="52"/>
    <n v="55"/>
    <n v="3"/>
    <n v="5"/>
    <s v="OK"/>
    <s v="B436020"/>
    <n v="226"/>
    <n v="26.1"/>
    <m/>
    <n v="3"/>
    <n v="3"/>
    <n v="20"/>
    <n v="212"/>
    <n v="51.466665903727197"/>
    <n v="1.1700000365575201"/>
    <n v="0.32766667505105301"/>
    <m/>
    <n v="156.6"/>
    <n v="0.71"/>
    <n v="0.45"/>
    <n v="5"/>
    <n v="0.434"/>
    <n v="4.3955099999999998"/>
    <n v="1.153"/>
    <n v="2.4289999157190301"/>
    <n v="2.3671100139617902"/>
    <n v="47.8659987449646"/>
    <n v="-31.918492759999999"/>
    <m/>
    <n v="19.706052040267508"/>
  </r>
  <r>
    <s v="Mimosaceae"/>
    <s v="Pseudopiptadenia"/>
    <s v="suaveolens"/>
    <x v="2"/>
    <s v="B435010"/>
    <s v="B4"/>
    <n v="72"/>
    <n v="87"/>
    <n v="3"/>
    <n v="5"/>
    <s v="OK"/>
    <s v="B435010"/>
    <n v="387"/>
    <n v="35"/>
    <m/>
    <n v="5"/>
    <n v="5"/>
    <n v="30"/>
    <m/>
    <m/>
    <m/>
    <n v="0.66100001335143999"/>
    <m/>
    <n v="53.8"/>
    <n v="0.64"/>
    <n v="0.69"/>
    <n v="8"/>
    <n v="0.58299999999999996"/>
    <n v="8.8819400000000002"/>
    <n v="2.2749999999999999"/>
    <n v="2.62599997222424"/>
    <n v="5.7247900962829599"/>
    <n v="51.761001348495498"/>
    <n v="-32.512916820000001"/>
    <m/>
    <n v="19.710967972575254"/>
  </r>
  <r>
    <s v="Lauraceae"/>
    <s v="IND"/>
    <s v="sp, B19"/>
    <x v="168"/>
    <s v="A110356"/>
    <s v="A11"/>
    <n v="70"/>
    <n v="1"/>
    <n v="3"/>
    <n v="4"/>
    <s v="OK"/>
    <s v="A110356"/>
    <n v="253"/>
    <n v="41.9"/>
    <n v="30"/>
    <n v="4"/>
    <n v="3"/>
    <n v="25"/>
    <n v="230.766667683919"/>
    <n v="53.599999745686901"/>
    <n v="1.78666671117147"/>
    <n v="0.78700000047683705"/>
    <m/>
    <n v="216.9"/>
    <n v="0.48"/>
    <n v="0.78"/>
    <n v="6"/>
    <n v="0.62633556127548196"/>
    <n v="12.94"/>
    <n v="1.2438990400000001"/>
    <n v="2.6879999786615398"/>
    <n v="2.2790300846099898"/>
    <n v="53.017997741699197"/>
    <n v="-33.318183189999999"/>
    <m/>
    <n v="19.723957649768632"/>
  </r>
  <r>
    <s v="Anacardiaceae"/>
    <s v="Thyrsodium"/>
    <s v="puberulum"/>
    <x v="169"/>
    <s v="NL110616"/>
    <s v="NL11"/>
    <n v="156"/>
    <n v="65"/>
    <n v="3"/>
    <n v="5"/>
    <s v="OK"/>
    <s v="NL110616"/>
    <n v="8"/>
    <n v="10.987"/>
    <n v="12"/>
    <m/>
    <n v="1"/>
    <m/>
    <n v="140.20000203450499"/>
    <n v="37.8333333333333"/>
    <n v="1.05666665236155"/>
    <n v="0.37066665291786199"/>
    <m/>
    <n v="251.9"/>
    <m/>
    <m/>
    <m/>
    <n v="0.36299999999999999"/>
    <m/>
    <m/>
    <n v="2.4639999493956601"/>
    <n v="4.4273099899292001"/>
    <n v="48.616001009941101"/>
    <n v="-31.54635364"/>
    <m/>
    <n v="19.730520295613253"/>
  </r>
  <r>
    <s v="Sterculiaceae"/>
    <s v="Sterculia"/>
    <s v="pruriens"/>
    <x v="94"/>
    <s v="NL110052"/>
    <s v="NL11"/>
    <n v="105"/>
    <n v="86"/>
    <n v="3"/>
    <n v="5"/>
    <s v="OK"/>
    <s v="NL110052"/>
    <n v="598"/>
    <n v="11.4"/>
    <n v="16"/>
    <n v="2"/>
    <n v="2"/>
    <n v="16"/>
    <n v="149.56666564941401"/>
    <n v="25.699999491373699"/>
    <n v="0.59333334366480495"/>
    <n v="4.0076667467753104"/>
    <m/>
    <n v="3197.3"/>
    <n v="0.39240000000000003"/>
    <n v="1.1930000000000001"/>
    <n v="2"/>
    <n v="0.36199999999999999"/>
    <n v="16.649999999999999"/>
    <n v="4.835"/>
    <n v="2.45299991220236"/>
    <n v="5.4087901115417498"/>
    <n v="48.401001095771797"/>
    <n v="-32.100843500000003"/>
    <m/>
    <n v="19.731350521050878"/>
  </r>
  <r>
    <s v="Meliaceae"/>
    <s v="Trichilia"/>
    <s v="schomburgkii"/>
    <x v="170"/>
    <s v="B430048"/>
    <s v="B4"/>
    <n v="31"/>
    <n v="7"/>
    <n v="3"/>
    <n v="5"/>
    <s v="OK"/>
    <s v="B430048"/>
    <n v="352"/>
    <n v="17"/>
    <n v="18"/>
    <n v="4"/>
    <n v="4"/>
    <n v="18"/>
    <n v="225.89999898274701"/>
    <n v="60.400000254313099"/>
    <n v="1.0666666626930199"/>
    <n v="0.84633332490920998"/>
    <m/>
    <n v="265"/>
    <m/>
    <m/>
    <n v="8"/>
    <n v="0.66"/>
    <n v="13.3095"/>
    <n v="3.5790000000000002"/>
    <n v="2.5110000744462"/>
    <n v="4.4227499961853001"/>
    <n v="49.5649993419647"/>
    <n v="-32.166013229999997"/>
    <m/>
    <n v="19.739146902612593"/>
  </r>
  <r>
    <s v="Moraceae"/>
    <s v="Perebea"/>
    <s v="guianensis"/>
    <x v="171"/>
    <s v="NL110206"/>
    <s v="NL11"/>
    <n v="131"/>
    <n v="32"/>
    <n v="3"/>
    <n v="5"/>
    <s v="OK"/>
    <s v="NL110206"/>
    <n v="406"/>
    <n v="10.199999999999999"/>
    <n v="13"/>
    <n v="3"/>
    <n v="3"/>
    <n v="13"/>
    <n v="231.233332316081"/>
    <n v="52.699999491373703"/>
    <n v="1.7699999809265099"/>
    <n v="2.62466669082642"/>
    <m/>
    <n v="994.8"/>
    <n v="0.60109999999999997"/>
    <n v="0.77380000000000004"/>
    <n v="2"/>
    <n v="0.48499999999999999"/>
    <n v="17.822500000000002"/>
    <n v="2.6475"/>
    <n v="2.3669999092817302"/>
    <n v="5.3754501342773402"/>
    <n v="46.764001250267"/>
    <n v="-32.036836389999998"/>
    <m/>
    <n v="19.756655277801684"/>
  </r>
  <r>
    <s v="Elaeocarpaceae"/>
    <s v="Sloanea"/>
    <s v="sp, B8"/>
    <x v="172"/>
    <s v="B436019"/>
    <s v="B4"/>
    <n v="54"/>
    <n v="62"/>
    <n v="3"/>
    <n v="4"/>
    <s v="OK"/>
    <s v="B436019"/>
    <n v="203"/>
    <n v="26.9"/>
    <m/>
    <n v="3"/>
    <n v="3"/>
    <n v="20"/>
    <n v="209.46666463216101"/>
    <n v="54.033332824707003"/>
    <n v="1.34666661421458"/>
    <n v="0.381333331267039"/>
    <m/>
    <n v="156.9"/>
    <n v="0.71"/>
    <n v="0.42"/>
    <n v="4"/>
    <n v="0.77900000000000003"/>
    <n v="12.649900000000001"/>
    <n v="1.752"/>
    <n v="2.49899998307228"/>
    <n v="3.1221399307250999"/>
    <n v="49.4100004434586"/>
    <n v="-33.301414880000003"/>
    <m/>
    <n v="19.771909074890733"/>
  </r>
  <r>
    <s v="Mimosaceae"/>
    <s v="Pseudopiptadenia"/>
    <s v="psilostachya"/>
    <x v="1"/>
    <s v="NH200604BIS"/>
    <s v="NH20"/>
    <n v="95"/>
    <n v="331"/>
    <n v="3"/>
    <n v="5"/>
    <s v="OK"/>
    <s v="NH200604BIS"/>
    <n v="386"/>
    <n v="47"/>
    <m/>
    <n v="3"/>
    <n v="3"/>
    <n v="12"/>
    <n v="182.30000305175801"/>
    <n v="66.266667683919295"/>
    <n v="1.7666666507720901"/>
    <n v="0.69199999173482296"/>
    <m/>
    <n v="221.5"/>
    <m/>
    <m/>
    <m/>
    <m/>
    <m/>
    <m/>
    <n v="2.4070000275969501"/>
    <n v="4.5918102264404297"/>
    <n v="47.620001435279796"/>
    <n v="-33.621165869999999"/>
    <m/>
    <n v="19.783963809431963"/>
  </r>
  <r>
    <s v="Lecythidaceae"/>
    <s v="Gustavia"/>
    <s v="hexapetala"/>
    <x v="39"/>
    <s v="P00610034"/>
    <s v="P006"/>
    <n v="5"/>
    <n v="174"/>
    <n v="3"/>
    <n v="5"/>
    <s v="OK"/>
    <s v="P00610034"/>
    <n v="318"/>
    <n v="19.600000000000001"/>
    <n v="16"/>
    <n v="3"/>
    <n v="3"/>
    <n v="15"/>
    <n v="230.10000101725299"/>
    <n v="49.8333333333333"/>
    <n v="1.37999999523163"/>
    <n v="0.30866666634877499"/>
    <m/>
    <n v="108.4"/>
    <n v="0.62709999999999999"/>
    <m/>
    <n v="9"/>
    <m/>
    <m/>
    <m/>
    <n v="2.33"/>
    <n v="2.4060000000000001"/>
    <n v="46.1"/>
    <n v="-33.124834419999999"/>
    <m/>
    <n v="19.785407725321889"/>
  </r>
  <r>
    <s v="Papilionaceae"/>
    <s v="Bocoa"/>
    <s v="prouacensis"/>
    <x v="90"/>
    <s v="B427013"/>
    <s v="B4"/>
    <n v="44"/>
    <n v="93"/>
    <n v="3"/>
    <n v="5"/>
    <s v="OK"/>
    <s v="B427013"/>
    <n v="456"/>
    <n v="23.2"/>
    <m/>
    <n v="5"/>
    <n v="5"/>
    <n v="30"/>
    <n v="255.53333028157601"/>
    <n v="54.699999491373703"/>
    <n v="2.3799999952316302"/>
    <n v="0.86166665951410903"/>
    <m/>
    <n v="208.1"/>
    <n v="0.78"/>
    <n v="0.37"/>
    <n v="5"/>
    <m/>
    <m/>
    <m/>
    <n v="2.6569999754428899"/>
    <n v="2.2394099235534699"/>
    <n v="52.590000629424999"/>
    <n v="-29.699558360000001"/>
    <m/>
    <n v="19.793000043464012"/>
  </r>
  <r>
    <s v="Violaceae"/>
    <s v="Amphirrhox"/>
    <s v="longifolia"/>
    <x v="18"/>
    <s v="P00610166"/>
    <s v="P006"/>
    <n v="50"/>
    <n v="225"/>
    <n v="3"/>
    <n v="5"/>
    <s v="OK"/>
    <s v="P00610166"/>
    <n v="607"/>
    <n v="14.3"/>
    <n v="9"/>
    <n v="2"/>
    <n v="2"/>
    <n v="6"/>
    <n v="176.333333333333"/>
    <n v="51.1666666666667"/>
    <n v="1.8633333841959601"/>
    <n v="0.416333347558975"/>
    <m/>
    <n v="177.8"/>
    <m/>
    <m/>
    <m/>
    <m/>
    <m/>
    <m/>
    <n v="2.14"/>
    <n v="2.988"/>
    <n v="42.38"/>
    <n v="-32.063080909999996"/>
    <m/>
    <n v="19.803738317757009"/>
  </r>
  <r>
    <s v="Meliaceae"/>
    <s v="Trichilia"/>
    <s v="surinamensis"/>
    <x v="73"/>
    <s v="NL110610"/>
    <s v="NL11"/>
    <n v="112"/>
    <n v="11"/>
    <n v="3"/>
    <n v="4"/>
    <s v="OK"/>
    <s v="NL110610"/>
    <n v="353"/>
    <n v="10.191000000000001"/>
    <n v="12"/>
    <m/>
    <n v="1"/>
    <m/>
    <n v="174.766667683919"/>
    <n v="51.4999987284342"/>
    <n v="0.87333333492279097"/>
    <n v="0.25500000019868202"/>
    <m/>
    <n v="93"/>
    <m/>
    <m/>
    <m/>
    <n v="0.72"/>
    <m/>
    <m/>
    <n v="2.3250000551343"/>
    <n v="5.1759400367736799"/>
    <n v="46.116000413894703"/>
    <n v="-33.969065370000003"/>
    <m/>
    <n v="19.834838417339686"/>
  </r>
  <r>
    <s v="Caesalpiniaceae"/>
    <s v="Vouacapoua"/>
    <s v="americana"/>
    <x v="78"/>
    <s v="B419006"/>
    <s v="B4"/>
    <n v="23"/>
    <n v="81"/>
    <n v="3"/>
    <n v="5"/>
    <s v="OK"/>
    <s v="B419006"/>
    <n v="103"/>
    <n v="40.6"/>
    <n v="28"/>
    <n v="3"/>
    <n v="3"/>
    <n v="25"/>
    <n v="181.333333333333"/>
    <n v="52.0000012715658"/>
    <n v="1.52000002066294"/>
    <n v="0.61199999849001596"/>
    <m/>
    <n v="194.5"/>
    <n v="0.66"/>
    <n v="0.72"/>
    <n v="4"/>
    <n v="0.66600000000000004"/>
    <n v="9.1094399999999993"/>
    <n v="1.627"/>
    <n v="2.6009999215602901"/>
    <n v="3.0863599777221702"/>
    <n v="51.6910016536713"/>
    <n v="-32.056876729999999"/>
    <m/>
    <n v="19.873511423507793"/>
  </r>
  <r>
    <s v="Lecythidaceae"/>
    <s v="Eschweilera"/>
    <s v="praeclara"/>
    <x v="173"/>
    <s v="NL110501"/>
    <s v="NL11"/>
    <n v="181"/>
    <n v="91"/>
    <n v="3"/>
    <n v="4"/>
    <s v="OK"/>
    <s v="NL110501"/>
    <n v="315"/>
    <n v="25.4"/>
    <n v="21"/>
    <n v="3"/>
    <n v="3"/>
    <n v="21"/>
    <n v="210.666666666667"/>
    <n v="52.433333079020201"/>
    <n v="1.3033333222071299"/>
    <n v="0.38933333754539501"/>
    <m/>
    <n v="104.5"/>
    <n v="0.64370000000000005"/>
    <n v="0.81850000000000001"/>
    <n v="3"/>
    <n v="0.66500000000000004"/>
    <n v="12.419499999999999"/>
    <n v="2.875"/>
    <n v="2.43100002408028"/>
    <n v="5.9528398513793901"/>
    <n v="48.368000984191902"/>
    <n v="-30.42449388"/>
    <m/>
    <n v="19.896339162929856"/>
  </r>
  <r>
    <s v="Lecythidaceae"/>
    <s v="Eschweilera"/>
    <s v="pedicellata"/>
    <x v="174"/>
    <s v="NL110208"/>
    <s v="NL11"/>
    <n v="140"/>
    <n v="33"/>
    <n v="3"/>
    <n v="4"/>
    <s v="OK"/>
    <s v="NL110208"/>
    <n v="314"/>
    <n v="14.5"/>
    <n v="16"/>
    <n v="2"/>
    <n v="1"/>
    <n v="6"/>
    <n v="182.89999898274701"/>
    <n v="34.900000254313099"/>
    <n v="1.7466666698455799"/>
    <n v="0.31699999670187601"/>
    <m/>
    <n v="144.19999999999999"/>
    <n v="0.69399999999999995"/>
    <n v="0.51900000000000002"/>
    <n v="3"/>
    <n v="0.66900000000000004"/>
    <n v="8.2025000000000006"/>
    <n v="2.6040000000000001"/>
    <n v="2.4170000106096299"/>
    <n v="3.9268100261688201"/>
    <n v="48.104000091552699"/>
    <n v="-33.665777650000003"/>
    <m/>
    <n v="19.902358245923065"/>
  </r>
  <r>
    <s v="Euphorbiaceae"/>
    <s v="Sandwithia"/>
    <s v="guyanensis"/>
    <x v="72"/>
    <s v="P00612817"/>
    <s v="P006"/>
    <n v="57"/>
    <n v="190"/>
    <n v="3"/>
    <n v="5"/>
    <s v="OK"/>
    <s v="P00612817"/>
    <n v="218"/>
    <n v="10.7"/>
    <n v="9"/>
    <n v="2"/>
    <n v="2"/>
    <n v="9"/>
    <n v="211.10000101725299"/>
    <n v="59.533334096272803"/>
    <n v="1.48666667938232"/>
    <n v="0.14699999988079099"/>
    <m/>
    <n v="43.7"/>
    <m/>
    <m/>
    <m/>
    <m/>
    <m/>
    <m/>
    <n v="2.29"/>
    <n v="0.25"/>
    <n v="45.59"/>
    <n v="-29.999794789999999"/>
    <m/>
    <n v="19.908296943231441"/>
  </r>
  <r>
    <s v="Lauraceae"/>
    <s v="IND"/>
    <s v="sp, B22"/>
    <x v="175"/>
    <s v="B444019"/>
    <s v="B4"/>
    <n v="79"/>
    <n v="51"/>
    <n v="3"/>
    <n v="4"/>
    <s v="OK"/>
    <s v="B444019"/>
    <n v="257"/>
    <n v="42.6"/>
    <n v="27"/>
    <n v="3"/>
    <n v="3"/>
    <n v="20"/>
    <n v="252.46666463216101"/>
    <n v="58.1666666666667"/>
    <n v="2.45666666825612"/>
    <n v="0.41500000158945699"/>
    <m/>
    <n v="104.9"/>
    <n v="0.46"/>
    <n v="0.89"/>
    <n v="8"/>
    <n v="0.53700000000000003"/>
    <n v="11.8858"/>
    <n v="2.5819999999999999"/>
    <n v="2.6040000841021498"/>
    <n v="1.16656994819641"/>
    <n v="51.877999305725098"/>
    <n v="-33.649177600000002"/>
    <m/>
    <n v="19.922426125271212"/>
  </r>
  <r>
    <s v="Euphorbiaceae"/>
    <s v="Hevea"/>
    <s v="guianensis"/>
    <x v="4"/>
    <s v="M17116450"/>
    <s v="M1711"/>
    <n v="36"/>
    <n v="70"/>
    <n v="3"/>
    <n v="5"/>
    <s v="OK"/>
    <s v="M17116450"/>
    <n v="212"/>
    <n v="51.7"/>
    <n v="26"/>
    <n v="4"/>
    <n v="4"/>
    <n v="20"/>
    <n v="187.333333333333"/>
    <n v="54.400000254313099"/>
    <n v="2.0466666618982901"/>
    <n v="0.234666665395101"/>
    <m/>
    <n v="105.5"/>
    <m/>
    <m/>
    <m/>
    <m/>
    <m/>
    <m/>
    <n v="2.4480000138282798"/>
    <n v="0.71047997474670399"/>
    <n v="48.820999264717102"/>
    <n v="-30.69929222"/>
    <m/>
    <n v="19.943218541232309"/>
  </r>
  <r>
    <s v="Myristicaceae"/>
    <s v="Virola"/>
    <s v="kwatae"/>
    <x v="176"/>
    <s v="NL110070"/>
    <s v="NL11"/>
    <n v="118"/>
    <n v="17"/>
    <n v="3"/>
    <n v="5"/>
    <s v="OK"/>
    <s v="NL110070"/>
    <n v="415"/>
    <n v="11.6"/>
    <n v="16"/>
    <n v="1"/>
    <n v="1"/>
    <n v="15"/>
    <n v="153.333333333333"/>
    <n v="45.099999745686901"/>
    <n v="0.77000002066294304"/>
    <n v="0.75333333015441895"/>
    <m/>
    <n v="380.7"/>
    <n v="0.30070000000000002"/>
    <n v="1.2683"/>
    <n v="6"/>
    <n v="0.38700000000000001"/>
    <n v="13.842499999999999"/>
    <n v="1.61"/>
    <n v="2.29"/>
    <n v="4.5979999999999999"/>
    <n v="45.68"/>
    <n v="-32.154328929999998"/>
    <m/>
    <n v="19.94759825327511"/>
  </r>
  <r>
    <s v="Caesalpiniaceae"/>
    <s v="Eperua"/>
    <s v="falcata"/>
    <x v="132"/>
    <s v="NL110063"/>
    <s v="NL11"/>
    <n v="116"/>
    <n v="3"/>
    <n v="3"/>
    <n v="5"/>
    <s v="OK"/>
    <s v="NL110063"/>
    <n v="89"/>
    <n v="12.7"/>
    <n v="16"/>
    <n v="2"/>
    <n v="2"/>
    <n v="16"/>
    <n v="132.69999694824199"/>
    <n v="52.699999491373703"/>
    <n v="0.82999998331069902"/>
    <n v="0.22466666499773699"/>
    <m/>
    <n v="98.1"/>
    <m/>
    <m/>
    <m/>
    <m/>
    <m/>
    <m/>
    <n v="2.4700000000000002"/>
    <n v="3.4620000000000002"/>
    <n v="49.3"/>
    <n v="-32.502294970000001"/>
    <m/>
    <n v="19.959514170040482"/>
  </r>
  <r>
    <s v="Euphorbiaceae"/>
    <s v="Sandwithia"/>
    <s v="guyanensis"/>
    <x v="72"/>
    <s v="P00610246"/>
    <s v="P006"/>
    <n v="40"/>
    <n v="224"/>
    <n v="3"/>
    <n v="5"/>
    <s v="OK"/>
    <s v="P00610246"/>
    <n v="218"/>
    <n v="11.6"/>
    <n v="8"/>
    <n v="1"/>
    <n v="1"/>
    <n v="8"/>
    <n v="188.10000101725299"/>
    <n v="51.433334350585902"/>
    <n v="1.8166666825612401"/>
    <n v="0.43099999427795399"/>
    <m/>
    <n v="171.9"/>
    <m/>
    <m/>
    <m/>
    <m/>
    <m/>
    <m/>
    <n v="2.2599999999999998"/>
    <n v="1.2070000000000001"/>
    <n v="45.12"/>
    <n v="-31.136904439999999"/>
    <m/>
    <n v="19.964601769911503"/>
  </r>
  <r>
    <s v="Caesalpiniaceae"/>
    <s v="Dicorynia"/>
    <s v="guianensis"/>
    <x v="64"/>
    <s v="M17116857"/>
    <s v="M1711"/>
    <n v="89"/>
    <n v="38"/>
    <n v="3"/>
    <n v="5"/>
    <s v="OK"/>
    <s v="M17116857"/>
    <n v="88"/>
    <n v="71"/>
    <n v="33"/>
    <n v="5"/>
    <n v="5"/>
    <n v="33"/>
    <n v="244.96666463216101"/>
    <n v="60.799999237060497"/>
    <n v="1.90666663646698"/>
    <n v="0.43833333253860501"/>
    <m/>
    <n v="158.5"/>
    <m/>
    <m/>
    <m/>
    <m/>
    <m/>
    <m/>
    <n v="2.49199997633696"/>
    <n v="4.1865000724792498"/>
    <n v="49.786999821662903"/>
    <n v="-28.3094292"/>
    <m/>
    <n v="19.978732060361331"/>
  </r>
  <r>
    <s v="Lecythidaceae"/>
    <s v="Eschweilera"/>
    <s v="coriacea"/>
    <x v="123"/>
    <s v="NL110343"/>
    <s v="NL11"/>
    <n v="152"/>
    <n v="80"/>
    <n v="3"/>
    <n v="5"/>
    <s v="OK"/>
    <s v="NL110343"/>
    <n v="307"/>
    <n v="12.3"/>
    <n v="16"/>
    <n v="3"/>
    <n v="1"/>
    <n v="12"/>
    <n v="180"/>
    <n v="60.233333587646499"/>
    <n v="1.4866666396458901"/>
    <n v="0.78133334716161096"/>
    <m/>
    <n v="300.8"/>
    <m/>
    <m/>
    <m/>
    <m/>
    <m/>
    <m/>
    <n v="2.4209999999999998"/>
    <n v="5.7380000000000004"/>
    <n v="48.378"/>
    <m/>
    <m/>
    <n v="19.982651796778192"/>
  </r>
  <r>
    <s v="Tiliaceae"/>
    <s v="Apeiba"/>
    <s v="glabra"/>
    <x v="130"/>
    <s v="NL110226"/>
    <s v="NL11"/>
    <n v="133"/>
    <n v="55"/>
    <n v="3"/>
    <n v="5"/>
    <s v="OK"/>
    <s v="NL110226"/>
    <n v="604"/>
    <n v="34"/>
    <n v="23"/>
    <n v="3"/>
    <n v="3"/>
    <n v="23"/>
    <n v="191.13333129882801"/>
    <n v="53.6666653951009"/>
    <n v="1.22666668891907"/>
    <n v="0.34899999698003098"/>
    <m/>
    <n v="176.6"/>
    <n v="0.25519999999999998"/>
    <n v="0.76139999999999997"/>
    <n v="1"/>
    <n v="0.28699999999999998"/>
    <n v="9.7379999999999995"/>
    <n v="2.0855000000000001"/>
    <n v="2.2089999169111301"/>
    <n v="3.1050601005554199"/>
    <n v="44.185999035835302"/>
    <n v="-32.157020580000001"/>
    <m/>
    <n v="20.002716477065825"/>
  </r>
  <r>
    <s v="Lecythidaceae"/>
    <s v="Eschweilera"/>
    <s v="coriacea"/>
    <x v="123"/>
    <s v="NL110502"/>
    <s v="NL11"/>
    <n v="181"/>
    <n v="94"/>
    <n v="3"/>
    <n v="5"/>
    <s v="OK"/>
    <s v="NL110502"/>
    <n v="307"/>
    <n v="17.100000000000001"/>
    <n v="17"/>
    <n v="2"/>
    <n v="2"/>
    <n v="17"/>
    <n v="178.666666666667"/>
    <n v="51.799999237060497"/>
    <n v="1.60333331425985"/>
    <n v="0.369333326816559"/>
    <m/>
    <n v="144.19999999999999"/>
    <m/>
    <m/>
    <m/>
    <m/>
    <m/>
    <m/>
    <n v="2.3870000615715998"/>
    <n v="4.9762902259826696"/>
    <n v="47.782000899314902"/>
    <n v="-32.784670220000002"/>
    <m/>
    <n v="20.017595168328253"/>
  </r>
  <r>
    <s v="Chrysobalanaceae"/>
    <s v="Couepia"/>
    <s v="joaquinae"/>
    <x v="177"/>
    <s v="NH200492"/>
    <s v="NH20"/>
    <n v="91"/>
    <n v="310"/>
    <n v="3"/>
    <n v="5"/>
    <s v="OK"/>
    <s v="NH200492"/>
    <n v="122"/>
    <n v="13.5"/>
    <n v="17"/>
    <n v="4"/>
    <n v="3"/>
    <n v="12"/>
    <n v="171.10000101725299"/>
    <n v="53.5"/>
    <n v="1.3500000238418599"/>
    <n v="0.33166665832201597"/>
    <m/>
    <n v="133.80000000000001"/>
    <n v="0.78779999999999994"/>
    <n v="0.48099999999999998"/>
    <n v="2"/>
    <n v="0.71799999999999997"/>
    <n v="4.7409999999999997"/>
    <n v="0.86650000000000005"/>
    <n v="2.5429999455809602"/>
    <n v="4.2834601402282697"/>
    <n v="50.915998220443697"/>
    <n v="-32.987344309999997"/>
    <m/>
    <n v="20.022020963438006"/>
  </r>
  <r>
    <s v="Lecythidaceae"/>
    <s v="Eschweilera"/>
    <s v="sagotiana"/>
    <x v="178"/>
    <s v="P00610513"/>
    <s v="P006"/>
    <n v="65"/>
    <n v="168"/>
    <n v="3"/>
    <n v="5"/>
    <s v="OK"/>
    <s v="P00610513"/>
    <n v="316"/>
    <n v="19.100000000000001"/>
    <n v="17"/>
    <n v="3"/>
    <n v="5"/>
    <n v="17"/>
    <n v="232.46666463216101"/>
    <n v="63.399998982747398"/>
    <n v="2.3933332761128701"/>
    <n v="0.62700001398722305"/>
    <m/>
    <n v="160.19999999999999"/>
    <m/>
    <m/>
    <m/>
    <m/>
    <m/>
    <m/>
    <n v="2.56"/>
    <n v="-0.2"/>
    <n v="51.29"/>
    <n v="-31.35910058"/>
    <m/>
    <n v="20.03515625"/>
  </r>
  <r>
    <s v="Annonaceae"/>
    <s v="Oxandra"/>
    <s v="asbeckii"/>
    <x v="145"/>
    <s v="P00612802"/>
    <s v="P006"/>
    <n v="11"/>
    <n v="134"/>
    <n v="3"/>
    <n v="5"/>
    <s v="OK"/>
    <s v="P00612802"/>
    <n v="17"/>
    <n v="11.5"/>
    <n v="14"/>
    <n v="3"/>
    <n v="4"/>
    <n v="14"/>
    <n v="222.89999898274701"/>
    <n v="62.766667683919302"/>
    <n v="1.5866667032241799"/>
    <n v="0.25166666507720897"/>
    <m/>
    <n v="85.8"/>
    <n v="0.89580000000000004"/>
    <m/>
    <m/>
    <m/>
    <m/>
    <m/>
    <n v="2.37"/>
    <n v="-1.355"/>
    <n v="47.56"/>
    <n v="-31.840239759999999"/>
    <m/>
    <n v="20.067510548523206"/>
  </r>
  <r>
    <s v="Euphorbiaceae"/>
    <s v="Sandwithia"/>
    <s v="guyanensis"/>
    <x v="72"/>
    <s v="P00612363"/>
    <s v="P006"/>
    <n v="70"/>
    <n v="152"/>
    <n v="3"/>
    <n v="5"/>
    <s v="OK"/>
    <s v="P00612363"/>
    <n v="218"/>
    <n v="12.3"/>
    <n v="12"/>
    <n v="3"/>
    <n v="1"/>
    <n v="5"/>
    <n v="226.36666361490899"/>
    <n v="45.966667175292997"/>
    <n v="1.7699999809265099"/>
    <n v="0.43533333142598502"/>
    <m/>
    <n v="188.2"/>
    <m/>
    <m/>
    <m/>
    <m/>
    <m/>
    <m/>
    <n v="2.1800000000000002"/>
    <n v="1.121"/>
    <n v="43.76"/>
    <n v="-30.51300286"/>
    <m/>
    <n v="20.073394495412842"/>
  </r>
  <r>
    <s v="Sapotaceae"/>
    <s v="Pradosia"/>
    <s v="ptychandra"/>
    <x v="179"/>
    <s v="B427009"/>
    <s v="B4"/>
    <n v="41"/>
    <n v="97"/>
    <n v="3"/>
    <n v="5"/>
    <s v="OK"/>
    <s v="B427009"/>
    <n v="590"/>
    <n v="27.2"/>
    <m/>
    <n v="3"/>
    <n v="3"/>
    <n v="22"/>
    <n v="152.10000101725299"/>
    <n v="51.900000254313099"/>
    <n v="0.75666668017705296"/>
    <n v="0.248666663964589"/>
    <m/>
    <n v="90.7"/>
    <m/>
    <m/>
    <n v="9"/>
    <n v="0.56599999999999995"/>
    <n v="9.7257599999999993"/>
    <n v="2.1989999999999998"/>
    <n v="2.5250000879168502"/>
    <n v="2.46767997741699"/>
    <n v="50.705999135971098"/>
    <n v="-30.222242420000001"/>
    <m/>
    <n v="20.081583117014482"/>
  </r>
  <r>
    <s v="Caesalpiniaceae"/>
    <s v="Dicorynia"/>
    <s v="guianensis"/>
    <x v="64"/>
    <s v="A110190"/>
    <s v="A11"/>
    <n v="27"/>
    <n v="1"/>
    <n v="3"/>
    <n v="5"/>
    <s v="OK"/>
    <s v="A110190"/>
    <n v="88"/>
    <n v="63.5"/>
    <n v="33"/>
    <n v="4"/>
    <n v="4"/>
    <n v="33"/>
    <n v="243.19999694824199"/>
    <n v="65.000001271565793"/>
    <n v="1.8466666936874401"/>
    <n v="0.399333332975705"/>
    <m/>
    <n v="106.1"/>
    <m/>
    <m/>
    <n v="5"/>
    <m/>
    <m/>
    <m/>
    <n v="2.6729999110102698"/>
    <n v="4.7738499641418501"/>
    <n v="53.6809980869293"/>
    <n v="-27.945212510000001"/>
    <m/>
    <n v="20.082678591126619"/>
  </r>
  <r>
    <s v="Lecythidaceae"/>
    <s v="Gustavia"/>
    <s v="hexapetala"/>
    <x v="39"/>
    <s v="NL110148"/>
    <s v="NL11"/>
    <n v="127"/>
    <n v="46"/>
    <n v="3"/>
    <n v="5"/>
    <s v="OK"/>
    <s v="NL110148"/>
    <n v="318"/>
    <n v="22.7"/>
    <n v="22"/>
    <n v="3"/>
    <n v="3"/>
    <n v="22"/>
    <n v="215"/>
    <n v="42.133333841959598"/>
    <n v="1.40000001589457"/>
    <n v="0.53399999936421705"/>
    <m/>
    <n v="223.9"/>
    <m/>
    <m/>
    <m/>
    <m/>
    <m/>
    <m/>
    <n v="2.3199999999999998"/>
    <n v="5.3230000000000004"/>
    <n v="46.61"/>
    <n v="-31.181891159999999"/>
    <m/>
    <n v="20.090517241379313"/>
  </r>
  <r>
    <s v="Euphorbiaceae"/>
    <s v="Hevea"/>
    <s v="guianensis"/>
    <x v="4"/>
    <s v="P00610125"/>
    <s v="P006"/>
    <n v="19"/>
    <n v="175"/>
    <n v="3"/>
    <n v="5"/>
    <s v="OK"/>
    <s v="P00610125"/>
    <n v="212"/>
    <n v="14.3"/>
    <n v="16"/>
    <n v="2"/>
    <n v="1"/>
    <n v="6"/>
    <n v="150.89999898274701"/>
    <n v="67.6666666666667"/>
    <n v="1.8433333237965901"/>
    <n v="0.35066666205724101"/>
    <m/>
    <n v="161.80000000000001"/>
    <n v="0.503"/>
    <m/>
    <n v="3"/>
    <m/>
    <m/>
    <m/>
    <n v="2.48"/>
    <n v="-2.4409999999999998"/>
    <n v="49.84"/>
    <n v="-32.305006370000001"/>
    <m/>
    <n v="20.096774193548388"/>
  </r>
  <r>
    <s v="Myristicaceae"/>
    <s v="Virola"/>
    <s v="michelii"/>
    <x v="88"/>
    <s v="B438019"/>
    <s v="B4"/>
    <n v="61"/>
    <n v="3"/>
    <n v="3"/>
    <n v="5"/>
    <s v="OK"/>
    <s v="B438019"/>
    <n v="416"/>
    <n v="30.6"/>
    <n v="26"/>
    <n v="4"/>
    <n v="4"/>
    <n v="20"/>
    <n v="195.766667683919"/>
    <n v="70.700002034505204"/>
    <n v="1.11666667461395"/>
    <n v="0.69700000683466601"/>
    <m/>
    <n v="217.8"/>
    <m/>
    <m/>
    <m/>
    <m/>
    <m/>
    <m/>
    <n v="2.63800006359816"/>
    <n v="3.5444800853729199"/>
    <n v="53.051000833511402"/>
    <n v="-33.420308609999999"/>
    <m/>
    <n v="20.110310672681063"/>
  </r>
  <r>
    <s v="Annonaceae"/>
    <s v="Oxandra"/>
    <s v="asbeckii"/>
    <x v="145"/>
    <s v="P00610282"/>
    <s v="P006"/>
    <n v="36"/>
    <n v="175"/>
    <n v="3"/>
    <n v="5"/>
    <s v="OK"/>
    <s v="P00610282"/>
    <n v="17"/>
    <n v="13.8"/>
    <n v="16"/>
    <n v="3"/>
    <n v="3"/>
    <n v="15"/>
    <n v="212.89999898274701"/>
    <n v="62.8333346048991"/>
    <n v="1.3733333349227901"/>
    <n v="0.23433333138624801"/>
    <m/>
    <n v="79.5"/>
    <m/>
    <m/>
    <m/>
    <m/>
    <m/>
    <m/>
    <n v="2.35"/>
    <n v="0.183"/>
    <n v="47.26"/>
    <n v="-32.719767609999998"/>
    <m/>
    <n v="20.110638297872338"/>
  </r>
  <r>
    <s v="Mimosaceae"/>
    <s v="Abarema"/>
    <s v="jupunba"/>
    <x v="155"/>
    <s v="B446012"/>
    <s v="B4"/>
    <n v="82"/>
    <n v="19"/>
    <n v="3"/>
    <n v="5"/>
    <s v="OK"/>
    <s v="B446012"/>
    <n v="355"/>
    <n v="51.7"/>
    <n v="28"/>
    <n v="5"/>
    <n v="5"/>
    <n v="28"/>
    <n v="232.43333435058599"/>
    <n v="76.366666158040402"/>
    <m/>
    <n v="3.6333333700895303E-2"/>
    <m/>
    <n v="10.3"/>
    <n v="0.54"/>
    <n v="0.56000000000000005"/>
    <n v="15"/>
    <n v="0.60099999999999998"/>
    <n v="16.2333"/>
    <n v="4.4109999999999996"/>
    <n v="2.56799999624491"/>
    <n v="1.59481000900269"/>
    <n v="51.664000749587998"/>
    <n v="-28.82050611"/>
    <m/>
    <n v="20.118380383619286"/>
  </r>
  <r>
    <s v="Euphorbiaceae"/>
    <s v="Hevea"/>
    <s v="guianensis"/>
    <x v="4"/>
    <s v="P00610546"/>
    <s v="P006"/>
    <n v="68"/>
    <n v="210"/>
    <n v="3"/>
    <n v="5"/>
    <s v="OK"/>
    <s v="P00610546"/>
    <n v="212"/>
    <n v="11.6"/>
    <n v="10"/>
    <n v="2"/>
    <n v="2"/>
    <n v="10"/>
    <n v="152.233332316081"/>
    <n v="57.266666412353501"/>
    <n v="1.4700000286102299"/>
    <n v="0.37199999888738"/>
    <m/>
    <n v="170.4"/>
    <m/>
    <m/>
    <m/>
    <m/>
    <m/>
    <m/>
    <n v="2.57"/>
    <n v="-1.4910000000000001"/>
    <n v="51.72"/>
    <n v="-32.065457479999999"/>
    <m/>
    <n v="20.124513618677042"/>
  </r>
  <r>
    <s v="Cecropiaceae"/>
    <s v="Pourouma"/>
    <s v="minor"/>
    <x v="139"/>
    <s v="A110355"/>
    <s v="A11"/>
    <n v="69"/>
    <n v="3"/>
    <n v="3"/>
    <n v="5"/>
    <s v="OK"/>
    <s v="A110355"/>
    <n v="110"/>
    <n v="27.5"/>
    <n v="21"/>
    <n v="3"/>
    <n v="3"/>
    <n v="21"/>
    <n v="229.43332926432299"/>
    <n v="57.566665649414098"/>
    <n v="1.5100000301996901"/>
    <n v="0.46466666460037198"/>
    <m/>
    <n v="170.6"/>
    <m/>
    <m/>
    <n v="6"/>
    <m/>
    <m/>
    <m/>
    <n v="2.5240000337362298"/>
    <n v="3.40802001953125"/>
    <n v="50.797998905181899"/>
    <m/>
    <m/>
    <n v="20.125989788513028"/>
  </r>
  <r>
    <s v="Lauraceae"/>
    <s v="Rhodostemonodaphne"/>
    <s v="kunthiana"/>
    <x v="180"/>
    <s v="NH200638"/>
    <s v="NH20"/>
    <n v="28"/>
    <n v="318"/>
    <n v="3"/>
    <n v="4"/>
    <s v="OK"/>
    <s v="NH200638"/>
    <n v="296"/>
    <n v="32.9"/>
    <n v="28"/>
    <n v="3"/>
    <n v="3"/>
    <n v="25"/>
    <n v="249.33332824707"/>
    <n v="60.966667175292997"/>
    <n v="1.4900000095367401"/>
    <n v="0.63199998935063695"/>
    <m/>
    <n v="182.4"/>
    <n v="0.3639"/>
    <n v="1.1556999999999999"/>
    <n v="17"/>
    <n v="0.46100000000000002"/>
    <n v="12.297000000000001"/>
    <n v="2.2210000000000001"/>
    <n v="2.6149999350309399"/>
    <n v="0.49213001132011402"/>
    <n v="52.6539981365204"/>
    <n v="-31.6918796"/>
    <m/>
    <n v="20.135372636595271"/>
  </r>
  <r>
    <s v="Lecythidaceae"/>
    <s v="Eschweilera"/>
    <s v="pedicellata"/>
    <x v="174"/>
    <s v="NL110197"/>
    <s v="NL11"/>
    <n v="131"/>
    <n v="21"/>
    <n v="3"/>
    <n v="4"/>
    <s v="OK"/>
    <s v="NL110197"/>
    <n v="314"/>
    <n v="12.6"/>
    <n v="20"/>
    <n v="3"/>
    <n v="3"/>
    <n v="15"/>
    <n v="186.79999796549501"/>
    <n v="54.5"/>
    <n v="1.66333333651225"/>
    <n v="0.42766667405764303"/>
    <m/>
    <n v="174.6"/>
    <m/>
    <m/>
    <m/>
    <m/>
    <m/>
    <m/>
    <n v="2.3029999807477002"/>
    <n v="4.9031600952148402"/>
    <n v="46.3939994573593"/>
    <n v="-32.684590659999998"/>
    <m/>
    <n v="20.145028156837785"/>
  </r>
  <r>
    <s v="Simaroubaceae"/>
    <s v="Simaba"/>
    <s v="cedron"/>
    <x v="181"/>
    <s v="P00612064"/>
    <s v="P006"/>
    <n v="67"/>
    <n v="197"/>
    <n v="3"/>
    <n v="5"/>
    <s v="OK"/>
    <s v="P00612064"/>
    <n v="591"/>
    <n v="12.3"/>
    <n v="10"/>
    <n v="2"/>
    <n v="2"/>
    <n v="9"/>
    <n v="346.80000813802098"/>
    <n v="61.699999491373703"/>
    <n v="2.7199999491373701"/>
    <n v="0.75600000222524"/>
    <m/>
    <n v="342.5"/>
    <n v="0.45760000000000001"/>
    <m/>
    <n v="2"/>
    <m/>
    <m/>
    <m/>
    <n v="2.14"/>
    <n v="4.8090000000000002"/>
    <n v="43.15"/>
    <n v="-31.115938710000002"/>
    <m/>
    <n v="20.163551401869157"/>
  </r>
  <r>
    <s v="Lecythidaceae"/>
    <s v="Eschweilera"/>
    <s v="decolorans"/>
    <x v="126"/>
    <s v="P00610785"/>
    <s v="P006"/>
    <n v="97"/>
    <n v="156"/>
    <n v="3"/>
    <n v="5"/>
    <s v="OK"/>
    <s v="P00610785"/>
    <n v="308"/>
    <n v="32.9"/>
    <n v="22"/>
    <n v="4"/>
    <n v="2"/>
    <n v="8"/>
    <n v="204.233332316081"/>
    <n v="53.433334350585902"/>
    <n v="2.83999999364217"/>
    <n v="0.55933333436648003"/>
    <m/>
    <n v="186"/>
    <m/>
    <m/>
    <m/>
    <m/>
    <m/>
    <m/>
    <n v="2.39"/>
    <n v="0.88"/>
    <n v="48.2"/>
    <n v="-32.238363749999998"/>
    <m/>
    <n v="20.167364016736403"/>
  </r>
  <r>
    <s v="Lecythidaceae"/>
    <s v="Eschweilera"/>
    <s v="pedicellata"/>
    <x v="174"/>
    <s v="NL110382"/>
    <s v="NL11"/>
    <n v="165"/>
    <n v="58"/>
    <n v="3"/>
    <n v="4"/>
    <s v="OK"/>
    <s v="NL110382"/>
    <n v="314"/>
    <n v="21.1"/>
    <n v="23"/>
    <n v="3"/>
    <n v="3"/>
    <n v="15"/>
    <n v="198.20000203450499"/>
    <n v="51.899998982747398"/>
    <n v="1.5366666714350401"/>
    <n v="0.45833333333333298"/>
    <m/>
    <n v="150"/>
    <m/>
    <m/>
    <m/>
    <m/>
    <m/>
    <m/>
    <n v="2.3450000211596498"/>
    <n v="6.5785999298095703"/>
    <n v="47.299998998642003"/>
    <n v="-30.33821622"/>
    <m/>
    <n v="20.170575083940172"/>
  </r>
  <r>
    <s v="Papilionaceae"/>
    <s v="Bocoa"/>
    <s v="prouacensis"/>
    <x v="90"/>
    <s v="NH200188"/>
    <s v="NH20"/>
    <n v="34"/>
    <n v="397"/>
    <n v="3"/>
    <n v="5"/>
    <s v="OK"/>
    <s v="NH200188"/>
    <n v="456"/>
    <n v="22.8"/>
    <n v="23"/>
    <n v="3"/>
    <n v="3"/>
    <n v="23"/>
    <n v="223.666666666667"/>
    <n v="55.5"/>
    <n v="2.9999999205271402"/>
    <n v="0.47399999698003098"/>
    <m/>
    <n v="148.1"/>
    <n v="0.93340000000000001"/>
    <n v="0.2697"/>
    <m/>
    <m/>
    <m/>
    <m/>
    <n v="2.5779999792575801"/>
    <n v="1.9876999855041499"/>
    <n v="52.012997865676901"/>
    <n v="-32.866459640000002"/>
    <m/>
    <n v="20.175716944984522"/>
  </r>
  <r>
    <s v="Euphorbiaceae"/>
    <s v="Sandwithia"/>
    <s v="guyanensis"/>
    <x v="72"/>
    <s v="P00612815"/>
    <s v="P006"/>
    <n v="59"/>
    <n v="166"/>
    <n v="3"/>
    <n v="5"/>
    <s v="OK"/>
    <s v="P00612815"/>
    <n v="218"/>
    <n v="11.1"/>
    <n v="9"/>
    <n v="1"/>
    <n v="1"/>
    <n v="6"/>
    <n v="182.10000101725299"/>
    <n v="52.066666920979799"/>
    <n v="1.65000001589457"/>
    <n v="0.55233333508173599"/>
    <m/>
    <n v="256.39999999999998"/>
    <m/>
    <m/>
    <m/>
    <m/>
    <m/>
    <m/>
    <n v="2.14"/>
    <n v="0.53400000000000003"/>
    <n v="43.18"/>
    <n v="-32.029814700000003"/>
    <m/>
    <n v="20.177570093457941"/>
  </r>
  <r>
    <s v="Lecythidaceae"/>
    <s v="Eschweilera"/>
    <s v="sagotiana"/>
    <x v="178"/>
    <s v="P00610453"/>
    <s v="P006"/>
    <n v="56"/>
    <n v="157"/>
    <n v="3"/>
    <n v="5"/>
    <s v="OK"/>
    <s v="P00610453"/>
    <n v="316"/>
    <n v="19.100000000000001"/>
    <n v="22"/>
    <n v="4"/>
    <n v="4"/>
    <n v="19"/>
    <n v="237.46666463216101"/>
    <n v="61.566665649414098"/>
    <n v="2.7333333492279102"/>
    <n v="0.64800000190734897"/>
    <m/>
    <n v="162.80000000000001"/>
    <m/>
    <m/>
    <m/>
    <m/>
    <m/>
    <m/>
    <n v="2.48"/>
    <n v="-0.78900000000000003"/>
    <n v="50.08"/>
    <n v="-32.10774043"/>
    <m/>
    <n v="20.193548387096772"/>
  </r>
  <r>
    <s v="Lecythidaceae"/>
    <s v="Lecythis"/>
    <s v="poiteaui"/>
    <x v="49"/>
    <s v="P00612899"/>
    <s v="P006"/>
    <n v="39"/>
    <n v="141"/>
    <n v="3"/>
    <n v="5"/>
    <s v="OK"/>
    <s v="P00612899"/>
    <n v="328"/>
    <n v="10"/>
    <n v="12"/>
    <n v="2"/>
    <n v="2"/>
    <n v="12"/>
    <n v="130.89999898274701"/>
    <n v="45"/>
    <n v="0.93999999761581399"/>
    <n v="0.23866666356722499"/>
    <m/>
    <n v="126.4"/>
    <m/>
    <m/>
    <m/>
    <m/>
    <m/>
    <m/>
    <n v="2.34"/>
    <n v="4.1890000000000001"/>
    <n v="47.26"/>
    <n v="-33.123813920000003"/>
    <m/>
    <n v="20.196581196581196"/>
  </r>
  <r>
    <s v="Caesalpiniaceae"/>
    <s v="Recordoxylon"/>
    <s v="speciosum"/>
    <x v="182"/>
    <s v="P00612501"/>
    <s v="P006"/>
    <n v="30"/>
    <n v="216"/>
    <n v="3"/>
    <n v="5"/>
    <s v="OK"/>
    <s v="P00612501"/>
    <n v="95"/>
    <n v="12.7"/>
    <n v="18"/>
    <n v="2"/>
    <n v="1"/>
    <n v="14"/>
    <n v="153.766667683919"/>
    <n v="52.366666158040402"/>
    <n v="1.1566666762034099"/>
    <n v="0.37366667389869701"/>
    <m/>
    <n v="184.7"/>
    <n v="0.91830000000000001"/>
    <m/>
    <n v="4"/>
    <m/>
    <m/>
    <m/>
    <n v="2.4500000000000002"/>
    <n v="0.17199999999999999"/>
    <n v="49.5"/>
    <n v="-32.014810500000003"/>
    <m/>
    <n v="20.204081632653061"/>
  </r>
  <r>
    <s v="Chrysobalanaceae"/>
    <s v="Licania"/>
    <s v="canescens"/>
    <x v="125"/>
    <s v="NL110490"/>
    <s v="NL11"/>
    <n v="180"/>
    <n v="65"/>
    <n v="3"/>
    <n v="5"/>
    <s v="OK"/>
    <s v="NL110490"/>
    <n v="135"/>
    <n v="29.5"/>
    <n v="15"/>
    <n v="4"/>
    <n v="3"/>
    <n v="13"/>
    <n v="156.333333333333"/>
    <n v="52.266666412353501"/>
    <n v="1.3200000127156599"/>
    <n v="0.28266666829586001"/>
    <m/>
    <n v="99.9"/>
    <n v="0.76459999999999995"/>
    <n v="0.48630000000000001"/>
    <m/>
    <n v="0.69199999999999995"/>
    <n v="8.0909999999999993"/>
    <n v="1.3774999999999999"/>
    <n v="2.2029999643564202"/>
    <n v="4.0067701339721697"/>
    <n v="44.527998566627502"/>
    <n v="-33.586736039999998"/>
    <m/>
    <n v="20.212437261493928"/>
  </r>
  <r>
    <s v="Lauraceae"/>
    <s v="Ocotea"/>
    <s v="tomentella"/>
    <x v="183"/>
    <s v="M17116537"/>
    <s v="M1711"/>
    <n v="53"/>
    <n v="6"/>
    <n v="3"/>
    <n v="4"/>
    <s v="OK"/>
    <s v="M17116537"/>
    <n v="293"/>
    <n v="45.2"/>
    <n v="32"/>
    <n v="5"/>
    <n v="4"/>
    <n v="30"/>
    <n v="276.46666971842501"/>
    <n v="58.599999745686901"/>
    <n v="1.9299999872843401"/>
    <n v="1.01800000667572"/>
    <m/>
    <n v="209.5"/>
    <n v="0.51259999999999994"/>
    <n v="0.81379999999999997"/>
    <m/>
    <m/>
    <m/>
    <m/>
    <n v="2.53800004720688"/>
    <n v="-0.239690005779266"/>
    <n v="51.302999258041403"/>
    <n v="-31.135371259999999"/>
    <m/>
    <n v="20.213947322223806"/>
  </r>
  <r>
    <s v="Papilionaceae"/>
    <s v="Bocoa"/>
    <s v="prouacensis"/>
    <x v="90"/>
    <s v="B438007"/>
    <s v="B4"/>
    <n v="62"/>
    <n v="22"/>
    <n v="3"/>
    <n v="5"/>
    <s v="OK"/>
    <s v="B438007"/>
    <n v="456"/>
    <n v="28.6"/>
    <n v="28"/>
    <n v="4"/>
    <n v="3"/>
    <n v="20"/>
    <n v="233.333333333333"/>
    <n v="53.800000508626297"/>
    <n v="2.2000000079472901"/>
    <n v="0.87999999523162797"/>
    <m/>
    <n v="274.10000000000002"/>
    <m/>
    <m/>
    <m/>
    <m/>
    <m/>
    <m/>
    <n v="2.5890000164508802"/>
    <n v="3.9139099121093799"/>
    <n v="52.376002073287999"/>
    <n v="-33.420070320000001"/>
    <m/>
    <n v="20.230205384504949"/>
  </r>
  <r>
    <s v="Lecythidaceae"/>
    <s v="Couratari"/>
    <s v="calycina"/>
    <x v="184"/>
    <s v="NL110396"/>
    <s v="NL11"/>
    <n v="163"/>
    <n v="76"/>
    <n v="3"/>
    <n v="4"/>
    <s v="OK"/>
    <s v="NL110396"/>
    <n v="300"/>
    <n v="32.9"/>
    <n v="25"/>
    <n v="4"/>
    <n v="4"/>
    <n v="25"/>
    <n v="182.43333435058599"/>
    <n v="48.8333333333333"/>
    <n v="1.5833333333333299"/>
    <n v="0.47933334112167397"/>
    <m/>
    <n v="144.69999999999999"/>
    <n v="0.66579999999999995"/>
    <n v="0.5796"/>
    <n v="8"/>
    <n v="0.629"/>
    <n v="14.305"/>
    <n v="2.9129999999999998"/>
    <n v="2.5580000132322298"/>
    <n v="8.3720197677612305"/>
    <n v="51.752001047134399"/>
    <n v="-30.83868481"/>
    <m/>
    <n v="20.231431110018551"/>
  </r>
  <r>
    <s v="Chrysobalanaceae"/>
    <s v="Licania"/>
    <s v="canescens"/>
    <x v="125"/>
    <s v="P00610353"/>
    <s v="P006"/>
    <n v="49"/>
    <n v="166"/>
    <n v="3"/>
    <n v="5"/>
    <s v="OK"/>
    <s v="P00610353"/>
    <n v="135"/>
    <n v="16.899999999999999"/>
    <n v="16"/>
    <n v="3"/>
    <n v="3"/>
    <n v="15"/>
    <n v="233.69999694824199"/>
    <n v="56.466665903727197"/>
    <n v="1.2366666396458901"/>
    <n v="0.197666669885317"/>
    <m/>
    <n v="51.8"/>
    <m/>
    <m/>
    <m/>
    <m/>
    <m/>
    <m/>
    <n v="2.34"/>
    <n v="-0.16200000000000001"/>
    <n v="47.36"/>
    <n v="-32.520298689999997"/>
    <m/>
    <n v="20.239316239316242"/>
  </r>
  <r>
    <s v="Chrysobalanaceae"/>
    <s v="Licania"/>
    <s v="canescens"/>
    <x v="125"/>
    <s v="B429026"/>
    <s v="B4"/>
    <n v="27"/>
    <n v="28"/>
    <n v="3"/>
    <n v="5"/>
    <s v="OK"/>
    <s v="B429026"/>
    <n v="135"/>
    <n v="18.3"/>
    <n v="17"/>
    <n v="3"/>
    <n v="3"/>
    <n v="17"/>
    <n v="229.10000101725299"/>
    <n v="65.5"/>
    <n v="1.5966666539510099"/>
    <n v="0.49166665474573801"/>
    <m/>
    <n v="137.30000000000001"/>
    <n v="0.74"/>
    <n v="0.45"/>
    <n v="5"/>
    <n v="0.71799999999999997"/>
    <n v="9.4287799999999997"/>
    <n v="1.81"/>
    <n v="2.3019999265670799"/>
    <n v="3.3165500164032"/>
    <n v="46.632999181747401"/>
    <n v="-33.999604189999999"/>
    <m/>
    <n v="20.257602375900216"/>
  </r>
  <r>
    <s v="Papilionaceae"/>
    <s v="Bocoa"/>
    <s v="prouacensis"/>
    <x v="90"/>
    <s v="NH200144"/>
    <s v="NH20"/>
    <n v="22"/>
    <n v="393"/>
    <n v="3"/>
    <n v="5"/>
    <s v="OK"/>
    <s v="NH200144"/>
    <n v="456"/>
    <n v="14.5"/>
    <n v="19"/>
    <n v="3"/>
    <n v="3"/>
    <n v="19"/>
    <n v="171.766667683919"/>
    <n v="46.099999745686901"/>
    <n v="2.59666673342387"/>
    <n v="0.213333333532015"/>
    <m/>
    <n v="88.7"/>
    <m/>
    <m/>
    <m/>
    <m/>
    <m/>
    <m/>
    <n v="2.53299996256828"/>
    <n v="2.34856009483337"/>
    <n v="51.318001747131298"/>
    <n v="-32.507060060000001"/>
    <m/>
    <n v="20.259772011642088"/>
  </r>
  <r>
    <s v="Euphorbiaceae"/>
    <s v="Pogonophora"/>
    <s v="schomburgkiana"/>
    <x v="185"/>
    <s v="P00612832"/>
    <s v="P006"/>
    <n v="21"/>
    <n v="169"/>
    <n v="3"/>
    <n v="5"/>
    <s v="OK"/>
    <s v="P00612832"/>
    <n v="217"/>
    <n v="10.8225"/>
    <n v="10"/>
    <n v="1"/>
    <n v="1"/>
    <n v="9"/>
    <n v="227.766667683919"/>
    <n v="65.066668192545606"/>
    <n v="2.6566666762034101"/>
    <n v="0.38533332943916299"/>
    <m/>
    <n v="149.19999999999999"/>
    <m/>
    <m/>
    <m/>
    <m/>
    <m/>
    <m/>
    <n v="2.2999999999999998"/>
    <n v="1.1539999999999999"/>
    <n v="46.61"/>
    <n v="-34.150094930000002"/>
    <m/>
    <n v="20.265217391304351"/>
  </r>
  <r>
    <s v="Myristicaceae"/>
    <s v="Virola"/>
    <s v="michelii"/>
    <x v="88"/>
    <s v="A110365"/>
    <s v="A11"/>
    <n v="97"/>
    <n v="2"/>
    <n v="3"/>
    <n v="5"/>
    <s v="OK"/>
    <s v="A110365"/>
    <n v="416"/>
    <n v="17.8"/>
    <n v="22"/>
    <n v="3"/>
    <n v="3"/>
    <n v="20"/>
    <n v="155.89999898274701"/>
    <n v="63.566666920979799"/>
    <n v="0.896666665871938"/>
    <n v="0.24066667258739499"/>
    <m/>
    <n v="111.5"/>
    <m/>
    <m/>
    <n v="5"/>
    <m/>
    <m/>
    <m/>
    <n v="2.5709999725222601"/>
    <n v="3.9195299148559601"/>
    <n v="52.1340012550354"/>
    <n v="-33.204981170000003"/>
    <m/>
    <n v="20.277713657028837"/>
  </r>
  <r>
    <s v="Mimosaceae"/>
    <s v="Pseudopiptadenia"/>
    <s v="suaveolens"/>
    <x v="2"/>
    <s v="B420011"/>
    <s v="B4"/>
    <n v="17"/>
    <n v="75"/>
    <n v="3"/>
    <n v="5"/>
    <s v="OK"/>
    <s v="B420011"/>
    <n v="387"/>
    <n v="80"/>
    <n v="46"/>
    <n v="5"/>
    <n v="4"/>
    <n v="30"/>
    <n v="219.53333536783899"/>
    <n v="14.9333333969116"/>
    <m/>
    <n v="1.15000002582868"/>
    <m/>
    <n v="77.099999999999994"/>
    <n v="0.64"/>
    <n v="0.74"/>
    <n v="12"/>
    <n v="0.59199999999999997"/>
    <n v="10.160600000000001"/>
    <n v="2.5960000000000001"/>
    <n v="2.61400006711483"/>
    <n v="5.0215101242065403"/>
    <n v="53.043997287750202"/>
    <n v="-31.323352969999998"/>
    <m/>
    <n v="20.292270820902026"/>
  </r>
  <r>
    <s v="Cecropiaceae"/>
    <s v="Pourouma"/>
    <s v="villosa"/>
    <x v="186"/>
    <s v="A110226"/>
    <s v="A11"/>
    <n v="41"/>
    <n v="60"/>
    <n v="3"/>
    <n v="4"/>
    <s v="OK"/>
    <s v="A110226"/>
    <n v="112"/>
    <n v="40.6"/>
    <n v="30"/>
    <n v="5"/>
    <n v="5"/>
    <n v="30"/>
    <n v="353"/>
    <n v="53.766666412353501"/>
    <n v="2.40000001589457"/>
    <n v="1.1433333555857299"/>
    <m/>
    <n v="273.39999999999998"/>
    <n v="0.45"/>
    <n v="1.36"/>
    <n v="5"/>
    <m/>
    <m/>
    <m/>
    <n v="2.33500003814697"/>
    <n v="4.1641597747802699"/>
    <n v="47.387999296188397"/>
    <n v="-32.668540370000002"/>
    <m/>
    <n v="20.294646047969653"/>
  </r>
  <r>
    <s v="Boraginaceae"/>
    <s v="Cordia"/>
    <s v="sagotii"/>
    <x v="69"/>
    <s v="P00610644"/>
    <s v="P006"/>
    <n v="73"/>
    <n v="129"/>
    <n v="3"/>
    <n v="5"/>
    <s v="OK"/>
    <s v="P00610644"/>
    <n v="60"/>
    <n v="20.399999999999999"/>
    <n v="20"/>
    <n v="4"/>
    <n v="4"/>
    <n v="15"/>
    <n v="431.36667887369799"/>
    <n v="56.6666666666667"/>
    <n v="2.90000001589457"/>
    <n v="2.0899999539057399"/>
    <m/>
    <n v="486"/>
    <n v="0.85660000000000003"/>
    <m/>
    <n v="7"/>
    <m/>
    <m/>
    <m/>
    <n v="2.1800000000000002"/>
    <n v="0.33400000000000002"/>
    <n v="44.27"/>
    <n v="-33.15824199"/>
    <m/>
    <n v="20.307339449541285"/>
  </r>
  <r>
    <s v="Hugoniaceae"/>
    <s v="Hebepetalum"/>
    <s v="humiriifolium"/>
    <x v="146"/>
    <s v="A110196"/>
    <s v="A11"/>
    <n v="44"/>
    <n v="1"/>
    <n v="3"/>
    <n v="5"/>
    <s v="OK"/>
    <s v="A110196"/>
    <n v="226"/>
    <n v="14.2"/>
    <n v="21"/>
    <n v="3"/>
    <n v="3"/>
    <n v="20"/>
    <n v="215.10000101725299"/>
    <n v="66"/>
    <n v="1.3633333444595299"/>
    <n v="0.94833334287007698"/>
    <m/>
    <n v="435.5"/>
    <n v="0.75"/>
    <n v="0.46"/>
    <n v="1"/>
    <n v="0.73445498943328902"/>
    <n v="13.282999999999999"/>
    <n v="0.72412303"/>
    <n v="2.3180000483989698"/>
    <n v="2.6075899600982702"/>
    <n v="47.091999650001497"/>
    <n v="-32.048444809999999"/>
    <m/>
    <n v="20.315788898506575"/>
  </r>
  <r>
    <s v="Chrysobalanaceae"/>
    <s v="Licania"/>
    <s v="canescens"/>
    <x v="125"/>
    <s v="NL110467"/>
    <s v="NL11"/>
    <n v="180"/>
    <n v="17"/>
    <n v="3"/>
    <n v="5"/>
    <s v="OK"/>
    <s v="NL110467"/>
    <n v="135"/>
    <n v="14.5"/>
    <n v="8"/>
    <n v="2"/>
    <n v="2"/>
    <n v="8"/>
    <n v="166.53333536783899"/>
    <n v="58.733333587646499"/>
    <n v="1.4166667064031"/>
    <n v="0.22766666611035699"/>
    <m/>
    <n v="74"/>
    <n v="0.79879999999999995"/>
    <n v="0.47410000000000002"/>
    <m/>
    <n v="0.72799999999999998"/>
    <n v="9.5630000000000006"/>
    <n v="1.6240000000000001"/>
    <n v="2.1670000627636901"/>
    <n v="4.1373000144958496"/>
    <n v="44.038000702858"/>
    <n v="-33.560286660000003"/>
    <m/>
    <n v="20.322104027396289"/>
  </r>
  <r>
    <s v="Lecythidaceae"/>
    <s v="Eschweilera"/>
    <s v="chartaceifolia"/>
    <x v="187"/>
    <s v="NH200057"/>
    <s v="NH20"/>
    <n v="11"/>
    <n v="312"/>
    <n v="3"/>
    <n v="5"/>
    <s v="OK"/>
    <s v="NH200057"/>
    <n v="305"/>
    <n v="18.2"/>
    <n v="20"/>
    <n v="3"/>
    <n v="3"/>
    <n v="20"/>
    <n v="181.79999796549501"/>
    <n v="67.533332824707003"/>
    <n v="1.37999999523163"/>
    <n v="0.45500001311302202"/>
    <m/>
    <n v="161.30000000000001"/>
    <n v="0.70960000000000001"/>
    <n v="0.61240000000000006"/>
    <m/>
    <n v="0.754"/>
    <n v="13.2765"/>
    <n v="2.9784999999999999"/>
    <n v="2.4159999564289998"/>
    <n v="2.6318800449371298"/>
    <n v="49.101001024246202"/>
    <n v="-32.077621530000002"/>
    <m/>
    <n v="20.323262379863856"/>
  </r>
  <r>
    <s v="Cecropiaceae"/>
    <s v="Pourouma"/>
    <s v="minor"/>
    <x v="139"/>
    <s v="A110141"/>
    <s v="A11"/>
    <n v="27"/>
    <n v="68"/>
    <n v="3"/>
    <n v="5"/>
    <s v="OK"/>
    <s v="A110141"/>
    <n v="110"/>
    <n v="29.9"/>
    <n v="27"/>
    <n v="4"/>
    <n v="3"/>
    <n v="25"/>
    <n v="146"/>
    <n v="53.066666920979799"/>
    <n v="1.38333332538605"/>
    <n v="0.320333331823349"/>
    <m/>
    <n v="154.19999999999999"/>
    <m/>
    <m/>
    <n v="9"/>
    <m/>
    <m/>
    <m/>
    <n v="2.4299999698996499"/>
    <n v="3.6661798954010001"/>
    <n v="49.393001198768602"/>
    <n v="-34.877118950000003"/>
    <m/>
    <n v="20.326338193661933"/>
  </r>
  <r>
    <s v="Anacardiaceae"/>
    <s v="Anacardium"/>
    <s v="spruceanum"/>
    <x v="188"/>
    <s v="NH200022"/>
    <s v="NH20"/>
    <n v="10"/>
    <n v="336"/>
    <n v="3"/>
    <n v="5"/>
    <s v="OK"/>
    <s v="NH200022"/>
    <n v="1"/>
    <n v="29"/>
    <n v="22"/>
    <n v="3"/>
    <n v="3"/>
    <n v="22"/>
    <n v="182.53333536783899"/>
    <n v="39.900000254313099"/>
    <n v="1.80666665236155"/>
    <n v="1.25866663455963"/>
    <m/>
    <n v="421.4"/>
    <n v="0.46010000000000001"/>
    <n v="1.0264"/>
    <n v="16"/>
    <n v="0.32300000000000001"/>
    <n v="12.0425"/>
    <n v="4.4255000000000004"/>
    <n v="2.3679999634623501"/>
    <n v="2.7065598964691202"/>
    <n v="48.137998580932603"/>
    <n v="-32.86131778"/>
    <m/>
    <n v="20.328547011693384"/>
  </r>
  <r>
    <s v="Lauraceae"/>
    <s v="IND"/>
    <s v="sp, B1"/>
    <x v="136"/>
    <s v="P00610449"/>
    <s v="P006"/>
    <n v="59"/>
    <n v="166"/>
    <n v="3"/>
    <n v="4"/>
    <s v="OK"/>
    <s v="P00610449"/>
    <n v="251"/>
    <n v="12.9"/>
    <n v="17"/>
    <n v="2"/>
    <n v="4"/>
    <n v="16"/>
    <n v="263.66666666666703"/>
    <n v="65.1666666666667"/>
    <n v="2.2600000301996901"/>
    <n v="0.30733333031336502"/>
    <m/>
    <n v="72.8"/>
    <n v="0.8931"/>
    <m/>
    <n v="2"/>
    <m/>
    <m/>
    <m/>
    <n v="2.5099999999999998"/>
    <n v="-0.74199999999999999"/>
    <n v="51.03"/>
    <n v="-30.058803600000001"/>
    <m/>
    <n v="20.330677290836654"/>
  </r>
  <r>
    <s v="Lecythidaceae"/>
    <s v="Eschweilera"/>
    <s v="coriacea"/>
    <x v="123"/>
    <s v="NL110269"/>
    <s v="NL11"/>
    <n v="149"/>
    <n v="40"/>
    <n v="3"/>
    <n v="5"/>
    <s v="OK"/>
    <s v="NL110269"/>
    <n v="307"/>
    <n v="19.2"/>
    <n v="19"/>
    <n v="3"/>
    <n v="3"/>
    <n v="19"/>
    <n v="199.666666666667"/>
    <n v="56.866666158040402"/>
    <n v="1.94999996821086"/>
    <n v="0.89733334382375096"/>
    <m/>
    <n v="259.60000000000002"/>
    <m/>
    <m/>
    <m/>
    <m/>
    <m/>
    <m/>
    <n v="2.33"/>
    <n v="4.5309999999999997"/>
    <n v="47.38"/>
    <n v="-32.011064419999997"/>
    <m/>
    <n v="20.334763948497855"/>
  </r>
  <r>
    <s v="Vochysiaceae"/>
    <s v="Qualea"/>
    <s v="rosea"/>
    <x v="189"/>
    <s v="NL110350"/>
    <s v="NL11"/>
    <n v="159"/>
    <n v="89"/>
    <n v="3"/>
    <n v="5"/>
    <s v="OK"/>
    <s v="NL110350"/>
    <n v="615"/>
    <n v="16.8"/>
    <n v="24"/>
    <n v="3"/>
    <n v="3"/>
    <n v="20"/>
    <n v="232.666666666667"/>
    <n v="63.699998219807902"/>
    <n v="1.33999999364217"/>
    <n v="0.33633333444595298"/>
    <m/>
    <n v="109.6"/>
    <m/>
    <m/>
    <m/>
    <m/>
    <m/>
    <m/>
    <n v="2.0459999999999998"/>
    <n v="2.835"/>
    <n v="41.633000000000003"/>
    <m/>
    <m/>
    <n v="20.348484848484851"/>
  </r>
  <r>
    <s v="Euphorbiaceae"/>
    <s v="Sandwithia"/>
    <s v="guyanensis"/>
    <x v="72"/>
    <s v="P00612876"/>
    <s v="P006"/>
    <n v="94"/>
    <n v="172"/>
    <n v="2"/>
    <n v="5"/>
    <s v="OK"/>
    <s v="P00612876"/>
    <n v="218"/>
    <n v="10.3"/>
    <n v="10"/>
    <n v="1"/>
    <n v="1"/>
    <n v="5"/>
    <n v="196.80000305175801"/>
    <n v="57.099998474121101"/>
    <n v="1.62999999523163"/>
    <n v="0.41750000417232502"/>
    <m/>
    <m/>
    <m/>
    <m/>
    <m/>
    <m/>
    <m/>
    <m/>
    <n v="2.1"/>
    <n v="0.38800000000000001"/>
    <n v="42.74"/>
    <n v="-31.895725160000001"/>
    <m/>
    <n v="20.352380952380951"/>
  </r>
  <r>
    <s v="Melastomataceae"/>
    <s v="Miconia"/>
    <s v="acuminata"/>
    <x v="71"/>
    <s v="P00612803"/>
    <s v="P006"/>
    <n v="35"/>
    <n v="128"/>
    <n v="3"/>
    <n v="5"/>
    <s v="OK"/>
    <s v="P00612803"/>
    <n v="335"/>
    <n v="15.6"/>
    <n v="15"/>
    <n v="4"/>
    <n v="4"/>
    <n v="15"/>
    <n v="228.10000101725299"/>
    <n v="51.933333079020201"/>
    <n v="0.653333326180776"/>
    <n v="0.71766666571299198"/>
    <m/>
    <n v="209.9"/>
    <m/>
    <m/>
    <m/>
    <m/>
    <m/>
    <m/>
    <n v="2.27"/>
    <n v="0.46"/>
    <n v="46.2"/>
    <n v="-30.596905540000002"/>
    <m/>
    <n v="20.35242290748899"/>
  </r>
  <r>
    <s v="Moraceae"/>
    <s v="Brosimum"/>
    <s v="guianense"/>
    <x v="135"/>
    <s v="NL110367"/>
    <s v="NL11"/>
    <n v="165"/>
    <n v="32"/>
    <n v="3"/>
    <n v="5"/>
    <s v="OK"/>
    <s v="NL110367"/>
    <n v="397"/>
    <n v="11.3"/>
    <n v="14"/>
    <n v="2"/>
    <n v="3"/>
    <n v="14"/>
    <n v="230"/>
    <n v="70.433331807454394"/>
    <n v="2.03999996185303"/>
    <n v="0.295999998847644"/>
    <m/>
    <n v="85.1"/>
    <n v="0.76390000000000002"/>
    <n v="0.41810000000000003"/>
    <m/>
    <n v="0.67100000000000004"/>
    <n v="9.0075000000000003"/>
    <n v="1.2755000000000001"/>
    <n v="2.0499999999999998"/>
    <n v="5.5490000000000004"/>
    <n v="41.73"/>
    <n v="-31.725668150000001"/>
    <m/>
    <n v="20.356097560975609"/>
  </r>
  <r>
    <s v="Euphorbiaceae"/>
    <s v="Sandwithia"/>
    <s v="guyanensis"/>
    <x v="72"/>
    <s v="P00610670"/>
    <s v="P006"/>
    <n v="83"/>
    <n v="165"/>
    <n v="3"/>
    <n v="5"/>
    <s v="OK"/>
    <s v="P00610670"/>
    <n v="218"/>
    <n v="10.199999999999999"/>
    <n v="7"/>
    <n v="1"/>
    <n v="1"/>
    <n v="7"/>
    <n v="230.89999898274701"/>
    <n v="55.899998982747398"/>
    <n v="1.8566666841507"/>
    <n v="0.36333333452542599"/>
    <m/>
    <n v="128.9"/>
    <m/>
    <m/>
    <m/>
    <m/>
    <m/>
    <m/>
    <n v="2.11"/>
    <n v="0.85199999999999998"/>
    <n v="43"/>
    <n v="-31.866558220000002"/>
    <m/>
    <n v="20.379146919431282"/>
  </r>
  <r>
    <s v="Caesalpiniaceae"/>
    <s v="Dicorynia"/>
    <s v="guianensis"/>
    <x v="64"/>
    <s v="NH200171"/>
    <s v="NH20"/>
    <n v="37"/>
    <n v="362"/>
    <n v="3"/>
    <n v="5"/>
    <s v="OK"/>
    <s v="NH200171"/>
    <n v="88"/>
    <n v="68.5"/>
    <n v="33"/>
    <n v="5"/>
    <n v="5"/>
    <n v="33"/>
    <n v="242.13333129882801"/>
    <n v="55.8333346048991"/>
    <n v="1.5"/>
    <n v="0.35333332419395402"/>
    <m/>
    <n v="82.8"/>
    <n v="0.7359"/>
    <n v="0.55979999999999996"/>
    <n v="8"/>
    <n v="0.60499999999999998"/>
    <n v="11.904"/>
    <n v="3.4474999999999998"/>
    <n v="2.4539999663829799"/>
    <n v="3.4790799617767298"/>
    <n v="50.0119984149933"/>
    <n v="-28.327826829999999"/>
    <m/>
    <n v="20.379787734352501"/>
  </r>
  <r>
    <s v="Burseraceae"/>
    <s v="Protium"/>
    <s v="apiculatum"/>
    <x v="118"/>
    <s v="NL110229"/>
    <s v="NL11"/>
    <n v="137"/>
    <n v="60"/>
    <n v="3"/>
    <n v="5"/>
    <s v="OK"/>
    <s v="NL110229"/>
    <n v="67"/>
    <n v="13.1"/>
    <n v="15"/>
    <n v="3"/>
    <n v="2"/>
    <n v="12"/>
    <n v="164"/>
    <n v="53.099999745686901"/>
    <n v="1.8866666158040399"/>
    <n v="1.0330000122388201"/>
    <m/>
    <n v="364"/>
    <n v="0.57509999999999994"/>
    <n v="0.76910000000000001"/>
    <n v="2"/>
    <n v="0.55600000000000005"/>
    <n v="17.488499999999998"/>
    <n v="2.5615000000000001"/>
    <n v="2.2779999300837499"/>
    <n v="5.0816898345947301"/>
    <n v="46.4439988136292"/>
    <n v="-31.842555610000002"/>
    <m/>
    <n v="20.388059806446833"/>
  </r>
  <r>
    <s v="Caesalpiniaceae"/>
    <s v="Dicorynia"/>
    <s v="guianensis"/>
    <x v="64"/>
    <s v="B437001"/>
    <s v="B4"/>
    <n v="53"/>
    <n v="50"/>
    <n v="3"/>
    <n v="5"/>
    <s v="OK"/>
    <s v="B437001"/>
    <n v="88"/>
    <n v="50"/>
    <n v="31"/>
    <n v="5"/>
    <n v="5"/>
    <n v="31"/>
    <n v="279.13334147135402"/>
    <n v="61.033332824707003"/>
    <n v="2.0499999920527099"/>
    <n v="0.323999991019567"/>
    <m/>
    <n v="83.7"/>
    <m/>
    <m/>
    <m/>
    <m/>
    <m/>
    <m/>
    <n v="2.5790000334382102"/>
    <n v="3.8984799385070801"/>
    <n v="52.581000328064"/>
    <n v="-29.346686299999998"/>
    <m/>
    <n v="20.38813479888378"/>
  </r>
  <r>
    <s v="Mimosaceae"/>
    <s v="Inga"/>
    <s v="stipularis"/>
    <x v="190"/>
    <s v="P00612895"/>
    <s v="P006"/>
    <n v="7"/>
    <n v="154"/>
    <n v="3"/>
    <n v="5"/>
    <s v="OK"/>
    <s v="P00612895"/>
    <n v="379"/>
    <n v="10.7"/>
    <n v="11"/>
    <n v="4"/>
    <n v="4"/>
    <n v="11"/>
    <n v="299.46667480468801"/>
    <n v="66.233332316080705"/>
    <n v="1.6133333047231"/>
    <n v="0.47133333484331802"/>
    <m/>
    <n v="109.8"/>
    <n v="0.73340000000000005"/>
    <m/>
    <n v="2"/>
    <m/>
    <m/>
    <m/>
    <n v="2.29"/>
    <n v="1.21"/>
    <n v="46.69"/>
    <n v="-30.981135349999999"/>
    <m/>
    <n v="20.388646288209607"/>
  </r>
  <r>
    <s v="Olacaceae"/>
    <s v="Minquartia"/>
    <s v="guianensis"/>
    <x v="191"/>
    <s v="B443010"/>
    <s v="B4"/>
    <n v="83"/>
    <n v="86"/>
    <n v="3"/>
    <n v="5"/>
    <s v="OK"/>
    <s v="B443010"/>
    <n v="450"/>
    <n v="28.5"/>
    <n v="27"/>
    <n v="3"/>
    <n v="4"/>
    <n v="27"/>
    <n v="167.20000203450499"/>
    <n v="46"/>
    <n v="1.4966666698455799"/>
    <n v="0.33633333444595298"/>
    <m/>
    <n v="115.3"/>
    <n v="0.66"/>
    <n v="0.59"/>
    <n v="3"/>
    <n v="0.73599999999999999"/>
    <n v="12.723599999999999"/>
    <n v="2.0249999999999999"/>
    <n v="2.4769999086856802"/>
    <n v="2.0895800590515101"/>
    <n v="50.510001182556202"/>
    <n v="-30.64614903"/>
    <m/>
    <n v="20.391603974405186"/>
  </r>
  <r>
    <s v="Lecythidaceae"/>
    <s v="Lecythis"/>
    <s v="poiteaui"/>
    <x v="49"/>
    <s v="A110295"/>
    <s v="A11"/>
    <n v="66"/>
    <n v="68"/>
    <n v="3"/>
    <n v="5"/>
    <s v="OK"/>
    <s v="A110295"/>
    <n v="328"/>
    <n v="58"/>
    <n v="30"/>
    <n v="5"/>
    <n v="4"/>
    <n v="30"/>
    <n v="209.666666666667"/>
    <n v="45.766666412353501"/>
    <n v="1.3266666332880701"/>
    <n v="0.76699999968210897"/>
    <m/>
    <n v="302.89999999999998"/>
    <n v="0.65"/>
    <n v="0.66"/>
    <n v="10"/>
    <n v="0.626179218292236"/>
    <n v="10.3925"/>
    <n v="0.71083936999999997"/>
    <n v="2.5879999622702599"/>
    <n v="4.1029500961303702"/>
    <n v="52.828001976013198"/>
    <n v="-30.76949729"/>
    <m/>
    <n v="20.412674940563416"/>
  </r>
  <r>
    <s v="Annonaceae"/>
    <s v="Oxandra"/>
    <s v="asbeckii"/>
    <x v="145"/>
    <s v="P00610145"/>
    <s v="P006"/>
    <n v="23"/>
    <n v="140"/>
    <n v="3"/>
    <n v="5"/>
    <s v="OK"/>
    <s v="P00610145"/>
    <n v="17"/>
    <n v="15"/>
    <n v="14"/>
    <n v="2"/>
    <n v="2"/>
    <n v="7"/>
    <n v="208.333333333333"/>
    <n v="58.3333333333333"/>
    <n v="1.91333333651225"/>
    <n v="0.224000001947085"/>
    <m/>
    <n v="83.2"/>
    <m/>
    <m/>
    <m/>
    <m/>
    <m/>
    <m/>
    <n v="2.27"/>
    <n v="-1.383"/>
    <n v="46.36"/>
    <n v="-31.861265629999998"/>
    <m/>
    <n v="20.422907488986784"/>
  </r>
  <r>
    <s v="Icacinaceae"/>
    <s v="Dendrobangia"/>
    <s v="boliviana"/>
    <x v="129"/>
    <s v="NL110189"/>
    <s v="NL11"/>
    <n v="135"/>
    <n v="10"/>
    <n v="3"/>
    <n v="5"/>
    <s v="OK"/>
    <s v="NL110189"/>
    <n v="236"/>
    <n v="16.399999999999999"/>
    <n v="23"/>
    <n v="3"/>
    <n v="3"/>
    <n v="20"/>
    <n v="280.76666259765602"/>
    <n v="62.433331807454401"/>
    <n v="0.95666664838790905"/>
    <n v="0.59466666976610805"/>
    <m/>
    <n v="183"/>
    <m/>
    <m/>
    <m/>
    <m/>
    <m/>
    <m/>
    <n v="2.3490000516176202"/>
    <n v="4.0927300453186"/>
    <n v="47.979000210762003"/>
    <n v="-31.502723660000001"/>
    <m/>
    <n v="20.425286997214684"/>
  </r>
  <r>
    <s v="Sapotaceae"/>
    <s v="Chrysophyllum"/>
    <s v="argenteum"/>
    <x v="44"/>
    <s v="P00610364"/>
    <s v="P006"/>
    <n v="44"/>
    <n v="189"/>
    <n v="3"/>
    <n v="5"/>
    <s v="OK"/>
    <s v="P00610364"/>
    <n v="524"/>
    <n v="15.9"/>
    <n v="15"/>
    <n v="3"/>
    <n v="3"/>
    <n v="15"/>
    <n v="322.23333740234398"/>
    <n v="71.1666666666667"/>
    <n v="0.94333332777023304"/>
    <n v="0.30566666523615499"/>
    <m/>
    <n v="70.2"/>
    <n v="0.78490000000000004"/>
    <m/>
    <n v="1"/>
    <m/>
    <m/>
    <m/>
    <n v="2.42"/>
    <n v="-0.222"/>
    <n v="49.44"/>
    <n v="-31.505719890000002"/>
    <m/>
    <n v="20.429752066115704"/>
  </r>
  <r>
    <s v="Bignoniaceae"/>
    <s v="Jacaranda"/>
    <s v="copaia"/>
    <x v="109"/>
    <s v="B445008"/>
    <s v="B4"/>
    <n v="80"/>
    <n v="41"/>
    <n v="3"/>
    <n v="5"/>
    <s v="OK"/>
    <s v="B445008"/>
    <n v="46"/>
    <n v="28.6"/>
    <n v="25"/>
    <n v="4"/>
    <n v="4"/>
    <n v="25"/>
    <n v="312.56667073567701"/>
    <n v="71.133336385091098"/>
    <n v="1.5966666539510099"/>
    <n v="0.24833333988984399"/>
    <m/>
    <n v="62.4"/>
    <n v="0.46"/>
    <n v="0.54"/>
    <m/>
    <n v="0.41499999999999998"/>
    <n v="7.9282300000000001"/>
    <n v="1.996"/>
    <n v="2.5620000436902002"/>
    <n v="3.16263008117676"/>
    <n v="52.3679971694946"/>
    <n v="-31.082217350000001"/>
    <m/>
    <n v="20.440279577070527"/>
  </r>
  <r>
    <s v="Lauraceae"/>
    <s v="Ocotea"/>
    <s v="cinerea"/>
    <x v="192"/>
    <s v="M17116006"/>
    <s v="M1711"/>
    <n v="16"/>
    <n v="3"/>
    <n v="3"/>
    <n v="5"/>
    <s v="OK"/>
    <s v="M17116006"/>
    <n v="288"/>
    <n v="38.200000000000003"/>
    <n v="27"/>
    <n v="4"/>
    <n v="3"/>
    <n v="27"/>
    <n v="198.10000101725299"/>
    <n v="44.5000012715658"/>
    <n v="1.3433333237965901"/>
    <n v="0.31166666746139499"/>
    <m/>
    <n v="111.5"/>
    <n v="0.48099999999999998"/>
    <n v="0.84570000000000001"/>
    <m/>
    <m/>
    <m/>
    <m/>
    <n v="2.4979999288916601"/>
    <n v="1.8941999673843399"/>
    <n v="51.072001457214398"/>
    <n v="-33.542576009999998"/>
    <m/>
    <n v="20.445157290246435"/>
  </r>
  <r>
    <s v="Euphorbiaceae"/>
    <s v="Sandwithia"/>
    <s v="guyanensis"/>
    <x v="72"/>
    <s v="P00610677"/>
    <s v="P006"/>
    <n v="87"/>
    <n v="180"/>
    <n v="3"/>
    <n v="5"/>
    <s v="OK"/>
    <s v="P00610677"/>
    <n v="218"/>
    <n v="11.3"/>
    <n v="11"/>
    <n v="2"/>
    <n v="2"/>
    <n v="10"/>
    <n v="182.333333333333"/>
    <n v="63.766666412353501"/>
    <n v="1.5933333237965901"/>
    <n v="0.44299999872843399"/>
    <m/>
    <n v="167.5"/>
    <m/>
    <m/>
    <m/>
    <m/>
    <m/>
    <m/>
    <n v="2.14"/>
    <n v="0.88100000000000001"/>
    <n v="43.76"/>
    <n v="-31.469858200000001"/>
    <m/>
    <n v="20.44859813084112"/>
  </r>
  <r>
    <s v="Sterculiaceae"/>
    <s v="Sterculia"/>
    <s v="pruriens"/>
    <x v="94"/>
    <s v="NL110456"/>
    <s v="NL11"/>
    <n v="175"/>
    <n v="90"/>
    <n v="3"/>
    <n v="5"/>
    <s v="OK"/>
    <s v="NL110456"/>
    <n v="598"/>
    <n v="75.900000000000006"/>
    <n v="40"/>
    <n v="5"/>
    <n v="4"/>
    <n v="30"/>
    <n v="174.89999898274701"/>
    <n v="50"/>
    <n v="1.24333329995473"/>
    <n v="2.33699997266134"/>
    <m/>
    <n v="815"/>
    <n v="0.43669999999999998"/>
    <n v="0.83809999999999996"/>
    <m/>
    <n v="0.38300000000000001"/>
    <n v="16.386500000000002"/>
    <n v="2.9784999999999999"/>
    <n v="2.3000000044703501"/>
    <n v="2.8261899948120099"/>
    <n v="47.032999992370598"/>
    <n v="-31.32770695"/>
    <m/>
    <n v="20.449130391719923"/>
  </r>
  <r>
    <s v="Papilionaceae"/>
    <s v="Dipteryx"/>
    <s v="odorata"/>
    <x v="193"/>
    <s v="NL110475"/>
    <s v="NL11"/>
    <n v="187"/>
    <n v="41"/>
    <n v="3"/>
    <n v="4"/>
    <s v="OK"/>
    <s v="NL110475"/>
    <n v="459"/>
    <n v="15.9"/>
    <n v="19"/>
    <n v="2"/>
    <n v="2"/>
    <n v="19"/>
    <n v="194.89999898274701"/>
    <n v="45.400000254313099"/>
    <n v="1.7666666507720901"/>
    <n v="0.23066667219003001"/>
    <m/>
    <m/>
    <n v="0.87809999999999999"/>
    <n v="0.3422"/>
    <n v="1"/>
    <n v="0.69499999999999995"/>
    <n v="9.7279999999999998"/>
    <n v="1.49"/>
    <n v="2.4480000138282798"/>
    <n v="4.4672198295593297"/>
    <n v="50.067001581192002"/>
    <n v="-31.989538639999999"/>
    <m/>
    <n v="20.452206412734139"/>
  </r>
  <r>
    <s v="Moraceae"/>
    <s v="Brosimum"/>
    <s v="guianense"/>
    <x v="135"/>
    <s v="B430013"/>
    <s v="B4"/>
    <n v="42"/>
    <n v="17"/>
    <n v="3"/>
    <n v="5"/>
    <s v="OK"/>
    <s v="B430013"/>
    <n v="397"/>
    <n v="26.3"/>
    <n v="30"/>
    <n v="4"/>
    <n v="4"/>
    <n v="30"/>
    <n v="258.76666768391902"/>
    <n v="44.399998982747398"/>
    <n v="1.7366667191187499"/>
    <n v="3.9666666338841097E-2"/>
    <m/>
    <n v="13"/>
    <n v="0.64"/>
    <n v="0.59"/>
    <n v="5"/>
    <m/>
    <m/>
    <m/>
    <n v="2.1350000053644198"/>
    <n v="5.66758012771606"/>
    <n v="43.674999475479098"/>
    <n v="-29.331161739999999"/>
    <m/>
    <n v="20.456674175991058"/>
  </r>
  <r>
    <s v="Flacourtiaceae"/>
    <s v="Laetia"/>
    <s v="procera"/>
    <x v="102"/>
    <s v="A110124"/>
    <s v="A11"/>
    <n v="34"/>
    <n v="93"/>
    <n v="3"/>
    <n v="5"/>
    <s v="OK"/>
    <s v="A110124"/>
    <n v="222"/>
    <n v="50.6"/>
    <n v="36"/>
    <n v="5"/>
    <n v="5"/>
    <n v="35"/>
    <n v="222.766667683919"/>
    <n v="67.633333841959598"/>
    <n v="1.6899999777476"/>
    <n v="0.53233333428700802"/>
    <m/>
    <n v="148.80000000000001"/>
    <n v="0.61"/>
    <n v="0.75"/>
    <n v="12"/>
    <m/>
    <m/>
    <m/>
    <n v="2.4609999731183101"/>
    <n v="3.4928998947143599"/>
    <n v="50.375002622604399"/>
    <n v="-31.672597960000001"/>
    <m/>
    <n v="20.469322703313445"/>
  </r>
  <r>
    <s v="Sapotaceae"/>
    <s v="Micropholis"/>
    <s v="venulosa"/>
    <x v="194"/>
    <s v="M17116018"/>
    <s v="M1711"/>
    <n v="1"/>
    <n v="9"/>
    <n v="3"/>
    <n v="5"/>
    <s v="OK"/>
    <s v="M17116018"/>
    <n v="547"/>
    <n v="16.2"/>
    <n v="14"/>
    <n v="4"/>
    <n v="3"/>
    <n v="14"/>
    <n v="159.666666666667"/>
    <n v="52"/>
    <n v="1.1566666762034099"/>
    <n v="5.8666666348775202E-2"/>
    <m/>
    <n v="35"/>
    <n v="0.68289999999999995"/>
    <n v="0.47470000000000001"/>
    <m/>
    <n v="0.56499999999999995"/>
    <n v="10.334"/>
    <n v="1.244"/>
    <n v="2.2479999810457199"/>
    <n v="-8.2309998571872697E-2"/>
    <n v="46.022999286651597"/>
    <n v="-32.333275299999997"/>
    <m/>
    <n v="20.472864623976871"/>
  </r>
  <r>
    <s v="Lecythidaceae"/>
    <s v="Eschweilera"/>
    <s v="decolorans"/>
    <x v="126"/>
    <s v="P00610168"/>
    <s v="P006"/>
    <n v="28"/>
    <n v="127"/>
    <n v="3"/>
    <n v="5"/>
    <s v="OK"/>
    <s v="P00610168"/>
    <n v="308"/>
    <n v="23.4"/>
    <n v="19"/>
    <n v="3"/>
    <n v="2"/>
    <n v="14"/>
    <n v="243.13333129882801"/>
    <n v="56.366667429606103"/>
    <n v="1.9633333285649599"/>
    <n v="0.63500000039736404"/>
    <m/>
    <n v="175.1"/>
    <n v="0.77139999999999997"/>
    <m/>
    <m/>
    <m/>
    <m/>
    <m/>
    <n v="2.4"/>
    <n v="1.377"/>
    <n v="49.14"/>
    <n v="-32.643385819999999"/>
    <m/>
    <n v="20.475000000000001"/>
  </r>
  <r>
    <s v="Lecythidaceae"/>
    <s v="Eschweilera"/>
    <s v="decolorans"/>
    <x v="126"/>
    <s v="NL110403"/>
    <s v="NL11"/>
    <n v="168"/>
    <n v="90"/>
    <n v="3"/>
    <n v="4"/>
    <s v="OK"/>
    <s v="NL110403"/>
    <n v="308"/>
    <n v="46.5"/>
    <n v="40"/>
    <n v="4"/>
    <n v="5"/>
    <m/>
    <n v="265.80000813802098"/>
    <n v="57.6666666666667"/>
    <n v="2.0700000524520901"/>
    <n v="0.55799999833106995"/>
    <m/>
    <n v="144.4"/>
    <n v="0.65280000000000005"/>
    <n v="0.7016"/>
    <n v="5"/>
    <n v="0.64500000000000002"/>
    <n v="13.179500000000001"/>
    <n v="1.9670000000000001"/>
    <n v="2.4539999663829799"/>
    <n v="5.6611199378967303"/>
    <n v="50.251001119613598"/>
    <n v="-31.83983448"/>
    <m/>
    <n v="20.47718085085387"/>
  </r>
  <r>
    <s v="Chrysobalanaceae"/>
    <s v="Licania"/>
    <s v="canescens"/>
    <x v="125"/>
    <s v="P00610329"/>
    <s v="P006"/>
    <n v="43"/>
    <n v="140"/>
    <n v="3"/>
    <n v="5"/>
    <s v="OK"/>
    <s v="P00610329"/>
    <n v="135"/>
    <n v="12.7"/>
    <n v="17"/>
    <n v="2"/>
    <n v="3"/>
    <n v="15"/>
    <n v="195.86666870117199"/>
    <n v="64.200002034505204"/>
    <n v="1.4899999698003099"/>
    <n v="0.30799999833107"/>
    <m/>
    <n v="83.6"/>
    <m/>
    <m/>
    <m/>
    <m/>
    <m/>
    <m/>
    <n v="2.16"/>
    <n v="-1.738"/>
    <n v="44.26"/>
    <n v="-34.4142206"/>
    <m/>
    <n v="20.490740740740737"/>
  </r>
  <r>
    <s v="Caesalpiniaceae"/>
    <s v="Bauhinia"/>
    <s v="IND"/>
    <x v="159"/>
    <s v="NL110584"/>
    <s v="NL11"/>
    <n v="156"/>
    <n v="46"/>
    <n v="3"/>
    <n v="2"/>
    <s v="EXCLUDE"/>
    <s v="NL110584"/>
    <n v="86"/>
    <n v="13.4"/>
    <m/>
    <n v="4"/>
    <n v="4"/>
    <n v="28"/>
    <n v="199.86666870117199"/>
    <n v="44.433333079020201"/>
    <n v="1.8599999745686799"/>
    <n v="0.21600000063578301"/>
    <m/>
    <n v="85.7"/>
    <m/>
    <m/>
    <m/>
    <n v="0.54500000000000004"/>
    <m/>
    <m/>
    <n v="2.3879999294877101"/>
    <n v="4.2916398048400897"/>
    <n v="48.941999673843398"/>
    <n v="-30.261146190000002"/>
    <m/>
    <n v="20.494975342961073"/>
  </r>
  <r>
    <s v="Simaroubaceae"/>
    <s v="Simaba"/>
    <s v="cedron"/>
    <x v="181"/>
    <s v="P00610779"/>
    <s v="P006"/>
    <n v="99"/>
    <n v="166"/>
    <n v="3"/>
    <n v="5"/>
    <s v="OK"/>
    <s v="P00610779"/>
    <n v="591"/>
    <n v="12.4"/>
    <n v="6"/>
    <n v="1"/>
    <n v="1"/>
    <n v="6"/>
    <n v="366.43332926432299"/>
    <n v="66.933331807454394"/>
    <n v="4.91000000635783"/>
    <n v="1.3686666488647501"/>
    <m/>
    <n v="576.5"/>
    <m/>
    <m/>
    <m/>
    <m/>
    <m/>
    <m/>
    <n v="2.17"/>
    <n v="6.907"/>
    <n v="44.48"/>
    <n v="-33.87699405"/>
    <m/>
    <n v="20.497695852534562"/>
  </r>
  <r>
    <s v="Flacourtiaceae"/>
    <s v="Laetia"/>
    <s v="procera"/>
    <x v="102"/>
    <s v="A110218"/>
    <s v="A11"/>
    <n v="56"/>
    <n v="38"/>
    <n v="3"/>
    <n v="5"/>
    <s v="OK"/>
    <s v="A110218"/>
    <n v="222"/>
    <n v="53.8"/>
    <n v="35"/>
    <n v="5"/>
    <n v="5"/>
    <n v="35"/>
    <n v="223.86666870117199"/>
    <n v="73"/>
    <n v="1.5166666507720901"/>
    <n v="0.62266665697097801"/>
    <m/>
    <n v="181.6"/>
    <n v="0.61"/>
    <n v="0.59"/>
    <n v="12"/>
    <n v="0.596285700798035"/>
    <n v="9.2270000000000003"/>
    <n v="0.74636899999999995"/>
    <n v="2.5180000811815302"/>
    <n v="2.8555099964141801"/>
    <n v="51.644998788833597"/>
    <n v="-30.738740589999999"/>
    <m/>
    <n v="20.510324513015913"/>
  </r>
  <r>
    <s v="Lecythidaceae"/>
    <s v="Eschweilera"/>
    <s v="decolorans"/>
    <x v="126"/>
    <s v="P00610311"/>
    <s v="P006"/>
    <n v="40"/>
    <n v="135"/>
    <n v="3"/>
    <n v="5"/>
    <s v="OK"/>
    <s v="P00610311"/>
    <n v="308"/>
    <n v="41.1"/>
    <n v="22"/>
    <n v="4"/>
    <n v="3"/>
    <n v="22"/>
    <n v="260.000005086263"/>
    <n v="58.766666412353501"/>
    <n v="2.2933333714803101"/>
    <n v="0.92800001303354895"/>
    <m/>
    <n v="227.2"/>
    <m/>
    <m/>
    <m/>
    <m/>
    <m/>
    <m/>
    <n v="2.48"/>
    <n v="-0.14899999999999999"/>
    <n v="50.87"/>
    <n v="-30.480653350000001"/>
    <m/>
    <n v="20.512096774193548"/>
  </r>
  <r>
    <s v="Sapotaceae"/>
    <s v="Pouteria"/>
    <s v="reticulata"/>
    <x v="20"/>
    <s v="NH200371"/>
    <s v="NH20"/>
    <n v="77"/>
    <n v="319"/>
    <n v="3"/>
    <n v="4"/>
    <s v="OK"/>
    <s v="NH200371"/>
    <n v="799"/>
    <n v="30.1"/>
    <n v="20"/>
    <n v="3"/>
    <n v="3"/>
    <n v="20"/>
    <n v="316.66666666666703"/>
    <n v="45.066666920979799"/>
    <n v="2.59999998410543"/>
    <n v="0.337000012397766"/>
    <m/>
    <n v="78"/>
    <n v="0.59819999999999995"/>
    <n v="0.79179999999999995"/>
    <n v="2"/>
    <n v="0.53700000000000003"/>
    <n v="8.8940000000000001"/>
    <n v="2.1764999999999999"/>
    <n v="2.3520000278949702"/>
    <n v="2.9468300342559801"/>
    <n v="48.265001177787802"/>
    <n v="-31.052665749999999"/>
    <m/>
    <n v="20.520833590714183"/>
  </r>
  <r>
    <s v="Lecythidaceae"/>
    <s v="Eschweilera"/>
    <s v="coriacea"/>
    <x v="123"/>
    <s v="NL110016"/>
    <s v="NL11"/>
    <n v="109"/>
    <n v="22"/>
    <n v="3"/>
    <n v="5"/>
    <s v="OK"/>
    <s v="NL110016"/>
    <n v="307"/>
    <n v="15.1"/>
    <n v="23"/>
    <n v="3"/>
    <n v="3"/>
    <n v="20"/>
    <n v="177.666666666667"/>
    <n v="50.3333333333333"/>
    <n v="1.5933333237965901"/>
    <n v="0.89099999268849694"/>
    <m/>
    <n v="353.4"/>
    <m/>
    <m/>
    <n v="1"/>
    <m/>
    <m/>
    <m/>
    <n v="2.28899996727705"/>
    <n v="2.8694500923156698"/>
    <n v="46.9779998064041"/>
    <n v="-32.129761360000003"/>
    <m/>
    <n v="20.523372860633202"/>
  </r>
  <r>
    <s v="Myristicaceae"/>
    <s v="Virola"/>
    <s v="michelii"/>
    <x v="88"/>
    <s v="B420002"/>
    <s v="B4"/>
    <n v="13"/>
    <n v="62"/>
    <n v="3"/>
    <n v="5"/>
    <s v="OK"/>
    <s v="B420002"/>
    <n v="416"/>
    <n v="46.5"/>
    <n v="32"/>
    <n v="3"/>
    <n v="4"/>
    <n v="32"/>
    <n v="203.46666463216101"/>
    <n v="71"/>
    <n v="0.99666666984558105"/>
    <n v="0.371333340803782"/>
    <m/>
    <n v="114"/>
    <m/>
    <m/>
    <m/>
    <m/>
    <m/>
    <m/>
    <n v="2.6179999113082899"/>
    <n v="3.1303300857543901"/>
    <n v="53.744000196456902"/>
    <n v="-32.640793180000003"/>
    <m/>
    <n v="20.528648593268851"/>
  </r>
  <r>
    <s v="Mimosaceae"/>
    <s v="Inga"/>
    <s v="huberi"/>
    <x v="29"/>
    <s v="A110032"/>
    <s v="A11"/>
    <n v="19"/>
    <n v="23"/>
    <n v="3"/>
    <n v="5"/>
    <s v="OK"/>
    <s v="A110032"/>
    <n v="367"/>
    <n v="49.4"/>
    <n v="26"/>
    <n v="5"/>
    <n v="5"/>
    <n v="26"/>
    <n v="275.66666666666703"/>
    <n v="65.833330790201799"/>
    <n v="1.7699999809265099"/>
    <n v="0.82066667079925504"/>
    <m/>
    <n v="191.7"/>
    <n v="0.77"/>
    <n v="0.4"/>
    <n v="5"/>
    <n v="0.71348685026168801"/>
    <n v="9.8275000000000006"/>
    <n v="1.2892508"/>
    <n v="2.5089999660849598"/>
    <n v="4.3583202362060502"/>
    <n v="51.535999774932897"/>
    <n v="-29.734134009999998"/>
    <m/>
    <n v="20.540454552237243"/>
  </r>
  <r>
    <s v="Lecythidaceae"/>
    <s v="Eschweilera"/>
    <s v="sagotiana"/>
    <x v="178"/>
    <s v="P00610642"/>
    <s v="P006"/>
    <n v="78"/>
    <n v="135"/>
    <n v="3"/>
    <n v="5"/>
    <s v="OK"/>
    <s v="P00610642"/>
    <n v="316"/>
    <n v="32.299999999999997"/>
    <n v="20"/>
    <n v="4"/>
    <n v="2"/>
    <n v="15"/>
    <n v="224.89999898274701"/>
    <n v="57.266667683919302"/>
    <n v="2.2800000111262002"/>
    <n v="0.70333331823348999"/>
    <m/>
    <n v="185.4"/>
    <m/>
    <m/>
    <m/>
    <m/>
    <m/>
    <m/>
    <n v="2.4700000000000002"/>
    <n v="-0.50700000000000001"/>
    <n v="50.75"/>
    <n v="-32.369570490000001"/>
    <m/>
    <n v="20.546558704453439"/>
  </r>
  <r>
    <s v="Lecythidaceae"/>
    <s v="Gustavia"/>
    <s v="hexapetala"/>
    <x v="39"/>
    <s v="P00611009"/>
    <s v="P006"/>
    <n v="79"/>
    <n v="176"/>
    <n v="3"/>
    <n v="5"/>
    <s v="OK"/>
    <s v="P00611009"/>
    <n v="318"/>
    <n v="10.7"/>
    <n v="10"/>
    <n v="3"/>
    <n v="3"/>
    <n v="10"/>
    <n v="217.89999898274701"/>
    <n v="49.833332061767599"/>
    <n v="1.86666667461395"/>
    <n v="0.845666656891505"/>
    <m/>
    <n v="278.3"/>
    <m/>
    <m/>
    <m/>
    <m/>
    <m/>
    <m/>
    <n v="2.2400000000000002"/>
    <n v="0.122"/>
    <n v="46.05"/>
    <n v="-33.196408830000003"/>
    <m/>
    <n v="20.558035714285712"/>
  </r>
  <r>
    <s v="Lecythidaceae"/>
    <s v="Lecythis"/>
    <s v="zabucajo"/>
    <x v="195"/>
    <s v="NL110463"/>
    <s v="NL11"/>
    <n v="189"/>
    <n v="7"/>
    <n v="3"/>
    <n v="5"/>
    <s v="OK"/>
    <s v="NL110463"/>
    <n v="329"/>
    <n v="68.599999999999994"/>
    <n v="38"/>
    <n v="5"/>
    <n v="4"/>
    <n v="38"/>
    <n v="179.10000101725299"/>
    <n v="58.766666412353501"/>
    <n v="0.69333332777023304"/>
    <n v="0.25033333400885299"/>
    <m/>
    <n v="88.4"/>
    <n v="0.755"/>
    <n v="0.52249999999999996"/>
    <n v="7"/>
    <n v="0.70099999999999996"/>
    <n v="12.1495"/>
    <n v="3.2610000000000001"/>
    <n v="2.3879999294877101"/>
    <n v="3.3208200931549099"/>
    <n v="49.1140007972717"/>
    <n v="-29.59988019"/>
    <m/>
    <n v="20.567002616205254"/>
  </r>
  <r>
    <s v="Cecropiaceae"/>
    <s v="Pourouma"/>
    <s v="villosa"/>
    <x v="186"/>
    <s v="M17116530"/>
    <s v="M1711"/>
    <n v="71"/>
    <n v="11"/>
    <n v="3"/>
    <n v="5"/>
    <s v="OK"/>
    <s v="M17116530"/>
    <n v="112"/>
    <n v="22.7"/>
    <n v="21"/>
    <n v="4"/>
    <n v="4"/>
    <n v="20"/>
    <n v="384.66666666666703"/>
    <n v="47.8333333333333"/>
    <n v="3.4366666475931802"/>
    <n v="2.6589999993642199"/>
    <m/>
    <n v="647.79999999999995"/>
    <n v="0.47889999999999999"/>
    <n v="0.90720000000000001"/>
    <m/>
    <n v="0.52400000000000002"/>
    <n v="8.1370000000000005"/>
    <n v="1.7050000000000001"/>
    <n v="2.2849999368190801"/>
    <n v="2.8756799697875999"/>
    <n v="46.998998522758498"/>
    <n v="-29.653922470000001"/>
    <m/>
    <n v="20.568490075402462"/>
  </r>
  <r>
    <s v="Moraceae"/>
    <s v="Helicostylis"/>
    <s v="tomentosa"/>
    <x v="85"/>
    <s v="B429014"/>
    <s v="B4"/>
    <n v="30"/>
    <n v="37"/>
    <n v="3"/>
    <n v="4"/>
    <s v="OK"/>
    <s v="B429014"/>
    <n v="402"/>
    <n v="29.8"/>
    <n v="21"/>
    <n v="5"/>
    <n v="5"/>
    <n v="21"/>
    <n v="369.80000813802098"/>
    <n v="51.1666666666667"/>
    <n v="2.3133333126703901"/>
    <n v="0.50833333532015501"/>
    <m/>
    <n v="103.3"/>
    <n v="0.64"/>
    <n v="0.54"/>
    <n v="14"/>
    <n v="0.59299999999999997"/>
    <n v="14.0161"/>
    <n v="2.452"/>
    <n v="2.2350000217556998"/>
    <n v="4.8126702308654803"/>
    <n v="46.040999889373801"/>
    <n v="-30.09941177"/>
    <m/>
    <n v="20.599999749980487"/>
  </r>
  <r>
    <s v="Burseraceae"/>
    <s v="Protium"/>
    <s v="gallicum"/>
    <x v="196"/>
    <s v="B436062"/>
    <s v="B4"/>
    <n v="70"/>
    <n v="68"/>
    <n v="3"/>
    <n v="5"/>
    <s v="OK"/>
    <s v="B436062"/>
    <n v="70"/>
    <n v="13.8"/>
    <m/>
    <n v="3"/>
    <n v="3"/>
    <n v="15"/>
    <n v="164.56666564941401"/>
    <n v="57.466665903727197"/>
    <n v="1.0866666833559699"/>
    <n v="7.7666666358709294E-2"/>
    <m/>
    <n v="39.200000000000003"/>
    <m/>
    <m/>
    <n v="3"/>
    <m/>
    <m/>
    <m/>
    <n v="2.3819999769329998"/>
    <n v="3.7019500732421902"/>
    <n v="49.162998795509303"/>
    <n v="-32.396687350000001"/>
    <m/>
    <n v="20.639378367589355"/>
  </r>
  <r>
    <s v="Sapotaceae"/>
    <s v="Chrysophyllum"/>
    <s v="prieurii"/>
    <x v="197"/>
    <s v="M17116527"/>
    <s v="M1711"/>
    <n v="66"/>
    <n v="5"/>
    <n v="3"/>
    <n v="5"/>
    <s v="OK"/>
    <s v="M17116527"/>
    <n v="530"/>
    <n v="18.100000000000001"/>
    <n v="22"/>
    <n v="3"/>
    <n v="4"/>
    <n v="22"/>
    <n v="223.233332316081"/>
    <n v="67.866666158040402"/>
    <n v="2.4366666475931802"/>
    <n v="1.34033332268397"/>
    <m/>
    <n v="378.6"/>
    <n v="0.82220000000000004"/>
    <n v="0.48599999999999999"/>
    <m/>
    <n v="0.54900000000000004"/>
    <n v="11.5505"/>
    <n v="2.8805000000000001"/>
    <n v="2.3779999464750299"/>
    <n v="1.4839400053024301"/>
    <n v="49.105000495910602"/>
    <n v="-30.956950580000001"/>
    <m/>
    <n v="20.649706308320233"/>
  </r>
  <r>
    <s v="Sapotaceae"/>
    <s v="Pouteria"/>
    <s v="filipes"/>
    <x v="63"/>
    <s v="NL110409"/>
    <s v="NL11"/>
    <n v="173"/>
    <n v="14"/>
    <n v="3"/>
    <n v="5"/>
    <s v="OK"/>
    <s v="NL110409"/>
    <n v="801"/>
    <n v="18.7"/>
    <n v="25"/>
    <n v="2"/>
    <n v="3"/>
    <n v="20"/>
    <n v="173.89999898274701"/>
    <n v="59.400000254313099"/>
    <n v="1.75"/>
    <n v="0.43766667445500701"/>
    <m/>
    <n v="148.9"/>
    <n v="0.8175"/>
    <n v="0.41589999999999999"/>
    <m/>
    <n v="0.71099999999999997"/>
    <n v="10.792"/>
    <n v="1.4005000000000001"/>
    <n v="2.3520000278949702"/>
    <n v="4.8168601989746103"/>
    <n v="48.578000068664601"/>
    <n v="-32.708300919999999"/>
    <m/>
    <n v="20.653911348862398"/>
  </r>
  <r>
    <s v="Olacaceae"/>
    <s v="Minquartia"/>
    <s v="guianensis"/>
    <x v="191"/>
    <s v="B445053"/>
    <s v="B4"/>
    <n v="78"/>
    <n v="43"/>
    <n v="3"/>
    <n v="5"/>
    <s v="OK"/>
    <s v="B445053"/>
    <n v="450"/>
    <n v="11.6"/>
    <n v="18"/>
    <n v="3"/>
    <n v="3"/>
    <n v="15"/>
    <n v="154"/>
    <n v="47.133332570393897"/>
    <n v="1.4866666396458901"/>
    <n v="0.314666658639908"/>
    <m/>
    <n v="147.4"/>
    <n v="0.72"/>
    <n v="0.49"/>
    <n v="1"/>
    <n v="0.66200000000000003"/>
    <n v="11.887700000000001"/>
    <n v="1.4379999999999999"/>
    <n v="2.3220000788569499"/>
    <n v="2.84204006195068"/>
    <n v="48.065999150276198"/>
    <n v="-30.998162539999999"/>
    <m/>
    <n v="20.700257328990975"/>
  </r>
  <r>
    <s v="Caesalpiniaceae"/>
    <s v="Dicorynia"/>
    <s v="guianensis"/>
    <x v="64"/>
    <s v="NH200052"/>
    <s v="NH20"/>
    <n v="9"/>
    <n v="397"/>
    <n v="3"/>
    <n v="5"/>
    <s v="OK"/>
    <s v="NH200052"/>
    <n v="88"/>
    <n v="56"/>
    <n v="33"/>
    <n v="4"/>
    <n v="3"/>
    <n v="25"/>
    <n v="213.666666666667"/>
    <n v="37.233332316080698"/>
    <n v="1.1233333150545799"/>
    <n v="0.33533333738644899"/>
    <m/>
    <n v="168.5"/>
    <m/>
    <m/>
    <m/>
    <m/>
    <m/>
    <m/>
    <n v="2.4059999734163302"/>
    <n v="3.08084988594055"/>
    <n v="49.840998649597203"/>
    <n v="-29.26077012"/>
    <m/>
    <n v="20.715294763211038"/>
  </r>
  <r>
    <s v="Euphorbiaceae"/>
    <s v="Sandwithia"/>
    <s v="guyanensis"/>
    <x v="72"/>
    <s v="P00612063"/>
    <s v="P006"/>
    <n v="69"/>
    <n v="176"/>
    <n v="3"/>
    <n v="5"/>
    <s v="OK"/>
    <s v="P00612063"/>
    <n v="218"/>
    <n v="10.8"/>
    <n v="8"/>
    <n v="1"/>
    <n v="1"/>
    <n v="6"/>
    <n v="182.333333333333"/>
    <n v="51.433331807454401"/>
    <n v="1.27666664123535"/>
    <n v="0.18633333345254299"/>
    <m/>
    <n v="94.4"/>
    <m/>
    <m/>
    <m/>
    <m/>
    <m/>
    <m/>
    <n v="1.96"/>
    <n v="0.53900000000000003"/>
    <n v="40.619999999999997"/>
    <n v="-32.769113570000002"/>
    <m/>
    <n v="20.724489795918366"/>
  </r>
  <r>
    <s v="Euphorbiaceae"/>
    <s v="Drypetes"/>
    <s v="variabilis"/>
    <x v="105"/>
    <s v="NL110198"/>
    <s v="NL11"/>
    <n v="137"/>
    <n v="21"/>
    <n v="3"/>
    <n v="5"/>
    <s v="OK"/>
    <s v="NL110198"/>
    <n v="210"/>
    <n v="18.2"/>
    <n v="14"/>
    <n v="2"/>
    <n v="2"/>
    <n v="14"/>
    <n v="203.10000101725299"/>
    <n v="62.933333079020201"/>
    <n v="1.57333334287008"/>
    <n v="0.51399999856948897"/>
    <m/>
    <n v="164.2"/>
    <n v="0.63280000000000003"/>
    <n v="0.82540000000000002"/>
    <n v="3"/>
    <n v="0.625"/>
    <n v="12.362"/>
    <n v="1.758"/>
    <n v="2.2000000000000002"/>
    <n v="4.6210000000000004"/>
    <n v="45.61"/>
    <n v="-33.921792000000003"/>
    <m/>
    <n v="20.731818181818181"/>
  </r>
  <r>
    <s v="Lecythidaceae"/>
    <s v="Eschweilera"/>
    <s v="sagotiana"/>
    <x v="178"/>
    <s v="P00610434"/>
    <s v="P006"/>
    <n v="61"/>
    <n v="186"/>
    <n v="3"/>
    <n v="5"/>
    <s v="OK"/>
    <s v="P00610434"/>
    <n v="316"/>
    <n v="32.6"/>
    <n v="18"/>
    <n v="5"/>
    <n v="2"/>
    <n v="14"/>
    <n v="235.666666666667"/>
    <n v="60.599999745686901"/>
    <n v="1.97999997933706"/>
    <n v="0.74600001176198305"/>
    <m/>
    <n v="226.1"/>
    <m/>
    <m/>
    <m/>
    <m/>
    <m/>
    <m/>
    <n v="2.39"/>
    <n v="0.495"/>
    <n v="49.56"/>
    <n v="-32.262791749999998"/>
    <m/>
    <n v="20.736401673640167"/>
  </r>
  <r>
    <s v="Celastraceae"/>
    <s v="Goupia"/>
    <s v="glabra"/>
    <x v="198"/>
    <s v="M17116089"/>
    <s v="M1711"/>
    <n v="9"/>
    <n v="67"/>
    <n v="3"/>
    <n v="5"/>
    <s v="OK"/>
    <s v="M17116089"/>
    <n v="113"/>
    <n v="75.8"/>
    <n v="32"/>
    <n v="5"/>
    <n v="5"/>
    <n v="30"/>
    <n v="190.13333129882801"/>
    <n v="58.400000254313099"/>
    <n v="1.7033333381017"/>
    <n v="0.28166666130224899"/>
    <m/>
    <n v="81.2"/>
    <m/>
    <m/>
    <m/>
    <m/>
    <m/>
    <m/>
    <n v="2.4140000343322798"/>
    <n v="-6.16800002753735E-2"/>
    <n v="50.073999166488598"/>
    <n v="-29.71055745"/>
    <m/>
    <n v="20.74316423128769"/>
  </r>
  <r>
    <s v="Sapindaceae"/>
    <s v="Cupania"/>
    <s v="scrobiculata"/>
    <x v="138"/>
    <s v="M17116433"/>
    <s v="M1711"/>
    <n v="35"/>
    <n v="79"/>
    <n v="3"/>
    <n v="5"/>
    <s v="OK"/>
    <s v="M17116433"/>
    <n v="508"/>
    <n v="11.8"/>
    <n v="11"/>
    <n v="3"/>
    <n v="3"/>
    <n v="11"/>
    <n v="173.89999898274701"/>
    <n v="48.566666920979799"/>
    <n v="1.32333334287008"/>
    <n v="0.19933332999547301"/>
    <m/>
    <n v="103.7"/>
    <m/>
    <m/>
    <m/>
    <m/>
    <m/>
    <m/>
    <n v="2.29400005191565"/>
    <n v="0.38201001286506697"/>
    <n v="47.598001360893299"/>
    <n v="-32.568952840000001"/>
    <m/>
    <n v="20.748910324193606"/>
  </r>
  <r>
    <s v="Euphorbiaceae"/>
    <s v="Conceveiba"/>
    <s v="guianensis"/>
    <x v="92"/>
    <s v="A110150"/>
    <s v="A11"/>
    <n v="39"/>
    <n v="51"/>
    <n v="3"/>
    <n v="5"/>
    <s v="OK"/>
    <s v="A110150"/>
    <n v="207"/>
    <n v="20.100000000000001"/>
    <n v="18"/>
    <n v="3"/>
    <n v="3"/>
    <n v="18"/>
    <n v="195.666666666667"/>
    <n v="61.566666920979799"/>
    <n v="1.77000002066294"/>
    <n v="1.2423333128293399"/>
    <m/>
    <n v="433.5"/>
    <n v="0.54"/>
    <n v="0.74"/>
    <n v="3"/>
    <n v="0.54755556583404497"/>
    <n v="12.529"/>
    <n v="0.55044917999999998"/>
    <n v="2.2859999909997"/>
    <n v="1.1225999593734699"/>
    <n v="47.4629998207092"/>
    <n v="-31.447694819999999"/>
    <m/>
    <n v="20.76246719491585"/>
  </r>
  <r>
    <s v="Chrysobalanaceae"/>
    <s v="Licania"/>
    <s v="canescens"/>
    <x v="125"/>
    <s v="B421008"/>
    <s v="B4"/>
    <n v="1"/>
    <n v="34"/>
    <n v="3"/>
    <n v="5"/>
    <s v="OK"/>
    <s v="B421008"/>
    <n v="135"/>
    <n v="19.7"/>
    <n v="17"/>
    <n v="3"/>
    <n v="3"/>
    <n v="12"/>
    <n v="215.56666564941401"/>
    <n v="49.366667429606103"/>
    <n v="1.77666664123535"/>
    <n v="0.26799999674161301"/>
    <m/>
    <n v="90.2"/>
    <m/>
    <m/>
    <m/>
    <m/>
    <m/>
    <m/>
    <n v="2.2949999198317501"/>
    <n v="3.60503005981445"/>
    <n v="47.677001357078602"/>
    <n v="-33.739284740000002"/>
    <m/>
    <n v="20.774293255998838"/>
  </r>
  <r>
    <s v="Lauraceae"/>
    <s v="Licaria"/>
    <s v="chrysophylla"/>
    <x v="199"/>
    <s v="NH200095"/>
    <s v="NH20"/>
    <n v="12"/>
    <n v="397"/>
    <n v="3"/>
    <n v="4"/>
    <s v="OK"/>
    <s v="NH200095"/>
    <n v="284"/>
    <n v="14.7"/>
    <n v="21"/>
    <n v="3"/>
    <n v="3"/>
    <n v="21"/>
    <n v="223.20000203450499"/>
    <n v="51.233332316080698"/>
    <n v="1.8633333444595299"/>
    <n v="0.24966666102409399"/>
    <m/>
    <n v="86.3"/>
    <n v="0.78459999999999996"/>
    <n v="0.39660000000000001"/>
    <n v="4"/>
    <n v="0.71699999999999997"/>
    <n v="13.042"/>
    <n v="1.7504999999999999"/>
    <n v="2.42599993944168"/>
    <n v="0.60777997970581099"/>
    <n v="50.472998619079597"/>
    <n v="-33.278503370000003"/>
    <m/>
    <n v="20.805028804203292"/>
  </r>
  <r>
    <s v="Papilionaceae"/>
    <s v="Bocoa"/>
    <s v="prouacensis"/>
    <x v="90"/>
    <s v="NH200051"/>
    <s v="NH20"/>
    <n v="4"/>
    <n v="397"/>
    <n v="3"/>
    <n v="5"/>
    <s v="OK"/>
    <s v="NH200051"/>
    <n v="456"/>
    <n v="16.600000000000001"/>
    <n v="18"/>
    <n v="2"/>
    <n v="3"/>
    <n v="15"/>
    <n v="216.63333638509101"/>
    <n v="55.900000254313099"/>
    <n v="2.4233334064483598"/>
    <n v="0.59299999475479104"/>
    <m/>
    <n v="170.5"/>
    <m/>
    <m/>
    <m/>
    <m/>
    <m/>
    <m/>
    <n v="2.5389999151229898"/>
    <n v="2.5783898830413801"/>
    <n v="52.833002805709803"/>
    <n v="-31.772345099999999"/>
    <m/>
    <n v="20.808587858164838"/>
  </r>
  <r>
    <s v="Myristicaceae"/>
    <s v="Virola"/>
    <s v="michelii"/>
    <x v="88"/>
    <s v="A110358"/>
    <s v="A11"/>
    <n v="83"/>
    <n v="5"/>
    <n v="3"/>
    <n v="5"/>
    <s v="OK"/>
    <s v="A110358"/>
    <n v="416"/>
    <n v="29.5"/>
    <n v="28"/>
    <n v="4"/>
    <n v="3"/>
    <n v="28"/>
    <n v="210.233332316081"/>
    <n v="69.5"/>
    <n v="0.84333334366480495"/>
    <n v="0.34199999769528699"/>
    <m/>
    <n v="111.4"/>
    <m/>
    <m/>
    <n v="4"/>
    <m/>
    <m/>
    <m/>
    <n v="2.6049999520182601"/>
    <n v="3.1869800090789799"/>
    <n v="54.233998060226398"/>
    <n v="-33.54884921"/>
    <m/>
    <n v="20.819193496801354"/>
  </r>
  <r>
    <s v="Annonaceae"/>
    <s v="Oxandra"/>
    <s v="asbeckii"/>
    <x v="145"/>
    <s v="P00610528"/>
    <s v="P006"/>
    <n v="70"/>
    <n v="190"/>
    <n v="3"/>
    <n v="5"/>
    <s v="OK"/>
    <s v="P00610528"/>
    <n v="17"/>
    <n v="10.8"/>
    <n v="10"/>
    <n v="1"/>
    <n v="1"/>
    <n v="5"/>
    <n v="231.333333333333"/>
    <n v="67.233334859212206"/>
    <n v="1.5766666332880701"/>
    <n v="0.25500000019868202"/>
    <m/>
    <n v="88.8"/>
    <m/>
    <m/>
    <m/>
    <m/>
    <m/>
    <m/>
    <n v="2.33"/>
    <n v="0.68200000000000005"/>
    <n v="48.65"/>
    <n v="-33.473345909999999"/>
    <m/>
    <n v="20.879828326180256"/>
  </r>
  <r>
    <s v="Sapotaceae"/>
    <s v="Pouteria"/>
    <s v="filipes"/>
    <x v="63"/>
    <s v="NL110278"/>
    <s v="NL11"/>
    <n v="141"/>
    <n v="58"/>
    <n v="3"/>
    <n v="5"/>
    <s v="OK"/>
    <s v="NL110278"/>
    <n v="801"/>
    <n v="22.2"/>
    <n v="19"/>
    <n v="3"/>
    <n v="2"/>
    <n v="15"/>
    <n v="163.333333333333"/>
    <n v="39.533332824707003"/>
    <n v="0.86000001430511497"/>
    <n v="0.26033333440621698"/>
    <m/>
    <n v="119.8"/>
    <n v="0.67979999999999996"/>
    <n v="0.69399999999999995"/>
    <n v="2"/>
    <n v="0.58799999999999997"/>
    <n v="11.958500000000001"/>
    <n v="1.78"/>
    <n v="2.37"/>
    <n v="4.1059999999999999"/>
    <n v="49.58"/>
    <n v="-32.0214967"/>
    <m/>
    <n v="20.919831223628691"/>
  </r>
  <r>
    <s v="Cecropiaceae"/>
    <s v="Pourouma"/>
    <s v="tomentosa"/>
    <x v="200"/>
    <s v="NL110469"/>
    <s v="NL11"/>
    <n v="185"/>
    <n v="30"/>
    <n v="3"/>
    <n v="5"/>
    <s v="OK"/>
    <s v="NL110469"/>
    <n v="111"/>
    <n v="38"/>
    <n v="35"/>
    <n v="4"/>
    <n v="3"/>
    <n v="30"/>
    <n v="207.79999796549501"/>
    <n v="51.5"/>
    <n v="1.58666666348775"/>
    <n v="0.91900000969568896"/>
    <m/>
    <m/>
    <n v="0.26419999999999999"/>
    <n v="1.3571"/>
    <n v="6"/>
    <n v="0.48799999999999999"/>
    <n v="15.000500000000001"/>
    <n v="2.0299999999999998"/>
    <n v="2.2469999268651"/>
    <n v="4.66326999664307"/>
    <n v="47.051998972892797"/>
    <n v="-32.290757640000002"/>
    <m/>
    <n v="20.939920117637634"/>
  </r>
  <r>
    <s v="Annonaceae"/>
    <s v="Oxandra"/>
    <s v="asbeckii"/>
    <x v="145"/>
    <s v="P00610016"/>
    <s v="P006"/>
    <n v="4"/>
    <n v="137"/>
    <n v="3"/>
    <n v="5"/>
    <s v="OK"/>
    <s v="P00610016"/>
    <n v="17"/>
    <n v="12.3"/>
    <n v="22"/>
    <n v="2"/>
    <n v="4"/>
    <n v="8"/>
    <n v="224.10000101725299"/>
    <n v="61.5"/>
    <n v="1.43666664759318"/>
    <n v="0.15033333003520999"/>
    <m/>
    <n v="53.3"/>
    <n v="0.81530000000000002"/>
    <m/>
    <n v="4"/>
    <m/>
    <m/>
    <m/>
    <n v="2.31"/>
    <n v="-1.286"/>
    <n v="48.38"/>
    <n v="-31.667345869999998"/>
    <m/>
    <n v="20.943722943722943"/>
  </r>
  <r>
    <s v="Sapotaceae"/>
    <s v="Chrysophyllum"/>
    <s v="prieurii"/>
    <x v="197"/>
    <s v="NH200068"/>
    <s v="NH20"/>
    <n v="17"/>
    <n v="331"/>
    <n v="3"/>
    <n v="5"/>
    <s v="OK"/>
    <s v="NH200068"/>
    <n v="530"/>
    <n v="54.3"/>
    <n v="27"/>
    <n v="4"/>
    <n v="3"/>
    <n v="27"/>
    <n v="269.13334147135402"/>
    <n v="62.799999237060497"/>
    <n v="1.9633333285649599"/>
    <n v="1.17400002479553"/>
    <m/>
    <n v="245.6"/>
    <n v="0.75790000000000002"/>
    <n v="0.48870000000000002"/>
    <n v="7"/>
    <n v="0.65400000000000003"/>
    <n v="17.064"/>
    <n v="1.9359999999999999"/>
    <n v="2.4269999936222999"/>
    <n v="1.2311199903488199"/>
    <n v="50.901001691818202"/>
    <n v="-28.75883941"/>
    <m/>
    <n v="20.972806685445601"/>
  </r>
  <r>
    <s v="Myristicaceae"/>
    <s v="Iryanthera"/>
    <s v="sagotiana"/>
    <x v="201"/>
    <s v="M17116073"/>
    <s v="M1711"/>
    <n v="11"/>
    <n v="56"/>
    <n v="3"/>
    <n v="5"/>
    <s v="OK"/>
    <s v="M17116073"/>
    <n v="412"/>
    <n v="36.6"/>
    <n v="23"/>
    <n v="4"/>
    <n v="3"/>
    <n v="23"/>
    <n v="237.233332316081"/>
    <n v="51.599999745686901"/>
    <n v="0.50333332022031196"/>
    <n v="0.298666665951411"/>
    <m/>
    <n v="133.19999999999999"/>
    <n v="0.55769999999999997"/>
    <n v="0.70289999999999997"/>
    <m/>
    <n v="0.46700000000000003"/>
    <n v="20.955500000000001"/>
    <n v="2.88"/>
    <n v="2.3970000445842699"/>
    <n v="2.4540600776672399"/>
    <n v="50.275999307632397"/>
    <n v="-32.980295089999998"/>
    <m/>
    <n v="20.974550843761936"/>
  </r>
  <r>
    <s v="Sterculiaceae"/>
    <s v="Sterculia"/>
    <s v="pruriens"/>
    <x v="94"/>
    <s v="M17116616"/>
    <s v="M1711"/>
    <n v="62"/>
    <n v="69"/>
    <n v="3"/>
    <n v="5"/>
    <s v="OK"/>
    <s v="M17116616"/>
    <n v="598"/>
    <n v="30.2"/>
    <n v="28"/>
    <n v="3"/>
    <n v="3"/>
    <n v="25"/>
    <n v="223"/>
    <n v="55.899998982747398"/>
    <n v="1.9266666173934901"/>
    <n v="0.92366667588551798"/>
    <m/>
    <n v="310.60000000000002"/>
    <n v="0.49809999999999999"/>
    <n v="0.90869999999999995"/>
    <m/>
    <n v="0.42299999999999999"/>
    <n v="7.5155000000000003"/>
    <n v="2.2400000000000002"/>
    <n v="2.3240000009536699"/>
    <n v="1.33485996723175"/>
    <n v="48.748999834060697"/>
    <n v="-32.254966410000002"/>
    <m/>
    <n v="20.976333827046556"/>
  </r>
  <r>
    <s v="Mimosaceae"/>
    <s v="Inga"/>
    <s v="loubryana"/>
    <x v="41"/>
    <s v="P00612805"/>
    <s v="P006"/>
    <n v="34"/>
    <n v="140"/>
    <n v="3"/>
    <n v="5"/>
    <s v="OK"/>
    <s v="P00612805"/>
    <n v="371"/>
    <n v="13.5"/>
    <n v="15"/>
    <n v="2"/>
    <n v="2"/>
    <n v="12"/>
    <n v="292.90000406900998"/>
    <n v="67.599998474121094"/>
    <n v="2.2066667079925502"/>
    <n v="0.38399999837080601"/>
    <m/>
    <n v="94.8"/>
    <n v="0.72430000000000005"/>
    <m/>
    <n v="3"/>
    <m/>
    <m/>
    <m/>
    <n v="2.2400000000000002"/>
    <n v="1.55"/>
    <n v="47"/>
    <n v="-34.270752889999997"/>
    <m/>
    <n v="20.982142857142854"/>
  </r>
  <r>
    <s v="Lauraceae"/>
    <s v="IND"/>
    <s v="sp, B10"/>
    <x v="202"/>
    <s v="NL110316"/>
    <s v="NL11"/>
    <n v="154"/>
    <n v="33"/>
    <n v="3"/>
    <n v="4"/>
    <s v="OK"/>
    <s v="NL110316"/>
    <n v="271"/>
    <n v="12.5"/>
    <n v="18"/>
    <n v="2"/>
    <n v="2"/>
    <n v="15"/>
    <n v="230.43332926432299"/>
    <n v="64.533334096272796"/>
    <n v="2.1199999650319401"/>
    <n v="0.25966667135556498"/>
    <m/>
    <n v="88.1"/>
    <n v="0.64710000000000001"/>
    <n v="0.49409999999999998"/>
    <n v="2"/>
    <n v="0.63300000000000001"/>
    <n v="15.374000000000001"/>
    <n v="1.6174999999999999"/>
    <n v="2.29"/>
    <n v="4.0960000000000001"/>
    <n v="48.05"/>
    <n v="-33.610767250000002"/>
    <m/>
    <n v="20.9825327510917"/>
  </r>
  <r>
    <s v="Annonaceae"/>
    <s v="Unonopsis"/>
    <s v="rufescens"/>
    <x v="203"/>
    <s v="NL110582"/>
    <s v="NL11"/>
    <n v="137"/>
    <n v="56"/>
    <n v="3"/>
    <n v="4"/>
    <s v="OK"/>
    <s v="NL110582"/>
    <n v="21"/>
    <n v="10.6"/>
    <n v="20"/>
    <n v="1"/>
    <n v="1"/>
    <n v="12"/>
    <n v="208.46666463216101"/>
    <n v="60.933333079020201"/>
    <n v="1.6699999968210899"/>
    <n v="0.699333349863688"/>
    <m/>
    <n v="313.89999999999998"/>
    <n v="0.48859999999999998"/>
    <n v="0.96940000000000004"/>
    <n v="1"/>
    <n v="0.52200000000000002"/>
    <n v="12.343"/>
    <n v="2.0674999999999999"/>
    <n v="2.2989999502897298"/>
    <n v="6.3947000503540004"/>
    <n v="48.265999555587797"/>
    <n v="-33.176152209999998"/>
    <m/>
    <n v="20.994345628195909"/>
  </r>
  <r>
    <s v="Lecythidaceae"/>
    <s v="Couratari"/>
    <s v="calycina"/>
    <x v="184"/>
    <s v="P00610379"/>
    <s v="P006"/>
    <n v="43"/>
    <n v="222"/>
    <n v="3"/>
    <n v="5"/>
    <s v="OK"/>
    <s v="P00610379"/>
    <n v="300"/>
    <n v="19.899999999999999"/>
    <n v="20"/>
    <n v="2"/>
    <n v="2"/>
    <n v="18"/>
    <n v="293.76666259765602"/>
    <n v="73.400001525878906"/>
    <n v="2.2666666507720898"/>
    <n v="1.2029999693234801"/>
    <m/>
    <n v="270"/>
    <n v="0.55400000000000005"/>
    <m/>
    <n v="2"/>
    <m/>
    <m/>
    <m/>
    <n v="2.37"/>
    <n v="0.58599999999999997"/>
    <n v="49.77"/>
    <n v="-30.077951809999998"/>
    <m/>
    <n v="21"/>
  </r>
  <r>
    <s v="Chrysobalanaceae"/>
    <s v="Licania"/>
    <s v="canescens"/>
    <x v="125"/>
    <s v="NL110466"/>
    <s v="NL11"/>
    <n v="189"/>
    <n v="17"/>
    <n v="3"/>
    <n v="5"/>
    <s v="OK"/>
    <s v="NL110466"/>
    <n v="135"/>
    <n v="14.9"/>
    <n v="11"/>
    <n v="1"/>
    <n v="1"/>
    <n v="6"/>
    <n v="160.43333435058599"/>
    <n v="51.066665649414098"/>
    <n v="1.2699999809265099"/>
    <n v="0.204000001152356"/>
    <m/>
    <n v="81.7"/>
    <n v="0.76"/>
    <n v="0.47720000000000001"/>
    <m/>
    <m/>
    <m/>
    <m/>
    <n v="2.19100005924702"/>
    <n v="4.1242299079895002"/>
    <n v="46.011999249458299"/>
    <n v="-33.857297240000001"/>
    <m/>
    <n v="21.00045550216517"/>
  </r>
  <r>
    <s v="Moraceae"/>
    <s v="Helicostylis"/>
    <s v="tomentosa"/>
    <x v="85"/>
    <s v="NL110531"/>
    <s v="NL11"/>
    <n v="190"/>
    <n v="36"/>
    <n v="3"/>
    <n v="4"/>
    <s v="OK"/>
    <s v="NL110531"/>
    <n v="402"/>
    <n v="44.5"/>
    <n v="34"/>
    <n v="5"/>
    <n v="5"/>
    <n v="34"/>
    <n v="329.09999593099002"/>
    <n v="53.0000012715658"/>
    <n v="2.3066666920979801"/>
    <n v="0.60299999515215597"/>
    <m/>
    <m/>
    <n v="0.55279999999999996"/>
    <n v="0.72499999999999998"/>
    <n v="11"/>
    <n v="0.53800000000000003"/>
    <n v="13.6275"/>
    <n v="2.5884999999999998"/>
    <n v="2.2730000317096701"/>
    <n v="7.2413902282714799"/>
    <n v="47.738999128341703"/>
    <n v="-29.15364039"/>
    <m/>
    <n v="21.002639006755366"/>
  </r>
  <r>
    <s v="Lecythidaceae"/>
    <s v="Eschweilera"/>
    <s v="coriacea"/>
    <x v="123"/>
    <s v="P00610538"/>
    <s v="P006"/>
    <n v="67"/>
    <n v="205"/>
    <n v="3"/>
    <n v="5"/>
    <s v="OK"/>
    <s v="P00610538"/>
    <n v="307"/>
    <n v="37.1"/>
    <n v="21"/>
    <n v="3"/>
    <n v="3"/>
    <n v="15"/>
    <n v="208.79999796549501"/>
    <n v="58.8333333333333"/>
    <n v="2.2399999300638802"/>
    <n v="0.37066667278607701"/>
    <m/>
    <n v="110.9"/>
    <m/>
    <m/>
    <m/>
    <m/>
    <m/>
    <m/>
    <n v="2.4"/>
    <n v="0.08"/>
    <n v="50.41"/>
    <n v="-33.24721761"/>
    <m/>
    <n v="21.004166666666666"/>
  </r>
  <r>
    <s v="Caesalpiniaceae"/>
    <s v="Dicorynia"/>
    <s v="guianensis"/>
    <x v="64"/>
    <s v="B428013"/>
    <s v="B4"/>
    <n v="46"/>
    <n v="71"/>
    <n v="3"/>
    <n v="5"/>
    <s v="OK"/>
    <s v="B428013"/>
    <n v="88"/>
    <n v="45.8"/>
    <m/>
    <n v="5"/>
    <n v="5"/>
    <n v="35"/>
    <n v="267.19999186197902"/>
    <n v="61.300000508626297"/>
    <n v="1.77666664123535"/>
    <n v="0.27766666809717799"/>
    <m/>
    <n v="74.3"/>
    <m/>
    <m/>
    <m/>
    <m/>
    <m/>
    <m/>
    <n v="2.5059999898076102"/>
    <n v="4.3248100280761701"/>
    <n v="52.647000551223798"/>
    <n v="-29.567808329999998"/>
    <m/>
    <n v="21.008380193674938"/>
  </r>
  <r>
    <s v="Lecythidaceae"/>
    <s v="Lecythis"/>
    <s v="zabucajo"/>
    <x v="195"/>
    <s v="B436015"/>
    <s v="B4"/>
    <n v="73"/>
    <n v="61"/>
    <n v="3"/>
    <n v="5"/>
    <s v="OK"/>
    <s v="B436015"/>
    <n v="329"/>
    <n v="54.1"/>
    <n v="34"/>
    <n v="4"/>
    <n v="4"/>
    <n v="33"/>
    <n v="188.43333435058599"/>
    <n v="52.200000762939503"/>
    <n v="1.06999999284744"/>
    <n v="0.19900000095367401"/>
    <m/>
    <n v="67"/>
    <n v="0.73"/>
    <n v="0.47"/>
    <n v="13"/>
    <m/>
    <m/>
    <m/>
    <n v="2.4579999968409498"/>
    <n v="2.4886701107025102"/>
    <n v="51.652997732162497"/>
    <n v="-29.273358760000001"/>
    <m/>
    <n v="21.014238323249604"/>
  </r>
  <r>
    <s v="Moraceae"/>
    <s v="Helicostylis"/>
    <s v="pedunculata"/>
    <x v="80"/>
    <s v="NL110271"/>
    <s v="NL11"/>
    <n v="148"/>
    <n v="42"/>
    <n v="3"/>
    <n v="4"/>
    <s v="OK"/>
    <s v="NL110271"/>
    <n v="401"/>
    <n v="18.899999999999999"/>
    <n v="22"/>
    <n v="3"/>
    <n v="3"/>
    <n v="15"/>
    <n v="282.66666666666703"/>
    <n v="56.400000254313099"/>
    <n v="1.9399999777476"/>
    <n v="1.28233333428701"/>
    <m/>
    <n v="390"/>
    <n v="0.53739999999999999"/>
    <n v="0.63200000000000001"/>
    <n v="3"/>
    <n v="0.499"/>
    <n v="11.470499999999999"/>
    <n v="2.3250000000000002"/>
    <n v="2.0499999999999998"/>
    <n v="7.3209999999999997"/>
    <n v="43.09"/>
    <n v="-31.862345659999999"/>
    <m/>
    <n v="21.019512195121955"/>
  </r>
  <r>
    <s v="Caryocaraceae"/>
    <s v="Caryocar"/>
    <s v="glabrum"/>
    <x v="162"/>
    <s v="NH200319"/>
    <s v="NH20"/>
    <n v="65"/>
    <n v="333"/>
    <n v="3"/>
    <n v="5"/>
    <s v="OK"/>
    <s v="NH200319"/>
    <n v="106"/>
    <n v="58"/>
    <n v="27"/>
    <n v="5"/>
    <n v="4"/>
    <n v="27"/>
    <n v="154.89999898274701"/>
    <n v="40.799999237060497"/>
    <n v="0.60000000397364295"/>
    <n v="0.38199999928474399"/>
    <m/>
    <n v="131.9"/>
    <n v="0.63160000000000005"/>
    <n v="0.81569999999999998"/>
    <n v="6"/>
    <m/>
    <m/>
    <m/>
    <n v="2.2679999470710799"/>
    <n v="1.9458600282669101"/>
    <n v="47.685000300407403"/>
    <n v="-27.56971107"/>
    <m/>
    <n v="21.025132898256164"/>
  </r>
  <r>
    <s v="Lecythidaceae"/>
    <s v="Eschweilera"/>
    <s v="sagotiana"/>
    <x v="178"/>
    <s v="P00610280"/>
    <s v="P006"/>
    <n v="41"/>
    <n v="179"/>
    <n v="3"/>
    <n v="5"/>
    <s v="OK"/>
    <s v="P00610280"/>
    <n v="316"/>
    <n v="27.1"/>
    <n v="21"/>
    <n v="4"/>
    <n v="4"/>
    <n v="20"/>
    <n v="285.33333333333297"/>
    <n v="67.400001525878906"/>
    <n v="2.83999999364217"/>
    <n v="0.68766667445500695"/>
    <m/>
    <n v="155.9"/>
    <m/>
    <m/>
    <m/>
    <m/>
    <m/>
    <m/>
    <n v="2.46"/>
    <n v="0.88900000000000001"/>
    <n v="51.73"/>
    <n v="-32.142471649999997"/>
    <m/>
    <n v="21.028455284552845"/>
  </r>
  <r>
    <s v="Simaroubaceae"/>
    <s v="Simaba"/>
    <s v="cedron"/>
    <x v="181"/>
    <s v="P00611007"/>
    <s v="P006"/>
    <n v="56"/>
    <n v="190"/>
    <n v="3"/>
    <n v="5"/>
    <s v="OK"/>
    <s v="P00611007"/>
    <n v="591"/>
    <n v="15.9"/>
    <n v="10"/>
    <n v="4"/>
    <n v="4"/>
    <n v="10"/>
    <n v="337.90000406900998"/>
    <n v="85.766667683919295"/>
    <n v="4.0099999109904001"/>
    <n v="0.77300000190734897"/>
    <m/>
    <n v="183.6"/>
    <n v="0.40760000000000002"/>
    <m/>
    <n v="2"/>
    <m/>
    <m/>
    <m/>
    <n v="2.14"/>
    <n v="5.0309999999999997"/>
    <n v="45.01"/>
    <n v="-30.79495086"/>
    <m/>
    <n v="21.032710280373831"/>
  </r>
  <r>
    <s v="Lecythidaceae"/>
    <s v="Lecythis"/>
    <s v="idatimon"/>
    <x v="204"/>
    <s v="NH200208"/>
    <s v="NH20"/>
    <n v="45"/>
    <n v="332"/>
    <n v="3"/>
    <n v="4"/>
    <s v="OK"/>
    <s v="NH200208"/>
    <n v="325"/>
    <n v="25.1"/>
    <n v="24"/>
    <n v="3"/>
    <n v="3"/>
    <n v="17"/>
    <n v="247.233332316081"/>
    <n v="61.433334350585902"/>
    <n v="2.1800000667571999"/>
    <n v="0.93833331267039"/>
    <m/>
    <n v="244"/>
    <n v="0.62709999999999999"/>
    <n v="0.63660000000000005"/>
    <n v="4"/>
    <m/>
    <m/>
    <m/>
    <n v="2.3660000413656199"/>
    <n v="2.8508000373840301"/>
    <n v="49.764999747276299"/>
    <n v="-34.224484410000002"/>
    <m/>
    <n v="21.033389212686863"/>
  </r>
  <r>
    <s v="Bombacaceae"/>
    <s v="Quararibea"/>
    <s v="duckei"/>
    <x v="11"/>
    <s v="NL110186"/>
    <s v="NL11"/>
    <n v="131"/>
    <n v="7"/>
    <n v="3"/>
    <n v="5"/>
    <s v="OK"/>
    <s v="NL110186"/>
    <n v="56"/>
    <n v="11.3"/>
    <n v="13"/>
    <n v="1"/>
    <n v="1"/>
    <n v="11"/>
    <n v="216.666666666667"/>
    <n v="49.300000508626297"/>
    <n v="1.2766666809717799"/>
    <n v="0.85700001319249497"/>
    <m/>
    <n v="341.5"/>
    <m/>
    <m/>
    <m/>
    <m/>
    <m/>
    <m/>
    <n v="2.2409999743103999"/>
    <n v="6.0403499603271502"/>
    <n v="47.167998552322402"/>
    <n v="-31.755384039999999"/>
    <m/>
    <n v="21.047746137006062"/>
  </r>
  <r>
    <s v="Papilionaceae"/>
    <s v="Bocoa"/>
    <s v="prouacensis"/>
    <x v="90"/>
    <s v="P00610263"/>
    <s v="P006"/>
    <n v="33"/>
    <n v="203"/>
    <n v="3"/>
    <n v="5"/>
    <s v="OK"/>
    <s v="P00610263"/>
    <n v="456"/>
    <n v="21"/>
    <n v="21"/>
    <n v="2"/>
    <n v="2"/>
    <n v="16"/>
    <n v="189.13333129882801"/>
    <n v="60.033334096272803"/>
    <n v="2.2733333905537898"/>
    <n v="0.61300000548362699"/>
    <m/>
    <n v="182.7"/>
    <n v="0.92530000000000001"/>
    <m/>
    <n v="2"/>
    <m/>
    <m/>
    <m/>
    <n v="2.4900000000000002"/>
    <n v="0.83599999999999997"/>
    <n v="52.41"/>
    <n v="-33.500363210000003"/>
    <m/>
    <n v="21.048192771084334"/>
  </r>
  <r>
    <s v="Chrysobalanaceae"/>
    <s v="Licania"/>
    <s v="canescens"/>
    <x v="125"/>
    <s v="NL110400"/>
    <s v="NL11"/>
    <n v="164"/>
    <n v="86"/>
    <n v="3"/>
    <n v="5"/>
    <s v="OK"/>
    <s v="NL110400"/>
    <n v="135"/>
    <n v="15.3"/>
    <n v="14"/>
    <n v="2"/>
    <n v="2"/>
    <n v="14"/>
    <n v="170.233332316081"/>
    <n v="56.033332824707003"/>
    <n v="1.55666665236155"/>
    <n v="0.24133333563804599"/>
    <m/>
    <n v="73.599999999999994"/>
    <n v="0.7238"/>
    <n v="0.17349999999999999"/>
    <n v="3"/>
    <n v="0.72699999999999998"/>
    <n v="8.7415000000000003"/>
    <n v="1.3845000000000001"/>
    <n v="2.2360000759363201"/>
    <n v="4.4557399749755904"/>
    <n v="47.0660001039505"/>
    <n v="-34.310553830000003"/>
    <m/>
    <n v="21.049194322697737"/>
  </r>
  <r>
    <s v="Euphorbiaceae"/>
    <s v="Mabea"/>
    <s v="piriri"/>
    <x v="205"/>
    <s v="P00610096"/>
    <s v="P006"/>
    <n v="18"/>
    <n v="221"/>
    <n v="3"/>
    <n v="5"/>
    <s v="OK"/>
    <s v="P00610096"/>
    <n v="214"/>
    <n v="18"/>
    <n v="20"/>
    <n v="1"/>
    <n v="1"/>
    <n v="6"/>
    <n v="172.13333129882801"/>
    <n v="70.466667175292997"/>
    <n v="1.22666668891907"/>
    <n v="0.46966667970021603"/>
    <m/>
    <n v="186"/>
    <n v="0.71879999999999999"/>
    <m/>
    <n v="5"/>
    <m/>
    <m/>
    <m/>
    <n v="2.11"/>
    <n v="-0.71"/>
    <n v="44.46"/>
    <n v="-33.813071710000003"/>
    <m/>
    <n v="21.071090047393366"/>
  </r>
  <r>
    <s v="Euphorbiaceae"/>
    <s v="Pogonophora"/>
    <s v="schomburgkiana"/>
    <x v="185"/>
    <s v="P00610661"/>
    <s v="P006"/>
    <n v="83"/>
    <n v="148"/>
    <n v="3"/>
    <n v="5"/>
    <s v="OK"/>
    <s v="P00610661"/>
    <n v="217"/>
    <n v="31.2"/>
    <n v="27"/>
    <n v="5"/>
    <n v="3"/>
    <n v="25"/>
    <n v="176.89999898274701"/>
    <n v="59.433333079020201"/>
    <n v="0.97999997933705696"/>
    <n v="0.12366666893164301"/>
    <m/>
    <n v="55.2"/>
    <n v="0.82030000000000003"/>
    <m/>
    <m/>
    <m/>
    <m/>
    <m/>
    <n v="2.23"/>
    <n v="0.17199999999999999"/>
    <n v="47"/>
    <n v="-32.892779150000003"/>
    <m/>
    <n v="21.076233183856502"/>
  </r>
  <r>
    <s v="Caesalpiniaceae"/>
    <s v="Dicorynia"/>
    <s v="guianensis"/>
    <x v="64"/>
    <s v="A110056"/>
    <s v="A11"/>
    <n v="19"/>
    <n v="49"/>
    <n v="3"/>
    <n v="5"/>
    <s v="OK"/>
    <s v="A110056"/>
    <n v="88"/>
    <n v="63.4"/>
    <n v="33"/>
    <n v="5"/>
    <n v="5"/>
    <n v="30"/>
    <n v="244.766667683919"/>
    <n v="62.866666158040402"/>
    <n v="1.80666665236155"/>
    <n v="0.130999999741713"/>
    <m/>
    <n v="40.700000000000003"/>
    <m/>
    <m/>
    <n v="9"/>
    <m/>
    <m/>
    <m/>
    <n v="2.4579999968409498"/>
    <n v="3.8983500003814702"/>
    <n v="51.820999383926399"/>
    <n v="-29.220676359999999"/>
    <m/>
    <n v="21.082587245942779"/>
  </r>
  <r>
    <s v="Caesalpiniaceae"/>
    <s v="Dicorynia"/>
    <s v="guianensis"/>
    <x v="64"/>
    <s v="M17116837"/>
    <s v="M1711"/>
    <n v="78"/>
    <n v="68"/>
    <n v="3"/>
    <n v="5"/>
    <s v="OK"/>
    <s v="M17116837"/>
    <n v="88"/>
    <n v="51.9"/>
    <n v="33"/>
    <n v="5"/>
    <n v="5"/>
    <n v="33"/>
    <n v="218.96666971842399"/>
    <n v="59.1666666666667"/>
    <n v="1.71666665871938"/>
    <n v="0.24433333675066601"/>
    <m/>
    <n v="87.6"/>
    <n v="0.62939999999999996"/>
    <n v="0.77090000000000003"/>
    <m/>
    <n v="0.49199999999999999"/>
    <n v="12.682"/>
    <n v="2.0605000000000002"/>
    <n v="2.3390000686049501"/>
    <n v="2.85562992095947"/>
    <n v="49.316000938415499"/>
    <n v="-29.00172293"/>
    <m/>
    <n v="21.084223810146806"/>
  </r>
  <r>
    <s v="Euphorbiaceae"/>
    <s v="Hevea"/>
    <s v="guianensis"/>
    <x v="4"/>
    <s v="P00610205"/>
    <s v="P006"/>
    <n v="28"/>
    <n v="214"/>
    <n v="3"/>
    <n v="5"/>
    <s v="OK"/>
    <s v="P00610205"/>
    <n v="212"/>
    <n v="17.5"/>
    <n v="19"/>
    <n v="5"/>
    <n v="3"/>
    <n v="15"/>
    <n v="173.13333129882801"/>
    <n v="63.300000508626297"/>
    <n v="1.77000002066294"/>
    <n v="0.228666668136915"/>
    <m/>
    <n v="96.1"/>
    <n v="0.57840000000000003"/>
    <m/>
    <n v="4"/>
    <m/>
    <m/>
    <m/>
    <n v="2.35"/>
    <n v="-0.69399999999999995"/>
    <n v="49.55"/>
    <n v="-33.26208098"/>
    <m/>
    <n v="21.085106382978722"/>
  </r>
  <r>
    <s v="Lecythidaceae"/>
    <s v="Eschweilera"/>
    <s v="praeclara"/>
    <x v="173"/>
    <s v="M17116455"/>
    <s v="M1711"/>
    <n v="48"/>
    <n v="65"/>
    <n v="3"/>
    <n v="4"/>
    <s v="OK"/>
    <s v="M17116455"/>
    <n v="315"/>
    <n v="39.6"/>
    <n v="22"/>
    <n v="4"/>
    <n v="4"/>
    <n v="22"/>
    <n v="185.56666564941401"/>
    <n v="57.466667175292997"/>
    <n v="1.6733333269755"/>
    <n v="0.15600000321865101"/>
    <m/>
    <n v="51.6"/>
    <n v="0.64549999999999996"/>
    <n v="0.68489999999999995"/>
    <m/>
    <n v="0.65200000000000002"/>
    <n v="9.0864999999999991"/>
    <n v="3.22"/>
    <n v="2.2560000419616699"/>
    <n v="3.1501400470733598"/>
    <n v="47.578999400138898"/>
    <n v="-31.770952210000001"/>
    <m/>
    <n v="21.089981611333357"/>
  </r>
  <r>
    <s v="Euphorbiaceae"/>
    <s v="Conceveiba"/>
    <s v="guianensis"/>
    <x v="92"/>
    <s v="P00612203"/>
    <s v="P006"/>
    <n v="22"/>
    <n v="191"/>
    <n v="3"/>
    <n v="5"/>
    <s v="OK"/>
    <s v="P00612203"/>
    <n v="207"/>
    <n v="10.5"/>
    <n v="14"/>
    <n v="2"/>
    <n v="4"/>
    <n v="14"/>
    <n v="204.56666564941401"/>
    <n v="58.299999237060497"/>
    <n v="1.8833332856496201"/>
    <n v="0.89233332872390703"/>
    <m/>
    <n v="271.2"/>
    <n v="0.50700000000000001"/>
    <m/>
    <n v="2"/>
    <m/>
    <m/>
    <m/>
    <n v="2.2200000000000002"/>
    <n v="-2.1469999999999998"/>
    <n v="46.83"/>
    <n v="-30.256577100000001"/>
    <m/>
    <n v="21.094594594594593"/>
  </r>
  <r>
    <s v="Caesalpiniaceae"/>
    <s v="Eperua"/>
    <s v="grandiflora"/>
    <x v="206"/>
    <s v="P00610776"/>
    <s v="P006"/>
    <n v="95"/>
    <n v="163"/>
    <n v="3"/>
    <n v="5"/>
    <s v="OK"/>
    <s v="P00610776"/>
    <n v="90"/>
    <n v="58.1"/>
    <n v="30"/>
    <n v="5"/>
    <n v="3"/>
    <n v="22"/>
    <n v="283.10000101725302"/>
    <n v="40.966665903727197"/>
    <n v="1.4299999872843401"/>
    <n v="0.63933334747950199"/>
    <m/>
    <n v="169.3"/>
    <m/>
    <m/>
    <m/>
    <m/>
    <m/>
    <m/>
    <n v="2.2599999999999998"/>
    <n v="0.45900000000000002"/>
    <n v="47.68"/>
    <n v="-29.840085340000002"/>
    <m/>
    <n v="21.097345132743364"/>
  </r>
  <r>
    <s v="Myristicaceae"/>
    <s v="Virola"/>
    <s v="michelii"/>
    <x v="88"/>
    <s v="B443015"/>
    <s v="B4"/>
    <n v="89"/>
    <n v="94"/>
    <n v="3"/>
    <n v="5"/>
    <s v="OK"/>
    <s v="B443015"/>
    <n v="416"/>
    <n v="42.6"/>
    <n v="36"/>
    <n v="5"/>
    <n v="5"/>
    <n v="35"/>
    <n v="188.43333435058599"/>
    <n v="67.433331807454394"/>
    <n v="1.01666667064031"/>
    <n v="0.25133333106835698"/>
    <m/>
    <n v="79.400000000000006"/>
    <m/>
    <m/>
    <n v="7"/>
    <n v="0.66100000000000003"/>
    <n v="13.708500000000001"/>
    <n v="3.4980000000000002"/>
    <n v="2.52899993211031"/>
    <n v="3.29075002670288"/>
    <n v="53.360998630523703"/>
    <n v="-33.691096950000002"/>
    <m/>
    <n v="21.099644153013841"/>
  </r>
  <r>
    <s v="Lecythidaceae"/>
    <s v="Eschweilera"/>
    <s v="decolorans"/>
    <x v="126"/>
    <s v="P00610169"/>
    <s v="P006"/>
    <n v="23"/>
    <n v="129"/>
    <n v="3"/>
    <n v="5"/>
    <s v="OK"/>
    <s v="P00610169"/>
    <n v="308"/>
    <n v="29.3"/>
    <n v="24"/>
    <n v="2"/>
    <n v="5"/>
    <n v="18"/>
    <n v="279.80000813802098"/>
    <n v="56.099998474121101"/>
    <n v="2.2566666603088401"/>
    <n v="0.87399997313817301"/>
    <m/>
    <n v="186.4"/>
    <m/>
    <m/>
    <m/>
    <m/>
    <m/>
    <m/>
    <n v="2.36"/>
    <n v="0.26800000000000002"/>
    <n v="49.8"/>
    <n v="-31.955899079999998"/>
    <m/>
    <n v="21.101694915254239"/>
  </r>
  <r>
    <s v="Chrysobalanaceae"/>
    <s v="Licania"/>
    <s v="canescens"/>
    <x v="125"/>
    <s v="NH200356"/>
    <s v="NH20"/>
    <n v="79"/>
    <n v="302"/>
    <n v="3"/>
    <n v="5"/>
    <s v="OK"/>
    <s v="NH200356"/>
    <n v="135"/>
    <n v="12.6"/>
    <n v="15"/>
    <n v="3"/>
    <n v="3"/>
    <n v="15"/>
    <n v="180.86666870117199"/>
    <n v="59.266666412353501"/>
    <n v="1.3733333349227901"/>
    <n v="0.21400000154972099"/>
    <m/>
    <n v="68.8"/>
    <n v="0.72189999999999999"/>
    <n v="0.58379999999999999"/>
    <m/>
    <m/>
    <m/>
    <m/>
    <n v="2.09500007331371"/>
    <n v="2.9731900691986102"/>
    <n v="44.209000468254096"/>
    <n v="-32.556100809999997"/>
    <m/>
    <n v="21.102147456409249"/>
  </r>
  <r>
    <s v="Euphorbiaceae"/>
    <s v="Conceveiba"/>
    <s v="guianensis"/>
    <x v="92"/>
    <s v="A110234"/>
    <s v="A11"/>
    <n v="56"/>
    <n v="65"/>
    <n v="3"/>
    <n v="5"/>
    <s v="OK"/>
    <s v="A110234"/>
    <n v="207"/>
    <n v="15.8"/>
    <n v="20"/>
    <n v="3"/>
    <n v="3"/>
    <n v="20"/>
    <n v="217"/>
    <n v="57.100001017252602"/>
    <n v="2.2466666698455802"/>
    <n v="0.99566668272018399"/>
    <m/>
    <n v="306.8"/>
    <n v="0.56000000000000005"/>
    <n v="0.45"/>
    <n v="2"/>
    <n v="0.66248363256454501"/>
    <n v="13.597"/>
    <n v="0.55070342999999999"/>
    <n v="2.2649999707937201"/>
    <n v="1.3240499496460001"/>
    <n v="47.817000746726997"/>
    <n v="-30.076204350000001"/>
    <m/>
    <n v="21.111258880047828"/>
  </r>
  <r>
    <s v="Annonaceae"/>
    <s v="Oxandra"/>
    <s v="asbeckii"/>
    <x v="145"/>
    <s v="P00610425"/>
    <s v="P006"/>
    <n v="53"/>
    <n v="205"/>
    <n v="3"/>
    <n v="5"/>
    <s v="OK"/>
    <s v="P00610425"/>
    <n v="17"/>
    <n v="12.1"/>
    <n v="13"/>
    <n v="2"/>
    <n v="2"/>
    <n v="8"/>
    <n v="217.53333536783899"/>
    <n v="66.966667175292997"/>
    <n v="1.5800000031789101"/>
    <n v="0.23066666722297699"/>
    <m/>
    <n v="82.3"/>
    <m/>
    <m/>
    <m/>
    <m/>
    <m/>
    <m/>
    <n v="2.21"/>
    <n v="-1.744"/>
    <n v="46.66"/>
    <n v="-32.732601099999997"/>
    <m/>
    <n v="21.113122171945701"/>
  </r>
  <r>
    <s v="Lecythidaceae"/>
    <s v="Eschweilera"/>
    <s v="praeclara"/>
    <x v="173"/>
    <s v="NL110524"/>
    <s v="NL11"/>
    <n v="195"/>
    <n v="23"/>
    <n v="3"/>
    <n v="4"/>
    <s v="OK"/>
    <s v="NL110524"/>
    <n v="315"/>
    <n v="18.7"/>
    <n v="21"/>
    <n v="3"/>
    <n v="2"/>
    <n v="15"/>
    <n v="166.43333435058599"/>
    <n v="48.966667175292997"/>
    <n v="1.03333336114883"/>
    <n v="0.34233333667119298"/>
    <m/>
    <n v="139.9"/>
    <n v="0.58720000000000006"/>
    <n v="0.84289999999999998"/>
    <n v="5"/>
    <n v="0.58299999999999996"/>
    <n v="10.390499999999999"/>
    <n v="2.6604999999999999"/>
    <n v="2.2299999371171002"/>
    <n v="6.1406202316284197"/>
    <n v="47.110000252723701"/>
    <n v="-31.402559669999999"/>
    <m/>
    <n v="21.125561247157062"/>
  </r>
  <r>
    <s v="Euphorbiaceae"/>
    <s v="Pogonophora"/>
    <s v="schomburgkiana"/>
    <x v="185"/>
    <s v="P00610660"/>
    <s v="P006"/>
    <n v="84"/>
    <n v="146"/>
    <n v="3"/>
    <n v="5"/>
    <s v="OK"/>
    <s v="P00610660"/>
    <n v="217"/>
    <n v="16.2"/>
    <n v="21"/>
    <n v="2"/>
    <n v="1"/>
    <n v="15"/>
    <n v="195.20000203450499"/>
    <n v="63.5"/>
    <n v="1.2133333285649599"/>
    <n v="0.33633333444595298"/>
    <m/>
    <n v="137.6"/>
    <m/>
    <m/>
    <m/>
    <m/>
    <m/>
    <m/>
    <n v="2.23"/>
    <n v="-9.0999999999999998E-2"/>
    <n v="47.12"/>
    <n v="-32.748166220000002"/>
    <m/>
    <n v="21.130044843049326"/>
  </r>
  <r>
    <s v="Vochysiaceae"/>
    <s v="Qualea"/>
    <s v="rosea"/>
    <x v="189"/>
    <s v="A110096"/>
    <s v="A11"/>
    <n v="12"/>
    <n v="85"/>
    <n v="3"/>
    <n v="5"/>
    <s v="OK"/>
    <s v="A110096"/>
    <n v="615"/>
    <n v="41.2"/>
    <n v="32"/>
    <n v="5"/>
    <n v="5"/>
    <n v="30"/>
    <n v="383.09999593099002"/>
    <n v="74.233332316080705"/>
    <n v="1.95000004768372"/>
    <n v="0.41766666372617101"/>
    <m/>
    <n v="79.099999999999994"/>
    <n v="0.54"/>
    <n v="0.74"/>
    <n v="9"/>
    <n v="0.52063608169555697"/>
    <n v="10.115500000000001"/>
    <n v="0.98598302000000004"/>
    <n v="2.17599999159575"/>
    <n v="2.3642499446868901"/>
    <n v="45.9850013256073"/>
    <n v="-28.723208670000002"/>
    <m/>
    <n v="21.13281319081468"/>
  </r>
  <r>
    <s v="Mimosaceae"/>
    <s v="Balizia"/>
    <s v="pedicellaris"/>
    <x v="147"/>
    <s v="M17116590"/>
    <s v="M1711"/>
    <n v="72"/>
    <n v="53"/>
    <n v="1"/>
    <n v="5"/>
    <s v="OK"/>
    <s v="M17116590"/>
    <n v="357"/>
    <n v="39.9"/>
    <n v="31"/>
    <n v="4"/>
    <n v="4"/>
    <n v="25"/>
    <m/>
    <m/>
    <m/>
    <n v="5.7000000029802302E-2"/>
    <m/>
    <n v="6.5"/>
    <n v="0.63039999999999996"/>
    <n v="0.71799999999999997"/>
    <m/>
    <n v="0.58899999999999997"/>
    <n v="6.9240000000000004"/>
    <n v="1.6515"/>
    <n v="2.4219999089837101"/>
    <n v="4.3966999053955096"/>
    <n v="51.1839985847473"/>
    <n v="-29.172877549999999"/>
    <m/>
    <n v="21.132948186701007"/>
  </r>
  <r>
    <s v="Monimiaceae"/>
    <s v="Siparuna"/>
    <s v="cristata"/>
    <x v="207"/>
    <s v="NH200160"/>
    <s v="NH20"/>
    <n v="39"/>
    <n v="338"/>
    <n v="3"/>
    <n v="5"/>
    <s v="OK"/>
    <s v="NH200160"/>
    <n v="392"/>
    <n v="13.6"/>
    <n v="14"/>
    <n v="3"/>
    <n v="4"/>
    <n v="14"/>
    <n v="265.43332926432299"/>
    <n v="68.099998474121094"/>
    <n v="1.7566666603088399"/>
    <n v="1.28700002034505"/>
    <m/>
    <n v="428.4"/>
    <n v="0.66710000000000003"/>
    <n v="0.64510000000000001"/>
    <n v="2"/>
    <m/>
    <m/>
    <m/>
    <n v="2.26700007915497"/>
    <n v="2.1887900829315199"/>
    <n v="47.922000288963297"/>
    <n v="-32.694155340000002"/>
    <m/>
    <n v="21.138949543762848"/>
  </r>
  <r>
    <s v="Lecythidaceae"/>
    <s v="Eschweilera"/>
    <s v="sagotiana"/>
    <x v="178"/>
    <s v="P00610641"/>
    <s v="P006"/>
    <n v="79"/>
    <n v="136"/>
    <n v="3"/>
    <n v="5"/>
    <s v="OK"/>
    <s v="P00610641"/>
    <n v="316"/>
    <n v="30.6"/>
    <n v="22"/>
    <n v="4"/>
    <n v="1"/>
    <n v="14"/>
    <n v="247.43333435058599"/>
    <n v="59.266666412353501"/>
    <n v="1.96666665871938"/>
    <n v="0.70333332816759697"/>
    <m/>
    <n v="197.5"/>
    <m/>
    <m/>
    <m/>
    <m/>
    <m/>
    <m/>
    <n v="2.36"/>
    <n v="0.11799999999999999"/>
    <n v="49.89"/>
    <n v="-33.070066220000001"/>
    <m/>
    <n v="21.139830508474578"/>
  </r>
  <r>
    <s v="Cecropiaceae"/>
    <s v="Pourouma"/>
    <s v="villosa"/>
    <x v="186"/>
    <s v="B438012"/>
    <s v="B4"/>
    <n v="52"/>
    <n v="14"/>
    <n v="3"/>
    <n v="4"/>
    <s v="OK"/>
    <s v="B438012"/>
    <n v="112"/>
    <n v="56"/>
    <n v="26"/>
    <n v="5"/>
    <n v="5"/>
    <n v="20"/>
    <n v="322.76666259765602"/>
    <n v="47.766666412353501"/>
    <n v="2.3100000222524"/>
    <n v="1.3566666642824801"/>
    <m/>
    <n v="337.7"/>
    <n v="0.45"/>
    <n v="1.17"/>
    <n v="15"/>
    <n v="0.41399999999999998"/>
    <n v="8.5307300000000001"/>
    <n v="3.2629999999999999"/>
    <n v="2.2649999707937201"/>
    <n v="3.85154008865356"/>
    <n v="47.900998592376702"/>
    <n v="-33.596388580000003"/>
    <m/>
    <n v="21.148344022093227"/>
  </r>
  <r>
    <s v="Caesalpiniaceae"/>
    <s v="Eperua"/>
    <s v="falcata"/>
    <x v="132"/>
    <s v="P00610289"/>
    <s v="P006"/>
    <n v="42"/>
    <n v="175"/>
    <n v="3"/>
    <n v="5"/>
    <s v="OK"/>
    <s v="P00610289"/>
    <n v="89"/>
    <n v="21.8"/>
    <n v="22"/>
    <n v="5"/>
    <n v="5"/>
    <n v="20"/>
    <n v="161.56666564941401"/>
    <n v="53.033332824707003"/>
    <n v="1.0966666936874401"/>
    <n v="0.33399999141693099"/>
    <m/>
    <n v="130.5"/>
    <m/>
    <m/>
    <m/>
    <m/>
    <m/>
    <m/>
    <n v="2.35"/>
    <n v="-2.1749999999999998"/>
    <n v="49.71"/>
    <n v="-29.793585369999999"/>
    <m/>
    <n v="21.153191489361703"/>
  </r>
  <r>
    <s v="Sapotaceae"/>
    <s v="Pouteria"/>
    <s v="gonggrijpii"/>
    <x v="84"/>
    <s v="NL110196"/>
    <s v="NL11"/>
    <n v="130"/>
    <n v="21"/>
    <n v="3"/>
    <n v="5"/>
    <s v="OK"/>
    <s v="NL110196"/>
    <n v="560"/>
    <n v="12.7"/>
    <n v="17"/>
    <n v="2"/>
    <n v="2"/>
    <n v="14"/>
    <n v="272.36667887369799"/>
    <n v="50.433333079020201"/>
    <n v="2.7233333587646502"/>
    <n v="0.96466666460037198"/>
    <m/>
    <n v="222.8"/>
    <n v="0.65280000000000005"/>
    <n v="0.751"/>
    <m/>
    <n v="0.63900000000000001"/>
    <n v="8.5500000000000007"/>
    <n v="1.74"/>
    <n v="2.2830000147223499"/>
    <n v="6.6936998367309597"/>
    <n v="48.322999477386503"/>
    <n v="-32.920316049999997"/>
    <m/>
    <n v="21.166447291181193"/>
  </r>
  <r>
    <s v="Myristicaceae"/>
    <s v="Virola"/>
    <s v="michelii"/>
    <x v="88"/>
    <s v="NH200263"/>
    <s v="NH20"/>
    <n v="59"/>
    <n v="334"/>
    <n v="3"/>
    <n v="5"/>
    <s v="OK"/>
    <s v="NH200263"/>
    <n v="416"/>
    <n v="62.3"/>
    <n v="31"/>
    <n v="4"/>
    <n v="4"/>
    <n v="22"/>
    <n v="184.79999796549501"/>
    <n v="62.766667683919302"/>
    <n v="0.83666666348775198"/>
    <n v="0.53700000047683705"/>
    <m/>
    <n v="184.1"/>
    <n v="0.58489999999999998"/>
    <n v="0.64059999999999995"/>
    <m/>
    <m/>
    <m/>
    <m/>
    <n v="2.3860000073909799"/>
    <n v="2.9265100955963099"/>
    <n v="50.520002841949498"/>
    <n v="-33.41703811"/>
    <m/>
    <n v="21.173513279738678"/>
  </r>
  <r>
    <s v="Myristicaceae"/>
    <s v="Virola"/>
    <s v="michelii"/>
    <x v="88"/>
    <s v="B444011"/>
    <s v="B4"/>
    <n v="95"/>
    <n v="71"/>
    <n v="3"/>
    <n v="5"/>
    <s v="OK"/>
    <s v="B444011"/>
    <n v="416"/>
    <n v="44.4"/>
    <n v="38"/>
    <n v="4"/>
    <n v="4"/>
    <n v="33"/>
    <n v="210.766667683919"/>
    <n v="66.166667938232393"/>
    <n v="0.89999999602635705"/>
    <n v="0.29099999864896098"/>
    <m/>
    <n v="83.4"/>
    <m/>
    <m/>
    <m/>
    <m/>
    <m/>
    <m/>
    <n v="2.4679999798536301"/>
    <n v="3.3902499675750701"/>
    <n v="52.272999286651597"/>
    <n v="-32.891533250000002"/>
    <m/>
    <n v="21.18030782550969"/>
  </r>
  <r>
    <s v="Caesalpiniaceae"/>
    <s v="Eperua"/>
    <s v="falcata"/>
    <x v="132"/>
    <s v="NL110133"/>
    <s v="NL11"/>
    <n v="122"/>
    <n v="22"/>
    <n v="3"/>
    <n v="5"/>
    <s v="OK"/>
    <s v="NL110133"/>
    <n v="89"/>
    <n v="13.9"/>
    <n v="19"/>
    <n v="3"/>
    <n v="3"/>
    <n v="19"/>
    <n v="141.43333435058599"/>
    <n v="38.200000762939503"/>
    <n v="1.1566666762034099"/>
    <n v="0.46599999070167503"/>
    <m/>
    <n v="283.8"/>
    <m/>
    <m/>
    <m/>
    <m/>
    <m/>
    <m/>
    <n v="2.27"/>
    <n v="5.2009999999999996"/>
    <n v="48.08"/>
    <n v="-30.28704793"/>
    <m/>
    <n v="21.180616740088105"/>
  </r>
  <r>
    <s v="Caryocaraceae"/>
    <s v="Caryocar"/>
    <s v="glabrum"/>
    <x v="162"/>
    <s v="NH200116"/>
    <s v="NH20"/>
    <n v="26"/>
    <n v="347"/>
    <n v="3"/>
    <n v="5"/>
    <s v="OK"/>
    <s v="NH200116"/>
    <n v="106"/>
    <n v="115"/>
    <n v="36"/>
    <n v="5"/>
    <n v="5"/>
    <n v="36"/>
    <n v="128.333333333333"/>
    <n v="41.833332061767599"/>
    <n v="0.396666665871938"/>
    <n v="0.38599999745686803"/>
    <m/>
    <n v="155.30000000000001"/>
    <n v="0.60650000000000004"/>
    <n v="0.69479999999999997"/>
    <n v="2"/>
    <n v="0.59899999999999998"/>
    <n v="14.2715"/>
    <n v="3.0209999999999999"/>
    <n v="2.2579999640584001"/>
    <n v="1.00168001651764"/>
    <n v="47.8350013494492"/>
    <n v="-27.521416729999999"/>
    <m/>
    <n v="21.184677639885034"/>
  </r>
  <r>
    <s v="Myristicaceae"/>
    <s v="Virola"/>
    <s v="michelii"/>
    <x v="88"/>
    <s v="B443007"/>
    <s v="B4"/>
    <n v="84"/>
    <n v="83"/>
    <n v="3"/>
    <n v="5"/>
    <s v="OK"/>
    <s v="B443007"/>
    <n v="416"/>
    <n v="53.7"/>
    <n v="28"/>
    <n v="5"/>
    <n v="5"/>
    <n v="28"/>
    <n v="191.86666870117199"/>
    <n v="63.433334350585902"/>
    <n v="1.23666667938232"/>
    <n v="0.30200000603993699"/>
    <m/>
    <n v="85.9"/>
    <m/>
    <m/>
    <m/>
    <m/>
    <m/>
    <m/>
    <n v="2.4849999696016298"/>
    <n v="3.64613008499146"/>
    <n v="52.658998966216998"/>
    <n v="-33.459811449999997"/>
    <m/>
    <n v="21.190744310012509"/>
  </r>
  <r>
    <s v="Caryocaraceae"/>
    <s v="Caryocar"/>
    <s v="glabrum"/>
    <x v="162"/>
    <s v="A110257"/>
    <s v="A11"/>
    <n v="52"/>
    <n v="94"/>
    <n v="3"/>
    <n v="5"/>
    <s v="OK"/>
    <s v="A110257"/>
    <n v="106"/>
    <n v="62.3"/>
    <n v="35"/>
    <n v="5"/>
    <n v="5"/>
    <n v="35"/>
    <n v="155.10000101725299"/>
    <n v="49.5"/>
    <n v="0.57333332300186202"/>
    <n v="0.39933332800865201"/>
    <m/>
    <n v="144.80000000000001"/>
    <n v="0.66"/>
    <n v="0.67"/>
    <n v="5"/>
    <n v="0.62347584962844804"/>
    <n v="14.176"/>
    <n v="1.65888539"/>
    <n v="2.3609999567270301"/>
    <n v="1.6797000169753999"/>
    <n v="50.0320017337799"/>
    <n v="-29.71743463"/>
    <m/>
    <n v="21.191021876653263"/>
  </r>
  <r>
    <s v="Lecythidaceae"/>
    <s v="Couratari"/>
    <s v="oblongifolia"/>
    <x v="156"/>
    <s v="NL110464"/>
    <s v="NL11"/>
    <n v="181"/>
    <n v="10"/>
    <n v="3"/>
    <n v="5"/>
    <s v="OK"/>
    <s v="NL110464"/>
    <n v="304"/>
    <n v="65.099999999999994"/>
    <n v="40"/>
    <n v="5"/>
    <n v="5"/>
    <n v="40"/>
    <n v="249.43333435058599"/>
    <n v="37.800000508626297"/>
    <n v="1.5400000015894599"/>
    <n v="0.24833332995573701"/>
    <m/>
    <n v="79.099999999999994"/>
    <n v="0.40379999999999999"/>
    <n v="1.0518000000000001"/>
    <n v="6"/>
    <n v="0.49199999999999999"/>
    <n v="13.7155"/>
    <n v="3.9565000000000001"/>
    <n v="2.1999999880790702"/>
    <n v="3.9503400325775102"/>
    <n v="46.625998616218602"/>
    <n v="-28.043398440000001"/>
    <m/>
    <n v="21.19363584948475"/>
  </r>
  <r>
    <s v="Chrysobalanaceae"/>
    <s v="Licania"/>
    <s v="canescens"/>
    <x v="125"/>
    <s v="P00610017"/>
    <s v="P006"/>
    <n v="1"/>
    <n v="137"/>
    <n v="3"/>
    <n v="5"/>
    <s v="OK"/>
    <s v="P00610017"/>
    <n v="135"/>
    <n v="26.1"/>
    <n v="24"/>
    <n v="4"/>
    <n v="5"/>
    <n v="20"/>
    <n v="250.43332926432299"/>
    <n v="55.5"/>
    <n v="1.3466666539510099"/>
    <n v="0.40266666809717799"/>
    <m/>
    <n v="106.8"/>
    <n v="0.80320000000000003"/>
    <m/>
    <n v="7"/>
    <m/>
    <m/>
    <m/>
    <n v="2.23"/>
    <n v="0.90500000000000003"/>
    <n v="47.27"/>
    <n v="-33.014386700000003"/>
    <m/>
    <n v="21.197309417040362"/>
  </r>
  <r>
    <s v="Euphorbiaceae"/>
    <s v="Drypetes"/>
    <s v="variabilis"/>
    <x v="105"/>
    <s v="NL110032"/>
    <s v="NL11"/>
    <n v="102"/>
    <n v="43"/>
    <n v="3"/>
    <n v="5"/>
    <s v="OK"/>
    <s v="NL110032"/>
    <n v="210"/>
    <n v="31.3"/>
    <n v="28"/>
    <n v="4"/>
    <n v="5"/>
    <n v="28"/>
    <n v="315.43332926432299"/>
    <n v="70.466664632161496"/>
    <n v="2.46333328882853"/>
    <n v="1.40133333206177"/>
    <m/>
    <n v="444.5"/>
    <m/>
    <m/>
    <n v="3"/>
    <m/>
    <m/>
    <m/>
    <n v="2.1260000765323599"/>
    <n v="5.0106401443481401"/>
    <n v="45.096001029014602"/>
    <n v="-29.202979719999998"/>
    <m/>
    <n v="21.211664819207826"/>
  </r>
  <r>
    <s v="Simaroubaceae"/>
    <s v="Simaba"/>
    <s v="cedron"/>
    <x v="181"/>
    <s v="P00610369"/>
    <s v="P006"/>
    <n v="48"/>
    <n v="202"/>
    <n v="3"/>
    <n v="5"/>
    <s v="OK"/>
    <s v="P00610369"/>
    <n v="591"/>
    <n v="12.3"/>
    <n v="7"/>
    <n v="2"/>
    <n v="2"/>
    <n v="7"/>
    <n v="303.43332926432299"/>
    <n v="68.700000762939496"/>
    <n v="4.2933334509531704"/>
    <n v="0.76133332649866703"/>
    <m/>
    <n v="268.3"/>
    <n v="0.38500000000000001"/>
    <m/>
    <n v="2"/>
    <m/>
    <m/>
    <m/>
    <n v="1.79"/>
    <n v="4.4189999999999996"/>
    <n v="37.97"/>
    <n v="-32.569218460000002"/>
    <m/>
    <n v="21.212290502793294"/>
  </r>
  <r>
    <s v="Lecythidaceae"/>
    <s v="Eschweilera"/>
    <s v="chartaceifolia"/>
    <x v="187"/>
    <s v="NL110353"/>
    <s v="NL11"/>
    <n v="161"/>
    <n v="12"/>
    <n v="3"/>
    <n v="5"/>
    <s v="OK"/>
    <s v="NL110353"/>
    <n v="305"/>
    <n v="21.2"/>
    <n v="15"/>
    <n v="3"/>
    <n v="3"/>
    <n v="12"/>
    <n v="176"/>
    <n v="45.600001017252602"/>
    <n v="1.8733332951863599"/>
    <n v="0.54166665673255898"/>
    <m/>
    <n v="218.2"/>
    <m/>
    <m/>
    <m/>
    <m/>
    <m/>
    <m/>
    <n v="2.25"/>
    <n v="3.5569999999999999"/>
    <n v="47.74"/>
    <n v="-31.721724030000001"/>
    <m/>
    <n v="21.21777777777778"/>
  </r>
  <r>
    <s v="Rubiaceae"/>
    <s v="Guettarda"/>
    <s v="acreana"/>
    <x v="56"/>
    <s v="NL110039"/>
    <s v="NL11"/>
    <n v="105"/>
    <n v="55"/>
    <n v="3"/>
    <n v="5"/>
    <s v="OK"/>
    <s v="NL110039"/>
    <n v="498"/>
    <n v="39.9"/>
    <n v="22"/>
    <n v="3"/>
    <n v="4"/>
    <m/>
    <n v="146.56666564941401"/>
    <n v="45.900000254313099"/>
    <n v="0.88000001509984305"/>
    <n v="0.27466666698455799"/>
    <m/>
    <n v="105.1"/>
    <n v="0.60499999999999998"/>
    <n v="0.91979999999999995"/>
    <n v="1"/>
    <n v="0.64500000000000002"/>
    <n v="12.6845"/>
    <n v="1.8925000000000001"/>
    <n v="2.3089999333023998"/>
    <n v="6.8793001174926802"/>
    <n v="48.996001482009902"/>
    <n v="-30.25556267"/>
    <m/>
    <n v="21.219576828629169"/>
  </r>
  <r>
    <s v="Lecythidaceae"/>
    <s v="Eschweilera"/>
    <s v="coriacea"/>
    <x v="123"/>
    <s v="NL110275"/>
    <s v="NL11"/>
    <n v="146"/>
    <n v="53"/>
    <n v="3"/>
    <n v="5"/>
    <s v="OK"/>
    <s v="NL110275"/>
    <n v="307"/>
    <n v="15.2"/>
    <n v="19"/>
    <n v="3"/>
    <n v="4"/>
    <n v="19"/>
    <n v="216.233332316081"/>
    <n v="55.5"/>
    <n v="2.1733333269755"/>
    <n v="0.89266667763392105"/>
    <m/>
    <n v="254.1"/>
    <m/>
    <m/>
    <m/>
    <m/>
    <m/>
    <m/>
    <n v="2.21"/>
    <n v="5.2530000000000001"/>
    <n v="46.9"/>
    <n v="-31.686408790000002"/>
    <m/>
    <n v="21.221719457013574"/>
  </r>
  <r>
    <s v="Sapotaceae"/>
    <s v="Pradosia"/>
    <s v="ptychandra"/>
    <x v="179"/>
    <s v="B422021"/>
    <s v="B4"/>
    <n v="7"/>
    <n v="20"/>
    <n v="3"/>
    <n v="5"/>
    <s v="OK"/>
    <s v="B422021"/>
    <n v="590"/>
    <n v="27.7"/>
    <n v="20"/>
    <n v="3"/>
    <n v="3"/>
    <n v="20"/>
    <n v="194.89999898274701"/>
    <n v="64.866666158040402"/>
    <n v="1.4466667175293"/>
    <n v="0.59633333484331796"/>
    <m/>
    <n v="178.5"/>
    <n v="0.57999999999999996"/>
    <n v="0.9"/>
    <n v="6"/>
    <n v="0.65900000000000003"/>
    <n v="10.081799999999999"/>
    <n v="1.9750000000000001"/>
    <n v="2.4150000885129002"/>
    <n v="2.20007991790771"/>
    <n v="51.266998052597003"/>
    <n v="-31.5719724"/>
    <m/>
    <n v="21.228569844138601"/>
  </r>
  <r>
    <s v="Combretaceae"/>
    <s v="Terminalia"/>
    <s v="guianensis"/>
    <x v="36"/>
    <s v="NL110099"/>
    <s v="NL11"/>
    <n v="111"/>
    <n v="61"/>
    <n v="3"/>
    <n v="5"/>
    <s v="OK"/>
    <s v="NL110099"/>
    <n v="181"/>
    <n v="85.7"/>
    <n v="45"/>
    <n v="5"/>
    <n v="3"/>
    <n v="40"/>
    <n v="189.56666564941401"/>
    <n v="50.366667429606103"/>
    <n v="0.61666667461395297"/>
    <n v="0.29166666666666702"/>
    <m/>
    <n v="149.80000000000001"/>
    <n v="0.84250000000000003"/>
    <n v="0.38869999999999999"/>
    <n v="3"/>
    <n v="0.61299999999999999"/>
    <n v="10.515000000000001"/>
    <n v="1.5155000000000001"/>
    <n v="2.2000000000000002"/>
    <n v="5.42"/>
    <n v="46.73"/>
    <n v="-29.061986640000001"/>
    <m/>
    <n v="21.240909090909089"/>
  </r>
  <r>
    <s v="Cecropiaceae"/>
    <s v="Pourouma"/>
    <s v="minor"/>
    <x v="139"/>
    <s v="A110334"/>
    <s v="A11"/>
    <n v="75"/>
    <n v="21"/>
    <n v="3"/>
    <n v="5"/>
    <s v="OK"/>
    <s v="A110334"/>
    <n v="110"/>
    <n v="22.9"/>
    <n v="19"/>
    <n v="4"/>
    <n v="4"/>
    <n v="19"/>
    <m/>
    <m/>
    <m/>
    <m/>
    <m/>
    <n v="100.9"/>
    <m/>
    <m/>
    <n v="5"/>
    <m/>
    <m/>
    <m/>
    <n v="2.3579999804496801"/>
    <n v="2.87030005455017"/>
    <n v="50.111001729965203"/>
    <n v="-32.502030169999998"/>
    <m/>
    <n v="21.251485218591409"/>
  </r>
  <r>
    <s v="Papilionaceae"/>
    <s v="Bocoa"/>
    <s v="prouacensis"/>
    <x v="90"/>
    <s v="M17116041"/>
    <s v="M1711"/>
    <n v="1"/>
    <n v="26"/>
    <n v="3"/>
    <n v="5"/>
    <s v="OK"/>
    <s v="M17116041"/>
    <n v="456"/>
    <n v="10.199999999999999"/>
    <n v="12"/>
    <n v="3"/>
    <n v="3"/>
    <n v="12"/>
    <n v="159.53333536783899"/>
    <n v="53.5"/>
    <n v="2.1966666380564401"/>
    <n v="0.46899999181429503"/>
    <m/>
    <n v="205"/>
    <n v="0.91220000000000001"/>
    <n v="0.34379999999999999"/>
    <m/>
    <n v="0.80900000000000005"/>
    <n v="11.167999999999999"/>
    <n v="1.534"/>
    <n v="2.39599999040365"/>
    <n v="1.8103899955749501"/>
    <n v="50.936001539230297"/>
    <n v="-33.765057949999999"/>
    <m/>
    <n v="21.258765335240756"/>
  </r>
  <r>
    <s v="Olacaceae"/>
    <s v="Minquartia"/>
    <s v="guianensis"/>
    <x v="191"/>
    <s v="B427011"/>
    <s v="B4"/>
    <n v="28"/>
    <n v="97"/>
    <n v="3"/>
    <n v="5"/>
    <s v="OK"/>
    <s v="B427011"/>
    <n v="450"/>
    <n v="57.9"/>
    <m/>
    <n v="3"/>
    <n v="5"/>
    <n v="25"/>
    <n v="155"/>
    <n v="51.5"/>
    <n v="1.7533333301544201"/>
    <n v="0.30633333822091402"/>
    <m/>
    <n v="111.9"/>
    <n v="0.66"/>
    <n v="0.59"/>
    <n v="6"/>
    <n v="0.67400000000000004"/>
    <n v="10.585800000000001"/>
    <n v="2.0840000000000001"/>
    <n v="2.3870000615715998"/>
    <n v="2.0752899646759002"/>
    <n v="50.775998830795302"/>
    <n v="-30.640081460000001"/>
    <m/>
    <n v="21.271888362400965"/>
  </r>
  <r>
    <s v="Cecropiaceae"/>
    <s v="Pourouma"/>
    <s v="minor"/>
    <x v="139"/>
    <s v="A110383"/>
    <s v="A11"/>
    <n v="97"/>
    <n v="32"/>
    <n v="3"/>
    <n v="5"/>
    <s v="OK"/>
    <s v="A110383"/>
    <n v="110"/>
    <n v="35.700000000000003"/>
    <n v="22"/>
    <n v="5"/>
    <n v="5"/>
    <n v="22"/>
    <n v="184.43333435058599"/>
    <n v="44.900001525878899"/>
    <n v="1.4066666762034099"/>
    <n v="0.28099999825159699"/>
    <m/>
    <n v="93.3"/>
    <n v="0.54"/>
    <n v="0.93"/>
    <n v="9"/>
    <n v="0.60115557909011796"/>
    <n v="11.0785"/>
    <n v="1.2748755300000001"/>
    <n v="2.4329999461770102"/>
    <n v="2.8348200321197501"/>
    <n v="51.784998178482098"/>
    <n v="-30.312199669999998"/>
    <m/>
    <n v="21.284422245817236"/>
  </r>
  <r>
    <s v="Euphorbiaceae"/>
    <s v="Pogonophora"/>
    <s v="schomburgkiana"/>
    <x v="185"/>
    <s v="P00610184"/>
    <s v="P006"/>
    <n v="29"/>
    <n v="181"/>
    <n v="3"/>
    <n v="5"/>
    <s v="OK"/>
    <s v="P00610184"/>
    <n v="217"/>
    <n v="20.7"/>
    <n v="20"/>
    <n v="2"/>
    <n v="1"/>
    <n v="9"/>
    <n v="183.56666564941401"/>
    <n v="64.233331044514998"/>
    <n v="1.7033333381017"/>
    <n v="0.48033333818117802"/>
    <m/>
    <n v="189.3"/>
    <m/>
    <m/>
    <m/>
    <m/>
    <m/>
    <m/>
    <n v="2.2000000000000002"/>
    <n v="0.74299999999999999"/>
    <n v="46.85"/>
    <n v="-33.344173419999997"/>
    <m/>
    <n v="21.295454545454543"/>
  </r>
  <r>
    <s v="Sapotaceae"/>
    <s v="Pouteria"/>
    <s v="cuspidata"/>
    <x v="208"/>
    <s v="B446030"/>
    <s v="B4"/>
    <n v="92"/>
    <n v="12"/>
    <n v="3"/>
    <n v="5"/>
    <s v="OK"/>
    <s v="B446030"/>
    <n v="554"/>
    <n v="18.3"/>
    <n v="16"/>
    <n v="3"/>
    <n v="3"/>
    <n v="16"/>
    <n v="238.86666361490899"/>
    <n v="64.800000508626297"/>
    <n v="0.91000000635782896"/>
    <n v="0.35899999737739602"/>
    <m/>
    <n v="100.2"/>
    <m/>
    <m/>
    <n v="5"/>
    <n v="0.75700000000000001"/>
    <n v="8.2275200000000002"/>
    <n v="1.542"/>
    <n v="2.11800001561642"/>
    <n v="1.9253900051116899"/>
    <n v="45.113998651504502"/>
    <n v="-33.273572489999999"/>
    <m/>
    <n v="21.300282492384486"/>
  </r>
  <r>
    <s v="Tiliaceae"/>
    <s v="Apeiba"/>
    <s v="glabra"/>
    <x v="130"/>
    <s v="NL110523"/>
    <s v="NL11"/>
    <n v="194"/>
    <n v="22"/>
    <n v="3"/>
    <n v="5"/>
    <s v="OK"/>
    <s v="NL110523"/>
    <n v="604"/>
    <n v="14.6"/>
    <n v="23"/>
    <n v="4"/>
    <n v="4"/>
    <n v="20"/>
    <n v="219.10000101725299"/>
    <n v="53.966667175292997"/>
    <n v="0.95333333810170495"/>
    <n v="0.60733332236607895"/>
    <m/>
    <n v="184.8"/>
    <n v="0.4909"/>
    <n v="0.69750000000000001"/>
    <n v="5"/>
    <n v="0.40400000000000003"/>
    <n v="9.9785000000000004"/>
    <n v="2.1215000000000002"/>
    <n v="2.29400005191565"/>
    <n v="3.83415007591248"/>
    <n v="48.868000507354701"/>
    <n v="-30.875852890000001"/>
    <m/>
    <n v="21.30252807385358"/>
  </r>
  <r>
    <s v="Euphorbiaceae"/>
    <s v="Pogonophora"/>
    <s v="schomburgkiana"/>
    <x v="185"/>
    <s v="P00610769"/>
    <s v="P006"/>
    <n v="97"/>
    <n v="173"/>
    <n v="3"/>
    <n v="5"/>
    <s v="OK"/>
    <s v="P00610769"/>
    <n v="217"/>
    <n v="12.1"/>
    <n v="14"/>
    <n v="1"/>
    <n v="1"/>
    <n v="8"/>
    <n v="167.56666564941401"/>
    <n v="61.699999491373703"/>
    <n v="1.37999999523163"/>
    <n v="0.39800000687440201"/>
    <m/>
    <n v="176.9"/>
    <m/>
    <m/>
    <m/>
    <m/>
    <m/>
    <m/>
    <n v="2.13"/>
    <n v="1.024"/>
    <n v="45.38"/>
    <n v="-34.176499530000001"/>
    <m/>
    <n v="21.305164319248828"/>
  </r>
  <r>
    <s v="Caesalpiniaceae"/>
    <s v="Peltogyne"/>
    <s v="paniculata"/>
    <x v="209"/>
    <s v="P00610614"/>
    <s v="P006"/>
    <n v="73"/>
    <n v="172"/>
    <n v="3"/>
    <n v="4"/>
    <s v="OK"/>
    <s v="P00610614"/>
    <n v="93"/>
    <n v="14.8"/>
    <n v="16"/>
    <n v="3"/>
    <n v="3"/>
    <n v="14"/>
    <n v="112.333333333333"/>
    <n v="43.599999745686901"/>
    <n v="0.96333334843317697"/>
    <n v="0.126666662593683"/>
    <m/>
    <n v="56.7"/>
    <n v="0.86380000000000001"/>
    <m/>
    <n v="3"/>
    <m/>
    <m/>
    <m/>
    <n v="2.15"/>
    <n v="-5.8999999999999997E-2"/>
    <n v="45.81"/>
    <n v="-33.296572519999998"/>
    <m/>
    <n v="21.306976744186048"/>
  </r>
  <r>
    <s v="Caesalpiniaceae"/>
    <s v="Eperua"/>
    <s v="falcata"/>
    <x v="132"/>
    <s v="P00610673"/>
    <s v="P006"/>
    <n v="85"/>
    <n v="174"/>
    <n v="3"/>
    <n v="5"/>
    <s v="OK"/>
    <s v="P00610673"/>
    <n v="89"/>
    <n v="21.6"/>
    <n v="20"/>
    <n v="2"/>
    <n v="2"/>
    <n v="12"/>
    <n v="141.233332316081"/>
    <n v="55.599999745686901"/>
    <n v="1.18000000715256"/>
    <n v="0.239999994635582"/>
    <m/>
    <n v="100.5"/>
    <m/>
    <m/>
    <m/>
    <m/>
    <m/>
    <m/>
    <n v="1.88"/>
    <n v="-0.65500000000000003"/>
    <n v="40.07"/>
    <n v="-30.857476219999999"/>
    <m/>
    <n v="21.313829787234045"/>
  </r>
  <r>
    <s v="Annonaceae"/>
    <s v="Oxandra"/>
    <s v="asbeckii"/>
    <x v="145"/>
    <s v="P00610302"/>
    <s v="P006"/>
    <n v="38"/>
    <n v="147"/>
    <n v="3"/>
    <n v="5"/>
    <s v="OK"/>
    <s v="P00610302"/>
    <n v="17"/>
    <n v="13.4"/>
    <n v="12"/>
    <n v="2"/>
    <n v="2"/>
    <n v="12"/>
    <n v="209.766667683919"/>
    <n v="64.466667175292997"/>
    <n v="1.45666666825612"/>
    <n v="0.15966666738192201"/>
    <m/>
    <n v="59"/>
    <m/>
    <m/>
    <m/>
    <m/>
    <m/>
    <m/>
    <n v="2.2000000000000002"/>
    <n v="-0.56100000000000005"/>
    <n v="46.9"/>
    <n v="-32.31990794"/>
    <m/>
    <n v="21.318181818181817"/>
  </r>
  <r>
    <s v="Annonaceae"/>
    <s v="Duguetia"/>
    <s v="surinamensis"/>
    <x v="24"/>
    <s v="P00610117"/>
    <s v="P006"/>
    <n v="15"/>
    <n v="188"/>
    <n v="3"/>
    <n v="5"/>
    <s v="OK"/>
    <s v="P00610117"/>
    <n v="11"/>
    <n v="10.7"/>
    <n v="13"/>
    <n v="1"/>
    <n v="1"/>
    <n v="8"/>
    <n v="250.56667073567701"/>
    <n v="51.366666158040402"/>
    <n v="2.00666662057241"/>
    <n v="0.31233333051204698"/>
    <m/>
    <n v="112.9"/>
    <n v="0.72860000000000003"/>
    <m/>
    <n v="6"/>
    <m/>
    <m/>
    <m/>
    <n v="2.19"/>
    <n v="3.3730000000000002"/>
    <n v="46.7"/>
    <n v="-34.44165108"/>
    <m/>
    <n v="21.324200913242009"/>
  </r>
  <r>
    <s v="Lauraceae"/>
    <s v="Licaria"/>
    <s v="cannella"/>
    <x v="0"/>
    <s v="NL110347"/>
    <s v="NL11"/>
    <n v="155"/>
    <n v="86"/>
    <n v="3"/>
    <n v="4"/>
    <s v="OK"/>
    <s v="NL110347"/>
    <n v="283"/>
    <n v="74.900000000000006"/>
    <n v="40"/>
    <n v="5"/>
    <n v="4"/>
    <n v="35"/>
    <n v="318.46667480468801"/>
    <n v="55.466667175292997"/>
    <n v="2.2599999904632599"/>
    <n v="0.29933333396911599"/>
    <m/>
    <n v="74.3"/>
    <n v="0.57099999999999995"/>
    <n v="0.66679999999999995"/>
    <n v="2"/>
    <n v="0.68899999999999995"/>
    <n v="6.3944999999999999"/>
    <n v="1.0765"/>
    <n v="2.27"/>
    <n v="4.1159999999999997"/>
    <n v="48.41"/>
    <n v="-30.66631954"/>
    <m/>
    <n v="21.32599118942731"/>
  </r>
  <r>
    <s v="Mimosaceae"/>
    <s v="Parkia"/>
    <s v="nitida"/>
    <x v="210"/>
    <s v="P00612153"/>
    <s v="P006"/>
    <n v="33"/>
    <n v="139"/>
    <n v="1"/>
    <n v="5"/>
    <s v="OK"/>
    <s v="P00612153"/>
    <n v="382"/>
    <n v="20.2"/>
    <n v="20"/>
    <n v="5"/>
    <n v="5"/>
    <n v="20"/>
    <n v="178.30000305175801"/>
    <n v="51.900001525878899"/>
    <m/>
    <n v="0.279000014066696"/>
    <m/>
    <n v="33.1"/>
    <n v="0.64649999999999996"/>
    <m/>
    <n v="2"/>
    <m/>
    <m/>
    <m/>
    <n v="2.31"/>
    <n v="2.4289999999999998"/>
    <n v="49.28"/>
    <n v="-33.335934790000003"/>
    <m/>
    <n v="21.333333333333332"/>
  </r>
  <r>
    <s v="Hugoniaceae"/>
    <s v="Hebepetalum"/>
    <s v="humiriifolium"/>
    <x v="146"/>
    <s v="P00610658"/>
    <s v="P006"/>
    <n v="88"/>
    <n v="149"/>
    <n v="3"/>
    <n v="5"/>
    <s v="OK"/>
    <s v="P00610658"/>
    <n v="226"/>
    <n v="28.3"/>
    <n v="24"/>
    <n v="4"/>
    <n v="2"/>
    <n v="15"/>
    <n v="185.69999694824199"/>
    <n v="55.699999491373703"/>
    <n v="1.18666664759318"/>
    <n v="0.736666679382324"/>
    <m/>
    <n v="345"/>
    <n v="0.70640000000000003"/>
    <m/>
    <n v="4"/>
    <m/>
    <m/>
    <m/>
    <n v="2.08"/>
    <n v="-0.66900000000000004"/>
    <n v="44.4"/>
    <n v="-31.67235092"/>
    <m/>
    <n v="21.346153846153843"/>
  </r>
  <r>
    <s v="Lauraceae"/>
    <s v="IND"/>
    <s v="sp, B24"/>
    <x v="211"/>
    <s v="A110081"/>
    <s v="A11"/>
    <n v="15"/>
    <n v="71"/>
    <n v="3"/>
    <n v="4"/>
    <s v="OK"/>
    <s v="A110081"/>
    <n v="259"/>
    <n v="22.1"/>
    <n v="28"/>
    <n v="3"/>
    <n v="3"/>
    <n v="20"/>
    <n v="264.86665852864598"/>
    <n v="62.700002034505196"/>
    <n v="2.66000000635783"/>
    <n v="0.56033333142598496"/>
    <m/>
    <n v="144.1"/>
    <n v="0.79"/>
    <n v="0.26"/>
    <n v="4"/>
    <n v="0.67119967937469505"/>
    <n v="8.2185000000000006"/>
    <n v="0.77062699999999995"/>
    <n v="2.2840000689029698"/>
    <n v="1.98407995700836"/>
    <n v="48.758998513221698"/>
    <n v="-34.486541010000003"/>
    <m/>
    <n v="21.348072260190946"/>
  </r>
  <r>
    <s v="Lauraceae"/>
    <s v="Licaria"/>
    <s v="cannella"/>
    <x v="0"/>
    <s v="M17116430"/>
    <s v="M1711"/>
    <n v="33"/>
    <n v="81"/>
    <n v="3"/>
    <n v="5"/>
    <s v="OK"/>
    <s v="M17116430"/>
    <n v="283"/>
    <n v="53.8"/>
    <n v="38"/>
    <n v="5"/>
    <n v="4"/>
    <n v="30"/>
    <n v="277.19999186197902"/>
    <n v="55.1666666666667"/>
    <n v="2.1633332967758201"/>
    <n v="0.23899999757607801"/>
    <m/>
    <n v="67"/>
    <n v="0.6169"/>
    <n v="0.9577"/>
    <m/>
    <n v="0.71399999999999997"/>
    <n v="10.206"/>
    <n v="2.1234999999999999"/>
    <n v="2.3700000718236001"/>
    <n v="0.263590008020401"/>
    <n v="50.613999366760297"/>
    <n v="-30.628798679999999"/>
    <m/>
    <n v="21.356117229066275"/>
  </r>
  <r>
    <s v="Euphorbiaceae"/>
    <s v="Pogonophora"/>
    <s v="schomburgkiana"/>
    <x v="185"/>
    <s v="P00610180"/>
    <s v="P006"/>
    <n v="28"/>
    <n v="169"/>
    <n v="3"/>
    <n v="5"/>
    <s v="OK"/>
    <s v="P00610180"/>
    <n v="217"/>
    <n v="10.8"/>
    <n v="13"/>
    <n v="1"/>
    <n v="1"/>
    <n v="10"/>
    <n v="186.13333129882801"/>
    <n v="60.700000762939503"/>
    <n v="1.5900000333786"/>
    <n v="0.39799999197324099"/>
    <m/>
    <n v="148.80000000000001"/>
    <m/>
    <m/>
    <m/>
    <m/>
    <m/>
    <m/>
    <n v="2.16"/>
    <n v="1.3180000000000001"/>
    <n v="46.13"/>
    <n v="-34.37699885"/>
    <m/>
    <n v="21.356481481481481"/>
  </r>
  <r>
    <s v="Lauraceae"/>
    <s v="IND"/>
    <s v="sp, B5"/>
    <x v="212"/>
    <s v="P00610305"/>
    <s v="P006"/>
    <n v="37"/>
    <n v="142"/>
    <n v="3"/>
    <n v="4"/>
    <s v="OK"/>
    <s v="P00610305"/>
    <n v="267"/>
    <n v="15.9"/>
    <n v="20"/>
    <n v="3"/>
    <n v="3"/>
    <n v="12"/>
    <n v="219.43333435058599"/>
    <n v="48.633332570393897"/>
    <n v="1.7800000111262"/>
    <n v="0.500666658083598"/>
    <m/>
    <n v="161.9"/>
    <m/>
    <m/>
    <m/>
    <m/>
    <m/>
    <m/>
    <n v="2.29"/>
    <n v="-1.9319999999999999"/>
    <n v="48.94"/>
    <n v="-32.791565390000002"/>
    <m/>
    <n v="21.37117903930131"/>
  </r>
  <r>
    <s v="Euphorbiaceae"/>
    <s v="Hevea"/>
    <s v="guianensis"/>
    <x v="4"/>
    <s v="P00610421"/>
    <s v="P006"/>
    <n v="56"/>
    <n v="213"/>
    <n v="3"/>
    <n v="5"/>
    <s v="OK"/>
    <s v="P00610421"/>
    <n v="212"/>
    <n v="26.3"/>
    <n v="25"/>
    <n v="2"/>
    <n v="3"/>
    <n v="22"/>
    <n v="193.333333333333"/>
    <n v="63.5000012715658"/>
    <n v="1.4533333381017"/>
    <n v="0.21200000246365899"/>
    <m/>
    <n v="85.1"/>
    <m/>
    <m/>
    <m/>
    <m/>
    <m/>
    <m/>
    <n v="2.35"/>
    <n v="-0.86299999999999999"/>
    <n v="50.23"/>
    <n v="-32.385908639999997"/>
    <m/>
    <n v="21.374468085106379"/>
  </r>
  <r>
    <s v="Euphorbiaceae"/>
    <s v="Pogonophora"/>
    <s v="schomburgkiana"/>
    <x v="185"/>
    <s v="P00612820"/>
    <s v="P006"/>
    <m/>
    <m/>
    <n v="3"/>
    <n v="5"/>
    <s v="OK"/>
    <s v="P00612820"/>
    <n v="217"/>
    <n v="11.8"/>
    <m/>
    <n v="1"/>
    <n v="1"/>
    <n v="6"/>
    <n v="193.30000305175801"/>
    <n v="64.033332824707003"/>
    <n v="1.6233332951863599"/>
    <n v="0.28466666738192198"/>
    <m/>
    <n v="114.9"/>
    <m/>
    <m/>
    <m/>
    <m/>
    <m/>
    <m/>
    <n v="2.17"/>
    <n v="0.56299999999999994"/>
    <n v="46.41"/>
    <n v="-33.634422000000001"/>
    <m/>
    <n v="21.387096774193548"/>
  </r>
  <r>
    <s v="Caesalpiniaceae"/>
    <s v="Eperua"/>
    <s v="falcata"/>
    <x v="132"/>
    <s v="NL110065"/>
    <s v="NL11"/>
    <n v="115"/>
    <n v="7"/>
    <n v="3"/>
    <n v="5"/>
    <s v="OK"/>
    <s v="NL110065"/>
    <n v="89"/>
    <n v="35.5"/>
    <n v="25"/>
    <n v="4"/>
    <n v="5"/>
    <n v="25"/>
    <n v="184.10000101725299"/>
    <n v="53.0000012715658"/>
    <n v="1.05666665236155"/>
    <n v="0.33666667342186002"/>
    <m/>
    <n v="98.5"/>
    <n v="0.59640000000000004"/>
    <n v="0.75780000000000003"/>
    <n v="7"/>
    <n v="0.57199999999999995"/>
    <n v="14.528499999999999"/>
    <n v="2.194"/>
    <n v="2.3199999999999998"/>
    <n v="4.4210000000000003"/>
    <n v="49.65"/>
    <n v="-28.679401850000001"/>
    <m/>
    <n v="21.40086206896552"/>
  </r>
  <r>
    <s v="Euphorbiaceae"/>
    <s v="Sandwithia"/>
    <s v="guyanensis"/>
    <x v="72"/>
    <s v="P00610633"/>
    <s v="P006"/>
    <n v="74"/>
    <n v="149"/>
    <n v="3"/>
    <n v="5"/>
    <s v="OK"/>
    <s v="P00610633"/>
    <n v="218"/>
    <n v="16.2"/>
    <n v="15"/>
    <n v="3"/>
    <n v="3"/>
    <n v="15"/>
    <n v="207.89999898274701"/>
    <n v="59.066666920979799"/>
    <n v="1.3133333126703901"/>
    <n v="0.36266665160655998"/>
    <m/>
    <n v="119.1"/>
    <m/>
    <m/>
    <m/>
    <m/>
    <m/>
    <m/>
    <n v="1.98"/>
    <n v="-3.2000000000000001E-2"/>
    <n v="42.41"/>
    <n v="-30.645906629999999"/>
    <m/>
    <n v="21.419191919191917"/>
  </r>
  <r>
    <s v="Chrysobalanaceae"/>
    <s v="Licania"/>
    <s v="canescens"/>
    <x v="125"/>
    <s v="B422055"/>
    <s v="B4"/>
    <n v="22"/>
    <n v="13"/>
    <n v="3"/>
    <n v="5"/>
    <s v="OK"/>
    <s v="B422055"/>
    <n v="135"/>
    <n v="15.8"/>
    <n v="21"/>
    <n v="3"/>
    <n v="3"/>
    <n v="18"/>
    <n v="232.666666666667"/>
    <n v="48.933334350585902"/>
    <n v="1.3999999761581401"/>
    <n v="0.32299999396006301"/>
    <m/>
    <n v="83.7"/>
    <m/>
    <m/>
    <m/>
    <m/>
    <m/>
    <m/>
    <n v="2.2019999101757999"/>
    <n v="4.1610999107360804"/>
    <n v="47.167998552322402"/>
    <n v="-32.555307929999998"/>
    <m/>
    <n v="21.420527010174435"/>
  </r>
  <r>
    <s v="Lauraceae"/>
    <s v="Aniba"/>
    <s v="terminalis"/>
    <x v="213"/>
    <s v="NL110283"/>
    <s v="NL11"/>
    <n v="145"/>
    <n v="67"/>
    <n v="3"/>
    <n v="4"/>
    <s v="OK"/>
    <s v="NL110283"/>
    <n v="246"/>
    <n v="12.3"/>
    <n v="10"/>
    <n v="2"/>
    <n v="1"/>
    <n v="2"/>
    <n v="174.233332316081"/>
    <n v="37.533333460489899"/>
    <n v="1.66000000635783"/>
    <n v="0.149333332975705"/>
    <m/>
    <n v="88.5"/>
    <n v="0.58169999999999999"/>
    <n v="0.27039999999999997"/>
    <n v="4"/>
    <n v="0.60899999999999999"/>
    <n v="7.5389999999999997"/>
    <n v="1.026"/>
    <n v="2.2000000000000002"/>
    <n v="7.68"/>
    <n v="47.13"/>
    <n v="-33.856324860000001"/>
    <m/>
    <n v="21.422727272727272"/>
  </r>
  <r>
    <s v="Caesalpiniaceae"/>
    <s v="Eperua"/>
    <s v="falcata"/>
    <x v="132"/>
    <s v="A110027"/>
    <s v="A11"/>
    <n v="6"/>
    <n v="26"/>
    <n v="3"/>
    <n v="5"/>
    <s v="OK"/>
    <s v="A110027"/>
    <n v="89"/>
    <n v="20.5"/>
    <n v="23"/>
    <n v="4"/>
    <n v="4"/>
    <n v="20"/>
    <n v="183.53333536783899"/>
    <n v="51.600001017252602"/>
    <n v="1.48666667938232"/>
    <n v="0.19966666400432601"/>
    <m/>
    <n v="62.4"/>
    <m/>
    <m/>
    <n v="5"/>
    <m/>
    <m/>
    <m/>
    <n v="2.49199997633696"/>
    <n v="1.2862900495529199"/>
    <n v="53.387999534606898"/>
    <n v="-28.225321009999998"/>
    <m/>
    <n v="21.42375603593824"/>
  </r>
  <r>
    <s v="Sapindaceae"/>
    <s v="Cupania"/>
    <s v="scrobiculata"/>
    <x v="138"/>
    <s v="NL110568"/>
    <s v="NL11"/>
    <n v="100"/>
    <n v="76"/>
    <n v="3"/>
    <n v="5"/>
    <s v="OK"/>
    <s v="NL110568"/>
    <n v="508"/>
    <n v="11.7"/>
    <n v="12"/>
    <n v="1"/>
    <n v="1"/>
    <n v="8"/>
    <n v="137.666666666667"/>
    <n v="56.433334350585902"/>
    <n v="1.25666662057241"/>
    <n v="0.18900000552336399"/>
    <m/>
    <n v="89.7"/>
    <n v="0.72440000000000004"/>
    <n v="0.63490000000000002"/>
    <n v="4"/>
    <n v="0.53800000000000003"/>
    <n v="17.972999999999999"/>
    <n v="2.5049999999999999"/>
    <n v="2.3089999333023998"/>
    <n v="3.7493300437927202"/>
    <n v="49.474000930786097"/>
    <n v="-33.43351629"/>
    <m/>
    <n v="21.426592620133565"/>
  </r>
  <r>
    <s v="Lecythidaceae"/>
    <s v="Eschweilera"/>
    <s v="coriacea"/>
    <x v="123"/>
    <s v="NL110411"/>
    <s v="NL11"/>
    <n v="180"/>
    <n v="14"/>
    <n v="3"/>
    <n v="5"/>
    <s v="OK"/>
    <s v="NL110411"/>
    <n v="307"/>
    <n v="46.5"/>
    <n v="22"/>
    <n v="4"/>
    <n v="4"/>
    <n v="22"/>
    <n v="178.89999898274701"/>
    <n v="63.133333841959598"/>
    <n v="1.6533333460489901"/>
    <n v="0.87933331727981601"/>
    <m/>
    <n v="277.3"/>
    <m/>
    <m/>
    <m/>
    <m/>
    <m/>
    <m/>
    <n v="2.2800000384449999"/>
    <n v="4.13197994232178"/>
    <n v="48.855999112129197"/>
    <n v="-33.586785980000002"/>
    <m/>
    <n v="21.428069424704855"/>
  </r>
  <r>
    <s v="Lecythidaceae"/>
    <s v="Eschweilera"/>
    <s v="pedicellata"/>
    <x v="174"/>
    <s v="NL110203"/>
    <s v="NL11"/>
    <n v="133"/>
    <n v="25"/>
    <n v="3"/>
    <n v="4"/>
    <s v="OK"/>
    <s v="NL110203"/>
    <n v="314"/>
    <n v="13.8"/>
    <n v="14"/>
    <n v="2"/>
    <n v="2"/>
    <m/>
    <n v="201.333333333333"/>
    <n v="44.066666920979799"/>
    <n v="1.5966666936874401"/>
    <n v="0.31833332777023299"/>
    <m/>
    <n v="139.80000000000001"/>
    <n v="0.70960000000000001"/>
    <n v="0.57840000000000003"/>
    <n v="0.5"/>
    <n v="0.68500000000000005"/>
    <n v="12.436500000000001"/>
    <n v="2.4990000000000001"/>
    <n v="2.14699991047382"/>
    <n v="4.6539897918701199"/>
    <n v="46.022000908851602"/>
    <n v="-32.524300230000001"/>
    <m/>
    <n v="21.43549270046082"/>
  </r>
  <r>
    <s v="Arecaceae"/>
    <s v="Oenocarpus"/>
    <s v="bacaba"/>
    <x v="214"/>
    <s v="B438030"/>
    <s v="B4"/>
    <m/>
    <m/>
    <n v="1"/>
    <n v="5"/>
    <s v="OK"/>
    <s v="B438030"/>
    <n v="44"/>
    <n v="10"/>
    <n v="19"/>
    <n v="3"/>
    <n v="3"/>
    <n v="18"/>
    <n v="333.70001220703102"/>
    <n v="82.699996948242202"/>
    <n v="5.0999999046325701"/>
    <n v="1.5440000295639"/>
    <m/>
    <n v="113.1"/>
    <m/>
    <m/>
    <m/>
    <m/>
    <m/>
    <m/>
    <n v="2.3520000278949702"/>
    <n v="1.71263003349304"/>
    <n v="50.429999828338602"/>
    <n v="-33.536655289999999"/>
    <m/>
    <n v="21.441326203330547"/>
  </r>
  <r>
    <s v="Icacinaceae"/>
    <s v="Dendrobangia"/>
    <s v="boliviana"/>
    <x v="129"/>
    <s v="NL110213"/>
    <s v="NL11"/>
    <n v="131"/>
    <n v="41"/>
    <n v="3"/>
    <n v="5"/>
    <s v="OK"/>
    <s v="NL110213"/>
    <n v="236"/>
    <n v="12.2"/>
    <n v="16"/>
    <n v="2"/>
    <n v="2"/>
    <n v="15"/>
    <n v="242.89999898274701"/>
    <n v="55.033332824707003"/>
    <n v="0.97333333889643303"/>
    <n v="0.369333326816559"/>
    <m/>
    <n v="164.1"/>
    <n v="0.60570000000000002"/>
    <n v="0.95899999999999996"/>
    <n v="2"/>
    <n v="0.56999999999999995"/>
    <n v="6.2439999999999998"/>
    <n v="0.91100000000000003"/>
    <n v="2.1959999576210998"/>
    <n v="4.4593300819396999"/>
    <n v="47.093001008033802"/>
    <n v="-33.542562770000004"/>
    <m/>
    <n v="21.444900690730925"/>
  </r>
  <r>
    <s v="Sapotaceae"/>
    <s v="Pouteria"/>
    <s v="gonggrijpii"/>
    <x v="84"/>
    <s v="NL110599"/>
    <s v="NL11"/>
    <n v="164"/>
    <n v="83"/>
    <n v="3"/>
    <n v="5"/>
    <s v="OK"/>
    <s v="NL110599"/>
    <n v="560"/>
    <n v="10"/>
    <n v="13"/>
    <n v="2"/>
    <n v="2"/>
    <n v="13"/>
    <n v="253.19999694824199"/>
    <n v="42.366666158040402"/>
    <n v="2.3266667127609302"/>
    <n v="0.72599999109904001"/>
    <m/>
    <n v="194.2"/>
    <n v="0.70879999999999999"/>
    <n v="0.5756"/>
    <n v="2"/>
    <n v="0.74199999999999999"/>
    <n v="11.84"/>
    <n v="2.7650000000000001"/>
    <n v="2.2360000759363201"/>
    <n v="3.6619100570678702"/>
    <n v="48.036998510360696"/>
    <n v="-31.664151230000002"/>
    <m/>
    <n v="21.483451198115596"/>
  </r>
  <r>
    <s v="Lecythidaceae"/>
    <s v="Eschweilera"/>
    <s v="sagotiana"/>
    <x v="178"/>
    <s v="P00610334"/>
    <s v="P006"/>
    <n v="49"/>
    <n v="145"/>
    <n v="3"/>
    <n v="5"/>
    <s v="OK"/>
    <s v="P00610334"/>
    <n v="316"/>
    <n v="22.8"/>
    <n v="22"/>
    <n v="4"/>
    <n v="4"/>
    <n v="22"/>
    <n v="267.09999593099002"/>
    <n v="61.200000762939503"/>
    <n v="2.28666671117147"/>
    <n v="0.37666666507720897"/>
    <m/>
    <n v="93.3"/>
    <m/>
    <m/>
    <m/>
    <m/>
    <m/>
    <m/>
    <n v="2.39"/>
    <n v="-2.5000000000000001E-2"/>
    <n v="51.38"/>
    <n v="-31.831792140000001"/>
    <m/>
    <n v="21.497907949790793"/>
  </r>
  <r>
    <s v="Moraceae"/>
    <s v="Naucleopsis"/>
    <s v="guianensis"/>
    <x v="215"/>
    <s v="NL110252"/>
    <s v="NL11"/>
    <n v="141"/>
    <n v="7"/>
    <n v="3"/>
    <n v="5"/>
    <s v="OK"/>
    <s v="NL110252"/>
    <n v="405"/>
    <n v="12.3"/>
    <n v="10"/>
    <n v="2"/>
    <n v="2"/>
    <n v="8"/>
    <n v="312.53332519531301"/>
    <n v="53.366667429606103"/>
    <n v="2.2599999904632599"/>
    <n v="0.24533333877722399"/>
    <m/>
    <n v="92.3"/>
    <n v="0.60150000000000003"/>
    <n v="0.90249999999999997"/>
    <n v="2"/>
    <n v="0.64200000000000002"/>
    <n v="7.9610000000000003"/>
    <n v="1.1505000000000001"/>
    <n v="2.06"/>
    <n v="7.0110000000000001"/>
    <n v="44.29"/>
    <n v="-32.844696640000002"/>
    <m/>
    <n v="21.5"/>
  </r>
  <r>
    <s v="Lecythidaceae"/>
    <s v="Eschweilera"/>
    <s v="decolorans"/>
    <x v="126"/>
    <s v="P00610448"/>
    <s v="P006"/>
    <n v="55"/>
    <n v="166"/>
    <n v="3"/>
    <n v="4"/>
    <s v="OK"/>
    <s v="P00610448"/>
    <n v="308"/>
    <n v="21"/>
    <n v="16"/>
    <n v="2"/>
    <n v="2"/>
    <n v="16"/>
    <n v="224"/>
    <n v="58.5"/>
    <n v="2.34999998410543"/>
    <n v="0.445999989906947"/>
    <m/>
    <n v="129.19999999999999"/>
    <m/>
    <m/>
    <m/>
    <m/>
    <m/>
    <m/>
    <n v="2.36"/>
    <n v="0.78700000000000003"/>
    <n v="50.74"/>
    <n v="-31.05958115"/>
    <m/>
    <n v="21.500000000000004"/>
  </r>
  <r>
    <s v="Cecropiaceae"/>
    <s v="Cecropia"/>
    <s v="obtusa"/>
    <x v="57"/>
    <s v="NL110604"/>
    <s v="NL11"/>
    <n v="145"/>
    <n v="46"/>
    <n v="1"/>
    <n v="5"/>
    <s v="OK"/>
    <s v="NL110604"/>
    <n v="107"/>
    <n v="12.5"/>
    <n v="24"/>
    <n v="4"/>
    <n v="4"/>
    <n v="20"/>
    <n v="245.69999694824199"/>
    <n v="44.599998474121101"/>
    <n v="1.03999996185303"/>
    <n v="19.2399997711182"/>
    <m/>
    <n v="2551.6999999999998"/>
    <m/>
    <m/>
    <m/>
    <m/>
    <m/>
    <m/>
    <n v="2.1849999204278001"/>
    <n v="4.5651202201843297"/>
    <n v="46.9799995422363"/>
    <n v="-31.253811930000001"/>
    <m/>
    <n v="21.501144738274455"/>
  </r>
  <r>
    <s v="Lecythidaceae"/>
    <s v="Eschweilera"/>
    <s v="decolorans"/>
    <x v="126"/>
    <s v="P00610328"/>
    <s v="P006"/>
    <n v="49"/>
    <n v="139"/>
    <n v="3"/>
    <n v="5"/>
    <s v="OK"/>
    <s v="P00610328"/>
    <n v="308"/>
    <n v="16.399999999999999"/>
    <n v="20"/>
    <n v="2"/>
    <n v="2"/>
    <n v="15"/>
    <n v="265.46667480468801"/>
    <n v="60.466665903727197"/>
    <n v="2.1899999777476"/>
    <n v="1.05299999316533"/>
    <m/>
    <n v="284.5"/>
    <m/>
    <m/>
    <m/>
    <m/>
    <m/>
    <m/>
    <n v="2.3199999999999998"/>
    <n v="-0.627"/>
    <n v="49.89"/>
    <n v="-30.888539600000001"/>
    <m/>
    <n v="21.504310344827587"/>
  </r>
  <r>
    <s v="Burseraceae"/>
    <s v="Tetragastris"/>
    <s v="panamensis"/>
    <x v="216"/>
    <s v="A110174"/>
    <s v="A11"/>
    <n v="40"/>
    <n v="27"/>
    <n v="3"/>
    <n v="5"/>
    <s v="OK"/>
    <s v="A110174"/>
    <n v="82"/>
    <n v="11.8"/>
    <n v="20"/>
    <n v="4"/>
    <n v="4"/>
    <n v="20"/>
    <n v="167.69999694824199"/>
    <n v="59.3333333333333"/>
    <n v="1.51333332061768"/>
    <n v="0.28000000119209301"/>
    <m/>
    <n v="116.8"/>
    <n v="0.65"/>
    <n v="0.56000000000000005"/>
    <n v="6"/>
    <n v="0.60982245206832897"/>
    <n v="11.8665"/>
    <n v="0.63691514999999999"/>
    <n v="2.1600000560283701"/>
    <n v="2.51490998268127"/>
    <n v="46.463000774383502"/>
    <n v="-33.907218190000002"/>
    <m/>
    <n v="21.510647948693038"/>
  </r>
  <r>
    <s v="Annonaceae"/>
    <s v="Duguetia"/>
    <s v="surinamensis"/>
    <x v="24"/>
    <s v="P00610657"/>
    <s v="P006"/>
    <n v="88"/>
    <n v="146"/>
    <n v="3"/>
    <n v="5"/>
    <s v="OK"/>
    <s v="P00610657"/>
    <n v="11"/>
    <n v="12.1"/>
    <n v="16"/>
    <n v="1"/>
    <n v="1"/>
    <n v="6"/>
    <n v="234.333338419596"/>
    <n v="55.533332824707003"/>
    <n v="2.2633333206176798"/>
    <n v="0.28066666920979799"/>
    <m/>
    <n v="102.5"/>
    <n v="0.6734"/>
    <m/>
    <n v="6"/>
    <m/>
    <m/>
    <m/>
    <n v="2.17"/>
    <n v="0.755"/>
    <n v="46.68"/>
    <n v="-34.447990449999999"/>
    <m/>
    <n v="21.511520737327189"/>
  </r>
  <r>
    <s v="Lecythidaceae"/>
    <s v="Eschweilera"/>
    <s v="coriacea"/>
    <x v="123"/>
    <s v="A110108"/>
    <s v="A11"/>
    <n v="22"/>
    <n v="92"/>
    <n v="3"/>
    <n v="5"/>
    <s v="OK"/>
    <s v="A110108"/>
    <n v="307"/>
    <n v="20.100000000000001"/>
    <n v="22"/>
    <n v="3"/>
    <n v="4"/>
    <n v="22"/>
    <n v="245.13333129882801"/>
    <n v="56.6666666666667"/>
    <n v="2.21000003814697"/>
    <n v="0.78000001112619999"/>
    <m/>
    <n v="197"/>
    <m/>
    <m/>
    <n v="2"/>
    <m/>
    <m/>
    <m/>
    <n v="2.2949999198317501"/>
    <n v="2.0224800109863299"/>
    <n v="49.380001425743103"/>
    <n v="-32.075770310000003"/>
    <m/>
    <n v="21.516341242122234"/>
  </r>
  <r>
    <s v="Euphorbiaceae"/>
    <s v="Pogonophora"/>
    <s v="schomburgkiana"/>
    <x v="185"/>
    <s v="P00610745"/>
    <s v="P006"/>
    <n v="97"/>
    <n v="213"/>
    <n v="3"/>
    <n v="5"/>
    <s v="OK"/>
    <s v="P00610745"/>
    <n v="217"/>
    <n v="14.6"/>
    <n v="13"/>
    <n v="2"/>
    <n v="1"/>
    <n v="13"/>
    <n v="196.46666463216101"/>
    <n v="64.366666158040402"/>
    <n v="1.6399999856948899"/>
    <n v="0.342333326737086"/>
    <m/>
    <n v="142.69999999999999"/>
    <m/>
    <m/>
    <m/>
    <m/>
    <m/>
    <m/>
    <n v="2.19"/>
    <n v="0.83"/>
    <n v="47.15"/>
    <n v="-34.125239610000001"/>
    <m/>
    <n v="21.529680365296805"/>
  </r>
  <r>
    <s v="Lecythidaceae"/>
    <s v="Couratari"/>
    <s v="oblongifolia"/>
    <x v="156"/>
    <s v="NL110111"/>
    <s v="NL11"/>
    <n v="115"/>
    <n v="81"/>
    <n v="3"/>
    <n v="4"/>
    <s v="OK"/>
    <s v="NL110111"/>
    <n v="304"/>
    <n v="73.5"/>
    <n v="45"/>
    <n v="5"/>
    <n v="3"/>
    <n v="35"/>
    <n v="284.09999593099002"/>
    <n v="32.6333332061768"/>
    <n v="1.3099999825159701"/>
    <n v="0.13166667024294501"/>
    <m/>
    <n v="44.7"/>
    <n v="0.45450000000000002"/>
    <n v="1.1738"/>
    <n v="10"/>
    <n v="0.499"/>
    <n v="8.0924999999999994"/>
    <n v="2.4969999999999999"/>
    <n v="2.1970000118017201"/>
    <n v="4.1198701858520499"/>
    <n v="47.354999184608502"/>
    <n v="-27.72119099"/>
    <m/>
    <n v="21.554391866285663"/>
  </r>
  <r>
    <s v="Hugoniaceae"/>
    <s v="Hebepetalum"/>
    <s v="humiriifolium"/>
    <x v="146"/>
    <s v="B438024"/>
    <s v="B4"/>
    <n v="72"/>
    <n v="11"/>
    <n v="3"/>
    <n v="5"/>
    <s v="OK"/>
    <s v="B438024"/>
    <n v="226"/>
    <n v="32.799999999999997"/>
    <n v="24"/>
    <n v="3"/>
    <n v="3"/>
    <n v="20"/>
    <n v="222.666666666667"/>
    <n v="56.966665903727197"/>
    <n v="0.83000000317891398"/>
    <n v="0.30900000532468203"/>
    <m/>
    <n v="132.69999999999999"/>
    <n v="0.72"/>
    <n v="0.45"/>
    <n v="7"/>
    <n v="0.67100000000000004"/>
    <n v="11.4322"/>
    <n v="2.1280000000000001"/>
    <n v="2.2730000317096701"/>
    <n v="3.3351800441741899"/>
    <n v="48.996001482009902"/>
    <n v="-32.243104850000002"/>
    <m/>
    <n v="21.555653672893637"/>
  </r>
  <r>
    <s v="Elaeocarpaceae"/>
    <s v="Sloanea"/>
    <s v="sp, B8"/>
    <x v="172"/>
    <s v="B436033"/>
    <s v="B4"/>
    <n v="70"/>
    <n v="67"/>
    <n v="3"/>
    <n v="4"/>
    <s v="OK"/>
    <s v="B436033"/>
    <n v="203"/>
    <n v="17.7"/>
    <n v="22"/>
    <n v="4"/>
    <n v="3"/>
    <n v="20"/>
    <n v="209"/>
    <n v="64.366667429606096"/>
    <n v="1.3500000238418599"/>
    <n v="0.43666667739550302"/>
    <m/>
    <n v="157.6"/>
    <n v="0.67"/>
    <n v="0.47"/>
    <n v="3"/>
    <m/>
    <m/>
    <m/>
    <n v="2.3840000852942498"/>
    <n v="2.25353002548218"/>
    <n v="51.3930022716522"/>
    <n v="-32.275042329999998"/>
    <m/>
    <n v="21.557466624548766"/>
  </r>
  <r>
    <s v="Euphorbiaceae"/>
    <s v="Conceveiba"/>
    <s v="guianensis"/>
    <x v="92"/>
    <s v="B430056"/>
    <s v="B4"/>
    <n v="41"/>
    <n v="1"/>
    <n v="3"/>
    <n v="5"/>
    <s v="OK"/>
    <s v="B430056"/>
    <n v="207"/>
    <n v="12.6"/>
    <n v="16"/>
    <n v="3"/>
    <n v="3"/>
    <n v="15"/>
    <n v="244.53333536783899"/>
    <n v="60.900000254313099"/>
    <n v="2.1300000349680599"/>
    <n v="0.95399999618530296"/>
    <m/>
    <n v="278.3"/>
    <n v="0.56999999999999995"/>
    <n v="0.64"/>
    <m/>
    <m/>
    <m/>
    <m/>
    <n v="2.27400008589029"/>
    <n v="2.1368000507354701"/>
    <n v="49.024000763893099"/>
    <n v="-30.495675739999999"/>
    <m/>
    <n v="21.558486768789983"/>
  </r>
  <r>
    <s v="Cecropiaceae"/>
    <s v="Pourouma"/>
    <s v="villosa"/>
    <x v="186"/>
    <s v="M17119848"/>
    <s v="M1711"/>
    <n v="58"/>
    <n v="72"/>
    <n v="3"/>
    <n v="4"/>
    <s v="OK"/>
    <s v="M17119848"/>
    <n v="112"/>
    <n v="10.199999999999999"/>
    <n v="15"/>
    <n v="3"/>
    <n v="3"/>
    <n v="15"/>
    <n v="336.43332926432299"/>
    <n v="48.466667175292997"/>
    <n v="2.4733332792917899"/>
    <n v="5.2039999961853001"/>
    <m/>
    <n v="1438.4"/>
    <n v="0.23699999999999999"/>
    <n v="1.0130999999999999"/>
    <m/>
    <n v="0.50600000000000001"/>
    <n v="11.1805"/>
    <n v="2.4655"/>
    <n v="2.19800006598234"/>
    <n v="1.64907002449036"/>
    <n v="47.398000955581701"/>
    <n v="-31.915173249999999"/>
    <m/>
    <n v="21.564149013980295"/>
  </r>
  <r>
    <s v="Myristicaceae"/>
    <s v="Virola"/>
    <s v="michelii"/>
    <x v="88"/>
    <s v="B446011"/>
    <s v="B4"/>
    <n v="85"/>
    <n v="20"/>
    <n v="3"/>
    <n v="5"/>
    <s v="OK"/>
    <s v="B446011"/>
    <n v="416"/>
    <n v="43.9"/>
    <n v="37"/>
    <n v="5"/>
    <n v="5"/>
    <n v="30"/>
    <n v="295.76666259765602"/>
    <n v="76.299997965494796"/>
    <n v="0.85000000397364295"/>
    <n v="0.35233333706855802"/>
    <m/>
    <n v="94.7"/>
    <m/>
    <m/>
    <m/>
    <m/>
    <m/>
    <m/>
    <n v="2.4390000849962199"/>
    <n v="3.6283600330352801"/>
    <n v="52.621001005172701"/>
    <n v="-32.706096350000003"/>
    <m/>
    <n v="21.574825408525665"/>
  </r>
  <r>
    <s v="Sapindaceae"/>
    <s v="Talisia"/>
    <s v="sp, B1"/>
    <x v="217"/>
    <s v="A110335"/>
    <s v="A11"/>
    <n v="75"/>
    <n v="25"/>
    <n v="3"/>
    <n v="4"/>
    <s v="OK"/>
    <s v="A110335"/>
    <n v="523"/>
    <n v="16.899999999999999"/>
    <n v="21"/>
    <n v="4"/>
    <n v="4"/>
    <n v="21"/>
    <n v="227.766667683919"/>
    <n v="57.866666158040402"/>
    <n v="1.4800000190734901"/>
    <n v="0.80633332331975305"/>
    <m/>
    <n v="293.10000000000002"/>
    <n v="0.68"/>
    <n v="0.48"/>
    <n v="4"/>
    <n v="0.53572523593902599"/>
    <n v="14.451499999999999"/>
    <n v="0.83251014999999995"/>
    <n v="2.4460000917315501"/>
    <n v="2.1773300170898402"/>
    <n v="52.784997224807697"/>
    <n v="-31.11901443"/>
    <m/>
    <n v="21.580128881941548"/>
  </r>
  <r>
    <s v="Lecythidaceae"/>
    <s v="IND"/>
    <s v="sp, B2"/>
    <x v="59"/>
    <s v="B422002"/>
    <s v="B4"/>
    <n v="21"/>
    <n v="23"/>
    <n v="3"/>
    <n v="4"/>
    <s v="OK"/>
    <s v="B422002"/>
    <n v="822"/>
    <n v="28.6"/>
    <n v="26"/>
    <n v="4"/>
    <n v="4"/>
    <n v="26"/>
    <n v="309.53332519531301"/>
    <n v="51.400000254313099"/>
    <n v="1.8099999825159701"/>
    <n v="0.41399999459584602"/>
    <m/>
    <n v="90.6"/>
    <n v="0.62"/>
    <n v="0.55000000000000004"/>
    <n v="8"/>
    <n v="0.61399999999999999"/>
    <n v="9.6364300000000007"/>
    <n v="2.5"/>
    <n v="2.4509999901056299"/>
    <n v="3.3941900730133101"/>
    <n v="52.938002347946203"/>
    <n v="-30.080598470000002"/>
    <m/>
    <n v="21.598532256895176"/>
  </r>
  <r>
    <s v="Cecropiaceae"/>
    <s v="Pourouma"/>
    <s v="villosa"/>
    <x v="186"/>
    <s v="A110183"/>
    <s v="A11"/>
    <n v="25"/>
    <n v="15"/>
    <n v="3"/>
    <n v="4"/>
    <s v="OK"/>
    <s v="A110183"/>
    <n v="112"/>
    <n v="61.9"/>
    <n v="20"/>
    <n v="5"/>
    <n v="5"/>
    <n v="20"/>
    <n v="401.23333740234398"/>
    <n v="50.099999745686901"/>
    <n v="2.4899999300638802"/>
    <n v="1.4253333012263001"/>
    <m/>
    <n v="273.8"/>
    <n v="0.41"/>
    <n v="1.51"/>
    <n v="14"/>
    <n v="0.44490095973014798"/>
    <n v="11.3553"/>
    <n v="0.45016096999999999"/>
    <n v="2.2299999371171002"/>
    <n v="3.2551798820495601"/>
    <n v="48.173001408577001"/>
    <n v="-30.592034139999999"/>
    <m/>
    <n v="21.602243393268477"/>
  </r>
  <r>
    <s v="Caesalpiniaceae"/>
    <s v="Vouacapoua"/>
    <s v="americana"/>
    <x v="78"/>
    <s v="P00610620"/>
    <s v="P006"/>
    <n v="75"/>
    <n v="164"/>
    <n v="3"/>
    <n v="5"/>
    <s v="OK"/>
    <s v="P00610620"/>
    <n v="103"/>
    <n v="28.8"/>
    <n v="19"/>
    <n v="3"/>
    <n v="5"/>
    <n v="18"/>
    <n v="148.666666666667"/>
    <n v="53.566665649414098"/>
    <n v="1.5766666730245"/>
    <n v="0.22633333007494599"/>
    <m/>
    <n v="78.3"/>
    <m/>
    <m/>
    <m/>
    <m/>
    <m/>
    <m/>
    <n v="2.33"/>
    <n v="0.71099999999999997"/>
    <n v="50.34"/>
    <n v="-31.966265050000001"/>
    <m/>
    <n v="21.605150214592275"/>
  </r>
  <r>
    <s v="Caesalpiniaceae"/>
    <s v="Dicorynia"/>
    <s v="guianensis"/>
    <x v="64"/>
    <s v="M17116849"/>
    <s v="M1711"/>
    <n v="76"/>
    <n v="48"/>
    <n v="3"/>
    <n v="5"/>
    <s v="OK"/>
    <s v="M17116849"/>
    <n v="88"/>
    <n v="42.5"/>
    <n v="33"/>
    <n v="5"/>
    <n v="4"/>
    <n v="30"/>
    <n v="270.56667073567701"/>
    <n v="67.900001525878906"/>
    <n v="1.46000003814697"/>
    <n v="0.29333333174387599"/>
    <m/>
    <n v="79.400000000000006"/>
    <n v="0.72750000000000004"/>
    <n v="0.58109999999999995"/>
    <m/>
    <n v="0.41399999999999998"/>
    <n v="15.920500000000001"/>
    <n v="3.08"/>
    <n v="2.37700007855892"/>
    <n v="4.5215401649475098"/>
    <n v="51.388001441955602"/>
    <n v="-28.407251819999999"/>
    <m/>
    <n v="21.618847178629498"/>
  </r>
  <r>
    <s v="Boraginaceae"/>
    <s v="Cordia"/>
    <s v="sagotii"/>
    <x v="69"/>
    <s v="M17116503"/>
    <s v="M1711"/>
    <n v="35"/>
    <n v="21"/>
    <n v="1"/>
    <n v="4"/>
    <s v="OK"/>
    <s v="M17116503"/>
    <n v="60"/>
    <n v="22.6"/>
    <n v="23"/>
    <n v="3"/>
    <n v="3"/>
    <n v="20"/>
    <n v="390"/>
    <n v="84.699996948242202"/>
    <n v="4.4800000190734899"/>
    <n v="2.3369998931884801"/>
    <m/>
    <n v="142.69999999999999"/>
    <n v="0.5242"/>
    <n v="0.79920000000000002"/>
    <m/>
    <m/>
    <m/>
    <m/>
    <n v="2.0899999886751202"/>
    <n v="1.7413200139999401"/>
    <n v="45.208001136779799"/>
    <n v="-33.586760300000002"/>
    <m/>
    <n v="21.630622670690911"/>
  </r>
  <r>
    <s v="Euphorbiaceae"/>
    <s v="Drypetes"/>
    <s v="variabilis"/>
    <x v="105"/>
    <s v="A110428"/>
    <s v="A11"/>
    <n v="90"/>
    <n v="91"/>
    <n v="3"/>
    <n v="5"/>
    <s v="OK"/>
    <s v="A110428"/>
    <n v="210"/>
    <n v="45.4"/>
    <n v="34"/>
    <n v="5"/>
    <n v="4"/>
    <n v="33"/>
    <n v="312.46667480468801"/>
    <n v="65.866666158040402"/>
    <n v="2.1699999173482301"/>
    <n v="0.75399998823801695"/>
    <m/>
    <n v="190.5"/>
    <n v="0.67"/>
    <n v="0.63"/>
    <n v="11"/>
    <n v="0.64702469110488903"/>
    <n v="8.766"/>
    <n v="0.48173096999999998"/>
    <n v="2.15199999511242"/>
    <n v="3.17768001556396"/>
    <n v="46.553000807762103"/>
    <n v="-30.923371899999999"/>
    <m/>
    <n v="21.632435368723215"/>
  </r>
  <r>
    <s v="Myristicaceae"/>
    <s v="Virola"/>
    <s v="michelii"/>
    <x v="88"/>
    <s v="B422053"/>
    <s v="B4"/>
    <n v="20"/>
    <n v="11"/>
    <n v="3"/>
    <n v="5"/>
    <s v="OK"/>
    <s v="B422053"/>
    <n v="416"/>
    <n v="14.3"/>
    <n v="21"/>
    <n v="4"/>
    <n v="4"/>
    <n v="17"/>
    <n v="204.46666463216101"/>
    <n v="73.766667683919295"/>
    <n v="0.54666666189829505"/>
    <n v="0.61633334557215402"/>
    <m/>
    <n v="158.6"/>
    <n v="0.47"/>
    <n v="0.76"/>
    <m/>
    <m/>
    <m/>
    <m/>
    <n v="2.50100009143353"/>
    <n v="2.97578001022339"/>
    <n v="54.132997989654498"/>
    <n v="-31.875734489999999"/>
    <m/>
    <n v="21.644540588011893"/>
  </r>
  <r>
    <s v="Lecythidaceae"/>
    <s v="Eschweilera"/>
    <s v="coriacea"/>
    <x v="123"/>
    <s v="M17116634"/>
    <s v="M1711"/>
    <n v="63"/>
    <n v="89"/>
    <n v="3"/>
    <n v="5"/>
    <s v="OK"/>
    <s v="M17116634"/>
    <n v="307"/>
    <n v="16.7"/>
    <n v="13"/>
    <n v="3"/>
    <n v="3"/>
    <n v="13"/>
    <n v="192.333333333333"/>
    <n v="54.633332570393897"/>
    <n v="1.8366667032241799"/>
    <n v="0.56833333770434102"/>
    <m/>
    <n v="198.3"/>
    <n v="0.71360000000000001"/>
    <n v="0.59440000000000004"/>
    <m/>
    <n v="0.65600000000000003"/>
    <n v="13.337999999999999"/>
    <n v="2.129"/>
    <n v="1.89200006425381"/>
    <n v="0.95073997974395796"/>
    <n v="40.9530013799667"/>
    <n v="-32.17714539"/>
    <m/>
    <n v="21.645348831485503"/>
  </r>
  <r>
    <s v="Vochysiaceae"/>
    <s v="Qualea"/>
    <s v="rosea"/>
    <x v="189"/>
    <s v="NL110611"/>
    <s v="NL11"/>
    <n v="117"/>
    <n v="35"/>
    <n v="3"/>
    <n v="5"/>
    <s v="OK"/>
    <s v="NL110611"/>
    <n v="615"/>
    <n v="10.191000000000001"/>
    <n v="18"/>
    <m/>
    <n v="1"/>
    <m/>
    <n v="256.19999694824202"/>
    <n v="56"/>
    <n v="1.5199999809265099"/>
    <n v="0.47433333098888403"/>
    <m/>
    <n v="142.30000000000001"/>
    <m/>
    <m/>
    <m/>
    <n v="0.56999999999999995"/>
    <m/>
    <m/>
    <n v="1.9179999828338601"/>
    <n v="3.3114500045776398"/>
    <n v="41.516000032424898"/>
    <n v="-31.902429829999999"/>
    <m/>
    <n v="21.645464235659002"/>
  </r>
  <r>
    <s v="Sapotaceae"/>
    <s v="Pradosia"/>
    <s v="ptychandra"/>
    <x v="179"/>
    <s v="NH200674"/>
    <s v="NH20"/>
    <n v="77"/>
    <n v="321"/>
    <n v="3"/>
    <n v="5"/>
    <s v="OK"/>
    <s v="NH200674"/>
    <n v="590"/>
    <m/>
    <n v="9"/>
    <n v="2"/>
    <n v="3"/>
    <n v="8"/>
    <n v="129.20000203450499"/>
    <n v="57.366667429606103"/>
    <n v="0.840000013510386"/>
    <n v="0.40899999936421699"/>
    <m/>
    <n v="180.7"/>
    <n v="0.62980000000000003"/>
    <n v="0.81899999999999995"/>
    <m/>
    <n v="0.64200000000000002"/>
    <n v="13.394"/>
    <n v="2.5914999999999999"/>
    <n v="2.2490000352263499"/>
    <n v="3.3123300075531001"/>
    <n v="48.719000816345201"/>
    <n v="-33.560475629999999"/>
    <m/>
    <n v="21.662516697756249"/>
  </r>
  <r>
    <s v="Caesalpiniaceae"/>
    <s v="Vouacapoua"/>
    <s v="americana"/>
    <x v="78"/>
    <s v="NL110249"/>
    <s v="NL11"/>
    <n v="149"/>
    <n v="1"/>
    <n v="3"/>
    <n v="5"/>
    <s v="OK"/>
    <s v="NL110249"/>
    <n v="103"/>
    <n v="54.5"/>
    <n v="35"/>
    <n v="5"/>
    <n v="4"/>
    <n v="32"/>
    <m/>
    <m/>
    <m/>
    <n v="0.258666669329007"/>
    <m/>
    <n v="85.4"/>
    <m/>
    <m/>
    <m/>
    <m/>
    <m/>
    <m/>
    <n v="2.37"/>
    <n v="4.742"/>
    <n v="51.36"/>
    <n v="-31.878733390000001"/>
    <m/>
    <n v="21.670886075949365"/>
  </r>
  <r>
    <s v="Chrysobalanaceae"/>
    <s v="Licania"/>
    <s v="canescens"/>
    <x v="125"/>
    <s v="NL110593"/>
    <s v="NL11"/>
    <n v="172"/>
    <n v="57"/>
    <n v="3"/>
    <n v="5"/>
    <s v="OK"/>
    <s v="NL110593"/>
    <n v="135"/>
    <n v="10.7"/>
    <n v="20"/>
    <n v="3"/>
    <n v="4"/>
    <m/>
    <n v="179.20000203450499"/>
    <n v="39.033334096272803"/>
    <n v="1.2333333492279099"/>
    <n v="0.190999994675318"/>
    <m/>
    <n v="87.1"/>
    <n v="0.73599999999999999"/>
    <n v="0.47539999999999999"/>
    <m/>
    <n v="0.69199999999999995"/>
    <n v="10.829000000000001"/>
    <n v="2.0674999999999999"/>
    <n v="2.1789999678731"/>
    <n v="3.3674900531768799"/>
    <n v="47.244998812675497"/>
    <n v="-32.049230090000002"/>
    <m/>
    <n v="21.681963978545106"/>
  </r>
  <r>
    <s v="Chrysobalanaceae"/>
    <s v="Parinari"/>
    <s v="excelsa"/>
    <x v="218"/>
    <s v="B444004"/>
    <s v="B4"/>
    <n v="96"/>
    <n v="55"/>
    <n v="3"/>
    <n v="5"/>
    <s v="OK"/>
    <s v="B444004"/>
    <n v="156"/>
    <n v="26.3"/>
    <n v="28"/>
    <n v="3"/>
    <n v="3"/>
    <n v="20"/>
    <n v="249.56666564941401"/>
    <n v="59.866667429606103"/>
    <n v="1.8166666825612401"/>
    <n v="0.16200000047683699"/>
    <m/>
    <n v="61.7"/>
    <n v="0.59"/>
    <n v="0.8"/>
    <n v="5"/>
    <m/>
    <m/>
    <m/>
    <n v="2.1090000867843601"/>
    <n v="1.76152002811432"/>
    <n v="45.730000734329202"/>
    <n v="-32.854507060000003"/>
    <m/>
    <n v="21.683261665510294"/>
  </r>
  <r>
    <s v="Sapotaceae"/>
    <s v="Pouteria"/>
    <s v="engleri"/>
    <x v="153"/>
    <s v="M17116022"/>
    <s v="M1711"/>
    <n v="18"/>
    <n v="12"/>
    <n v="3"/>
    <n v="5"/>
    <s v="OK"/>
    <s v="M17116022"/>
    <n v="943"/>
    <n v="14.4"/>
    <n v="17"/>
    <n v="3"/>
    <n v="3"/>
    <n v="17"/>
    <n v="207.10000101725299"/>
    <n v="49.466665903727197"/>
    <n v="1.4166666666666701"/>
    <n v="0.30366667111714701"/>
    <m/>
    <n v="86.8"/>
    <m/>
    <m/>
    <m/>
    <m/>
    <m/>
    <m/>
    <n v="2.2110000252723698"/>
    <n v="0.81116998195648204"/>
    <n v="47.9420006275177"/>
    <n v="-31.251042200000001"/>
    <m/>
    <n v="21.683401211907174"/>
  </r>
  <r>
    <s v="Caesalpiniaceae"/>
    <s v="Dicorynia"/>
    <s v="guianensis"/>
    <x v="64"/>
    <s v="A110040"/>
    <s v="A11"/>
    <n v="11"/>
    <n v="33"/>
    <n v="3"/>
    <n v="5"/>
    <s v="OK"/>
    <s v="A110040"/>
    <n v="88"/>
    <n v="65.8"/>
    <n v="35"/>
    <n v="5"/>
    <n v="5"/>
    <n v="35"/>
    <n v="265.000005086263"/>
    <n v="62.766666412353501"/>
    <n v="1.41000000635783"/>
    <n v="0.387999991575877"/>
    <m/>
    <n v="119.8"/>
    <n v="0.65"/>
    <n v="0.64"/>
    <n v="8"/>
    <n v="0.56514722108840898"/>
    <n v="12.856199999999999"/>
    <n v="1.39207277"/>
    <n v="2.42800004780293"/>
    <n v="3.4705400466918901"/>
    <n v="52.740001678466797"/>
    <n v="-29.544282469999999"/>
    <m/>
    <n v="21.721581812237044"/>
  </r>
  <r>
    <s v="Lecythidaceae"/>
    <s v="Lecythis"/>
    <s v="zabucajo"/>
    <x v="195"/>
    <s v="M17116916"/>
    <s v="M1711"/>
    <n v="91"/>
    <n v="66"/>
    <n v="3"/>
    <n v="5"/>
    <s v="OK"/>
    <s v="M17116916"/>
    <n v="329"/>
    <n v="46.5"/>
    <n v="33"/>
    <n v="5"/>
    <n v="5"/>
    <n v="33"/>
    <n v="194.333333333333"/>
    <n v="41.100001017252602"/>
    <n v="1.2699999809265099"/>
    <n v="0.209333330392838"/>
    <m/>
    <n v="69.8"/>
    <n v="0.73409999999999997"/>
    <n v="0.52390000000000003"/>
    <m/>
    <n v="0.66600000000000004"/>
    <n v="10.967499999999999"/>
    <n v="3.5870000000000002"/>
    <n v="2.2840000689029698"/>
    <n v="0.61816000938415505"/>
    <n v="49.652001261711099"/>
    <n v="-28.539795699999999"/>
    <m/>
    <n v="21.739054187314231"/>
  </r>
  <r>
    <s v="Burseraceae"/>
    <s v="Protium"/>
    <s v="gallicum"/>
    <x v="196"/>
    <s v="B420043"/>
    <s v="B4"/>
    <n v="3"/>
    <n v="68"/>
    <n v="3"/>
    <n v="5"/>
    <s v="OK"/>
    <s v="B420043"/>
    <n v="70"/>
    <n v="10.3"/>
    <n v="16"/>
    <n v="3"/>
    <n v="3"/>
    <n v="12"/>
    <n v="186.666666666667"/>
    <n v="52.6666666666667"/>
    <n v="1.2099999984105401"/>
    <n v="9.9999999006589194E-2"/>
    <m/>
    <n v="41.5"/>
    <m/>
    <m/>
    <m/>
    <m/>
    <m/>
    <m/>
    <n v="2.2709999233484299"/>
    <n v="3.1004800796508798"/>
    <n v="49.3739992380142"/>
    <n v="-31.135808140000002"/>
    <m/>
    <n v="21.74108362153342"/>
  </r>
  <r>
    <s v="Lecythidaceae"/>
    <s v="Eschweilera"/>
    <s v="decolorans"/>
    <x v="126"/>
    <s v="P00610603"/>
    <s v="P006"/>
    <n v="77"/>
    <n v="185"/>
    <n v="3"/>
    <n v="5"/>
    <s v="OK"/>
    <s v="P00610603"/>
    <n v="308"/>
    <n v="20.5"/>
    <n v="19"/>
    <n v="3"/>
    <n v="2"/>
    <n v="13"/>
    <n v="228"/>
    <n v="56.366666158040402"/>
    <n v="2.7533333301544198"/>
    <n v="0.683333327372869"/>
    <m/>
    <n v="197.9"/>
    <m/>
    <m/>
    <m/>
    <m/>
    <m/>
    <m/>
    <n v="2.2799999999999998"/>
    <n v="0.28399999999999997"/>
    <n v="49.58"/>
    <n v="-32.158883119999999"/>
    <m/>
    <n v="21.745614035087719"/>
  </r>
  <r>
    <s v="Papilionaceae"/>
    <s v="Swartzia"/>
    <s v="panacoco"/>
    <x v="28"/>
    <s v="P00610181"/>
    <s v="P006"/>
    <n v="25"/>
    <n v="171"/>
    <n v="3"/>
    <n v="5"/>
    <s v="OK"/>
    <s v="P00610181"/>
    <n v="478"/>
    <n v="42.2"/>
    <n v="32"/>
    <n v="5"/>
    <n v="5"/>
    <n v="30"/>
    <n v="371.43332926432299"/>
    <n v="39.599999745686901"/>
    <n v="2.7699999809265101"/>
    <n v="1.0630000233650201"/>
    <m/>
    <n v="252.5"/>
    <n v="0.91520000000000001"/>
    <m/>
    <n v="5"/>
    <m/>
    <m/>
    <m/>
    <n v="2.3199999999999998"/>
    <n v="-0.77300000000000002"/>
    <n v="50.46"/>
    <n v="-28.471862160000001"/>
    <m/>
    <n v="21.750000000000004"/>
  </r>
  <r>
    <s v="Caesalpiniaceae"/>
    <s v="Recordoxylon"/>
    <s v="speciosum"/>
    <x v="182"/>
    <s v="P00612100"/>
    <s v="P006"/>
    <n v="8"/>
    <n v="200"/>
    <n v="3"/>
    <n v="5"/>
    <s v="OK"/>
    <s v="P00612100"/>
    <n v="95"/>
    <n v="17.8"/>
    <n v="19"/>
    <n v="3"/>
    <n v="2"/>
    <n v="13"/>
    <n v="181.56666564941401"/>
    <n v="53.033334096272803"/>
    <n v="1.2099999984105401"/>
    <n v="0.26000000039736398"/>
    <m/>
    <n v="134.19999999999999"/>
    <n v="0.92420000000000002"/>
    <m/>
    <n v="3"/>
    <m/>
    <m/>
    <m/>
    <n v="2.2799999999999998"/>
    <n v="6.4000000000000001E-2"/>
    <n v="49.61"/>
    <n v="-32.0691822"/>
    <m/>
    <n v="21.758771929824562"/>
  </r>
  <r>
    <s v="Myristicaceae"/>
    <s v="Virola"/>
    <s v="michelii"/>
    <x v="88"/>
    <s v="NL110168"/>
    <s v="NL11"/>
    <n v="130"/>
    <n v="82"/>
    <n v="3"/>
    <n v="5"/>
    <s v="OK"/>
    <s v="NL110168"/>
    <n v="416"/>
    <n v="21.7"/>
    <n v="20"/>
    <n v="4"/>
    <n v="3"/>
    <n v="10"/>
    <n v="176"/>
    <n v="50"/>
    <n v="0.82999998331069902"/>
    <n v="0.43166666229565898"/>
    <m/>
    <n v="165.1"/>
    <n v="0.4138"/>
    <n v="0.94979999999999998"/>
    <m/>
    <n v="0.39300000000000002"/>
    <n v="9.8290000000000006"/>
    <n v="1.8474999999999999"/>
    <n v="2.2799999999999998"/>
    <n v="5.0170000000000003"/>
    <n v="49.61"/>
    <n v="-34.098309550000003"/>
    <m/>
    <n v="21.758771929824562"/>
  </r>
  <r>
    <s v="Hugoniaceae"/>
    <s v="Hebepetalum"/>
    <s v="humiriifolium"/>
    <x v="146"/>
    <s v="P00612858"/>
    <s v="P006"/>
    <n v="75"/>
    <n v="222"/>
    <n v="3"/>
    <n v="5"/>
    <s v="OK"/>
    <s v="P00612858"/>
    <n v="226"/>
    <n v="11"/>
    <n v="11"/>
    <n v="1"/>
    <n v="1"/>
    <n v="11"/>
    <n v="208.333333333333"/>
    <n v="57.633333841959598"/>
    <n v="1.37000000476837"/>
    <n v="0.826333334048589"/>
    <m/>
    <n v="335.1"/>
    <m/>
    <m/>
    <m/>
    <m/>
    <m/>
    <m/>
    <n v="2.09"/>
    <n v="-0.9"/>
    <n v="45.49"/>
    <n v="-32.7135107"/>
    <m/>
    <n v="21.765550239234454"/>
  </r>
  <r>
    <s v="Burseraceae"/>
    <s v="Protium"/>
    <s v="trifoliolatum"/>
    <x v="219"/>
    <s v="A110308"/>
    <s v="A11"/>
    <n v="63"/>
    <n v="55"/>
    <n v="3"/>
    <n v="5"/>
    <s v="OK"/>
    <s v="A110308"/>
    <n v="80"/>
    <n v="18.8"/>
    <n v="19"/>
    <n v="3"/>
    <n v="3"/>
    <n v="12"/>
    <n v="137.666666666667"/>
    <n v="47.400000254313099"/>
    <n v="1.29333333174388"/>
    <n v="0.12800000359614699"/>
    <m/>
    <n v="64.5"/>
    <n v="0.62"/>
    <n v="0.67"/>
    <n v="2"/>
    <n v="0.59156447649002097"/>
    <n v="9.7217500000000001"/>
    <n v="0.46460256"/>
    <n v="2.1549999713897701"/>
    <n v="2.3122100830078098"/>
    <n v="46.917998790741002"/>
    <n v="-34.365659719999996"/>
    <m/>
    <n v="21.77169346340332"/>
  </r>
  <r>
    <s v="Mimosaceae"/>
    <s v="Enterolobium"/>
    <s v="schomburgkii"/>
    <x v="141"/>
    <s v="P00610198"/>
    <s v="P006"/>
    <n v="29"/>
    <n v="206"/>
    <n v="1"/>
    <n v="5"/>
    <s v="OK"/>
    <s v="P00610198"/>
    <n v="359"/>
    <n v="38.799999999999997"/>
    <n v="30"/>
    <n v="5"/>
    <n v="5"/>
    <n v="27"/>
    <m/>
    <m/>
    <m/>
    <n v="2.8000000864267301E-2"/>
    <m/>
    <n v="1.9"/>
    <n v="0.70660000000000001"/>
    <m/>
    <n v="13"/>
    <m/>
    <m/>
    <m/>
    <n v="2.2999999999999998"/>
    <n v="-0.39200000000000002"/>
    <n v="50.1"/>
    <n v="-30.63658693"/>
    <m/>
    <n v="21.782608695652176"/>
  </r>
  <r>
    <s v="Papilionaceae"/>
    <s v="Swartzia"/>
    <s v="benthamiana"/>
    <x v="220"/>
    <s v="B437007"/>
    <s v="B4"/>
    <n v="50"/>
    <n v="43"/>
    <n v="3"/>
    <n v="5"/>
    <s v="OK"/>
    <s v="B437007"/>
    <n v="474"/>
    <n v="32.1"/>
    <n v="28"/>
    <n v="4"/>
    <n v="5"/>
    <n v="25"/>
    <n v="275.56667073567701"/>
    <n v="49.033332824707003"/>
    <n v="1.71666665871938"/>
    <n v="0.51266667246818498"/>
    <m/>
    <n v="122.6"/>
    <m/>
    <m/>
    <m/>
    <m/>
    <m/>
    <m/>
    <n v="2.46500000357628"/>
    <n v="-0.26216998696327198"/>
    <n v="53.724002838134801"/>
    <n v="-28.90771749"/>
    <m/>
    <n v="21.794727286081443"/>
  </r>
  <r>
    <s v="Myristicaceae"/>
    <s v="Virola"/>
    <s v="kwatae"/>
    <x v="176"/>
    <s v="NL110377"/>
    <s v="NL11"/>
    <n v="164"/>
    <n v="52"/>
    <n v="3"/>
    <n v="5"/>
    <s v="OK"/>
    <s v="NL110377"/>
    <n v="415"/>
    <n v="48.7"/>
    <n v="45"/>
    <n v="4"/>
    <n v="4"/>
    <n v="40"/>
    <n v="252.666666666667"/>
    <n v="41.066666920979799"/>
    <n v="0.88666665554046598"/>
    <n v="0.45600000023841902"/>
    <m/>
    <n v="164.4"/>
    <n v="0.40920000000000001"/>
    <n v="1.3204"/>
    <n v="12"/>
    <n v="0.55600000000000005"/>
    <n v="15.395"/>
    <n v="3.7930000000000001"/>
    <n v="2.2649999707937201"/>
    <n v="4.7050800323486301"/>
    <n v="49.382999539375298"/>
    <n v="-29.532254779999999"/>
    <m/>
    <n v="21.802649084392748"/>
  </r>
  <r>
    <s v="Caesalpiniaceae"/>
    <s v="Dicorynia"/>
    <s v="guianensis"/>
    <x v="64"/>
    <s v="A110128"/>
    <s v="A11"/>
    <n v="32"/>
    <n v="77"/>
    <n v="3"/>
    <n v="5"/>
    <s v="OK"/>
    <s v="A110128"/>
    <n v="88"/>
    <n v="20.100000000000001"/>
    <n v="32"/>
    <n v="5"/>
    <n v="5"/>
    <n v="30"/>
    <n v="286.80000813802098"/>
    <n v="56.866666158040402"/>
    <n v="1.65000001589457"/>
    <n v="0.25066667050123198"/>
    <m/>
    <n v="59.7"/>
    <m/>
    <m/>
    <n v="3"/>
    <m/>
    <m/>
    <m/>
    <n v="2.3830000311136201"/>
    <n v="4.0683498382568404"/>
    <n v="51.9569993019104"/>
    <n v="-28.760204009999999"/>
    <m/>
    <n v="21.803188679619922"/>
  </r>
  <r>
    <s v="Caesalpiniaceae"/>
    <s v="Recordoxylon"/>
    <s v="speciosum"/>
    <x v="182"/>
    <s v="P00610301"/>
    <s v="P006"/>
    <n v="38"/>
    <n v="149"/>
    <n v="3"/>
    <n v="5"/>
    <s v="OK"/>
    <s v="P00610301"/>
    <n v="95"/>
    <n v="18.5"/>
    <n v="19"/>
    <n v="4"/>
    <n v="4"/>
    <n v="18"/>
    <n v="162.53333536783899"/>
    <n v="43.799999237060497"/>
    <n v="1.1733333269755"/>
    <n v="0.236333335439364"/>
    <m/>
    <n v="119.6"/>
    <m/>
    <m/>
    <m/>
    <m/>
    <m/>
    <m/>
    <n v="2.2799999999999998"/>
    <n v="0.53500000000000003"/>
    <n v="49.72"/>
    <n v="-30.81903573"/>
    <m/>
    <n v="21.807017543859651"/>
  </r>
  <r>
    <s v="Cecropiaceae"/>
    <s v="Pourouma"/>
    <s v="minor"/>
    <x v="139"/>
    <s v="A110034"/>
    <s v="A11"/>
    <n v="19"/>
    <n v="30"/>
    <n v="3"/>
    <n v="5"/>
    <s v="OK"/>
    <s v="A110034"/>
    <n v="110"/>
    <n v="28.3"/>
    <n v="19"/>
    <n v="3"/>
    <n v="3"/>
    <n v="19"/>
    <n v="184.63333638509101"/>
    <n v="52.4999987284342"/>
    <n v="1.29666670163472"/>
    <n v="0.28666666150093101"/>
    <m/>
    <n v="234.6"/>
    <m/>
    <m/>
    <n v="6"/>
    <m/>
    <m/>
    <m/>
    <n v="2.3199999704956999"/>
    <n v="3.1574399471282999"/>
    <n v="50.5959987640381"/>
    <n v="-32.795728179999998"/>
    <m/>
    <n v="21.808620434261286"/>
  </r>
  <r>
    <s v="Mimosaceae"/>
    <s v="Inga"/>
    <s v="gracilifolia"/>
    <x v="60"/>
    <s v="NL110474"/>
    <s v="NL11"/>
    <n v="185"/>
    <n v="37"/>
    <n v="3"/>
    <n v="5"/>
    <s v="OK"/>
    <s v="NL110474"/>
    <n v="366"/>
    <n v="41.7"/>
    <n v="35"/>
    <n v="4"/>
    <n v="4"/>
    <n v="35"/>
    <n v="257.33333841959598"/>
    <n v="69.033332824707003"/>
    <n v="1.20000004768372"/>
    <n v="6.6000000884135601E-2"/>
    <m/>
    <m/>
    <n v="0.76419999999999999"/>
    <n v="0.51700000000000002"/>
    <n v="9"/>
    <n v="0.73899999999999999"/>
    <n v="11.446999999999999"/>
    <n v="2.637"/>
    <n v="2.2779999300837499"/>
    <n v="4.6212902069091797"/>
    <n v="49.687001109123202"/>
    <n v="-29.903856510000001"/>
    <m/>
    <n v="21.811678065897251"/>
  </r>
  <r>
    <s v="Caesalpiniaceae"/>
    <s v="Dicorynia"/>
    <s v="guianensis"/>
    <x v="64"/>
    <s v="A110375"/>
    <s v="A11"/>
    <n v="81"/>
    <n v="26"/>
    <n v="3"/>
    <n v="5"/>
    <s v="OK"/>
    <s v="A110375"/>
    <n v="88"/>
    <n v="43.3"/>
    <n v="29"/>
    <n v="4"/>
    <n v="5"/>
    <n v="25"/>
    <n v="240.63333638509101"/>
    <n v="63.266665140787801"/>
    <n v="1.4333333571751901"/>
    <n v="0.39233333865801501"/>
    <m/>
    <n v="126.1"/>
    <m/>
    <m/>
    <n v="6"/>
    <m/>
    <m/>
    <m/>
    <n v="2.4550000205635998"/>
    <n v="3.6737899780273402"/>
    <n v="53.566002845764203"/>
    <n v="-29.906186640000001"/>
    <m/>
    <n v="21.819145579260294"/>
  </r>
  <r>
    <s v="Caesalpiniaceae"/>
    <s v="Vouacapoua"/>
    <s v="americana"/>
    <x v="78"/>
    <s v="P00610664"/>
    <s v="P006"/>
    <n v="87"/>
    <n v="151"/>
    <n v="3"/>
    <n v="5"/>
    <s v="OK"/>
    <s v="P00610664"/>
    <n v="103"/>
    <n v="13.1"/>
    <n v="15"/>
    <n v="1"/>
    <n v="1"/>
    <n v="15"/>
    <n v="140.20000203450499"/>
    <n v="48.733333587646499"/>
    <n v="1.13333336512248"/>
    <n v="0.24266666670640299"/>
    <m/>
    <n v="95.8"/>
    <m/>
    <m/>
    <m/>
    <m/>
    <m/>
    <m/>
    <n v="2.1800000000000002"/>
    <n v="1.214"/>
    <n v="47.6"/>
    <n v="-33.289245370000003"/>
    <m/>
    <n v="21.834862385321099"/>
  </r>
  <r>
    <s v="Sapotaceae"/>
    <s v="Micropholis"/>
    <s v="guyanensis"/>
    <x v="111"/>
    <s v="B446029"/>
    <s v="B4"/>
    <n v="80"/>
    <n v="0"/>
    <n v="3"/>
    <n v="5"/>
    <s v="OK"/>
    <s v="B446029"/>
    <n v="541"/>
    <n v="23.4"/>
    <n v="25"/>
    <n v="4"/>
    <n v="4"/>
    <n v="25"/>
    <n v="254.666661580404"/>
    <n v="60.366667429606103"/>
    <n v="0.85666666428248095"/>
    <n v="0.31100000937779698"/>
    <m/>
    <n v="80"/>
    <m/>
    <m/>
    <m/>
    <m/>
    <m/>
    <m/>
    <n v="2.4059999734163302"/>
    <n v="2.22052001953125"/>
    <n v="52.547001838684103"/>
    <n v="-32.524023010000001"/>
    <m/>
    <n v="21.839984380411902"/>
  </r>
  <r>
    <s v="Clusiaceae"/>
    <s v="Tovomita"/>
    <s v="sp, 2 (DS)"/>
    <x v="221"/>
    <s v="P00610158"/>
    <s v="P006"/>
    <n v="12"/>
    <n v="131"/>
    <n v="3"/>
    <n v="4"/>
    <s v="OK"/>
    <s v="P00610158"/>
    <n v="723"/>
    <n v="12.6"/>
    <n v="12"/>
    <n v="3"/>
    <n v="3"/>
    <n v="12"/>
    <n v="354.66666666666703"/>
    <n v="63.866666158040402"/>
    <n v="1.40666663646698"/>
    <n v="0.59299998482068395"/>
    <m/>
    <n v="145.5"/>
    <n v="0.85489999999999999"/>
    <m/>
    <n v="3"/>
    <m/>
    <m/>
    <m/>
    <n v="2.2200000000000002"/>
    <n v="-1.3779999999999999"/>
    <n v="48.49"/>
    <n v="-33.642545329999997"/>
    <m/>
    <n v="21.842342342342342"/>
  </r>
  <r>
    <s v="Lecythidaceae"/>
    <s v="Eschweilera"/>
    <s v="decolorans"/>
    <x v="126"/>
    <s v="P00610542"/>
    <s v="P006"/>
    <n v="63"/>
    <n v="205"/>
    <n v="3"/>
    <n v="5"/>
    <s v="OK"/>
    <s v="P00610542"/>
    <n v="308"/>
    <n v="17.2"/>
    <n v="19"/>
    <n v="4"/>
    <n v="3"/>
    <n v="18"/>
    <n v="242.76666259765599"/>
    <n v="59.200000762939503"/>
    <n v="2.6300000349680599"/>
    <n v="0.50099999705950404"/>
    <m/>
    <n v="124.9"/>
    <m/>
    <m/>
    <m/>
    <m/>
    <m/>
    <m/>
    <n v="2.2799999999999998"/>
    <n v="1.1739999999999999"/>
    <n v="49.82"/>
    <n v="-31.79088977"/>
    <m/>
    <n v="21.850877192982459"/>
  </r>
  <r>
    <s v="Annonaceae"/>
    <s v="Oxandra"/>
    <s v="asbeckii"/>
    <x v="145"/>
    <s v="P00610267"/>
    <s v="P006"/>
    <n v="36"/>
    <n v="199"/>
    <n v="3"/>
    <n v="5"/>
    <s v="OK"/>
    <s v="P00610267"/>
    <n v="17"/>
    <n v="11"/>
    <n v="8"/>
    <n v="2"/>
    <n v="2"/>
    <n v="8"/>
    <n v="235.69999694824199"/>
    <n v="66.599998474121094"/>
    <n v="1.8166666825612401"/>
    <n v="0.25133333106835698"/>
    <m/>
    <n v="81.400000000000006"/>
    <m/>
    <m/>
    <m/>
    <m/>
    <m/>
    <m/>
    <n v="2.2389999999999999"/>
    <n v="1.4430000000000001"/>
    <n v="48.926000000000002"/>
    <m/>
    <m/>
    <n v="21.851719517641808"/>
  </r>
  <r>
    <s v="Sterculiaceae"/>
    <s v="Sterculia"/>
    <s v="pruriens"/>
    <x v="94"/>
    <s v="A110195"/>
    <s v="A11"/>
    <n v="33"/>
    <n v="3"/>
    <n v="3"/>
    <n v="5"/>
    <s v="OK"/>
    <s v="A110195"/>
    <n v="598"/>
    <n v="18"/>
    <n v="15"/>
    <n v="3"/>
    <n v="3"/>
    <n v="15"/>
    <n v="219.70000203450499"/>
    <n v="48.300000508626297"/>
    <n v="1.1066666642824801"/>
    <n v="0.57666667302449504"/>
    <m/>
    <n v="289.7"/>
    <n v="0.42"/>
    <n v="0.76"/>
    <n v="4"/>
    <n v="0.31091690063476601"/>
    <n v="9.2904999999999998"/>
    <n v="1.2065911"/>
    <n v="2.2500000894069698"/>
    <n v="0.86515998840331998"/>
    <n v="49.169000983238199"/>
    <n v="-32.88022789"/>
    <m/>
    <n v="21.85288845752785"/>
  </r>
  <r>
    <s v="Myristicaceae"/>
    <s v="Virola"/>
    <s v="michelii"/>
    <x v="88"/>
    <s v="NL110149"/>
    <s v="NL11"/>
    <n v="126"/>
    <n v="48"/>
    <n v="3"/>
    <n v="5"/>
    <s v="OK"/>
    <s v="NL110149"/>
    <n v="416"/>
    <n v="32.1"/>
    <n v="24"/>
    <n v="5"/>
    <n v="4"/>
    <n v="24"/>
    <n v="227.10000101725299"/>
    <n v="58.799999237060497"/>
    <n v="1.22999997933706"/>
    <n v="0.478000005086263"/>
    <m/>
    <n v="151.5"/>
    <n v="0.43709999999999999"/>
    <n v="0.95779999999999998"/>
    <n v="7"/>
    <n v="0.52400000000000002"/>
    <n v="18.714500000000001"/>
    <n v="2.5285000000000002"/>
    <n v="2.31"/>
    <n v="6.0510000000000002"/>
    <n v="50.52"/>
    <n v="-32.945858250000001"/>
    <m/>
    <n v="21.870129870129873"/>
  </r>
  <r>
    <s v="Myristicaceae"/>
    <s v="Virola"/>
    <s v="michelii"/>
    <x v="88"/>
    <s v="B420001"/>
    <s v="B4"/>
    <n v="2"/>
    <n v="68"/>
    <n v="3"/>
    <n v="5"/>
    <s v="OK"/>
    <s v="B420001"/>
    <n v="416"/>
    <n v="57.3"/>
    <n v="38"/>
    <n v="5"/>
    <n v="3"/>
    <n v="25"/>
    <n v="260.43332926432299"/>
    <n v="68.800003051757798"/>
    <n v="0.86999998490015695"/>
    <n v="0.22399999698003101"/>
    <m/>
    <n v="58.4"/>
    <m/>
    <m/>
    <m/>
    <m/>
    <m/>
    <m/>
    <n v="2.50199995934963"/>
    <n v="2.69391989707947"/>
    <n v="54.728001356124899"/>
    <n v="-32.302724439999999"/>
    <m/>
    <n v="21.873701936570335"/>
  </r>
  <r>
    <s v="Caesalpiniaceae"/>
    <s v="Eperua"/>
    <s v="falcata"/>
    <x v="132"/>
    <s v="B430023"/>
    <s v="B4"/>
    <n v="29"/>
    <n v="18"/>
    <n v="3"/>
    <n v="5"/>
    <s v="OK"/>
    <s v="B430023"/>
    <n v="89"/>
    <n v="21.5"/>
    <n v="22"/>
    <n v="4"/>
    <n v="4"/>
    <n v="22"/>
    <n v="185"/>
    <n v="52.066666920979799"/>
    <n v="1.16000000635783"/>
    <n v="0.20500000317891401"/>
    <m/>
    <n v="64.400000000000006"/>
    <m/>
    <m/>
    <m/>
    <m/>
    <m/>
    <m/>
    <n v="2.4639999493956601"/>
    <n v="2.0818901062011701"/>
    <n v="53.913998603820801"/>
    <n v="-28.101643670000001"/>
    <m/>
    <n v="21.880681700924615"/>
  </r>
  <r>
    <s v="Annonaceae"/>
    <s v="Rollinia"/>
    <s v="elliptica"/>
    <x v="149"/>
    <s v="NL110294"/>
    <s v="NL11"/>
    <n v="145"/>
    <n v="89"/>
    <n v="3"/>
    <n v="4"/>
    <s v="OK"/>
    <s v="NL110294"/>
    <n v="18"/>
    <n v="26.5"/>
    <n v="20"/>
    <n v="2"/>
    <n v="2"/>
    <n v="10"/>
    <n v="214"/>
    <n v="54.6666666666667"/>
    <n v="1.4933333396911599"/>
    <n v="0.61400001247723901"/>
    <m/>
    <n v="274.10000000000002"/>
    <n v="0.43319999999999997"/>
    <n v="0.97519999999999996"/>
    <n v="10"/>
    <n v="0.32300000000000001"/>
    <n v="17.559999999999999"/>
    <n v="3.2970000000000002"/>
    <n v="2.11"/>
    <n v="3.879"/>
    <n v="46.17"/>
    <n v="-34.591119130000003"/>
    <m/>
    <n v="21.881516587677726"/>
  </r>
  <r>
    <s v="Lecythidaceae"/>
    <s v="Couratari"/>
    <s v="multiflora"/>
    <x v="82"/>
    <s v="P00610151"/>
    <s v="P006"/>
    <n v="10"/>
    <n v="140"/>
    <n v="3"/>
    <n v="5"/>
    <s v="OK"/>
    <s v="P00610151"/>
    <n v="303"/>
    <n v="12.3"/>
    <n v="17"/>
    <n v="1"/>
    <n v="1"/>
    <n v="15"/>
    <n v="217.233332316081"/>
    <n v="49.033334096272803"/>
    <n v="1.26333332061768"/>
    <n v="0.22699999809265101"/>
    <m/>
    <n v="89.7"/>
    <n v="0.65329999999999999"/>
    <m/>
    <n v="2"/>
    <m/>
    <m/>
    <m/>
    <n v="2.17"/>
    <n v="-1.5449999999999999"/>
    <n v="47.49"/>
    <n v="-30.887292939999998"/>
    <m/>
    <n v="21.884792626728114"/>
  </r>
  <r>
    <s v="Myristicaceae"/>
    <s v="Virola"/>
    <s v="michelii"/>
    <x v="88"/>
    <s v="NL110555"/>
    <s v="NL11"/>
    <n v="196"/>
    <n v="93"/>
    <n v="3"/>
    <n v="5"/>
    <s v="OK"/>
    <s v="NL110555"/>
    <n v="416"/>
    <n v="38.9"/>
    <n v="30"/>
    <n v="4"/>
    <n v="4"/>
    <n v="30"/>
    <n v="227.333333333333"/>
    <n v="62.033334096272803"/>
    <n v="1.0833333532015501"/>
    <n v="0.33699999252955098"/>
    <m/>
    <n v="95.6"/>
    <n v="0.46870000000000001"/>
    <n v="0.70809999999999995"/>
    <n v="5"/>
    <n v="0.51500000000000001"/>
    <n v="13.085000000000001"/>
    <n v="2.5585"/>
    <n v="2.3450000211596498"/>
    <n v="5.8357100486755398"/>
    <n v="51.3209998607636"/>
    <n v="-32.91177733"/>
    <m/>
    <n v="21.88528758962839"/>
  </r>
  <r>
    <s v="Annonaceae"/>
    <s v="Xylopia"/>
    <s v="nitida"/>
    <x v="104"/>
    <s v="NL110218"/>
    <s v="NL11"/>
    <n v="132"/>
    <n v="50"/>
    <n v="3"/>
    <n v="5"/>
    <s v="OK"/>
    <s v="NL110218"/>
    <n v="23"/>
    <n v="22.9"/>
    <n v="26"/>
    <n v="5"/>
    <n v="5"/>
    <n v="26"/>
    <n v="279.86665852864598"/>
    <n v="58.3333333333333"/>
    <n v="2.2900000413258899"/>
    <n v="0.56666666269302401"/>
    <m/>
    <n v="102"/>
    <n v="0.6804"/>
    <n v="0.39300000000000002"/>
    <n v="2"/>
    <n v="0.41"/>
    <n v="15.138"/>
    <n v="2.2595000000000001"/>
    <n v="2.1209999918937701"/>
    <n v="2.6773099899292001"/>
    <n v="46.426999568939202"/>
    <n v="-31.697385740000001"/>
    <m/>
    <n v="21.889203086458327"/>
  </r>
  <r>
    <s v="Lecythidaceae"/>
    <s v="Eschweilera"/>
    <s v="coriacea"/>
    <x v="123"/>
    <s v="M17116540"/>
    <s v="M1711"/>
    <n v="55"/>
    <n v="16"/>
    <n v="3"/>
    <n v="5"/>
    <s v="OK"/>
    <s v="M17116540"/>
    <n v="307"/>
    <n v="29.8"/>
    <n v="17"/>
    <n v="4"/>
    <n v="3"/>
    <n v="17"/>
    <n v="193.86666870117199"/>
    <n v="54.066666920979799"/>
    <n v="1.4700000286102299"/>
    <n v="0.77166668574015296"/>
    <m/>
    <n v="271"/>
    <n v="0.67579999999999996"/>
    <n v="0.625"/>
    <m/>
    <n v="0.61699999999999999"/>
    <n v="9.0150000000000006"/>
    <n v="1.8360000000000001"/>
    <n v="2.2120000794529902"/>
    <n v="1.8365900516510001"/>
    <n v="48.440000414848299"/>
    <n v="-33.708049260000003"/>
    <m/>
    <n v="21.898733578177414"/>
  </r>
  <r>
    <s v="Papilionaceae"/>
    <s v="Dipteryx"/>
    <s v="odorata"/>
    <x v="193"/>
    <s v="A110069"/>
    <s v="A11"/>
    <n v="4"/>
    <n v="69"/>
    <n v="3"/>
    <n v="4"/>
    <s v="OK"/>
    <s v="A110069"/>
    <n v="459"/>
    <n v="110"/>
    <n v="37"/>
    <n v="5"/>
    <n v="3"/>
    <n v="20"/>
    <n v="261.36667378743499"/>
    <n v="51.366666158040402"/>
    <n v="2.8466665744781499"/>
    <n v="0.76733332872390703"/>
    <m/>
    <n v="221.2"/>
    <n v="0.8"/>
    <n v="0.5"/>
    <n v="6"/>
    <n v="0.78799515962600697"/>
    <n v="14.697800000000001"/>
    <n v="1.6757266200000001"/>
    <n v="2.2929999977350199"/>
    <n v="2.5825099945068399"/>
    <n v="50.230997800826998"/>
    <n v="-30.661850170000001"/>
    <m/>
    <n v="21.906235434123062"/>
  </r>
  <r>
    <s v="Caesalpiniaceae"/>
    <s v="Dicorynia"/>
    <s v="guianensis"/>
    <x v="64"/>
    <s v="P00610466"/>
    <s v="P006"/>
    <n v="60"/>
    <n v="136"/>
    <n v="3"/>
    <n v="5"/>
    <s v="OK"/>
    <s v="P00610466"/>
    <n v="88"/>
    <n v="19.600000000000001"/>
    <n v="18"/>
    <n v="3"/>
    <n v="2"/>
    <n v="17"/>
    <n v="255.23333740234401"/>
    <n v="59.400000254313099"/>
    <n v="2.3033333619435599"/>
    <n v="0.90866665045420303"/>
    <m/>
    <n v="267.89999999999998"/>
    <m/>
    <m/>
    <m/>
    <m/>
    <m/>
    <m/>
    <n v="2.2999999999999998"/>
    <n v="2.9790000000000001"/>
    <n v="50.39"/>
    <n v="-29.505749550000001"/>
    <m/>
    <n v="21.908695652173915"/>
  </r>
  <r>
    <s v="Burseraceae"/>
    <s v="Tetragastris"/>
    <s v="altissima"/>
    <x v="222"/>
    <s v="NL110418"/>
    <s v="NL11"/>
    <n v="175"/>
    <n v="27"/>
    <n v="3"/>
    <n v="5"/>
    <s v="OK"/>
    <s v="NL110418"/>
    <n v="81"/>
    <n v="26.4"/>
    <n v="28"/>
    <n v="3"/>
    <n v="4"/>
    <n v="20"/>
    <n v="166"/>
    <n v="69.533332824707003"/>
    <n v="2.1700000762939502"/>
    <n v="0.477666676044464"/>
    <m/>
    <n v="173.6"/>
    <n v="0.57630000000000003"/>
    <n v="0.71289999999999998"/>
    <n v="0.5"/>
    <n v="0.52200000000000002"/>
    <n v="10.0335"/>
    <n v="1.5874999999999999"/>
    <n v="2.0400000736117399"/>
    <n v="4.1667199134826696"/>
    <n v="44.716998934745803"/>
    <n v="-33.531665670000002"/>
    <m/>
    <n v="21.920096726063406"/>
  </r>
  <r>
    <s v="Caesalpiniaceae"/>
    <s v="Dicorynia"/>
    <s v="guianensis"/>
    <x v="64"/>
    <s v="A110393"/>
    <s v="A11"/>
    <n v="84"/>
    <n v="36"/>
    <n v="3"/>
    <n v="5"/>
    <s v="OK"/>
    <s v="A110393"/>
    <n v="88"/>
    <n v="18"/>
    <n v="22"/>
    <n v="4"/>
    <n v="4"/>
    <n v="20"/>
    <n v="236.10000610351599"/>
    <n v="60.266666412353501"/>
    <n v="1.50666670004527"/>
    <n v="0.368666668732961"/>
    <m/>
    <n v="126.8"/>
    <n v="0.61"/>
    <n v="0.57999999999999996"/>
    <n v="3"/>
    <n v="0.53055834770202603"/>
    <n v="11.791700000000001"/>
    <n v="1.182585"/>
    <n v="2.33800001442432"/>
    <n v="4.3719401359558097"/>
    <n v="51.270002126693697"/>
    <n v="-29.515788000000001"/>
    <m/>
    <n v="21.928999918897684"/>
  </r>
  <r>
    <s v="Clusiaceae"/>
    <s v="Tovomita"/>
    <s v="sp, 2 (DS)"/>
    <x v="221"/>
    <s v="P00610340"/>
    <s v="P006"/>
    <n v="42"/>
    <n v="155"/>
    <n v="3"/>
    <n v="4"/>
    <s v="OK"/>
    <s v="P00610340"/>
    <n v="723"/>
    <n v="17.3"/>
    <n v="15"/>
    <n v="3"/>
    <n v="2"/>
    <n v="15"/>
    <n v="335.09999593099002"/>
    <n v="56.366666158040402"/>
    <n v="1.0800000031789101"/>
    <n v="0.40099999308586098"/>
    <m/>
    <n v="115.4"/>
    <n v="0.75619999999999998"/>
    <m/>
    <n v="5"/>
    <m/>
    <m/>
    <m/>
    <n v="2.2400000000000002"/>
    <n v="-0.84599999999999997"/>
    <n v="49.13"/>
    <n v="-34.071069299999998"/>
    <m/>
    <n v="21.933035714285712"/>
  </r>
  <r>
    <s v="Caesalpiniaceae"/>
    <s v="Eperua"/>
    <s v="falcata"/>
    <x v="132"/>
    <s v="P00612897"/>
    <s v="P006"/>
    <n v="3"/>
    <n v="157"/>
    <n v="3"/>
    <n v="5"/>
    <s v="OK"/>
    <s v="P00612897"/>
    <n v="89"/>
    <n v="10.199999999999999"/>
    <n v="15"/>
    <n v="2"/>
    <n v="3"/>
    <n v="10"/>
    <n v="172.89999898274701"/>
    <n v="53.233333587646499"/>
    <n v="1.15666663646698"/>
    <n v="0.474666674931844"/>
    <m/>
    <n v="168"/>
    <n v="0.63360000000000005"/>
    <m/>
    <n v="2"/>
    <m/>
    <m/>
    <m/>
    <n v="2.2599999999999998"/>
    <n v="-1.77"/>
    <n v="49.58"/>
    <n v="-29.883649819999999"/>
    <m/>
    <n v="21.938053097345133"/>
  </r>
  <r>
    <s v="Annonaceae"/>
    <s v="Xylopia"/>
    <s v="nitida"/>
    <x v="104"/>
    <s v="P00610101"/>
    <s v="P006"/>
    <n v="22"/>
    <n v="210"/>
    <n v="3"/>
    <n v="5"/>
    <s v="OK"/>
    <s v="P00610101"/>
    <n v="23"/>
    <n v="30.876100000000001"/>
    <n v="30"/>
    <n v="5"/>
    <n v="5"/>
    <n v="22"/>
    <n v="340.90000406900998"/>
    <n v="71.6666666666667"/>
    <n v="3.5733333428700802"/>
    <n v="0.22766666611035699"/>
    <m/>
    <n v="39.5"/>
    <n v="0.57840000000000003"/>
    <m/>
    <m/>
    <m/>
    <m/>
    <m/>
    <n v="2.2000000000000002"/>
    <n v="0.2"/>
    <n v="48.28"/>
    <n v="-28.13758898"/>
    <m/>
    <n v="21.945454545454545"/>
  </r>
  <r>
    <s v="Caesalpiniaceae"/>
    <s v="Dialium"/>
    <s v="guianense"/>
    <x v="223"/>
    <s v="B428011"/>
    <s v="B4"/>
    <n v="40"/>
    <n v="66"/>
    <n v="3"/>
    <n v="5"/>
    <s v="OK"/>
    <s v="B428011"/>
    <n v="87"/>
    <n v="57.6"/>
    <m/>
    <n v="5"/>
    <n v="5"/>
    <n v="35"/>
    <n v="222.79999796549501"/>
    <n v="41.766667683919302"/>
    <n v="1.46666665871938"/>
    <n v="0.164333333571752"/>
    <m/>
    <n v="45.6"/>
    <n v="0.64"/>
    <n v="0.65"/>
    <n v="10"/>
    <n v="0.70399999999999996"/>
    <n v="9.8071199999999994"/>
    <n v="2.6160000000000001"/>
    <n v="2.0619999617338198"/>
    <n v="3.0540399551391602"/>
    <n v="45.2600002288818"/>
    <n v="-29.208874890000001"/>
    <m/>
    <n v="21.949564048888348"/>
  </r>
  <r>
    <s v="Lauraceae"/>
    <s v="IND"/>
    <s v="sp, B28"/>
    <x v="224"/>
    <s v="B427006"/>
    <s v="B4"/>
    <n v="34"/>
    <n v="87"/>
    <n v="3"/>
    <n v="4"/>
    <s v="OK"/>
    <s v="B427006"/>
    <n v="263"/>
    <n v="47.6"/>
    <m/>
    <n v="5"/>
    <n v="5"/>
    <n v="35"/>
    <n v="338.90000406900998"/>
    <n v="57.533332824707003"/>
    <n v="2.70333329836527"/>
    <n v="0.78500000635782896"/>
    <m/>
    <n v="141.30000000000001"/>
    <m/>
    <m/>
    <n v="10"/>
    <n v="0.63800000000000001"/>
    <n v="10.443300000000001"/>
    <n v="1.585"/>
    <n v="2.3320000618696199"/>
    <n v="2.3204100131988499"/>
    <n v="51.195001602172901"/>
    <n v="-32.86906192"/>
    <m/>
    <n v="21.953259109748331"/>
  </r>
  <r>
    <s v="Mimosaceae"/>
    <s v="Abarema"/>
    <s v="jupunba"/>
    <x v="155"/>
    <s v="M17116437"/>
    <s v="M1711"/>
    <n v="49"/>
    <n v="90"/>
    <n v="1"/>
    <n v="5"/>
    <s v="OK"/>
    <s v="M17116437"/>
    <n v="355"/>
    <n v="48.1"/>
    <n v="22"/>
    <n v="5"/>
    <n v="4"/>
    <n v="22"/>
    <n v="292.29998779296898"/>
    <n v="64.199996948242202"/>
    <m/>
    <n v="0.37400001287460299"/>
    <m/>
    <n v="44.8"/>
    <n v="0.55159999999999998"/>
    <n v="0.65910000000000002"/>
    <m/>
    <n v="0.55300000000000005"/>
    <n v="14.6205"/>
    <n v="3.3315000000000001"/>
    <n v="2.2479999810457199"/>
    <n v="2.7715799808502202"/>
    <n v="49.3759989738464"/>
    <n v="-29.957945519999999"/>
    <m/>
    <n v="21.964412540109443"/>
  </r>
  <r>
    <s v="Meliaceae"/>
    <s v="Trichilia"/>
    <s v="schomburgkii"/>
    <x v="170"/>
    <s v="A110434"/>
    <s v="A11"/>
    <n v="92"/>
    <n v="97"/>
    <n v="3"/>
    <n v="5"/>
    <s v="OK"/>
    <s v="A110434"/>
    <n v="352"/>
    <n v="19.3"/>
    <n v="18"/>
    <n v="3"/>
    <n v="3"/>
    <n v="18"/>
    <n v="238.766667683919"/>
    <n v="46.366666158040402"/>
    <n v="1.5333333015441899"/>
    <n v="0.474666674931844"/>
    <m/>
    <n v="142.9"/>
    <n v="0.81"/>
    <n v="0.37"/>
    <n v="4"/>
    <n v="0.73390668630599998"/>
    <n v="13.2987"/>
    <n v="0.99859171000000002"/>
    <n v="2.31599994003773"/>
    <n v="3.8710999488830602"/>
    <n v="50.8939981460571"/>
    <n v="-32.63950328"/>
    <m/>
    <n v="21.974956590554999"/>
  </r>
  <r>
    <s v="Annonaceae"/>
    <s v="Oxandra"/>
    <s v="asbeckii"/>
    <x v="145"/>
    <s v="P00612051"/>
    <s v="P006"/>
    <n v="2"/>
    <n v="202"/>
    <n v="3"/>
    <n v="5"/>
    <s v="OK"/>
    <s v="P00612051"/>
    <n v="17"/>
    <n v="11.3"/>
    <n v="12"/>
    <n v="1"/>
    <n v="1"/>
    <n v="9"/>
    <n v="201.13333129882801"/>
    <n v="67.633332570393904"/>
    <n v="1.8766666650772099"/>
    <n v="0.30766666432221701"/>
    <m/>
    <n v="94.6"/>
    <m/>
    <m/>
    <m/>
    <m/>
    <m/>
    <m/>
    <n v="2.0099999999999998"/>
    <n v="1.143"/>
    <n v="44.17"/>
    <n v="-32.347817409999998"/>
    <m/>
    <n v="21.975124378109456"/>
  </r>
  <r>
    <s v="Lecythidaceae"/>
    <s v="Couratari"/>
    <s v="multiflora"/>
    <x v="82"/>
    <s v="P00610683"/>
    <s v="P006"/>
    <n v="89"/>
    <n v="187"/>
    <n v="3"/>
    <n v="5"/>
    <s v="OK"/>
    <s v="P00610683"/>
    <n v="303"/>
    <n v="23.1"/>
    <n v="32"/>
    <n v="5"/>
    <n v="5"/>
    <n v="23"/>
    <n v="316.19999186197902"/>
    <n v="63.3333333333333"/>
    <n v="2.0133333206176798"/>
    <n v="0.49666664997736598"/>
    <m/>
    <n v="105.4"/>
    <m/>
    <m/>
    <m/>
    <m/>
    <m/>
    <m/>
    <n v="2.2469999999999999"/>
    <n v="-0.72599999999999998"/>
    <n v="49.384"/>
    <m/>
    <m/>
    <n v="21.977748108589232"/>
  </r>
  <r>
    <s v="Lecythidaceae"/>
    <s v="Eschweilera"/>
    <s v="coriacea"/>
    <x v="123"/>
    <s v="NL110018"/>
    <s v="NL11"/>
    <n v="103"/>
    <n v="27"/>
    <n v="3"/>
    <n v="5"/>
    <s v="OK"/>
    <s v="NL110018"/>
    <n v="307"/>
    <n v="12.6"/>
    <n v="14"/>
    <n v="3"/>
    <n v="3"/>
    <n v="12"/>
    <n v="181.666666666667"/>
    <n v="44.333333969116197"/>
    <n v="1.6900000174840299"/>
    <n v="0.84499998887380001"/>
    <m/>
    <n v="324.2"/>
    <m/>
    <m/>
    <n v="3"/>
    <m/>
    <m/>
    <m/>
    <n v="2.1139999851584399"/>
    <n v="2.1304299831390399"/>
    <n v="46.518999338150003"/>
    <n v="-32.75941744"/>
    <m/>
    <n v="22.005203247276039"/>
  </r>
  <r>
    <s v="Chrysobalanaceae"/>
    <s v="Licania"/>
    <s v="laevigata"/>
    <x v="225"/>
    <s v="M17116874"/>
    <s v="M1711"/>
    <n v="81"/>
    <n v="11"/>
    <n v="3"/>
    <n v="5"/>
    <s v="OK"/>
    <s v="M17116874"/>
    <n v="140"/>
    <n v="20.8"/>
    <n v="20"/>
    <n v="3"/>
    <n v="4"/>
    <n v="15"/>
    <n v="253.09999593098999"/>
    <n v="60.900000254313099"/>
    <n v="1.8933333158493"/>
    <n v="0.75"/>
    <m/>
    <n v="234.1"/>
    <n v="0.86280000000000001"/>
    <n v="0.38750000000000001"/>
    <m/>
    <n v="0.71199999999999997"/>
    <n v="11.3215"/>
    <n v="2.1335000000000002"/>
    <n v="2.2639999166131002"/>
    <n v="2.25297999382019"/>
    <n v="49.823001027107203"/>
    <n v="-31.56740873"/>
    <m/>
    <n v="22.006626705906175"/>
  </r>
  <r>
    <s v="Lecythidaceae"/>
    <s v="Eschweilera"/>
    <s v="coriacea"/>
    <x v="123"/>
    <s v="M17116033"/>
    <s v="M1711"/>
    <n v="12"/>
    <n v="25"/>
    <n v="3"/>
    <n v="5"/>
    <s v="OK"/>
    <s v="M17116033"/>
    <n v="307"/>
    <n v="15.4"/>
    <n v="14"/>
    <n v="3"/>
    <n v="4"/>
    <n v="10"/>
    <n v="175.89999898274701"/>
    <n v="52.966665903727197"/>
    <n v="1.63333332538605"/>
    <n v="0.67599999904632602"/>
    <m/>
    <n v="230.8"/>
    <m/>
    <m/>
    <m/>
    <m/>
    <m/>
    <m/>
    <n v="2.18800008296967"/>
    <n v="1.8604099750518801"/>
    <n v="48.151001334190397"/>
    <n v="-33.288223309999999"/>
    <m/>
    <n v="22.00685535113751"/>
  </r>
  <r>
    <s v="Caesalpiniaceae"/>
    <s v="Vouacapoua"/>
    <s v="americana"/>
    <x v="78"/>
    <s v="A110158"/>
    <s v="A11"/>
    <n v="29"/>
    <n v="43"/>
    <n v="3"/>
    <n v="5"/>
    <s v="OK"/>
    <s v="A110158"/>
    <n v="103"/>
    <n v="12.1"/>
    <n v="21"/>
    <n v="3"/>
    <n v="3"/>
    <n v="20"/>
    <n v="147.30000305175801"/>
    <n v="47"/>
    <n v="1.4033333460489901"/>
    <n v="0.21433333555857301"/>
    <m/>
    <n v="102.5"/>
    <m/>
    <m/>
    <n v="0.5"/>
    <m/>
    <m/>
    <m/>
    <n v="2.3719999939203298"/>
    <n v="3.3303101062774698"/>
    <n v="52.209997177124002"/>
    <n v="-32.492771910000002"/>
    <m/>
    <n v="22.010960080498897"/>
  </r>
  <r>
    <s v="Sapindaceae"/>
    <s v="Talisia"/>
    <s v="simaboides"/>
    <x v="226"/>
    <s v="A110328"/>
    <s v="A11"/>
    <n v="60"/>
    <n v="23"/>
    <n v="3"/>
    <n v="5"/>
    <s v="OK"/>
    <s v="A110328"/>
    <n v="522"/>
    <n v="21.7"/>
    <n v="24"/>
    <n v="4"/>
    <n v="4"/>
    <n v="24"/>
    <n v="251.09999593098999"/>
    <n v="59.566666920979799"/>
    <n v="1.8066666126251201"/>
    <n v="9.1000000635782896E-2"/>
    <m/>
    <n v="29.6"/>
    <n v="0.7"/>
    <n v="0.49"/>
    <n v="2"/>
    <m/>
    <m/>
    <m/>
    <n v="2.2530000656843199"/>
    <n v="0.56773000955581698"/>
    <n v="49.5970010757446"/>
    <n v="-30.46834582"/>
    <m/>
    <n v="22.013759267548068"/>
  </r>
  <r>
    <s v="Papilionaceae"/>
    <s v="Swartzia"/>
    <s v="leblondii"/>
    <x v="154"/>
    <s v="P00610462"/>
    <s v="P006"/>
    <n v="53"/>
    <n v="149"/>
    <n v="3"/>
    <n v="5"/>
    <s v="OK"/>
    <s v="P00610462"/>
    <n v="477"/>
    <n v="21.2"/>
    <n v="26"/>
    <n v="4"/>
    <n v="4"/>
    <n v="20"/>
    <n v="255.666661580404"/>
    <n v="51.399998982747398"/>
    <n v="1.8733333349227901"/>
    <n v="0.26299999654293099"/>
    <m/>
    <n v="61.8"/>
    <m/>
    <m/>
    <m/>
    <m/>
    <m/>
    <m/>
    <n v="2.27"/>
    <n v="-1.2729999999999999"/>
    <n v="49.99"/>
    <n v="-29.324303489999998"/>
    <m/>
    <n v="22.022026431718061"/>
  </r>
  <r>
    <s v="Vochysiaceae"/>
    <s v="Qualea"/>
    <s v="rosea"/>
    <x v="189"/>
    <s v="NL110631"/>
    <s v="NL11"/>
    <n v="173"/>
    <n v="1"/>
    <n v="3"/>
    <n v="5"/>
    <s v="OK"/>
    <s v="NL110631"/>
    <n v="615"/>
    <n v="10.669"/>
    <n v="14"/>
    <n v="1"/>
    <n v="2"/>
    <n v="12"/>
    <n v="207.233332316081"/>
    <n v="68.399998982747405"/>
    <n v="1.3433333237965901"/>
    <n v="0.40100000301996902"/>
    <m/>
    <n v="131"/>
    <m/>
    <m/>
    <m/>
    <m/>
    <m/>
    <m/>
    <n v="1.8840000033378601"/>
    <n v="3.1118700504303001"/>
    <n v="41.495001316070599"/>
    <n v="-33.462607579999997"/>
    <m/>
    <n v="22.024947580973677"/>
  </r>
  <r>
    <s v="Sapindaceae"/>
    <s v="Cupania"/>
    <s v="scrobiculata"/>
    <x v="138"/>
    <s v="P00612814"/>
    <s v="P006"/>
    <n v="47"/>
    <n v="127"/>
    <n v="3"/>
    <n v="5"/>
    <s v="OK"/>
    <s v="P00612814"/>
    <n v="508"/>
    <n v="12.095800000000001"/>
    <m/>
    <n v="1"/>
    <n v="1"/>
    <n v="15"/>
    <n v="191"/>
    <n v="60.466667175292997"/>
    <n v="2.6266666253407802"/>
    <n v="0.26833332578341201"/>
    <m/>
    <n v="88.5"/>
    <m/>
    <m/>
    <m/>
    <m/>
    <m/>
    <m/>
    <n v="2.2599999999999998"/>
    <n v="-2.0289999999999999"/>
    <n v="49.79"/>
    <n v="-32.028093009999999"/>
    <m/>
    <n v="22.030973451327434"/>
  </r>
  <r>
    <s v="Burseraceae"/>
    <s v="Protium"/>
    <s v="sagotianum"/>
    <x v="227"/>
    <s v="NH200305"/>
    <s v="NH20"/>
    <n v="64"/>
    <n v="314"/>
    <n v="3"/>
    <n v="5"/>
    <s v="OK"/>
    <s v="NH200305"/>
    <n v="77"/>
    <n v="15.7"/>
    <n v="15"/>
    <n v="2"/>
    <n v="3"/>
    <n v="15"/>
    <n v="131.43333435058599"/>
    <n v="54.799999237060497"/>
    <n v="1.45333329836528"/>
    <n v="0.43699999650319399"/>
    <m/>
    <n v="178"/>
    <n v="0.53480000000000005"/>
    <n v="0.5081"/>
    <m/>
    <m/>
    <m/>
    <m/>
    <n v="1.9430000334978099"/>
    <n v="0.74917000532150302"/>
    <n v="42.816999554634101"/>
    <n v="-32.49415286"/>
    <m/>
    <n v="22.036540821646035"/>
  </r>
  <r>
    <s v="Caesalpiniaceae"/>
    <s v="Eperua"/>
    <s v="falcata"/>
    <x v="132"/>
    <s v="P00610515"/>
    <s v="P006"/>
    <n v="69"/>
    <n v="174"/>
    <n v="3"/>
    <n v="5"/>
    <s v="OK"/>
    <s v="P00610515"/>
    <n v="89"/>
    <n v="20.2"/>
    <n v="19"/>
    <n v="3"/>
    <n v="5"/>
    <n v="19"/>
    <n v="163.666666666667"/>
    <n v="58.266667683919302"/>
    <n v="1.0966666539510099"/>
    <n v="0.338999996582667"/>
    <m/>
    <n v="133.9"/>
    <m/>
    <m/>
    <m/>
    <m/>
    <m/>
    <m/>
    <n v="2.27"/>
    <n v="-1.611"/>
    <n v="50.03"/>
    <n v="-30.888247329999999"/>
    <m/>
    <n v="22.039647577092513"/>
  </r>
  <r>
    <s v="Caesalpiniaceae"/>
    <s v="Eperua"/>
    <s v="falcata"/>
    <x v="132"/>
    <s v="P00610285"/>
    <s v="P006"/>
    <n v="34"/>
    <n v="168"/>
    <n v="3"/>
    <n v="5"/>
    <s v="OK"/>
    <s v="P00610285"/>
    <n v="89"/>
    <n v="35.200000000000003"/>
    <n v="23"/>
    <n v="4"/>
    <n v="4"/>
    <n v="23"/>
    <n v="166.233332316081"/>
    <n v="56.599999745686901"/>
    <n v="1.0499999920527101"/>
    <n v="0.17933333416779801"/>
    <m/>
    <n v="63.9"/>
    <m/>
    <m/>
    <m/>
    <m/>
    <m/>
    <m/>
    <n v="2.27"/>
    <n v="-1.071"/>
    <n v="50.05"/>
    <n v="-29.868042809999999"/>
    <m/>
    <n v="22.048458149779734"/>
  </r>
  <r>
    <s v="Burseraceae"/>
    <s v="Protium"/>
    <s v="gallicum"/>
    <x v="196"/>
    <s v="B446051"/>
    <s v="B4"/>
    <n v="81"/>
    <n v="8"/>
    <n v="3"/>
    <n v="5"/>
    <s v="OK"/>
    <s v="B446051"/>
    <n v="70"/>
    <n v="10.7"/>
    <n v="13"/>
    <n v="3"/>
    <n v="3"/>
    <n v="13"/>
    <n v="176.20000203450499"/>
    <n v="49.566666920979799"/>
    <n v="0.80666665236155199"/>
    <n v="8.5666668911774893E-2"/>
    <m/>
    <n v="30.2"/>
    <m/>
    <m/>
    <m/>
    <m/>
    <m/>
    <m/>
    <n v="2.2210000082850501"/>
    <n v="2.8683199882507302"/>
    <n v="49.000000953674302"/>
    <n v="-29.063440969999998"/>
    <m/>
    <n v="22.062134520886275"/>
  </r>
  <r>
    <s v="Caesalpiniaceae"/>
    <s v="Peltogyne"/>
    <s v="sp, 1 (DS)"/>
    <x v="228"/>
    <s v="M17116432"/>
    <s v="M1711"/>
    <n v="33"/>
    <n v="79"/>
    <n v="3"/>
    <n v="4"/>
    <s v="OK"/>
    <s v="M17116432"/>
    <n v="94"/>
    <n v="15.4"/>
    <n v="25"/>
    <n v="3"/>
    <n v="3"/>
    <n v="20"/>
    <n v="265.70000712076802"/>
    <n v="54.633332570393897"/>
    <n v="2.5199999809265101"/>
    <n v="0.86599999666214"/>
    <m/>
    <n v="252.7"/>
    <n v="0.77680000000000005"/>
    <n v="0.63819999999999999"/>
    <m/>
    <n v="0.66700000000000004"/>
    <n v="10.923"/>
    <n v="1.7430000000000001"/>
    <n v="2.1549999713897701"/>
    <n v="2.2558801174163801"/>
    <n v="47.560000419616699"/>
    <n v="-30.307658979999999"/>
    <m/>
    <n v="22.069606056163899"/>
  </r>
  <r>
    <s v="Myristicaceae"/>
    <s v="Osteophloeum"/>
    <s v="platyspermum"/>
    <x v="113"/>
    <s v="M17116111"/>
    <s v="M1711"/>
    <n v="21"/>
    <n v="87"/>
    <n v="3"/>
    <n v="5"/>
    <s v="OK"/>
    <s v="M17116111"/>
    <n v="413"/>
    <n v="45"/>
    <n v="33"/>
    <n v="4"/>
    <n v="5"/>
    <n v="33"/>
    <n v="302.43332926432299"/>
    <n v="57.466665903727197"/>
    <n v="0.81333331267039"/>
    <n v="0.475000003973643"/>
    <m/>
    <n v="132.80000000000001"/>
    <n v="0.46150000000000002"/>
    <n v="0.88670000000000004"/>
    <m/>
    <n v="0.52900000000000003"/>
    <n v="16.251999999999999"/>
    <n v="3.2965"/>
    <n v="2.4040000513196"/>
    <n v="2.87596988677979"/>
    <n v="53.056997060775799"/>
    <n v="-30.07324079"/>
    <m/>
    <n v="22.070297807045318"/>
  </r>
  <r>
    <s v="Chrysobalanaceae"/>
    <s v="Licania"/>
    <s v="canescens"/>
    <x v="125"/>
    <s v="NL110438"/>
    <s v="NL11"/>
    <n v="178"/>
    <n v="57"/>
    <n v="3"/>
    <n v="5"/>
    <s v="OK"/>
    <s v="NL110438"/>
    <n v="135"/>
    <n v="11.7"/>
    <n v="15"/>
    <n v="3"/>
    <n v="3"/>
    <n v="15"/>
    <n v="192.43333435058599"/>
    <n v="54.366667429606103"/>
    <n v="1.64666664600372"/>
    <n v="0.208666667342186"/>
    <m/>
    <n v="66.900000000000006"/>
    <n v="0.77659999999999996"/>
    <n v="0.41339999999999999"/>
    <m/>
    <m/>
    <m/>
    <m/>
    <n v="2.0969999954104401"/>
    <n v="4.5603699684143102"/>
    <n v="46.285998821258502"/>
    <n v="-33.802288040000001"/>
    <m/>
    <n v="22.072483987869095"/>
  </r>
  <r>
    <s v="Caesalpiniaceae"/>
    <s v="Dicorynia"/>
    <s v="guianensis"/>
    <x v="64"/>
    <s v="NH200362"/>
    <s v="NH20"/>
    <n v="75"/>
    <n v="309"/>
    <n v="3"/>
    <n v="5"/>
    <s v="OK"/>
    <s v="NH200362"/>
    <n v="88"/>
    <n v="29.8"/>
    <n v="30"/>
    <n v="4"/>
    <n v="4"/>
    <n v="30"/>
    <n v="289.09999593099002"/>
    <n v="64.733334859212206"/>
    <n v="2.1766666571299198"/>
    <n v="0.580666651328405"/>
    <m/>
    <n v="140.80000000000001"/>
    <m/>
    <m/>
    <m/>
    <m/>
    <m/>
    <m/>
    <n v="2.29599997401237"/>
    <n v="5.56143999099731"/>
    <n v="50.682002305984497"/>
    <n v="-28.563967030000001"/>
    <m/>
    <n v="22.074043066043799"/>
  </r>
  <r>
    <s v="Chrysobalanaceae"/>
    <s v="Licania"/>
    <s v="kunthiana"/>
    <x v="229"/>
    <s v="M17116036"/>
    <s v="M1711"/>
    <n v="22"/>
    <n v="21"/>
    <n v="3"/>
    <n v="5"/>
    <s v="OK"/>
    <s v="M17116036"/>
    <n v="139"/>
    <n v="51.1"/>
    <n v="28"/>
    <n v="5"/>
    <n v="4"/>
    <n v="28"/>
    <n v="265.33333333333297"/>
    <n v="51.600001017252602"/>
    <n v="1.75"/>
    <n v="0.28300000230471301"/>
    <m/>
    <n v="75.400000000000006"/>
    <n v="0.79620000000000002"/>
    <n v="0.47970000000000002"/>
    <m/>
    <n v="0.66200000000000003"/>
    <n v="12.326499999999999"/>
    <n v="2.3290000000000002"/>
    <n v="2.01200004667044"/>
    <n v="1.4893399477005"/>
    <n v="44.435998797416701"/>
    <n v="-33.560208269999997"/>
    <m/>
    <n v="22.085485967533476"/>
  </r>
  <r>
    <s v="Lecythidaceae"/>
    <s v="Couratari"/>
    <s v="multiflora"/>
    <x v="82"/>
    <s v="P00610771"/>
    <s v="P006"/>
    <n v="94"/>
    <n v="174"/>
    <n v="3"/>
    <n v="5"/>
    <s v="OK"/>
    <s v="P00610771"/>
    <n v="303"/>
    <n v="39.788699999999999"/>
    <n v="35"/>
    <n v="5"/>
    <n v="5"/>
    <n v="32"/>
    <n v="309.23333740234398"/>
    <n v="59.266666412353501"/>
    <n v="1.7666666507720901"/>
    <n v="0.27666666607062002"/>
    <m/>
    <n v="61.1"/>
    <m/>
    <m/>
    <m/>
    <m/>
    <m/>
    <m/>
    <n v="2.17"/>
    <n v="-2.359"/>
    <n v="47.93"/>
    <n v="-28.12955221"/>
    <m/>
    <n v="22.087557603686637"/>
  </r>
  <r>
    <s v="Annonaceae"/>
    <s v="Oxandra"/>
    <s v="asbeckii"/>
    <x v="145"/>
    <s v="P00610596"/>
    <s v="P006"/>
    <n v="78"/>
    <n v="206"/>
    <n v="3"/>
    <n v="5"/>
    <s v="OK"/>
    <s v="P00610596"/>
    <n v="17"/>
    <n v="11.5"/>
    <n v="13"/>
    <n v="2"/>
    <n v="2"/>
    <m/>
    <n v="249"/>
    <n v="65.533334096272796"/>
    <n v="1.77333331108093"/>
    <n v="0.40600000818570497"/>
    <m/>
    <n v="126.2"/>
    <m/>
    <m/>
    <m/>
    <m/>
    <m/>
    <m/>
    <n v="2.15"/>
    <n v="0.20899999999999999"/>
    <n v="47.49"/>
    <n v="-33.741341800000001"/>
    <m/>
    <n v="22.088372093023256"/>
  </r>
  <r>
    <s v="Cecropiaceae"/>
    <s v="Pourouma"/>
    <s v="minor"/>
    <x v="139"/>
    <s v="A110149"/>
    <s v="A11"/>
    <n v="32"/>
    <n v="51"/>
    <n v="3"/>
    <n v="5"/>
    <s v="OK"/>
    <s v="A110149"/>
    <n v="110"/>
    <n v="32.799999999999997"/>
    <n v="21"/>
    <n v="3"/>
    <n v="3"/>
    <n v="20"/>
    <n v="167.13333129882801"/>
    <n v="42.6666666666667"/>
    <n v="1.22666668891907"/>
    <n v="0.52200001478195202"/>
    <m/>
    <n v="210.9"/>
    <m/>
    <m/>
    <n v="6"/>
    <m/>
    <m/>
    <m/>
    <n v="2.3199999704956999"/>
    <n v="2.93042993545532"/>
    <n v="51.265001296997099"/>
    <n v="-32.390853569999997"/>
    <m/>
    <n v="22.096983598686695"/>
  </r>
  <r>
    <s v="Annonaceae"/>
    <s v="Oxandra"/>
    <s v="asbeckii"/>
    <x v="145"/>
    <s v="P00612822"/>
    <s v="P006"/>
    <n v="97"/>
    <n v="176"/>
    <n v="3"/>
    <n v="5"/>
    <s v="OK"/>
    <s v="P00612822"/>
    <n v="17"/>
    <n v="10.5"/>
    <n v="12"/>
    <n v="2"/>
    <n v="2"/>
    <n v="12"/>
    <n v="204.333333333333"/>
    <n v="58.066665649414098"/>
    <n v="1.6266666650772099"/>
    <n v="0.18000000218550399"/>
    <m/>
    <n v="70.099999999999994"/>
    <m/>
    <m/>
    <m/>
    <m/>
    <m/>
    <m/>
    <n v="2.16"/>
    <n v="-1.4059999999999999"/>
    <n v="47.74"/>
    <n v="-33.423759009999998"/>
    <m/>
    <n v="22.101851851851851"/>
  </r>
  <r>
    <s v="Sapotaceae"/>
    <s v="Pouteria"/>
    <s v="gonggrijpii"/>
    <x v="84"/>
    <s v="NL110450"/>
    <s v="NL11"/>
    <n v="176"/>
    <n v="83"/>
    <n v="3"/>
    <n v="5"/>
    <s v="OK"/>
    <s v="NL110450"/>
    <n v="560"/>
    <n v="26"/>
    <n v="23"/>
    <n v="3"/>
    <n v="2"/>
    <n v="15"/>
    <n v="237.89999898274701"/>
    <n v="61.033332824707003"/>
    <n v="2.02333331108093"/>
    <n v="0.74100001653035497"/>
    <m/>
    <n v="213.8"/>
    <n v="0.62949999999999995"/>
    <n v="0.62339999999999995"/>
    <m/>
    <n v="0.59399999999999997"/>
    <n v="13.839499999999999"/>
    <n v="2.7269999999999999"/>
    <n v="2.12200004607439"/>
    <n v="5.0073299407959002"/>
    <n v="46.904999017715497"/>
    <n v="-33.717255090000002"/>
    <m/>
    <n v="22.104146088256574"/>
  </r>
  <r>
    <s v="Caesalpiniaceae"/>
    <s v="Dicorynia"/>
    <s v="guianensis"/>
    <x v="64"/>
    <s v="P00612868"/>
    <s v="P006"/>
    <n v="54"/>
    <n v="131"/>
    <n v="3"/>
    <n v="5"/>
    <s v="OK"/>
    <s v="P00612868"/>
    <n v="88"/>
    <n v="10.8"/>
    <n v="17"/>
    <n v="2"/>
    <n v="1"/>
    <n v="4"/>
    <n v="203"/>
    <n v="53.633332570393897"/>
    <n v="1.7199999888738"/>
    <n v="0.91166665156682303"/>
    <m/>
    <n v="475.1"/>
    <m/>
    <m/>
    <m/>
    <m/>
    <m/>
    <m/>
    <n v="2.21"/>
    <n v="2.4020000000000001"/>
    <n v="48.86"/>
    <n v="-31.72245715"/>
    <m/>
    <n v="22.108597285067873"/>
  </r>
  <r>
    <s v="Lecythidaceae"/>
    <s v="Lecythis"/>
    <s v="persistens"/>
    <x v="230"/>
    <s v="NL110587"/>
    <s v="NL11"/>
    <n v="157"/>
    <n v="67"/>
    <n v="3"/>
    <n v="5"/>
    <s v="OK"/>
    <s v="NL110587"/>
    <n v="327"/>
    <n v="10"/>
    <n v="8"/>
    <n v="1"/>
    <n v="1"/>
    <n v="6"/>
    <n v="248.86666361490899"/>
    <n v="53.733333587646499"/>
    <n v="2.2200000683466601"/>
    <n v="1.2273333470026699"/>
    <m/>
    <n v="394.1"/>
    <n v="0.69989999999999997"/>
    <n v="0.56559999999999999"/>
    <m/>
    <m/>
    <m/>
    <m/>
    <n v="2.1959999576210998"/>
    <n v="4.9404201507568404"/>
    <n v="48.554000258445697"/>
    <n v="-33.282154890000001"/>
    <m/>
    <n v="22.110200908675637"/>
  </r>
  <r>
    <s v="Arecaceae"/>
    <s v="Jessenia"/>
    <s v="bataua"/>
    <x v="231"/>
    <s v="NH200520"/>
    <s v="NH20"/>
    <n v="98"/>
    <n v="351"/>
    <n v="1"/>
    <n v="5"/>
    <s v="OK"/>
    <s v="NH200520"/>
    <n v="43"/>
    <n v="18.5"/>
    <n v="16"/>
    <n v="3"/>
    <n v="3"/>
    <n v="16"/>
    <n v="293.29998779296898"/>
    <n v="83.599998474121094"/>
    <n v="4.6399998664856001"/>
    <m/>
    <m/>
    <n v="66.5"/>
    <m/>
    <m/>
    <m/>
    <m/>
    <m/>
    <m/>
    <n v="2.2220000624656699"/>
    <n v="1.95650994777679"/>
    <n v="49.131000041961698"/>
    <n v="-30.17777237"/>
    <m/>
    <n v="22.111160513399298"/>
  </r>
  <r>
    <s v="Lecythidaceae"/>
    <s v="Eschweilera"/>
    <s v="sagotiana"/>
    <x v="178"/>
    <s v="B419001"/>
    <s v="B4"/>
    <n v="2"/>
    <n v="98"/>
    <n v="3"/>
    <n v="4"/>
    <s v="OK"/>
    <s v="B419001"/>
    <n v="316"/>
    <n v="24.3"/>
    <n v="22"/>
    <n v="3"/>
    <n v="3"/>
    <n v="20"/>
    <n v="238.333333333333"/>
    <n v="55.200000762939503"/>
    <n v="1.8333333333333299"/>
    <n v="0.39199998974800099"/>
    <m/>
    <n v="109.1"/>
    <m/>
    <m/>
    <n v="5"/>
    <m/>
    <m/>
    <m/>
    <n v="2.3169999942183499"/>
    <n v="2.5541799068450901"/>
    <n v="51.235997676849401"/>
    <n v="-33.891696840000002"/>
    <m/>
    <n v="22.113076307595801"/>
  </r>
  <r>
    <s v="Melastomataceae"/>
    <s v="Miconia"/>
    <s v="tschudyoides"/>
    <x v="232"/>
    <s v="P00612201"/>
    <s v="P006"/>
    <n v="27"/>
    <n v="145"/>
    <n v="3"/>
    <n v="5"/>
    <s v="OK"/>
    <s v="P00612201"/>
    <n v="337"/>
    <n v="16.100000000000001"/>
    <n v="14"/>
    <n v="3"/>
    <n v="4"/>
    <n v="8"/>
    <n v="259.56667073567701"/>
    <n v="48.366666158040402"/>
    <n v="0.78000001112619999"/>
    <n v="1.0630000034968099"/>
    <m/>
    <n v="382.8"/>
    <n v="0.52929999999999999"/>
    <m/>
    <n v="3"/>
    <m/>
    <m/>
    <m/>
    <n v="1.82"/>
    <n v="-1.3129999999999999"/>
    <n v="40.25"/>
    <n v="-31.532481749999999"/>
    <m/>
    <n v="22.115384615384613"/>
  </r>
  <r>
    <s v="Caesalpiniaceae"/>
    <s v="Dicorynia"/>
    <s v="guianensis"/>
    <x v="64"/>
    <s v="P00610018"/>
    <s v="P006"/>
    <n v="2"/>
    <n v="139"/>
    <n v="3"/>
    <n v="5"/>
    <s v="OK"/>
    <s v="P00610018"/>
    <n v="88"/>
    <n v="50.3"/>
    <n v="28"/>
    <n v="5"/>
    <n v="5"/>
    <n v="25"/>
    <n v="284.43332926432299"/>
    <n v="51.966665903727197"/>
    <n v="1.58999999364217"/>
    <n v="0.31099999944369"/>
    <m/>
    <n v="82.3"/>
    <n v="0.75900000000000001"/>
    <m/>
    <n v="8"/>
    <m/>
    <m/>
    <m/>
    <n v="2.25"/>
    <n v="2.6030000000000002"/>
    <n v="49.8"/>
    <n v="-28.574583270000002"/>
    <m/>
    <n v="22.133333333333333"/>
  </r>
  <r>
    <s v="Moraceae"/>
    <s v="Naucleopsis"/>
    <s v="guianensis"/>
    <x v="215"/>
    <s v="M17118922"/>
    <s v="M1711"/>
    <n v="14"/>
    <n v="33"/>
    <n v="3"/>
    <n v="5"/>
    <s v="OK"/>
    <s v="M17118922"/>
    <n v="405"/>
    <n v="10"/>
    <n v="8"/>
    <n v="5"/>
    <n v="5"/>
    <n v="8"/>
    <n v="317.23333740234398"/>
    <n v="44.6666653951009"/>
    <n v="1.48333330949148"/>
    <n v="0.34633333484331802"/>
    <m/>
    <n v="151.30000000000001"/>
    <n v="0.5363"/>
    <n v="0.86639999999999995"/>
    <m/>
    <n v="0.61199999999999999"/>
    <n v="12.497999999999999"/>
    <n v="1.208"/>
    <n v="2.0390000194311102"/>
    <n v="4.1934700012206996"/>
    <n v="45.144999027252197"/>
    <n v="-31.901446790000001"/>
    <m/>
    <n v="22.140754584125922"/>
  </r>
  <r>
    <s v="Chrysobalanaceae"/>
    <s v="Licania"/>
    <s v="canescens"/>
    <x v="125"/>
    <s v="A110378"/>
    <s v="A11"/>
    <n v="90"/>
    <n v="26"/>
    <n v="3"/>
    <n v="5"/>
    <s v="OK"/>
    <s v="A110378"/>
    <n v="135"/>
    <n v="23.9"/>
    <n v="20"/>
    <n v="4"/>
    <n v="3"/>
    <n v="20"/>
    <n v="232.56667073567701"/>
    <n v="41.766666412353501"/>
    <n v="1.30666665236155"/>
    <n v="0.213666662573814"/>
    <m/>
    <n v="76.099999999999994"/>
    <n v="0.72"/>
    <n v="0.49"/>
    <n v="7"/>
    <n v="0.72233259677886996"/>
    <n v="9.3262499999999999"/>
    <n v="0.21568942999999999"/>
    <n v="2.2129999473691"/>
    <n v="2.4512300491332999"/>
    <n v="49.004998803138697"/>
    <n v="-31.756504410000002"/>
    <m/>
    <n v="22.144148200906077"/>
  </r>
  <r>
    <s v="Chrysobalanaceae"/>
    <s v="Licania"/>
    <s v="canescens"/>
    <x v="125"/>
    <s v="NH200452"/>
    <s v="NH20"/>
    <n v="80"/>
    <n v="343"/>
    <n v="3"/>
    <n v="5"/>
    <s v="OK"/>
    <s v="NH200452"/>
    <n v="135"/>
    <n v="15.2"/>
    <n v="13"/>
    <n v="2"/>
    <n v="3"/>
    <n v="8"/>
    <n v="195"/>
    <n v="63.266666412353501"/>
    <n v="1.2900000015894599"/>
    <n v="0.30566666523615499"/>
    <m/>
    <n v="89.3"/>
    <n v="0.7571"/>
    <n v="0.57469999999999999"/>
    <m/>
    <m/>
    <m/>
    <m/>
    <n v="2.00999993830919"/>
    <n v="0.213919997215271"/>
    <n v="44.517999887466402"/>
    <n v="-33.557465870000001"/>
    <m/>
    <n v="22.148259330253961"/>
  </r>
  <r>
    <s v="Euphorbiaceae"/>
    <s v="Drypetes"/>
    <s v="variabilis"/>
    <x v="105"/>
    <s v="A110394"/>
    <s v="A11"/>
    <n v="82"/>
    <n v="36"/>
    <n v="3"/>
    <n v="5"/>
    <s v="OK"/>
    <s v="A110394"/>
    <n v="210"/>
    <n v="19.7"/>
    <n v="13"/>
    <n v="3"/>
    <n v="3"/>
    <n v="13"/>
    <n v="301.09999593099002"/>
    <n v="77.199999491373703"/>
    <n v="2.6366666158040402"/>
    <n v="0.50333333015441895"/>
    <m/>
    <n v="105.1"/>
    <n v="0.75"/>
    <n v="0.44"/>
    <n v="5"/>
    <n v="0.69308358430862405"/>
    <n v="10.7235"/>
    <n v="0.32987270000000002"/>
    <n v="2.1269999444484702"/>
    <n v="3.0414800643920898"/>
    <n v="47.1689999103546"/>
    <n v="-29.55154864"/>
    <m/>
    <n v="22.176305191482029"/>
  </r>
  <r>
    <s v="Celastraceae"/>
    <s v="Goupia"/>
    <s v="glabra"/>
    <x v="198"/>
    <s v="B445013"/>
    <s v="B4"/>
    <n v="99"/>
    <n v="44"/>
    <n v="3"/>
    <n v="5"/>
    <s v="OK"/>
    <s v="B445013"/>
    <n v="113"/>
    <n v="35.799999999999997"/>
    <n v="26"/>
    <n v="4"/>
    <n v="4"/>
    <n v="25"/>
    <n v="147.36666361490899"/>
    <n v="63.400000254313099"/>
    <n v="1.38333332538605"/>
    <n v="0.24233332773049701"/>
    <m/>
    <n v="81.8"/>
    <n v="0.67"/>
    <n v="0.64"/>
    <m/>
    <n v="0.64200000000000002"/>
    <n v="9.5723800000000008"/>
    <n v="1.615"/>
    <n v="2.2910000756382898"/>
    <n v="1.87501001358032"/>
    <n v="50.824999809265101"/>
    <n v="-31.469748750000001"/>
    <m/>
    <n v="22.184634714647434"/>
  </r>
  <r>
    <s v="Sapindaceae"/>
    <s v="Cupania"/>
    <s v="scrobiculata"/>
    <x v="138"/>
    <s v="NL110380"/>
    <s v="NL11"/>
    <n v="165"/>
    <n v="56"/>
    <n v="3"/>
    <n v="5"/>
    <s v="OK"/>
    <s v="NL110380"/>
    <n v="508"/>
    <n v="19.2"/>
    <n v="22"/>
    <n v="4"/>
    <n v="4"/>
    <n v="20"/>
    <n v="174.13333129882801"/>
    <n v="31.966666539510101"/>
    <n v="1.1266666650772099"/>
    <n v="0.20766666034857401"/>
    <m/>
    <n v="93.1"/>
    <n v="0.71479999999999999"/>
    <n v="0.58879999999999999"/>
    <n v="5"/>
    <n v="0.55900000000000005"/>
    <n v="12.305999999999999"/>
    <n v="1.6455"/>
    <n v="2.2169999778270699"/>
    <n v="3.5692501068115199"/>
    <n v="49.197998642921398"/>
    <n v="-31.33031145"/>
    <m/>
    <n v="22.191249045992969"/>
  </r>
  <r>
    <s v="Chrysobalanaceae"/>
    <s v="Licania"/>
    <s v="canescens"/>
    <x v="125"/>
    <s v="P00610447"/>
    <s v="P006"/>
    <n v="52"/>
    <n v="169"/>
    <n v="3"/>
    <n v="5"/>
    <s v="OK"/>
    <s v="P00610447"/>
    <n v="135"/>
    <n v="23.6"/>
    <n v="17"/>
    <n v="2"/>
    <n v="3"/>
    <n v="16"/>
    <n v="224.766667683919"/>
    <n v="52.533332824707003"/>
    <n v="1.4066666762034099"/>
    <n v="0.31266666452089897"/>
    <m/>
    <n v="87.5"/>
    <m/>
    <m/>
    <m/>
    <m/>
    <m/>
    <m/>
    <n v="2.11"/>
    <n v="0.58199999999999996"/>
    <n v="46.85"/>
    <n v="-33.618873469999997"/>
    <m/>
    <n v="22.203791469194314"/>
  </r>
  <r>
    <s v="Sapotaceae"/>
    <s v="Chrysophyllum"/>
    <s v="prieurii"/>
    <x v="197"/>
    <s v="P00610326"/>
    <s v="P006"/>
    <n v="51"/>
    <n v="137"/>
    <n v="3"/>
    <n v="5"/>
    <s v="OK"/>
    <s v="P00610326"/>
    <n v="530"/>
    <n v="27.1"/>
    <n v="28"/>
    <n v="5"/>
    <n v="5"/>
    <n v="22"/>
    <n v="233.10000101725299"/>
    <n v="79.033330281575502"/>
    <n v="2.9133333365122498"/>
    <n v="0.43299999833107"/>
    <m/>
    <n v="93.5"/>
    <n v="0.79239999999999999"/>
    <m/>
    <n v="11"/>
    <m/>
    <m/>
    <m/>
    <n v="2.31"/>
    <n v="-1.383"/>
    <n v="51.31"/>
    <n v="-29.738747740000001"/>
    <m/>
    <n v="22.212121212121211"/>
  </r>
  <r>
    <s v="Caesalpiniaceae"/>
    <s v="Eperua"/>
    <s v="falcata"/>
    <x v="132"/>
    <s v="NL110067"/>
    <s v="NL11"/>
    <n v="112"/>
    <n v="12"/>
    <n v="3"/>
    <n v="5"/>
    <s v="OK"/>
    <s v="NL110067"/>
    <n v="89"/>
    <n v="15.1"/>
    <n v="16"/>
    <n v="2"/>
    <n v="3"/>
    <n v="16"/>
    <n v="173.43333435058599"/>
    <n v="54.833332061767599"/>
    <n v="1.6600000460942601"/>
    <n v="0.28633334239323899"/>
    <m/>
    <n v="85.9"/>
    <m/>
    <m/>
    <n v="2"/>
    <m/>
    <m/>
    <m/>
    <n v="2.1999999880790702"/>
    <n v="3.2708699703216602"/>
    <n v="48.875999450683601"/>
    <n v="-31.171464700000001"/>
    <m/>
    <n v="22.216363507056052"/>
  </r>
  <r>
    <s v="Chrysobalanaceae"/>
    <s v="Licania"/>
    <s v="canescens"/>
    <x v="125"/>
    <s v="A110006"/>
    <s v="A11"/>
    <n v="5"/>
    <n v="6"/>
    <n v="3"/>
    <n v="5"/>
    <s v="OK"/>
    <s v="A110006"/>
    <n v="135"/>
    <n v="23.6"/>
    <n v="21"/>
    <n v="3"/>
    <n v="3"/>
    <n v="20"/>
    <n v="236.33332824707"/>
    <n v="56.266667683919302"/>
    <n v="1.67666665712992"/>
    <n v="0.20166666805744199"/>
    <m/>
    <n v="48.6"/>
    <n v="0.82"/>
    <n v="0.45"/>
    <n v="6"/>
    <n v="0.69283747673034701"/>
    <n v="8.7409999999999997"/>
    <n v="0.24410729"/>
    <n v="2.2089999169111301"/>
    <n v="1.6100499629974401"/>
    <n v="49.085000157356298"/>
    <n v="-32.072959099999999"/>
    <m/>
    <n v="22.220462654427084"/>
  </r>
  <r>
    <s v="Euphorbiaceae"/>
    <s v="Conceveiba"/>
    <s v="guianensis"/>
    <x v="92"/>
    <s v="NL110585"/>
    <s v="NL11"/>
    <n v="155"/>
    <n v="55"/>
    <n v="3"/>
    <n v="5"/>
    <s v="OK"/>
    <s v="NL110585"/>
    <n v="207"/>
    <n v="10.199999999999999"/>
    <n v="14"/>
    <n v="2"/>
    <n v="3"/>
    <n v="10"/>
    <n v="196.46666463216101"/>
    <n v="56.700000762939503"/>
    <n v="2"/>
    <n v="1.53999996185303"/>
    <m/>
    <n v="571.29999999999995"/>
    <n v="0.48980000000000001"/>
    <n v="0.67130000000000001"/>
    <n v="2"/>
    <n v="0.52200000000000002"/>
    <n v="9.4755000000000003"/>
    <n v="1.5289999999999999"/>
    <n v="2.0670000463724101"/>
    <n v="2.1676900386810298"/>
    <n v="45.947998762130702"/>
    <n v="-31.16726731"/>
    <m/>
    <n v="22.229316754380122"/>
  </r>
  <r>
    <s v="Papilionaceae"/>
    <s v="Swartzia"/>
    <s v="polyphylla"/>
    <x v="161"/>
    <s v="P00610357"/>
    <s v="P006"/>
    <n v="46"/>
    <n v="181"/>
    <n v="3"/>
    <n v="5"/>
    <s v="OK"/>
    <s v="P00610357"/>
    <n v="480"/>
    <n v="40.700000000000003"/>
    <n v="18"/>
    <n v="4"/>
    <n v="4"/>
    <n v="18"/>
    <n v="274.19999186197902"/>
    <n v="67.1666666666667"/>
    <n v="1.7500000397364299"/>
    <n v="0.35766666134198499"/>
    <m/>
    <n v="74.2"/>
    <n v="0.69620000000000004"/>
    <m/>
    <n v="2"/>
    <m/>
    <m/>
    <m/>
    <n v="2.29"/>
    <n v="-1.776"/>
    <n v="50.92"/>
    <n v="-31.235863729999998"/>
    <m/>
    <n v="22.23580786026201"/>
  </r>
  <r>
    <s v="Moraceae"/>
    <s v="Brosimum"/>
    <s v="guianense"/>
    <x v="135"/>
    <s v="NL110309"/>
    <s v="NL11"/>
    <n v="151"/>
    <n v="16"/>
    <n v="3"/>
    <n v="5"/>
    <s v="OK"/>
    <s v="NL110309"/>
    <n v="397"/>
    <n v="17.399999999999999"/>
    <n v="18"/>
    <n v="4"/>
    <n v="4"/>
    <n v="18"/>
    <n v="278.09999593099002"/>
    <n v="45.433333079020201"/>
    <n v="1.59999998410543"/>
    <n v="0.26166666547457401"/>
    <m/>
    <n v="90.4"/>
    <n v="0.47860000000000003"/>
    <n v="0.87519999999999998"/>
    <n v="5"/>
    <n v="0.64"/>
    <n v="10.1965"/>
    <n v="1.516"/>
    <n v="1.97"/>
    <n v="6.7450000000000001"/>
    <n v="43.82"/>
    <n v="-28.83473751"/>
    <m/>
    <n v="22.243654822335024"/>
  </r>
  <r>
    <s v="Caesalpiniaceae"/>
    <s v="Dicorynia"/>
    <s v="guianensis"/>
    <x v="64"/>
    <s v="B444033"/>
    <s v="B4"/>
    <n v="100"/>
    <n v="60"/>
    <n v="3"/>
    <n v="5"/>
    <s v="OK"/>
    <s v="B444033"/>
    <n v="88"/>
    <n v="27.4"/>
    <n v="25"/>
    <n v="3"/>
    <n v="3"/>
    <n v="20"/>
    <n v="231.666666666667"/>
    <n v="52.366666158040402"/>
    <n v="2.02333331108093"/>
    <n v="0.39400000373522398"/>
    <m/>
    <n v="137.69999999999999"/>
    <m/>
    <m/>
    <m/>
    <m/>
    <m/>
    <m/>
    <n v="2.2949999198317501"/>
    <n v="4.4170799255371103"/>
    <n v="51.058000326156602"/>
    <n v="-30.863401450000001"/>
    <m/>
    <n v="22.247495472635894"/>
  </r>
  <r>
    <s v="Caesalpiniaceae"/>
    <s v="Eperua"/>
    <s v="falcata"/>
    <x v="132"/>
    <s v="NL110004"/>
    <s v="NL11"/>
    <n v="105"/>
    <n v="4"/>
    <n v="3"/>
    <n v="5"/>
    <s v="OK"/>
    <s v="NL110004"/>
    <n v="89"/>
    <n v="31.3"/>
    <n v="28"/>
    <n v="3"/>
    <n v="3"/>
    <n v="25"/>
    <n v="145.89999898274701"/>
    <n v="47.133333841959598"/>
    <n v="0.96000001827875803"/>
    <n v="0.228333334128062"/>
    <m/>
    <n v="90.8"/>
    <m/>
    <m/>
    <n v="1"/>
    <m/>
    <m/>
    <m/>
    <n v="2.2099999710917499"/>
    <n v="3.7219099998474099"/>
    <n v="49.169000983238199"/>
    <n v="-30.324417310000001"/>
    <m/>
    <n v="22.248417025520816"/>
  </r>
  <r>
    <s v="Hugoniaceae"/>
    <s v="Hebepetalum"/>
    <s v="humiriifolium"/>
    <x v="146"/>
    <s v="P00610472"/>
    <s v="P006"/>
    <n v="54"/>
    <n v="126"/>
    <n v="3"/>
    <n v="5"/>
    <s v="OK"/>
    <s v="P00610472"/>
    <n v="226"/>
    <n v="18.5"/>
    <n v="16"/>
    <n v="3"/>
    <n v="3"/>
    <n v="16"/>
    <n v="263.13333638509101"/>
    <n v="61.099999745686901"/>
    <n v="1.2833333015441899"/>
    <n v="0.39233332872390703"/>
    <m/>
    <n v="116.6"/>
    <n v="0.71430000000000005"/>
    <m/>
    <n v="6"/>
    <m/>
    <m/>
    <m/>
    <n v="2.11"/>
    <n v="0.76"/>
    <n v="46.95"/>
    <n v="-31.074894109999999"/>
    <m/>
    <n v="22.251184834123226"/>
  </r>
  <r>
    <s v="Myristicaceae"/>
    <s v="Iryanthera"/>
    <s v="sagotiana"/>
    <x v="201"/>
    <s v="B427007"/>
    <s v="B4"/>
    <n v="39"/>
    <n v="86"/>
    <n v="3"/>
    <n v="5"/>
    <s v="OK"/>
    <s v="B427007"/>
    <n v="412"/>
    <n v="22.6"/>
    <m/>
    <n v="3"/>
    <n v="3"/>
    <n v="18"/>
    <n v="204.43333435058599"/>
    <n v="69.199999491373703"/>
    <n v="0.519999980926514"/>
    <n v="0.33266667028268199"/>
    <m/>
    <n v="124.9"/>
    <m/>
    <m/>
    <m/>
    <m/>
    <m/>
    <m/>
    <n v="2.3970000445842699"/>
    <n v="0.43900001049041698"/>
    <n v="53.386002779007001"/>
    <n v="-33.650480459999997"/>
    <m/>
    <n v="22.272007420119238"/>
  </r>
  <r>
    <s v="Burseraceae"/>
    <s v="Tetragastris"/>
    <s v="altissima"/>
    <x v="222"/>
    <s v="NL110266"/>
    <s v="NL11"/>
    <n v="148"/>
    <n v="33"/>
    <n v="3"/>
    <n v="5"/>
    <s v="OK"/>
    <s v="NL110266"/>
    <n v="81"/>
    <n v="12"/>
    <n v="15"/>
    <n v="3"/>
    <n v="3"/>
    <n v="15"/>
    <n v="208.46666463216101"/>
    <n v="47.366666158040402"/>
    <n v="2.5000000794728598"/>
    <n v="0.99533335367838505"/>
    <m/>
    <n v="305.2"/>
    <n v="0.53510000000000002"/>
    <n v="0.82389999999999997"/>
    <n v="3"/>
    <n v="0.32500000000000001"/>
    <n v="10.2905"/>
    <n v="2.3140000000000001"/>
    <n v="2.09"/>
    <n v="4.9169999999999998"/>
    <n v="46.55"/>
    <n v="-30.942058930000002"/>
    <m/>
    <n v="22.272727272727273"/>
  </r>
  <r>
    <s v="Caesalpiniaceae"/>
    <s v="Dicorynia"/>
    <s v="guianensis"/>
    <x v="64"/>
    <s v="P00610591"/>
    <s v="P006"/>
    <n v="78"/>
    <n v="211"/>
    <n v="3"/>
    <n v="5"/>
    <s v="OK"/>
    <s v="P00610591"/>
    <n v="88"/>
    <n v="65.571799999999996"/>
    <n v="32"/>
    <n v="5"/>
    <n v="5"/>
    <n v="29"/>
    <n v="276.53332519531301"/>
    <n v="58.400000254313099"/>
    <n v="2.5566666920979801"/>
    <n v="0.27533333003520999"/>
    <m/>
    <n v="65.3"/>
    <m/>
    <m/>
    <m/>
    <m/>
    <m/>
    <m/>
    <n v="2.25"/>
    <n v="2.4809999999999999"/>
    <n v="50.15"/>
    <n v="-29.054211729999999"/>
    <m/>
    <n v="22.288888888888888"/>
  </r>
  <r>
    <s v="Burseraceae"/>
    <s v="Protium"/>
    <s v="morii"/>
    <x v="158"/>
    <s v="NL110420"/>
    <s v="NL11"/>
    <n v="177"/>
    <n v="27"/>
    <n v="3"/>
    <n v="5"/>
    <s v="OK"/>
    <s v="NL110420"/>
    <n v="74"/>
    <n v="12.9"/>
    <n v="23"/>
    <n v="2"/>
    <n v="2"/>
    <n v="12"/>
    <n v="158.10000101725299"/>
    <n v="65.699998219807895"/>
    <n v="1.93666664759318"/>
    <n v="1.46766666571299"/>
    <m/>
    <n v="508"/>
    <n v="0.48010000000000003"/>
    <n v="0.74419999999999997"/>
    <n v="2"/>
    <n v="0.38"/>
    <n v="13.707000000000001"/>
    <n v="2.25"/>
    <n v="2.1279999986290901"/>
    <n v="3.8932299613952601"/>
    <n v="47.446998953819303"/>
    <n v="-34.715977619999997"/>
    <m/>
    <n v="22.296522079128678"/>
  </r>
  <r>
    <s v="Dichapetalaceae"/>
    <s v="Tapura"/>
    <s v="amazonica"/>
    <x v="233"/>
    <s v="NH200402"/>
    <s v="NH20"/>
    <n v="73"/>
    <n v="373"/>
    <n v="3"/>
    <n v="5"/>
    <s v="OK"/>
    <s v="NH200402"/>
    <n v="182"/>
    <n v="24.5"/>
    <n v="27"/>
    <n v="4"/>
    <n v="4"/>
    <n v="27"/>
    <n v="250.13333129882801"/>
    <n v="65.733334859212206"/>
    <n v="2.4066666762034101"/>
    <n v="0.73766668637593602"/>
    <m/>
    <n v="196.2"/>
    <n v="0.69069999999999998"/>
    <n v="0.5605"/>
    <n v="2"/>
    <n v="0.65900000000000003"/>
    <n v="13.784000000000001"/>
    <n v="2.6444999999999999"/>
    <n v="1.5990000218153"/>
    <n v="2.8379099369049099"/>
    <n v="35.664999485015898"/>
    <n v="-33.139430310000002"/>
    <m/>
    <n v="22.304564726976313"/>
  </r>
  <r>
    <s v="Burseraceae"/>
    <s v="Protium"/>
    <s v="morii"/>
    <x v="158"/>
    <s v="NH200318"/>
    <s v="NH20"/>
    <n v="67"/>
    <n v="332"/>
    <n v="3"/>
    <n v="4"/>
    <s v="OK"/>
    <s v="NH200318"/>
    <n v="74"/>
    <n v="16.600000000000001"/>
    <n v="18"/>
    <n v="3"/>
    <n v="3"/>
    <n v="18"/>
    <n v="196.666666666667"/>
    <n v="61.266666412353501"/>
    <n v="2.2433333396911599"/>
    <n v="1.0356666644414301"/>
    <m/>
    <n v="299.89999999999998"/>
    <n v="0.44350000000000001"/>
    <n v="0.82289999999999996"/>
    <n v="1"/>
    <n v="0.40400000000000003"/>
    <n v="13.3245"/>
    <n v="2.5884999999999998"/>
    <n v="2.0199999213218698"/>
    <n v="2.0686099529266402"/>
    <n v="45.072001218795798"/>
    <n v="-33.620124160000003"/>
    <m/>
    <n v="22.312872759569757"/>
  </r>
  <r>
    <s v="Tiliaceae"/>
    <s v="Apeiba"/>
    <s v="petoumo"/>
    <x v="234"/>
    <s v="M17116021"/>
    <s v="M1711"/>
    <n v="13"/>
    <n v="15"/>
    <n v="3"/>
    <n v="5"/>
    <s v="OK"/>
    <s v="M17116021"/>
    <n v="605"/>
    <n v="39.200000000000003"/>
    <n v="29"/>
    <n v="3"/>
    <n v="3"/>
    <n v="29"/>
    <n v="213.766667683919"/>
    <n v="44.700000762939503"/>
    <n v="0.97333331902821896"/>
    <n v="0.87933333714803097"/>
    <m/>
    <n v="438.1"/>
    <n v="0.42130000000000001"/>
    <n v="0.95209999999999995"/>
    <m/>
    <n v="0.38200000000000001"/>
    <n v="13.8155"/>
    <n v="3.1004999999999998"/>
    <n v="2.1260000765323599"/>
    <n v="1.8324999809265099"/>
    <n v="47.483000159263597"/>
    <n v="-29.721818939999999"/>
    <m/>
    <n v="22.334430126978813"/>
  </r>
  <r>
    <s v="Lauraceae"/>
    <s v="IND"/>
    <s v="sp, B19"/>
    <x v="168"/>
    <s v="NL110457"/>
    <s v="NL11"/>
    <n v="175"/>
    <n v="92"/>
    <n v="3"/>
    <n v="4"/>
    <s v="OK"/>
    <s v="NL110457"/>
    <n v="253"/>
    <n v="11.9"/>
    <n v="19"/>
    <n v="2"/>
    <n v="2"/>
    <n v="15"/>
    <n v="230.86666870117199"/>
    <n v="55.299999237060497"/>
    <n v="1.8433332840601599"/>
    <n v="0.721666673819224"/>
    <m/>
    <n v="274.2"/>
    <n v="0.47170000000000001"/>
    <n v="0.6341"/>
    <n v="1"/>
    <n v="0.41699999999999998"/>
    <n v="9.4915000000000003"/>
    <n v="1.4604999999999999"/>
    <n v="2.3070000112056701"/>
    <n v="4.6574797630310103"/>
    <n v="51.526999473571799"/>
    <n v="-35.842052750000001"/>
    <m/>
    <n v="22.335066850148422"/>
  </r>
  <r>
    <s v="Rubiaceae"/>
    <s v="Duroia"/>
    <s v="longiflora"/>
    <x v="235"/>
    <s v="A110018"/>
    <s v="A11"/>
    <n v="11"/>
    <n v="17"/>
    <n v="3"/>
    <n v="5"/>
    <s v="OK"/>
    <s v="A110018"/>
    <n v="495"/>
    <n v="24.7"/>
    <n v="22"/>
    <n v="3"/>
    <n v="3"/>
    <n v="22"/>
    <n v="231.10000101725299"/>
    <n v="66.266667683919295"/>
    <n v="2.3733333746592198"/>
    <n v="0.94466666380564401"/>
    <m/>
    <n v="264.2"/>
    <n v="0.64"/>
    <n v="0.68"/>
    <n v="3"/>
    <n v="0.676682889461517"/>
    <n v="8.1829999999999998"/>
    <n v="0.95387657999999997"/>
    <n v="2.3089999333023998"/>
    <n v="2.7132699489593501"/>
    <n v="51.579999923706097"/>
    <n v="-31.00916054"/>
    <m/>
    <n v="22.338675363205777"/>
  </r>
  <r>
    <s v="Annonaceae"/>
    <s v="Unonopsis"/>
    <s v="rufescens"/>
    <x v="203"/>
    <s v="NL110595"/>
    <s v="NL11"/>
    <n v="182"/>
    <n v="40"/>
    <n v="3"/>
    <n v="4"/>
    <s v="OK"/>
    <s v="NL110595"/>
    <n v="21"/>
    <n v="10.4"/>
    <n v="13"/>
    <n v="2"/>
    <n v="2"/>
    <n v="13"/>
    <n v="166.43333435058599"/>
    <n v="57.866667429606103"/>
    <n v="1.9766666491826399"/>
    <n v="0.41699999570846602"/>
    <m/>
    <m/>
    <n v="0.56620000000000004"/>
    <n v="0.67720000000000002"/>
    <n v="2"/>
    <n v="0.53900000000000003"/>
    <n v="9.61"/>
    <n v="2.3130000000000002"/>
    <n v="2.1649999544024499"/>
    <n v="4.7039699554443404"/>
    <n v="48.374000191688502"/>
    <n v="-34.710592089999999"/>
    <m/>
    <n v="22.343649519863362"/>
  </r>
  <r>
    <s v="Sterculiaceae"/>
    <s v="Theobroma"/>
    <s v="subincanum"/>
    <x v="236"/>
    <s v="P00610742"/>
    <s v="P006"/>
    <n v="96"/>
    <n v="218"/>
    <n v="3"/>
    <n v="5"/>
    <s v="OK"/>
    <s v="P00610742"/>
    <n v="601"/>
    <n v="12.7"/>
    <n v="16"/>
    <n v="3"/>
    <n v="3"/>
    <n v="14"/>
    <n v="283.70001220703102"/>
    <n v="57.966665903727197"/>
    <n v="1.8166666825612401"/>
    <n v="0.76533331473668398"/>
    <m/>
    <n v="329.9"/>
    <m/>
    <m/>
    <m/>
    <m/>
    <m/>
    <m/>
    <n v="2.14"/>
    <n v="-1.7010000000000001"/>
    <n v="47.87"/>
    <n v="-32.964020740000002"/>
    <m/>
    <n v="22.36915887850467"/>
  </r>
  <r>
    <s v="Lecythidaceae"/>
    <s v="Lecythis"/>
    <s v="poiteaui"/>
    <x v="49"/>
    <s v="B446009"/>
    <s v="B4"/>
    <n v="100"/>
    <n v="6"/>
    <n v="3"/>
    <n v="5"/>
    <s v="OK"/>
    <s v="B446009"/>
    <n v="328"/>
    <n v="31.5"/>
    <n v="28"/>
    <n v="3"/>
    <n v="4"/>
    <n v="18"/>
    <n v="288.56667073567701"/>
    <n v="58.766666412353501"/>
    <n v="1.57333334287008"/>
    <n v="1.1736666560172999"/>
    <m/>
    <n v="211.8"/>
    <n v="0.69"/>
    <n v="0.5"/>
    <n v="12"/>
    <n v="0.72799999999999998"/>
    <n v="16.423100000000002"/>
    <n v="4.835"/>
    <n v="2.4000000208616301"/>
    <n v="5.9419898986816397"/>
    <n v="53.690999746322603"/>
    <n v="-29.180553499999998"/>
    <m/>
    <n v="22.371249699842444"/>
  </r>
  <r>
    <s v="Annonaceae"/>
    <s v="Oxandra"/>
    <s v="asbeckii"/>
    <x v="145"/>
    <s v="P00610276"/>
    <s v="P006"/>
    <n v="34"/>
    <n v="186"/>
    <n v="3"/>
    <n v="5"/>
    <s v="OK"/>
    <s v="P00610276"/>
    <n v="17"/>
    <n v="12.6"/>
    <n v="13"/>
    <n v="2"/>
    <n v="2"/>
    <n v="12"/>
    <n v="224.56666564941401"/>
    <n v="62.066668192545599"/>
    <n v="2.0033333301544198"/>
    <n v="0.19066667060057299"/>
    <m/>
    <n v="66.900000000000006"/>
    <m/>
    <m/>
    <m/>
    <m/>
    <m/>
    <m/>
    <n v="2.13"/>
    <n v="-0.60499999999999998"/>
    <n v="47.66"/>
    <n v="-32.30855691"/>
    <m/>
    <n v="22.375586854460092"/>
  </r>
  <r>
    <s v="Caesalpiniaceae"/>
    <s v="Eperua"/>
    <s v="falcata"/>
    <x v="132"/>
    <s v="NL110571"/>
    <s v="NL11"/>
    <n v="129"/>
    <n v="8"/>
    <n v="3"/>
    <n v="5"/>
    <s v="OK"/>
    <s v="NL110571"/>
    <n v="89"/>
    <n v="10.199999999999999"/>
    <n v="17"/>
    <n v="2"/>
    <n v="2"/>
    <n v="15"/>
    <n v="154.333333333333"/>
    <n v="50.100001017252602"/>
    <n v="1.0233333508173601"/>
    <n v="0.49433331688245102"/>
    <m/>
    <n v="187.2"/>
    <m/>
    <m/>
    <m/>
    <m/>
    <m/>
    <m/>
    <n v="2.21999995410442"/>
    <n v="3.6436400413513201"/>
    <n v="49.698999524116502"/>
    <n v="-30.837014079999999"/>
    <m/>
    <n v="22.386937185395482"/>
  </r>
  <r>
    <s v="Euphorbiaceae"/>
    <s v="Conceveiba"/>
    <s v="guianensis"/>
    <x v="92"/>
    <s v="NL110338"/>
    <s v="NL11"/>
    <n v="159"/>
    <n v="69"/>
    <n v="3"/>
    <n v="5"/>
    <s v="OK"/>
    <s v="NL110338"/>
    <n v="207"/>
    <n v="13.8"/>
    <n v="16"/>
    <n v="2"/>
    <n v="1"/>
    <n v="8"/>
    <n v="214.20000203450499"/>
    <n v="50.933333079020201"/>
    <n v="1.8200000127156599"/>
    <n v="0.78299999237060502"/>
    <m/>
    <n v="275"/>
    <n v="0.61550000000000005"/>
    <n v="0.62309999999999999"/>
    <n v="1"/>
    <n v="0.498"/>
    <n v="10.282"/>
    <n v="0.86350000000000005"/>
    <n v="2.0699999999999998"/>
    <n v="3.6219999999999999"/>
    <n v="46.35"/>
    <n v="-30.976805420000002"/>
    <m/>
    <n v="22.39130434782609"/>
  </r>
  <r>
    <s v="Combretaceae"/>
    <s v="Buchenavia"/>
    <s v="IND"/>
    <x v="237"/>
    <s v="NL110419"/>
    <s v="NL11"/>
    <n v="180"/>
    <n v="27"/>
    <n v="3"/>
    <n v="2"/>
    <s v="OK"/>
    <s v="NL110419"/>
    <n v="179"/>
    <n v="12"/>
    <n v="14"/>
    <n v="3"/>
    <n v="3"/>
    <n v="14"/>
    <n v="225.666666666667"/>
    <n v="58.433334350585902"/>
    <n v="1.4333333174387599"/>
    <n v="0.313666671514511"/>
    <m/>
    <n v="147.69999999999999"/>
    <n v="0.5736"/>
    <n v="0.90239999999999998"/>
    <n v="2"/>
    <n v="0.504"/>
    <n v="8.2315000000000005"/>
    <n v="1.881"/>
    <n v="2.1749999374151199"/>
    <n v="5.1019301414489702"/>
    <n v="48.710998892784097"/>
    <n v="-34.746837069999998"/>
    <m/>
    <n v="22.395862204333998"/>
  </r>
  <r>
    <s v="Sapotaceae"/>
    <s v="Pouteria"/>
    <s v="gonggrijpii"/>
    <x v="84"/>
    <s v="M17116869"/>
    <s v="M1711"/>
    <n v="88"/>
    <n v="17"/>
    <n v="3"/>
    <n v="5"/>
    <s v="OK"/>
    <s v="M17116869"/>
    <n v="560"/>
    <n v="17"/>
    <n v="12"/>
    <n v="3"/>
    <n v="3"/>
    <n v="12"/>
    <n v="262.76666768391902"/>
    <n v="58.266666412353501"/>
    <n v="2.3733333349227901"/>
    <n v="0.68066666523615504"/>
    <m/>
    <n v="213"/>
    <m/>
    <m/>
    <m/>
    <m/>
    <m/>
    <m/>
    <n v="2.0619999617338198"/>
    <n v="2.18704009056091"/>
    <n v="46.211999654769897"/>
    <n v="-34.844746569999998"/>
    <m/>
    <n v="22.411251460893737"/>
  </r>
  <r>
    <s v="Sapotaceae"/>
    <s v="Chrysophyllum"/>
    <s v="prieurii"/>
    <x v="197"/>
    <s v="P00610149"/>
    <s v="P006"/>
    <n v="13"/>
    <n v="146"/>
    <n v="3"/>
    <n v="5"/>
    <s v="OK"/>
    <s v="P00610149"/>
    <n v="530"/>
    <n v="17.5"/>
    <n v="18"/>
    <n v="2"/>
    <n v="3"/>
    <n v="9"/>
    <n v="207.333333333333"/>
    <n v="39.200000762939503"/>
    <n v="1.2966666618983"/>
    <n v="2.0246666272481302"/>
    <m/>
    <n v="652.20000000000005"/>
    <n v="0.87229999999999996"/>
    <m/>
    <n v="4"/>
    <m/>
    <m/>
    <m/>
    <n v="2.15"/>
    <n v="-1.3180000000000001"/>
    <n v="48.23"/>
    <n v="-30.332213840000001"/>
    <m/>
    <n v="22.432558139534883"/>
  </r>
  <r>
    <s v="Chrysobalanaceae"/>
    <s v="Licania"/>
    <s v="canescens"/>
    <x v="125"/>
    <s v="NL110532"/>
    <s v="NL11"/>
    <n v="191"/>
    <n v="36"/>
    <n v="3"/>
    <n v="5"/>
    <s v="OK"/>
    <s v="NL110532"/>
    <n v="135"/>
    <n v="23.7"/>
    <n v="17"/>
    <n v="3"/>
    <n v="3"/>
    <n v="17"/>
    <n v="153.766667683919"/>
    <n v="53.733333587646499"/>
    <n v="1.49333337942759"/>
    <n v="0.23000000913937901"/>
    <m/>
    <m/>
    <n v="0.80259999999999998"/>
    <n v="0.46739999999999998"/>
    <m/>
    <n v="0.76200000000000001"/>
    <n v="10.02"/>
    <n v="1.5734999999999999"/>
    <n v="2.1010000258684198"/>
    <n v="3.5650100708007799"/>
    <n v="47.146001458168001"/>
    <n v="-33.358627839999997"/>
    <m/>
    <n v="22.439790993663049"/>
  </r>
  <r>
    <s v="Myristicaceae"/>
    <s v="Virola"/>
    <s v="michelii"/>
    <x v="88"/>
    <s v="B427008"/>
    <s v="B4"/>
    <n v="38"/>
    <n v="90"/>
    <n v="3"/>
    <n v="5"/>
    <s v="OK"/>
    <s v="B427008"/>
    <n v="416"/>
    <n v="46.3"/>
    <m/>
    <n v="5"/>
    <n v="5"/>
    <n v="30"/>
    <n v="238.56667073567701"/>
    <n v="61.700000762939503"/>
    <n v="0.59666666388511702"/>
    <n v="0.28700000047683699"/>
    <m/>
    <n v="63.9"/>
    <m/>
    <m/>
    <m/>
    <m/>
    <m/>
    <m/>
    <n v="2.4439999833703001"/>
    <n v="3.2072999477386501"/>
    <n v="54.879999160766602"/>
    <n v="-32.14171262"/>
    <m/>
    <n v="22.454991626099172"/>
  </r>
  <r>
    <s v="Sapotaceae"/>
    <s v="Pouteria"/>
    <s v="gonggrijpii"/>
    <x v="84"/>
    <s v="NL110614"/>
    <s v="NL11"/>
    <n v="107"/>
    <n v="80"/>
    <n v="3"/>
    <n v="2"/>
    <s v="OK"/>
    <s v="NL110614"/>
    <n v="560"/>
    <n v="10.51"/>
    <n v="15"/>
    <m/>
    <n v="1"/>
    <m/>
    <n v="221.03333028157601"/>
    <n v="54.6666666666667"/>
    <n v="2.1066666841506998"/>
    <n v="0.76233333349227905"/>
    <m/>
    <n v="264.89999999999998"/>
    <m/>
    <m/>
    <m/>
    <n v="0.56899999999999995"/>
    <m/>
    <m/>
    <n v="2.1050000563263902"/>
    <n v="4.2563800811767596"/>
    <n v="47.286999225616498"/>
    <n v="-35.753949769999998"/>
    <m/>
    <n v="22.464132047645144"/>
  </r>
  <r>
    <s v="Lecythidaceae"/>
    <s v="Eschweilera"/>
    <s v="coriacea"/>
    <x v="123"/>
    <s v="NL110602"/>
    <s v="NL11"/>
    <n v="180"/>
    <n v="76"/>
    <n v="3"/>
    <n v="5"/>
    <s v="OK"/>
    <s v="NL110602"/>
    <n v="307"/>
    <n v="10.199999999999999"/>
    <n v="10"/>
    <n v="2"/>
    <n v="2"/>
    <n v="8"/>
    <n v="165.53333536783899"/>
    <n v="42.533332824707003"/>
    <n v="1.66333333651225"/>
    <n v="0.68466666340827897"/>
    <m/>
    <n v="263.5"/>
    <n v="0.72809999999999997"/>
    <n v="0.56059999999999999"/>
    <n v="1"/>
    <n v="0.70399999999999996"/>
    <n v="12.746"/>
    <n v="2.3239999999999998"/>
    <n v="2.1619999781250998"/>
    <n v="2.3728299140930198"/>
    <n v="48.576000332832301"/>
    <n v="-31.34199581"/>
    <m/>
    <n v="22.468085487659309"/>
  </r>
  <r>
    <s v="Lecythidaceae"/>
    <s v="Eschweilera"/>
    <s v="sagotiana"/>
    <x v="178"/>
    <s v="P00610635"/>
    <s v="P006"/>
    <n v="72"/>
    <n v="148"/>
    <n v="3"/>
    <n v="5"/>
    <s v="OK"/>
    <s v="P00610635"/>
    <n v="316"/>
    <n v="31.8"/>
    <n v="20"/>
    <n v="5"/>
    <n v="4"/>
    <n v="20"/>
    <n v="236.233332316081"/>
    <n v="58.533334096272803"/>
    <n v="2.8300000031789101"/>
    <n v="0.40366666515668198"/>
    <m/>
    <n v="116.4"/>
    <m/>
    <m/>
    <m/>
    <m/>
    <m/>
    <m/>
    <n v="2.21"/>
    <n v="-0.29299999999999998"/>
    <n v="49.66"/>
    <n v="-32.436513929999997"/>
    <m/>
    <n v="22.470588235294116"/>
  </r>
  <r>
    <s v="Sapotaceae"/>
    <s v="Micropholis"/>
    <s v="guyanensis"/>
    <x v="111"/>
    <s v="NL110551"/>
    <s v="NL11"/>
    <n v="200"/>
    <n v="84"/>
    <n v="3"/>
    <n v="5"/>
    <s v="OK"/>
    <s v="NL110551"/>
    <n v="541"/>
    <n v="12.5"/>
    <n v="15"/>
    <n v="1"/>
    <n v="1"/>
    <n v="15"/>
    <n v="233.43333435058599"/>
    <n v="55.8333346048991"/>
    <n v="1.5"/>
    <n v="0.80666669209798203"/>
    <m/>
    <n v="221.4"/>
    <n v="0.6411"/>
    <n v="0.56889999999999996"/>
    <n v="0.5"/>
    <n v="0.56899999999999995"/>
    <n v="11.9885"/>
    <n v="1.2364999999999999"/>
    <n v="2.15199999511242"/>
    <n v="3.36028003692627"/>
    <n v="48.357999324798598"/>
    <n v="-34.046322240000002"/>
    <m/>
    <n v="22.471189328358889"/>
  </r>
  <r>
    <s v="Apocynaceae"/>
    <s v="Aspidosperma"/>
    <s v="marcgravianum"/>
    <x v="238"/>
    <s v="P00612855"/>
    <s v="P006"/>
    <n v="4"/>
    <n v="204"/>
    <n v="3"/>
    <n v="5"/>
    <s v="OK"/>
    <s v="P00612855"/>
    <n v="28"/>
    <n v="11.3"/>
    <n v="13"/>
    <n v="2"/>
    <n v="2"/>
    <n v="10"/>
    <n v="205.333333333333"/>
    <n v="53.1666666666667"/>
    <n v="0.80000001192092896"/>
    <n v="0.199333334962527"/>
    <m/>
    <n v="84.5"/>
    <n v="0.76649999999999996"/>
    <m/>
    <n v="2"/>
    <m/>
    <m/>
    <m/>
    <n v="2.1800000000000002"/>
    <n v="0.78600000000000003"/>
    <n v="49"/>
    <n v="-32.392279090000002"/>
    <m/>
    <n v="22.477064220183486"/>
  </r>
  <r>
    <s v="Lecythidaceae"/>
    <s v="Eschweilera"/>
    <s v="coriacea"/>
    <x v="123"/>
    <s v="NL110152"/>
    <s v="NL11"/>
    <n v="126"/>
    <n v="53"/>
    <n v="3"/>
    <n v="5"/>
    <s v="OK"/>
    <s v="NL110152"/>
    <n v="307"/>
    <n v="13.8"/>
    <n v="22"/>
    <n v="2"/>
    <n v="1"/>
    <n v="2"/>
    <n v="177.666666666667"/>
    <n v="61.4999987284342"/>
    <n v="1.82333334287008"/>
    <n v="1.56633333365122"/>
    <m/>
    <n v="513.1"/>
    <m/>
    <m/>
    <m/>
    <m/>
    <m/>
    <m/>
    <n v="2.0699999999999998"/>
    <n v="4.4420000000000002"/>
    <n v="46.53"/>
    <n v="-34.391525170000001"/>
    <m/>
    <n v="22.478260869565219"/>
  </r>
  <r>
    <s v="Sapotaceae"/>
    <s v="Micropholis"/>
    <s v="guyanensis"/>
    <x v="111"/>
    <s v="M17116498"/>
    <s v="M1711"/>
    <n v="30"/>
    <n v="35"/>
    <n v="3"/>
    <n v="5"/>
    <s v="OK"/>
    <s v="M17116498"/>
    <n v="541"/>
    <n v="14.8"/>
    <n v="15"/>
    <n v="3"/>
    <n v="3"/>
    <n v="15"/>
    <n v="231.233332316081"/>
    <n v="45.066665649414098"/>
    <n v="1.12000002463659"/>
    <n v="0.362000008424123"/>
    <m/>
    <n v="119.7"/>
    <m/>
    <m/>
    <m/>
    <m/>
    <m/>
    <m/>
    <n v="2.2679999470710799"/>
    <n v="1.8905500173568699"/>
    <n v="50.9989976882935"/>
    <n v="-33.238064420000001"/>
    <m/>
    <n v="22.486331075163456"/>
  </r>
  <r>
    <s v="Sapotaceae"/>
    <s v="Chrysophyllum"/>
    <s v="prieurii"/>
    <x v="197"/>
    <s v="M17116630"/>
    <s v="M1711"/>
    <n v="58"/>
    <n v="82"/>
    <n v="3"/>
    <n v="5"/>
    <s v="OK"/>
    <s v="M17116630"/>
    <n v="530"/>
    <n v="46.2"/>
    <n v="33"/>
    <n v="5"/>
    <n v="5"/>
    <n v="33"/>
    <n v="258.23333231608098"/>
    <n v="71.266667683919295"/>
    <n v="2.3800000349680599"/>
    <n v="1.13233331839244"/>
    <m/>
    <n v="228.4"/>
    <n v="0.69789999999999996"/>
    <n v="0.49359999999999998"/>
    <m/>
    <n v="0.79800000000000004"/>
    <n v="11.5235"/>
    <n v="4.0004999999999997"/>
    <n v="2.27400008589029"/>
    <n v="1.27760994434357"/>
    <n v="51.169002056121798"/>
    <n v="-30.679640389999999"/>
    <m/>
    <n v="22.50175906923447"/>
  </r>
  <r>
    <s v="Annonaceae"/>
    <s v="Oxandra"/>
    <s v="asbeckii"/>
    <x v="145"/>
    <s v="P00610190"/>
    <s v="P006"/>
    <n v="26"/>
    <n v="191"/>
    <n v="3"/>
    <n v="5"/>
    <s v="OK"/>
    <s v="P00610190"/>
    <n v="17"/>
    <n v="11"/>
    <n v="12"/>
    <n v="2"/>
    <n v="3"/>
    <n v="12"/>
    <n v="219.233332316081"/>
    <n v="68"/>
    <n v="1.7800000111262"/>
    <n v="0.305333331227303"/>
    <m/>
    <n v="95.5"/>
    <m/>
    <m/>
    <m/>
    <m/>
    <m/>
    <m/>
    <n v="2.0299999999999998"/>
    <n v="0.152"/>
    <n v="45.68"/>
    <n v="-32.681927780000002"/>
    <m/>
    <n v="22.502463054187196"/>
  </r>
  <r>
    <s v="Lauraceae"/>
    <s v="Ocotea"/>
    <s v="argyrophylla"/>
    <x v="239"/>
    <s v="NL110389"/>
    <s v="NL11"/>
    <n v="164"/>
    <n v="67"/>
    <n v="3"/>
    <n v="5"/>
    <s v="OK"/>
    <s v="NL110389"/>
    <n v="287"/>
    <n v="22.9"/>
    <n v="24"/>
    <n v="5"/>
    <n v="3"/>
    <n v="20"/>
    <n v="273.53332519531301"/>
    <n v="57.833332061767599"/>
    <n v="2.28999996185303"/>
    <n v="0.66900000969568896"/>
    <m/>
    <n v="144.1"/>
    <n v="0.41849999999999998"/>
    <n v="0.48180000000000001"/>
    <n v="3"/>
    <n v="0.52100000000000002"/>
    <n v="11.294499999999999"/>
    <n v="1.4419999999999999"/>
    <n v="2.2630000486969899"/>
    <n v="2.5268900394439702"/>
    <n v="50.927001237869298"/>
    <n v="-30.38392365"/>
    <m/>
    <n v="22.504198030040918"/>
  </r>
  <r>
    <s v="Malpighiaceae"/>
    <s v="Bunchosia"/>
    <s v="sp, B1"/>
    <x v="240"/>
    <s v="NL110458"/>
    <s v="NL11"/>
    <n v="175"/>
    <n v="94"/>
    <n v="3"/>
    <n v="4"/>
    <s v="OK"/>
    <s v="NL110458"/>
    <n v="661"/>
    <n v="17.899999999999999"/>
    <n v="24"/>
    <n v="3"/>
    <n v="3"/>
    <n v="20"/>
    <n v="275.66666666666703"/>
    <n v="59.366664886474602"/>
    <n v="1.29333333174388"/>
    <n v="0.44500000278155"/>
    <m/>
    <n v="142.4"/>
    <n v="0.59750000000000003"/>
    <n v="0.81869999999999998"/>
    <n v="4"/>
    <n v="0.57199999999999995"/>
    <n v="12.298999999999999"/>
    <n v="1.3654999999999999"/>
    <n v="2.20100004225969"/>
    <n v="5.6841998100280797"/>
    <n v="49.5689988136292"/>
    <n v="-32.831202310000002"/>
    <m/>
    <n v="22.521125789138303"/>
  </r>
  <r>
    <s v="Moraceae"/>
    <s v="Brosimum"/>
    <s v="guianense"/>
    <x v="135"/>
    <s v="P00610500"/>
    <s v="P006"/>
    <n v="65"/>
    <n v="153"/>
    <n v="3"/>
    <n v="5"/>
    <s v="OK"/>
    <s v="P00610500"/>
    <n v="397"/>
    <n v="15.1"/>
    <n v="10"/>
    <n v="4"/>
    <n v="3"/>
    <n v="8"/>
    <n v="249.90000406901001"/>
    <n v="58.6666666666667"/>
    <n v="1.30666665236155"/>
    <n v="0.115999999145667"/>
    <m/>
    <n v="35.799999999999997"/>
    <n v="0.7681"/>
    <m/>
    <n v="2"/>
    <m/>
    <m/>
    <m/>
    <n v="1.79"/>
    <n v="-0.39900000000000002"/>
    <n v="40.32"/>
    <n v="-32.112077859999999"/>
    <m/>
    <n v="22.52513966480447"/>
  </r>
  <r>
    <s v="Cecropiaceae"/>
    <s v="Pourouma"/>
    <s v="minor"/>
    <x v="139"/>
    <s v="A110133"/>
    <s v="A11"/>
    <n v="34"/>
    <n v="64"/>
    <n v="3"/>
    <n v="5"/>
    <s v="OK"/>
    <s v="A110133"/>
    <n v="110"/>
    <n v="20.100000000000001"/>
    <n v="19"/>
    <n v="3"/>
    <n v="4"/>
    <n v="19"/>
    <n v="349.09999593099002"/>
    <n v="47.666667938232401"/>
    <n v="1.3866666952769"/>
    <n v="0.323666661977768"/>
    <m/>
    <n v="116.9"/>
    <m/>
    <m/>
    <n v="4"/>
    <m/>
    <m/>
    <m/>
    <n v="2.1929999813437502"/>
    <n v="3.0647099018096902"/>
    <n v="49.437999725341797"/>
    <n v="-31.931025399999999"/>
    <m/>
    <n v="22.543547718157708"/>
  </r>
  <r>
    <s v="Chrysobalanaceae"/>
    <s v="Licania"/>
    <s v="canescens"/>
    <x v="125"/>
    <s v="NH200461"/>
    <s v="NH20"/>
    <n v="81"/>
    <n v="356"/>
    <n v="3"/>
    <n v="5"/>
    <s v="OK"/>
    <s v="NH200461"/>
    <n v="135"/>
    <n v="20.9"/>
    <n v="18"/>
    <n v="3"/>
    <n v="3"/>
    <n v="18"/>
    <n v="169.56666564941401"/>
    <n v="55.699999491373703"/>
    <n v="1.7266666491826399"/>
    <n v="0.258333340287209"/>
    <m/>
    <n v="76.7"/>
    <n v="0.80049999999999999"/>
    <n v="0.46339999999999998"/>
    <m/>
    <m/>
    <m/>
    <m/>
    <n v="2.07899995148182"/>
    <n v="2.8293800354003902"/>
    <n v="46.878001093864398"/>
    <n v="-32.340210339999999"/>
    <m/>
    <n v="22.548341600706539"/>
  </r>
  <r>
    <s v="Euphorbiaceae"/>
    <s v="Pogonophora"/>
    <s v="schomburgkiana"/>
    <x v="185"/>
    <s v="P00610810"/>
    <s v="P006"/>
    <n v="92"/>
    <n v="183"/>
    <n v="3"/>
    <n v="5"/>
    <s v="OK"/>
    <s v="P00610810"/>
    <n v="217"/>
    <n v="13.2"/>
    <n v="18"/>
    <n v="1"/>
    <n v="1"/>
    <n v="12"/>
    <n v="171.86666870117199"/>
    <n v="55.5"/>
    <n v="1.4399999777476"/>
    <n v="0.40300000210603099"/>
    <m/>
    <n v="171"/>
    <m/>
    <m/>
    <m/>
    <m/>
    <m/>
    <m/>
    <n v="2.06"/>
    <n v="1.2589999999999999"/>
    <n v="46.46"/>
    <n v="-33.079249130000001"/>
    <m/>
    <n v="22.553398058252426"/>
  </r>
  <r>
    <s v="Chrysobalanaceae"/>
    <s v="Licania"/>
    <s v="canescens"/>
    <x v="125"/>
    <s v="P00610452"/>
    <s v="P006"/>
    <n v="57"/>
    <n v="161"/>
    <n v="3"/>
    <n v="5"/>
    <s v="OK"/>
    <s v="P00610452"/>
    <n v="135"/>
    <n v="18.5"/>
    <n v="14"/>
    <n v="4"/>
    <n v="3"/>
    <n v="12"/>
    <n v="200.86666870117199"/>
    <n v="57.1666666666667"/>
    <n v="1.6966666380564399"/>
    <n v="0.33799999952316301"/>
    <m/>
    <n v="92.1"/>
    <m/>
    <m/>
    <m/>
    <m/>
    <m/>
    <m/>
    <n v="1.98"/>
    <n v="-3.2000000000000001E-2"/>
    <n v="44.66"/>
    <n v="-34.096422070000003"/>
    <m/>
    <n v="22.555555555555554"/>
  </r>
  <r>
    <s v="Lecythidaceae"/>
    <s v="Eschweilera"/>
    <s v="coriacea"/>
    <x v="123"/>
    <s v="NL110116"/>
    <s v="NL11"/>
    <n v="120"/>
    <n v="85"/>
    <n v="3"/>
    <n v="5"/>
    <s v="OK"/>
    <s v="NL110116"/>
    <n v="307"/>
    <n v="59.9"/>
    <n v="32"/>
    <n v="4"/>
    <n v="4"/>
    <n v="30"/>
    <n v="253.56667073567701"/>
    <n v="43.866667429606103"/>
    <n v="1.5400000015894599"/>
    <n v="0.87866667906443296"/>
    <m/>
    <n v="231.3"/>
    <n v="0.6724"/>
    <n v="0.67059999999999997"/>
    <n v="9"/>
    <n v="0.56499999999999995"/>
    <n v="9.3885000000000005"/>
    <n v="2.4580000000000002"/>
    <n v="2.14"/>
    <n v="4.407"/>
    <n v="48.27"/>
    <n v="-30.715977370000001"/>
    <m/>
    <n v="22.556074766355142"/>
  </r>
  <r>
    <s v="Bignoniaceae"/>
    <s v="Jacaranda"/>
    <s v="copaia"/>
    <x v="109"/>
    <s v="P00612871"/>
    <s v="P006"/>
    <n v="30"/>
    <n v="144"/>
    <n v="3"/>
    <n v="5"/>
    <s v="OK"/>
    <s v="P00612871"/>
    <n v="46"/>
    <n v="13.1"/>
    <n v="19"/>
    <n v="4"/>
    <n v="5"/>
    <n v="17"/>
    <n v="361.09999593099002"/>
    <n v="72.800003051757798"/>
    <n v="1.9766666491826399"/>
    <n v="0.64533334970474199"/>
    <m/>
    <n v="120.5"/>
    <n v="0.4214"/>
    <m/>
    <n v="2"/>
    <m/>
    <m/>
    <m/>
    <n v="2.2599999999999998"/>
    <n v="0.80300000000000005"/>
    <n v="50.98"/>
    <n v="-31.085675819999999"/>
    <m/>
    <n v="22.557522123893808"/>
  </r>
  <r>
    <s v="Myristicaceae"/>
    <s v="Virola"/>
    <s v="michelii"/>
    <x v="88"/>
    <s v="B427003"/>
    <s v="B4"/>
    <n v="34"/>
    <n v="81"/>
    <n v="3"/>
    <n v="5"/>
    <s v="OK"/>
    <s v="B427003"/>
    <n v="416"/>
    <n v="39.5"/>
    <m/>
    <n v="4"/>
    <n v="4"/>
    <n v="28"/>
    <n v="265.66666666666703"/>
    <n v="65.799997965494796"/>
    <n v="0.70666666825612401"/>
    <n v="0.37366666396458897"/>
    <m/>
    <n v="85.6"/>
    <m/>
    <m/>
    <m/>
    <m/>
    <m/>
    <m/>
    <n v="2.41100005805492"/>
    <n v="2.47288990020752"/>
    <n v="54.404002428054802"/>
    <n v="-32.423158430000001"/>
    <m/>
    <n v="22.564911289112686"/>
  </r>
  <r>
    <s v="Lauraceae"/>
    <s v="Aniba"/>
    <s v="panurensis"/>
    <x v="241"/>
    <s v="M17116060"/>
    <s v="M1711"/>
    <n v="10"/>
    <n v="41"/>
    <n v="3"/>
    <n v="4"/>
    <s v="OK"/>
    <s v="M17116060"/>
    <n v="245"/>
    <n v="34.5"/>
    <n v="16"/>
    <n v="4"/>
    <n v="4"/>
    <n v="16"/>
    <n v="246.43333435058599"/>
    <n v="50.400000254313099"/>
    <n v="1.6366666555404701"/>
    <n v="0.36400000254313197"/>
    <m/>
    <n v="137.9"/>
    <n v="0.64390000000000003"/>
    <n v="0.53720000000000001"/>
    <m/>
    <n v="0.54100000000000004"/>
    <n v="11.965999999999999"/>
    <n v="1.8085"/>
    <n v="2.1749999374151199"/>
    <n v="3.6504199504852299"/>
    <n v="49.079000949859598"/>
    <n v="-31.6803913"/>
    <m/>
    <n v="22.565058557283255"/>
  </r>
  <r>
    <s v="Caesalpiniaceae"/>
    <s v="Eperua"/>
    <s v="falcata"/>
    <x v="132"/>
    <s v="P00610264"/>
    <s v="P006"/>
    <n v="31"/>
    <n v="198"/>
    <n v="3"/>
    <n v="5"/>
    <s v="OK"/>
    <s v="P00610264"/>
    <n v="89"/>
    <n v="57.6"/>
    <n v="25"/>
    <n v="4"/>
    <n v="2"/>
    <n v="20"/>
    <n v="161.46666463216101"/>
    <n v="51.433333079020201"/>
    <n v="1.1233333349227901"/>
    <n v="0.39899998903274497"/>
    <m/>
    <n v="158.30000000000001"/>
    <m/>
    <m/>
    <m/>
    <m/>
    <m/>
    <m/>
    <n v="2.2000000000000002"/>
    <n v="-1.5189999999999999"/>
    <n v="49.65"/>
    <n v="-29.683044290000002"/>
    <m/>
    <n v="22.568181818181817"/>
  </r>
  <r>
    <s v="Caesalpiniaceae"/>
    <s v="Vouacapoua"/>
    <s v="americana"/>
    <x v="78"/>
    <s v="NH200006"/>
    <s v="NH20"/>
    <n v="6"/>
    <n v="309"/>
    <n v="3"/>
    <n v="5"/>
    <s v="OK"/>
    <s v="NH200006"/>
    <n v="103"/>
    <n v="67"/>
    <n v="38"/>
    <n v="4"/>
    <n v="5"/>
    <n v="27"/>
    <n v="175.53333536783899"/>
    <n v="48.599999745686901"/>
    <n v="1.6099999745686799"/>
    <n v="0.27566666404406198"/>
    <m/>
    <n v="93.2"/>
    <n v="0.71870000000000001"/>
    <n v="0.61560000000000004"/>
    <n v="6"/>
    <n v="0.58299999999999996"/>
    <n v="11.3415"/>
    <n v="1.5754999999999999"/>
    <n v="2.2360000759363201"/>
    <n v="2.2296600341796902"/>
    <n v="50.471997261047399"/>
    <n v="-31.03212263"/>
    <m/>
    <n v="22.572448813496734"/>
  </r>
  <r>
    <s v="Arecaceae"/>
    <s v="Jessenia"/>
    <s v="bataua"/>
    <x v="231"/>
    <s v="NH200190"/>
    <s v="NH20"/>
    <n v="46"/>
    <n v="300"/>
    <n v="1"/>
    <n v="5"/>
    <s v="OK"/>
    <s v="NH200190"/>
    <n v="43"/>
    <n v="20.2"/>
    <n v="2"/>
    <n v="3"/>
    <n v="3"/>
    <n v="2"/>
    <n v="292.70001220703102"/>
    <n v="88.699996948242202"/>
    <n v="5.6500000953674299"/>
    <n v="0.32400000095367398"/>
    <m/>
    <n v="23"/>
    <m/>
    <m/>
    <m/>
    <m/>
    <m/>
    <m/>
    <n v="2.1849999204278001"/>
    <n v="1.21029996871948"/>
    <n v="49.349001049995401"/>
    <n v="-31.492760759999999"/>
    <m/>
    <n v="22.585355994124424"/>
  </r>
  <r>
    <s v="Lauraceae"/>
    <s v="Licaria"/>
    <s v="chrysophylla"/>
    <x v="199"/>
    <s v="NL110432"/>
    <s v="NL11"/>
    <n v="175"/>
    <n v="49"/>
    <n v="3"/>
    <n v="4"/>
    <s v="OK"/>
    <s v="NL110432"/>
    <n v="284"/>
    <n v="12.9"/>
    <n v="20"/>
    <n v="3"/>
    <n v="2"/>
    <n v="15"/>
    <n v="281.56667073567701"/>
    <n v="54.133333841959598"/>
    <n v="2.6233332951863599"/>
    <n v="0.67633332808812496"/>
    <m/>
    <n v="196.2"/>
    <n v="0.63729999999999998"/>
    <n v="0.46789999999999998"/>
    <n v="1"/>
    <n v="0.55400000000000005"/>
    <n v="11.21"/>
    <n v="1.2555000000000001"/>
    <n v="2.1500000730156898"/>
    <n v="2.4820799827575701"/>
    <n v="48.611000180244403"/>
    <n v="-33.973908280000003"/>
    <m/>
    <n v="22.60976675784962"/>
  </r>
  <r>
    <s v="Caesalpiniaceae"/>
    <s v="Eperua"/>
    <s v="falcata"/>
    <x v="132"/>
    <s v="P00610681"/>
    <s v="P006"/>
    <n v="87"/>
    <n v="185"/>
    <n v="3"/>
    <n v="5"/>
    <s v="OK"/>
    <s v="P00610681"/>
    <n v="89"/>
    <n v="19.3"/>
    <n v="16"/>
    <n v="1"/>
    <n v="1"/>
    <n v="12"/>
    <n v="158.666666666667"/>
    <n v="55.366666158040402"/>
    <n v="1.26666669050852"/>
    <n v="0.14833333343267399"/>
    <m/>
    <n v="59.8"/>
    <m/>
    <m/>
    <m/>
    <m/>
    <m/>
    <m/>
    <n v="2.21"/>
    <n v="-1.7"/>
    <n v="49.97"/>
    <n v="-30.862800960000001"/>
    <m/>
    <n v="22.610859728506789"/>
  </r>
  <r>
    <s v="Lecythidaceae"/>
    <s v="Eschweilera"/>
    <s v="pedicellata"/>
    <x v="174"/>
    <s v="NL110184"/>
    <s v="NL11"/>
    <n v="134"/>
    <n v="1"/>
    <n v="3"/>
    <n v="4"/>
    <s v="OK"/>
    <s v="NL110184"/>
    <n v="314"/>
    <n v="14.6"/>
    <n v="15"/>
    <n v="2"/>
    <n v="2"/>
    <n v="15"/>
    <n v="183.233332316081"/>
    <n v="44.066666920979799"/>
    <n v="1.3566666444142701"/>
    <n v="0.64766667286555002"/>
    <m/>
    <n v="265.3"/>
    <n v="0.64380000000000004"/>
    <n v="0.75549999999999995"/>
    <m/>
    <m/>
    <m/>
    <m/>
    <n v="2.09"/>
    <n v="6.2649999999999997"/>
    <n v="47.28"/>
    <n v="-31.762732"/>
    <m/>
    <n v="22.622009569377994"/>
  </r>
  <r>
    <s v="Chrysobalanaceae"/>
    <s v="Licania"/>
    <s v="canescens"/>
    <x v="125"/>
    <s v="P00610133"/>
    <s v="P006"/>
    <n v="18"/>
    <n v="169"/>
    <n v="3"/>
    <n v="5"/>
    <s v="OK"/>
    <s v="P00610133"/>
    <n v="135"/>
    <n v="27.7"/>
    <n v="20"/>
    <n v="4"/>
    <n v="4"/>
    <n v="20"/>
    <n v="223.233332316081"/>
    <n v="57.433334350585902"/>
    <n v="1.4333333571751901"/>
    <n v="0.34733333190282201"/>
    <m/>
    <n v="89.8"/>
    <n v="0.82079999999999997"/>
    <m/>
    <n v="8"/>
    <m/>
    <m/>
    <m/>
    <n v="2.08"/>
    <n v="-0.73799999999999999"/>
    <n v="47.07"/>
    <n v="-31.523711110000001"/>
    <m/>
    <n v="22.629807692307693"/>
  </r>
  <r>
    <s v="Chrysobalanaceae"/>
    <s v="Licania"/>
    <s v="canescens"/>
    <x v="125"/>
    <s v="P00610767"/>
    <s v="P006"/>
    <n v="93"/>
    <n v="177"/>
    <n v="3"/>
    <n v="5"/>
    <s v="OK"/>
    <s v="P00610767"/>
    <n v="135"/>
    <n v="24.5"/>
    <n v="16"/>
    <n v="3"/>
    <n v="2"/>
    <n v="15"/>
    <n v="224.333333333333"/>
    <n v="57.900000254313099"/>
    <n v="1.9399999777476"/>
    <n v="0.39400000373522398"/>
    <m/>
    <n v="111.4"/>
    <m/>
    <m/>
    <m/>
    <m/>
    <m/>
    <m/>
    <n v="2.06"/>
    <n v="0.5"/>
    <n v="46.62"/>
    <n v="-34.461641389999997"/>
    <m/>
    <n v="22.631067961165048"/>
  </r>
  <r>
    <s v="Caesalpiniaceae"/>
    <s v="Eperua"/>
    <s v="falcata"/>
    <x v="132"/>
    <s v="P00610741"/>
    <s v="P006"/>
    <n v="92"/>
    <n v="220"/>
    <n v="3"/>
    <n v="5"/>
    <s v="OK"/>
    <s v="P00610741"/>
    <n v="89"/>
    <n v="50.9"/>
    <n v="28"/>
    <n v="3"/>
    <n v="2"/>
    <n v="18"/>
    <n v="124.56666564941401"/>
    <n v="53.1666666666667"/>
    <n v="0.87999999523162797"/>
    <n v="0.25500000019868202"/>
    <m/>
    <n v="123.6"/>
    <m/>
    <m/>
    <m/>
    <m/>
    <m/>
    <m/>
    <n v="2.17"/>
    <n v="-0.74199999999999999"/>
    <n v="49.13"/>
    <n v="-29.645834950000001"/>
    <m/>
    <n v="22.640552995391708"/>
  </r>
  <r>
    <s v="Meliaceae"/>
    <s v="Carapa"/>
    <s v="procera"/>
    <x v="242"/>
    <s v="A110121"/>
    <s v="A11"/>
    <n v="36"/>
    <n v="96"/>
    <n v="1"/>
    <n v="5"/>
    <s v="OK"/>
    <s v="A110121"/>
    <n v="341"/>
    <n v="34.700000000000003"/>
    <n v="31"/>
    <n v="4"/>
    <n v="3"/>
    <n v="25"/>
    <n v="252.30000305175801"/>
    <n v="61.200000762939503"/>
    <n v="3.3699998855590798"/>
    <n v="4.8779997825622603"/>
    <m/>
    <n v="546.9"/>
    <n v="0.51"/>
    <n v="0.73"/>
    <n v="5"/>
    <n v="0.47867769002914401"/>
    <n v="8.4652499999999993"/>
    <n v="0.32151309"/>
    <n v="2.1199999377131502"/>
    <n v="1.9289200305938701"/>
    <n v="48.014000058174098"/>
    <n v="-31.104535689999999"/>
    <m/>
    <n v="22.64811390040272"/>
  </r>
  <r>
    <s v="Lecythidaceae"/>
    <s v="Eschweilera"/>
    <s v="coriacea"/>
    <x v="123"/>
    <s v="NL110342"/>
    <s v="NL11"/>
    <n v="154"/>
    <n v="78"/>
    <n v="3"/>
    <n v="5"/>
    <s v="OK"/>
    <s v="NL110342"/>
    <n v="307"/>
    <n v="12.3"/>
    <n v="18"/>
    <n v="2"/>
    <n v="2"/>
    <n v="10"/>
    <n v="209"/>
    <n v="55.9999987284342"/>
    <n v="2.1400000254313198"/>
    <n v="0.759666661421458"/>
    <m/>
    <n v="236.8"/>
    <m/>
    <m/>
    <m/>
    <m/>
    <m/>
    <m/>
    <n v="2.12"/>
    <n v="3.1019999999999999"/>
    <n v="48.02"/>
    <n v="-32.883283249999998"/>
    <m/>
    <n v="22.650943396226417"/>
  </r>
  <r>
    <s v="Papilionaceae"/>
    <s v="Bocoa"/>
    <s v="prouacensis"/>
    <x v="90"/>
    <s v="A110042"/>
    <s v="A11"/>
    <n v="3"/>
    <n v="32"/>
    <n v="3"/>
    <n v="5"/>
    <s v="OK"/>
    <s v="A110042"/>
    <n v="456"/>
    <n v="40.6"/>
    <n v="30"/>
    <n v="5"/>
    <n v="5"/>
    <n v="30"/>
    <n v="275.36667378743499"/>
    <n v="43.633333841959598"/>
    <n v="2.9399999777476"/>
    <n v="0.80566666523615504"/>
    <m/>
    <n v="171.3"/>
    <n v="0.86"/>
    <n v="0.34"/>
    <n v="3"/>
    <n v="0.799352407455444"/>
    <n v="9.4412500000000001"/>
    <n v="1.1873621700000001"/>
    <n v="2.3520000278949702"/>
    <n v="2.9642798900604199"/>
    <n v="53.308999538421602"/>
    <n v="-29.367129309999999"/>
    <m/>
    <n v="22.66539069139932"/>
  </r>
  <r>
    <s v="Chrysobalanaceae"/>
    <s v="Licania"/>
    <s v="canescens"/>
    <x v="125"/>
    <s v="P00610304"/>
    <s v="P006"/>
    <n v="38"/>
    <n v="144"/>
    <n v="3"/>
    <n v="5"/>
    <s v="OK"/>
    <s v="P00610304"/>
    <n v="135"/>
    <n v="26.3"/>
    <n v="22"/>
    <n v="3"/>
    <n v="5"/>
    <n v="20"/>
    <n v="246.766667683919"/>
    <n v="60.699999491373703"/>
    <n v="1.7199999888738"/>
    <n v="0.22766666611035699"/>
    <m/>
    <n v="50"/>
    <n v="0.84030000000000005"/>
    <m/>
    <m/>
    <m/>
    <m/>
    <m/>
    <n v="2.12"/>
    <n v="-0.48"/>
    <n v="48.06"/>
    <n v="-31.75415842"/>
    <m/>
    <n v="22.669811320754718"/>
  </r>
  <r>
    <s v="Lecythidaceae"/>
    <s v="Eschweilera"/>
    <s v="coriacea"/>
    <x v="123"/>
    <s v="NL110110"/>
    <s v="NL11"/>
    <n v="110"/>
    <n v="80"/>
    <n v="3"/>
    <n v="5"/>
    <s v="OK"/>
    <s v="NL110110"/>
    <n v="307"/>
    <n v="42.1"/>
    <n v="28"/>
    <n v="3"/>
    <n v="4"/>
    <n v="28"/>
    <n v="232.53333536783899"/>
    <n v="52.5"/>
    <n v="1.7999999920527101"/>
    <n v="0.44499999284744302"/>
    <m/>
    <n v="120.9"/>
    <m/>
    <m/>
    <n v="8"/>
    <m/>
    <m/>
    <m/>
    <n v="0.75099999085068703"/>
    <n v="1.1435799598693801"/>
    <n v="17.025999724864999"/>
    <n v="-31.59612971"/>
    <m/>
    <n v="22.671105102916158"/>
  </r>
  <r>
    <s v="Cecropiaceae"/>
    <s v="Pourouma"/>
    <s v="villosa"/>
    <x v="186"/>
    <s v="A110091"/>
    <s v="A11"/>
    <n v="3"/>
    <n v="95"/>
    <n v="3"/>
    <n v="4"/>
    <s v="OK"/>
    <s v="A110091"/>
    <n v="112"/>
    <n v="64.5"/>
    <n v="30"/>
    <n v="5"/>
    <n v="5"/>
    <n v="30"/>
    <n v="376.66666666666703"/>
    <n v="44.966667175292997"/>
    <n v="3.68666672706604"/>
    <n v="1.2310000061988799"/>
    <m/>
    <n v="269.3"/>
    <n v="0.4"/>
    <n v="1.6"/>
    <n v="8"/>
    <m/>
    <m/>
    <m/>
    <n v="2.0570000633597401"/>
    <n v="3.5085699558258101"/>
    <n v="46.641001105308497"/>
    <n v="-31.916470650000001"/>
    <m/>
    <n v="22.674282775241533"/>
  </r>
  <r>
    <s v="Annonaceae"/>
    <s v="Oxandra"/>
    <s v="asbeckii"/>
    <x v="145"/>
    <s v="P00610807"/>
    <s v="P006"/>
    <n v="71"/>
    <n v="214"/>
    <n v="3"/>
    <n v="5"/>
    <s v="OK"/>
    <s v="P00610807"/>
    <n v="17"/>
    <n v="11.6"/>
    <n v="11"/>
    <n v="3"/>
    <n v="2"/>
    <m/>
    <n v="220.46666463216101"/>
    <n v="56.300000508626297"/>
    <n v="1.9699999888738"/>
    <n v="0.12966666618983"/>
    <m/>
    <n v="49.1"/>
    <m/>
    <m/>
    <m/>
    <m/>
    <m/>
    <m/>
    <n v="2.09"/>
    <n v="-6.3E-2"/>
    <n v="47.39"/>
    <n v="-32.197654720000003"/>
    <m/>
    <n v="22.67464114832536"/>
  </r>
  <r>
    <s v="Bombacaceae"/>
    <s v="Eriotheca"/>
    <s v="sp, B1"/>
    <x v="243"/>
    <s v="P00610775"/>
    <s v="P006"/>
    <n v="92"/>
    <n v="165"/>
    <n v="3"/>
    <n v="4"/>
    <s v="OK"/>
    <s v="P00610775"/>
    <n v="53"/>
    <n v="22.9"/>
    <n v="20"/>
    <n v="4"/>
    <n v="3"/>
    <n v="18"/>
    <n v="205.43333435058599"/>
    <n v="53.3333333333333"/>
    <n v="1.1699999968210899"/>
    <n v="0.38299999634424797"/>
    <m/>
    <n v="151.30000000000001"/>
    <n v="0.71050000000000002"/>
    <m/>
    <n v="10"/>
    <m/>
    <m/>
    <m/>
    <n v="2"/>
    <n v="1.4650000000000001"/>
    <n v="45.37"/>
    <n v="-29.848954630000001"/>
    <m/>
    <n v="22.684999999999999"/>
  </r>
  <r>
    <s v="Lauraceae"/>
    <s v="Ocotea"/>
    <s v="cinerea"/>
    <x v="192"/>
    <s v="M17116568"/>
    <s v="M1711"/>
    <n v="69"/>
    <n v="38"/>
    <n v="3"/>
    <n v="5"/>
    <s v="OK"/>
    <s v="M17116568"/>
    <n v="288"/>
    <n v="66.2"/>
    <n v="29"/>
    <n v="5"/>
    <n v="3"/>
    <n v="25"/>
    <n v="195.20000203450499"/>
    <n v="51.900000254313099"/>
    <n v="1.51333332061768"/>
    <n v="0.31100000441074399"/>
    <m/>
    <n v="95.9"/>
    <n v="0.37990000000000002"/>
    <n v="0.76900000000000002"/>
    <m/>
    <m/>
    <m/>
    <m/>
    <n v="2.1950000897049899"/>
    <n v="1.28640997409821"/>
    <n v="49.794000387191801"/>
    <n v="-33.14744863"/>
    <m/>
    <n v="22.685192871169384"/>
  </r>
  <r>
    <s v="Vochysiaceae"/>
    <s v="Qualea"/>
    <s v="rosea"/>
    <x v="189"/>
    <s v="NL110095"/>
    <s v="NL11"/>
    <n v="120"/>
    <n v="56"/>
    <n v="3"/>
    <n v="5"/>
    <s v="OK"/>
    <s v="NL110095"/>
    <n v="615"/>
    <n v="23"/>
    <n v="27"/>
    <n v="5"/>
    <n v="5"/>
    <n v="27"/>
    <n v="280.76666259765602"/>
    <n v="65.766666412353501"/>
    <n v="1.63333332538605"/>
    <n v="0.44766667485237099"/>
    <m/>
    <n v="110"/>
    <n v="0.60370000000000001"/>
    <n v="0.63160000000000005"/>
    <n v="5"/>
    <n v="0.54400000000000004"/>
    <n v="14.7835"/>
    <n v="2.1440000000000001"/>
    <n v="1.9"/>
    <n v="4.6790000000000003"/>
    <n v="43.11"/>
    <n v="-31.83690756"/>
    <m/>
    <n v="22.689473684210526"/>
  </r>
  <r>
    <s v="Caesalpiniaceae"/>
    <s v="Eperua"/>
    <s v="falcata"/>
    <x v="132"/>
    <s v="P00610354"/>
    <s v="P006"/>
    <n v="43"/>
    <n v="169"/>
    <n v="3"/>
    <n v="5"/>
    <s v="OK"/>
    <s v="P00610354"/>
    <n v="89"/>
    <n v="35.299999999999997"/>
    <n v="21"/>
    <n v="5"/>
    <n v="4"/>
    <n v="21"/>
    <n v="176.666666666667"/>
    <n v="59.733333587646499"/>
    <n v="1.3566666841507"/>
    <n v="0.135666665931543"/>
    <m/>
    <n v="47.7"/>
    <m/>
    <m/>
    <m/>
    <m/>
    <m/>
    <m/>
    <n v="2.17"/>
    <n v="-0.55900000000000005"/>
    <n v="49.29"/>
    <n v="-29.474743969999999"/>
    <m/>
    <n v="22.714285714285715"/>
  </r>
  <r>
    <s v="Chrysobalanaceae"/>
    <s v="Licania"/>
    <s v="canescens"/>
    <x v="125"/>
    <s v="P00610764"/>
    <s v="P006"/>
    <n v="97"/>
    <n v="182"/>
    <n v="3"/>
    <n v="5"/>
    <s v="OK"/>
    <s v="P00610764"/>
    <n v="135"/>
    <n v="26.9"/>
    <n v="22"/>
    <n v="5"/>
    <n v="3"/>
    <n v="20"/>
    <n v="231.86666870117199"/>
    <n v="63.599998474121101"/>
    <n v="1.9733333190282201"/>
    <n v="0.38800000150998398"/>
    <m/>
    <n v="97.9"/>
    <m/>
    <m/>
    <m/>
    <m/>
    <m/>
    <m/>
    <n v="1.98"/>
    <n v="0.16900000000000001"/>
    <n v="44.99"/>
    <n v="-34.08077677"/>
    <m/>
    <n v="22.722222222222225"/>
  </r>
  <r>
    <s v="Chrysobalanaceae"/>
    <s v="Licania"/>
    <s v="canescens"/>
    <x v="125"/>
    <s v="P00610770"/>
    <s v="P006"/>
    <n v="95"/>
    <n v="173"/>
    <n v="3"/>
    <n v="5"/>
    <s v="OK"/>
    <s v="P00610770"/>
    <n v="135"/>
    <n v="27.2"/>
    <n v="24"/>
    <n v="1"/>
    <n v="1"/>
    <n v="13"/>
    <n v="228"/>
    <n v="53.566665649414098"/>
    <n v="1.6499999761581401"/>
    <n v="0.235333328445752"/>
    <m/>
    <n v="58.5"/>
    <m/>
    <m/>
    <m/>
    <m/>
    <m/>
    <m/>
    <n v="2.04"/>
    <n v="0.754"/>
    <n v="46.4"/>
    <n v="-33.066317689999998"/>
    <m/>
    <n v="22.745098039215684"/>
  </r>
  <r>
    <s v="Sapotaceae"/>
    <s v="Pouteria"/>
    <s v="melanopoda"/>
    <x v="244"/>
    <s v="NH200227"/>
    <s v="NH20"/>
    <n v="48"/>
    <n v="368"/>
    <n v="3"/>
    <n v="5"/>
    <s v="OK"/>
    <s v="NH200227"/>
    <n v="565"/>
    <n v="25.3"/>
    <m/>
    <n v="3"/>
    <n v="3"/>
    <n v="25"/>
    <n v="256.80000813802098"/>
    <n v="61.033331553141302"/>
    <n v="2.9866666793823198"/>
    <n v="3.22399997711182"/>
    <m/>
    <n v="704.5"/>
    <n v="0.71460000000000001"/>
    <n v="0.53580000000000005"/>
    <n v="6"/>
    <n v="0.61299999999999999"/>
    <n v="11.631500000000001"/>
    <n v="3.1920000000000002"/>
    <n v="2.19800006598234"/>
    <n v="1.6295599937439"/>
    <n v="49.998998641967802"/>
    <n v="-31.669725100000001"/>
    <m/>
    <n v="22.74749642449261"/>
  </r>
  <r>
    <s v="Chrysobalanaceae"/>
    <s v="Licania"/>
    <s v="majuscula"/>
    <x v="245"/>
    <s v="NL110261"/>
    <s v="NL11"/>
    <n v="140"/>
    <n v="27"/>
    <n v="3"/>
    <n v="4"/>
    <s v="OK"/>
    <s v="NL110261"/>
    <n v="145"/>
    <n v="67.099999999999994"/>
    <n v="42"/>
    <n v="4"/>
    <n v="4"/>
    <n v="30"/>
    <n v="254.90000406901001"/>
    <n v="48.600001017252602"/>
    <n v="2.1266666650772099"/>
    <n v="0.45533333222071298"/>
    <m/>
    <n v="118.3"/>
    <n v="0.7177"/>
    <n v="0.57320000000000004"/>
    <n v="6"/>
    <n v="0.74299999999999999"/>
    <n v="13.987"/>
    <n v="2.9369999999999998"/>
    <n v="1.85"/>
    <n v="5.984"/>
    <n v="42.09"/>
    <n v="-33.539446439999999"/>
    <m/>
    <n v="22.751351351351353"/>
  </r>
  <r>
    <s v="Chrysobalanaceae"/>
    <s v="Licania"/>
    <s v="membranacea"/>
    <x v="246"/>
    <s v="B445047"/>
    <s v="B4"/>
    <n v="75"/>
    <n v="27"/>
    <n v="3"/>
    <n v="5"/>
    <s v="OK"/>
    <s v="B445047"/>
    <n v="146"/>
    <n v="15.9"/>
    <n v="21"/>
    <n v="3"/>
    <n v="3"/>
    <n v="15"/>
    <n v="230.46666463216101"/>
    <n v="60.3333333333333"/>
    <n v="1.6566666762034099"/>
    <n v="0.36066666245460499"/>
    <m/>
    <n v="116.5"/>
    <n v="0.75"/>
    <n v="0.4"/>
    <m/>
    <m/>
    <m/>
    <m/>
    <n v="2.0500000566244099"/>
    <n v="1.7862399816513099"/>
    <n v="46.661001443862901"/>
    <n v="-34.283589120000002"/>
    <m/>
    <n v="22.76146349024803"/>
  </r>
  <r>
    <s v="Chrysobalanaceae"/>
    <s v="Licania"/>
    <s v="canescens"/>
    <x v="125"/>
    <s v="NH200255"/>
    <s v="NH20"/>
    <n v="56"/>
    <n v="323"/>
    <n v="3"/>
    <n v="5"/>
    <s v="OK"/>
    <s v="NH200255"/>
    <n v="135"/>
    <n v="15.7"/>
    <n v="11"/>
    <n v="2"/>
    <n v="3"/>
    <n v="11"/>
    <n v="169.89999898274701"/>
    <n v="51.133332570393897"/>
    <n v="1.09000001351039"/>
    <n v="0.253666659196218"/>
    <m/>
    <n v="83.3"/>
    <n v="0.72489999999999999"/>
    <n v="0.58560000000000001"/>
    <m/>
    <m/>
    <m/>
    <m/>
    <n v="1.9179999828338601"/>
    <n v="1.4020800590515099"/>
    <n v="43.663999438285799"/>
    <n v="-33.753133220000002"/>
    <m/>
    <n v="22.765380515682747"/>
  </r>
  <r>
    <s v="Caryocaraceae"/>
    <s v="Caryocar"/>
    <s v="glabrum"/>
    <x v="162"/>
    <s v="P00610762"/>
    <s v="P006"/>
    <n v="94"/>
    <n v="186"/>
    <n v="3"/>
    <n v="5"/>
    <s v="OK"/>
    <s v="P00610762"/>
    <n v="106"/>
    <n v="25.8"/>
    <n v="23"/>
    <n v="5"/>
    <n v="5"/>
    <n v="22"/>
    <n v="190.13333129882801"/>
    <n v="40.066666920979799"/>
    <n v="1.0099999904632599"/>
    <n v="0.33666666348775198"/>
    <m/>
    <n v="111.2"/>
    <m/>
    <m/>
    <m/>
    <m/>
    <m/>
    <m/>
    <n v="2"/>
    <n v="-2.8149999999999999"/>
    <n v="45.54"/>
    <n v="-29.304107739999999"/>
    <m/>
    <n v="22.77"/>
  </r>
  <r>
    <s v="Lecythidaceae"/>
    <s v="Eschweilera"/>
    <s v="coriacea"/>
    <x v="123"/>
    <s v="NL110495"/>
    <s v="NL11"/>
    <n v="189"/>
    <n v="72"/>
    <n v="3"/>
    <n v="5"/>
    <s v="OK"/>
    <s v="NL110495"/>
    <n v="307"/>
    <n v="45.8"/>
    <n v="35"/>
    <n v="5"/>
    <n v="4"/>
    <n v="28"/>
    <n v="220.46666463216101"/>
    <n v="58.199999491373703"/>
    <n v="2.1933333873748802"/>
    <n v="1.12999999523163"/>
    <m/>
    <n v="353.4"/>
    <m/>
    <m/>
    <m/>
    <m/>
    <m/>
    <m/>
    <n v="2.1509999409318001"/>
    <n v="3.5282199382782"/>
    <n v="49.002000689506502"/>
    <n v="-32.89215617"/>
    <m/>
    <n v="22.781033024240408"/>
  </r>
  <r>
    <s v="Lecythidaceae"/>
    <s v="Lecythis"/>
    <s v="persistens"/>
    <x v="230"/>
    <s v="NL110259"/>
    <s v="NL11"/>
    <n v="144"/>
    <n v="24"/>
    <n v="3"/>
    <n v="5"/>
    <s v="OK"/>
    <s v="NL110259"/>
    <n v="327"/>
    <n v="19.100000000000001"/>
    <n v="17"/>
    <n v="2"/>
    <n v="2"/>
    <n v="14"/>
    <n v="337"/>
    <n v="55.200000762939503"/>
    <n v="2.6133333841959598"/>
    <n v="2.2606666882832802"/>
    <m/>
    <n v="523.6"/>
    <m/>
    <m/>
    <m/>
    <m/>
    <m/>
    <m/>
    <n v="2.15"/>
    <n v="5.9210000000000003"/>
    <n v="48.98"/>
    <n v="-32.691606790000002"/>
    <m/>
    <n v="22.781395348837208"/>
  </r>
  <r>
    <s v="Celastraceae"/>
    <s v="Goupia"/>
    <s v="glabra"/>
    <x v="198"/>
    <s v="B446073"/>
    <s v="B4"/>
    <n v="86"/>
    <n v="19"/>
    <n v="3"/>
    <n v="5"/>
    <s v="OK"/>
    <s v="B446073"/>
    <n v="113"/>
    <n v="15.1"/>
    <n v="12"/>
    <n v="3"/>
    <n v="3"/>
    <n v="12"/>
    <n v="123.89999898274699"/>
    <n v="43.966667175292997"/>
    <n v="0.37000000476837203"/>
    <n v="0.17433333396911599"/>
    <m/>
    <n v="93.3"/>
    <n v="0.64"/>
    <n v="0.59"/>
    <m/>
    <n v="0.58799999999999997"/>
    <n v="12.239000000000001"/>
    <n v="1.766"/>
    <n v="2.1269999444484702"/>
    <n v="2.8243999481201199"/>
    <n v="48.4820008277893"/>
    <n v="-32.565619959999999"/>
    <m/>
    <n v="22.793607002354978"/>
  </r>
  <r>
    <s v="Sapotaceae"/>
    <s v="Diploon"/>
    <s v="cuspidatum"/>
    <x v="101"/>
    <s v="NL110076"/>
    <s v="NL11"/>
    <n v="116"/>
    <n v="21"/>
    <n v="3"/>
    <n v="5"/>
    <s v="OK"/>
    <s v="NL110076"/>
    <n v="532"/>
    <n v="14.9"/>
    <n v="20"/>
    <n v="2"/>
    <n v="3"/>
    <n v="20"/>
    <n v="249.233332316081"/>
    <n v="50.799999237060497"/>
    <n v="1.5166666507720901"/>
    <n v="0.46966666976610799"/>
    <m/>
    <n v="150.5"/>
    <n v="0.72450000000000003"/>
    <n v="0.61029999999999995"/>
    <n v="0.5"/>
    <n v="0.75800000000000001"/>
    <n v="11.3485"/>
    <n v="2.0529999999999999"/>
    <n v="2.0700000226497699"/>
    <n v="4.9263501167297399"/>
    <n v="47.211998701095602"/>
    <n v="-32.364890840000001"/>
    <m/>
    <n v="22.807728591548695"/>
  </r>
  <r>
    <s v="Lecythidaceae"/>
    <s v="Eschweilera"/>
    <s v="coriacea"/>
    <x v="123"/>
    <s v="NL110194"/>
    <s v="NL11"/>
    <n v="139"/>
    <n v="19"/>
    <n v="3"/>
    <n v="5"/>
    <s v="OK"/>
    <s v="NL110194"/>
    <n v="307"/>
    <n v="19.399999999999999"/>
    <n v="16"/>
    <n v="2"/>
    <n v="2"/>
    <n v="10"/>
    <n v="159.89999898274701"/>
    <n v="51.6666666666667"/>
    <n v="1.9133332967758201"/>
    <n v="0.63366665442784598"/>
    <m/>
    <n v="234.5"/>
    <m/>
    <m/>
    <m/>
    <m/>
    <m/>
    <m/>
    <n v="2.0699999999999998"/>
    <n v="4.1219999999999999"/>
    <n v="47.25"/>
    <n v="-32.605498230000002"/>
    <m/>
    <n v="22.826086956521742"/>
  </r>
  <r>
    <s v="Annonaceae"/>
    <s v="Oxandra"/>
    <s v="asbeckii"/>
    <x v="145"/>
    <s v="P00610011"/>
    <s v="P006"/>
    <n v="5"/>
    <n v="132"/>
    <n v="3"/>
    <n v="5"/>
    <s v="OK"/>
    <s v="P00610011"/>
    <n v="17"/>
    <n v="12.7"/>
    <n v="12"/>
    <n v="3"/>
    <n v="4"/>
    <n v="12"/>
    <n v="230.666666666667"/>
    <n v="62.6666666666667"/>
    <n v="1.8500000238418599"/>
    <n v="0.167999997735024"/>
    <m/>
    <n v="52.7"/>
    <n v="0.86980000000000002"/>
    <m/>
    <n v="4"/>
    <m/>
    <m/>
    <m/>
    <n v="2.08"/>
    <n v="-0.81299999999999994"/>
    <n v="47.49"/>
    <n v="-31.81645975"/>
    <m/>
    <n v="22.83173076923077"/>
  </r>
  <r>
    <s v="Lecythidaceae"/>
    <s v="Eschweilera"/>
    <s v="coriacea"/>
    <x v="123"/>
    <s v="NL110129"/>
    <s v="NL11"/>
    <n v="122"/>
    <n v="16"/>
    <n v="3"/>
    <n v="3"/>
    <s v="OK"/>
    <s v="NL110129"/>
    <n v="307"/>
    <n v="16.399999999999999"/>
    <n v="17"/>
    <n v="3"/>
    <n v="2"/>
    <n v="17"/>
    <n v="259.43333435058599"/>
    <n v="61.866667429606103"/>
    <n v="2.5266667207082101"/>
    <n v="0.54600001374880502"/>
    <m/>
    <n v="149.1"/>
    <n v="0.72889999999999999"/>
    <n v="0.59850000000000003"/>
    <m/>
    <n v="0.66500000000000004"/>
    <n v="13.811500000000001"/>
    <n v="3.0754999999999999"/>
    <n v="2.14"/>
    <n v="5.4039999999999999"/>
    <n v="48.86"/>
    <n v="-32.00822737"/>
    <m/>
    <n v="22.831775700934578"/>
  </r>
  <r>
    <s v="Lecythidaceae"/>
    <s v="Eschweilera"/>
    <s v="decolorans"/>
    <x v="126"/>
    <s v="P00610671"/>
    <s v="P006"/>
    <n v="80"/>
    <n v="167"/>
    <n v="3"/>
    <n v="5"/>
    <s v="OK"/>
    <s v="P00610671"/>
    <n v="308"/>
    <n v="24.5"/>
    <n v="19"/>
    <n v="3"/>
    <n v="4"/>
    <n v="19"/>
    <n v="218.69999694824199"/>
    <n v="53.133333841959598"/>
    <n v="2.3133333524068198"/>
    <n v="0.56766665975252795"/>
    <m/>
    <n v="144"/>
    <m/>
    <m/>
    <m/>
    <m/>
    <m/>
    <m/>
    <n v="2.15"/>
    <n v="-9.1999999999999998E-2"/>
    <n v="49.11"/>
    <n v="-32.106373750000003"/>
    <m/>
    <n v="22.84186046511628"/>
  </r>
  <r>
    <s v="Myristicaceae"/>
    <s v="Virola"/>
    <s v="michelii"/>
    <x v="88"/>
    <s v="B438001"/>
    <s v="B4"/>
    <n v="53"/>
    <n v="24"/>
    <n v="3"/>
    <n v="5"/>
    <s v="OK"/>
    <s v="B438001"/>
    <n v="416"/>
    <n v="40.700000000000003"/>
    <n v="28"/>
    <n v="5"/>
    <n v="4"/>
    <n v="25"/>
    <n v="211.10000101725299"/>
    <n v="72"/>
    <n v="1.12000000476837"/>
    <n v="0.62299998601277695"/>
    <m/>
    <n v="161.69999999999999"/>
    <m/>
    <m/>
    <m/>
    <m/>
    <m/>
    <m/>
    <n v="2.3609999567270301"/>
    <n v="2.6281299591064502"/>
    <n v="53.960001468658398"/>
    <n v="-32.340918950000002"/>
    <m/>
    <n v="22.854723616116122"/>
  </r>
  <r>
    <s v="Burseraceae"/>
    <s v="Protium"/>
    <s v="apiculatum"/>
    <x v="118"/>
    <s v="NL110594"/>
    <s v="NL11"/>
    <n v="176"/>
    <n v="2"/>
    <n v="3"/>
    <n v="5"/>
    <s v="OK"/>
    <s v="NL110594"/>
    <n v="67"/>
    <n v="10.199999999999999"/>
    <n v="14"/>
    <n v="1"/>
    <n v="1"/>
    <n v="10"/>
    <n v="157.53333536783899"/>
    <n v="51.233333587646499"/>
    <n v="1.63333332538605"/>
    <n v="0.52133332689603196"/>
    <m/>
    <n v="239.8"/>
    <n v="0.56840000000000002"/>
    <n v="0.59730000000000005"/>
    <n v="1"/>
    <n v="0.40200000000000002"/>
    <n v="9.1519999999999992"/>
    <n v="2.0695000000000001"/>
    <n v="2.0400000736117399"/>
    <n v="5.2803502082824698"/>
    <n v="46.630001068115199"/>
    <n v="-34.533759689999997"/>
    <m/>
    <n v="22.857842836034127"/>
  </r>
  <r>
    <s v="Sapotaceae"/>
    <s v="Pouteria"/>
    <s v="gonggrijpii"/>
    <x v="84"/>
    <s v="NL110589"/>
    <s v="NL11"/>
    <n v="152"/>
    <n v="81"/>
    <n v="3"/>
    <n v="5"/>
    <s v="OK"/>
    <s v="NL110589"/>
    <n v="560"/>
    <n v="10.3"/>
    <n v="16"/>
    <n v="1"/>
    <n v="1"/>
    <n v="11"/>
    <n v="226.333333333333"/>
    <n v="59.633333841959598"/>
    <n v="2.0033332904179901"/>
    <n v="0.44966665903727199"/>
    <m/>
    <n v="141"/>
    <n v="0.74129999999999996"/>
    <n v="0.53059999999999996"/>
    <n v="3"/>
    <n v="0.628"/>
    <n v="11.153499999999999"/>
    <n v="2.6234999999999999"/>
    <n v="2.0840000361204098"/>
    <n v="5.1349401473998997"/>
    <n v="47.639000415802002"/>
    <n v="-33.14580419"/>
    <m/>
    <n v="22.859404793719257"/>
  </r>
  <r>
    <s v="Olacaceae"/>
    <s v="Minquartia"/>
    <s v="guianensis"/>
    <x v="191"/>
    <s v="NL110378"/>
    <s v="NL11"/>
    <n v="170"/>
    <n v="55"/>
    <n v="3"/>
    <n v="5"/>
    <s v="OK"/>
    <s v="NL110378"/>
    <n v="450"/>
    <n v="23"/>
    <n v="26"/>
    <n v="3"/>
    <n v="3"/>
    <n v="26"/>
    <n v="201.233332316081"/>
    <n v="55.099999745686901"/>
    <n v="2.2233333587646502"/>
    <n v="0.56700002153714502"/>
    <m/>
    <m/>
    <n v="0.72899999999999998"/>
    <n v="0.47449999999999998"/>
    <n v="2"/>
    <n v="0.67200000000000004"/>
    <n v="12.891500000000001"/>
    <n v="1.6759999999999999"/>
    <n v="2.1069999784231199"/>
    <n v="1.53434002399445"/>
    <n v="48.166999220848098"/>
    <n v="-30.050510299999999"/>
    <m/>
    <n v="22.860464980591175"/>
  </r>
  <r>
    <s v="Apocynaceae"/>
    <s v="Couma"/>
    <s v="guianensis"/>
    <x v="247"/>
    <s v="B420015"/>
    <s v="B4"/>
    <n v="1"/>
    <n v="52"/>
    <n v="3"/>
    <n v="5"/>
    <s v="OK"/>
    <s v="B420015"/>
    <n v="30"/>
    <n v="30.9"/>
    <n v="26"/>
    <n v="3"/>
    <n v="3"/>
    <n v="25"/>
    <n v="255.09999593098999"/>
    <n v="66.200000762939496"/>
    <n v="1.47333335876465"/>
    <n v="0.60999999443690001"/>
    <m/>
    <n v="205.7"/>
    <m/>
    <m/>
    <n v="7"/>
    <n v="0.72099999999999997"/>
    <n v="14.178100000000001"/>
    <n v="3.3940000000000001"/>
    <n v="2.2260000929236399"/>
    <n v="2.3462400436401398"/>
    <n v="50.888997316360502"/>
    <n v="-30.788250919999999"/>
    <m/>
    <n v="22.8611838239066"/>
  </r>
  <r>
    <s v="Burseraceae"/>
    <s v="Protium"/>
    <s v="trifoliolatum"/>
    <x v="219"/>
    <s v="NH200146"/>
    <s v="NH20"/>
    <n v="30"/>
    <n v="394"/>
    <n v="3"/>
    <n v="5"/>
    <s v="OK"/>
    <s v="NH200146"/>
    <n v="80"/>
    <n v="11.1"/>
    <n v="14"/>
    <n v="3"/>
    <n v="3"/>
    <n v="14"/>
    <n v="189.13333129882801"/>
    <n v="50.766666412353501"/>
    <n v="1.3600000143051101"/>
    <n v="0.13133333375056599"/>
    <m/>
    <n v="55.9"/>
    <n v="0.58730000000000004"/>
    <n v="0.5635"/>
    <n v="2"/>
    <n v="0.625"/>
    <n v="17.791"/>
    <n v="1.1375"/>
    <n v="1.9349999725818601"/>
    <n v="1.84643995761871"/>
    <n v="44.244998693466201"/>
    <n v="-34.661140580000001"/>
    <m/>
    <n v="22.865632723720577"/>
  </r>
  <r>
    <s v="Clusiaceae"/>
    <s v="Symphonia"/>
    <s v="sp, 1"/>
    <x v="248"/>
    <s v="A110382"/>
    <s v="A11"/>
    <n v="95"/>
    <n v="31"/>
    <n v="3"/>
    <n v="4"/>
    <s v="OK"/>
    <s v="A110382"/>
    <n v="164"/>
    <n v="14.6"/>
    <n v="18"/>
    <n v="3"/>
    <n v="3"/>
    <n v="18"/>
    <n v="243.76666259765599"/>
    <n v="64.633333841959598"/>
    <n v="1.02666664123535"/>
    <n v="0.15799999982118601"/>
    <m/>
    <n v="67.8"/>
    <n v="0.5"/>
    <n v="1.05"/>
    <n v="4"/>
    <n v="0.61582422256469704"/>
    <n v="9.5867500000000003"/>
    <n v="0.74549140000000003"/>
    <n v="2.1330000832676901"/>
    <n v="1.9833899736404399"/>
    <n v="48.7780004739761"/>
    <n v="-32.054652619999999"/>
    <m/>
    <n v="22.868259995212807"/>
  </r>
  <r>
    <s v="Sapindaceae"/>
    <s v="Talisia"/>
    <s v="microphylla"/>
    <x v="249"/>
    <s v="B420058"/>
    <s v="B4"/>
    <n v="24"/>
    <n v="57"/>
    <n v="3"/>
    <n v="5"/>
    <s v="OK"/>
    <s v="B420058"/>
    <n v="520"/>
    <n v="11.6"/>
    <n v="18"/>
    <n v="3"/>
    <n v="4"/>
    <n v="18"/>
    <n v="198.56666564941401"/>
    <n v="60.266666412353501"/>
    <n v="0.93333333730697599"/>
    <n v="0.242999995748202"/>
    <m/>
    <n v="84.5"/>
    <m/>
    <m/>
    <n v="2"/>
    <m/>
    <m/>
    <m/>
    <n v="2.2120000794529902"/>
    <n v="2.1850900650024401"/>
    <n v="50.594997406005902"/>
    <n v="-31.9980096"/>
    <m/>
    <n v="22.872963647685598"/>
  </r>
  <r>
    <s v="Caesalpiniaceae"/>
    <s v="Eperua"/>
    <s v="falcata"/>
    <x v="132"/>
    <s v="P00610040"/>
    <s v="P006"/>
    <n v="1"/>
    <n v="190"/>
    <n v="3"/>
    <n v="5"/>
    <s v="OK"/>
    <s v="P00610040"/>
    <n v="89"/>
    <n v="22.8"/>
    <n v="18"/>
    <n v="3"/>
    <n v="3"/>
    <n v="12"/>
    <n v="129"/>
    <n v="50.633333841959598"/>
    <n v="1.20666666825612"/>
    <n v="0.27366665999094603"/>
    <m/>
    <n v="105.8"/>
    <n v="0.68910000000000005"/>
    <m/>
    <n v="4"/>
    <m/>
    <m/>
    <m/>
    <n v="2.17"/>
    <n v="-0.45500000000000002"/>
    <n v="49.64"/>
    <n v="-30.388057100000001"/>
    <m/>
    <n v="22.875576036866359"/>
  </r>
  <r>
    <s v="Lecythidaceae"/>
    <s v="Eschweilera"/>
    <s v="coriacea"/>
    <x v="123"/>
    <s v="NL110537"/>
    <s v="NL11"/>
    <n v="194"/>
    <n v="45"/>
    <n v="3"/>
    <n v="5"/>
    <s v="OK"/>
    <s v="NL110537"/>
    <n v="307"/>
    <n v="26.5"/>
    <n v="28"/>
    <n v="2"/>
    <n v="3"/>
    <n v="25"/>
    <n v="204.13333129882801"/>
    <n v="61.033332824707003"/>
    <n v="2.2633333206176798"/>
    <n v="1.1219999988873799"/>
    <m/>
    <m/>
    <n v="0.65200000000000002"/>
    <n v="0.66669999999999996"/>
    <m/>
    <n v="0.63500000000000001"/>
    <n v="13.148"/>
    <n v="2.6120000000000001"/>
    <n v="2.1239999681711201"/>
    <n v="2.7694399356842001"/>
    <n v="48.596999049186699"/>
    <n v="-31.77924574"/>
    <m/>
    <n v="22.879943398036566"/>
  </r>
  <r>
    <s v="Sapotaceae"/>
    <s v="Pouteria"/>
    <s v="gonggrijpii"/>
    <x v="84"/>
    <s v="NL110399"/>
    <s v="NL11"/>
    <n v="165"/>
    <n v="80"/>
    <n v="3"/>
    <n v="5"/>
    <s v="OK"/>
    <s v="NL110399"/>
    <n v="560"/>
    <n v="12.8"/>
    <n v="14"/>
    <n v="1"/>
    <n v="1"/>
    <n v="10"/>
    <n v="267.29998779296898"/>
    <n v="47.533332824707003"/>
    <n v="2.46333328882853"/>
    <n v="0.79066665967305505"/>
    <m/>
    <n v="228.7"/>
    <n v="0.69079999999999997"/>
    <n v="0.55569999999999997"/>
    <m/>
    <n v="0.61899999999999999"/>
    <n v="9.0205000000000002"/>
    <n v="2.6055000000000001"/>
    <n v="2.1209999918937701"/>
    <n v="5.26293992996216"/>
    <n v="48.570999503135702"/>
    <n v="-34.210541579999997"/>
    <m/>
    <n v="22.900047000833922"/>
  </r>
  <r>
    <s v="Caesalpiniaceae"/>
    <s v="Eperua"/>
    <s v="falcata"/>
    <x v="132"/>
    <s v="B421052"/>
    <s v="B4"/>
    <n v="13"/>
    <n v="40"/>
    <n v="3"/>
    <n v="5"/>
    <s v="OK"/>
    <s v="B421052"/>
    <n v="89"/>
    <n v="13"/>
    <n v="21"/>
    <n v="3"/>
    <n v="3"/>
    <n v="21"/>
    <n v="165.333333333333"/>
    <n v="43.033332824707003"/>
    <n v="1.3600000143051101"/>
    <n v="0.29266666372617101"/>
    <m/>
    <n v="99.1"/>
    <m/>
    <m/>
    <m/>
    <m/>
    <m/>
    <m/>
    <n v="2.2649999707937201"/>
    <n v="0.99545997381210305"/>
    <n v="51.885002851486199"/>
    <n v="-28.981209880000002"/>
    <m/>
    <n v="22.90728632252663"/>
  </r>
  <r>
    <s v="Annonaceae"/>
    <s v="Oxandra"/>
    <s v="asbeckii"/>
    <x v="145"/>
    <s v="P00610107"/>
    <s v="P006"/>
    <n v="14"/>
    <n v="201"/>
    <n v="3"/>
    <n v="5"/>
    <s v="OK"/>
    <s v="P00610107"/>
    <n v="17"/>
    <n v="12.3"/>
    <n v="12"/>
    <n v="2"/>
    <n v="3"/>
    <n v="8"/>
    <n v="175.56666564941401"/>
    <n v="59.633333841959598"/>
    <n v="1.81999997297923"/>
    <n v="0.23466666291157401"/>
    <m/>
    <n v="84.7"/>
    <m/>
    <m/>
    <m/>
    <m/>
    <m/>
    <m/>
    <n v="2.09"/>
    <n v="2.1999999999999999E-2"/>
    <n v="47.89"/>
    <n v="-31.035710999999999"/>
    <m/>
    <n v="22.913875598086126"/>
  </r>
  <r>
    <s v="Lecythidaceae"/>
    <s v="Eschweilera"/>
    <s v="decolorans"/>
    <x v="126"/>
    <s v="P00610430"/>
    <s v="P006"/>
    <n v="60"/>
    <n v="195"/>
    <n v="3"/>
    <n v="5"/>
    <s v="OK"/>
    <s v="P00610430"/>
    <n v="308"/>
    <n v="27.5"/>
    <n v="17"/>
    <n v="4"/>
    <n v="1"/>
    <n v="12"/>
    <n v="278.23333740234398"/>
    <n v="64.266667683919295"/>
    <n v="1.9533333381017"/>
    <n v="0.67633332808812496"/>
    <m/>
    <n v="151.6"/>
    <n v="0.80959999999999999"/>
    <m/>
    <m/>
    <m/>
    <m/>
    <m/>
    <n v="2.2799999999999998"/>
    <n v="0.434"/>
    <n v="52.25"/>
    <n v="-32.021159050000001"/>
    <m/>
    <n v="22.916666666666668"/>
  </r>
  <r>
    <s v="Euphorbiaceae"/>
    <s v="Pogonophora"/>
    <s v="schomburgkiana"/>
    <x v="185"/>
    <s v="P00610035"/>
    <s v="P006"/>
    <n v="8"/>
    <n v="180"/>
    <n v="3"/>
    <n v="5"/>
    <s v="OK"/>
    <s v="P00610035"/>
    <n v="217"/>
    <n v="13.8"/>
    <n v="14"/>
    <n v="2"/>
    <n v="2"/>
    <n v="8"/>
    <n v="175.20000203450499"/>
    <n v="67"/>
    <n v="1.36666667461395"/>
    <n v="0.14100000013907801"/>
    <m/>
    <n v="53.4"/>
    <n v="0.8004"/>
    <m/>
    <n v="2"/>
    <m/>
    <m/>
    <m/>
    <n v="2.0299999999999998"/>
    <n v="0.99399999999999999"/>
    <n v="46.54"/>
    <n v="-32.907264150000003"/>
    <m/>
    <n v="22.926108374384238"/>
  </r>
  <r>
    <s v="Lauraceae"/>
    <s v="Ocotea"/>
    <s v="cinerea"/>
    <x v="192"/>
    <s v="M17116423"/>
    <s v="M1711"/>
    <n v="41"/>
    <n v="93"/>
    <n v="3"/>
    <n v="5"/>
    <s v="OK"/>
    <s v="M17116423"/>
    <n v="288"/>
    <n v="13.7"/>
    <n v="18"/>
    <n v="3"/>
    <n v="3"/>
    <n v="15"/>
    <n v="190"/>
    <n v="49.733333587646499"/>
    <n v="0.99666666984558105"/>
    <n v="0.40566666920979799"/>
    <m/>
    <n v="128.19999999999999"/>
    <n v="0.36030000000000001"/>
    <n v="0.5857"/>
    <m/>
    <n v="0.50600000000000001"/>
    <n v="17.076000000000001"/>
    <n v="1.766"/>
    <n v="2.2679999470710799"/>
    <n v="0.70700001716613803"/>
    <n v="52.002000808715799"/>
    <n v="-35.021168959999997"/>
    <m/>
    <n v="22.92857232023826"/>
  </r>
  <r>
    <s v="Caesalpiniaceae"/>
    <s v="Eperua"/>
    <s v="falcata"/>
    <x v="132"/>
    <s v="B438013"/>
    <s v="B4"/>
    <n v="50"/>
    <n v="7"/>
    <n v="3"/>
    <n v="5"/>
    <s v="OK"/>
    <s v="B438013"/>
    <n v="89"/>
    <n v="32.1"/>
    <n v="25"/>
    <n v="3"/>
    <n v="3"/>
    <n v="20"/>
    <n v="177"/>
    <n v="53.466665903727197"/>
    <n v="1.3233333031336501"/>
    <n v="0.25566666821638701"/>
    <m/>
    <n v="92.6"/>
    <m/>
    <m/>
    <m/>
    <m/>
    <m/>
    <m/>
    <n v="2.29800008237362"/>
    <n v="1.91110002994537"/>
    <n v="52.714997529983499"/>
    <n v="-29.396138929999999"/>
    <m/>
    <n v="22.939510722529572"/>
  </r>
  <r>
    <s v="Sterculiaceae"/>
    <s v="Sterculia"/>
    <s v="pruriens"/>
    <x v="94"/>
    <s v="B437010"/>
    <s v="B4"/>
    <n v="66"/>
    <n v="34"/>
    <n v="3"/>
    <n v="5"/>
    <s v="OK"/>
    <s v="B437010"/>
    <n v="598"/>
    <n v="35.799999999999997"/>
    <n v="33"/>
    <n v="5"/>
    <n v="5"/>
    <n v="28"/>
    <n v="231.233332316081"/>
    <n v="48"/>
    <n v="1.87000000476837"/>
    <n v="0.464333325624466"/>
    <m/>
    <n v="138.5"/>
    <m/>
    <m/>
    <n v="6"/>
    <m/>
    <m/>
    <m/>
    <n v="2.2450000047683698"/>
    <n v="2.1840300559997599"/>
    <n v="51.5100002288818"/>
    <n v="-30.336398490000001"/>
    <m/>
    <n v="22.944320765913048"/>
  </r>
  <r>
    <s v="Sterculiaceae"/>
    <s v="Sterculia"/>
    <s v="villifera"/>
    <x v="250"/>
    <s v="A110318"/>
    <s v="A11"/>
    <n v="85"/>
    <n v="43"/>
    <n v="3"/>
    <n v="5"/>
    <s v="OK"/>
    <s v="A110318"/>
    <n v="600"/>
    <n v="45.9"/>
    <n v="30"/>
    <n v="5"/>
    <n v="5"/>
    <n v="30"/>
    <n v="376.56667073567701"/>
    <n v="51.099999745686901"/>
    <n v="2.65000001589457"/>
    <n v="1.4739999969800299"/>
    <m/>
    <n v="331.5"/>
    <n v="0.34"/>
    <n v="1.7"/>
    <n v="8"/>
    <n v="0.60864871740341198"/>
    <n v="17.297999999999998"/>
    <n v="2.1191305100000002"/>
    <n v="2.3019999265670799"/>
    <n v="1.5629700422287001"/>
    <n v="52.827000617981"/>
    <n v="-29.062023530000001"/>
    <m/>
    <n v="22.948306821521363"/>
  </r>
  <r>
    <s v="Annonaceae"/>
    <s v="Oxandra"/>
    <s v="asbeckii"/>
    <x v="145"/>
    <s v="P00611004"/>
    <s v="P006"/>
    <n v="12"/>
    <n v="203"/>
    <n v="3"/>
    <n v="5"/>
    <s v="OK"/>
    <s v="P00611004"/>
    <n v="17"/>
    <n v="10"/>
    <n v="14"/>
    <n v="2"/>
    <n v="1"/>
    <n v="14"/>
    <n v="207.96666971842399"/>
    <n v="57.533332824707003"/>
    <n v="1.7233333190282201"/>
    <n v="0.22633333504200001"/>
    <m/>
    <n v="73.7"/>
    <m/>
    <m/>
    <m/>
    <m/>
    <m/>
    <m/>
    <n v="2.02"/>
    <n v="1.246"/>
    <n v="46.36"/>
    <n v="-33.260097399999999"/>
    <m/>
    <n v="22.950495049504951"/>
  </r>
  <r>
    <s v="Chrysobalanaceae"/>
    <s v="Licania"/>
    <s v="canescens"/>
    <x v="125"/>
    <s v="P00610437"/>
    <s v="P006"/>
    <n v="60"/>
    <n v="181"/>
    <n v="3"/>
    <n v="5"/>
    <s v="OK"/>
    <s v="P00610437"/>
    <n v="135"/>
    <n v="22.9"/>
    <n v="20"/>
    <n v="5"/>
    <n v="4"/>
    <n v="15"/>
    <n v="247.76666259765599"/>
    <n v="62.200000762939503"/>
    <n v="1.6433332761128701"/>
    <n v="0.54466665784517898"/>
    <m/>
    <n v="116.1"/>
    <m/>
    <m/>
    <m/>
    <m/>
    <m/>
    <m/>
    <n v="1.97"/>
    <n v="0.60899999999999999"/>
    <n v="45.22"/>
    <n v="-33.459139370000003"/>
    <m/>
    <n v="22.954314720812182"/>
  </r>
  <r>
    <s v="Euphorbiaceae"/>
    <s v="Pogonophora"/>
    <s v="schomburgkiana"/>
    <x v="185"/>
    <s v="P00610593"/>
    <s v="P006"/>
    <n v="71"/>
    <n v="212"/>
    <n v="3"/>
    <n v="5"/>
    <s v="OK"/>
    <s v="P00610593"/>
    <n v="217"/>
    <n v="13.8"/>
    <n v="13"/>
    <n v="3"/>
    <n v="2"/>
    <n v="6"/>
    <n v="181.46666463216101"/>
    <n v="53.8333346048991"/>
    <n v="1.61666667461395"/>
    <n v="0.42733333508173599"/>
    <m/>
    <n v="192.5"/>
    <m/>
    <m/>
    <m/>
    <m/>
    <m/>
    <m/>
    <n v="2.04"/>
    <n v="1.304"/>
    <n v="46.84"/>
    <n v="-33.668418899999999"/>
    <m/>
    <n v="22.96078431372549"/>
  </r>
  <r>
    <s v="Caesalpiniaceae"/>
    <s v="Eperua"/>
    <s v="falcata"/>
    <x v="132"/>
    <s v="P00610597"/>
    <s v="P006"/>
    <n v="79"/>
    <n v="205"/>
    <n v="3"/>
    <n v="5"/>
    <s v="OK"/>
    <s v="P00610597"/>
    <n v="89"/>
    <n v="37.6"/>
    <n v="25"/>
    <n v="4"/>
    <n v="2"/>
    <m/>
    <n v="172.20000203450499"/>
    <n v="57.566666920979799"/>
    <n v="1.1900000174840299"/>
    <n v="0.34533333778381298"/>
    <m/>
    <n v="149.19999999999999"/>
    <m/>
    <m/>
    <m/>
    <m/>
    <m/>
    <m/>
    <n v="2.1800000000000002"/>
    <n v="-0.90700000000000003"/>
    <n v="50.07"/>
    <n v="-31.401419400000002"/>
    <m/>
    <n v="22.967889908256879"/>
  </r>
  <r>
    <s v="Papilionaceae"/>
    <s v="Swartzia"/>
    <s v="sp, B1"/>
    <x v="251"/>
    <s v="NL110205"/>
    <s v="NL11"/>
    <n v="140"/>
    <n v="30"/>
    <n v="3"/>
    <n v="4"/>
    <s v="OK"/>
    <s v="NL110205"/>
    <n v="481"/>
    <n v="26.2"/>
    <n v="18"/>
    <n v="3"/>
    <n v="3"/>
    <n v="18"/>
    <n v="187.333333333333"/>
    <n v="39.933333079020201"/>
    <n v="1.2866666714350401"/>
    <n v="0.176666667064031"/>
    <m/>
    <n v="67.400000000000006"/>
    <n v="0.72319999999999995"/>
    <n v="0.51819999999999999"/>
    <n v="0.5"/>
    <n v="0.65800000000000003"/>
    <n v="8.8339999999999996"/>
    <n v="1.569"/>
    <n v="2.11"/>
    <n v="4.3780000000000001"/>
    <n v="48.51"/>
    <n v="-32.144322969999997"/>
    <m/>
    <n v="22.990521327014218"/>
  </r>
  <r>
    <s v="Lecythidaceae"/>
    <s v="Eschweilera"/>
    <s v="grandiflora"/>
    <x v="61"/>
    <s v="NL110480"/>
    <s v="NL11"/>
    <n v="186"/>
    <n v="50"/>
    <n v="3"/>
    <n v="5"/>
    <s v="OK"/>
    <s v="NL110480"/>
    <n v="309"/>
    <n v="11.9"/>
    <n v="16"/>
    <n v="1"/>
    <n v="1"/>
    <n v="8"/>
    <n v="198.43333435058599"/>
    <n v="62.600001017252602"/>
    <n v="2.3266666332880699"/>
    <n v="2.3176666895548501"/>
    <m/>
    <n v="742.5"/>
    <m/>
    <m/>
    <m/>
    <m/>
    <m/>
    <m/>
    <n v="2.1770000457763699"/>
    <n v="4.7346100807189897"/>
    <n v="50.071001052856403"/>
    <n v="-33.863141679999998"/>
    <m/>
    <n v="22.999999999999954"/>
  </r>
  <r>
    <s v="Papilionaceae"/>
    <s v="Swartzia"/>
    <s v="benthamiana"/>
    <x v="220"/>
    <s v="B435007"/>
    <s v="B4"/>
    <n v="66"/>
    <n v="89"/>
    <n v="3"/>
    <n v="5"/>
    <s v="OK"/>
    <s v="B435007"/>
    <n v="474"/>
    <n v="43"/>
    <m/>
    <n v="5"/>
    <n v="5"/>
    <n v="30"/>
    <n v="227.666666666667"/>
    <n v="57.099999745686901"/>
    <n v="1.3766666650772099"/>
    <n v="0.45599999030431099"/>
    <m/>
    <n v="129.5"/>
    <n v="0.56999999999999995"/>
    <n v="0.68"/>
    <n v="6"/>
    <n v="0.51800000000000002"/>
    <n v="12.386699999999999"/>
    <n v="2.5049999999999999"/>
    <n v="2.3299999535083802"/>
    <n v="0.20646999776363401"/>
    <n v="53.591001033783002"/>
    <n v="-29.508689010000001"/>
    <m/>
    <n v="23.000430087171782"/>
  </r>
  <r>
    <s v="Vochysiaceae"/>
    <s v="Qualea"/>
    <s v="rosea"/>
    <x v="189"/>
    <s v="NL110618"/>
    <s v="NL11"/>
    <n v="117"/>
    <n v="36"/>
    <n v="3"/>
    <n v="5"/>
    <s v="OK"/>
    <s v="NL110618"/>
    <n v="615"/>
    <n v="10.191000000000001"/>
    <n v="16"/>
    <n v="2"/>
    <n v="3"/>
    <n v="14"/>
    <n v="245.96666971842399"/>
    <n v="50.233332316080698"/>
    <n v="1.3766666650772099"/>
    <n v="0.317333330710729"/>
    <m/>
    <n v="104.3"/>
    <m/>
    <m/>
    <m/>
    <n v="0.55200000000000005"/>
    <m/>
    <m/>
    <n v="1.76999997347593"/>
    <n v="1.3092900514602701"/>
    <n v="40.713000297546401"/>
    <n v="-31.287188270000001"/>
    <m/>
    <n v="23.001695428048013"/>
  </r>
  <r>
    <s v="Chrysobalanaceae"/>
    <s v="Licania"/>
    <s v="canescens"/>
    <x v="125"/>
    <s v="NH200444"/>
    <s v="NH20"/>
    <n v="85"/>
    <n v="327"/>
    <n v="3"/>
    <n v="5"/>
    <s v="OK"/>
    <s v="NH200444"/>
    <n v="135"/>
    <n v="17.100000000000001"/>
    <n v="13"/>
    <n v="3"/>
    <n v="3"/>
    <n v="13"/>
    <n v="199.666666666667"/>
    <n v="58.099998474121101"/>
    <n v="1.4500000079472899"/>
    <n v="0.25499999026457498"/>
    <m/>
    <n v="65.8"/>
    <n v="0.75719999999999998"/>
    <n v="0.53539999999999999"/>
    <m/>
    <m/>
    <m/>
    <m/>
    <n v="1.9279999658465401"/>
    <n v="1.3977799415588399"/>
    <n v="44.3760007619858"/>
    <n v="-31.311498459999999"/>
    <m/>
    <n v="23.016598313320678"/>
  </r>
  <r>
    <s v="Sapotaceae"/>
    <s v="Pradosia"/>
    <s v="ptychandra"/>
    <x v="179"/>
    <s v="NL110514"/>
    <s v="NL11"/>
    <n v="195"/>
    <n v="6"/>
    <n v="3"/>
    <n v="5"/>
    <s v="OK"/>
    <s v="NL110514"/>
    <n v="590"/>
    <n v="45.7"/>
    <n v="31"/>
    <n v="3"/>
    <n v="3"/>
    <n v="30"/>
    <n v="204"/>
    <n v="62.433333079020201"/>
    <n v="1.57333334287008"/>
    <n v="0.37066666285196898"/>
    <m/>
    <n v="88.7"/>
    <n v="0.5655"/>
    <n v="0.92449999999999999"/>
    <n v="13"/>
    <n v="0.61499999999999999"/>
    <n v="16.121500000000001"/>
    <n v="3.2014999999999998"/>
    <n v="2.1409999579191199"/>
    <n v="3.87925004959106"/>
    <n v="49.296000599861102"/>
    <n v="-31.45245371"/>
    <m/>
    <n v="23.024755520206948"/>
  </r>
  <r>
    <s v="Papilionaceae"/>
    <s v="Bocoa"/>
    <s v="prouacensis"/>
    <x v="90"/>
    <s v="P00612900"/>
    <s v="P006"/>
    <n v="47"/>
    <n v="155"/>
    <n v="3"/>
    <n v="5"/>
    <s v="OK"/>
    <s v="P00612900"/>
    <n v="456"/>
    <n v="10"/>
    <n v="12"/>
    <n v="2"/>
    <n v="2"/>
    <n v="12"/>
    <n v="226.79999796549501"/>
    <n v="51.766667683919302"/>
    <n v="1.1433333555857299"/>
    <n v="0.76666667064031002"/>
    <m/>
    <n v="244.6"/>
    <m/>
    <m/>
    <m/>
    <m/>
    <m/>
    <m/>
    <n v="2.2080000000000002"/>
    <n v="0.52100000000000002"/>
    <n v="50.843000000000004"/>
    <m/>
    <m/>
    <n v="23.026721014492754"/>
  </r>
  <r>
    <s v="Sapindaceae"/>
    <s v="Talisia"/>
    <s v="microphylla"/>
    <x v="249"/>
    <s v="NL110092"/>
    <s v="NL11"/>
    <n v="114"/>
    <n v="54"/>
    <n v="3"/>
    <n v="5"/>
    <s v="OK"/>
    <s v="NL110092"/>
    <n v="520"/>
    <n v="21.5"/>
    <n v="17"/>
    <n v="4"/>
    <n v="3"/>
    <n v="17"/>
    <n v="223.56666564941401"/>
    <n v="50.1666666666667"/>
    <n v="1.31999997297923"/>
    <n v="0.20033333698908501"/>
    <m/>
    <n v="54"/>
    <n v="0.80549999999999999"/>
    <n v="0.48530000000000001"/>
    <n v="3"/>
    <m/>
    <n v="13.362500000000001"/>
    <n v="1.5760000000000001"/>
    <n v="2.133"/>
    <n v="5.6680000000000001"/>
    <n v="49.140999999999998"/>
    <m/>
    <m/>
    <n v="23.038443506797936"/>
  </r>
  <r>
    <s v="Lecythidaceae"/>
    <s v="Eschweilera"/>
    <s v="micrantha"/>
    <x v="252"/>
    <s v="B421050"/>
    <s v="B4"/>
    <n v="21"/>
    <n v="39"/>
    <n v="3"/>
    <n v="3"/>
    <s v="OK"/>
    <s v="B421050"/>
    <n v="311"/>
    <n v="14.5"/>
    <n v="20"/>
    <n v="3"/>
    <n v="3"/>
    <n v="17"/>
    <n v="216.79999796549501"/>
    <n v="50.433333079020201"/>
    <n v="1.7766666809717799"/>
    <n v="0.83166666825612401"/>
    <m/>
    <n v="227.4"/>
    <n v="0.75"/>
    <n v="0.47"/>
    <n v="5"/>
    <n v="0.78500000000000003"/>
    <n v="13.392200000000001"/>
    <n v="2.1379999999999999"/>
    <n v="2.2569999098777802"/>
    <n v="2.5001900196075399"/>
    <n v="52.007997035980203"/>
    <n v="-31.937967270000001"/>
    <m/>
    <n v="23.042977010484911"/>
  </r>
  <r>
    <s v="Elaeocarpaceae"/>
    <s v="Sloanea"/>
    <s v="guianensis"/>
    <x v="253"/>
    <s v="NL110002"/>
    <s v="NL11"/>
    <n v="104"/>
    <n v="4"/>
    <n v="3"/>
    <n v="4"/>
    <s v="OK"/>
    <s v="NL110002"/>
    <n v="191"/>
    <n v="14"/>
    <n v="18"/>
    <n v="1"/>
    <n v="1"/>
    <n v="9"/>
    <n v="176.89999898274701"/>
    <n v="53.266667683919302"/>
    <n v="1.8600000143051101"/>
    <n v="0.60033333301544201"/>
    <m/>
    <n v="290.2"/>
    <n v="0.74880000000000002"/>
    <n v="0.54949999999999999"/>
    <n v="0.5"/>
    <n v="0.57699999999999996"/>
    <n v="7.7915000000000001"/>
    <n v="0.95699999999999996"/>
    <n v="1.9449999555945401"/>
    <n v="2.80318999290466"/>
    <n v="44.8190003633499"/>
    <n v="-33.017130850000001"/>
    <m/>
    <n v="23.043188373569809"/>
  </r>
  <r>
    <s v="Burseraceae"/>
    <s v="Protium"/>
    <s v="sagotianum"/>
    <x v="227"/>
    <s v="NL110054"/>
    <s v="NL11"/>
    <n v="104"/>
    <n v="93"/>
    <n v="3"/>
    <n v="5"/>
    <s v="OK"/>
    <s v="NL110054"/>
    <n v="77"/>
    <n v="35.9"/>
    <n v="28"/>
    <n v="3"/>
    <n v="3"/>
    <n v="25"/>
    <n v="225.666661580404"/>
    <n v="53.033332824707003"/>
    <n v="1.8166666825612401"/>
    <n v="0.58199999729792296"/>
    <m/>
    <m/>
    <n v="0.69810000000000005"/>
    <n v="0.5373"/>
    <n v="8"/>
    <n v="0.60799999999999998"/>
    <n v="11.202"/>
    <n v="1.5674999999999999"/>
    <n v="1.97"/>
    <n v="3.1669999999999998"/>
    <n v="45.4"/>
    <n v="-32.409384420000002"/>
    <m/>
    <n v="23.045685279187818"/>
  </r>
  <r>
    <s v="Myristicaceae"/>
    <s v="Virola"/>
    <s v="michelii"/>
    <x v="88"/>
    <s v="B438020"/>
    <s v="B4"/>
    <n v="62"/>
    <n v="8"/>
    <n v="3"/>
    <n v="5"/>
    <s v="OK"/>
    <s v="B438020"/>
    <n v="416"/>
    <n v="46.9"/>
    <n v="28"/>
    <n v="5"/>
    <n v="5"/>
    <n v="28"/>
    <n v="207.333333333333"/>
    <n v="68.366666158040402"/>
    <n v="1.0433333714803099"/>
    <n v="0.53433332840601599"/>
    <m/>
    <n v="138.9"/>
    <m/>
    <m/>
    <m/>
    <m/>
    <m/>
    <m/>
    <n v="2.3579999804496801"/>
    <n v="2.2862598896026598"/>
    <n v="54.364001750946002"/>
    <n v="-32.482441280000003"/>
    <m/>
    <n v="23.055132401052255"/>
  </r>
  <r>
    <s v="Lecythidaceae"/>
    <s v="Eschweilera"/>
    <s v="decolorans"/>
    <x v="126"/>
    <s v="P00610791"/>
    <s v="P006"/>
    <n v="98"/>
    <n v="146"/>
    <n v="3"/>
    <n v="5"/>
    <s v="OK"/>
    <s v="P00610791"/>
    <n v="308"/>
    <n v="15.3"/>
    <n v="12"/>
    <n v="3"/>
    <n v="2"/>
    <n v="10"/>
    <n v="238.89999898274701"/>
    <n v="61.199999491373703"/>
    <n v="2.3066666920979801"/>
    <n v="0.39733333388964298"/>
    <m/>
    <n v="109.4"/>
    <m/>
    <m/>
    <m/>
    <m/>
    <m/>
    <m/>
    <n v="2.17"/>
    <n v="0.83499999999999996"/>
    <n v="50.04"/>
    <n v="-33.211867099999999"/>
    <m/>
    <n v="23.059907834101384"/>
  </r>
  <r>
    <s v="Annonaceae"/>
    <s v="Oxandra"/>
    <s v="asbeckii"/>
    <x v="145"/>
    <s v="P00610098"/>
    <s v="P006"/>
    <n v="11"/>
    <n v="215"/>
    <n v="3"/>
    <n v="5"/>
    <s v="OK"/>
    <s v="P00610098"/>
    <n v="17"/>
    <n v="12.3"/>
    <n v="18"/>
    <n v="2"/>
    <n v="3"/>
    <n v="14"/>
    <n v="249.233332316081"/>
    <n v="70.733332316080705"/>
    <n v="2.44999996821086"/>
    <n v="0.40999999642372098"/>
    <m/>
    <n v="122.1"/>
    <m/>
    <m/>
    <m/>
    <m/>
    <m/>
    <m/>
    <n v="2.0499999999999998"/>
    <n v="-0.71799999999999997"/>
    <n v="47.3"/>
    <n v="-31.905625100000002"/>
    <m/>
    <n v="23.073170731707318"/>
  </r>
  <r>
    <s v="Lecythidaceae"/>
    <s v="Eschweilera"/>
    <s v="coriacea"/>
    <x v="123"/>
    <s v="A110336"/>
    <s v="A11"/>
    <n v="79"/>
    <n v="20"/>
    <n v="3"/>
    <n v="5"/>
    <s v="OK"/>
    <s v="A110336"/>
    <n v="307"/>
    <n v="19.7"/>
    <n v="22"/>
    <n v="3"/>
    <n v="3"/>
    <n v="22"/>
    <n v="209.233332316081"/>
    <n v="62.333332061767599"/>
    <n v="1.69333334763845"/>
    <n v="0.84633334477742495"/>
    <m/>
    <n v="218.7"/>
    <m/>
    <m/>
    <n v="4"/>
    <m/>
    <m/>
    <m/>
    <n v="2.2140000015497199"/>
    <n v="2.6101601123809801"/>
    <n v="51.0950028896332"/>
    <n v="-32.35955534"/>
    <m/>
    <n v="23.078140403734665"/>
  </r>
  <r>
    <s v="Myristicaceae"/>
    <s v="Iryanthera"/>
    <s v="hostmannii"/>
    <x v="254"/>
    <s v="A110361"/>
    <s v="A11"/>
    <n v="89"/>
    <n v="9"/>
    <n v="3"/>
    <n v="5"/>
    <s v="OK"/>
    <s v="A110361"/>
    <n v="410"/>
    <n v="35"/>
    <n v="22"/>
    <n v="3"/>
    <n v="3"/>
    <n v="22"/>
    <n v="216.46666463216101"/>
    <n v="66.300000508626297"/>
    <n v="0.66000000635782896"/>
    <n v="0.36633334557215402"/>
    <m/>
    <n v="113.9"/>
    <n v="0.52"/>
    <n v="0.67"/>
    <n v="6"/>
    <n v="0.54130750894546498"/>
    <n v="13.530200000000001"/>
    <n v="1.5512077900000001"/>
    <n v="2.3220000788569499"/>
    <n v="0.99787998199462902"/>
    <n v="53.597998619079597"/>
    <n v="-31.217228859999999"/>
    <m/>
    <n v="23.082685959883456"/>
  </r>
  <r>
    <s v="Lecythidaceae"/>
    <s v="Eschweilera"/>
    <s v="decolorans"/>
    <x v="126"/>
    <s v="P00610487"/>
    <s v="P006"/>
    <n v="69"/>
    <n v="134"/>
    <n v="3"/>
    <n v="5"/>
    <s v="OK"/>
    <s v="P00610487"/>
    <n v="308"/>
    <n v="19.100000000000001"/>
    <n v="18"/>
    <n v="3"/>
    <n v="3"/>
    <n v="18"/>
    <n v="251"/>
    <n v="60.1666666666667"/>
    <n v="2.2099999586741101"/>
    <n v="0.49499999483426399"/>
    <m/>
    <n v="123.9"/>
    <m/>
    <m/>
    <m/>
    <m/>
    <m/>
    <m/>
    <n v="2.2200000000000002"/>
    <n v="-0.52600000000000002"/>
    <n v="51.25"/>
    <n v="-31.65063323"/>
    <m/>
    <n v="23.085585585585584"/>
  </r>
  <r>
    <s v="Caryocaraceae"/>
    <s v="Caryocar"/>
    <s v="glabrum"/>
    <x v="162"/>
    <s v="NL110014"/>
    <s v="NL11"/>
    <n v="101"/>
    <n v="21"/>
    <n v="3"/>
    <n v="5"/>
    <s v="OK"/>
    <s v="NL110014"/>
    <n v="106"/>
    <n v="82"/>
    <n v="40"/>
    <n v="5"/>
    <n v="5"/>
    <n v="40"/>
    <n v="166.233332316081"/>
    <n v="31.033333460489899"/>
    <n v="0.5"/>
    <n v="0.27833333114782999"/>
    <m/>
    <n v="107.5"/>
    <n v="0.63980000000000004"/>
    <n v="0.70709999999999995"/>
    <n v="19"/>
    <n v="0.61099999999999999"/>
    <n v="12.21"/>
    <n v="2.0705"/>
    <n v="2.0499999999999998"/>
    <n v="2.5960000000000001"/>
    <n v="47.33"/>
    <n v="-28.867278070000001"/>
    <m/>
    <n v="23.087804878048782"/>
  </r>
  <r>
    <s v="Sapotaceae"/>
    <s v="Micropholis"/>
    <s v="guyanensis"/>
    <x v="111"/>
    <s v="M17116421"/>
    <s v="M1711"/>
    <n v="36"/>
    <n v="96"/>
    <n v="3"/>
    <n v="5"/>
    <s v="OK"/>
    <s v="M17116421"/>
    <n v="541"/>
    <n v="36.6"/>
    <n v="28"/>
    <n v="5"/>
    <n v="5"/>
    <n v="25"/>
    <n v="286"/>
    <n v="60.900000254313099"/>
    <n v="1.96000003814697"/>
    <n v="0.561333328485489"/>
    <m/>
    <n v="119.1"/>
    <m/>
    <m/>
    <m/>
    <m/>
    <m/>
    <m/>
    <n v="2.2989999502897298"/>
    <n v="1.85538995265961"/>
    <n v="53.087997436523402"/>
    <n v="-31.167211959999999"/>
    <m/>
    <n v="23.091778418626337"/>
  </r>
  <r>
    <s v="Lecythidaceae"/>
    <s v="Eschweilera"/>
    <s v="sagotiana"/>
    <x v="178"/>
    <s v="P00610332"/>
    <s v="P006"/>
    <n v="42"/>
    <n v="145"/>
    <n v="3"/>
    <n v="5"/>
    <s v="OK"/>
    <s v="P00610332"/>
    <n v="316"/>
    <n v="37.9"/>
    <n v="28"/>
    <n v="4"/>
    <n v="5"/>
    <n v="20"/>
    <n v="258.76666259765602"/>
    <n v="60.1666666666667"/>
    <n v="2.6199999650319401"/>
    <n v="0.96733333667119303"/>
    <m/>
    <n v="219"/>
    <n v="0.78129999999999999"/>
    <m/>
    <n v="9"/>
    <m/>
    <m/>
    <m/>
    <n v="2.23"/>
    <n v="-0.77700000000000002"/>
    <n v="51.5"/>
    <n v="-30.780273940000001"/>
    <m/>
    <n v="23.094170403587444"/>
  </r>
  <r>
    <s v="Caesalpiniaceae"/>
    <s v="Eperua"/>
    <s v="falcata"/>
    <x v="132"/>
    <s v="B430004"/>
    <s v="B4"/>
    <n v="26"/>
    <n v="6"/>
    <n v="3"/>
    <n v="5"/>
    <s v="OK"/>
    <s v="B430004"/>
    <n v="89"/>
    <n v="23.2"/>
    <n v="23"/>
    <n v="4"/>
    <n v="4"/>
    <n v="23"/>
    <n v="154.10000101725299"/>
    <n v="53.6666666666667"/>
    <n v="0.86333332459131895"/>
    <n v="0.25366666416327199"/>
    <m/>
    <n v="95.3"/>
    <n v="0.65"/>
    <n v="0.54"/>
    <n v="5"/>
    <n v="0.58299999999999996"/>
    <n v="12.4466"/>
    <n v="2.2480000000000002"/>
    <n v="2.2409999743103999"/>
    <n v="1.44913005828857"/>
    <n v="51.7799973487854"/>
    <n v="-29.33102448"/>
    <m/>
    <n v="23.105755440590368"/>
  </r>
  <r>
    <s v="Caryocaraceae"/>
    <s v="Caryocar"/>
    <s v="glabrum"/>
    <x v="162"/>
    <s v="A110414"/>
    <s v="A11"/>
    <n v="91"/>
    <n v="69"/>
    <n v="3"/>
    <n v="5"/>
    <s v="OK"/>
    <s v="A110414"/>
    <n v="106"/>
    <n v="79.900000000000006"/>
    <n v="29"/>
    <n v="5"/>
    <n v="5"/>
    <n v="29"/>
    <n v="185.79999796549501"/>
    <n v="53.799999237060497"/>
    <n v="0.77333333094914802"/>
    <n v="0.28966667254765799"/>
    <m/>
    <n v="90.6"/>
    <m/>
    <m/>
    <n v="22"/>
    <m/>
    <m/>
    <m/>
    <n v="2.2639999166131002"/>
    <n v="1.61282002925873"/>
    <n v="52.320998907089198"/>
    <n v="-29.211718680000001"/>
    <m/>
    <n v="23.10998270060027"/>
  </r>
  <r>
    <s v="Caesalpiniaceae"/>
    <s v="Dicorynia"/>
    <s v="guianensis"/>
    <x v="64"/>
    <s v="B436023"/>
    <s v="B4"/>
    <n v="66"/>
    <n v="50"/>
    <n v="3"/>
    <n v="5"/>
    <s v="OK"/>
    <s v="B436023"/>
    <n v="88"/>
    <n v="58.2"/>
    <n v="36"/>
    <n v="5"/>
    <n v="5"/>
    <n v="30"/>
    <n v="269.43332926432299"/>
    <n v="56.5000012715658"/>
    <n v="1.8166666825612401"/>
    <n v="0.43566665053367598"/>
    <m/>
    <n v="119.2"/>
    <n v="0.62"/>
    <n v="0.72"/>
    <n v="13"/>
    <n v="0.47699999999999998"/>
    <n v="6.3926100000000003"/>
    <n v="2.3530000000000002"/>
    <n v="2.2569999098777802"/>
    <n v="5.0864801406860396"/>
    <n v="52.166998386383099"/>
    <n v="-29.118148519999998"/>
    <m/>
    <n v="23.113425108292546"/>
  </r>
  <r>
    <s v="Sapindaceae"/>
    <s v="Cupania"/>
    <s v="scrobiculata"/>
    <x v="138"/>
    <s v="M17116047"/>
    <s v="M1711"/>
    <n v="15"/>
    <n v="32"/>
    <n v="3"/>
    <n v="5"/>
    <s v="OK"/>
    <s v="M17116047"/>
    <n v="508"/>
    <n v="11.8"/>
    <n v="9"/>
    <n v="3"/>
    <n v="3"/>
    <n v="9"/>
    <n v="175.333333333333"/>
    <n v="46.3333333333333"/>
    <n v="1.77333331108093"/>
    <n v="0.420333335796992"/>
    <m/>
    <n v="209.8"/>
    <m/>
    <m/>
    <m/>
    <m/>
    <m/>
    <m/>
    <n v="2.1330000832676901"/>
    <n v="2.5863199234008798"/>
    <n v="49.314999580383301"/>
    <n v="-33.041779499999997"/>
    <m/>
    <n v="23.120017653648773"/>
  </r>
  <r>
    <s v="Papilionaceae"/>
    <s v="Bocoa"/>
    <s v="prouacensis"/>
    <x v="90"/>
    <s v="P00610135"/>
    <s v="P006"/>
    <n v="20"/>
    <n v="167"/>
    <n v="3"/>
    <n v="5"/>
    <s v="OK"/>
    <s v="P00610135"/>
    <n v="456"/>
    <n v="24.2"/>
    <n v="20"/>
    <n v="2"/>
    <n v="2"/>
    <n v="19"/>
    <n v="253.09999593098999"/>
    <n v="51.1666666666667"/>
    <n v="2.9933333396911599"/>
    <n v="0.62400000790754995"/>
    <m/>
    <n v="145.4"/>
    <n v="0.97960000000000003"/>
    <m/>
    <n v="5"/>
    <m/>
    <m/>
    <m/>
    <n v="2.2799999999999998"/>
    <n v="1.04"/>
    <n v="52.75"/>
    <n v="-32.09170889"/>
    <m/>
    <n v="23.135964912280702"/>
  </r>
  <r>
    <s v="Papilionaceae"/>
    <s v="Bocoa"/>
    <s v="prouacensis"/>
    <x v="90"/>
    <s v="A110292"/>
    <s v="A11"/>
    <n v="68"/>
    <n v="70"/>
    <n v="3"/>
    <n v="5"/>
    <s v="OK"/>
    <s v="A110292"/>
    <n v="456"/>
    <n v="14.6"/>
    <n v="24"/>
    <n v="3"/>
    <n v="4"/>
    <n v="24"/>
    <n v="214"/>
    <n v="52.800000508626297"/>
    <n v="2.2666666507720898"/>
    <n v="0.65133332212766004"/>
    <m/>
    <n v="208.2"/>
    <m/>
    <m/>
    <n v="3"/>
    <m/>
    <m/>
    <m/>
    <n v="2.2779999300837499"/>
    <n v="4.3363499641418501"/>
    <n v="52.739000320434599"/>
    <n v="-33.085975699999999"/>
    <m/>
    <n v="23.151449490385044"/>
  </r>
  <r>
    <s v="Lecythidaceae"/>
    <s v="Gustavia"/>
    <s v="hexapetala"/>
    <x v="39"/>
    <s v="P00610525"/>
    <s v="P006"/>
    <n v="69"/>
    <n v="187"/>
    <n v="3"/>
    <n v="5"/>
    <s v="OK"/>
    <s v="P00610525"/>
    <n v="318"/>
    <n v="14.3"/>
    <n v="16"/>
    <n v="3"/>
    <n v="3"/>
    <n v="10"/>
    <n v="218.89999898274701"/>
    <n v="52.566665649414098"/>
    <n v="1.48666667938232"/>
    <n v="0.72933332125345895"/>
    <m/>
    <n v="192.8"/>
    <n v="0.69410000000000005"/>
    <m/>
    <n v="6"/>
    <m/>
    <m/>
    <m/>
    <n v="2.0699999999999998"/>
    <n v="0.99399999999999999"/>
    <n v="47.94"/>
    <n v="-33.448271380000001"/>
    <m/>
    <n v="23.159420289855074"/>
  </r>
  <r>
    <s v="Papilionaceae"/>
    <s v="Bocoa"/>
    <s v="prouacensis"/>
    <x v="90"/>
    <s v="P00610281"/>
    <s v="P006"/>
    <n v="38"/>
    <n v="180"/>
    <n v="3"/>
    <n v="5"/>
    <s v="OK"/>
    <s v="P00610281"/>
    <n v="456"/>
    <n v="13.1"/>
    <n v="17"/>
    <n v="1"/>
    <n v="1"/>
    <n v="11"/>
    <n v="187.233332316081"/>
    <n v="37.899998982747398"/>
    <n v="3.0466666221618701"/>
    <n v="0.66533333063125599"/>
    <m/>
    <n v="207.6"/>
    <m/>
    <m/>
    <m/>
    <m/>
    <m/>
    <m/>
    <n v="2.15"/>
    <n v="2.14"/>
    <n v="49.8"/>
    <n v="-32.798567390000002"/>
    <m/>
    <n v="23.162790697674417"/>
  </r>
  <r>
    <s v="Caesalpiniaceae"/>
    <s v="Bauhinia"/>
    <s v="IND"/>
    <x v="159"/>
    <s v="NL110064"/>
    <s v="NL11"/>
    <n v="114"/>
    <n v="5"/>
    <n v="3"/>
    <n v="2"/>
    <s v="EXCLUDE"/>
    <s v="NL110064"/>
    <n v="86"/>
    <n v="29.9"/>
    <m/>
    <n v="3"/>
    <n v="4"/>
    <n v="25"/>
    <n v="203"/>
    <n v="52.266666412353501"/>
    <n v="1.30666665236155"/>
    <n v="1.1436666647593201"/>
    <m/>
    <n v="389.5"/>
    <m/>
    <m/>
    <m/>
    <n v="0.46200000000000002"/>
    <m/>
    <m/>
    <n v="2.04"/>
    <n v="4.7619999999999996"/>
    <n v="47.28"/>
    <n v="-32.378231829999997"/>
    <m/>
    <n v="23.176470588235293"/>
  </r>
  <r>
    <s v="Mimosaceae"/>
    <s v="Parkia"/>
    <s v="nitida"/>
    <x v="210"/>
    <s v="NL110559"/>
    <s v="NL11"/>
    <n v="191"/>
    <n v="99"/>
    <n v="3"/>
    <n v="5"/>
    <s v="OK"/>
    <s v="NL110559"/>
    <n v="382"/>
    <n v="103.9"/>
    <n v="45"/>
    <n v="5"/>
    <n v="5"/>
    <n v="45"/>
    <m/>
    <m/>
    <m/>
    <n v="0.53899997472763095"/>
    <m/>
    <n v="42.9"/>
    <n v="0.51100000000000001"/>
    <n v="0.93600000000000005"/>
    <n v="7"/>
    <n v="0.79"/>
    <n v="10.5975"/>
    <n v="3.2905000000000002"/>
    <n v="2.0609999075532"/>
    <n v="4.6838898658752397"/>
    <n v="47.771000862121603"/>
    <n v="-30.980645169999999"/>
    <m/>
    <n v="23.178555557935418"/>
  </r>
  <r>
    <s v="Annonaceae"/>
    <s v="Unonopsis"/>
    <s v="rufescens"/>
    <x v="203"/>
    <s v="NH200608"/>
    <s v="NH20"/>
    <n v="53"/>
    <n v="386"/>
    <n v="3"/>
    <n v="4"/>
    <s v="OK"/>
    <s v="NH200608"/>
    <n v="21"/>
    <n v="12.3"/>
    <n v="10"/>
    <n v="3"/>
    <n v="3"/>
    <n v="10"/>
    <n v="196.79999796549501"/>
    <n v="59.733332316080698"/>
    <n v="1.62000000476837"/>
    <n v="0.45333332816759703"/>
    <m/>
    <n v="193"/>
    <n v="0.56620000000000004"/>
    <n v="0.69440000000000002"/>
    <n v="4"/>
    <n v="0.57099999999999995"/>
    <n v="10.109"/>
    <n v="2.0194999999999999"/>
    <n v="2.0870000123977701"/>
    <n v="1.7156900167465201"/>
    <n v="48.3810007572174"/>
    <n v="-33.837039939999997"/>
    <m/>
    <n v="23.182079765122811"/>
  </r>
  <r>
    <s v="Celastraceae"/>
    <s v="Goupia"/>
    <s v="glabra"/>
    <x v="198"/>
    <s v="P00610152"/>
    <s v="P006"/>
    <n v="11"/>
    <n v="139"/>
    <n v="3"/>
    <n v="5"/>
    <s v="OK"/>
    <s v="P00610152"/>
    <n v="113"/>
    <n v="50.3"/>
    <n v="25"/>
    <n v="5"/>
    <n v="5"/>
    <n v="25"/>
    <n v="197.43333435058599"/>
    <n v="46.566666920979799"/>
    <n v="1.23666667938232"/>
    <n v="0.19366666674614"/>
    <m/>
    <n v="58.8"/>
    <n v="0.76680000000000004"/>
    <m/>
    <n v="15"/>
    <m/>
    <m/>
    <m/>
    <n v="2.13"/>
    <n v="-0.93100000000000005"/>
    <n v="49.38"/>
    <n v="-31.032003039999999"/>
    <m/>
    <n v="23.1830985915493"/>
  </r>
  <r>
    <s v="Bignoniaceae"/>
    <s v="Jacaranda"/>
    <s v="copaia"/>
    <x v="109"/>
    <s v="B437013"/>
    <s v="B4"/>
    <n v="64"/>
    <n v="47"/>
    <n v="3"/>
    <n v="5"/>
    <s v="OK"/>
    <s v="B437013"/>
    <n v="46"/>
    <n v="26.7"/>
    <n v="26"/>
    <n v="3"/>
    <n v="3"/>
    <n v="25"/>
    <n v="262.36667378743499"/>
    <n v="41.766666412353501"/>
    <n v="1.3466666936874401"/>
    <n v="0.116666667163372"/>
    <m/>
    <n v="33.700000000000003"/>
    <m/>
    <m/>
    <n v="5"/>
    <m/>
    <m/>
    <m/>
    <n v="2.27400008589029"/>
    <n v="3.0658099651336701"/>
    <n v="52.736002206802397"/>
    <n v="-33.052457369999999"/>
    <m/>
    <n v="23.190853216769256"/>
  </r>
  <r>
    <s v="Mimosaceae"/>
    <s v="Pseudopiptadenia"/>
    <s v="suaveolens"/>
    <x v="2"/>
    <s v="NH200101"/>
    <s v="NH20"/>
    <n v="25"/>
    <n v="308"/>
    <n v="3"/>
    <n v="5"/>
    <s v="OK"/>
    <s v="NH200101"/>
    <n v="387"/>
    <n v="24"/>
    <n v="31"/>
    <n v="4"/>
    <n v="5"/>
    <n v="25"/>
    <n v="209.56666564941401"/>
    <n v="42"/>
    <m/>
    <n v="0.24899999797344199"/>
    <m/>
    <n v="20"/>
    <n v="0.58819999999999995"/>
    <n v="0.69079999999999997"/>
    <n v="4"/>
    <n v="0.59399999999999997"/>
    <n v="10.9625"/>
    <n v="1.8985000000000001"/>
    <n v="2.1320000290870702"/>
    <n v="5.1006197929382298"/>
    <n v="49.511998891830402"/>
    <n v="-31.640526170000001"/>
    <m/>
    <n v="23.223263703721248"/>
  </r>
  <r>
    <s v="Sapotaceae"/>
    <s v="Pouteria"/>
    <s v="durlandii"/>
    <x v="255"/>
    <s v="M17116924"/>
    <s v="M1711"/>
    <n v="96"/>
    <n v="81"/>
    <n v="3"/>
    <n v="4"/>
    <s v="OK"/>
    <s v="M17116924"/>
    <n v="556"/>
    <n v="19.899999999999999"/>
    <n v="20"/>
    <n v="4"/>
    <n v="3"/>
    <n v="15"/>
    <n v="283"/>
    <n v="51.066666920979799"/>
    <n v="1.9933333396911599"/>
    <n v="0.65033334493637096"/>
    <m/>
    <n v="144.19999999999999"/>
    <n v="0.71319999999999995"/>
    <n v="0.53069999999999995"/>
    <m/>
    <n v="0.66900000000000004"/>
    <n v="9.9600000000000009"/>
    <n v="1.95"/>
    <n v="2.1040000021457699"/>
    <n v="3.00399994850159"/>
    <n v="48.903000354766803"/>
    <n v="-30.310670989999998"/>
    <m/>
    <n v="23.242870867344557"/>
  </r>
  <r>
    <s v="Clusiaceae"/>
    <s v="Tovomita"/>
    <s v="sp, 2 (DS)"/>
    <x v="221"/>
    <s v="P00610631"/>
    <s v="P006"/>
    <n v="78"/>
    <n v="144"/>
    <n v="3"/>
    <n v="4"/>
    <s v="OK"/>
    <s v="P00610631"/>
    <n v="723"/>
    <n v="12.1"/>
    <n v="16"/>
    <n v="3"/>
    <n v="5"/>
    <n v="16"/>
    <n v="368.03334554036502"/>
    <n v="64.899998982747405"/>
    <n v="1.33999999364217"/>
    <n v="0.66833333174387599"/>
    <m/>
    <n v="151.30000000000001"/>
    <n v="0.58289999999999997"/>
    <m/>
    <m/>
    <m/>
    <m/>
    <m/>
    <n v="2.1"/>
    <n v="-0.71"/>
    <n v="48.83"/>
    <n v="-33.185547040000003"/>
    <m/>
    <n v="23.25238095238095"/>
  </r>
  <r>
    <s v="Anacardiaceae"/>
    <s v="Tapirira"/>
    <s v="obtusa"/>
    <x v="256"/>
    <s v="M17116513"/>
    <s v="M1711"/>
    <n v="37"/>
    <n v="10"/>
    <n v="3"/>
    <n v="4"/>
    <s v="OK"/>
    <s v="M17116513"/>
    <n v="6"/>
    <n v="21.8"/>
    <n v="13"/>
    <n v="4"/>
    <n v="3"/>
    <n v="13"/>
    <n v="184.69999694824199"/>
    <n v="50.800000508626297"/>
    <n v="1.1133333444595299"/>
    <n v="0.42433333396911599"/>
    <m/>
    <n v="159.19999999999999"/>
    <n v="0.36809999999999998"/>
    <n v="1.1368"/>
    <m/>
    <n v="0.33900000000000002"/>
    <n v="7.9634999999999998"/>
    <n v="1.1040000000000001"/>
    <n v="2.1929999813437502"/>
    <n v="-0.25992000102996798"/>
    <n v="50.994998216629"/>
    <n v="-31.766134839999999"/>
    <m/>
    <n v="23.253533356339592"/>
  </r>
  <r>
    <s v="Chrysobalanaceae"/>
    <s v="Licania"/>
    <s v="majuscula"/>
    <x v="245"/>
    <s v="NL110202"/>
    <s v="NL11"/>
    <n v="135"/>
    <n v="25"/>
    <n v="3"/>
    <n v="4"/>
    <s v="OK"/>
    <s v="NL110202"/>
    <n v="145"/>
    <n v="63.5"/>
    <n v="33"/>
    <n v="4"/>
    <n v="3"/>
    <n v="30"/>
    <n v="254.666666666667"/>
    <n v="47"/>
    <n v="1.91333333651225"/>
    <n v="0.40899999936421699"/>
    <m/>
    <n v="123.5"/>
    <n v="0.71109999999999995"/>
    <n v="0.65139999999999998"/>
    <n v="5"/>
    <n v="0.59499999999999997"/>
    <n v="5.4545000000000003"/>
    <n v="1.2424999999999999"/>
    <n v="1.92"/>
    <n v="5.3319999999999999"/>
    <n v="44.65"/>
    <n v="-33.393554510000001"/>
    <m/>
    <n v="23.255208333333332"/>
  </r>
  <r>
    <s v="Sapindaceae"/>
    <s v="Talisia"/>
    <s v="microphylla"/>
    <x v="249"/>
    <s v="NH200138"/>
    <s v="NH20"/>
    <n v="26"/>
    <n v="386"/>
    <n v="3"/>
    <n v="5"/>
    <s v="OK"/>
    <s v="NH200138"/>
    <n v="520"/>
    <n v="13.8"/>
    <n v="17"/>
    <n v="3"/>
    <n v="3"/>
    <n v="17"/>
    <n v="191.43333435058599"/>
    <n v="48.699999491373703"/>
    <n v="1.14666664600372"/>
    <n v="0.143000004192193"/>
    <m/>
    <n v="40.799999999999997"/>
    <n v="0.79879999999999995"/>
    <n v="0.34939999999999999"/>
    <n v="1"/>
    <n v="0.749"/>
    <n v="14.759499999999999"/>
    <n v="1.7615000000000001"/>
    <n v="2.0589999854564698"/>
    <n v="1.80471003055573"/>
    <n v="47.892999649047901"/>
    <n v="-32.44805564"/>
    <m/>
    <n v="23.260320537802368"/>
  </r>
  <r>
    <s v="Myristicaceae"/>
    <s v="Virola"/>
    <s v="michelii"/>
    <x v="88"/>
    <s v="B437017"/>
    <s v="B4"/>
    <n v="67"/>
    <n v="26"/>
    <n v="3"/>
    <n v="5"/>
    <s v="OK"/>
    <s v="B437017"/>
    <n v="416"/>
    <n v="37.1"/>
    <n v="34"/>
    <n v="3"/>
    <n v="4"/>
    <n v="18"/>
    <n v="248.56666564941401"/>
    <n v="66.499998728434306"/>
    <n v="0.980000019073486"/>
    <n v="0.28533333539962802"/>
    <m/>
    <n v="81.5"/>
    <m/>
    <m/>
    <m/>
    <m/>
    <m/>
    <m/>
    <n v="2.2970000281930001"/>
    <n v="3.01532006263733"/>
    <n v="53.443998098373399"/>
    <n v="-34.292756179999998"/>
    <m/>
    <n v="23.266868716765593"/>
  </r>
  <r>
    <s v="Vochysiaceae"/>
    <s v="Qualea"/>
    <s v="rosea"/>
    <x v="189"/>
    <s v="NL110581"/>
    <s v="NL11"/>
    <n v="138"/>
    <n v="47"/>
    <n v="3"/>
    <n v="5"/>
    <s v="OK"/>
    <s v="NL110581"/>
    <n v="615"/>
    <n v="10.8"/>
    <n v="14"/>
    <n v="3"/>
    <n v="4"/>
    <m/>
    <n v="311.56667073567701"/>
    <n v="53.8333333333333"/>
    <n v="2.0666666825612401"/>
    <n v="0.78866668542226204"/>
    <m/>
    <n v="209"/>
    <m/>
    <m/>
    <m/>
    <m/>
    <m/>
    <m/>
    <n v="1.76500007510185"/>
    <n v="2.8173201084136998"/>
    <n v="41.084998846054098"/>
    <n v="-31.10679507"/>
    <m/>
    <n v="23.277618752329669"/>
  </r>
  <r>
    <s v="Celastraceae"/>
    <s v="Maytenus"/>
    <s v="oblongata"/>
    <x v="257"/>
    <s v="P00610680"/>
    <s v="P006"/>
    <n v="89"/>
    <n v="183"/>
    <n v="3"/>
    <n v="4"/>
    <s v="OK"/>
    <s v="P00610680"/>
    <n v="114"/>
    <n v="11.1"/>
    <n v="11"/>
    <n v="1"/>
    <n v="1"/>
    <n v="11"/>
    <n v="286.19999186197902"/>
    <n v="69.800000508626297"/>
    <n v="2.0499999523162802"/>
    <n v="0.86899999777476"/>
    <m/>
    <n v="191.2"/>
    <m/>
    <m/>
    <m/>
    <m/>
    <m/>
    <m/>
    <n v="2.09"/>
    <n v="0.8"/>
    <n v="48.66"/>
    <n v="-33.320298340000001"/>
    <m/>
    <n v="23.282296650717704"/>
  </r>
  <r>
    <s v="Lecythidaceae"/>
    <s v="Eschweilera"/>
    <s v="pedicellata"/>
    <x v="174"/>
    <s v="NL110155"/>
    <s v="NL11"/>
    <n v="127"/>
    <n v="61"/>
    <n v="3"/>
    <n v="5"/>
    <s v="OK"/>
    <s v="NL110155"/>
    <n v="314"/>
    <n v="20.3"/>
    <n v="16"/>
    <n v="3"/>
    <n v="3"/>
    <n v="16"/>
    <n v="201.43333435058599"/>
    <n v="42.900000254313099"/>
    <n v="1.58000004291534"/>
    <n v="0.31900000572204601"/>
    <m/>
    <n v="125.6"/>
    <n v="0.63129999999999997"/>
    <n v="0.82420000000000004"/>
    <n v="3"/>
    <n v="0.7"/>
    <n v="12.714"/>
    <n v="2.6034999999999999"/>
    <n v="2"/>
    <n v="7.2389999999999999"/>
    <n v="46.57"/>
    <n v="-30.665412140000001"/>
    <m/>
    <n v="23.285"/>
  </r>
  <r>
    <s v="Olacaceae"/>
    <s v="Minquartia"/>
    <s v="guianensis"/>
    <x v="191"/>
    <s v="NL110572"/>
    <s v="NL11"/>
    <n v="128"/>
    <n v="38"/>
    <n v="3"/>
    <n v="5"/>
    <s v="OK"/>
    <s v="NL110572"/>
    <n v="450"/>
    <n v="10.6"/>
    <n v="15"/>
    <n v="3"/>
    <n v="3"/>
    <n v="15"/>
    <n v="170.666666666667"/>
    <n v="47.599999745686901"/>
    <n v="1.77000002066294"/>
    <n v="0.43366666634877499"/>
    <m/>
    <n v="173.8"/>
    <n v="0.76849999999999996"/>
    <n v="0.53749999999999998"/>
    <n v="1"/>
    <n v="0.68700000000000006"/>
    <n v="13.247999999999999"/>
    <n v="1.8694999999999999"/>
    <n v="2.0729999989271199"/>
    <n v="4.4389901161193803"/>
    <n v="48.278000950813301"/>
    <n v="-32.693540230000004"/>
    <m/>
    <n v="23.288953678629788"/>
  </r>
  <r>
    <s v="Apocynaceae"/>
    <s v="Aspidosperma"/>
    <s v="cruentum"/>
    <x v="258"/>
    <s v="M17116842"/>
    <s v="M1711"/>
    <n v="79"/>
    <n v="55"/>
    <n v="3"/>
    <n v="5"/>
    <s v="OK"/>
    <s v="M17116842"/>
    <n v="27"/>
    <n v="20.5"/>
    <n v="20"/>
    <n v="3"/>
    <n v="3"/>
    <n v="20"/>
    <n v="241.56667073567701"/>
    <n v="64.900000254313198"/>
    <n v="2.0299999713897701"/>
    <n v="0.66200000047683705"/>
    <m/>
    <n v="233.1"/>
    <m/>
    <m/>
    <m/>
    <m/>
    <m/>
    <m/>
    <n v="1.9990000873804099"/>
    <n v="1.95099997520447"/>
    <n v="46.564000844955402"/>
    <n v="-30.810383479999999"/>
    <m/>
    <n v="23.293646227887468"/>
  </r>
  <r>
    <s v="Chrysobalanaceae"/>
    <s v="Licania"/>
    <s v="canescens"/>
    <x v="125"/>
    <s v="P00610667"/>
    <s v="P006"/>
    <n v="83"/>
    <n v="158"/>
    <n v="3"/>
    <n v="5"/>
    <s v="OK"/>
    <s v="P00610667"/>
    <n v="135"/>
    <n v="32.299999999999997"/>
    <n v="16"/>
    <n v="4"/>
    <n v="5"/>
    <n v="16"/>
    <n v="261.66666666666703"/>
    <n v="54.200000762939503"/>
    <n v="4.4700000286102304"/>
    <n v="0.22666666408379901"/>
    <m/>
    <n v="53.2"/>
    <m/>
    <m/>
    <m/>
    <m/>
    <m/>
    <m/>
    <n v="1.9"/>
    <n v="0.89300000000000002"/>
    <n v="44.26"/>
    <n v="-33.323657609999998"/>
    <m/>
    <n v="23.294736842105262"/>
  </r>
  <r>
    <s v="Caesalpiniaceae"/>
    <s v="Dicorynia"/>
    <s v="guianensis"/>
    <x v="64"/>
    <s v="NH200350"/>
    <s v="NH20"/>
    <n v="64"/>
    <n v="393"/>
    <n v="3"/>
    <n v="5"/>
    <s v="OK"/>
    <s v="NH200350"/>
    <n v="88"/>
    <n v="41.6"/>
    <n v="33"/>
    <n v="4"/>
    <n v="4"/>
    <n v="29"/>
    <n v="257.56666564941401"/>
    <n v="35.733333587646499"/>
    <n v="1.83666666348775"/>
    <n v="0.58000000317891398"/>
    <m/>
    <n v="207"/>
    <n v="0.67290000000000005"/>
    <n v="0.68149999999999999"/>
    <n v="4"/>
    <n v="0.51500000000000001"/>
    <n v="10.4925"/>
    <n v="2.7985000000000002"/>
    <n v="2.1239999681711201"/>
    <n v="3.38268995285034"/>
    <n v="49.553999304771402"/>
    <n v="-27.858670499999999"/>
    <m/>
    <n v="23.330508496871637"/>
  </r>
  <r>
    <s v="Chrysobalanaceae"/>
    <s v="Licania"/>
    <s v="canescens"/>
    <x v="125"/>
    <s v="P00610685"/>
    <s v="P006"/>
    <n v="89"/>
    <n v="193"/>
    <n v="3"/>
    <n v="5"/>
    <s v="OK"/>
    <s v="P00610685"/>
    <n v="135"/>
    <n v="15.3"/>
    <n v="19"/>
    <n v="5"/>
    <n v="3"/>
    <n v="12"/>
    <n v="254.09999084472699"/>
    <n v="49.133332570393897"/>
    <n v="1.59999998410543"/>
    <n v="0.239666665593783"/>
    <m/>
    <n v="62.1"/>
    <m/>
    <m/>
    <m/>
    <m/>
    <m/>
    <m/>
    <n v="1.95"/>
    <n v="1.369"/>
    <n v="45.51"/>
    <n v="-32.966534080000002"/>
    <m/>
    <n v="23.338461538461537"/>
  </r>
  <r>
    <s v="Myristicaceae"/>
    <s v="Virola"/>
    <s v="multicostata"/>
    <x v="259"/>
    <s v="M17116092"/>
    <s v="M1711"/>
    <n v="13"/>
    <n v="70"/>
    <n v="1"/>
    <n v="5"/>
    <s v="OK"/>
    <s v="M17116092"/>
    <n v="417"/>
    <n v="21.3"/>
    <n v="25"/>
    <n v="5"/>
    <n v="5"/>
    <n v="25"/>
    <n v="219.69999694824199"/>
    <n v="54.599998474121101"/>
    <n v="2.4300000667571999"/>
    <n v="1.7259999513626101"/>
    <m/>
    <n v="180.9"/>
    <n v="0.4632"/>
    <n v="0.81299999999999994"/>
    <m/>
    <m/>
    <m/>
    <m/>
    <n v="2.1120000630617102"/>
    <n v="1.3661400079727199"/>
    <n v="49.322998523712201"/>
    <n v="-33.322728949999998"/>
    <m/>
    <n v="23.353691785505898"/>
  </r>
  <r>
    <s v="Papilionaceae"/>
    <s v="Swartzia"/>
    <s v="benthamiana"/>
    <x v="220"/>
    <s v="B428010"/>
    <s v="B4"/>
    <n v="45"/>
    <n v="74"/>
    <n v="3"/>
    <n v="5"/>
    <s v="OK"/>
    <s v="B428010"/>
    <n v="474"/>
    <n v="30.2"/>
    <m/>
    <n v="3"/>
    <n v="4"/>
    <n v="30"/>
    <n v="239.46666971842399"/>
    <n v="52.133332570393897"/>
    <n v="1.38333332538605"/>
    <n v="0.67133333285649599"/>
    <m/>
    <n v="177"/>
    <n v="0.61"/>
    <n v="0.49"/>
    <n v="5"/>
    <n v="0.626"/>
    <n v="11.359400000000001"/>
    <n v="2.63"/>
    <n v="2.3140000179409999"/>
    <n v="-0.89862000942230202"/>
    <n v="54.0549993515015"/>
    <n v="-30.725594869999998"/>
    <m/>
    <n v="23.359982252549724"/>
  </r>
  <r>
    <s v="Sterculiaceae"/>
    <s v="Sterculia"/>
    <s v="villifera"/>
    <x v="250"/>
    <s v="A110105"/>
    <s v="A11"/>
    <n v="19"/>
    <n v="92"/>
    <n v="3"/>
    <n v="5"/>
    <s v="OK"/>
    <s v="A110105"/>
    <n v="600"/>
    <n v="42.2"/>
    <n v="27"/>
    <n v="5"/>
    <n v="4"/>
    <n v="27"/>
    <n v="392.19999186197902"/>
    <n v="52.199999491373703"/>
    <n v="3.2533333301544198"/>
    <n v="1.6583333214124001"/>
    <m/>
    <n v="499.6"/>
    <n v="0.42"/>
    <n v="1.0900000000000001"/>
    <n v="5"/>
    <n v="0.42608144879341098"/>
    <n v="10.255000000000001"/>
    <n v="0.90893599000000003"/>
    <n v="2.1940000355243701"/>
    <n v="1.29141998291016"/>
    <n v="51.257002353668199"/>
    <n v="-30.769587640000001"/>
    <m/>
    <n v="23.362352563233976"/>
  </r>
  <r>
    <s v="Lauraceae"/>
    <s v="Licaria"/>
    <s v="cannella"/>
    <x v="0"/>
    <s v="NL110406"/>
    <s v="NL11"/>
    <n v="175"/>
    <n v="1"/>
    <n v="3"/>
    <n v="4"/>
    <s v="OK"/>
    <s v="NL110406"/>
    <n v="283"/>
    <n v="25"/>
    <n v="24"/>
    <n v="3"/>
    <n v="3"/>
    <n v="24"/>
    <n v="238.233332316081"/>
    <n v="34.966667175292997"/>
    <n v="1.8900000254313201"/>
    <n v="0.26666666567325598"/>
    <m/>
    <n v="110.8"/>
    <n v="0.73409999999999997"/>
    <n v="0.45540000000000003"/>
    <n v="8"/>
    <n v="0.68"/>
    <n v="11.977499999999999"/>
    <n v="2.88"/>
    <n v="2.1570000797510098"/>
    <n v="4.61508989334106"/>
    <n v="50.415998697280898"/>
    <n v="-32.21570569"/>
    <m/>
    <n v="23.373202055282537"/>
  </r>
  <r>
    <s v="Lecythidaceae"/>
    <s v="Lecythis"/>
    <s v="persistens"/>
    <x v="230"/>
    <s v="P00610207"/>
    <s v="P006"/>
    <n v="24"/>
    <n v="219"/>
    <n v="3"/>
    <n v="5"/>
    <s v="OK"/>
    <s v="P00610207"/>
    <n v="327"/>
    <n v="10.8"/>
    <n v="10"/>
    <n v="1"/>
    <n v="1"/>
    <n v="10"/>
    <n v="260.19999694824202"/>
    <n v="53.466665903727197"/>
    <n v="2.1433332761128701"/>
    <n v="1.1460000276565601"/>
    <m/>
    <n v="333.1"/>
    <m/>
    <m/>
    <m/>
    <m/>
    <m/>
    <m/>
    <n v="2.1"/>
    <n v="2.7010000000000001"/>
    <n v="49.14"/>
    <n v="-34.49320728"/>
    <m/>
    <n v="23.4"/>
  </r>
  <r>
    <s v="Euphorbiaceae"/>
    <s v="Pogonophora"/>
    <s v="schomburgkiana"/>
    <x v="185"/>
    <s v="P00610699"/>
    <s v="P006"/>
    <n v="90"/>
    <n v="212"/>
    <n v="3"/>
    <n v="5"/>
    <s v="OK"/>
    <s v="P00610699"/>
    <n v="217"/>
    <n v="13.7"/>
    <n v="16"/>
    <n v="1"/>
    <n v="1"/>
    <n v="15"/>
    <n v="213.56666564941401"/>
    <n v="67.999997456868499"/>
    <n v="1.8866666952769"/>
    <n v="0.39133333166440298"/>
    <m/>
    <n v="136.69999999999999"/>
    <m/>
    <m/>
    <m/>
    <m/>
    <m/>
    <m/>
    <n v="2.02"/>
    <n v="0.70099999999999996"/>
    <n v="47.29"/>
    <n v="-33.675927489999999"/>
    <m/>
    <n v="23.410891089108912"/>
  </r>
  <r>
    <s v="Euphorbiaceae"/>
    <s v="Pogonophora"/>
    <s v="schomburgkiana"/>
    <x v="185"/>
    <s v="P00610744"/>
    <s v="P006"/>
    <n v="98"/>
    <n v="213"/>
    <n v="3"/>
    <n v="5"/>
    <s v="OK"/>
    <s v="P00610744"/>
    <n v="217"/>
    <n v="20.5"/>
    <n v="16"/>
    <n v="3"/>
    <n v="2"/>
    <n v="16"/>
    <n v="208.333333333333"/>
    <n v="63.966667175292997"/>
    <n v="1.6199999650319401"/>
    <n v="0.31633333365122501"/>
    <m/>
    <n v="108.1"/>
    <n v="0.60709999999999997"/>
    <m/>
    <n v="7"/>
    <m/>
    <m/>
    <m/>
    <n v="2.06"/>
    <n v="1.383"/>
    <n v="48.24"/>
    <n v="-33.152244529999997"/>
    <m/>
    <n v="23.417475728155342"/>
  </r>
  <r>
    <s v="Flacourtiaceae"/>
    <s v="Laetia"/>
    <s v="procera"/>
    <x v="102"/>
    <s v="B436035"/>
    <s v="B4"/>
    <n v="72"/>
    <n v="71"/>
    <n v="3"/>
    <n v="5"/>
    <s v="OK"/>
    <s v="B436035"/>
    <n v="222"/>
    <n v="23.5"/>
    <m/>
    <n v="4"/>
    <n v="3"/>
    <n v="20"/>
    <n v="228.333333333333"/>
    <n v="75.800003051757798"/>
    <n v="1.9533333778381301"/>
    <n v="1.95699997742971"/>
    <m/>
    <n v="497.9"/>
    <n v="0.56000000000000005"/>
    <n v="0.76"/>
    <n v="6"/>
    <n v="0.56200000000000006"/>
    <n v="9.0383099999999992"/>
    <n v="1.522"/>
    <n v="2.1870000287890399"/>
    <n v="4.1467599868774396"/>
    <n v="51.221001148223898"/>
    <n v="-32.046961719999999"/>
    <m/>
    <n v="23.420667797880824"/>
  </r>
  <r>
    <s v="Sapotaceae"/>
    <s v="Pouteria"/>
    <s v="gonggrijpii"/>
    <x v="84"/>
    <s v="NL110210"/>
    <s v="NL11"/>
    <n v="133"/>
    <n v="40"/>
    <n v="3"/>
    <n v="5"/>
    <s v="OK"/>
    <s v="NL110210"/>
    <n v="560"/>
    <n v="28.9"/>
    <n v="20"/>
    <n v="3"/>
    <n v="4"/>
    <n v="20"/>
    <n v="277.76666259765602"/>
    <n v="47.033332824707003"/>
    <n v="2.4833333492279102"/>
    <n v="0.62733334302902199"/>
    <m/>
    <n v="157.9"/>
    <n v="0.65080000000000005"/>
    <n v="0.79679999999999995"/>
    <m/>
    <n v="0.61099999999999999"/>
    <n v="12.9175"/>
    <n v="1.8385"/>
    <n v="2.1139999851584399"/>
    <n v="6.3117399215698198"/>
    <n v="49.526000022888198"/>
    <n v="-31.694646339999998"/>
    <m/>
    <n v="23.427625530080753"/>
  </r>
  <r>
    <s v="Myristicaceae"/>
    <s v="Virola"/>
    <s v="michelii"/>
    <x v="88"/>
    <s v="A110138"/>
    <s v="A11"/>
    <n v="28"/>
    <n v="71"/>
    <n v="3"/>
    <n v="5"/>
    <s v="OK"/>
    <s v="A110138"/>
    <n v="416"/>
    <n v="52.7"/>
    <n v="35"/>
    <n v="5"/>
    <n v="5"/>
    <n v="35"/>
    <n v="213"/>
    <n v="69.866668701171903"/>
    <n v="1.2866666714350401"/>
    <n v="0.26933334022760402"/>
    <m/>
    <n v="67.2"/>
    <n v="0.54"/>
    <n v="0.7"/>
    <n v="10"/>
    <m/>
    <m/>
    <m/>
    <n v="2.35699992626905"/>
    <n v="3.35157990455627"/>
    <n v="55.221998691558802"/>
    <n v="-31.46401547"/>
    <m/>
    <n v="23.428935264741813"/>
  </r>
  <r>
    <s v="Sapotaceae"/>
    <s v="Micropholis"/>
    <s v="guyanensis"/>
    <x v="111"/>
    <s v="M17116013"/>
    <s v="M1711"/>
    <n v="17"/>
    <n v="4"/>
    <n v="3"/>
    <n v="4"/>
    <s v="OK"/>
    <s v="M17116013"/>
    <n v="541"/>
    <n v="54.3"/>
    <n v="33"/>
    <n v="5"/>
    <n v="5"/>
    <n v="33"/>
    <n v="272.46667480468801"/>
    <n v="54.900001525878899"/>
    <n v="1.5933333237965901"/>
    <n v="0.56266667445500695"/>
    <m/>
    <n v="134.5"/>
    <m/>
    <m/>
    <m/>
    <m/>
    <m/>
    <m/>
    <n v="2.1299999207258198"/>
    <n v="1.74514997005463"/>
    <n v="49.908000230789199"/>
    <n v="-31.648566989999999"/>
    <m/>
    <n v="23.430986895897409"/>
  </r>
  <r>
    <s v="Lecythidaceae"/>
    <s v="Eschweilera"/>
    <s v="coriacea"/>
    <x v="123"/>
    <s v="A110094"/>
    <s v="A11"/>
    <n v="7"/>
    <n v="98"/>
    <n v="3"/>
    <n v="3"/>
    <s v="OK"/>
    <s v="A110094"/>
    <n v="307"/>
    <n v="38.5"/>
    <n v="28"/>
    <n v="5"/>
    <n v="5"/>
    <n v="28"/>
    <n v="248.03333028157601"/>
    <n v="66.266665140787794"/>
    <n v="2.8866666158040402"/>
    <n v="1.8803333441416401"/>
    <m/>
    <n v="399.5"/>
    <m/>
    <m/>
    <n v="2"/>
    <m/>
    <m/>
    <m/>
    <n v="2.1050000563263902"/>
    <n v="1.9247900247573899"/>
    <n v="49.327000975608797"/>
    <n v="-32.379067999999997"/>
    <m/>
    <n v="23.433253993205792"/>
  </r>
  <r>
    <s v="Myristicaceae"/>
    <s v="Iryanthera"/>
    <s v="sagotiana"/>
    <x v="201"/>
    <s v="A110406"/>
    <s v="A11"/>
    <n v="94"/>
    <n v="54"/>
    <n v="3"/>
    <n v="5"/>
    <s v="OK"/>
    <s v="A110406"/>
    <n v="412"/>
    <n v="26.8"/>
    <n v="18"/>
    <n v="3"/>
    <n v="3"/>
    <n v="15"/>
    <n v="242.46666463216101"/>
    <n v="70.300000508626297"/>
    <n v="0.96333332856496201"/>
    <n v="0.57366667191187504"/>
    <m/>
    <n v="182.1"/>
    <m/>
    <m/>
    <n v="6"/>
    <m/>
    <m/>
    <m/>
    <n v="2.2800000384449999"/>
    <n v="1.23306000232697"/>
    <n v="53.430002927780201"/>
    <n v="-34.230308870000002"/>
    <m/>
    <n v="23.43421141528594"/>
  </r>
  <r>
    <s v="Euphorbiaceae"/>
    <s v="Pogonophora"/>
    <s v="schomburgkiana"/>
    <x v="185"/>
    <s v="P00610702"/>
    <s v="P006"/>
    <n v="84"/>
    <n v="220"/>
    <n v="3"/>
    <n v="5"/>
    <s v="OK"/>
    <s v="P00610702"/>
    <n v="217"/>
    <n v="18.5"/>
    <n v="18"/>
    <n v="2"/>
    <n v="2"/>
    <n v="12"/>
    <n v="205.333333333333"/>
    <n v="61.799999237060497"/>
    <n v="1.62999999523163"/>
    <n v="0.32733334104220102"/>
    <m/>
    <n v="131.9"/>
    <m/>
    <m/>
    <m/>
    <m/>
    <m/>
    <m/>
    <n v="2.0299999999999998"/>
    <n v="0.68500000000000005"/>
    <n v="47.58"/>
    <n v="-32.65442341"/>
    <m/>
    <n v="23.438423645320199"/>
  </r>
  <r>
    <s v="Caesalpiniaceae"/>
    <s v="Eperua"/>
    <s v="falcata"/>
    <x v="132"/>
    <s v="P00610182"/>
    <s v="P006"/>
    <n v="22"/>
    <n v="173"/>
    <n v="3"/>
    <n v="5"/>
    <s v="OK"/>
    <s v="P00610182"/>
    <n v="89"/>
    <n v="50.5"/>
    <n v="28"/>
    <n v="5"/>
    <n v="5"/>
    <n v="25"/>
    <n v="150.36666361490899"/>
    <n v="53.466665903727197"/>
    <n v="1.21000003814697"/>
    <n v="0.25166667004426302"/>
    <m/>
    <n v="103"/>
    <m/>
    <m/>
    <m/>
    <m/>
    <m/>
    <m/>
    <n v="2.12"/>
    <n v="-1.5349999999999999"/>
    <n v="49.69"/>
    <n v="-30.640335990000001"/>
    <m/>
    <n v="23.438679245283016"/>
  </r>
  <r>
    <s v="Annonaceae"/>
    <s v="Oxandra"/>
    <s v="asbeckii"/>
    <x v="145"/>
    <s v="P00610456"/>
    <s v="P006"/>
    <n v="52"/>
    <n v="158"/>
    <n v="3"/>
    <n v="5"/>
    <s v="OK"/>
    <s v="P00610456"/>
    <n v="17"/>
    <n v="14"/>
    <n v="17"/>
    <n v="4"/>
    <n v="3"/>
    <n v="12"/>
    <n v="206.766667683919"/>
    <n v="59.933331807454401"/>
    <n v="2.0966666539510102"/>
    <n v="0.124333334465822"/>
    <m/>
    <n v="42.3"/>
    <m/>
    <m/>
    <m/>
    <m/>
    <m/>
    <m/>
    <n v="2.0499999999999998"/>
    <n v="-2.0230000000000001"/>
    <n v="48.05"/>
    <n v="-32.606444570000001"/>
    <m/>
    <n v="23.439024390243905"/>
  </r>
  <r>
    <s v="Annonaceae"/>
    <s v="Guatteria"/>
    <s v="anthracina"/>
    <x v="260"/>
    <s v="NH200044"/>
    <s v="NH20"/>
    <n v="3"/>
    <n v="388"/>
    <n v="3"/>
    <n v="4"/>
    <s v="OK"/>
    <s v="NH200044"/>
    <n v="13"/>
    <n v="33.1"/>
    <n v="28"/>
    <n v="4"/>
    <n v="4"/>
    <n v="25"/>
    <n v="278.66666666666703"/>
    <n v="62.799999237060497"/>
    <n v="1.6666666666666701"/>
    <n v="0.40933332840601599"/>
    <m/>
    <n v="110.1"/>
    <n v="0.4607"/>
    <n v="0.95650000000000002"/>
    <n v="7"/>
    <n v="0.45400000000000001"/>
    <n v="9.9730000000000008"/>
    <n v="2.2879999999999998"/>
    <n v="2.0260000601410901"/>
    <n v="1.5177700519561801"/>
    <n v="47.543999552726703"/>
    <n v="-33.572139180000001"/>
    <m/>
    <n v="23.466928993780854"/>
  </r>
  <r>
    <s v="Sterculiaceae"/>
    <s v="Sterculia"/>
    <s v="pruriens"/>
    <x v="94"/>
    <s v="B438010"/>
    <s v="B4"/>
    <n v="60"/>
    <n v="14"/>
    <n v="3"/>
    <n v="5"/>
    <s v="OK"/>
    <s v="B438010"/>
    <n v="598"/>
    <n v="35.6"/>
    <n v="26"/>
    <n v="4"/>
    <n v="4"/>
    <n v="25"/>
    <n v="292.56667073567701"/>
    <n v="58.699999491373703"/>
    <n v="1.8733333349227901"/>
    <n v="1.2996666431427"/>
    <m/>
    <n v="327.2"/>
    <n v="0.42"/>
    <n v="0.78"/>
    <n v="10"/>
    <n v="0.51500000000000001"/>
    <n v="14.998900000000001"/>
    <n v="3.7719999999999998"/>
    <n v="2.2120000794529902"/>
    <n v="0.80290997028350797"/>
    <n v="51.924002170562702"/>
    <n v="-30.48261398"/>
    <m/>
    <n v="23.473779523282428"/>
  </r>
  <r>
    <s v="Chrysobalanaceae"/>
    <s v="Licania"/>
    <s v="canescens"/>
    <x v="125"/>
    <s v="P00610529"/>
    <s v="P006"/>
    <n v="69"/>
    <n v="196"/>
    <n v="3"/>
    <n v="5"/>
    <s v="OK"/>
    <s v="P00610529"/>
    <n v="135"/>
    <n v="22.8"/>
    <n v="20"/>
    <n v="3"/>
    <n v="2"/>
    <n v="8"/>
    <n v="234.233332316081"/>
    <n v="48.033332824707003"/>
    <n v="1.42666665712992"/>
    <n v="0.35366667310396799"/>
    <m/>
    <n v="98.5"/>
    <m/>
    <m/>
    <m/>
    <m/>
    <m/>
    <m/>
    <n v="2"/>
    <n v="0.75"/>
    <n v="46.95"/>
    <n v="-33.017290889999998"/>
    <m/>
    <n v="23.475000000000001"/>
  </r>
  <r>
    <s v="Euphorbiaceae"/>
    <s v="Sandwithia"/>
    <s v="guyanensis"/>
    <x v="72"/>
    <s v="P00610650"/>
    <s v="P006"/>
    <n v="82"/>
    <n v="134"/>
    <n v="3"/>
    <n v="5"/>
    <s v="OK"/>
    <s v="P00610650"/>
    <n v="218"/>
    <n v="10.199999999999999"/>
    <n v="15"/>
    <n v="1"/>
    <n v="1"/>
    <n v="9"/>
    <n v="178.766667683919"/>
    <n v="51.3333333333333"/>
    <n v="1.71000003814697"/>
    <n v="0.236999993522962"/>
    <m/>
    <n v="114.4"/>
    <n v="0.71709999999999996"/>
    <m/>
    <m/>
    <m/>
    <m/>
    <m/>
    <n v="1.97"/>
    <n v="-0.88"/>
    <n v="46.26"/>
    <n v="-33.260535660000002"/>
    <m/>
    <n v="23.482233502538069"/>
  </r>
  <r>
    <s v="Ebenaceae"/>
    <s v="Diospyros"/>
    <s v="capreifolia"/>
    <x v="261"/>
    <s v="NL110410"/>
    <s v="NL11"/>
    <n v="178"/>
    <n v="14"/>
    <n v="3"/>
    <n v="5"/>
    <s v="OK"/>
    <s v="NL110410"/>
    <n v="186"/>
    <n v="10.7"/>
    <n v="15"/>
    <n v="2"/>
    <n v="2"/>
    <n v="12"/>
    <n v="192.43333435058599"/>
    <n v="45.733333587646499"/>
    <n v="1.14666668574015"/>
    <n v="0.170999998847644"/>
    <m/>
    <n v="56.5"/>
    <n v="0.69269999999999998"/>
    <n v="0.55469999999999997"/>
    <n v="1"/>
    <n v="0.59299999999999997"/>
    <n v="7.3345000000000002"/>
    <n v="1.0905"/>
    <n v="2.0430000498890899"/>
    <n v="4.2886600494384801"/>
    <n v="47.979998588561998"/>
    <n v="-34.606964689999998"/>
    <m/>
    <n v="23.485069709698113"/>
  </r>
  <r>
    <s v="Sapotaceae"/>
    <s v="Micropholis"/>
    <s v="guyanensis"/>
    <x v="111"/>
    <s v="B421009"/>
    <s v="B4"/>
    <n v="25"/>
    <n v="29"/>
    <n v="3"/>
    <n v="5"/>
    <s v="OK"/>
    <s v="B421009"/>
    <n v="541"/>
    <n v="57"/>
    <n v="33"/>
    <n v="4"/>
    <n v="4"/>
    <n v="25"/>
    <n v="309.33333333333297"/>
    <n v="60.266666412353501"/>
    <n v="1.6666666666666701"/>
    <n v="0.277999997138977"/>
    <m/>
    <n v="54.1"/>
    <n v="0.61"/>
    <n v="0.64"/>
    <n v="16"/>
    <n v="0.61"/>
    <n v="8.3807100000000005"/>
    <n v="2.1850000000000001"/>
    <n v="2.35500000417233"/>
    <n v="1.34052002429962"/>
    <n v="55.311000347137501"/>
    <n v="-30.98939798"/>
    <m/>
    <n v="23.486624309615095"/>
  </r>
  <r>
    <s v="Caesalpiniaceae"/>
    <s v="Eperua"/>
    <s v="falcata"/>
    <x v="132"/>
    <s v="NL110006"/>
    <s v="NL11"/>
    <n v="101"/>
    <n v="7"/>
    <n v="3"/>
    <n v="5"/>
    <s v="OK"/>
    <s v="NL110006"/>
    <n v="89"/>
    <n v="15.4"/>
    <n v="13"/>
    <n v="2"/>
    <n v="1"/>
    <n v="10"/>
    <n v="129.86666870117199"/>
    <n v="42.099998474121101"/>
    <n v="1.12666662534078"/>
    <n v="0.19900000095367401"/>
    <m/>
    <n v="119.8"/>
    <m/>
    <m/>
    <n v="2"/>
    <m/>
    <m/>
    <m/>
    <n v="2.0700000226497699"/>
    <n v="4.5984201431274396"/>
    <n v="48.625999689102201"/>
    <n v="-29.923650049999999"/>
    <m/>
    <n v="23.490820848811843"/>
  </r>
  <r>
    <s v="Caesalpiniaceae"/>
    <s v="Recordoxylon"/>
    <s v="speciosum"/>
    <x v="182"/>
    <s v="P00610058"/>
    <s v="P006"/>
    <n v="2"/>
    <n v="224"/>
    <n v="3"/>
    <n v="5"/>
    <s v="OK"/>
    <s v="P00610058"/>
    <n v="95"/>
    <n v="39.6"/>
    <n v="35"/>
    <n v="5"/>
    <n v="5"/>
    <n v="25"/>
    <n v="233.43333435058599"/>
    <n v="52.199999491373703"/>
    <n v="1.7066666285196901"/>
    <n v="0.25133333106835698"/>
    <m/>
    <n v="76"/>
    <n v="0.87280000000000002"/>
    <m/>
    <n v="6"/>
    <m/>
    <m/>
    <m/>
    <n v="2.12"/>
    <n v="1.054"/>
    <n v="49.81"/>
    <n v="-30.491717380000001"/>
    <m/>
    <n v="23.495283018867923"/>
  </r>
  <r>
    <s v="Euphorbiaceae"/>
    <s v="Drypetes"/>
    <s v="variabilis"/>
    <x v="105"/>
    <s v="NL110029"/>
    <s v="NL11"/>
    <n v="106"/>
    <n v="39"/>
    <n v="3"/>
    <n v="2"/>
    <s v="OK"/>
    <s v="NL110029"/>
    <n v="210"/>
    <n v="28.6"/>
    <n v="26"/>
    <n v="4"/>
    <n v="4"/>
    <n v="26"/>
    <n v="346.33333333333297"/>
    <n v="62.200000762939503"/>
    <n v="2.3699999650319401"/>
    <n v="1.3586666584014899"/>
    <m/>
    <n v="407.5"/>
    <n v="0.81830000000000003"/>
    <n v="0.50119999999999998"/>
    <n v="2"/>
    <n v="0.71799999999999997"/>
    <n v="13.714"/>
    <n v="1.399"/>
    <n v="1.8109999597072599"/>
    <n v="5.7505297660827601"/>
    <n v="42.559000849723802"/>
    <n v="-28.103074729999999"/>
    <m/>
    <n v="23.500277082614222"/>
  </r>
  <r>
    <s v="Burseraceae"/>
    <s v="Tetragastris"/>
    <s v="altissima"/>
    <x v="222"/>
    <s v="NL110204"/>
    <s v="NL11"/>
    <n v="135"/>
    <n v="26"/>
    <n v="3"/>
    <n v="5"/>
    <s v="OK"/>
    <s v="NL110204"/>
    <n v="81"/>
    <n v="18.100000000000001"/>
    <n v="14"/>
    <n v="2"/>
    <n v="2"/>
    <n v="11"/>
    <n v="167.10000101725299"/>
    <n v="44.433333079020201"/>
    <n v="1.5866667032241799"/>
    <n v="0.58033333222071304"/>
    <m/>
    <n v="256.10000000000002"/>
    <n v="0.56569999999999998"/>
    <n v="0.75370000000000004"/>
    <m/>
    <n v="0.47199999999999998"/>
    <n v="11.481999999999999"/>
    <n v="1.3015000000000001"/>
    <n v="1.9409999251365699"/>
    <n v="4.8648099899292001"/>
    <n v="45.633000135421803"/>
    <n v="-32.529373999999997"/>
    <m/>
    <n v="23.510047344391854"/>
  </r>
  <r>
    <s v="Myristicaceae"/>
    <s v="Virola"/>
    <s v="michelii"/>
    <x v="88"/>
    <s v="B446015"/>
    <s v="B4"/>
    <n v="75"/>
    <n v="24"/>
    <n v="3"/>
    <n v="5"/>
    <s v="OK"/>
    <s v="B446015"/>
    <n v="416"/>
    <n v="48.1"/>
    <n v="32"/>
    <n v="5"/>
    <n v="5"/>
    <n v="30"/>
    <n v="204.333333333333"/>
    <n v="67.600001017252595"/>
    <n v="0.69999998807907104"/>
    <n v="0.210666666428248"/>
    <m/>
    <n v="57"/>
    <m/>
    <m/>
    <m/>
    <m/>
    <m/>
    <m/>
    <n v="2.2469999268651"/>
    <n v="3.3083300590515101"/>
    <n v="52.832001447677598"/>
    <n v="-32.65243401"/>
    <m/>
    <n v="23.512239949818831"/>
  </r>
  <r>
    <s v="Araliaceae"/>
    <s v="Schefflera"/>
    <s v="morototoni"/>
    <x v="262"/>
    <s v="B446008"/>
    <s v="B4"/>
    <n v="99"/>
    <n v="14"/>
    <n v="3"/>
    <n v="5"/>
    <s v="OK"/>
    <s v="B446008"/>
    <n v="39"/>
    <n v="52.5"/>
    <n v="28"/>
    <n v="4"/>
    <n v="4"/>
    <n v="25"/>
    <n v="284.23333740234398"/>
    <n v="57.766666412353501"/>
    <n v="0.99333331982294704"/>
    <n v="0.342333326737086"/>
    <m/>
    <n v="104.4"/>
    <n v="0.51"/>
    <n v="0.73"/>
    <n v="11"/>
    <n v="0.47099999999999997"/>
    <n v="12.968299999999999"/>
    <n v="4.758"/>
    <n v="2.2260000929236399"/>
    <n v="3.1628201007843"/>
    <n v="52.3519992828369"/>
    <n v="-31.847601860000001"/>
    <m/>
    <n v="23.518417384285694"/>
  </r>
  <r>
    <s v="Lecythidaceae"/>
    <s v="Eschweilera"/>
    <s v="coriacea"/>
    <x v="123"/>
    <s v="NL110228"/>
    <s v="NL11"/>
    <n v="140"/>
    <n v="60"/>
    <n v="3"/>
    <n v="5"/>
    <s v="OK"/>
    <s v="NL110228"/>
    <n v="307"/>
    <n v="18.7"/>
    <n v="23"/>
    <n v="3"/>
    <n v="2"/>
    <n v="15"/>
    <n v="209.43333435058599"/>
    <n v="62.6666666666667"/>
    <n v="1.78333334128062"/>
    <n v="0.94099998474121105"/>
    <m/>
    <n v="268.5"/>
    <m/>
    <m/>
    <m/>
    <m/>
    <m/>
    <m/>
    <n v="2.0309999585151699"/>
    <n v="3.9360499382018999"/>
    <n v="47.777000069618197"/>
    <n v="-32.696492910000003"/>
    <m/>
    <n v="23.523880376909098"/>
  </r>
  <r>
    <s v="Euphorbiaceae"/>
    <s v="Drypetes"/>
    <s v="variabilis"/>
    <x v="105"/>
    <s v="NH200062"/>
    <s v="NH20"/>
    <n v="15"/>
    <n v="324"/>
    <n v="3"/>
    <n v="5"/>
    <s v="OK"/>
    <s v="NH200062"/>
    <n v="210"/>
    <n v="22"/>
    <n v="25"/>
    <n v="4"/>
    <n v="4"/>
    <n v="25"/>
    <n v="418.56667073567701"/>
    <n v="69.899998982747405"/>
    <n v="3.3133333524068198"/>
    <n v="1.31833334763845"/>
    <m/>
    <n v="242.6"/>
    <n v="0.69869999999999999"/>
    <n v="0.61770000000000003"/>
    <n v="3"/>
    <n v="0.64"/>
    <n v="9.2274999999999991"/>
    <n v="1.0785"/>
    <n v="1.86100006103516"/>
    <n v="3.4071900844574001"/>
    <n v="43.779999017715497"/>
    <n v="-28.641926959999999"/>
    <m/>
    <n v="23.52498526698778"/>
  </r>
  <r>
    <s v="Chrysobalanaceae"/>
    <s v="Licania"/>
    <s v="canescens"/>
    <x v="125"/>
    <s v="NL110544"/>
    <s v="NL11"/>
    <n v="197"/>
    <n v="62"/>
    <n v="3"/>
    <n v="5"/>
    <s v="OK"/>
    <s v="NL110544"/>
    <n v="135"/>
    <n v="25.2"/>
    <n v="21"/>
    <n v="3"/>
    <n v="3"/>
    <n v="21"/>
    <n v="195.10000101725299"/>
    <n v="51.9999987284342"/>
    <n v="1.8033333222071299"/>
    <n v="0.22666666408379901"/>
    <m/>
    <n v="73"/>
    <n v="0.69"/>
    <n v="0.57069999999999999"/>
    <m/>
    <m/>
    <m/>
    <m/>
    <n v="1.94899998605251"/>
    <n v="4.0696997642517099"/>
    <n v="45.860001444816596"/>
    <n v="-33.589026850000003"/>
    <m/>
    <n v="23.530016302206906"/>
  </r>
  <r>
    <s v="Moraceae"/>
    <s v="Brosimum"/>
    <s v="guianense"/>
    <x v="135"/>
    <s v="NL110108"/>
    <s v="NL11"/>
    <n v="117"/>
    <n v="76"/>
    <n v="3"/>
    <n v="5"/>
    <s v="OK"/>
    <s v="NL110108"/>
    <n v="397"/>
    <n v="16.3"/>
    <n v="18"/>
    <n v="2"/>
    <n v="3"/>
    <n v="18"/>
    <n v="271.66666666666703"/>
    <n v="53.8333333333333"/>
    <n v="1.8100000222524"/>
    <n v="0.22866666316986101"/>
    <m/>
    <n v="75.599999999999994"/>
    <n v="0.71050000000000002"/>
    <n v="0.56730000000000003"/>
    <n v="3"/>
    <n v="0.65500000000000003"/>
    <n v="16.13"/>
    <n v="2.0375000000000001"/>
    <n v="1.82"/>
    <n v="6.7859999999999996"/>
    <n v="42.84"/>
    <n v="-31.534427350000001"/>
    <m/>
    <n v="23.53846153846154"/>
  </r>
  <r>
    <s v="Sterculiaceae"/>
    <s v="Sterculia"/>
    <s v="villifera"/>
    <x v="250"/>
    <s v="A110171"/>
    <s v="A11"/>
    <n v="32"/>
    <n v="27"/>
    <n v="3"/>
    <n v="5"/>
    <s v="OK"/>
    <s v="A110171"/>
    <n v="600"/>
    <n v="47.1"/>
    <n v="35"/>
    <n v="5"/>
    <n v="5"/>
    <n v="35"/>
    <n v="382.96665445963498"/>
    <n v="53.033334096272803"/>
    <n v="2.4966666698455802"/>
    <n v="0.55866668621699"/>
    <m/>
    <n v="140.6"/>
    <n v="0.53"/>
    <n v="0.83"/>
    <n v="10"/>
    <n v="0.62605559825897195"/>
    <n v="15.120799999999999"/>
    <n v="1.93002235"/>
    <n v="2.18899995088577"/>
    <n v="0.43198001384735102"/>
    <n v="51.533997058868401"/>
    <n v="-29.498627089999999"/>
    <m/>
    <n v="23.542255922854348"/>
  </r>
  <r>
    <s v="Sapotaceae"/>
    <s v="Pradosia"/>
    <s v="ptychandra"/>
    <x v="179"/>
    <s v="B435011"/>
    <s v="B4"/>
    <n v="74"/>
    <n v="89"/>
    <n v="3"/>
    <n v="5"/>
    <s v="OK"/>
    <s v="B435011"/>
    <n v="590"/>
    <n v="50"/>
    <m/>
    <n v="5"/>
    <n v="5"/>
    <n v="32"/>
    <n v="199.79999796549501"/>
    <n v="64.600001017252595"/>
    <n v="0.93999999761581399"/>
    <n v="0.54799999793370602"/>
    <m/>
    <n v="132.69999999999999"/>
    <n v="0.62"/>
    <n v="0.79"/>
    <n v="17"/>
    <n v="0.58399999999999996"/>
    <n v="9.2212399999999999"/>
    <n v="2.8420000000000001"/>
    <n v="2.1919999271631201"/>
    <n v="3.0807700157165501"/>
    <n v="51.621001958847003"/>
    <n v="-29.167308030000001"/>
    <m/>
    <n v="23.549727953529064"/>
  </r>
  <r>
    <s v="Rubiaceae"/>
    <s v="Amaioua"/>
    <s v="guianensis"/>
    <x v="263"/>
    <s v="P00610751"/>
    <s v="P006"/>
    <n v="92"/>
    <n v="207"/>
    <n v="3"/>
    <n v="4"/>
    <s v="OK"/>
    <s v="P00610751"/>
    <n v="491"/>
    <n v="14.5"/>
    <n v="16"/>
    <n v="1"/>
    <n v="1"/>
    <n v="15"/>
    <n v="242.19999694824199"/>
    <n v="58.199999491373703"/>
    <n v="2.0766666332880699"/>
    <n v="0.84766666094462095"/>
    <m/>
    <n v="254.3"/>
    <n v="0.74839999999999995"/>
    <m/>
    <n v="1"/>
    <m/>
    <m/>
    <m/>
    <n v="1.9"/>
    <n v="1.298"/>
    <n v="44.75"/>
    <n v="-31.931483849999999"/>
    <m/>
    <n v="23.55263157894737"/>
  </r>
  <r>
    <s v="Sapotaceae"/>
    <s v="Pouteria"/>
    <s v="bilocularis"/>
    <x v="264"/>
    <s v="NL110510"/>
    <s v="NL11"/>
    <n v="193"/>
    <n v="1"/>
    <n v="3"/>
    <n v="5"/>
    <s v="OK"/>
    <s v="NL110510"/>
    <n v="551"/>
    <n v="22"/>
    <m/>
    <n v="2"/>
    <n v="2"/>
    <n v="8"/>
    <n v="252"/>
    <n v="63.366668701171903"/>
    <n v="1.62000000476837"/>
    <n v="0.60133334000905403"/>
    <m/>
    <n v="148.1"/>
    <n v="0.72589999999999999"/>
    <n v="0.57809999999999995"/>
    <n v="5"/>
    <n v="0.68799999999999994"/>
    <n v="15.627000000000001"/>
    <n v="3.0259999999999998"/>
    <n v="2.13699992746115"/>
    <n v="4.4589099884033203"/>
    <n v="50.339001417159999"/>
    <n v="-32.289010400000002"/>
    <m/>
    <n v="23.555920976078344"/>
  </r>
  <r>
    <s v="Caesalpiniaceae"/>
    <s v="Eperua"/>
    <s v="falcata"/>
    <x v="132"/>
    <s v="NL110007"/>
    <s v="NL11"/>
    <n v="102"/>
    <n v="10"/>
    <n v="3"/>
    <n v="5"/>
    <s v="OK"/>
    <s v="NL110007"/>
    <n v="89"/>
    <n v="24.9"/>
    <n v="25"/>
    <n v="4"/>
    <n v="4"/>
    <m/>
    <n v="164"/>
    <n v="36.300000508626297"/>
    <n v="1.3200000127156599"/>
    <n v="0.26733333369096102"/>
    <m/>
    <n v="129.69999999999999"/>
    <n v="0.62170000000000003"/>
    <n v="0.61970000000000003"/>
    <n v="1"/>
    <n v="0.496"/>
    <n v="14.8345"/>
    <n v="1.468"/>
    <n v="2.1069999784231199"/>
    <n v="5.4551501274108896"/>
    <n v="49.647000432014501"/>
    <n v="-28.458238300000001"/>
    <m/>
    <n v="23.562886065699132"/>
  </r>
  <r>
    <s v="Caesalpiniaceae"/>
    <s v="Eperua"/>
    <s v="falcata"/>
    <x v="132"/>
    <s v="P00610772"/>
    <s v="P006"/>
    <n v="90"/>
    <n v="178"/>
    <n v="3"/>
    <n v="5"/>
    <s v="OK"/>
    <s v="P00610772"/>
    <n v="89"/>
    <n v="25.3"/>
    <n v="19"/>
    <n v="3"/>
    <n v="3"/>
    <n v="12"/>
    <n v="173.333333333333"/>
    <n v="51.433333079020201"/>
    <n v="1.5966666539510099"/>
    <n v="0.38100000222524"/>
    <m/>
    <n v="161.6"/>
    <m/>
    <m/>
    <m/>
    <m/>
    <m/>
    <m/>
    <n v="2.06"/>
    <n v="-0.91400000000000003"/>
    <n v="48.54"/>
    <n v="-30.736872389999998"/>
    <m/>
    <n v="23.563106796116504"/>
  </r>
  <r>
    <s v="Caesalpiniaceae"/>
    <s v="Dicorynia"/>
    <s v="guianensis"/>
    <x v="64"/>
    <s v="A110320"/>
    <s v="A11"/>
    <n v="73"/>
    <n v="36"/>
    <n v="3"/>
    <n v="5"/>
    <s v="OK"/>
    <s v="A110320"/>
    <n v="88"/>
    <n v="15.6"/>
    <n v="17"/>
    <n v="3"/>
    <n v="3"/>
    <n v="17"/>
    <n v="207.233332316081"/>
    <n v="54.133333841959598"/>
    <n v="1.46666665871938"/>
    <n v="0.68699999650319399"/>
    <m/>
    <n v="235.1"/>
    <m/>
    <m/>
    <n v="3"/>
    <m/>
    <m/>
    <m/>
    <n v="2.14699991047382"/>
    <n v="3.7448599338531499"/>
    <n v="50.593000650405898"/>
    <n v="-31.018812530000002"/>
    <m/>
    <n v="23.564509902210737"/>
  </r>
  <r>
    <s v="Caesalpiniaceae"/>
    <s v="Eperua"/>
    <s v="falcata"/>
    <x v="132"/>
    <s v="P00610287"/>
    <s v="P006"/>
    <n v="35"/>
    <n v="170"/>
    <n v="3"/>
    <n v="5"/>
    <s v="OK"/>
    <s v="P00610287"/>
    <n v="89"/>
    <n v="40.425400000000003"/>
    <n v="30"/>
    <n v="2"/>
    <n v="2"/>
    <n v="10"/>
    <n v="135.89999898274701"/>
    <n v="42.3333333333333"/>
    <n v="1.2499999602635701"/>
    <n v="0.21066667139530201"/>
    <m/>
    <n v="88.1"/>
    <m/>
    <m/>
    <m/>
    <m/>
    <m/>
    <m/>
    <n v="2.09"/>
    <n v="-1.077"/>
    <n v="49.25"/>
    <n v="-30.433481799999999"/>
    <m/>
    <n v="23.564593301435409"/>
  </r>
  <r>
    <s v="Myrtaceae"/>
    <s v="Eugenia"/>
    <s v="patrisii"/>
    <x v="265"/>
    <s v="P00610634"/>
    <s v="P006"/>
    <n v="72"/>
    <n v="149"/>
    <n v="3"/>
    <n v="5"/>
    <s v="OK"/>
    <s v="P00610634"/>
    <n v="757"/>
    <n v="12.1"/>
    <n v="16"/>
    <n v="3"/>
    <n v="3"/>
    <n v="13"/>
    <n v="144.56666564941401"/>
    <n v="38.866667429606103"/>
    <n v="0.84999998410542799"/>
    <n v="6.0666666676600797E-2"/>
    <m/>
    <n v="30.8"/>
    <n v="0.44540000000000002"/>
    <m/>
    <n v="2"/>
    <m/>
    <m/>
    <m/>
    <n v="2.06"/>
    <n v="5.1999999999999998E-2"/>
    <n v="48.55"/>
    <n v="-30.876804109999998"/>
    <m/>
    <n v="23.567961165048541"/>
  </r>
  <r>
    <s v="Euphorbiaceae"/>
    <s v="Drypetes"/>
    <s v="fanshawei"/>
    <x v="266"/>
    <s v="NL110326"/>
    <s v="NL11"/>
    <n v="157"/>
    <n v="51"/>
    <n v="3"/>
    <n v="4"/>
    <s v="OK"/>
    <s v="NL110326"/>
    <n v="208"/>
    <n v="18.899999999999999"/>
    <n v="19"/>
    <n v="3"/>
    <n v="3"/>
    <n v="15"/>
    <n v="220.10000101725299"/>
    <n v="55.966665903727197"/>
    <n v="1.5333333015441899"/>
    <n v="0.50566668311754903"/>
    <m/>
    <n v="172.5"/>
    <n v="0.6764"/>
    <n v="0.72629999999999995"/>
    <n v="4"/>
    <n v="0.58399999999999996"/>
    <n v="12.890499999999999"/>
    <n v="0.83350000000000002"/>
    <n v="1.95"/>
    <n v="4.9119999999999999"/>
    <n v="45.97"/>
    <n v="-34.125838790000003"/>
    <m/>
    <n v="23.574358974358976"/>
  </r>
  <r>
    <s v="Caesalpiniaceae"/>
    <s v="Eperua"/>
    <s v="falcata"/>
    <x v="132"/>
    <s v="P00610748"/>
    <s v="P006"/>
    <n v="91"/>
    <n v="213"/>
    <n v="3"/>
    <n v="5"/>
    <s v="OK"/>
    <s v="P00610748"/>
    <n v="89"/>
    <n v="27.7"/>
    <n v="17"/>
    <n v="3"/>
    <n v="2"/>
    <n v="13"/>
    <n v="122.43333435058599"/>
    <n v="42.3333333333333"/>
    <n v="1.0066666801770501"/>
    <n v="0.14399999876817099"/>
    <m/>
    <n v="73.3"/>
    <m/>
    <m/>
    <n v="4"/>
    <m/>
    <m/>
    <m/>
    <n v="2.02"/>
    <n v="-0.42699999999999999"/>
    <n v="47.63"/>
    <n v="-29.84482276"/>
    <m/>
    <n v="23.579207920792079"/>
  </r>
  <r>
    <s v="Chrysobalanaceae"/>
    <s v="Licania"/>
    <s v="canescens"/>
    <x v="125"/>
    <s v="P00610800"/>
    <s v="P006"/>
    <n v="98"/>
    <n v="136"/>
    <n v="3"/>
    <n v="5"/>
    <s v="OK"/>
    <s v="P00610800"/>
    <n v="135"/>
    <n v="23.6"/>
    <n v="18"/>
    <n v="4"/>
    <n v="3"/>
    <n v="18"/>
    <n v="248.333333333333"/>
    <n v="59.8333333333333"/>
    <n v="2.1466666857401502"/>
    <n v="0.33866665760676101"/>
    <m/>
    <n v="81.2"/>
    <m/>
    <m/>
    <m/>
    <m/>
    <m/>
    <m/>
    <n v="1.86"/>
    <n v="3.5999999999999997E-2"/>
    <n v="43.88"/>
    <n v="-33.188156110000001"/>
    <m/>
    <n v="23.591397849462364"/>
  </r>
  <r>
    <s v="Sapotaceae"/>
    <s v="Micropholis"/>
    <s v="guyanensis"/>
    <x v="111"/>
    <s v="NL110516"/>
    <s v="NL11"/>
    <n v="191"/>
    <n v="9"/>
    <n v="3"/>
    <n v="5"/>
    <s v="OK"/>
    <s v="NL110516"/>
    <n v="541"/>
    <n v="38.5"/>
    <n v="31"/>
    <n v="3"/>
    <n v="4"/>
    <n v="30"/>
    <n v="264.13334147135402"/>
    <n v="65.199999491373703"/>
    <n v="1.6066666841507"/>
    <n v="0.53333334128061904"/>
    <m/>
    <n v="126.1"/>
    <n v="0.67920000000000003"/>
    <n v="0.56079999999999997"/>
    <n v="3.5"/>
    <n v="0.69"/>
    <n v="15.999499999999999"/>
    <n v="2.7094999999999998"/>
    <n v="2.11500003933907"/>
    <n v="4.2049298286437997"/>
    <n v="49.998998641967802"/>
    <n v="-30.95253632"/>
    <m/>
    <n v="23.640188043491627"/>
  </r>
  <r>
    <s v="Annonaceae"/>
    <s v="Oxandra"/>
    <s v="asbeckii"/>
    <x v="145"/>
    <s v="P00612898"/>
    <s v="P006"/>
    <n v="16"/>
    <n v="143"/>
    <n v="3"/>
    <n v="5"/>
    <s v="OK"/>
    <s v="P00612898"/>
    <n v="17"/>
    <n v="10.199999999999999"/>
    <n v="8"/>
    <n v="3"/>
    <n v="3"/>
    <n v="8"/>
    <n v="211.96666971842399"/>
    <n v="57.799999237060497"/>
    <n v="1.88333332538605"/>
    <n v="0.15133333206176799"/>
    <m/>
    <n v="56.3"/>
    <m/>
    <m/>
    <m/>
    <m/>
    <m/>
    <m/>
    <n v="1.98"/>
    <n v="-1.982"/>
    <n v="46.81"/>
    <n v="-32.819896360000001"/>
    <m/>
    <n v="23.641414141414142"/>
  </r>
  <r>
    <s v="Annonaceae"/>
    <s v="Oxandra"/>
    <s v="asbeckii"/>
    <x v="145"/>
    <s v="P00610432"/>
    <s v="P006"/>
    <n v="53"/>
    <n v="193"/>
    <n v="3"/>
    <n v="5"/>
    <s v="OK"/>
    <s v="P00610432"/>
    <n v="17"/>
    <n v="12.7"/>
    <n v="12"/>
    <n v="2"/>
    <n v="1"/>
    <n v="7"/>
    <n v="201"/>
    <n v="57.3333333333333"/>
    <n v="1.5766666730245"/>
    <n v="0.22499999900658901"/>
    <m/>
    <n v="77"/>
    <m/>
    <m/>
    <n v="3"/>
    <m/>
    <m/>
    <m/>
    <n v="1.98"/>
    <n v="-0.77700000000000002"/>
    <n v="46.82"/>
    <n v="-33.286601269999998"/>
    <m/>
    <n v="23.646464646464647"/>
  </r>
  <r>
    <s v="Sapotaceae"/>
    <s v="Pouteria"/>
    <s v="gonggrijpii"/>
    <x v="84"/>
    <s v="NL110453"/>
    <s v="NL11"/>
    <n v="173"/>
    <n v="86"/>
    <n v="3"/>
    <n v="5"/>
    <s v="OK"/>
    <s v="NL110453"/>
    <n v="560"/>
    <n v="13.5"/>
    <n v="16"/>
    <n v="2"/>
    <n v="2"/>
    <n v="15"/>
    <n v="262.66666158040402"/>
    <n v="60.199999491373703"/>
    <n v="2.1066667238871299"/>
    <n v="0.65066667397817002"/>
    <m/>
    <n v="176.3"/>
    <n v="0.73429999999999995"/>
    <n v="0.51929999999999998"/>
    <m/>
    <n v="0.66900000000000004"/>
    <n v="8.4320000000000004"/>
    <n v="2.0674999999999999"/>
    <n v="1.9959999248385401"/>
    <n v="5.3347401618957502"/>
    <n v="47.2030013799667"/>
    <n v="-33.993030640000001"/>
    <m/>
    <n v="23.64879917707664"/>
  </r>
  <r>
    <s v="Caesalpiniaceae"/>
    <s v="Vouacapoua"/>
    <s v="americana"/>
    <x v="78"/>
    <s v="P00610534"/>
    <s v="P006"/>
    <n v="67"/>
    <n v="199"/>
    <n v="3"/>
    <n v="5"/>
    <s v="OK"/>
    <s v="P00610534"/>
    <n v="103"/>
    <n v="32.785899999999998"/>
    <n v="25"/>
    <n v="5"/>
    <n v="2"/>
    <n v="15"/>
    <n v="155.43333435058599"/>
    <n v="48.3333333333333"/>
    <n v="1.2699999809265099"/>
    <n v="0.28766666849454198"/>
    <m/>
    <n v="119.1"/>
    <m/>
    <m/>
    <m/>
    <m/>
    <m/>
    <m/>
    <n v="2.1800000000000002"/>
    <n v="1.0449999999999999"/>
    <n v="51.58"/>
    <n v="-32.1587824"/>
    <m/>
    <n v="23.660550458715594"/>
  </r>
  <r>
    <s v="Clusiaceae"/>
    <s v="Symphonia"/>
    <s v="sp, 1"/>
    <x v="248"/>
    <s v="P00610654"/>
    <s v="P006"/>
    <n v="86"/>
    <n v="136"/>
    <n v="3"/>
    <n v="5"/>
    <s v="OK"/>
    <s v="P00610654"/>
    <n v="164"/>
    <n v="32.799999999999997"/>
    <n v="26"/>
    <n v="3"/>
    <n v="3"/>
    <n v="22"/>
    <n v="369.46667480468801"/>
    <n v="67.066665649414105"/>
    <n v="1.45666666825612"/>
    <n v="0.20933333535989099"/>
    <m/>
    <n v="51.7"/>
    <m/>
    <m/>
    <m/>
    <m/>
    <m/>
    <m/>
    <n v="1.99"/>
    <n v="-1.262"/>
    <n v="47.09"/>
    <n v="-29.971347949999998"/>
    <m/>
    <n v="23.663316582914575"/>
  </r>
  <r>
    <s v="Annonaceae"/>
    <s v="Xylopia"/>
    <s v="nitida"/>
    <x v="104"/>
    <s v="NH200527"/>
    <s v="NH20"/>
    <n v="97"/>
    <n v="367"/>
    <n v="3"/>
    <n v="5"/>
    <s v="OK"/>
    <s v="NH200527"/>
    <n v="23"/>
    <n v="18.7"/>
    <m/>
    <n v="2"/>
    <n v="3"/>
    <n v="18"/>
    <n v="275.33333333333297"/>
    <n v="71.500002543131501"/>
    <n v="2.0533333619435599"/>
    <n v="0.46066667636235598"/>
    <m/>
    <n v="103.6"/>
    <m/>
    <m/>
    <m/>
    <m/>
    <m/>
    <m/>
    <n v="1.9940000027418101"/>
    <n v="2.06619000434875"/>
    <n v="47.190999984741197"/>
    <n v="-31.253387839999998"/>
    <m/>
    <n v="23.666499458300979"/>
  </r>
  <r>
    <s v="Mimosaceae"/>
    <s v="Pseudopiptadenia"/>
    <s v="suaveolens"/>
    <x v="2"/>
    <s v="B443005"/>
    <s v="B4"/>
    <n v="82"/>
    <n v="80"/>
    <n v="1"/>
    <n v="5"/>
    <s v="OK"/>
    <s v="B443005"/>
    <n v="387"/>
    <n v="50.9"/>
    <n v="36"/>
    <n v="5"/>
    <n v="5"/>
    <n v="32"/>
    <n v="233"/>
    <m/>
    <m/>
    <n v="0.172999992966652"/>
    <m/>
    <n v="9.5"/>
    <n v="0.69"/>
    <n v="0.5"/>
    <n v="10"/>
    <n v="0.67700000000000005"/>
    <n v="12.115"/>
    <n v="2.9750000000000001"/>
    <n v="2.1770000457763699"/>
    <n v="8.0553302764892596"/>
    <n v="51.524001359939597"/>
    <n v="-31.8940813"/>
    <m/>
    <n v="23.667432373234018"/>
  </r>
  <r>
    <s v="Caesalpiniaceae"/>
    <s v="Eperua"/>
    <s v="falcata"/>
    <x v="132"/>
    <s v="P00610283"/>
    <s v="P006"/>
    <n v="29"/>
    <n v="174"/>
    <n v="3"/>
    <n v="5"/>
    <s v="OK"/>
    <s v="P00610283"/>
    <n v="89"/>
    <n v="36.6"/>
    <n v="22"/>
    <n v="4"/>
    <n v="4"/>
    <n v="18"/>
    <n v="183.63333638509101"/>
    <n v="54.799999237060497"/>
    <n v="1.36666667461395"/>
    <n v="0.14500000079472899"/>
    <m/>
    <n v="44.2"/>
    <m/>
    <m/>
    <m/>
    <m/>
    <m/>
    <m/>
    <n v="2.09"/>
    <n v="-2.4830000000000001"/>
    <n v="49.49"/>
    <n v="-29.551454069999998"/>
    <m/>
    <n v="23.679425837320576"/>
  </r>
  <r>
    <s v="Vochysiaceae"/>
    <s v="Vochysia"/>
    <s v="guianensis"/>
    <x v="133"/>
    <s v="B444013"/>
    <s v="B4"/>
    <n v="97"/>
    <n v="75"/>
    <n v="3"/>
    <n v="5"/>
    <s v="OK"/>
    <s v="B444013"/>
    <n v="617"/>
    <n v="57.3"/>
    <n v="35"/>
    <n v="5"/>
    <n v="5"/>
    <n v="33"/>
    <n v="274.86665852864598"/>
    <n v="53.5"/>
    <n v="2.3699999650319401"/>
    <n v="0.51599998275438896"/>
    <m/>
    <n v="130.9"/>
    <n v="0.49"/>
    <n v="0.91"/>
    <n v="12"/>
    <n v="0.57299999999999995"/>
    <n v="10.210000000000001"/>
    <n v="2.2410000000000001"/>
    <n v="2.0919999107718499"/>
    <n v="2.4023799896240199"/>
    <n v="49.549999833107002"/>
    <n v="-31.034972289999999"/>
    <m/>
    <n v="23.685469381700582"/>
  </r>
  <r>
    <s v="Lecythidaceae"/>
    <s v="Lecythis"/>
    <s v="persistens"/>
    <x v="230"/>
    <s v="NL110301"/>
    <s v="NL11"/>
    <n v="141"/>
    <n v="99"/>
    <n v="3"/>
    <n v="5"/>
    <s v="OK"/>
    <s v="NL110301"/>
    <n v="327"/>
    <n v="11"/>
    <n v="16"/>
    <n v="1"/>
    <n v="1"/>
    <n v="10"/>
    <n v="250.36666361490899"/>
    <n v="49.5"/>
    <n v="1.70666666825612"/>
    <n v="0.68833333253860496"/>
    <m/>
    <n v="228.4"/>
    <n v="0.55089999999999995"/>
    <n v="0.83030000000000004"/>
    <m/>
    <n v="0.52700000000000002"/>
    <n v="9.484"/>
    <n v="3.415"/>
    <n v="2.04"/>
    <n v="4.4550000000000001"/>
    <n v="48.33"/>
    <n v="-34.221712879999998"/>
    <m/>
    <n v="23.691176470588236"/>
  </r>
  <r>
    <s v="Sapindaceae"/>
    <s v="Cupania"/>
    <s v="scrobiculata"/>
    <x v="138"/>
    <s v="NL110313"/>
    <s v="NL11"/>
    <n v="153"/>
    <n v="24"/>
    <n v="3"/>
    <n v="5"/>
    <s v="OK"/>
    <s v="NL110313"/>
    <n v="508"/>
    <n v="22"/>
    <n v="16"/>
    <n v="2"/>
    <n v="2"/>
    <n v="14"/>
    <n v="165.36666361490899"/>
    <n v="31.233332951863598"/>
    <n v="1.29333333174388"/>
    <n v="0.26666666567325598"/>
    <m/>
    <n v="145"/>
    <n v="0.78739999999999999"/>
    <n v="0.50580000000000003"/>
    <n v="5"/>
    <n v="0.69499999999999995"/>
    <n v="8.9529999999999994"/>
    <n v="1.8480000000000001"/>
    <n v="2.06"/>
    <n v="5.1920000000000002"/>
    <n v="48.81"/>
    <n v="-31.177488329999999"/>
    <m/>
    <n v="23.694174757281555"/>
  </r>
  <r>
    <s v="Mimosaceae"/>
    <s v="Parkia"/>
    <s v="nitida"/>
    <x v="210"/>
    <s v="P00610170"/>
    <s v="P006"/>
    <n v="25"/>
    <n v="133"/>
    <n v="1"/>
    <n v="5"/>
    <s v="OK"/>
    <s v="P00610170"/>
    <n v="382"/>
    <n v="30.9"/>
    <n v="25"/>
    <n v="5"/>
    <n v="5"/>
    <n v="25"/>
    <n v="250.30000305175801"/>
    <n v="73.5"/>
    <m/>
    <n v="0.29699999094009399"/>
    <m/>
    <n v="25"/>
    <n v="0.78190000000000004"/>
    <m/>
    <n v="6"/>
    <m/>
    <m/>
    <m/>
    <n v="2.0699999999999998"/>
    <n v="2.1659999999999999"/>
    <n v="49.05"/>
    <n v="-31.59167562"/>
    <m/>
    <n v="23.695652173913043"/>
  </r>
  <r>
    <s v="Burseraceae"/>
    <s v="Protium"/>
    <s v="sagotianum"/>
    <x v="227"/>
    <s v="NL110340"/>
    <s v="NL11"/>
    <n v="160"/>
    <n v="74"/>
    <n v="3"/>
    <n v="4"/>
    <s v="OK"/>
    <s v="NL110340"/>
    <n v="77"/>
    <n v="13.3"/>
    <n v="17"/>
    <n v="3"/>
    <n v="4"/>
    <m/>
    <n v="157.766667683919"/>
    <n v="36.233332951863602"/>
    <n v="1.6566666762034099"/>
    <n v="0.33900000651677398"/>
    <m/>
    <n v="155.1"/>
    <n v="0.50670000000000004"/>
    <n v="0.63229999999999997"/>
    <m/>
    <n v="0.44500000000000001"/>
    <n v="13.5715"/>
    <n v="2.3809999999999998"/>
    <n v="1.89"/>
    <n v="3.1709999999999998"/>
    <n v="44.8"/>
    <n v="-31.65905952"/>
    <m/>
    <n v="23.703703703703702"/>
  </r>
  <r>
    <s v="Euphorbiaceae"/>
    <s v="Drypetes"/>
    <s v="variabilis"/>
    <x v="105"/>
    <s v="NL110563"/>
    <s v="NL11"/>
    <n v="107"/>
    <n v="31"/>
    <n v="3"/>
    <n v="5"/>
    <s v="OK"/>
    <s v="NL110563"/>
    <n v="210"/>
    <n v="12.1"/>
    <n v="15"/>
    <n v="2"/>
    <n v="2"/>
    <n v="15"/>
    <n v="220.666666666667"/>
    <n v="50.0000012715658"/>
    <n v="1.0600000222524"/>
    <n v="0.36800000071525601"/>
    <m/>
    <n v="120.7"/>
    <n v="0.67120000000000002"/>
    <n v="0.72170000000000001"/>
    <n v="3"/>
    <n v="0.64400000000000002"/>
    <n v="9.3595000000000006"/>
    <n v="1.9019999999999999"/>
    <n v="1.9770000129938099"/>
    <n v="2.5488300323486301"/>
    <n v="46.8849986791611"/>
    <n v="-32.949910869999997"/>
    <m/>
    <n v="23.715224264547285"/>
  </r>
  <r>
    <s v="Myristicaceae"/>
    <s v="Virola"/>
    <s v="michelii"/>
    <x v="88"/>
    <s v="B446025"/>
    <s v="B4"/>
    <n v="95"/>
    <n v="24"/>
    <n v="3"/>
    <n v="5"/>
    <s v="OK"/>
    <s v="B446025"/>
    <n v="416"/>
    <n v="26.4"/>
    <n v="20"/>
    <n v="3"/>
    <n v="3"/>
    <n v="20"/>
    <n v="197.56666564941401"/>
    <n v="58.566666920979799"/>
    <n v="0.87999999523162797"/>
    <n v="0.36599999666214"/>
    <m/>
    <n v="106.8"/>
    <n v="0.49"/>
    <n v="0.85"/>
    <m/>
    <m/>
    <m/>
    <m/>
    <n v="2.1900000050663899"/>
    <n v="3.1533899307250999"/>
    <n v="52.022999525070198"/>
    <n v="-33.6498104"/>
    <m/>
    <n v="23.754794248730203"/>
  </r>
  <r>
    <s v="Myrtaceae"/>
    <s v="Eugenia"/>
    <s v="patrisii"/>
    <x v="265"/>
    <s v="P00610518"/>
    <s v="P006"/>
    <n v="61"/>
    <n v="174"/>
    <n v="3"/>
    <n v="5"/>
    <s v="OK"/>
    <s v="P00610518"/>
    <n v="757"/>
    <n v="13.4"/>
    <n v="12"/>
    <n v="3"/>
    <n v="3"/>
    <n v="12"/>
    <n v="162.56666564941401"/>
    <n v="58.033332824707003"/>
    <n v="1.22333333889643"/>
    <n v="7.0666668315728501E-2"/>
    <m/>
    <n v="29.7"/>
    <n v="0.77390000000000003"/>
    <m/>
    <n v="2"/>
    <m/>
    <m/>
    <m/>
    <n v="2.0499999999999998"/>
    <n v="0.16700000000000001"/>
    <n v="48.7"/>
    <n v="-32.974934009999998"/>
    <m/>
    <n v="23.756097560975615"/>
  </r>
  <r>
    <s v="Moraceae"/>
    <s v="Brosimum"/>
    <s v="rubescens"/>
    <x v="267"/>
    <s v="NL110451"/>
    <s v="NL11"/>
    <n v="176"/>
    <n v="84"/>
    <n v="3"/>
    <n v="5"/>
    <s v="OK"/>
    <s v="NL110451"/>
    <n v="398"/>
    <n v="14.6"/>
    <n v="20"/>
    <n v="1"/>
    <n v="1"/>
    <n v="13"/>
    <n v="241.999994913737"/>
    <n v="57.6666666666667"/>
    <n v="1.7199999888738"/>
    <n v="0.46200000246365902"/>
    <m/>
    <n v="157"/>
    <n v="0.60599999999999998"/>
    <n v="0.49330000000000002"/>
    <n v="0.5"/>
    <n v="0.58899999999999997"/>
    <n v="8.3089999999999993"/>
    <n v="1.726"/>
    <n v="1.9700000062584899"/>
    <n v="4.8088498115539604"/>
    <n v="46.827000379562399"/>
    <n v="-30.539891570000002"/>
    <m/>
    <n v="23.77005087857755"/>
  </r>
  <r>
    <s v="Papilionaceae"/>
    <s v="Swartzia"/>
    <s v="benthamiana"/>
    <x v="220"/>
    <s v="B421002"/>
    <s v="B4"/>
    <n v="10"/>
    <n v="46"/>
    <n v="3"/>
    <n v="5"/>
    <s v="OK"/>
    <s v="B421002"/>
    <n v="474"/>
    <n v="26.7"/>
    <n v="25"/>
    <n v="4"/>
    <n v="4"/>
    <n v="25"/>
    <n v="234.20000203450499"/>
    <n v="51.699999491373703"/>
    <n v="1.5366666714350401"/>
    <n v="0.69566667079925504"/>
    <m/>
    <n v="187.5"/>
    <n v="0.69"/>
    <n v="0.4"/>
    <n v="5"/>
    <n v="0.67200000000000004"/>
    <n v="11.559100000000001"/>
    <n v="2.5840000000000001"/>
    <n v="2.2450000047683698"/>
    <n v="-0.87426000833511397"/>
    <n v="53.369998931884801"/>
    <n v="-30.550637890000001"/>
    <m/>
    <n v="23.772827981526579"/>
  </r>
  <r>
    <s v="Annonaceae"/>
    <s v="Unonopsis"/>
    <s v="rufescens"/>
    <x v="203"/>
    <s v="M17116918"/>
    <s v="M1711"/>
    <n v="100"/>
    <n v="76"/>
    <n v="3"/>
    <n v="5"/>
    <s v="OK"/>
    <s v="M17116918"/>
    <n v="21"/>
    <n v="12.7"/>
    <n v="14"/>
    <n v="4"/>
    <n v="5"/>
    <n v="14"/>
    <n v="206.233332316081"/>
    <n v="49.5"/>
    <n v="2.1666666666666701"/>
    <n v="0.205333337187767"/>
    <m/>
    <n v="88.4"/>
    <n v="0.52610000000000001"/>
    <n v="0.6048"/>
    <m/>
    <m/>
    <m/>
    <m/>
    <n v="2.0560000091791202"/>
    <n v="2.4939000606536901"/>
    <n v="48.879998922348001"/>
    <n v="-31.873395039999998"/>
    <m/>
    <n v="23.774318435856358"/>
  </r>
  <r>
    <s v="Caesalpiniaceae"/>
    <s v="Eperua"/>
    <s v="falcata"/>
    <x v="132"/>
    <s v="P00610610"/>
    <s v="P006"/>
    <n v="71"/>
    <n v="181"/>
    <n v="3"/>
    <n v="5"/>
    <s v="OK"/>
    <s v="P00610610"/>
    <n v="89"/>
    <n v="24.7"/>
    <n v="16"/>
    <n v="3"/>
    <n v="3"/>
    <n v="12"/>
    <n v="121.766667683919"/>
    <n v="49.599999745686901"/>
    <n v="1.0200000007947301"/>
    <n v="9.9666664997736604E-2"/>
    <m/>
    <n v="41"/>
    <m/>
    <m/>
    <m/>
    <m/>
    <m/>
    <m/>
    <n v="2.1"/>
    <n v="-1.8839999999999999"/>
    <n v="49.93"/>
    <n v="-31.83942794"/>
    <m/>
    <n v="23.776190476190475"/>
  </r>
  <r>
    <s v="Sterculiaceae"/>
    <s v="Theobroma"/>
    <s v="subincanum"/>
    <x v="236"/>
    <s v="P00610439"/>
    <s v="P006"/>
    <n v="56"/>
    <n v="183"/>
    <n v="3"/>
    <n v="5"/>
    <s v="OK"/>
    <s v="P00610439"/>
    <n v="601"/>
    <n v="23.4"/>
    <n v="18"/>
    <n v="3"/>
    <n v="2"/>
    <n v="14"/>
    <n v="297.33333333333297"/>
    <n v="59.799999237060497"/>
    <n v="2.1599999666213998"/>
    <n v="0.73833334445953402"/>
    <m/>
    <n v="248.2"/>
    <n v="0.56430000000000002"/>
    <m/>
    <n v="3"/>
    <m/>
    <m/>
    <m/>
    <n v="2.0499999999999998"/>
    <n v="-0.56299999999999994"/>
    <n v="48.76"/>
    <n v="-31.836680980000001"/>
    <m/>
    <n v="23.785365853658536"/>
  </r>
  <r>
    <s v="Myristicaceae"/>
    <s v="Iryanthera"/>
    <s v="sagotiana"/>
    <x v="201"/>
    <s v="B443006"/>
    <s v="B4"/>
    <n v="84"/>
    <n v="82"/>
    <n v="3"/>
    <n v="5"/>
    <s v="OK"/>
    <s v="B443006"/>
    <n v="412"/>
    <n v="26.9"/>
    <n v="22"/>
    <n v="3"/>
    <n v="3"/>
    <n v="20"/>
    <n v="236.86666870117199"/>
    <n v="61.366667429606103"/>
    <n v="1.2000000079472899"/>
    <n v="0.36433333158492998"/>
    <m/>
    <n v="124.8"/>
    <m/>
    <m/>
    <m/>
    <m/>
    <m/>
    <m/>
    <n v="2.1989999338984498"/>
    <n v="3.0228500366210902"/>
    <n v="52.306997776031501"/>
    <n v="-32.507172859999997"/>
    <m/>
    <n v="23.786720940596012"/>
  </r>
  <r>
    <s v="Burseraceae"/>
    <s v="Protium"/>
    <s v="trifoliolatum"/>
    <x v="219"/>
    <s v="NH200137"/>
    <s v="NH20"/>
    <n v="29"/>
    <n v="384"/>
    <n v="3"/>
    <n v="5"/>
    <s v="OK"/>
    <s v="NH200137"/>
    <n v="80"/>
    <n v="13.8"/>
    <n v="13"/>
    <n v="3"/>
    <n v="3"/>
    <n v="13"/>
    <n v="160.766667683919"/>
    <n v="56.066666920979799"/>
    <n v="1.3600000143051101"/>
    <n v="0.25899999837080601"/>
    <m/>
    <n v="101.7"/>
    <n v="0.6401"/>
    <n v="0.66"/>
    <n v="1"/>
    <n v="0.65400000000000003"/>
    <n v="12.8055"/>
    <n v="1.0694999999999999"/>
    <n v="1.89200006425381"/>
    <n v="1.4354000091552701"/>
    <n v="45.030999183654799"/>
    <n v="-33.971073400000002"/>
    <m/>
    <n v="23.800738717952779"/>
  </r>
  <r>
    <s v="Cecropiaceae"/>
    <s v="Pourouma"/>
    <s v="melinonii"/>
    <x v="268"/>
    <s v="A110400"/>
    <s v="A11"/>
    <n v="90"/>
    <n v="46"/>
    <n v="3"/>
    <n v="5"/>
    <s v="OK"/>
    <s v="A110400"/>
    <n v="109"/>
    <n v="29.1"/>
    <n v="20"/>
    <n v="4"/>
    <n v="5"/>
    <n v="20"/>
    <n v="340.90000406900998"/>
    <n v="57.800000508626297"/>
    <n v="2.6266666253407802"/>
    <n v="1.41499998172124"/>
    <m/>
    <n v="329.5"/>
    <n v="0.42"/>
    <n v="1.0900000000000001"/>
    <n v="8"/>
    <n v="0.56165361404418901"/>
    <n v="10.625"/>
    <n v="1.2156237299999999"/>
    <n v="2.1530000492930399"/>
    <n v="3.0516500473022501"/>
    <n v="51.248997449874899"/>
    <m/>
    <m/>
    <n v="23.80352822876295"/>
  </r>
  <r>
    <s v="Myristicaceae"/>
    <s v="Virola"/>
    <s v="michelii"/>
    <x v="88"/>
    <s v="B436008"/>
    <s v="B4"/>
    <n v="63"/>
    <n v="64"/>
    <n v="3"/>
    <n v="5"/>
    <s v="OK"/>
    <s v="B436008"/>
    <n v="416"/>
    <n v="31.2"/>
    <n v="30"/>
    <n v="4"/>
    <n v="4"/>
    <n v="30"/>
    <n v="197.666666666667"/>
    <n v="65.199998219807895"/>
    <n v="0.81333335240682003"/>
    <n v="0.33100000023841902"/>
    <m/>
    <n v="111.3"/>
    <m/>
    <m/>
    <m/>
    <m/>
    <m/>
    <m/>
    <n v="2.2709999233484299"/>
    <n v="3.4961199760436998"/>
    <n v="54.096001386642499"/>
    <n v="-34.038711339999999"/>
    <m/>
    <n v="23.820344875609571"/>
  </r>
  <r>
    <s v="Bignoniaceae"/>
    <s v="Jacaranda"/>
    <s v="copaia"/>
    <x v="109"/>
    <s v="P00610480"/>
    <s v="P006"/>
    <n v="69"/>
    <n v="127"/>
    <n v="3"/>
    <n v="5"/>
    <s v="OK"/>
    <s v="P00610480"/>
    <n v="46"/>
    <n v="15.9"/>
    <n v="14"/>
    <n v="4"/>
    <n v="4"/>
    <n v="14"/>
    <n v="257.76666259765602"/>
    <n v="67.866666158040402"/>
    <n v="0.71333332856496201"/>
    <n v="0.33733333150545802"/>
    <m/>
    <n v="90.3"/>
    <m/>
    <m/>
    <m/>
    <m/>
    <m/>
    <m/>
    <n v="2.1"/>
    <n v="-0.498"/>
    <n v="50.03"/>
    <n v="-32.341625380000004"/>
    <m/>
    <n v="23.823809523809523"/>
  </r>
  <r>
    <s v="Sterculiaceae"/>
    <s v="Theobroma"/>
    <s v="subincanum"/>
    <x v="236"/>
    <s v="M17116646"/>
    <s v="M1711"/>
    <n v="59"/>
    <n v="97"/>
    <n v="3"/>
    <n v="5"/>
    <s v="OK"/>
    <s v="M17116646"/>
    <n v="601"/>
    <n v="16.600000000000001"/>
    <n v="13"/>
    <n v="3"/>
    <n v="3"/>
    <n v="13"/>
    <n v="312.90000406900998"/>
    <n v="62.8333333333333"/>
    <n v="2.39000006516775"/>
    <n v="0.68133334318796801"/>
    <m/>
    <n v="227.2"/>
    <m/>
    <m/>
    <m/>
    <m/>
    <m/>
    <m/>
    <n v="2.0609999075532"/>
    <n v="-0.890980005264282"/>
    <n v="49.108999967575102"/>
    <n v="-32.849106999999997"/>
    <m/>
    <n v="23.827754570778634"/>
  </r>
  <r>
    <s v="Lecythidaceae"/>
    <s v="Eschweilera"/>
    <s v="coriacea"/>
    <x v="123"/>
    <s v="A110212"/>
    <s v="A11"/>
    <n v="59"/>
    <n v="28"/>
    <n v="3"/>
    <n v="5"/>
    <s v="OK"/>
    <s v="A110212"/>
    <n v="307"/>
    <n v="23.9"/>
    <n v="19"/>
    <n v="4"/>
    <n v="4"/>
    <n v="19"/>
    <n v="254.766667683919"/>
    <n v="57.633332570393897"/>
    <n v="2"/>
    <n v="1.03633330265681"/>
    <m/>
    <n v="207.3"/>
    <m/>
    <m/>
    <n v="5"/>
    <m/>
    <m/>
    <m/>
    <n v="2.1209999918937701"/>
    <n v="2.2850799560546902"/>
    <n v="50.550997257232702"/>
    <n v="-31.234672450000001"/>
    <m/>
    <n v="23.833567869133937"/>
  </r>
  <r>
    <s v="Burseraceae"/>
    <s v="Protium"/>
    <s v="gallicum"/>
    <x v="196"/>
    <s v="B444021"/>
    <s v="B4"/>
    <n v="82"/>
    <n v="52"/>
    <n v="3"/>
    <n v="5"/>
    <s v="OK"/>
    <s v="B444021"/>
    <n v="70"/>
    <n v="19.100000000000001"/>
    <n v="18"/>
    <n v="3"/>
    <n v="3"/>
    <n v="15"/>
    <n v="164"/>
    <n v="55.533332824707003"/>
    <n v="1.08999999364217"/>
    <n v="0.10866666585206999"/>
    <m/>
    <n v="45.2"/>
    <m/>
    <m/>
    <m/>
    <m/>
    <m/>
    <m/>
    <n v="2.02500000596046"/>
    <n v="1.5889699459075901"/>
    <n v="48.263001441955602"/>
    <n v="-32.004671479999999"/>
    <m/>
    <n v="23.833580888837776"/>
  </r>
  <r>
    <s v="Caesalpiniaceae"/>
    <s v="Eperua"/>
    <s v="falcata"/>
    <x v="132"/>
    <s v="P00610605"/>
    <s v="P006"/>
    <n v="77"/>
    <n v="184"/>
    <n v="3"/>
    <n v="5"/>
    <s v="OK"/>
    <s v="P00610605"/>
    <n v="89"/>
    <n v="30.9"/>
    <n v="21"/>
    <n v="4"/>
    <n v="3"/>
    <n v="18"/>
    <n v="147.53333536783899"/>
    <n v="54.366666158040402"/>
    <n v="1.3600000143051101"/>
    <n v="0.28766666849454198"/>
    <m/>
    <n v="91.3"/>
    <m/>
    <m/>
    <m/>
    <m/>
    <m/>
    <m/>
    <n v="2.11"/>
    <n v="-0.14799999999999999"/>
    <n v="50.31"/>
    <n v="-31.093743759999999"/>
    <m/>
    <n v="23.843601895734601"/>
  </r>
  <r>
    <s v="Caesalpiniaceae"/>
    <s v="Eperua"/>
    <s v="falcata"/>
    <x v="132"/>
    <s v="B421018"/>
    <s v="B4"/>
    <n v="18"/>
    <n v="50"/>
    <n v="3"/>
    <n v="5"/>
    <s v="OK"/>
    <s v="B421018"/>
    <n v="89"/>
    <n v="20.5"/>
    <n v="18"/>
    <n v="3"/>
    <n v="3"/>
    <n v="15"/>
    <n v="161.666666666667"/>
    <n v="50.200000762939503"/>
    <n v="1.10333333412806"/>
    <n v="0.214999998609225"/>
    <m/>
    <n v="97.4"/>
    <m/>
    <m/>
    <m/>
    <m/>
    <m/>
    <m/>
    <n v="2.15900000184774"/>
    <n v="2.3169898986816402"/>
    <n v="51.480001211166403"/>
    <n v="-31.81138258"/>
    <m/>
    <n v="23.844372935205282"/>
  </r>
  <r>
    <s v="Lauraceae"/>
    <s v="Licaria"/>
    <s v="guianensis"/>
    <x v="269"/>
    <s v="NH200391"/>
    <s v="NH20"/>
    <n v="74"/>
    <n v="358"/>
    <n v="3"/>
    <n v="4"/>
    <s v="OK"/>
    <s v="NH200391"/>
    <n v="285"/>
    <n v="11.4"/>
    <n v="13"/>
    <n v="3"/>
    <n v="3"/>
    <n v="13"/>
    <n v="152.10000101725299"/>
    <n v="48.1666666666667"/>
    <n v="1.3500000238418599"/>
    <n v="0.149000003933907"/>
    <m/>
    <n v="57.7"/>
    <n v="0.76200000000000001"/>
    <n v="0.47560000000000002"/>
    <n v="2"/>
    <n v="0.74299999999999999"/>
    <n v="11.962999999999999"/>
    <n v="1.3554999999999999"/>
    <n v="2.0710000768303898"/>
    <n v="0.79109001159668002"/>
    <n v="49.393001198768602"/>
    <n v="-32.885051269999998"/>
    <m/>
    <n v="23.849830693566787"/>
  </r>
  <r>
    <s v="Caesalpiniaceae"/>
    <s v="Eperua"/>
    <s v="falcata"/>
    <x v="132"/>
    <s v="B429004"/>
    <s v="B4"/>
    <n v="37"/>
    <n v="35"/>
    <n v="3"/>
    <n v="5"/>
    <s v="OK"/>
    <s v="B429004"/>
    <n v="89"/>
    <n v="37.9"/>
    <n v="30"/>
    <n v="4"/>
    <n v="5"/>
    <n v="27"/>
    <n v="162.333333333333"/>
    <n v="52.366666158040402"/>
    <n v="1.1166667143503799"/>
    <n v="0.24533332884311701"/>
    <m/>
    <n v="84.3"/>
    <m/>
    <m/>
    <m/>
    <m/>
    <m/>
    <m/>
    <n v="2.2140000015497199"/>
    <n v="1.63364005088806"/>
    <n v="52.841997146606403"/>
    <n v="-29.69610175"/>
    <m/>
    <n v="23.867207366584875"/>
  </r>
  <r>
    <s v="Papilionaceae"/>
    <s v="IND"/>
    <s v="sp, B1"/>
    <x v="136"/>
    <s v="NL110600"/>
    <s v="NL11"/>
    <n v="164"/>
    <n v="63"/>
    <n v="3"/>
    <n v="4"/>
    <s v="OK"/>
    <s v="NL110600"/>
    <n v="678"/>
    <n v="10.4"/>
    <n v="13"/>
    <n v="1"/>
    <n v="1"/>
    <n v="8"/>
    <n v="168.56666564941401"/>
    <n v="41.266666412353501"/>
    <n v="1.00999997059504"/>
    <n v="0.21433333059151999"/>
    <m/>
    <n v="108.3"/>
    <n v="0.50619999999999998"/>
    <n v="1.024"/>
    <m/>
    <n v="0.47799999999999998"/>
    <n v="8.9369999999999994"/>
    <n v="1.508"/>
    <n v="2.0330000668764101"/>
    <n v="4.9622898101806596"/>
    <n v="48.526999354362502"/>
    <n v="-32.751506900000003"/>
    <m/>
    <n v="23.869649659638966"/>
  </r>
  <r>
    <s v="Lecythidaceae"/>
    <s v="Eschweilera"/>
    <s v="coriacea"/>
    <x v="123"/>
    <s v="NL110224"/>
    <s v="NL11"/>
    <n v="130"/>
    <n v="53"/>
    <n v="3"/>
    <n v="5"/>
    <s v="OK"/>
    <s v="NL110224"/>
    <n v="307"/>
    <n v="20.2"/>
    <n v="22"/>
    <n v="3"/>
    <n v="4"/>
    <n v="22"/>
    <n v="236.03333028157601"/>
    <n v="49.333332061767599"/>
    <n v="2.0133333603541099"/>
    <n v="0.83666668335596694"/>
    <m/>
    <n v="198.5"/>
    <m/>
    <m/>
    <m/>
    <m/>
    <m/>
    <m/>
    <n v="2.01200004667044"/>
    <n v="3.1984500885009801"/>
    <n v="48.028001189231901"/>
    <n v="-31.654109030000001"/>
    <m/>
    <n v="23.870775385274509"/>
  </r>
  <r>
    <s v="Papilionaceae"/>
    <s v="Ormosia"/>
    <s v="flava"/>
    <x v="270"/>
    <s v="M17116635"/>
    <s v="M1711"/>
    <n v="66"/>
    <n v="92"/>
    <n v="3"/>
    <n v="5"/>
    <s v="OK"/>
    <s v="M17116635"/>
    <n v="467"/>
    <n v="29.8"/>
    <n v="28"/>
    <n v="4"/>
    <n v="4"/>
    <n v="20"/>
    <n v="169.333333333333"/>
    <n v="55.133332570393897"/>
    <n v="1.3399999539057399"/>
    <n v="0.25766666730245003"/>
    <m/>
    <n v="105"/>
    <n v="0.64329999999999998"/>
    <n v="0.74450000000000005"/>
    <m/>
    <n v="0.61399999999999999"/>
    <n v="12.803000000000001"/>
    <n v="1.9530000000000001"/>
    <n v="2.0819999277591701"/>
    <n v="0.25988000631332397"/>
    <n v="49.702000617981"/>
    <n v="-31.995456189999999"/>
    <m/>
    <n v="23.872239357603931"/>
  </r>
  <r>
    <s v="Sapotaceae"/>
    <s v="Pradosia"/>
    <s v="ptychandra"/>
    <x v="179"/>
    <s v="B436016"/>
    <s v="B4"/>
    <n v="65"/>
    <n v="60"/>
    <n v="3"/>
    <n v="5"/>
    <s v="OK"/>
    <s v="B436016"/>
    <n v="590"/>
    <n v="27.8"/>
    <n v="28"/>
    <n v="4"/>
    <n v="4"/>
    <n v="28"/>
    <n v="166.56666564941401"/>
    <n v="51.533334096272803"/>
    <n v="1.2366666396458901"/>
    <n v="0.26666666070620199"/>
    <m/>
    <n v="100.1"/>
    <m/>
    <m/>
    <m/>
    <m/>
    <m/>
    <m/>
    <n v="2.1330000832676901"/>
    <n v="3.0344099998474099"/>
    <n v="50.933998823165901"/>
    <n v="-32.095476060000003"/>
    <m/>
    <n v="23.879042116649423"/>
  </r>
  <r>
    <s v="Monimiaceae"/>
    <s v="Siparuna"/>
    <s v="cristata"/>
    <x v="207"/>
    <s v="NH200205"/>
    <s v="NH20"/>
    <n v="46"/>
    <n v="331"/>
    <n v="3"/>
    <n v="5"/>
    <s v="OK"/>
    <s v="NH200205"/>
    <n v="392"/>
    <n v="12.1"/>
    <n v="15"/>
    <n v="1"/>
    <n v="3"/>
    <n v="10"/>
    <n v="285.33333333333297"/>
    <n v="59.766666412353501"/>
    <n v="1.6733333269755"/>
    <n v="0.77900000413258896"/>
    <m/>
    <n v="271.2"/>
    <n v="0.70040000000000002"/>
    <n v="0.63049999999999995"/>
    <n v="2"/>
    <m/>
    <m/>
    <m/>
    <n v="1.98999997228384"/>
    <n v="2.5964300632476802"/>
    <n v="47.523000836372397"/>
    <n v="-33.360360630000002"/>
    <m/>
    <n v="23.880905275507232"/>
  </r>
  <r>
    <s v="Celastraceae"/>
    <s v="Goupia"/>
    <s v="glabra"/>
    <x v="198"/>
    <s v="B445018"/>
    <s v="B4"/>
    <n v="97"/>
    <n v="33"/>
    <n v="3"/>
    <n v="5"/>
    <s v="OK"/>
    <s v="B445018"/>
    <n v="113"/>
    <n v="45"/>
    <n v="36"/>
    <n v="4"/>
    <n v="3"/>
    <n v="25"/>
    <n v="153.10000101725299"/>
    <n v="64.566668192545606"/>
    <n v="1.4033333460489901"/>
    <n v="0.17199999590714801"/>
    <m/>
    <n v="67.8"/>
    <n v="0.65"/>
    <n v="0.57999999999999996"/>
    <n v="7"/>
    <n v="0.65500000000000003"/>
    <n v="14.5082"/>
    <n v="1.855"/>
    <n v="2.10999995470047"/>
    <n v="1.185879945755"/>
    <n v="50.397002696991002"/>
    <n v="-32.166142069999999"/>
    <m/>
    <n v="23.884835914200401"/>
  </r>
  <r>
    <s v="Lecythidaceae"/>
    <s v="Eschweilera"/>
    <s v="coriacea"/>
    <x v="123"/>
    <s v="NL110140"/>
    <s v="NL11"/>
    <n v="128"/>
    <n v="36"/>
    <n v="3"/>
    <n v="5"/>
    <s v="OK"/>
    <s v="NL110140"/>
    <n v="307"/>
    <n v="38.5"/>
    <n v="21"/>
    <n v="4"/>
    <n v="2"/>
    <n v="21"/>
    <n v="207.233332316081"/>
    <n v="50.366666158040402"/>
    <n v="1.7566666603088399"/>
    <n v="0.87166668474674203"/>
    <m/>
    <n v="240.2"/>
    <m/>
    <m/>
    <m/>
    <m/>
    <m/>
    <m/>
    <n v="1.9400000572204601"/>
    <n v="3.3339500427246098"/>
    <n v="46.342000365257299"/>
    <n v="-32.635033720000003"/>
    <m/>
    <n v="23.887628349688772"/>
  </r>
  <r>
    <s v="Sapotaceae"/>
    <s v="Micropholis"/>
    <s v="melinoniana"/>
    <x v="271"/>
    <s v="A110164"/>
    <s v="A11"/>
    <n v="28"/>
    <n v="34"/>
    <n v="3"/>
    <n v="5"/>
    <s v="OK"/>
    <s v="A110164"/>
    <n v="544"/>
    <n v="41.6"/>
    <n v="27"/>
    <n v="3"/>
    <n v="3"/>
    <n v="25"/>
    <n v="244.43333435058599"/>
    <n v="57.033332824707003"/>
    <n v="1.4833333492279099"/>
    <n v="0.39333333571751899"/>
    <m/>
    <n v="122.4"/>
    <n v="0.53"/>
    <n v="0.54"/>
    <n v="8"/>
    <n v="0.52329427003860496"/>
    <n v="11.935499999999999"/>
    <n v="0.84837777000000003"/>
    <n v="2.0710000768303898"/>
    <n v="1.6379300355911299"/>
    <n v="49.474000930786097"/>
    <n v="-30.50223446"/>
    <m/>
    <n v="23.888942103036872"/>
  </r>
  <r>
    <s v="Chrysobalanaceae"/>
    <s v="Licania"/>
    <s v="canescens"/>
    <x v="125"/>
    <s v="NL110236"/>
    <s v="NL11"/>
    <n v="138"/>
    <n v="78"/>
    <n v="3"/>
    <n v="5"/>
    <s v="OK"/>
    <s v="NL110236"/>
    <n v="135"/>
    <n v="11.2"/>
    <n v="17"/>
    <n v="3"/>
    <n v="2"/>
    <n v="15"/>
    <n v="195.56666564941401"/>
    <n v="29.466667175293001"/>
    <n v="0.90666665633519505"/>
    <n v="0.111666669448217"/>
    <m/>
    <n v="49.7"/>
    <n v="0.68369999999999997"/>
    <n v="0.55479999999999996"/>
    <m/>
    <n v="0.746"/>
    <n v="13.817"/>
    <n v="1.389"/>
    <n v="1.98599994182587"/>
    <n v="4.7652602195739702"/>
    <n v="47.461000084877"/>
    <n v="-33.507460440000003"/>
    <m/>
    <n v="23.897785234194291"/>
  </r>
  <r>
    <s v="Annonaceae"/>
    <s v="Oxandra"/>
    <s v="asbeckii"/>
    <x v="145"/>
    <s v="P00610306"/>
    <s v="P006"/>
    <n v="37"/>
    <n v="141"/>
    <n v="3"/>
    <n v="5"/>
    <s v="OK"/>
    <s v="P00610306"/>
    <n v="17"/>
    <n v="12.4"/>
    <n v="17"/>
    <n v="1"/>
    <n v="2"/>
    <n v="10"/>
    <n v="223.86666870117199"/>
    <n v="67.266667683919295"/>
    <n v="1.66000000635783"/>
    <n v="0.17600000152985301"/>
    <m/>
    <n v="53.4"/>
    <m/>
    <m/>
    <m/>
    <m/>
    <m/>
    <m/>
    <n v="1.84"/>
    <n v="-1.3340000000000001"/>
    <n v="43.98"/>
    <n v="-32.780373400000002"/>
    <m/>
    <n v="23.902173913043477"/>
  </r>
  <r>
    <s v="Caesalpiniaceae"/>
    <s v="Dicorynia"/>
    <s v="guianensis"/>
    <x v="64"/>
    <s v="M17116910"/>
    <s v="M1711"/>
    <n v="99"/>
    <n v="53"/>
    <n v="3"/>
    <n v="5"/>
    <s v="OK"/>
    <s v="M17116910"/>
    <n v="88"/>
    <n v="97.1"/>
    <n v="37"/>
    <n v="5"/>
    <n v="3"/>
    <n v="35"/>
    <n v="254.23333740234401"/>
    <n v="50.933333079020201"/>
    <n v="2.0033332904179901"/>
    <n v="0.37533333400885299"/>
    <m/>
    <n v="124.2"/>
    <m/>
    <m/>
    <m/>
    <m/>
    <m/>
    <m/>
    <n v="2.11800001561642"/>
    <n v="3.68736004829407"/>
    <n v="50.634998083114603"/>
    <n v="-29.043573330000001"/>
    <m/>
    <n v="23.90698664295234"/>
  </r>
  <r>
    <s v="Lecythidaceae"/>
    <s v="Eschweilera"/>
    <s v="coriacea"/>
    <x v="123"/>
    <s v="NL110612"/>
    <s v="NL11"/>
    <n v="120"/>
    <n v="42"/>
    <n v="3"/>
    <n v="5"/>
    <s v="OK"/>
    <s v="NL110612"/>
    <n v="307"/>
    <n v="10.35"/>
    <n v="13"/>
    <m/>
    <n v="1"/>
    <m/>
    <n v="152.43333435058599"/>
    <n v="54.866666158040402"/>
    <n v="1.42666665712992"/>
    <n v="0.99466667572657297"/>
    <m/>
    <n v="401"/>
    <m/>
    <m/>
    <m/>
    <n v="0.70799999999999996"/>
    <m/>
    <m/>
    <n v="1.9840000197291401"/>
    <n v="3.2279000282287602"/>
    <n v="47.440001368522601"/>
    <n v="-34.459069030000002"/>
    <m/>
    <n v="23.911290774583364"/>
  </r>
  <r>
    <s v="Euphorbiaceae"/>
    <s v="Pogonophora"/>
    <s v="schomburgkiana"/>
    <x v="185"/>
    <s v="P00610037"/>
    <s v="P006"/>
    <n v="8"/>
    <n v="184"/>
    <n v="3"/>
    <n v="5"/>
    <s v="OK"/>
    <s v="P00610037"/>
    <n v="217"/>
    <n v="13.4"/>
    <n v="15"/>
    <n v="1"/>
    <n v="1"/>
    <n v="5"/>
    <n v="177.56666564941401"/>
    <n v="62.466667175292997"/>
    <n v="1.5666666428248099"/>
    <n v="0.26633333166440298"/>
    <m/>
    <n v="105"/>
    <n v="0.79249999999999998"/>
    <m/>
    <n v="3"/>
    <m/>
    <m/>
    <m/>
    <n v="1.94"/>
    <n v="1.69"/>
    <n v="46.41"/>
    <n v="-33.419411869999998"/>
    <m/>
    <n v="23.922680412371133"/>
  </r>
  <r>
    <s v="Flacourtiaceae"/>
    <s v="Casearia"/>
    <s v="decandra"/>
    <x v="272"/>
    <s v="P00612891"/>
    <s v="P006"/>
    <n v="64"/>
    <n v="191"/>
    <n v="3"/>
    <n v="4"/>
    <s v="OK"/>
    <s v="P00612891"/>
    <n v="666"/>
    <n v="11.3"/>
    <n v="14"/>
    <n v="2"/>
    <n v="2"/>
    <n v="6"/>
    <n v="130.10000101725299"/>
    <n v="49.400000254313099"/>
    <n v="0.75"/>
    <n v="0.123333337406317"/>
    <m/>
    <n v="53.8"/>
    <n v="0.71499999999999997"/>
    <m/>
    <n v="2"/>
    <m/>
    <m/>
    <m/>
    <n v="1.94"/>
    <n v="-0.41299999999999998"/>
    <n v="46.41"/>
    <n v="-31.190329250000001"/>
    <m/>
    <n v="23.922680412371133"/>
  </r>
  <r>
    <s v="Chrysobalanaceae"/>
    <s v="Hirtella"/>
    <s v="bicornis var pubescens"/>
    <x v="273"/>
    <s v="B422001"/>
    <s v="B4"/>
    <n v="20"/>
    <n v="24"/>
    <n v="3"/>
    <n v="5"/>
    <s v="OK"/>
    <s v="B422001"/>
    <n v="128"/>
    <n v="35.799999999999997"/>
    <n v="25"/>
    <n v="3"/>
    <n v="3"/>
    <n v="25"/>
    <n v="185.20000203450499"/>
    <n v="55.766666412353501"/>
    <n v="0.87000000476837203"/>
    <n v="0.118000000715256"/>
    <m/>
    <n v="47.9"/>
    <m/>
    <m/>
    <n v="7"/>
    <m/>
    <m/>
    <m/>
    <n v="1.9330000504851299"/>
    <n v="2.4131700992584202"/>
    <n v="46.272000670433002"/>
    <n v="-32.549111629999999"/>
    <m/>
    <n v="23.937920052728401"/>
  </r>
  <r>
    <s v="Bombacaceae"/>
    <s v="Eriotheca"/>
    <s v="longitubulosa"/>
    <x v="274"/>
    <s v="B438017"/>
    <s v="B4"/>
    <n v="51"/>
    <n v="0"/>
    <n v="3"/>
    <n v="4"/>
    <s v="OK"/>
    <s v="B438017"/>
    <n v="52"/>
    <n v="47.7"/>
    <n v="32"/>
    <n v="5"/>
    <n v="5"/>
    <n v="32"/>
    <n v="240.333333333333"/>
    <n v="53.433333079020201"/>
    <n v="1.39666664600372"/>
    <n v="0.40100000301996902"/>
    <m/>
    <n v="114.8"/>
    <n v="0.56999999999999995"/>
    <n v="0.83"/>
    <n v="16"/>
    <n v="0.52400000000000002"/>
    <n v="16.258900000000001"/>
    <n v="7.2119999999999997"/>
    <n v="2.0080000162124598"/>
    <n v="1.7817200422287001"/>
    <n v="48.067998886108398"/>
    <n v="-29.640916279999999"/>
    <m/>
    <n v="23.938246263949473"/>
  </r>
  <r>
    <s v="Sapotaceae"/>
    <s v="Micropholis"/>
    <s v="venulosa"/>
    <x v="194"/>
    <s v="NL110297"/>
    <s v="NL11"/>
    <n v="148"/>
    <n v="95"/>
    <n v="3"/>
    <n v="5"/>
    <s v="OK"/>
    <s v="NL110297"/>
    <n v="547"/>
    <n v="11.3"/>
    <n v="8"/>
    <n v="1"/>
    <n v="1"/>
    <n v="8"/>
    <n v="123.233332316081"/>
    <n v="45.766665140787801"/>
    <n v="0.483333319425583"/>
    <n v="6.6333333651224805E-2"/>
    <m/>
    <n v="37.799999999999997"/>
    <n v="0.58399999999999996"/>
    <n v="0.64070000000000005"/>
    <n v="3"/>
    <n v="0.60199999999999998"/>
    <n v="6.7965"/>
    <n v="0.92149999999999999"/>
    <n v="1.97"/>
    <n v="5.4390000000000001"/>
    <n v="47.18"/>
    <n v="-34.328259619999997"/>
    <m/>
    <n v="23.949238578680202"/>
  </r>
  <r>
    <s v="Meliaceae"/>
    <s v="Carapa"/>
    <s v="procera"/>
    <x v="242"/>
    <s v="P00610116"/>
    <s v="P006"/>
    <n v="10"/>
    <n v="190"/>
    <n v="3"/>
    <n v="5"/>
    <s v="OK"/>
    <s v="P00610116"/>
    <n v="341"/>
    <n v="34.1"/>
    <n v="33"/>
    <n v="5"/>
    <n v="5"/>
    <n v="24"/>
    <n v="334.33333333333297"/>
    <n v="74.966664632161496"/>
    <n v="3.8166667620340999"/>
    <n v="4.9823333422342904"/>
    <m/>
    <n v="812.4"/>
    <n v="0.6159"/>
    <m/>
    <n v="9"/>
    <m/>
    <m/>
    <m/>
    <n v="2"/>
    <n v="-0.45"/>
    <n v="47.92"/>
    <n v="-28.14068382"/>
    <m/>
    <n v="23.96"/>
  </r>
  <r>
    <s v="Annonaceae"/>
    <s v="Fusaea"/>
    <s v="longifolia"/>
    <x v="275"/>
    <s v="NH200249"/>
    <s v="NH20"/>
    <n v="55"/>
    <n v="312"/>
    <n v="3"/>
    <n v="5"/>
    <s v="OK"/>
    <s v="NH200249"/>
    <n v="12"/>
    <n v="31.7"/>
    <n v="27"/>
    <n v="4"/>
    <n v="4"/>
    <n v="22"/>
    <n v="207.333333333333"/>
    <n v="61.933334350585902"/>
    <n v="1.59999998410543"/>
    <n v="0.50333334008852604"/>
    <m/>
    <n v="94"/>
    <n v="0.55120000000000002"/>
    <n v="0.76670000000000005"/>
    <n v="7"/>
    <n v="0.36299999999999999"/>
    <n v="13.686999999999999"/>
    <n v="2.601"/>
    <n v="2.01500002294779"/>
    <n v="0.39568001031875599"/>
    <n v="48.295000195503199"/>
    <n v="-33.031316060000002"/>
    <m/>
    <n v="23.967741759551611"/>
  </r>
  <r>
    <s v="Myristicaceae"/>
    <s v="Virola"/>
    <s v="michelii"/>
    <x v="88"/>
    <s v="B435013"/>
    <s v="B4"/>
    <n v="69"/>
    <n v="77"/>
    <n v="3"/>
    <n v="5"/>
    <s v="OK"/>
    <s v="B435013"/>
    <n v="416"/>
    <n v="28.8"/>
    <m/>
    <n v="4"/>
    <n v="3"/>
    <n v="15"/>
    <n v="187.79999796549501"/>
    <n v="55.866666158040402"/>
    <n v="0.64666668574015296"/>
    <n v="0.39433333277702298"/>
    <m/>
    <n v="110.3"/>
    <m/>
    <m/>
    <m/>
    <m/>
    <m/>
    <m/>
    <n v="2.26199999451637"/>
    <n v="2.3009500503539999"/>
    <n v="54.236000776290901"/>
    <n v="-33.458372920000002"/>
    <m/>
    <n v="23.97701189556674"/>
  </r>
  <r>
    <s v="Arecaceae"/>
    <s v="Oenocarpus"/>
    <s v="bacaba"/>
    <x v="214"/>
    <s v="P00612835"/>
    <s v="P006"/>
    <n v="28"/>
    <n v="134"/>
    <n v="1"/>
    <n v="5"/>
    <s v="OK"/>
    <s v="P00612835"/>
    <n v="44"/>
    <n v="17.3"/>
    <m/>
    <n v="2"/>
    <n v="4"/>
    <n v="11"/>
    <n v="186.69999694824199"/>
    <n v="73.199996948242202"/>
    <n v="2.3900001049041699"/>
    <n v="0.558000028133392"/>
    <m/>
    <n v="43.6"/>
    <m/>
    <m/>
    <m/>
    <m/>
    <m/>
    <m/>
    <n v="2.0299999999999998"/>
    <n v="-1.7609999999999999"/>
    <n v="48.68"/>
    <n v="-30.56756755"/>
    <m/>
    <n v="23.980295566502466"/>
  </r>
  <r>
    <s v="Lauraceae"/>
    <s v="Ocotea"/>
    <s v="argyrophylla"/>
    <x v="239"/>
    <s v="M17116547"/>
    <s v="M1711"/>
    <n v="66"/>
    <n v="23"/>
    <n v="3"/>
    <n v="5"/>
    <s v="OK"/>
    <s v="M17116547"/>
    <n v="287"/>
    <n v="25.6"/>
    <n v="19"/>
    <n v="4"/>
    <n v="4"/>
    <n v="19"/>
    <n v="278.96665445963498"/>
    <n v="64.366666158040402"/>
    <n v="1.7333333492279099"/>
    <n v="0.58466665943463603"/>
    <m/>
    <n v="127"/>
    <n v="0.46560000000000001"/>
    <n v="0.34310000000000002"/>
    <m/>
    <n v="0.47599999999999998"/>
    <n v="16.064499999999999"/>
    <n v="3.1655000000000002"/>
    <n v="2.0670000463724101"/>
    <n v="-0.87318998575210605"/>
    <n v="49.581998586654699"/>
    <n v="-32.666070609999998"/>
    <m/>
    <n v="23.987420161732082"/>
  </r>
  <r>
    <s v="Malpighiaceae"/>
    <s v="Bunchosia"/>
    <s v="sp, B1"/>
    <x v="240"/>
    <s v="NH200132"/>
    <s v="NH20"/>
    <n v="25"/>
    <n v="375"/>
    <n v="3"/>
    <n v="4"/>
    <s v="OK"/>
    <s v="NH200132"/>
    <n v="661"/>
    <n v="23.5"/>
    <n v="25"/>
    <n v="4"/>
    <n v="3"/>
    <n v="25"/>
    <n v="210.86666870117199"/>
    <n v="46.599999745686901"/>
    <n v="1.3500000238418599"/>
    <n v="0.29066665967305499"/>
    <m/>
    <n v="94.8"/>
    <n v="0.60299999999999998"/>
    <n v="0.72689999999999999"/>
    <n v="4"/>
    <n v="0.58299999999999996"/>
    <n v="9.9934999999999992"/>
    <n v="2.1084999999999998"/>
    <n v="1.9619999453425401"/>
    <n v="1.5666300058364899"/>
    <n v="47.075998783111601"/>
    <n v="-30.933499659999999"/>
    <m/>
    <n v="23.993883840242784"/>
  </r>
  <r>
    <s v="Meliaceae"/>
    <s v="Carapa"/>
    <s v="procera"/>
    <x v="242"/>
    <s v="NL110473"/>
    <s v="NL11"/>
    <n v="190"/>
    <n v="36"/>
    <n v="3"/>
    <n v="5"/>
    <s v="OK"/>
    <s v="NL110473"/>
    <n v="341"/>
    <n v="55.1"/>
    <n v="34"/>
    <n v="4"/>
    <n v="3"/>
    <n v="30"/>
    <n v="216.233332316081"/>
    <n v="68.300000508626297"/>
    <n v="2.4199999968210899"/>
    <n v="1.5183333555857299"/>
    <m/>
    <m/>
    <n v="0.57889999999999997"/>
    <n v="0.68179999999999996"/>
    <n v="12"/>
    <n v="0.47399999999999998"/>
    <n v="22.158000000000001"/>
    <n v="4.444"/>
    <n v="2.0109999924898099"/>
    <n v="4.2341599464416504"/>
    <n v="48.267000913620002"/>
    <n v="-31.42617066"/>
    <m/>
    <n v="24.001492339072986"/>
  </r>
  <r>
    <s v="Annonaceae"/>
    <s v="Oxandra"/>
    <s v="asbeckii"/>
    <x v="145"/>
    <s v="P00610050"/>
    <s v="P006"/>
    <n v="5"/>
    <n v="211"/>
    <n v="3"/>
    <n v="5"/>
    <s v="OK"/>
    <s v="P00610050"/>
    <n v="17"/>
    <n v="12.9"/>
    <n v="13"/>
    <n v="2"/>
    <n v="3"/>
    <n v="13"/>
    <n v="233"/>
    <n v="60.100001017252602"/>
    <n v="2.0633333126703901"/>
    <n v="0.177333330114683"/>
    <m/>
    <n v="52.8"/>
    <m/>
    <m/>
    <m/>
    <m/>
    <m/>
    <m/>
    <n v="2"/>
    <n v="1.2150000000000001"/>
    <n v="48.01"/>
    <n v="-31.703912129999999"/>
    <m/>
    <n v="24.004999999999999"/>
  </r>
  <r>
    <s v="Lecythidaceae"/>
    <s v="Eschweilera"/>
    <s v="congestiflora"/>
    <x v="276"/>
    <s v="P00610586"/>
    <s v="P006"/>
    <n v="63"/>
    <n v="226"/>
    <n v="3"/>
    <n v="5"/>
    <s v="OK"/>
    <s v="P00610586"/>
    <n v="306"/>
    <n v="24.5"/>
    <n v="19"/>
    <n v="2"/>
    <n v="2"/>
    <n v="13"/>
    <n v="318.43332926432299"/>
    <n v="77.733334859212206"/>
    <n v="2.7866666316986102"/>
    <n v="2.4839999675750701"/>
    <m/>
    <n v="504.2"/>
    <n v="0.68759999999999999"/>
    <m/>
    <n v="10"/>
    <m/>
    <m/>
    <m/>
    <n v="2.17"/>
    <n v="3.4209999999999998"/>
    <n v="52.1"/>
    <n v="-31.89594494"/>
    <m/>
    <n v="24.009216589861751"/>
  </r>
  <r>
    <s v="Vochysiaceae"/>
    <s v="Qualea"/>
    <s v="rosea"/>
    <x v="189"/>
    <s v="NL110425"/>
    <s v="NL11"/>
    <n v="175"/>
    <n v="40"/>
    <n v="3"/>
    <n v="5"/>
    <s v="OK"/>
    <s v="NL110425"/>
    <n v="615"/>
    <n v="12.4"/>
    <n v="20"/>
    <n v="2"/>
    <n v="2"/>
    <n v="8"/>
    <n v="237.666666666667"/>
    <n v="53.366666158040402"/>
    <n v="1.5733333031336501"/>
    <n v="0.46266667048136401"/>
    <m/>
    <n v="151.30000000000001"/>
    <n v="0.6794"/>
    <n v="0.68069999999999997"/>
    <n v="2"/>
    <n v="0.48599999999999999"/>
    <n v="10.067"/>
    <n v="0.64200000000000002"/>
    <n v="1.70200001448393"/>
    <n v="2.3401501178741499"/>
    <n v="40.867000818252599"/>
    <n v="-33.502216199999999"/>
    <m/>
    <n v="24.011163613676018"/>
  </r>
  <r>
    <s v="Lecythidaceae"/>
    <s v="Eschweilera"/>
    <s v="coriacea"/>
    <x v="123"/>
    <s v="NL110060"/>
    <s v="NL11"/>
    <n v="110"/>
    <n v="100"/>
    <n v="3"/>
    <n v="5"/>
    <s v="OK"/>
    <s v="NL110060"/>
    <n v="307"/>
    <n v="53.4"/>
    <n v="26"/>
    <n v="4"/>
    <n v="4"/>
    <n v="26"/>
    <n v="290.13334147135402"/>
    <n v="47.566665649414098"/>
    <n v="1.80000003178914"/>
    <n v="0.82866666714350401"/>
    <m/>
    <n v="200.6"/>
    <n v="0.69540000000000002"/>
    <n v="0.61650000000000005"/>
    <n v="5"/>
    <n v="0.67400000000000004"/>
    <n v="15.125500000000001"/>
    <n v="2.9205000000000001"/>
    <n v="1.9940000027418101"/>
    <n v="2.8815999031066899"/>
    <n v="47.925001382827801"/>
    <n v="-30.297302269999999"/>
    <m/>
    <n v="24.034604471880382"/>
  </r>
  <r>
    <s v="Chrysobalanaceae"/>
    <s v="Licania"/>
    <s v="canescens"/>
    <x v="125"/>
    <s v="NL110354"/>
    <s v="NL11"/>
    <n v="169"/>
    <n v="12"/>
    <n v="3"/>
    <n v="5"/>
    <s v="OK"/>
    <s v="NL110354"/>
    <n v="135"/>
    <n v="13.1"/>
    <n v="18"/>
    <n v="2"/>
    <n v="2"/>
    <n v="12"/>
    <n v="179.86666870117199"/>
    <n v="44.3333346048991"/>
    <n v="1.62333337465922"/>
    <n v="0.259333332379659"/>
    <m/>
    <n v="85.1"/>
    <n v="0.80169999999999997"/>
    <n v="0.4224"/>
    <n v="1"/>
    <n v="0.79200000000000004"/>
    <n v="11.5875"/>
    <n v="1.66"/>
    <n v="1.94"/>
    <n v="5.923"/>
    <n v="46.64"/>
    <n v="-33.730493170000003"/>
    <m/>
    <n v="24.041237113402062"/>
  </r>
  <r>
    <s v="Caesalpiniaceae"/>
    <s v="Eperua"/>
    <s v="falcata"/>
    <x v="132"/>
    <s v="P00610684"/>
    <s v="P006"/>
    <n v="86"/>
    <n v="189"/>
    <n v="3"/>
    <n v="5"/>
    <s v="OK"/>
    <s v="P00610684"/>
    <n v="89"/>
    <n v="20.2"/>
    <n v="18"/>
    <n v="5"/>
    <n v="2"/>
    <n v="13"/>
    <n v="174.43333435058599"/>
    <n v="52.3333333333333"/>
    <n v="1.3466666539510099"/>
    <n v="0.25433333218097698"/>
    <m/>
    <n v="109.5"/>
    <m/>
    <m/>
    <m/>
    <m/>
    <m/>
    <m/>
    <n v="2.06"/>
    <n v="-0.14599999999999999"/>
    <n v="49.54"/>
    <n v="-30.390777279999998"/>
    <m/>
    <n v="24.048543689320386"/>
  </r>
  <r>
    <s v="Burseraceae"/>
    <s v="Protium"/>
    <s v="sagotianum"/>
    <x v="227"/>
    <s v="NL110398"/>
    <s v="NL11"/>
    <n v="162"/>
    <n v="80"/>
    <n v="3"/>
    <n v="4"/>
    <s v="OK"/>
    <s v="NL110398"/>
    <n v="77"/>
    <n v="17.600000000000001"/>
    <n v="26"/>
    <n v="5"/>
    <n v="5"/>
    <n v="26"/>
    <n v="192.10000101725299"/>
    <n v="46.699999491373703"/>
    <n v="1.5766666730245"/>
    <n v="0.718000014623006"/>
    <m/>
    <n v="199.9"/>
    <n v="0.59840000000000004"/>
    <n v="0.49070000000000003"/>
    <m/>
    <n v="0.42099999999999999"/>
    <n v="9.5884999999999998"/>
    <n v="1.7164999999999999"/>
    <n v="1.8209999427199399"/>
    <n v="1.7062900066375699"/>
    <n v="43.7940001487732"/>
    <n v="-30.456273249999999"/>
    <m/>
    <n v="24.049424231919641"/>
  </r>
  <r>
    <s v="Lauraceae"/>
    <s v="Ocotea"/>
    <s v="percurrens"/>
    <x v="163"/>
    <s v="NL110348"/>
    <s v="NL11"/>
    <n v="160"/>
    <n v="86"/>
    <n v="3"/>
    <n v="4"/>
    <s v="OK"/>
    <s v="NL110348"/>
    <n v="290"/>
    <n v="21.8"/>
    <n v="25"/>
    <n v="4"/>
    <n v="4"/>
    <n v="25"/>
    <n v="259.43332926432299"/>
    <n v="61.899998982747398"/>
    <n v="2.0366666714350399"/>
    <n v="0.84833331902821896"/>
    <m/>
    <n v="203.3"/>
    <n v="0.43809999999999999"/>
    <n v="0.74380000000000002"/>
    <n v="4"/>
    <n v="0.52900000000000003"/>
    <n v="9.14"/>
    <n v="1.6995"/>
    <n v="2.12"/>
    <n v="4.8109999999999999"/>
    <n v="51"/>
    <n v="-33.53734712"/>
    <m/>
    <n v="24.056603773584904"/>
  </r>
  <r>
    <s v="Lecythidaceae"/>
    <s v="Eschweilera"/>
    <s v="coriacea"/>
    <x v="123"/>
    <s v="A110237"/>
    <s v="A11"/>
    <n v="49"/>
    <n v="64"/>
    <n v="3"/>
    <n v="4"/>
    <s v="OK"/>
    <s v="A110237"/>
    <n v="307"/>
    <n v="31.8"/>
    <n v="25"/>
    <n v="5"/>
    <n v="4"/>
    <n v="25"/>
    <n v="185.10000101725299"/>
    <n v="57.8333346048991"/>
    <n v="1.3466666936874401"/>
    <n v="1.10499997933706"/>
    <m/>
    <n v="336.7"/>
    <m/>
    <m/>
    <n v="5"/>
    <m/>
    <m/>
    <m/>
    <n v="2.1010000258684198"/>
    <n v="2.1178600788116499"/>
    <n v="50.543999671936"/>
    <n v="-31.781110250000001"/>
    <m/>
    <n v="24.057115206861706"/>
  </r>
  <r>
    <s v="Euphorbiaceae"/>
    <s v="Pogonophora"/>
    <s v="schomburgkiana"/>
    <x v="185"/>
    <s v="P00610443"/>
    <s v="P006"/>
    <n v="61"/>
    <n v="178"/>
    <n v="3"/>
    <n v="5"/>
    <s v="OK"/>
    <s v="P00610443"/>
    <n v="217"/>
    <n v="13.1"/>
    <n v="12"/>
    <n v="3"/>
    <n v="2"/>
    <n v="12"/>
    <n v="185.10000101725299"/>
    <n v="61.866667429606103"/>
    <n v="1.2766666809717799"/>
    <n v="0.218333328763644"/>
    <m/>
    <n v="83.1"/>
    <m/>
    <m/>
    <m/>
    <m/>
    <m/>
    <m/>
    <n v="1.98"/>
    <n v="1.2270000000000001"/>
    <n v="47.64"/>
    <n v="-33.573821789999997"/>
    <m/>
    <n v="24.060606060606062"/>
  </r>
  <r>
    <s v="Sterculiaceae"/>
    <s v="Sterculia"/>
    <s v="pruriens"/>
    <x v="94"/>
    <s v="NH200206"/>
    <s v="NH20"/>
    <n v="43"/>
    <n v="331"/>
    <n v="3"/>
    <n v="5"/>
    <s v="OK"/>
    <s v="NH200206"/>
    <n v="598"/>
    <n v="80"/>
    <n v="38"/>
    <n v="4"/>
    <n v="4"/>
    <n v="25"/>
    <n v="233"/>
    <n v="54.466667175292997"/>
    <n v="1.7333333492279099"/>
    <n v="3.0693332751592002"/>
    <m/>
    <n v="961.1"/>
    <n v="0.34820000000000001"/>
    <n v="1.2446999999999999"/>
    <n v="18"/>
    <n v="0.38"/>
    <n v="15.685499999999999"/>
    <n v="2.7805"/>
    <n v="2.10999995470047"/>
    <n v="1.06325995922089"/>
    <n v="50.774002075195298"/>
    <n v="-31.40114372"/>
    <m/>
    <n v="24.063508609128402"/>
  </r>
  <r>
    <s v="Annonaceae"/>
    <s v="Oxandra"/>
    <s v="asbeckii"/>
    <x v="145"/>
    <s v="P00610143"/>
    <s v="P006"/>
    <n v="21"/>
    <n v="147"/>
    <n v="3"/>
    <n v="5"/>
    <s v="OK"/>
    <s v="P00610143"/>
    <n v="17"/>
    <n v="14.3"/>
    <n v="13"/>
    <n v="2"/>
    <n v="2"/>
    <n v="10"/>
    <n v="191.10000101725299"/>
    <n v="69.600001017252595"/>
    <n v="1.5933333237965901"/>
    <n v="0.18866666158040399"/>
    <m/>
    <n v="59.6"/>
    <m/>
    <m/>
    <m/>
    <m/>
    <m/>
    <m/>
    <n v="1.88"/>
    <n v="-1.4119999999999999"/>
    <n v="45.25"/>
    <n v="-31.30188313"/>
    <m/>
    <n v="24.069148936170215"/>
  </r>
  <r>
    <s v="Caesalpiniaceae"/>
    <s v="Eperua"/>
    <s v="falcata"/>
    <x v="132"/>
    <s v="P00610676"/>
    <s v="P006"/>
    <n v="83"/>
    <n v="181"/>
    <n v="3"/>
    <n v="5"/>
    <s v="OK"/>
    <s v="P00610676"/>
    <n v="89"/>
    <n v="17.8"/>
    <n v="14"/>
    <n v="2"/>
    <n v="2"/>
    <n v="10"/>
    <n v="132.43333435058599"/>
    <n v="54.266666412353501"/>
    <n v="1.1099999745686799"/>
    <n v="0.308666661381722"/>
    <m/>
    <n v="131.5"/>
    <m/>
    <m/>
    <m/>
    <m/>
    <m/>
    <m/>
    <n v="2.0299999999999998"/>
    <n v="-1.9319999999999999"/>
    <n v="48.88"/>
    <n v="-31.372787590000002"/>
    <m/>
    <n v="24.078817733990153"/>
  </r>
  <r>
    <s v="Apocynaceae"/>
    <s v="Lacmellea"/>
    <s v="aculeata"/>
    <x v="277"/>
    <s v="NL110128"/>
    <s v="NL11"/>
    <n v="125"/>
    <n v="14"/>
    <n v="3"/>
    <n v="5"/>
    <s v="OK"/>
    <s v="NL110128"/>
    <n v="33"/>
    <n v="16.899999999999999"/>
    <n v="13"/>
    <n v="2"/>
    <n v="2"/>
    <n v="13"/>
    <n v="245.90000406901001"/>
    <n v="56.433331807454401"/>
    <n v="0.87999999523162797"/>
    <n v="0.38333333532015501"/>
    <m/>
    <n v="186.2"/>
    <n v="0.47639999999999999"/>
    <n v="0.93069999999999997"/>
    <n v="4"/>
    <n v="0.36"/>
    <n v="6.5679999999999996"/>
    <n v="1.8109999999999999"/>
    <n v="1.98"/>
    <n v="4.34"/>
    <n v="47.7"/>
    <n v="-34.040243879999998"/>
    <m/>
    <n v="24.090909090909093"/>
  </r>
  <r>
    <s v="Euphorbiaceae"/>
    <s v="Drypetes"/>
    <s v="variabilis"/>
    <x v="105"/>
    <s v="NL110233"/>
    <s v="NL11"/>
    <n v="135"/>
    <n v="74"/>
    <n v="3"/>
    <n v="5"/>
    <s v="OK"/>
    <s v="NL110233"/>
    <n v="210"/>
    <n v="26.9"/>
    <n v="20"/>
    <n v="4"/>
    <n v="2"/>
    <n v="15"/>
    <n v="232.53333536783899"/>
    <n v="65.600001017252595"/>
    <n v="1.4333333174387599"/>
    <n v="0.233333334326744"/>
    <m/>
    <n v="64.3"/>
    <m/>
    <m/>
    <m/>
    <m/>
    <m/>
    <m/>
    <n v="1.9179999828338601"/>
    <n v="1.83824002742767"/>
    <n v="46.244001388549798"/>
    <n v="-32.586989379999999"/>
    <m/>
    <n v="24.110532743709371"/>
  </r>
  <r>
    <s v="Vochysiaceae"/>
    <s v="Ruizterania"/>
    <s v="albiflora"/>
    <x v="278"/>
    <s v="NL110412"/>
    <s v="NL11"/>
    <n v="173"/>
    <n v="16"/>
    <n v="3"/>
    <n v="5"/>
    <s v="OK"/>
    <s v="NL110412"/>
    <n v="616"/>
    <n v="17.100000000000001"/>
    <n v="20"/>
    <n v="2"/>
    <n v="3"/>
    <n v="20"/>
    <n v="145.43333435058599"/>
    <n v="52.5"/>
    <n v="1.4399999777476"/>
    <n v="8.6333331962426499E-2"/>
    <m/>
    <n v="35.700000000000003"/>
    <n v="0.55920000000000003"/>
    <n v="1.0130999999999999"/>
    <n v="2"/>
    <n v="0.51600000000000001"/>
    <n v="15.653"/>
    <n v="1.778"/>
    <n v="1.84599999338388"/>
    <n v="0.73732000589370705"/>
    <n v="44.549998641014099"/>
    <n v="-32.943509730000002"/>
    <m/>
    <n v="24.133260455407719"/>
  </r>
  <r>
    <s v="Annonaceae"/>
    <s v="Xylopia"/>
    <s v="nitida"/>
    <x v="104"/>
    <s v="NH200636"/>
    <s v="NH20"/>
    <n v="35"/>
    <n v="374"/>
    <n v="3"/>
    <n v="5"/>
    <s v="OK"/>
    <s v="NH200636"/>
    <n v="23"/>
    <n v="14"/>
    <n v="14"/>
    <n v="2"/>
    <n v="3"/>
    <n v="14"/>
    <n v="259.56667073567701"/>
    <n v="59.099999745686901"/>
    <n v="1.62999999523163"/>
    <n v="0.29866666098435701"/>
    <m/>
    <n v="86.1"/>
    <n v="0.54090000000000005"/>
    <n v="0.55710000000000004"/>
    <n v="1"/>
    <m/>
    <m/>
    <m/>
    <n v="1.98500007390976"/>
    <n v="1.62430000305176"/>
    <n v="47.929000854492202"/>
    <n v="-33.393182830000001"/>
    <m/>
    <n v="24.145591470981024"/>
  </r>
  <r>
    <s v="Annonaceae"/>
    <s v="Xylopia"/>
    <s v="nitida"/>
    <x v="104"/>
    <s v="NH200253"/>
    <s v="NH20"/>
    <n v="58"/>
    <n v="318"/>
    <n v="3"/>
    <n v="5"/>
    <s v="OK"/>
    <s v="NH200253"/>
    <n v="23"/>
    <n v="19.399999999999999"/>
    <n v="17"/>
    <n v="3"/>
    <n v="3"/>
    <n v="15"/>
    <n v="289.90000406900998"/>
    <n v="61.266666412353501"/>
    <n v="2.0466666618982901"/>
    <n v="0.36766667167345701"/>
    <m/>
    <n v="93.3"/>
    <m/>
    <m/>
    <m/>
    <m/>
    <m/>
    <m/>
    <n v="1.98800005018711"/>
    <n v="2.20929002761841"/>
    <n v="48.006001114845297"/>
    <n v="-32.246444789999998"/>
    <m/>
    <n v="24.147887275117014"/>
  </r>
  <r>
    <s v="Lecythidaceae"/>
    <s v="Eschweilera"/>
    <s v="coriacea"/>
    <x v="123"/>
    <s v="NL110207"/>
    <s v="NL11"/>
    <n v="135"/>
    <n v="33"/>
    <n v="3"/>
    <n v="5"/>
    <s v="OK"/>
    <s v="NL110207"/>
    <n v="307"/>
    <n v="29.1"/>
    <n v="25"/>
    <n v="3"/>
    <n v="3"/>
    <n v="20"/>
    <n v="234.666666666667"/>
    <n v="70.366666158040402"/>
    <n v="2.0233332713444998"/>
    <n v="1.31900004545848"/>
    <m/>
    <n v="320.7"/>
    <m/>
    <m/>
    <m/>
    <m/>
    <m/>
    <m/>
    <n v="1.98299996554852"/>
    <n v="3.6938199996948198"/>
    <n v="47.9000002145767"/>
    <n v="-33.177933760000002"/>
    <m/>
    <n v="24.155320749754537"/>
  </r>
  <r>
    <s v="Euphorbiaceae"/>
    <s v="Pogonophora"/>
    <s v="schomburgkiana"/>
    <x v="185"/>
    <s v="P00610701"/>
    <s v="P006"/>
    <n v="83"/>
    <n v="217"/>
    <n v="3"/>
    <n v="5"/>
    <s v="OK"/>
    <s v="P00610701"/>
    <n v="217"/>
    <n v="16.100000000000001"/>
    <n v="15"/>
    <n v="3"/>
    <n v="3"/>
    <n v="6"/>
    <n v="201.766667683919"/>
    <n v="61.466665903727197"/>
    <n v="1.5033333301544201"/>
    <n v="0.265000000596046"/>
    <m/>
    <n v="102.7"/>
    <m/>
    <m/>
    <m/>
    <m/>
    <m/>
    <m/>
    <n v="1.95"/>
    <n v="0.81799999999999995"/>
    <n v="47.12"/>
    <n v="-33.044128469999997"/>
    <m/>
    <n v="24.164102564102564"/>
  </r>
  <r>
    <s v="Caesalpiniaceae"/>
    <s v="Eperua"/>
    <s v="falcata"/>
    <x v="132"/>
    <s v="B421055"/>
    <s v="B4"/>
    <n v="2"/>
    <n v="49"/>
    <n v="3"/>
    <n v="5"/>
    <s v="OK"/>
    <s v="B421055"/>
    <n v="89"/>
    <n v="13.7"/>
    <n v="17"/>
    <n v="3"/>
    <n v="3"/>
    <n v="17"/>
    <n v="167.10000101725299"/>
    <n v="46.533332824707003"/>
    <n v="1.42666665712992"/>
    <n v="0.34266667564710002"/>
    <m/>
    <n v="108.5"/>
    <m/>
    <m/>
    <m/>
    <m/>
    <m/>
    <m/>
    <n v="2.1709999069571499"/>
    <n v="1.95959997177124"/>
    <n v="52.460998296737699"/>
    <n v="-29.860560370000002"/>
    <m/>
    <n v="24.16444060113594"/>
  </r>
  <r>
    <s v="Lecythidaceae"/>
    <s v="Eschweilera"/>
    <s v="micrantha"/>
    <x v="252"/>
    <s v="B435061"/>
    <s v="B4"/>
    <n v="63"/>
    <n v="93"/>
    <n v="3"/>
    <n v="3"/>
    <s v="OK"/>
    <s v="B435061"/>
    <n v="311"/>
    <n v="10.199999999999999"/>
    <m/>
    <n v="3"/>
    <n v="3"/>
    <n v="8"/>
    <n v="180.43333435058599"/>
    <n v="51.266666412353501"/>
    <n v="1.8733333349227901"/>
    <n v="0.57899999618530296"/>
    <m/>
    <n v="173.2"/>
    <m/>
    <m/>
    <m/>
    <m/>
    <m/>
    <m/>
    <n v="2.1279999986290901"/>
    <n v="3.4477798938751198"/>
    <n v="51.4339983463287"/>
    <n v="-31.336463510000002"/>
    <m/>
    <n v="24.170112020424693"/>
  </r>
  <r>
    <s v="Annonaceae"/>
    <s v="Oxandra"/>
    <s v="asbeckii"/>
    <x v="145"/>
    <s v="P00610156"/>
    <s v="P006"/>
    <n v="17"/>
    <n v="132"/>
    <n v="3"/>
    <n v="5"/>
    <s v="OK"/>
    <s v="P00610156"/>
    <n v="17"/>
    <n v="14.8"/>
    <n v="14"/>
    <n v="2"/>
    <n v="2"/>
    <n v="14"/>
    <n v="223.69999694824199"/>
    <n v="60.200000762939503"/>
    <n v="1.19333334763845"/>
    <n v="0.12733333309491501"/>
    <m/>
    <n v="42.5"/>
    <m/>
    <m/>
    <m/>
    <m/>
    <m/>
    <m/>
    <n v="1.97"/>
    <n v="-1.3859999999999999"/>
    <n v="47.64"/>
    <n v="-31.14404433"/>
    <m/>
    <n v="24.18274111675127"/>
  </r>
  <r>
    <s v="Simaroubaceae"/>
    <s v="Simaba"/>
    <s v="cedron"/>
    <x v="181"/>
    <s v="P00610688"/>
    <s v="P006"/>
    <n v="89"/>
    <n v="197"/>
    <n v="2"/>
    <n v="5"/>
    <s v="OK"/>
    <s v="P00610688"/>
    <n v="591"/>
    <n v="11.8"/>
    <n v="15"/>
    <n v="3"/>
    <n v="1"/>
    <n v="14"/>
    <n v="418.85000610351602"/>
    <n v="71.799999237060504"/>
    <n v="7.6950001716613796"/>
    <n v="1.13800001144409"/>
    <m/>
    <n v="175.3"/>
    <m/>
    <m/>
    <m/>
    <m/>
    <m/>
    <m/>
    <n v="1.85"/>
    <n v="4.8289999999999997"/>
    <n v="44.75"/>
    <n v="-29.744387450000001"/>
    <m/>
    <n v="24.189189189189189"/>
  </r>
  <r>
    <s v="Chrysobalanaceae"/>
    <s v="Licania"/>
    <s v="canescens"/>
    <x v="125"/>
    <s v="NL110265"/>
    <s v="NL11"/>
    <n v="142"/>
    <n v="34"/>
    <n v="3"/>
    <n v="5"/>
    <s v="OK"/>
    <s v="NL110265"/>
    <n v="135"/>
    <n v="16.3"/>
    <n v="16"/>
    <n v="4"/>
    <n v="3"/>
    <n v="16"/>
    <n v="197"/>
    <n v="35.599999745686901"/>
    <n v="1.3766667048136401"/>
    <n v="0.19299999376138099"/>
    <m/>
    <n v="71.8"/>
    <n v="0.71120000000000005"/>
    <n v="0.51019999999999999"/>
    <m/>
    <m/>
    <m/>
    <m/>
    <n v="1.91"/>
    <n v="5.1630000000000003"/>
    <n v="46.22"/>
    <n v="-32.723196420000001"/>
    <m/>
    <n v="24.198952879581153"/>
  </r>
  <r>
    <s v="Clusiaceae"/>
    <s v="Symphonia"/>
    <s v="sp, 1"/>
    <x v="248"/>
    <s v="P00610021"/>
    <s v="P006"/>
    <n v="6"/>
    <n v="147"/>
    <n v="3"/>
    <n v="5"/>
    <s v="OK"/>
    <s v="P00610021"/>
    <n v="164"/>
    <n v="43.9"/>
    <n v="34"/>
    <n v="5"/>
    <n v="5"/>
    <n v="25"/>
    <n v="348.23333740234398"/>
    <n v="61.966667175292997"/>
    <n v="1.1699999968210899"/>
    <n v="0.14099999765555099"/>
    <m/>
    <n v="37"/>
    <n v="0.63070000000000004"/>
    <m/>
    <n v="11"/>
    <m/>
    <m/>
    <m/>
    <n v="1.96"/>
    <n v="-0.17499999999999999"/>
    <n v="47.46"/>
    <n v="-29.315041570000002"/>
    <m/>
    <n v="24.214285714285715"/>
  </r>
  <r>
    <s v="Lecythidaceae"/>
    <s v="Eschweilera"/>
    <s v="coriacea"/>
    <x v="123"/>
    <s v="A110228"/>
    <s v="A11"/>
    <n v="56"/>
    <n v="52"/>
    <n v="3"/>
    <n v="5"/>
    <s v="OK"/>
    <s v="A110228"/>
    <n v="307"/>
    <n v="24.8"/>
    <n v="22"/>
    <n v="4"/>
    <n v="4"/>
    <n v="22"/>
    <n v="236.13333129882801"/>
    <n v="59.8333333333333"/>
    <n v="2.1366666158040402"/>
    <n v="0.87433332204818703"/>
    <m/>
    <n v="213.9"/>
    <m/>
    <m/>
    <n v="3"/>
    <m/>
    <m/>
    <m/>
    <n v="2.1299999207258198"/>
    <n v="2.0591700077056898"/>
    <n v="51.577997207641602"/>
    <n v="-31.934567479999998"/>
    <m/>
    <n v="24.215023064444932"/>
  </r>
  <r>
    <s v="Myristicaceae"/>
    <s v="Iryanthera"/>
    <s v="sagotiana"/>
    <x v="201"/>
    <s v="A110005"/>
    <s v="A11"/>
    <n v="2"/>
    <n v="8"/>
    <n v="3"/>
    <n v="5"/>
    <s v="OK"/>
    <s v="A110005"/>
    <n v="412"/>
    <n v="15.9"/>
    <n v="18"/>
    <n v="3"/>
    <n v="3"/>
    <n v="18"/>
    <n v="214.43333435058599"/>
    <n v="59.266667683919302"/>
    <n v="1.00999997059504"/>
    <n v="0.33666666348775198"/>
    <m/>
    <n v="75.599999999999994"/>
    <m/>
    <m/>
    <n v="2"/>
    <m/>
    <m/>
    <m/>
    <n v="2.1940000355243701"/>
    <n v="1.5080699920654299"/>
    <n v="53.213000297546401"/>
    <n v="-34.064314340000003"/>
    <m/>
    <n v="24.25387394527931"/>
  </r>
  <r>
    <s v="Lecythidaceae"/>
    <s v="Eschweilera"/>
    <s v="coriacea"/>
    <x v="123"/>
    <s v="A110271"/>
    <s v="A11"/>
    <n v="62"/>
    <n v="82"/>
    <n v="3"/>
    <n v="3"/>
    <s v="OK"/>
    <s v="A110271"/>
    <n v="307"/>
    <n v="60"/>
    <n v="32"/>
    <n v="5"/>
    <n v="4"/>
    <n v="26"/>
    <n v="207.233332316081"/>
    <n v="57.799999237060497"/>
    <n v="1.55666665236155"/>
    <n v="1.0383333166440301"/>
    <m/>
    <n v="309.10000000000002"/>
    <n v="0.66"/>
    <n v="0.57999999999999996"/>
    <n v="10"/>
    <n v="0.62599223852157604"/>
    <n v="13.005000000000001"/>
    <n v="1.0012752899999999"/>
    <n v="2.0889999344944998"/>
    <n v="2.2832300662994398"/>
    <n v="50.669002532958999"/>
    <n v="-33.256881589999999"/>
    <m/>
    <n v="24.255147975971564"/>
  </r>
  <r>
    <s v="Clusiaceae"/>
    <s v="Moronobea"/>
    <s v="coccinea"/>
    <x v="279"/>
    <s v="P00610126"/>
    <s v="P006"/>
    <n v="17"/>
    <n v="174"/>
    <n v="3"/>
    <n v="5"/>
    <s v="OK"/>
    <s v="P00610126"/>
    <n v="159"/>
    <n v="21.8"/>
    <n v="21"/>
    <n v="4"/>
    <n v="5"/>
    <m/>
    <n v="276.43332926432299"/>
    <n v="67.733332316080705"/>
    <n v="0.76666667064031002"/>
    <n v="0.109666665395101"/>
    <m/>
    <n v="35.299999999999997"/>
    <n v="0.63829999999999998"/>
    <m/>
    <n v="9"/>
    <m/>
    <m/>
    <m/>
    <n v="1.93"/>
    <n v="-0.126"/>
    <n v="46.82"/>
    <n v="-31.760935060000001"/>
    <m/>
    <n v="24.259067357512954"/>
  </r>
  <r>
    <s v="Sapotaceae"/>
    <s v="Micropholis"/>
    <s v="guyanensis"/>
    <x v="111"/>
    <s v="M17116042"/>
    <s v="M1711"/>
    <n v="4"/>
    <n v="29"/>
    <n v="3"/>
    <n v="5"/>
    <s v="OK"/>
    <s v="M17116042"/>
    <n v="541"/>
    <n v="41.7"/>
    <n v="27"/>
    <n v="5"/>
    <n v="4"/>
    <n v="27"/>
    <n v="245.56666564941401"/>
    <n v="54.300000508626297"/>
    <n v="1.19333334763845"/>
    <n v="0.31266666452089897"/>
    <m/>
    <n v="78.7"/>
    <m/>
    <m/>
    <m/>
    <n v="0.54800000000000004"/>
    <m/>
    <m/>
    <n v="2.1730000153183902"/>
    <n v="1.89192998409271"/>
    <n v="52.7260005474091"/>
    <n v="-31.149892510000001"/>
    <m/>
    <n v="24.26415102426202"/>
  </r>
  <r>
    <s v="Annonaceae"/>
    <s v="Guatteria"/>
    <s v="wachenheimii"/>
    <x v="280"/>
    <s v="NL110627"/>
    <s v="NL11"/>
    <n v="194"/>
    <n v="83"/>
    <n v="3"/>
    <n v="5"/>
    <s v="OK"/>
    <s v="NL110627"/>
    <n v="15"/>
    <n v="10.287000000000001"/>
    <n v="13"/>
    <n v="1"/>
    <n v="1"/>
    <n v="6"/>
    <n v="135.233332316081"/>
    <n v="45.933333079020201"/>
    <n v="1.62999999523163"/>
    <n v="0.68700001637140895"/>
    <m/>
    <n v="333.9"/>
    <m/>
    <m/>
    <m/>
    <n v="0.49299999999999999"/>
    <m/>
    <m/>
    <n v="1.93199999630451"/>
    <n v="4.3791999816894496"/>
    <n v="46.8849986791611"/>
    <n v="-35.327404119999997"/>
    <m/>
    <n v="24.267597706439837"/>
  </r>
  <r>
    <s v="Chrysobalanaceae"/>
    <s v="Licania"/>
    <s v="canescens"/>
    <x v="125"/>
    <s v="NL110042"/>
    <s v="NL11"/>
    <n v="110"/>
    <n v="58"/>
    <n v="3"/>
    <n v="5"/>
    <s v="OK"/>
    <s v="NL110042"/>
    <n v="135"/>
    <n v="16.399999999999999"/>
    <n v="20"/>
    <n v="2"/>
    <n v="3"/>
    <n v="20"/>
    <n v="235.23333740234401"/>
    <n v="49.433331807454401"/>
    <n v="1.4199999968210899"/>
    <n v="0.13000000019868199"/>
    <m/>
    <n v="39.299999999999997"/>
    <n v="0.74839999999999995"/>
    <n v="0.53939999999999999"/>
    <n v="4"/>
    <n v="0.76700000000000002"/>
    <n v="12.375500000000001"/>
    <n v="1.7435"/>
    <n v="1.6759999096393601"/>
    <n v="5.2406702041626003"/>
    <n v="40.687999129295299"/>
    <n v="-33.886502069999999"/>
    <m/>
    <n v="24.276850431364583"/>
  </r>
  <r>
    <s v="Caesalpiniaceae"/>
    <s v="Tachigali"/>
    <s v="paraensis"/>
    <x v="281"/>
    <s v="M17116077"/>
    <s v="M1711"/>
    <n v="4"/>
    <n v="60"/>
    <n v="3"/>
    <n v="5"/>
    <s v="OK"/>
    <s v="M17116077"/>
    <n v="99"/>
    <n v="60.2"/>
    <n v="33"/>
    <n v="5"/>
    <n v="4"/>
    <n v="33"/>
    <n v="282.80000813802098"/>
    <n v="56.266666412353501"/>
    <n v="2.0933333237965899"/>
    <n v="0.56466667850812302"/>
    <m/>
    <n v="120.8"/>
    <n v="0.48220000000000002"/>
    <n v="1.3218000000000001"/>
    <m/>
    <n v="0.65900000000000003"/>
    <n v="12.0375"/>
    <n v="2.9664999999999999"/>
    <n v="2.0729999989271199"/>
    <n v="2.5592300891876198"/>
    <n v="50.348001718521097"/>
    <n v="-28.73723528"/>
    <m/>
    <n v="24.287506871480307"/>
  </r>
  <r>
    <s v="Lecythidaceae"/>
    <s v="Eschweilera"/>
    <s v="coriacea"/>
    <x v="123"/>
    <s v="NL110251"/>
    <s v="NL11"/>
    <n v="146"/>
    <n v="6"/>
    <n v="3"/>
    <n v="5"/>
    <s v="OK"/>
    <s v="NL110251"/>
    <n v="307"/>
    <n v="31.2"/>
    <n v="28"/>
    <n v="4"/>
    <n v="4"/>
    <n v="28"/>
    <n v="222.79999796549501"/>
    <n v="52.433334350585902"/>
    <n v="1.9033333063125599"/>
    <n v="0.68600000937779704"/>
    <m/>
    <n v="167.5"/>
    <m/>
    <m/>
    <m/>
    <m/>
    <m/>
    <m/>
    <n v="2"/>
    <n v="2.6480000000000001"/>
    <n v="48.58"/>
    <n v="-31.77801509"/>
    <m/>
    <n v="24.29"/>
  </r>
  <r>
    <s v="Caesalpiniaceae"/>
    <s v="Eperua"/>
    <s v="falcata"/>
    <x v="132"/>
    <s v="P00610377"/>
    <s v="P006"/>
    <n v="45"/>
    <n v="217"/>
    <n v="3"/>
    <n v="5"/>
    <s v="OK"/>
    <s v="P00610377"/>
    <n v="89"/>
    <n v="63.5"/>
    <n v="25"/>
    <n v="5"/>
    <n v="5"/>
    <n v="25"/>
    <n v="190.333333333333"/>
    <n v="48.700000762939503"/>
    <n v="1.4333333174387599"/>
    <n v="0.35599999626477602"/>
    <m/>
    <n v="102.3"/>
    <m/>
    <m/>
    <m/>
    <m/>
    <m/>
    <m/>
    <n v="2.1"/>
    <n v="1.0999999999999999E-2"/>
    <n v="51.02"/>
    <n v="-28.716263519999998"/>
    <m/>
    <n v="24.295238095238094"/>
  </r>
  <r>
    <s v="Burseraceae"/>
    <s v="Protium"/>
    <s v="sagotianum"/>
    <x v="227"/>
    <s v="A110211"/>
    <s v="A11"/>
    <n v="56"/>
    <n v="22"/>
    <n v="3"/>
    <n v="5"/>
    <s v="OK"/>
    <s v="A110211"/>
    <n v="77"/>
    <n v="17.7"/>
    <n v="16"/>
    <n v="3"/>
    <n v="3"/>
    <n v="16"/>
    <n v="142.666666666667"/>
    <n v="39.6666666666667"/>
    <n v="1.5833333730697601"/>
    <n v="0.17599999904632599"/>
    <m/>
    <n v="72.900000000000006"/>
    <n v="0.48"/>
    <n v="0.68"/>
    <n v="3"/>
    <n v="0.54234886169433605"/>
    <n v="12.5052"/>
    <n v="1.2704321700000001"/>
    <n v="1.9179999828338601"/>
    <n v="1.86473000049591"/>
    <n v="46.599000692367603"/>
    <n v="-31.524924550000001"/>
    <m/>
    <n v="24.295621016386669"/>
  </r>
  <r>
    <s v="Loganiaceae"/>
    <s v="Antonia"/>
    <s v="ovata"/>
    <x v="282"/>
    <s v="NH200388"/>
    <s v="NH20"/>
    <n v="79"/>
    <n v="349"/>
    <n v="3"/>
    <n v="5"/>
    <s v="OK"/>
    <s v="NH200388"/>
    <n v="330"/>
    <n v="47"/>
    <n v="40"/>
    <n v="5"/>
    <n v="4"/>
    <n v="35"/>
    <n v="365.90000406900998"/>
    <n v="64.266666412353501"/>
    <n v="2.2166666984558101"/>
    <n v="0.62266667683919297"/>
    <m/>
    <n v="143.80000000000001"/>
    <n v="0.41039999999999999"/>
    <n v="0.63980000000000004"/>
    <n v="2"/>
    <n v="0.41399999999999998"/>
    <n v="6.0145"/>
    <n v="0.79549999999999998"/>
    <n v="1.8230000510811799"/>
    <n v="3.1225099563598602"/>
    <n v="44.297000765800497"/>
    <n v="-31.0973997"/>
    <m/>
    <n v="24.298957501141569"/>
  </r>
  <r>
    <s v="Vochysiaceae"/>
    <s v="Qualea"/>
    <s v="rosea"/>
    <x v="189"/>
    <s v="NL110506"/>
    <s v="NL11"/>
    <n v="183"/>
    <n v="96"/>
    <n v="3"/>
    <n v="5"/>
    <s v="OK"/>
    <s v="NL110506"/>
    <n v="615"/>
    <n v="39.700000000000003"/>
    <n v="34"/>
    <n v="4"/>
    <n v="4"/>
    <n v="34"/>
    <n v="288.43332926432299"/>
    <n v="63.733332316080698"/>
    <n v="1.21000001827876"/>
    <n v="0.50533333420753501"/>
    <m/>
    <n v="124.4"/>
    <n v="0.55289999999999995"/>
    <n v="0.6381"/>
    <n v="9"/>
    <n v="0.56200000000000006"/>
    <n v="11.765499999999999"/>
    <n v="1.724"/>
    <n v="1.81399993598461"/>
    <n v="4.7547302246093803"/>
    <n v="44.089999794960001"/>
    <n v="-31.70925089"/>
    <m/>
    <n v="24.305403170275561"/>
  </r>
  <r>
    <s v="Sapotaceae"/>
    <s v="Pouteria"/>
    <s v="gonggrijpii"/>
    <x v="84"/>
    <s v="NL110407"/>
    <s v="NL11"/>
    <n v="172"/>
    <n v="4"/>
    <n v="3"/>
    <n v="5"/>
    <s v="OK"/>
    <s v="NL110407"/>
    <n v="560"/>
    <n v="14.4"/>
    <n v="17"/>
    <n v="3"/>
    <n v="3"/>
    <n v="14"/>
    <n v="293.56667073567701"/>
    <n v="47.066665649414098"/>
    <n v="2.5833333333333299"/>
    <n v="0.80000001192092896"/>
    <m/>
    <n v="170.5"/>
    <n v="0.70069999999999999"/>
    <n v="0.57579999999999998"/>
    <m/>
    <n v="0.64100000000000001"/>
    <n v="8.0150000000000006"/>
    <n v="1.9615"/>
    <n v="2.0339999347925199"/>
    <n v="6.4337000846862802"/>
    <n v="49.4480013847351"/>
    <n v="-31.97531008"/>
    <m/>
    <n v="24.310719257608575"/>
  </r>
  <r>
    <s v="Flacourtiaceae"/>
    <s v="Laetia"/>
    <s v="procera"/>
    <x v="102"/>
    <s v="M17116640"/>
    <s v="M1711"/>
    <n v="70"/>
    <n v="94"/>
    <n v="3"/>
    <n v="5"/>
    <s v="OK"/>
    <s v="M17116640"/>
    <n v="222"/>
    <n v="36.299999999999997"/>
    <n v="25"/>
    <n v="5"/>
    <n v="4"/>
    <n v="25"/>
    <n v="304"/>
    <n v="79.700002034505204"/>
    <n v="3.17666657765706"/>
    <n v="0.79566667477289799"/>
    <m/>
    <n v="188.9"/>
    <n v="0.622"/>
    <n v="0.7379"/>
    <m/>
    <n v="0.61799999999999999"/>
    <n v="14.1035"/>
    <n v="1.8594999999999999"/>
    <n v="2.00299993157387"/>
    <n v="2.16267991065979"/>
    <n v="48.759999871254003"/>
    <n v="-31.866792660000002"/>
    <m/>
    <n v="24.34348554018198"/>
  </r>
  <r>
    <s v="Annonaceae"/>
    <s v="Oxandra"/>
    <s v="asbeckii"/>
    <x v="145"/>
    <s v="P00610112"/>
    <s v="P006"/>
    <n v="21"/>
    <n v="192"/>
    <n v="3"/>
    <n v="5"/>
    <s v="OK"/>
    <s v="P00610112"/>
    <n v="17"/>
    <n v="12.3"/>
    <n v="15"/>
    <n v="2"/>
    <n v="4"/>
    <n v="15"/>
    <n v="246.96666971842399"/>
    <n v="68.3333333333333"/>
    <n v="1.96333336830139"/>
    <n v="0.21866666773955001"/>
    <m/>
    <n v="63.6"/>
    <m/>
    <m/>
    <m/>
    <m/>
    <m/>
    <m/>
    <n v="1.99"/>
    <n v="0.33500000000000002"/>
    <n v="48.45"/>
    <n v="-32.290800949999998"/>
    <m/>
    <n v="24.346733668341709"/>
  </r>
  <r>
    <s v="Lecythidaceae"/>
    <s v="Eschweilera"/>
    <s v="coriacea"/>
    <x v="123"/>
    <s v="NL110539"/>
    <s v="NL11"/>
    <n v="200"/>
    <n v="45"/>
    <n v="3"/>
    <n v="5"/>
    <s v="OK"/>
    <s v="NL110539"/>
    <n v="307"/>
    <n v="12.7"/>
    <n v="16"/>
    <n v="1"/>
    <n v="1"/>
    <n v="15"/>
    <n v="168.89999898274701"/>
    <n v="47.699999491373703"/>
    <n v="1.75"/>
    <n v="0.72566668192545603"/>
    <m/>
    <m/>
    <m/>
    <m/>
    <m/>
    <m/>
    <m/>
    <m/>
    <n v="1.96899995207787"/>
    <n v="2.30553007125854"/>
    <n v="47.944998741149902"/>
    <n v="-33.526988789999997"/>
    <m/>
    <n v="24.349923772498787"/>
  </r>
  <r>
    <s v="Euphorbiaceae"/>
    <s v="Pogonophora"/>
    <s v="schomburgkiana"/>
    <x v="185"/>
    <s v="P00610119"/>
    <s v="P006"/>
    <n v="15"/>
    <n v="186"/>
    <n v="3"/>
    <n v="5"/>
    <s v="OK"/>
    <s v="P00610119"/>
    <n v="217"/>
    <n v="20.100000000000001"/>
    <n v="8"/>
    <n v="5"/>
    <n v="1"/>
    <n v="2"/>
    <n v="165.36666361490899"/>
    <n v="45.5"/>
    <n v="1.4466666777928701"/>
    <n v="0.14399999876817099"/>
    <m/>
    <n v="72.400000000000006"/>
    <m/>
    <m/>
    <m/>
    <m/>
    <m/>
    <m/>
    <n v="1.86"/>
    <n v="1.528"/>
    <n v="45.31"/>
    <n v="-32.193979480000003"/>
    <m/>
    <n v="24.36021505376344"/>
  </r>
  <r>
    <s v="Sterculiaceae"/>
    <s v="Theobroma"/>
    <s v="subincanum"/>
    <x v="236"/>
    <s v="P00610613"/>
    <s v="P006"/>
    <n v="75"/>
    <n v="169"/>
    <n v="3"/>
    <n v="5"/>
    <s v="OK"/>
    <s v="P00610613"/>
    <n v="601"/>
    <n v="16.2"/>
    <n v="16"/>
    <n v="3"/>
    <n v="3"/>
    <n v="15"/>
    <n v="329.86665852864598"/>
    <n v="56.099999745686901"/>
    <n v="2.2566667397817"/>
    <n v="0.64866666992505395"/>
    <m/>
    <n v="176.9"/>
    <m/>
    <m/>
    <m/>
    <m/>
    <m/>
    <m/>
    <n v="1.99"/>
    <n v="-2.7909999999999999"/>
    <n v="48.48"/>
    <n v="-33.054715119999997"/>
    <m/>
    <n v="24.361809045226128"/>
  </r>
  <r>
    <s v="Myristicaceae"/>
    <s v="Iryanthera"/>
    <s v="sagotiana"/>
    <x v="201"/>
    <s v="P00610044"/>
    <s v="P006"/>
    <n v="8"/>
    <n v="205"/>
    <n v="3"/>
    <n v="5"/>
    <s v="OK"/>
    <s v="P00610044"/>
    <n v="412"/>
    <n v="15.9"/>
    <n v="12"/>
    <n v="2"/>
    <n v="2"/>
    <n v="10"/>
    <n v="185.96666971842399"/>
    <n v="58.8333346048991"/>
    <n v="1.0299999713897701"/>
    <n v="0.24366665879885399"/>
    <m/>
    <n v="96.6"/>
    <n v="0.54659999999999997"/>
    <m/>
    <n v="5"/>
    <m/>
    <m/>
    <m/>
    <n v="2.09"/>
    <n v="-0.64"/>
    <n v="50.94"/>
    <n v="-34.224782269999999"/>
    <m/>
    <n v="24.373205741626794"/>
  </r>
  <r>
    <s v="Celastraceae"/>
    <s v="Goupia"/>
    <s v="glabra"/>
    <x v="198"/>
    <s v="M17116561"/>
    <s v="M1711"/>
    <n v="51"/>
    <n v="33"/>
    <n v="3"/>
    <n v="5"/>
    <s v="OK"/>
    <s v="M17116561"/>
    <n v="113"/>
    <n v="90.4"/>
    <n v="33"/>
    <n v="5"/>
    <n v="3"/>
    <n v="28"/>
    <n v="189.233332316081"/>
    <n v="57.8333333333333"/>
    <n v="1.3466666936874401"/>
    <n v="0.18900000055631"/>
    <m/>
    <n v="61"/>
    <m/>
    <m/>
    <m/>
    <m/>
    <m/>
    <m/>
    <n v="2.0260000601410901"/>
    <n v="0.76892000436782804"/>
    <n v="49.382999539375298"/>
    <n v="-30.688295950000001"/>
    <m/>
    <n v="24.374628861529391"/>
  </r>
  <r>
    <s v="Chrysobalanaceae"/>
    <s v="Licania"/>
    <s v="canescens"/>
    <x v="125"/>
    <s v="P00610794"/>
    <s v="P006"/>
    <n v="91"/>
    <n v="152"/>
    <n v="3"/>
    <n v="5"/>
    <s v="OK"/>
    <s v="P00610794"/>
    <n v="135"/>
    <n v="28.8"/>
    <n v="25"/>
    <n v="5"/>
    <n v="2"/>
    <n v="15"/>
    <n v="234.03333028157601"/>
    <n v="60.666667938232401"/>
    <n v="2.1366666158040402"/>
    <n v="0.295666664838791"/>
    <m/>
    <n v="78"/>
    <m/>
    <m/>
    <m/>
    <m/>
    <m/>
    <m/>
    <n v="1.75"/>
    <n v="0.35299999999999998"/>
    <n v="42.66"/>
    <n v="-34.467375339999997"/>
    <m/>
    <n v="24.377142857142854"/>
  </r>
  <r>
    <s v="Lecythidaceae"/>
    <s v="Eschweilera"/>
    <s v="coriacea"/>
    <x v="123"/>
    <s v="NL110187"/>
    <s v="NL11"/>
    <n v="137"/>
    <n v="9"/>
    <n v="3"/>
    <n v="5"/>
    <s v="OK"/>
    <s v="NL110187"/>
    <n v="307"/>
    <n v="13.8"/>
    <n v="20"/>
    <n v="1"/>
    <n v="1"/>
    <n v="18"/>
    <n v="210.43333435058599"/>
    <n v="59.199999491373703"/>
    <n v="2.05666665236155"/>
    <n v="1.40833334128062"/>
    <m/>
    <n v="396.4"/>
    <m/>
    <m/>
    <m/>
    <m/>
    <m/>
    <m/>
    <n v="1.97299998253584"/>
    <n v="4.1948800086975098"/>
    <n v="48.0989992618561"/>
    <n v="-32.912776530000002"/>
    <m/>
    <n v="24.378611093567191"/>
  </r>
  <r>
    <s v="Sapotaceae"/>
    <s v="Micropholis"/>
    <s v="venulosa"/>
    <x v="194"/>
    <s v="M17116039"/>
    <s v="M1711"/>
    <n v="14"/>
    <n v="28"/>
    <n v="3"/>
    <n v="5"/>
    <s v="OK"/>
    <s v="M17116039"/>
    <n v="547"/>
    <n v="20.8"/>
    <n v="16"/>
    <n v="4"/>
    <n v="5"/>
    <n v="16"/>
    <n v="191.43333435058599"/>
    <n v="35.433333079020201"/>
    <n v="0.83999997377395597"/>
    <n v="4.8999998718500103E-2"/>
    <m/>
    <n v="22.6"/>
    <n v="0.67600000000000005"/>
    <n v="0.56010000000000004"/>
    <m/>
    <n v="0.59799999999999998"/>
    <n v="13.6745"/>
    <n v="1.3915"/>
    <n v="1.9300000742077801"/>
    <n v="2.11695003509521"/>
    <n v="47.060999274253803"/>
    <n v="-30.546249849999999"/>
    <m/>
    <n v="24.383936510246635"/>
  </r>
  <r>
    <s v="Chrysobalanaceae"/>
    <s v="Licania"/>
    <s v="canescens"/>
    <x v="125"/>
    <s v="NL110484"/>
    <s v="NL11"/>
    <n v="184"/>
    <n v="56"/>
    <n v="3"/>
    <n v="5"/>
    <s v="OK"/>
    <s v="NL110484"/>
    <n v="135"/>
    <n v="16"/>
    <n v="21"/>
    <n v="2"/>
    <n v="2"/>
    <n v="20"/>
    <n v="173.666666666667"/>
    <n v="51.799999237060497"/>
    <n v="1.7766666809717799"/>
    <n v="0.26433333257834102"/>
    <m/>
    <m/>
    <n v="0.80179999999999996"/>
    <n v="0.42309999999999998"/>
    <m/>
    <n v="0.78900000000000003"/>
    <n v="11.452999999999999"/>
    <n v="1.2895000000000001"/>
    <n v="1.8619999289512601"/>
    <n v="4.6187500953674299"/>
    <n v="45.4050004482269"/>
    <n v="-34.544859219999999"/>
    <m/>
    <n v="24.385070988590478"/>
  </r>
  <r>
    <s v="Meliaceae"/>
    <s v="Carapa"/>
    <s v="procera"/>
    <x v="242"/>
    <s v="NH200254"/>
    <s v="NH20"/>
    <n v="56"/>
    <n v="322"/>
    <n v="3"/>
    <n v="5"/>
    <s v="OK"/>
    <s v="NH200254"/>
    <n v="341"/>
    <n v="38.6"/>
    <n v="30"/>
    <n v="4"/>
    <n v="4"/>
    <n v="25"/>
    <n v="225.666666666667"/>
    <n v="42.066666920979799"/>
    <n v="2.3133333524068198"/>
    <n v="0.99833333492279097"/>
    <m/>
    <n v="387.6"/>
    <m/>
    <m/>
    <m/>
    <m/>
    <m/>
    <m/>
    <n v="1.8719999119639401"/>
    <n v="1.4370100498199501"/>
    <n v="45.664000511169398"/>
    <n v="-29.37008252"/>
    <m/>
    <n v="24.393163813380035"/>
  </r>
  <r>
    <s v="Caesalpiniaceae"/>
    <s v="Eperua"/>
    <s v="falcata"/>
    <x v="132"/>
    <s v="P00610056"/>
    <s v="P006"/>
    <n v="9"/>
    <n v="222"/>
    <n v="3"/>
    <n v="5"/>
    <s v="OK"/>
    <s v="P00610056"/>
    <n v="89"/>
    <n v="41.4"/>
    <n v="30"/>
    <n v="2"/>
    <n v="3"/>
    <n v="20"/>
    <n v="171.13333129882801"/>
    <n v="49.033334096272803"/>
    <n v="1.32666671276093"/>
    <n v="0.29000000158945699"/>
    <m/>
    <n v="101.3"/>
    <n v="0.65180000000000005"/>
    <m/>
    <n v="8"/>
    <m/>
    <m/>
    <m/>
    <n v="2.04"/>
    <n v="0.318"/>
    <n v="49.77"/>
    <n v="-29.653916779999999"/>
    <m/>
    <n v="24.397058823529413"/>
  </r>
  <r>
    <s v="Chrysobalanaceae"/>
    <s v="Licania"/>
    <s v="canescens"/>
    <x v="125"/>
    <s v="B428019"/>
    <s v="B4"/>
    <n v="38"/>
    <n v="56"/>
    <n v="3"/>
    <n v="5"/>
    <s v="OK"/>
    <s v="B428019"/>
    <n v="135"/>
    <n v="43.6"/>
    <m/>
    <n v="3"/>
    <n v="5"/>
    <n v="30"/>
    <n v="285.10000101725302"/>
    <n v="53.133333841959598"/>
    <n v="1.46666665871938"/>
    <n v="0.29133332769075998"/>
    <m/>
    <n v="67"/>
    <m/>
    <m/>
    <n v="8"/>
    <m/>
    <m/>
    <m/>
    <n v="2.0190000534057599"/>
    <n v="2.9795498847961399"/>
    <n v="49.265998601913502"/>
    <n v="-32.376202200000002"/>
    <m/>
    <n v="24.401187369365797"/>
  </r>
  <r>
    <s v="Burseraceae"/>
    <s v="Protium"/>
    <s v="sagotianum"/>
    <x v="227"/>
    <s v="A110419"/>
    <s v="A11"/>
    <n v="93"/>
    <n v="73"/>
    <n v="3"/>
    <n v="5"/>
    <s v="OK"/>
    <s v="A110419"/>
    <n v="77"/>
    <n v="39.799999999999997"/>
    <n v="28"/>
    <n v="4"/>
    <n v="4"/>
    <n v="28"/>
    <n v="183.666666666667"/>
    <n v="53.200000762939503"/>
    <n v="1.8666667143503799"/>
    <n v="0.463999996582667"/>
    <m/>
    <n v="171.2"/>
    <n v="0.56999999999999995"/>
    <n v="0.47"/>
    <n v="7"/>
    <n v="0.59124398231506303"/>
    <n v="10.9915"/>
    <n v="0.90802974999999997"/>
    <n v="1.93399991840124"/>
    <n v="1.2543699741363501"/>
    <n v="47.196000814437902"/>
    <n v="-31.057257119999999"/>
    <m/>
    <n v="24.403310654455943"/>
  </r>
  <r>
    <s v="Sapotaceae"/>
    <s v="Pouteria"/>
    <s v="melanopoda"/>
    <x v="244"/>
    <s v="NL110257"/>
    <s v="NL11"/>
    <n v="146"/>
    <n v="21"/>
    <n v="3"/>
    <n v="5"/>
    <s v="OK"/>
    <s v="NL110257"/>
    <n v="565"/>
    <n v="60.6"/>
    <n v="34"/>
    <n v="5"/>
    <n v="4"/>
    <n v="30"/>
    <n v="267.90000406900998"/>
    <n v="44.699999491373703"/>
    <n v="3.02000006039937"/>
    <n v="3.71833348274231"/>
    <m/>
    <n v="558.9"/>
    <n v="0.65529999999999999"/>
    <n v="0.73270000000000002"/>
    <n v="4"/>
    <n v="0.56999999999999995"/>
    <n v="9.0365000000000002"/>
    <n v="3.0325000000000002"/>
    <n v="2.04"/>
    <n v="4.7489999999999997"/>
    <n v="49.83"/>
    <n v="-29.970465140000002"/>
    <m/>
    <n v="24.426470588235293"/>
  </r>
  <r>
    <s v="Sapotaceae"/>
    <s v="Pouteria"/>
    <s v="reticulata"/>
    <x v="20"/>
    <s v="NH200151"/>
    <s v="NH20"/>
    <n v="37"/>
    <n v="309"/>
    <n v="3"/>
    <n v="5"/>
    <s v="OK"/>
    <s v="NH200151"/>
    <n v="799"/>
    <n v="17"/>
    <n v="28"/>
    <n v="3"/>
    <n v="3"/>
    <n v="18"/>
    <n v="252"/>
    <n v="52.3333333333333"/>
    <n v="2.0466666221618701"/>
    <n v="0.436333328485489"/>
    <m/>
    <n v="103.8"/>
    <n v="0.75239999999999996"/>
    <n v="0.54390000000000005"/>
    <n v="1"/>
    <n v="0.66200000000000003"/>
    <n v="8.9105000000000008"/>
    <n v="0.83899999999999997"/>
    <n v="1.9869999960064899"/>
    <n v="2.0824100971221902"/>
    <n v="48.537001013755798"/>
    <n v="-32.843200269999997"/>
    <m/>
    <n v="24.427277861754593"/>
  </r>
  <r>
    <s v="Celastraceae"/>
    <s v="Goupia"/>
    <s v="glabra"/>
    <x v="198"/>
    <s v="A110340"/>
    <s v="A11"/>
    <n v="70"/>
    <n v="16"/>
    <n v="3"/>
    <n v="5"/>
    <s v="OK"/>
    <s v="A110340"/>
    <n v="113"/>
    <n v="38.9"/>
    <n v="24"/>
    <n v="4"/>
    <n v="4"/>
    <n v="24"/>
    <n v="199.89999898274701"/>
    <n v="63.933334350585902"/>
    <n v="1.56999997297923"/>
    <n v="0.342333326737086"/>
    <m/>
    <m/>
    <n v="0.69"/>
    <n v="0.56000000000000005"/>
    <n v="6"/>
    <n v="0.60880827903747603"/>
    <n v="11.193"/>
    <n v="0.48089834999999997"/>
    <n v="2.0770000293850899"/>
    <n v="1.83551001548767"/>
    <n v="50.743997097015402"/>
    <n v="-30.173741199999998"/>
    <m/>
    <n v="24.43138968661378"/>
  </r>
  <r>
    <s v="Myristicaceae"/>
    <s v="Virola"/>
    <s v="michelii"/>
    <x v="88"/>
    <s v="A110386"/>
    <s v="A11"/>
    <n v="99"/>
    <n v="35"/>
    <n v="3"/>
    <n v="5"/>
    <s v="OK"/>
    <s v="A110386"/>
    <n v="416"/>
    <n v="41.7"/>
    <n v="27"/>
    <n v="5"/>
    <n v="5"/>
    <n v="27"/>
    <n v="239.53333536783899"/>
    <n v="51.099999745686901"/>
    <n v="1.37999999523163"/>
    <n v="0.62733332316080703"/>
    <m/>
    <m/>
    <m/>
    <m/>
    <n v="9"/>
    <m/>
    <m/>
    <m/>
    <n v="2.01299991458654"/>
    <n v="1.2229800224304199"/>
    <n v="49.204000830650301"/>
    <n v="-31.73955763"/>
    <m/>
    <n v="24.443121171595557"/>
  </r>
  <r>
    <s v="Lecythidaceae"/>
    <s v="Eschweilera"/>
    <s v="coriacea"/>
    <x v="123"/>
    <s v="A110142"/>
    <s v="A11"/>
    <n v="25"/>
    <n v="66"/>
    <n v="3"/>
    <n v="3"/>
    <s v="OK"/>
    <s v="A110142"/>
    <n v="307"/>
    <n v="18.600000000000001"/>
    <n v="21"/>
    <n v="3"/>
    <n v="4"/>
    <n v="21"/>
    <n v="250.76666259765599"/>
    <n v="61.100001017252602"/>
    <n v="2.05666665236155"/>
    <n v="1.18366666634878"/>
    <m/>
    <n v="320.89999999999998"/>
    <m/>
    <m/>
    <n v="3"/>
    <m/>
    <m/>
    <m/>
    <n v="1.99999995529652"/>
    <n v="2.3347001075744598"/>
    <n v="48.989000916480997"/>
    <n v="-31.905963589999999"/>
    <m/>
    <n v="24.494501005735216"/>
  </r>
  <r>
    <s v="Myristicaceae"/>
    <s v="Iryanthera"/>
    <s v="sagotiana"/>
    <x v="201"/>
    <s v="A110003"/>
    <s v="A11"/>
    <n v="2"/>
    <n v="5"/>
    <n v="3"/>
    <n v="5"/>
    <s v="OK"/>
    <s v="A110003"/>
    <n v="412"/>
    <n v="15.4"/>
    <n v="18"/>
    <n v="3"/>
    <n v="3"/>
    <n v="18"/>
    <n v="203.63333638509101"/>
    <n v="56.933333079020201"/>
    <n v="0.66999999682108602"/>
    <n v="0.32899999618530301"/>
    <m/>
    <n v="112.8"/>
    <n v="0.59"/>
    <n v="0.68"/>
    <n v="1"/>
    <n v="0.50511705875396695"/>
    <n v="9.4154999999999998"/>
    <n v="0.75161710999999998"/>
    <n v="2.0999999716877902"/>
    <n v="1.80323994159698"/>
    <n v="51.441001892089801"/>
    <n v="-33.2770364"/>
    <m/>
    <n v="24.495715516960779"/>
  </r>
  <r>
    <s v="Simaroubaceae"/>
    <s v="Simaba"/>
    <s v="polyphylla"/>
    <x v="152"/>
    <s v="M17116580"/>
    <s v="M1711"/>
    <n v="64"/>
    <n v="42"/>
    <n v="3"/>
    <n v="5"/>
    <s v="OK"/>
    <s v="M17116580"/>
    <n v="593"/>
    <n v="10.8"/>
    <n v="18"/>
    <n v="3"/>
    <n v="3"/>
    <n v="15"/>
    <n v="209.233332316081"/>
    <n v="50.799999237060497"/>
    <m/>
    <n v="6.4666667332251904E-2"/>
    <m/>
    <n v="30.4"/>
    <n v="0.47399999999999998"/>
    <n v="0.69279999999999997"/>
    <m/>
    <n v="0.52600000000000002"/>
    <n v="15.879"/>
    <n v="2.7810000000000001"/>
    <n v="1.9230000674724601"/>
    <n v="4.1872000694274902"/>
    <n v="47.110000252723701"/>
    <n v="-32.165092999999999"/>
    <m/>
    <n v="24.49817919904903"/>
  </r>
  <r>
    <s v="Caesalpiniaceae"/>
    <s v="Eperua"/>
    <s v="falcata"/>
    <x v="132"/>
    <s v="NL110061"/>
    <s v="NL11"/>
    <n v="113"/>
    <n v="100"/>
    <n v="3"/>
    <n v="5"/>
    <s v="OK"/>
    <s v="NL110061"/>
    <n v="89"/>
    <n v="13"/>
    <m/>
    <n v="1"/>
    <n v="1"/>
    <n v="12"/>
    <n v="146.56666564941401"/>
    <n v="48.966665903727197"/>
    <n v="1.0666666825612401"/>
    <n v="0.37066667278607701"/>
    <m/>
    <n v="165.2"/>
    <m/>
    <m/>
    <n v="7"/>
    <m/>
    <m/>
    <m/>
    <n v="1.7850000411272"/>
    <n v="3.4716000556945801"/>
    <n v="43.746998906135602"/>
    <n v="-31.250656029999998"/>
    <m/>
    <n v="24.508122071812416"/>
  </r>
  <r>
    <s v="Burseraceae"/>
    <s v="Protium"/>
    <s v="gallicum"/>
    <x v="196"/>
    <s v="A110227"/>
    <s v="A11"/>
    <n v="42"/>
    <n v="58"/>
    <n v="3"/>
    <n v="5"/>
    <s v="OK"/>
    <s v="A110227"/>
    <n v="70"/>
    <n v="14"/>
    <n v="17"/>
    <n v="3"/>
    <n v="4"/>
    <n v="15"/>
    <n v="167.79999796549501"/>
    <n v="53.300000508626297"/>
    <n v="0.99666666984558105"/>
    <n v="0.16033333539962799"/>
    <m/>
    <n v="56.7"/>
    <m/>
    <m/>
    <n v="2"/>
    <m/>
    <m/>
    <m/>
    <n v="1.94199997931719"/>
    <n v="2.3285000324249299"/>
    <n v="47.637000679969802"/>
    <n v="-33.149700350000003"/>
    <m/>
    <n v="24.529866728793188"/>
  </r>
  <r>
    <s v="Euphorbiaceae"/>
    <s v="Pogonophora"/>
    <s v="schomburgkiana"/>
    <x v="185"/>
    <s v="P00610803"/>
    <s v="P006"/>
    <n v="96"/>
    <n v="132"/>
    <n v="3"/>
    <n v="5"/>
    <s v="OK"/>
    <s v="P00610803"/>
    <n v="217"/>
    <n v="20.2"/>
    <n v="18"/>
    <n v="3"/>
    <n v="3"/>
    <n v="16"/>
    <n v="211.46666463216101"/>
    <n v="62.300000508626297"/>
    <n v="1.2600000301996901"/>
    <n v="0.134000000854333"/>
    <m/>
    <n v="50.8"/>
    <m/>
    <m/>
    <m/>
    <m/>
    <m/>
    <m/>
    <n v="1.91"/>
    <n v="1.726"/>
    <n v="46.88"/>
    <n v="-33.861842250000002"/>
    <m/>
    <n v="24.544502617801051"/>
  </r>
  <r>
    <s v="Sterculiaceae"/>
    <s v="Theobroma"/>
    <s v="subincanum"/>
    <x v="236"/>
    <s v="NH200064"/>
    <s v="NH20"/>
    <n v="13"/>
    <n v="326"/>
    <n v="3"/>
    <n v="5"/>
    <s v="OK"/>
    <s v="NH200064"/>
    <n v="601"/>
    <n v="24.7"/>
    <n v="23"/>
    <n v="3"/>
    <n v="3"/>
    <n v="23"/>
    <n v="318.90000406900998"/>
    <n v="57.566666920979799"/>
    <n v="2.5133333206176798"/>
    <n v="0.62500000993410698"/>
    <m/>
    <n v="210.5"/>
    <n v="0.5645"/>
    <n v="0.70709999999999995"/>
    <n v="4"/>
    <n v="0.53"/>
    <n v="9.0775000000000006"/>
    <n v="2.5019999999999998"/>
    <n v="1.94600000977516"/>
    <n v="1.2287900447845499"/>
    <n v="47.780001163482702"/>
    <n v="-31.23532754"/>
    <m/>
    <n v="24.552929559852974"/>
  </r>
  <r>
    <s v="Caesalpiniaceae"/>
    <s v="Eperua"/>
    <s v="falcata"/>
    <x v="132"/>
    <s v="B430009"/>
    <s v="B4"/>
    <n v="36"/>
    <n v="22"/>
    <n v="3"/>
    <n v="5"/>
    <s v="OK"/>
    <s v="B430009"/>
    <n v="89"/>
    <n v="59.8"/>
    <n v="26"/>
    <n v="4"/>
    <n v="5"/>
    <n v="26"/>
    <n v="168.43333435058599"/>
    <n v="48.866666158040402"/>
    <n v="1.36666667461395"/>
    <n v="0.33466666440169002"/>
    <m/>
    <n v="116.4"/>
    <n v="0.66"/>
    <n v="0.51"/>
    <n v="10"/>
    <n v="0.52200000000000002"/>
    <n v="6.9394900000000002"/>
    <n v="1.7390000000000001"/>
    <n v="2.1059999242425"/>
    <n v="2.3398699760436998"/>
    <n v="51.719999313354499"/>
    <n v="-28.562543640000001"/>
    <m/>
    <n v="24.558405115782467"/>
  </r>
  <r>
    <s v="Caesalpiniaceae"/>
    <s v="Eperua"/>
    <s v="falcata"/>
    <x v="132"/>
    <s v="B430005"/>
    <s v="B4"/>
    <n v="29"/>
    <n v="13"/>
    <n v="3"/>
    <n v="5"/>
    <s v="OK"/>
    <s v="B430005"/>
    <n v="89"/>
    <n v="42.6"/>
    <n v="22"/>
    <n v="5"/>
    <n v="5"/>
    <n v="22"/>
    <n v="178.56666564941401"/>
    <n v="48.3333333333333"/>
    <n v="1.2066667079925499"/>
    <n v="0.43866666158040402"/>
    <m/>
    <n v="129.69999999999999"/>
    <m/>
    <m/>
    <m/>
    <m/>
    <m/>
    <m/>
    <n v="2.14699991047382"/>
    <n v="1.6389399766921999"/>
    <n v="52.742999792098999"/>
    <n v="-28.981235349999999"/>
    <m/>
    <n v="24.565906842753048"/>
  </r>
  <r>
    <s v="Papilionaceae"/>
    <s v="Dipteryx"/>
    <s v="punctata"/>
    <x v="283"/>
    <s v="P00610668"/>
    <s v="P006"/>
    <n v="82"/>
    <n v="162"/>
    <n v="3"/>
    <n v="4"/>
    <s v="OK"/>
    <s v="P00610668"/>
    <n v="460"/>
    <n v="49.2"/>
    <n v="26"/>
    <n v="5"/>
    <n v="5"/>
    <n v="25"/>
    <n v="308.23333740234398"/>
    <n v="58.100001017252602"/>
    <n v="1.0099999904632599"/>
    <n v="0.91333331664403306"/>
    <m/>
    <n v="183.5"/>
    <n v="0.85370000000000001"/>
    <m/>
    <n v="9"/>
    <m/>
    <m/>
    <m/>
    <n v="2.0499999999999998"/>
    <n v="0.50700000000000001"/>
    <n v="50.4"/>
    <n v="-28.826218950000001"/>
    <m/>
    <n v="24.585365853658537"/>
  </r>
  <r>
    <s v="Clusiaceae"/>
    <s v="Symphonia"/>
    <s v="sp, 1"/>
    <x v="248"/>
    <s v="P00610553"/>
    <s v="P006"/>
    <n v="68"/>
    <n v="222"/>
    <n v="3"/>
    <n v="5"/>
    <s v="OK"/>
    <s v="P00610553"/>
    <n v="164"/>
    <n v="24.7"/>
    <n v="29"/>
    <n v="4"/>
    <n v="4"/>
    <n v="20"/>
    <n v="285.43333435058599"/>
    <n v="70.5"/>
    <n v="1.3133333126703901"/>
    <n v="0.10000000149011599"/>
    <m/>
    <n v="26.3"/>
    <m/>
    <m/>
    <m/>
    <m/>
    <m/>
    <m/>
    <n v="1.97"/>
    <n v="5.3999999999999999E-2"/>
    <n v="48.44"/>
    <n v="-30.342243270000001"/>
    <m/>
    <n v="24.588832487309645"/>
  </r>
  <r>
    <s v="Sterculiaceae"/>
    <s v="Sterculia"/>
    <s v="villifera"/>
    <x v="250"/>
    <s v="B421001"/>
    <s v="B4"/>
    <n v="3"/>
    <n v="49"/>
    <n v="3"/>
    <n v="5"/>
    <s v="OK"/>
    <s v="B421001"/>
    <n v="600"/>
    <n v="26.6"/>
    <n v="25"/>
    <n v="3"/>
    <n v="3"/>
    <n v="25"/>
    <n v="408.09999593099002"/>
    <n v="53.699999491373703"/>
    <n v="2.8699999650319401"/>
    <n v="1.3093333244323699"/>
    <m/>
    <n v="375.3"/>
    <n v="0.48"/>
    <n v="0.94"/>
    <n v="8"/>
    <n v="0.41299999999999998"/>
    <n v="13.24"/>
    <n v="4.2270000000000003"/>
    <n v="2.0749999210238501"/>
    <n v="1.2509900331497199"/>
    <n v="51.029998064041102"/>
    <n v="-31.462655940000001"/>
    <m/>
    <n v="24.592771087365531"/>
  </r>
  <r>
    <s v="Myristicaceae"/>
    <s v="Iryanthera"/>
    <s v="sagotiana"/>
    <x v="201"/>
    <s v="B419050"/>
    <s v="B4"/>
    <n v="8"/>
    <n v="97"/>
    <n v="3"/>
    <n v="5"/>
    <s v="OK"/>
    <s v="B419050"/>
    <n v="412"/>
    <n v="15.9"/>
    <n v="19"/>
    <n v="3"/>
    <n v="3"/>
    <n v="18"/>
    <n v="244.999994913737"/>
    <n v="64.099999745686802"/>
    <n v="0.89333333571751905"/>
    <n v="0.25533333420753501"/>
    <m/>
    <n v="87.8"/>
    <m/>
    <m/>
    <m/>
    <m/>
    <m/>
    <m/>
    <n v="2.1069999784231199"/>
    <n v="2.1183600425720202"/>
    <n v="51.822000741958597"/>
    <n v="-33.128858899999997"/>
    <m/>
    <n v="24.59515959783835"/>
  </r>
  <r>
    <s v="Lecythidaceae"/>
    <s v="Eschweilera"/>
    <s v="parviflora"/>
    <x v="284"/>
    <s v="B421031"/>
    <s v="B4"/>
    <n v="22"/>
    <n v="40"/>
    <n v="3"/>
    <n v="3"/>
    <s v="OK"/>
    <s v="B421031"/>
    <n v="312"/>
    <n v="14.5"/>
    <n v="19"/>
    <n v="3"/>
    <n v="3"/>
    <n v="15"/>
    <n v="240.666666666667"/>
    <n v="51.866666158040402"/>
    <n v="2.4233334064483598"/>
    <n v="0.78733332951863599"/>
    <m/>
    <n v="199.5"/>
    <n v="0.7"/>
    <n v="0.55000000000000004"/>
    <n v="5"/>
    <n v="0.74099999999999999"/>
    <n v="11.097799999999999"/>
    <n v="1.925"/>
    <n v="2.1449999883770898"/>
    <n v="2.3736300468444802"/>
    <n v="52.763998508453398"/>
    <n v="-32.185137570000002"/>
    <m/>
    <n v="24.598600836531809"/>
  </r>
  <r>
    <s v="Lecythidaceae"/>
    <s v="Eschweilera"/>
    <s v="parviflora"/>
    <x v="284"/>
    <s v="B420006"/>
    <s v="B4"/>
    <n v="11"/>
    <n v="56"/>
    <n v="3"/>
    <n v="3"/>
    <s v="OK"/>
    <s v="B420006"/>
    <n v="312"/>
    <n v="22.3"/>
    <n v="22"/>
    <n v="3"/>
    <n v="3"/>
    <n v="20"/>
    <n v="196"/>
    <n v="52.766666412353501"/>
    <n v="1.69999996821086"/>
    <n v="0.34333332379658998"/>
    <m/>
    <n v="149.4"/>
    <m/>
    <m/>
    <m/>
    <m/>
    <m/>
    <m/>
    <n v="2.1400000900030101"/>
    <n v="3.4734699726104701"/>
    <n v="52.644002437591602"/>
    <n v="-33.91907337"/>
    <m/>
    <n v="24.600000104447453"/>
  </r>
  <r>
    <s v="Caesalpiniaceae"/>
    <s v="Vouacapoua"/>
    <s v="americana"/>
    <x v="78"/>
    <s v="P00610787"/>
    <s v="P006"/>
    <n v="91"/>
    <n v="161"/>
    <n v="3"/>
    <n v="5"/>
    <s v="OK"/>
    <s v="P00610787"/>
    <n v="103"/>
    <n v="32.799999999999997"/>
    <n v="25"/>
    <n v="3"/>
    <n v="3"/>
    <n v="20"/>
    <n v="194.10000101725299"/>
    <n v="46.233333587646499"/>
    <n v="1.5166666507720901"/>
    <n v="0.23133332530657399"/>
    <m/>
    <n v="66"/>
    <m/>
    <m/>
    <m/>
    <m/>
    <m/>
    <m/>
    <n v="2.02"/>
    <n v="1.179"/>
    <n v="49.71"/>
    <n v="-30.65469568"/>
    <m/>
    <n v="24.60891089108911"/>
  </r>
  <r>
    <s v="Myristicaceae"/>
    <s v="Virola"/>
    <s v="michelii"/>
    <x v="88"/>
    <s v="B429002"/>
    <s v="B4"/>
    <n v="47"/>
    <n v="30"/>
    <n v="3"/>
    <n v="5"/>
    <s v="OK"/>
    <s v="B429002"/>
    <n v="416"/>
    <n v="52.2"/>
    <n v="33"/>
    <n v="5"/>
    <n v="5"/>
    <n v="30"/>
    <n v="227.43333435058599"/>
    <n v="57.800000508626297"/>
    <n v="0.90333334604899096"/>
    <n v="0.66300000747044896"/>
    <m/>
    <n v="167.7"/>
    <m/>
    <m/>
    <m/>
    <m/>
    <m/>
    <m/>
    <n v="2.2019999101757999"/>
    <n v="3.1615400314331099"/>
    <n v="54.230999946594203"/>
    <n v="-33.048278490000001"/>
    <m/>
    <n v="24.628066375472553"/>
  </r>
  <r>
    <s v="Sapotaceae"/>
    <s v="Pradosia"/>
    <s v="ptychandra"/>
    <x v="179"/>
    <s v="NH200016"/>
    <s v="NH20"/>
    <n v="8"/>
    <n v="329"/>
    <n v="3"/>
    <n v="5"/>
    <s v="OK"/>
    <s v="NH200016"/>
    <n v="590"/>
    <n v="53"/>
    <n v="35"/>
    <n v="3"/>
    <n v="3"/>
    <n v="20"/>
    <n v="188"/>
    <n v="41.633333841959598"/>
    <n v="1.3933333555857299"/>
    <n v="0.73100000619888295"/>
    <m/>
    <n v="226.2"/>
    <n v="0.68330000000000002"/>
    <n v="0.66590000000000005"/>
    <n v="10"/>
    <n v="0.58299999999999996"/>
    <n v="15.2905"/>
    <n v="2.782"/>
    <n v="1.9409999251365699"/>
    <n v="2.2921400070190399"/>
    <n v="47.828999161720297"/>
    <n v="-31.601377660000001"/>
    <m/>
    <n v="24.641422465977179"/>
  </r>
  <r>
    <s v="Cecropiaceae"/>
    <s v="Pourouma"/>
    <s v="villosa"/>
    <x v="186"/>
    <s v="M17116482"/>
    <s v="M1711"/>
    <n v="29"/>
    <n v="46"/>
    <n v="3"/>
    <n v="5"/>
    <s v="OK"/>
    <s v="M17116482"/>
    <n v="112"/>
    <n v="30"/>
    <n v="23"/>
    <n v="4"/>
    <n v="4"/>
    <n v="22"/>
    <n v="337.56667073567701"/>
    <n v="43.300000508626297"/>
    <n v="2.5033333301544198"/>
    <n v="2.1193333069483402"/>
    <m/>
    <n v="638.6"/>
    <n v="0.42220000000000002"/>
    <n v="1.5125"/>
    <m/>
    <n v="0.47799999999999998"/>
    <m/>
    <m/>
    <n v="1.8349999561905901"/>
    <n v="2.8831300735473602"/>
    <n v="45.2239990234375"/>
    <n v="-31.902092719999999"/>
    <m/>
    <n v="24.645231663831368"/>
  </r>
  <r>
    <s v="Apocynaceae"/>
    <s v="Aspidosperma"/>
    <s v="marcgravianum"/>
    <x v="238"/>
    <s v="P00612355"/>
    <s v="P006"/>
    <n v="42"/>
    <n v="187"/>
    <n v="3"/>
    <n v="5"/>
    <s v="OK"/>
    <s v="P00612355"/>
    <n v="28"/>
    <n v="11.8"/>
    <n v="10"/>
    <n v="2"/>
    <n v="2"/>
    <n v="10"/>
    <n v="244.333333333333"/>
    <n v="55.599999745686901"/>
    <n v="1.08999999364217"/>
    <n v="0.42133334279060403"/>
    <m/>
    <n v="144.1"/>
    <m/>
    <m/>
    <m/>
    <m/>
    <m/>
    <m/>
    <n v="2.0099999999999998"/>
    <n v="1.4999999999999999E-2"/>
    <n v="49.54"/>
    <n v="-32.160006109999998"/>
    <m/>
    <n v="24.64676616915423"/>
  </r>
  <r>
    <s v="Myristicaceae"/>
    <s v="Virola"/>
    <s v="michelii"/>
    <x v="88"/>
    <s v="B422019"/>
    <s v="B4"/>
    <n v="2"/>
    <n v="25"/>
    <n v="3"/>
    <n v="5"/>
    <s v="OK"/>
    <s v="B422019"/>
    <n v="416"/>
    <n v="57"/>
    <n v="32"/>
    <n v="5"/>
    <n v="3"/>
    <n v="32"/>
    <n v="200"/>
    <n v="66.700002034505204"/>
    <n v="0.81333333253860496"/>
    <n v="0.38099999725818601"/>
    <m/>
    <n v="99.3"/>
    <m/>
    <m/>
    <n v="9"/>
    <m/>
    <m/>
    <m/>
    <n v="2.1840000525116898"/>
    <n v="2.1877799034118701"/>
    <n v="53.839999437332203"/>
    <n v="-32.5172442"/>
    <m/>
    <n v="24.652013801654441"/>
  </r>
  <r>
    <s v="Olacaceae"/>
    <s v="Minquartia"/>
    <s v="guianensis"/>
    <x v="191"/>
    <s v="NL110044"/>
    <s v="NL11"/>
    <n v="102"/>
    <n v="63"/>
    <n v="3"/>
    <n v="5"/>
    <s v="OK"/>
    <s v="NL110044"/>
    <n v="450"/>
    <n v="27.4"/>
    <n v="18"/>
    <n v="3"/>
    <n v="3"/>
    <m/>
    <n v="162.43333435058599"/>
    <n v="53.899998982747398"/>
    <n v="2.1499999761581399"/>
    <n v="0.58933333555857303"/>
    <m/>
    <n v="192.4"/>
    <n v="0.74280000000000002"/>
    <n v="0.6341"/>
    <n v="2"/>
    <n v="0.67800000000000005"/>
    <n v="8.8829999999999991"/>
    <n v="1.4784999999999999"/>
    <n v="1.8939999863505399"/>
    <n v="1.3324400186538701"/>
    <n v="46.691000461578398"/>
    <n v="-32.703848950000001"/>
    <m/>
    <n v="24.652059555472913"/>
  </r>
  <r>
    <s v="Myristicaceae"/>
    <s v="Virola"/>
    <s v="michelii"/>
    <x v="88"/>
    <s v="B445005"/>
    <s v="B4"/>
    <n v="90"/>
    <n v="31"/>
    <n v="3"/>
    <n v="5"/>
    <s v="OK"/>
    <s v="B445005"/>
    <n v="416"/>
    <n v="30.6"/>
    <n v="25"/>
    <n v="3"/>
    <n v="4"/>
    <n v="25"/>
    <n v="190.13333129882801"/>
    <n v="54.5"/>
    <n v="0.90333334604899096"/>
    <n v="0.25299999614556601"/>
    <m/>
    <n v="76.599999999999994"/>
    <m/>
    <m/>
    <m/>
    <m/>
    <m/>
    <m/>
    <n v="2.1539999172091502"/>
    <n v="3.15929007530212"/>
    <n v="53.115999698638902"/>
    <n v="-32.34664223"/>
    <m/>
    <n v="24.659239433703942"/>
  </r>
  <r>
    <s v="Lecythidaceae"/>
    <s v="Eschweilera"/>
    <s v="coriacea"/>
    <x v="123"/>
    <s v="NL110156"/>
    <s v="NL11"/>
    <n v="120"/>
    <n v="61"/>
    <n v="3"/>
    <n v="5"/>
    <s v="OK"/>
    <s v="NL110156"/>
    <n v="307"/>
    <n v="19.100000000000001"/>
    <n v="23"/>
    <n v="4"/>
    <n v="3"/>
    <n v="23"/>
    <n v="241.79999796549501"/>
    <n v="72"/>
    <n v="1.94333334763845"/>
    <n v="0.91266667842865001"/>
    <m/>
    <n v="212"/>
    <m/>
    <m/>
    <m/>
    <m/>
    <m/>
    <m/>
    <n v="1.99"/>
    <n v="5.1459999999999999"/>
    <n v="49.09"/>
    <n v="-32.529905880000001"/>
    <m/>
    <n v="24.668341708542716"/>
  </r>
  <r>
    <s v="Euphorbiaceae"/>
    <s v="Pogonophora"/>
    <s v="schomburgkiana"/>
    <x v="185"/>
    <s v="P00610797"/>
    <s v="P006"/>
    <n v="94"/>
    <n v="141"/>
    <n v="3"/>
    <n v="5"/>
    <s v="OK"/>
    <s v="P00610797"/>
    <n v="217"/>
    <n v="25.6"/>
    <n v="20"/>
    <n v="4"/>
    <n v="3"/>
    <n v="16"/>
    <n v="214.86666870117199"/>
    <n v="60.900000254313099"/>
    <n v="1.4500000079472899"/>
    <n v="0.119000000258287"/>
    <m/>
    <n v="43.1"/>
    <m/>
    <m/>
    <m/>
    <m/>
    <m/>
    <m/>
    <n v="1.91"/>
    <n v="0.313"/>
    <n v="47.12"/>
    <n v="-33.073554819999998"/>
    <m/>
    <n v="24.670157068062828"/>
  </r>
  <r>
    <s v="Papilionaceae"/>
    <s v="Bocoa"/>
    <s v="prouacensis"/>
    <x v="90"/>
    <s v="B446002"/>
    <s v="B4"/>
    <n v="94"/>
    <n v="2"/>
    <n v="3"/>
    <n v="5"/>
    <s v="OK"/>
    <s v="B446002"/>
    <n v="456"/>
    <n v="19.7"/>
    <n v="22"/>
    <n v="4"/>
    <n v="4"/>
    <n v="20"/>
    <n v="303.46667480468801"/>
    <n v="57.566666920979799"/>
    <n v="3.27333331108093"/>
    <n v="0.42433333396911599"/>
    <m/>
    <n v="74.900000000000006"/>
    <m/>
    <m/>
    <n v="3"/>
    <m/>
    <m/>
    <m/>
    <n v="2.1439999341964699"/>
    <n v="3.5934300422668501"/>
    <n v="52.899998426437399"/>
    <n v="-29.995406689999999"/>
    <m/>
    <n v="24.673507486026722"/>
  </r>
  <r>
    <s v="Burseraceae"/>
    <s v="Protium"/>
    <s v="sagotianum"/>
    <x v="227"/>
    <s v="NL110363"/>
    <s v="NL11"/>
    <n v="164"/>
    <n v="21"/>
    <n v="3"/>
    <n v="5"/>
    <s v="OK"/>
    <s v="NL110363"/>
    <n v="77"/>
    <n v="43.9"/>
    <n v="36"/>
    <n v="4"/>
    <n v="4"/>
    <n v="35"/>
    <n v="189.86666870117199"/>
    <n v="64.433334350585895"/>
    <n v="2.0300000111262002"/>
    <n v="1.75100000699361"/>
    <m/>
    <n v="452.5"/>
    <n v="0.61709999999999998"/>
    <n v="0.48459999999999998"/>
    <m/>
    <n v="0.51100000000000001"/>
    <n v="12.731999999999999"/>
    <n v="2.2945000000000002"/>
    <n v="1.78"/>
    <n v="2.3199999999999998"/>
    <n v="43.92"/>
    <n v="-32.037790180000002"/>
    <m/>
    <n v="24.674157303370787"/>
  </r>
  <r>
    <s v="Sapindaceae"/>
    <s v="Talisia"/>
    <s v="praealta"/>
    <x v="285"/>
    <s v="B437028"/>
    <s v="B4"/>
    <n v="65"/>
    <n v="32"/>
    <n v="3"/>
    <n v="5"/>
    <s v="OK"/>
    <s v="B437028"/>
    <n v="521"/>
    <n v="17.3"/>
    <n v="22"/>
    <n v="3"/>
    <n v="4"/>
    <n v="18"/>
    <n v="208.86666870117199"/>
    <n v="61.466667175292997"/>
    <n v="1.5033333301544201"/>
    <n v="0.26866666972637199"/>
    <m/>
    <n v="99.6"/>
    <n v="0.74"/>
    <n v="0.44"/>
    <n v="4"/>
    <n v="0.60199999999999998"/>
    <n v="7.4082499999999998"/>
    <n v="1.5589999999999999"/>
    <n v="2.0999999716877902"/>
    <n v="2.4382801055908199"/>
    <n v="51.816999912261998"/>
    <n v="-33.594955169999999"/>
    <m/>
    <n v="24.674762195647162"/>
  </r>
  <r>
    <s v="Lecythidaceae"/>
    <s v="Lecythis"/>
    <s v="persistens"/>
    <x v="230"/>
    <s v="NL110360"/>
    <s v="NL11"/>
    <n v="161"/>
    <n v="19"/>
    <n v="3"/>
    <n v="5"/>
    <s v="OK"/>
    <s v="NL110360"/>
    <n v="327"/>
    <n v="15.6"/>
    <n v="16"/>
    <n v="3"/>
    <n v="4"/>
    <n v="16"/>
    <n v="298.96665445963498"/>
    <n v="59.966667175292997"/>
    <n v="2.28999996185303"/>
    <n v="1.2033333381017"/>
    <m/>
    <n v="246"/>
    <m/>
    <m/>
    <m/>
    <m/>
    <m/>
    <m/>
    <n v="2.0219999999999998"/>
    <n v="5.61"/>
    <n v="49.893000000000001"/>
    <m/>
    <m/>
    <n v="24.675074183976264"/>
  </r>
  <r>
    <s v="Caesalpiniaceae"/>
    <s v="Tachigali"/>
    <s v="paraensis"/>
    <x v="281"/>
    <s v="NH200420"/>
    <s v="NH20"/>
    <n v="78"/>
    <n v="398"/>
    <n v="3"/>
    <n v="5"/>
    <s v="OK"/>
    <s v="NH200420"/>
    <n v="99"/>
    <n v="56"/>
    <n v="38"/>
    <n v="5"/>
    <n v="4"/>
    <n v="35"/>
    <n v="257.13333638509101"/>
    <n v="60.800000508626297"/>
    <n v="1.7733333508173601"/>
    <n v="0.87866667906443296"/>
    <m/>
    <n v="197.2"/>
    <n v="0.5716"/>
    <n v="0.89959999999999996"/>
    <n v="6"/>
    <n v="0.68300000000000005"/>
    <n v="8.7025000000000006"/>
    <n v="1.3765000000000001"/>
    <n v="2.0330000668764101"/>
    <n v="1.83835005760193"/>
    <n v="50.186002254486098"/>
    <n v="-30.81767155"/>
    <m/>
    <n v="24.685686474961145"/>
  </r>
  <r>
    <s v="Lecythidaceae"/>
    <s v="Lecythis"/>
    <s v="idatimon"/>
    <x v="204"/>
    <s v="NL110319"/>
    <s v="NL11"/>
    <n v="157"/>
    <n v="39"/>
    <n v="3"/>
    <n v="4"/>
    <s v="OK"/>
    <s v="NL110319"/>
    <n v="325"/>
    <n v="35"/>
    <n v="28"/>
    <n v="4"/>
    <n v="4"/>
    <n v="28"/>
    <n v="235.96666971842399"/>
    <n v="43.599999745686901"/>
    <n v="1.33666666348775"/>
    <n v="0.58799998958905497"/>
    <m/>
    <n v="194.4"/>
    <n v="0.55820000000000003"/>
    <n v="0.89080000000000004"/>
    <n v="3"/>
    <n v="0.69599999999999995"/>
    <n v="8.6010000000000009"/>
    <n v="2.2490000000000001"/>
    <n v="2.02"/>
    <n v="4.78"/>
    <n v="49.87"/>
    <n v="-32.889132770000003"/>
    <m/>
    <n v="24.688118811881186"/>
  </r>
  <r>
    <s v="Vochysiaceae"/>
    <s v="Qualea"/>
    <s v="rosea"/>
    <x v="189"/>
    <s v="NL110472"/>
    <s v="NL11"/>
    <n v="183"/>
    <n v="37"/>
    <n v="3"/>
    <n v="5"/>
    <s v="OK"/>
    <s v="NL110472"/>
    <n v="615"/>
    <n v="12"/>
    <n v="18"/>
    <n v="2"/>
    <n v="2"/>
    <n v="18"/>
    <n v="181.766667683919"/>
    <n v="66.6666666666667"/>
    <n v="1.05000003178914"/>
    <n v="0.106333335240682"/>
    <m/>
    <m/>
    <n v="0.66349999999999998"/>
    <n v="0.56879999999999997"/>
    <m/>
    <n v="0.66100000000000003"/>
    <n v="12.2235"/>
    <n v="0.95899999999999996"/>
    <n v="1.85899995267391"/>
    <n v="3.21121001243591"/>
    <n v="45.895999670028701"/>
    <n v="-32.856665139999997"/>
    <m/>
    <n v="24.688542678020919"/>
  </r>
  <r>
    <s v="Papilionaceae"/>
    <s v="Swartzia"/>
    <s v="benthamiana"/>
    <x v="220"/>
    <s v="A110315"/>
    <s v="A11"/>
    <n v="61"/>
    <n v="45"/>
    <n v="3"/>
    <n v="5"/>
    <s v="OK"/>
    <s v="A110315"/>
    <n v="474"/>
    <n v="21.3"/>
    <n v="23"/>
    <n v="4"/>
    <n v="3"/>
    <n v="20"/>
    <n v="257.03333536783902"/>
    <n v="52.799999237060497"/>
    <n v="2.0666666030883798"/>
    <n v="0.51866667469342598"/>
    <m/>
    <n v="142.80000000000001"/>
    <n v="0.63"/>
    <n v="0.44"/>
    <n v="3"/>
    <n v="0.60799115896224998"/>
    <n v="10.512700000000001"/>
    <n v="0.74524033999999995"/>
    <n v="2.1570000797510098"/>
    <n v="0.64393997192382801"/>
    <n v="53.254997730255099"/>
    <n v="-31.519393900000001"/>
    <m/>
    <n v="24.689381437761703"/>
  </r>
  <r>
    <s v="Myristicaceae"/>
    <s v="Iryanthera"/>
    <s v="sagotiana"/>
    <x v="201"/>
    <s v="A110166"/>
    <s v="A11"/>
    <n v="29"/>
    <n v="30"/>
    <n v="3"/>
    <n v="5"/>
    <s v="OK"/>
    <s v="A110166"/>
    <n v="412"/>
    <n v="21"/>
    <n v="22"/>
    <n v="3"/>
    <n v="3"/>
    <n v="20"/>
    <n v="250.53333028157601"/>
    <n v="58.733333587646499"/>
    <n v="1.0233333309491499"/>
    <n v="0.33400000135103902"/>
    <m/>
    <n v="65.7"/>
    <m/>
    <m/>
    <n v="4"/>
    <m/>
    <m/>
    <m/>
    <n v="2.20100004225969"/>
    <n v="2.1924901008606001"/>
    <n v="54.351001977920497"/>
    <n v="-32.148941100000002"/>
    <m/>
    <n v="24.693775981085498"/>
  </r>
  <r>
    <s v="Lecythidaceae"/>
    <s v="Eschweilera"/>
    <s v="decolorans"/>
    <x v="126"/>
    <s v="P00610519"/>
    <s v="P006"/>
    <n v="61"/>
    <n v="174"/>
    <n v="3"/>
    <n v="5"/>
    <s v="OK"/>
    <s v="P00610519"/>
    <n v="308"/>
    <n v="24.2"/>
    <n v="19"/>
    <n v="3"/>
    <n v="5"/>
    <n v="19"/>
    <n v="270.33332824707003"/>
    <n v="61.300000508626297"/>
    <n v="2.4700000286102299"/>
    <n v="1.18966666857402"/>
    <m/>
    <n v="273.3"/>
    <m/>
    <m/>
    <m/>
    <m/>
    <m/>
    <m/>
    <n v="2.08"/>
    <n v="0.55500000000000005"/>
    <n v="51.38"/>
    <n v="-32.876885309999999"/>
    <m/>
    <n v="24.701923076923077"/>
  </r>
  <r>
    <s v="Burseraceae"/>
    <s v="Crepidospermum"/>
    <s v="goudotianum"/>
    <x v="286"/>
    <s v="NL110296"/>
    <s v="NL11"/>
    <n v="143"/>
    <n v="94"/>
    <n v="3"/>
    <n v="5"/>
    <s v="OK"/>
    <s v="NL110296"/>
    <n v="63"/>
    <n v="10.9"/>
    <n v="18"/>
    <n v="3"/>
    <n v="3"/>
    <n v="18"/>
    <n v="197.20000203450499"/>
    <n v="48.566666920979799"/>
    <n v="1.2099999984105401"/>
    <n v="0.116666667163372"/>
    <m/>
    <n v="46.4"/>
    <n v="0.60450000000000004"/>
    <n v="0.6512"/>
    <n v="1"/>
    <n v="0.60199999999999998"/>
    <n v="8.4235000000000007"/>
    <n v="1.4804999999999999"/>
    <n v="1.82"/>
    <n v="4.5199999999999996"/>
    <n v="44.98"/>
    <n v="-32.983966359999997"/>
    <m/>
    <n v="24.714285714285712"/>
  </r>
  <r>
    <s v="Papilionaceae"/>
    <s v="Bocoa"/>
    <s v="prouacensis"/>
    <x v="90"/>
    <s v="B446003"/>
    <s v="B4"/>
    <n v="88"/>
    <n v="5"/>
    <n v="3"/>
    <n v="5"/>
    <s v="OK"/>
    <s v="B446003"/>
    <n v="456"/>
    <n v="34.4"/>
    <n v="25"/>
    <n v="5"/>
    <n v="5"/>
    <n v="25"/>
    <n v="289"/>
    <n v="61.966667175292997"/>
    <n v="2.6866666475931802"/>
    <n v="0.756666660308838"/>
    <m/>
    <n v="146.1"/>
    <n v="0.77"/>
    <n v="0.36"/>
    <n v="4"/>
    <m/>
    <m/>
    <m/>
    <n v="2.22800001502037"/>
    <n v="3.3215899467468302"/>
    <n v="55.067002773284898"/>
    <n v="-31.186056480000001"/>
    <m/>
    <n v="24.715889767523826"/>
  </r>
  <r>
    <s v="Lecythidaceae"/>
    <s v="Eschweilera"/>
    <s v="coriacea"/>
    <x v="123"/>
    <s v="A110079"/>
    <s v="A11"/>
    <n v="13"/>
    <n v="68"/>
    <n v="3"/>
    <n v="4"/>
    <s v="OK"/>
    <s v="A110079"/>
    <n v="307"/>
    <n v="38.700000000000003"/>
    <n v="28"/>
    <n v="3"/>
    <n v="4"/>
    <n v="20"/>
    <n v="219.10000101725299"/>
    <n v="65.799997965494796"/>
    <n v="1.9200000365575201"/>
    <n v="1.06366668144862"/>
    <m/>
    <n v="266.5"/>
    <n v="0.73"/>
    <n v="0.54"/>
    <n v="6"/>
    <n v="0.68021011352539096"/>
    <n v="11.4975"/>
    <n v="1.16502624"/>
    <n v="1.99500005692244"/>
    <n v="2.8740899562835698"/>
    <n v="49.314001202583299"/>
    <n v="-31.92162575"/>
    <m/>
    <n v="24.718796889989505"/>
  </r>
  <r>
    <s v="Papilionaceae"/>
    <s v="Dipteryx"/>
    <s v="odorata"/>
    <x v="193"/>
    <s v="P00610768"/>
    <s v="P006"/>
    <n v="97"/>
    <n v="175"/>
    <n v="3"/>
    <n v="4"/>
    <s v="OK"/>
    <s v="P00610768"/>
    <n v="459"/>
    <n v="43.3"/>
    <n v="30"/>
    <n v="5"/>
    <n v="5"/>
    <n v="30"/>
    <n v="264.86665852864598"/>
    <n v="44.866667429606103"/>
    <n v="2.3166666825612401"/>
    <n v="0.68566668033599898"/>
    <m/>
    <n v="162.30000000000001"/>
    <n v="0.876"/>
    <m/>
    <n v="6"/>
    <m/>
    <m/>
    <m/>
    <n v="2.04"/>
    <n v="1.048"/>
    <n v="50.43"/>
    <n v="-29.30437555"/>
    <m/>
    <n v="24.720588235294116"/>
  </r>
  <r>
    <s v="Euphorbiaceae"/>
    <s v="Drypetes"/>
    <s v="variabilis"/>
    <x v="105"/>
    <s v="A110418"/>
    <s v="A11"/>
    <n v="97"/>
    <n v="75"/>
    <n v="3"/>
    <n v="4"/>
    <s v="OK"/>
    <s v="A110418"/>
    <n v="210"/>
    <n v="49"/>
    <n v="33"/>
    <n v="5"/>
    <n v="4"/>
    <n v="33"/>
    <n v="308.23333740234398"/>
    <n v="57.533334096272803"/>
    <n v="2.1966666380564401"/>
    <n v="0.24166666467984499"/>
    <m/>
    <n v="68.8"/>
    <n v="0.69"/>
    <n v="0.66"/>
    <n v="13"/>
    <n v="0.63289511203765902"/>
    <n v="11.919499999999999"/>
    <n v="0.43109092999999998"/>
    <n v="1.92900002002716"/>
    <n v="3.2298500537872301"/>
    <n v="47.696000337600701"/>
    <m/>
    <m/>
    <n v="24.725764563200549"/>
  </r>
  <r>
    <s v="Lecythidaceae"/>
    <s v="Eschweilera"/>
    <s v="grandiflora"/>
    <x v="61"/>
    <s v="NL110344"/>
    <s v="NL11"/>
    <n v="159"/>
    <n v="83"/>
    <n v="3"/>
    <n v="5"/>
    <s v="OK"/>
    <s v="NL110344"/>
    <n v="309"/>
    <n v="14.5"/>
    <n v="20"/>
    <n v="1"/>
    <n v="1"/>
    <n v="8"/>
    <n v="189.79999796549501"/>
    <n v="40.199999491373703"/>
    <n v="2.2833333810170502"/>
    <n v="1.5810000101725299"/>
    <m/>
    <n v="618.6"/>
    <m/>
    <m/>
    <m/>
    <m/>
    <m/>
    <m/>
    <n v="1.9370000000000001"/>
    <n v="2.907"/>
    <n v="47.896999999999998"/>
    <n v="-33.422717429999999"/>
    <m/>
    <n v="24.727413526071242"/>
  </r>
  <r>
    <s v="Chrysobalanaceae"/>
    <s v="Licania"/>
    <s v="canescens"/>
    <x v="125"/>
    <s v="B446026"/>
    <s v="B4"/>
    <n v="90"/>
    <n v="2"/>
    <n v="3"/>
    <n v="5"/>
    <s v="OK"/>
    <s v="B446026"/>
    <n v="135"/>
    <n v="21"/>
    <n v="22"/>
    <n v="3"/>
    <n v="3"/>
    <n v="22"/>
    <n v="231.666666666667"/>
    <n v="52.966667175292997"/>
    <n v="1.3500000238418599"/>
    <n v="0.32000000278155"/>
    <m/>
    <n v="79.599999999999994"/>
    <m/>
    <m/>
    <m/>
    <m/>
    <m/>
    <m/>
    <n v="1.90500002354383"/>
    <n v="3.0213599205017099"/>
    <n v="47.126001119613598"/>
    <n v="-32.20643321"/>
    <m/>
    <n v="24.738058024769011"/>
  </r>
  <r>
    <s v="Lauraceae"/>
    <s v="Ocotea"/>
    <s v="percurrens"/>
    <x v="163"/>
    <s v="NL110562"/>
    <s v="NL11"/>
    <n v="192"/>
    <n v="100"/>
    <n v="3"/>
    <n v="4"/>
    <s v="OK"/>
    <s v="NL110562"/>
    <n v="290"/>
    <n v="16"/>
    <n v="19"/>
    <n v="3"/>
    <n v="3"/>
    <n v="19"/>
    <n v="255.89999898274701"/>
    <n v="46.400000254313099"/>
    <n v="2.0566666920979801"/>
    <n v="0.78266666332880697"/>
    <m/>
    <n v="210.6"/>
    <n v="0.49569999999999997"/>
    <n v="0.66190000000000004"/>
    <n v="4"/>
    <n v="0.61299999999999999"/>
    <n v="15.6755"/>
    <n v="2.8195000000000001"/>
    <n v="2.0649999380111699"/>
    <n v="3.3259000778198198"/>
    <n v="51.086997985839801"/>
    <n v="-34.453120669999997"/>
    <m/>
    <n v="24.73946707961764"/>
  </r>
  <r>
    <s v="Celastraceae"/>
    <s v="Goupia"/>
    <s v="glabra"/>
    <x v="198"/>
    <s v="B445063"/>
    <s v="B4"/>
    <n v="96"/>
    <n v="40"/>
    <n v="3"/>
    <n v="5"/>
    <s v="OK"/>
    <s v="B445063"/>
    <n v="113"/>
    <n v="17.3"/>
    <n v="19"/>
    <n v="3"/>
    <n v="3"/>
    <n v="18"/>
    <n v="157.30000305175801"/>
    <n v="50.5000012715658"/>
    <n v="1.3333333730697601"/>
    <n v="0.307333340247472"/>
    <m/>
    <n v="104.8"/>
    <m/>
    <m/>
    <m/>
    <m/>
    <m/>
    <m/>
    <n v="2.0209999755024901"/>
    <n v="1.3831599950790401"/>
    <n v="50"/>
    <n v="-30.6390083"/>
    <m/>
    <n v="24.740227909982178"/>
  </r>
  <r>
    <s v="Apocynaceae"/>
    <s v="Aspidosperma"/>
    <s v="marcgravianum"/>
    <x v="238"/>
    <s v="NL110543"/>
    <s v="NL11"/>
    <n v="197"/>
    <n v="57"/>
    <n v="3"/>
    <n v="5"/>
    <s v="OK"/>
    <s v="NL110543"/>
    <n v="28"/>
    <n v="23.8"/>
    <n v="22"/>
    <n v="2"/>
    <n v="2"/>
    <n v="20"/>
    <n v="202.333333333333"/>
    <n v="42.866667429606103"/>
    <n v="0.653333326180776"/>
    <n v="0.173666668434938"/>
    <m/>
    <n v="67"/>
    <n v="0.65380000000000005"/>
    <n v="0.75029999999999997"/>
    <n v="1"/>
    <n v="0.65500000000000003"/>
    <n v="17.137"/>
    <n v="2.5070000000000001"/>
    <n v="1.96899995207787"/>
    <n v="3.7255599498748802"/>
    <n v="48.725000023841901"/>
    <n v="-31.307372529999999"/>
    <m/>
    <n v="24.746064606260042"/>
  </r>
  <r>
    <s v="Lecythidaceae"/>
    <s v="Lecythis"/>
    <s v="persistens"/>
    <x v="230"/>
    <s v="NL110106"/>
    <s v="NL11"/>
    <n v="117"/>
    <n v="74"/>
    <n v="3"/>
    <n v="5"/>
    <s v="OK"/>
    <s v="NL110106"/>
    <n v="327"/>
    <n v="11.6"/>
    <n v="13"/>
    <n v="2"/>
    <n v="2"/>
    <n v="13"/>
    <n v="295.66666666666703"/>
    <n v="55.8333333333333"/>
    <n v="2.1433333555857299"/>
    <n v="1.3286666472752899"/>
    <m/>
    <n v="329"/>
    <m/>
    <m/>
    <n v="2"/>
    <m/>
    <m/>
    <m/>
    <n v="2.0099999999999998"/>
    <n v="5.3079999999999998"/>
    <n v="49.74"/>
    <n v="-33.529075089999999"/>
    <m/>
    <n v="24.746268656716421"/>
  </r>
  <r>
    <s v="Clusiaceae"/>
    <s v="Symphonia"/>
    <s v="sp, 1"/>
    <x v="248"/>
    <s v="P00610545"/>
    <s v="P006"/>
    <n v="65"/>
    <n v="212"/>
    <n v="3"/>
    <n v="5"/>
    <s v="OK"/>
    <s v="P00610545"/>
    <n v="164"/>
    <n v="35.299999999999997"/>
    <n v="22"/>
    <n v="3"/>
    <n v="2"/>
    <n v="22"/>
    <n v="312"/>
    <n v="64.3333333333333"/>
    <n v="0.85333335399627697"/>
    <n v="0.21166666348775201"/>
    <m/>
    <n v="62.8"/>
    <m/>
    <m/>
    <m/>
    <m/>
    <m/>
    <m/>
    <n v="1.91"/>
    <n v="-1.64"/>
    <n v="47.28"/>
    <n v="-29.188966270000002"/>
    <m/>
    <n v="24.753926701570681"/>
  </r>
  <r>
    <s v="Sapotaceae"/>
    <s v="Micropholis"/>
    <s v="guyanensis"/>
    <x v="111"/>
    <s v="M17116057"/>
    <s v="M1711"/>
    <n v="21"/>
    <n v="34"/>
    <n v="3"/>
    <n v="5"/>
    <s v="OK"/>
    <s v="M17116057"/>
    <n v="541"/>
    <n v="14.5"/>
    <n v="11"/>
    <n v="4"/>
    <n v="4"/>
    <n v="11"/>
    <n v="260.76666259765602"/>
    <n v="40.533334096272803"/>
    <n v="1.6133333444595299"/>
    <n v="0.46533333261807802"/>
    <m/>
    <n v="121.6"/>
    <n v="0.54110000000000003"/>
    <n v="0.56599999999999995"/>
    <m/>
    <n v="0.58299999999999996"/>
    <n v="7.3630000000000004"/>
    <n v="1.8785000000000001"/>
    <n v="2.0710000768303898"/>
    <n v="0.80765998363494895"/>
    <n v="51.295000314712503"/>
    <n v="-30.714942279999999"/>
    <m/>
    <n v="24.768227142327358"/>
  </r>
  <r>
    <s v="Olacaceae"/>
    <s v="Minquartia"/>
    <s v="guianensis"/>
    <x v="191"/>
    <s v="NH200054"/>
    <s v="NH20"/>
    <n v="13"/>
    <n v="306"/>
    <n v="3"/>
    <n v="5"/>
    <s v="OK"/>
    <s v="NH200054"/>
    <n v="450"/>
    <n v="48"/>
    <n v="32"/>
    <n v="4"/>
    <n v="4"/>
    <n v="27"/>
    <n v="202.766667683919"/>
    <n v="40.1666666666667"/>
    <n v="1.8933333158493"/>
    <n v="0.67133334279060397"/>
    <m/>
    <n v="165.4"/>
    <n v="0.64959999999999996"/>
    <n v="0.6069"/>
    <n v="5"/>
    <n v="0.71"/>
    <n v="13.986499999999999"/>
    <n v="2.653"/>
    <n v="1.96800008416176"/>
    <n v="0.32333999872207603"/>
    <n v="48.758000135421803"/>
    <n v="-29.720184700000001"/>
    <m/>
    <n v="24.775405513353693"/>
  </r>
  <r>
    <s v="Myristicaceae"/>
    <s v="Iryanthera"/>
    <s v="sagotiana"/>
    <x v="201"/>
    <s v="B446074"/>
    <s v="B4"/>
    <n v="87"/>
    <n v="18"/>
    <n v="3"/>
    <n v="5"/>
    <s v="OK"/>
    <s v="B446074"/>
    <n v="412"/>
    <n v="16.5"/>
    <n v="18"/>
    <n v="3"/>
    <n v="3"/>
    <n v="15"/>
    <n v="226.43333435058599"/>
    <n v="69.300000508626297"/>
    <n v="0.490000009536743"/>
    <n v="0.48733331759770698"/>
    <m/>
    <n v="157.9"/>
    <m/>
    <m/>
    <m/>
    <m/>
    <m/>
    <m/>
    <n v="2.0740000531077398"/>
    <n v="1.8759399652481099"/>
    <n v="51.392000913620002"/>
    <n v="-33.325872029999999"/>
    <m/>
    <n v="24.779170490672257"/>
  </r>
  <r>
    <s v="Lecythidaceae"/>
    <s v="Eschweilera"/>
    <s v="coriacea"/>
    <x v="123"/>
    <s v="B445058"/>
    <s v="B4"/>
    <n v="89"/>
    <n v="45"/>
    <n v="3"/>
    <n v="5"/>
    <s v="OK"/>
    <s v="B445058"/>
    <n v="307"/>
    <n v="17.8"/>
    <n v="16"/>
    <n v="3"/>
    <n v="3"/>
    <n v="15"/>
    <n v="198.13333129882801"/>
    <n v="59.966667175292997"/>
    <n v="1.66333333651225"/>
    <n v="0.83033333222071304"/>
    <m/>
    <n v="249"/>
    <m/>
    <m/>
    <n v="4"/>
    <m/>
    <m/>
    <m/>
    <n v="1.97599995881319"/>
    <n v="1.3944799900054901"/>
    <n v="48.998001217842102"/>
    <n v="-32.56081717"/>
    <m/>
    <n v="24.796559837618066"/>
  </r>
  <r>
    <s v="Lecythidaceae"/>
    <s v="Eschweilera"/>
    <s v="coriacea"/>
    <x v="123"/>
    <s v="A110374"/>
    <s v="A11"/>
    <n v="85"/>
    <n v="23"/>
    <n v="3"/>
    <n v="5"/>
    <s v="OK"/>
    <s v="A110374"/>
    <n v="307"/>
    <n v="26.9"/>
    <n v="23"/>
    <n v="4"/>
    <n v="3"/>
    <n v="20"/>
    <n v="219"/>
    <n v="52.200000762939503"/>
    <n v="1.6599999666214"/>
    <n v="0.76666665077209495"/>
    <m/>
    <n v="232.8"/>
    <m/>
    <m/>
    <n v="3"/>
    <m/>
    <m/>
    <m/>
    <n v="2.0530000329017599"/>
    <n v="2.2184600830078098"/>
    <n v="50.919002294540398"/>
    <n v="-32.434016329999999"/>
    <m/>
    <n v="24.802241343644912"/>
  </r>
  <r>
    <s v="Sapotaceae"/>
    <s v="Pouteria"/>
    <s v="rodriguesiana"/>
    <x v="287"/>
    <s v="A110022"/>
    <s v="A11"/>
    <n v="2"/>
    <n v="15"/>
    <n v="3"/>
    <n v="5"/>
    <s v="OK"/>
    <s v="A110022"/>
    <n v="567"/>
    <n v="55.1"/>
    <n v="34"/>
    <n v="5"/>
    <n v="3"/>
    <n v="30"/>
    <n v="286.66666666666703"/>
    <n v="54.366667429606103"/>
    <n v="1.7566666603088399"/>
    <n v="0.31500000754992202"/>
    <m/>
    <n v="69.599999999999994"/>
    <n v="0.72"/>
    <n v="0.48"/>
    <n v="5"/>
    <n v="0.59413623809814498"/>
    <n v="9.5225000000000009"/>
    <n v="1.45206027"/>
    <n v="2.0609999075532"/>
    <n v="2.0485799312591602"/>
    <n v="51.146000623703003"/>
    <n v="-31.516946319999999"/>
    <m/>
    <n v="24.816110100860246"/>
  </r>
  <r>
    <s v="Aquifoliaceae"/>
    <s v="Ilex"/>
    <s v="sp, 2 (DS)"/>
    <x v="288"/>
    <s v="M17116524"/>
    <s v="M1711"/>
    <n v="62"/>
    <n v="5"/>
    <n v="3"/>
    <n v="4"/>
    <s v="OK"/>
    <s v="M17116524"/>
    <n v="36"/>
    <n v="54.1"/>
    <n v="29"/>
    <n v="5"/>
    <n v="4"/>
    <n v="20"/>
    <n v="218.233332316081"/>
    <n v="25.933333079020201"/>
    <n v="0.506666660308838"/>
    <n v="0.38100000719229399"/>
    <m/>
    <n v="241.2"/>
    <n v="0.52790000000000004"/>
    <n v="0.85299999999999998"/>
    <m/>
    <n v="0.51700000000000002"/>
    <n v="19.791"/>
    <n v="2.1135000000000002"/>
    <n v="1.9309999421238899"/>
    <n v="-1.1325199604034399"/>
    <n v="47.929999232292197"/>
    <n v="-29.09394678"/>
    <m/>
    <n v="24.82133644166473"/>
  </r>
  <r>
    <s v="Lecythidaceae"/>
    <s v="Eschweilera"/>
    <s v="coriacea"/>
    <x v="123"/>
    <s v="B429028"/>
    <s v="B4"/>
    <n v="30"/>
    <n v="44"/>
    <n v="3"/>
    <n v="5"/>
    <s v="OK"/>
    <s v="B429028"/>
    <n v="307"/>
    <n v="18"/>
    <n v="22"/>
    <n v="3"/>
    <n v="3"/>
    <n v="20"/>
    <n v="244"/>
    <n v="56.300000508626297"/>
    <n v="2.8333333333333299"/>
    <n v="1.9766666491826399"/>
    <m/>
    <n v="537.20000000000005"/>
    <m/>
    <m/>
    <m/>
    <m/>
    <m/>
    <m/>
    <n v="2.1020000800490402"/>
    <n v="3.9282500743865998"/>
    <n v="52.179998159408598"/>
    <n v="-32.824444020000001"/>
    <m/>
    <n v="24.823975343612368"/>
  </r>
  <r>
    <s v="Myristicaceae"/>
    <s v="Iryanthera"/>
    <s v="sagotiana"/>
    <x v="201"/>
    <s v="P00610298"/>
    <s v="P006"/>
    <n v="38"/>
    <n v="158"/>
    <n v="3"/>
    <n v="5"/>
    <s v="OK"/>
    <s v="P00610298"/>
    <n v="412"/>
    <n v="23.9"/>
    <n v="24"/>
    <n v="3"/>
    <n v="2"/>
    <n v="16"/>
    <n v="223.89999898274701"/>
    <n v="69.766665140787794"/>
    <n v="0.83999999364217104"/>
    <n v="0.240666667620341"/>
    <m/>
    <n v="72"/>
    <n v="0.53069999999999995"/>
    <m/>
    <n v="4"/>
    <m/>
    <m/>
    <m/>
    <n v="2.0699999999999998"/>
    <n v="-0.53200000000000003"/>
    <n v="51.44"/>
    <n v="-33.095306950000001"/>
    <m/>
    <n v="24.85024154589372"/>
  </r>
  <r>
    <s v="Apocynaceae"/>
    <s v="Parahancornia"/>
    <s v="fasciculata"/>
    <x v="289"/>
    <s v="B444022"/>
    <s v="B4"/>
    <n v="76"/>
    <n v="56"/>
    <n v="3"/>
    <n v="5"/>
    <s v="OK"/>
    <s v="B444022"/>
    <n v="35"/>
    <n v="56"/>
    <n v="34"/>
    <n v="5"/>
    <n v="5"/>
    <n v="30"/>
    <n v="220.79999796549501"/>
    <n v="57.133332570393897"/>
    <n v="1.0849999785423301"/>
    <n v="0.157000000278155"/>
    <m/>
    <n v="64"/>
    <n v="0.45"/>
    <n v="0.86"/>
    <n v="8"/>
    <m/>
    <m/>
    <m/>
    <n v="1.9889999181032201"/>
    <n v="1.82225000858307"/>
    <n v="49.432998895645099"/>
    <n v="-31.988916809999999"/>
    <m/>
    <n v="24.853193027170224"/>
  </r>
  <r>
    <s v="Arecaceae"/>
    <s v="Oenocarpus"/>
    <s v="bacaba"/>
    <x v="214"/>
    <s v="P00612862"/>
    <s v="P006"/>
    <n v="23"/>
    <n v="149"/>
    <n v="3"/>
    <n v="5"/>
    <s v="OK"/>
    <s v="P00612862"/>
    <n v="44"/>
    <n v="20.7"/>
    <m/>
    <n v="5"/>
    <n v="4"/>
    <n v="20"/>
    <n v="462.23333740234398"/>
    <n v="82.133333841959598"/>
    <n v="7.03999996185303"/>
    <n v="1.08666664361954"/>
    <m/>
    <n v="165.3"/>
    <m/>
    <m/>
    <m/>
    <m/>
    <m/>
    <m/>
    <n v="1.94"/>
    <n v="-2.1749999999999998"/>
    <n v="48.24"/>
    <n v="-29.393170080000001"/>
    <m/>
    <n v="24.865979381443299"/>
  </r>
  <r>
    <s v="Lecythidaceae"/>
    <s v="Eschweilera"/>
    <s v="parviflora"/>
    <x v="284"/>
    <s v="B421015"/>
    <s v="B4"/>
    <n v="17"/>
    <n v="44"/>
    <n v="3"/>
    <n v="3"/>
    <s v="OK"/>
    <s v="B421015"/>
    <n v="312"/>
    <n v="19.7"/>
    <n v="19"/>
    <n v="3"/>
    <n v="3"/>
    <n v="19"/>
    <n v="256.09999593099002"/>
    <n v="49.666667938232401"/>
    <n v="2.6133333047231"/>
    <n v="0.93866666158040402"/>
    <m/>
    <n v="221.3"/>
    <m/>
    <m/>
    <n v="4"/>
    <m/>
    <m/>
    <m/>
    <n v="2.0889999344944998"/>
    <n v="2.3445899486541699"/>
    <n v="51.967000961303697"/>
    <n v="-32.296819300000003"/>
    <m/>
    <n v="24.876497171302578"/>
  </r>
  <r>
    <s v="Sapotaceae"/>
    <s v="Micropholis"/>
    <s v="guyanensis"/>
    <x v="111"/>
    <s v="NH200477"/>
    <s v="NH20"/>
    <n v="86"/>
    <n v="382"/>
    <n v="3"/>
    <n v="5"/>
    <s v="OK"/>
    <s v="NH200477"/>
    <n v="541"/>
    <n v="21.4"/>
    <n v="23"/>
    <n v="3"/>
    <n v="3"/>
    <n v="23"/>
    <n v="264.43332926432299"/>
    <n v="46.866667429606103"/>
    <n v="1.61666667461395"/>
    <n v="0.91566665967305505"/>
    <m/>
    <n v="227.3"/>
    <n v="0.71619999999999995"/>
    <n v="0.47260000000000002"/>
    <n v="1"/>
    <n v="0.58699999999999997"/>
    <n v="12.7195"/>
    <n v="2.2244999999999999"/>
    <n v="1.9719999283552201"/>
    <n v="1.48092997074127"/>
    <n v="49.086999893188498"/>
    <n v="-31.813238049999999"/>
    <m/>
    <n v="24.891988679802001"/>
  </r>
  <r>
    <s v="Burseraceae"/>
    <s v="Protium"/>
    <s v="decandrum"/>
    <x v="290"/>
    <s v="A110233"/>
    <s v="A11"/>
    <n v="59"/>
    <n v="64"/>
    <n v="3"/>
    <n v="5"/>
    <s v="OK"/>
    <s v="A110233"/>
    <n v="69"/>
    <n v="13.2"/>
    <n v="18"/>
    <n v="3"/>
    <n v="3"/>
    <n v="18"/>
    <n v="201"/>
    <n v="58.966665903727197"/>
    <n v="1.8800000349680599"/>
    <n v="0.49533333381016997"/>
    <m/>
    <n v="154.4"/>
    <m/>
    <m/>
    <n v="2"/>
    <n v="0.54891651868820202"/>
    <n v="12.6158"/>
    <n v="0.71195176999999998"/>
    <n v="1.96299999952316"/>
    <n v="3.4885299205779998"/>
    <n v="48.877000808715799"/>
    <n v="-33.686771630000003"/>
    <m/>
    <n v="24.899134396632043"/>
  </r>
  <r>
    <s v="Sapotaceae"/>
    <s v="Micropholis"/>
    <s v="egensis"/>
    <x v="291"/>
    <s v="NL110515"/>
    <s v="NL11"/>
    <n v="191"/>
    <n v="6"/>
    <n v="3"/>
    <n v="5"/>
    <s v="OK"/>
    <s v="NL110515"/>
    <n v="540"/>
    <n v="11.5"/>
    <n v="14"/>
    <n v="2"/>
    <n v="2"/>
    <n v="14"/>
    <n v="251.23333740234401"/>
    <n v="50.766666412353501"/>
    <n v="1.3699999650319401"/>
    <n v="0.31366666654745701"/>
    <m/>
    <n v="110.1"/>
    <n v="0.5343"/>
    <n v="0.58779999999999999"/>
    <n v="2"/>
    <n v="0.54"/>
    <n v="12.6075"/>
    <n v="1.268"/>
    <n v="1.90500002354383"/>
    <n v="2.28767991065979"/>
    <n v="47.437998652458198"/>
    <n v="-32.856946460000003"/>
    <m/>
    <n v="24.901836255209236"/>
  </r>
  <r>
    <s v="Apocynaceae"/>
    <s v="Parahancornia"/>
    <s v="fasciculata"/>
    <x v="289"/>
    <s v="B419008"/>
    <s v="B4"/>
    <n v="14"/>
    <n v="88"/>
    <n v="3"/>
    <n v="5"/>
    <s v="OK"/>
    <s v="B419008"/>
    <n v="35"/>
    <n v="42.5"/>
    <n v="27"/>
    <n v="3"/>
    <n v="3"/>
    <n v="22"/>
    <n v="202.56666564941401"/>
    <n v="63.666667938232401"/>
    <n v="0.50333332022031196"/>
    <n v="0.14733333388964301"/>
    <m/>
    <n v="65.2"/>
    <n v="0.47"/>
    <n v="0.76"/>
    <n v="6"/>
    <n v="0.47199999999999998"/>
    <n v="13.600199999999999"/>
    <n v="2.258"/>
    <n v="1.9579999148845699"/>
    <n v="1.7733199596405"/>
    <n v="48.769000172615101"/>
    <n v="-32.914144960000002"/>
    <m/>
    <n v="24.907559904306829"/>
  </r>
  <r>
    <s v="Burseraceae"/>
    <s v="Protium"/>
    <s v="gallicum"/>
    <x v="196"/>
    <s v="B446016"/>
    <s v="B4"/>
    <n v="75"/>
    <n v="12"/>
    <n v="3"/>
    <n v="5"/>
    <s v="OK"/>
    <s v="B446016"/>
    <n v="70"/>
    <n v="18.899999999999999"/>
    <n v="20"/>
    <n v="3"/>
    <n v="3"/>
    <n v="14"/>
    <n v="185"/>
    <n v="50"/>
    <n v="0.66333333651224802"/>
    <n v="8.1999997297922803E-2"/>
    <m/>
    <n v="27.8"/>
    <m/>
    <m/>
    <m/>
    <m/>
    <m/>
    <m/>
    <n v="1.9230000674724601"/>
    <n v="2.85244989395142"/>
    <n v="47.9000002145767"/>
    <n v="-30.282517250000001"/>
    <m/>
    <n v="24.908995597454751"/>
  </r>
  <r>
    <s v="Lecythidaceae"/>
    <s v="Lecythis"/>
    <s v="persistens"/>
    <x v="230"/>
    <s v="P00610268"/>
    <s v="P006"/>
    <n v="43"/>
    <n v="201"/>
    <n v="3"/>
    <n v="5"/>
    <s v="OK"/>
    <s v="P00610268"/>
    <n v="327"/>
    <n v="11.1"/>
    <n v="11"/>
    <n v="2"/>
    <n v="2"/>
    <n v="10"/>
    <n v="346.09999593099002"/>
    <n v="69.966667175292997"/>
    <n v="3.4066666762034101"/>
    <n v="2.03633332252502"/>
    <m/>
    <n v="426.3"/>
    <m/>
    <m/>
    <m/>
    <m/>
    <m/>
    <m/>
    <n v="2.0190000000000001"/>
    <n v="1.429"/>
    <n v="50.293999999999997"/>
    <m/>
    <m/>
    <n v="24.910351659237243"/>
  </r>
  <r>
    <s v="Caesalpiniaceae"/>
    <s v="Eperua"/>
    <s v="falcata"/>
    <x v="132"/>
    <s v="P00610444"/>
    <s v="P006"/>
    <n v="58"/>
    <n v="173"/>
    <n v="3"/>
    <n v="5"/>
    <s v="OK"/>
    <s v="P00610444"/>
    <n v="89"/>
    <n v="70"/>
    <n v="32"/>
    <n v="5"/>
    <n v="5"/>
    <n v="26"/>
    <n v="181.56666564941401"/>
    <n v="49.266665140787801"/>
    <n v="1.4500000079472899"/>
    <n v="0.22900000214576699"/>
    <m/>
    <n v="70.599999999999994"/>
    <m/>
    <m/>
    <m/>
    <m/>
    <m/>
    <m/>
    <n v="2.0299999999999998"/>
    <n v="-0.67800000000000005"/>
    <n v="50.57"/>
    <n v="-27.683034079999999"/>
    <m/>
    <n v="24.911330049261085"/>
  </r>
  <r>
    <s v="Apocynaceae"/>
    <s v="Aspidosperma"/>
    <s v="marcgravianum"/>
    <x v="238"/>
    <s v="A110045"/>
    <s v="A11"/>
    <n v="2"/>
    <n v="41"/>
    <n v="3"/>
    <n v="4"/>
    <s v="OK"/>
    <s v="A110045"/>
    <n v="28"/>
    <n v="41.2"/>
    <n v="28"/>
    <n v="5"/>
    <n v="5"/>
    <n v="28"/>
    <n v="279.19999186197902"/>
    <n v="62.733332316080698"/>
    <n v="0.61999998490015695"/>
    <n v="0.33000000317891398"/>
    <m/>
    <n v="73.7"/>
    <n v="0.75"/>
    <n v="0.54"/>
    <n v="3"/>
    <n v="0.68672543764114402"/>
    <n v="14.4902"/>
    <n v="1.35201763"/>
    <n v="2.0919999107718499"/>
    <n v="3.1187999248504599"/>
    <n v="52.144002914428697"/>
    <n v="-29.23033014"/>
    <m/>
    <n v="24.925432666576935"/>
  </r>
  <r>
    <s v="Sterculiaceae"/>
    <s v="Sterculia"/>
    <s v="speciosa"/>
    <x v="292"/>
    <s v="P00610415"/>
    <s v="P006"/>
    <n v="59"/>
    <n v="222"/>
    <n v="3"/>
    <n v="5"/>
    <s v="OK"/>
    <s v="P00610415"/>
    <n v="599"/>
    <n v="12.9"/>
    <n v="9"/>
    <n v="3"/>
    <n v="1"/>
    <n v="9"/>
    <n v="331.33333333333297"/>
    <n v="51.566666920979799"/>
    <n v="3.16000000635783"/>
    <n v="4.78266676266988"/>
    <m/>
    <n v="1745.6"/>
    <n v="0.42049999999999998"/>
    <m/>
    <n v="3"/>
    <m/>
    <m/>
    <m/>
    <n v="1.91"/>
    <n v="-0.81599999999999995"/>
    <n v="47.61"/>
    <n v="-31.56854169"/>
    <m/>
    <n v="24.926701570680628"/>
  </r>
  <r>
    <s v="Burseraceae"/>
    <s v="Protium"/>
    <s v="sagotianum"/>
    <x v="227"/>
    <s v="NL110290"/>
    <s v="NL11"/>
    <n v="141"/>
    <n v="81"/>
    <n v="3"/>
    <n v="5"/>
    <s v="OK"/>
    <s v="NL110290"/>
    <n v="77"/>
    <n v="15.7"/>
    <n v="19"/>
    <n v="4"/>
    <n v="4"/>
    <n v="15"/>
    <n v="195.666666666667"/>
    <n v="54.866666158040402"/>
    <n v="1.84999998410543"/>
    <n v="1.3450000286102299"/>
    <m/>
    <n v="337.5"/>
    <n v="0.55589999999999995"/>
    <n v="0.52859999999999996"/>
    <n v="2"/>
    <n v="0.54200000000000004"/>
    <n v="4.8834999999999997"/>
    <n v="1.0740000000000001"/>
    <n v="1.73"/>
    <n v="3.472"/>
    <n v="43.13"/>
    <n v="-31.69685535"/>
    <m/>
    <n v="24.930635838150291"/>
  </r>
  <r>
    <s v="Lecythidaceae"/>
    <s v="Lecythis"/>
    <s v="persistens"/>
    <x v="230"/>
    <s v="NL110500"/>
    <s v="NL11"/>
    <n v="184"/>
    <n v="83"/>
    <n v="3"/>
    <n v="5"/>
    <s v="OK"/>
    <s v="NL110500"/>
    <n v="327"/>
    <n v="15.1"/>
    <n v="17"/>
    <n v="3"/>
    <n v="3"/>
    <n v="17"/>
    <n v="287.09999593099002"/>
    <n v="59.600001017252602"/>
    <n v="2.0200000206629398"/>
    <n v="1.8459999561309799"/>
    <m/>
    <n v="388"/>
    <n v="0.79169999999999996"/>
    <n v="0.4113"/>
    <m/>
    <n v="0.68300000000000005"/>
    <n v="6.45"/>
    <m/>
    <n v="2.0649999380111699"/>
    <n v="4.8490900993347203"/>
    <n v="51.4940023422241"/>
    <n v="-33.336116760000003"/>
    <m/>
    <n v="24.936563626156179"/>
  </r>
  <r>
    <s v="Chrysobalanaceae"/>
    <s v="Licania"/>
    <s v="laxiflora"/>
    <x v="293"/>
    <s v="P00610186"/>
    <s v="P006"/>
    <n v="27"/>
    <n v="184"/>
    <n v="3"/>
    <n v="5"/>
    <s v="OK"/>
    <s v="P00610186"/>
    <n v="142"/>
    <n v="27.1"/>
    <n v="24"/>
    <n v="5"/>
    <n v="3"/>
    <n v="19"/>
    <n v="264.89999898274698"/>
    <n v="53.599999745686901"/>
    <n v="3.4733333587646502"/>
    <n v="0.18299999833107"/>
    <m/>
    <n v="53.6"/>
    <n v="0.83730000000000004"/>
    <m/>
    <m/>
    <m/>
    <m/>
    <m/>
    <n v="1.69"/>
    <n v="0.91400000000000003"/>
    <n v="42.15"/>
    <n v="-32.148606880000003"/>
    <m/>
    <n v="24.940828402366865"/>
  </r>
  <r>
    <s v="Lecythidaceae"/>
    <s v="Eschweilera"/>
    <s v="coriacea"/>
    <x v="123"/>
    <s v="NL110255"/>
    <s v="NL11"/>
    <n v="141"/>
    <n v="12"/>
    <n v="3"/>
    <n v="5"/>
    <s v="OK"/>
    <s v="NL110255"/>
    <n v="307"/>
    <n v="11.8"/>
    <n v="14"/>
    <n v="2"/>
    <n v="2"/>
    <n v="10"/>
    <n v="202.43333435058599"/>
    <n v="53.633333841959598"/>
    <n v="2.1366666555404699"/>
    <n v="1.38300001621246"/>
    <m/>
    <n v="372.8"/>
    <m/>
    <m/>
    <m/>
    <m/>
    <m/>
    <m/>
    <n v="1.95"/>
    <n v="3.1840000000000002"/>
    <n v="48.64"/>
    <n v="-32.232837019999998"/>
    <m/>
    <n v="24.943589743589744"/>
  </r>
  <r>
    <s v="Chrysobalanaceae"/>
    <s v="Licania"/>
    <s v="laxiflora"/>
    <x v="293"/>
    <s v="P00610612"/>
    <s v="P006"/>
    <n v="75"/>
    <n v="171"/>
    <n v="3"/>
    <n v="5"/>
    <s v="OK"/>
    <s v="P00610612"/>
    <n v="142"/>
    <n v="21.6"/>
    <n v="20"/>
    <n v="3"/>
    <n v="3"/>
    <n v="15"/>
    <n v="298.43332926432299"/>
    <n v="53.133332570393897"/>
    <n v="2.7633333206176798"/>
    <n v="0.332999994357427"/>
    <m/>
    <n v="85.8"/>
    <m/>
    <m/>
    <m/>
    <m/>
    <m/>
    <m/>
    <n v="1.72"/>
    <n v="0.80900000000000005"/>
    <n v="42.91"/>
    <n v="-31.311003660000001"/>
    <m/>
    <n v="24.947674418604649"/>
  </r>
  <r>
    <s v="Lauraceae"/>
    <s v="Sextonia"/>
    <s v="rubra"/>
    <x v="294"/>
    <s v="M17116507"/>
    <s v="M1711"/>
    <n v="42"/>
    <n v="15"/>
    <n v="3"/>
    <n v="5"/>
    <s v="OK"/>
    <s v="M17116507"/>
    <n v="299"/>
    <n v="81.5"/>
    <n v="33"/>
    <n v="5"/>
    <n v="3"/>
    <n v="33"/>
    <n v="250.10000101725299"/>
    <n v="64.400001525878906"/>
    <n v="1.5099999904632599"/>
    <n v="0.60933331648508704"/>
    <m/>
    <n v="178.1"/>
    <m/>
    <m/>
    <m/>
    <m/>
    <m/>
    <m/>
    <n v="2.00999993830919"/>
    <n v="-0.72675001621246305"/>
    <n v="50.146001577377298"/>
    <n v="-30.655934680000001"/>
    <m/>
    <n v="24.948260256943126"/>
  </r>
  <r>
    <s v="Euphorbiaceae"/>
    <s v="Hevea"/>
    <s v="guianensis"/>
    <x v="4"/>
    <s v="P00610258"/>
    <s v="P006"/>
    <n v="42"/>
    <n v="215"/>
    <n v="3"/>
    <n v="5"/>
    <s v="OK"/>
    <s v="P00610258"/>
    <n v="212"/>
    <n v="12.9"/>
    <n v="20"/>
    <n v="1"/>
    <n v="1"/>
    <n v="20"/>
    <n v="151.56666564941401"/>
    <n v="55.099999745686901"/>
    <n v="1.5466666618983"/>
    <n v="0.39133333166440298"/>
    <m/>
    <n v="189.7"/>
    <m/>
    <m/>
    <m/>
    <m/>
    <m/>
    <m/>
    <n v="2.02"/>
    <n v="-2.52"/>
    <n v="50.4"/>
    <n v="-32.608628670000002"/>
    <m/>
    <n v="24.950495049504951"/>
  </r>
  <r>
    <s v="Sapotaceae"/>
    <s v="Pradosia"/>
    <s v="ptychandra"/>
    <x v="179"/>
    <s v="NL110460"/>
    <s v="NL11"/>
    <n v="171"/>
    <n v="98"/>
    <n v="3"/>
    <n v="5"/>
    <s v="OK"/>
    <s v="NL110460"/>
    <n v="590"/>
    <n v="36.6"/>
    <n v="35"/>
    <n v="4"/>
    <n v="4"/>
    <n v="25"/>
    <n v="180.89999898274701"/>
    <n v="48.099999745686901"/>
    <n v="1.3900000254313201"/>
    <n v="0.50600001215934798"/>
    <m/>
    <n v="149.19999999999999"/>
    <n v="0.67379999999999995"/>
    <n v="0.70950000000000002"/>
    <m/>
    <m/>
    <n v="9.0995000000000008"/>
    <n v="2.0270000000000001"/>
    <n v="1.94199997931719"/>
    <n v="4.4759497642517099"/>
    <n v="48.469001054763801"/>
    <n v="-30.18455719"/>
    <m/>
    <n v="24.958291231190213"/>
  </r>
  <r>
    <s v="Vochysiaceae"/>
    <s v="Qualea"/>
    <s v="rosea"/>
    <x v="189"/>
    <s v="M17116863"/>
    <s v="M1711"/>
    <n v="76"/>
    <n v="33"/>
    <n v="3"/>
    <n v="4"/>
    <s v="OK"/>
    <s v="M17116863"/>
    <n v="615"/>
    <n v="20.399999999999999"/>
    <n v="13"/>
    <n v="3"/>
    <n v="3"/>
    <n v="13"/>
    <n v="185.63333638509101"/>
    <n v="59.1666666666667"/>
    <n v="0.90666665633519505"/>
    <n v="0.15533333023389201"/>
    <m/>
    <n v="57.7"/>
    <m/>
    <m/>
    <m/>
    <m/>
    <m/>
    <m/>
    <n v="1.81900002062321"/>
    <n v="0.28426000475883501"/>
    <n v="45.454001426696799"/>
    <n v="-31.692438159999998"/>
    <m/>
    <n v="24.988455696181763"/>
  </r>
  <r>
    <s v="Clusiaceae"/>
    <s v="Moronobea"/>
    <s v="coccinea"/>
    <x v="279"/>
    <s v="P00610187"/>
    <s v="P006"/>
    <n v="28"/>
    <n v="186"/>
    <n v="3"/>
    <n v="5"/>
    <s v="OK"/>
    <s v="P00610187"/>
    <n v="159"/>
    <n v="26.4"/>
    <n v="23"/>
    <n v="3"/>
    <n v="1"/>
    <n v="17"/>
    <n v="241.666666666667"/>
    <n v="67.000002543131501"/>
    <n v="1.3366667032241799"/>
    <n v="0.124000002940496"/>
    <m/>
    <n v="48.8"/>
    <m/>
    <m/>
    <m/>
    <m/>
    <m/>
    <m/>
    <n v="1.87"/>
    <n v="0.873"/>
    <n v="46.76"/>
    <n v="-32.781583140000002"/>
    <m/>
    <n v="25.005347593582886"/>
  </r>
  <r>
    <s v="Burseraceae"/>
    <s v="Protium"/>
    <s v="sagotianum"/>
    <x v="227"/>
    <s v="NH200093"/>
    <s v="NH20"/>
    <n v="19"/>
    <n v="389"/>
    <n v="3"/>
    <n v="5"/>
    <s v="OK"/>
    <s v="NH200093"/>
    <n v="77"/>
    <n v="26.5"/>
    <n v="25"/>
    <n v="3"/>
    <n v="3"/>
    <n v="25"/>
    <n v="188.46666463216101"/>
    <n v="53.900000254313099"/>
    <n v="2.1833333571751901"/>
    <n v="0.56966667373975099"/>
    <m/>
    <n v="146.1"/>
    <n v="0.61650000000000005"/>
    <n v="0.47699999999999998"/>
    <n v="5"/>
    <n v="0.51100000000000001"/>
    <n v="11.5305"/>
    <n v="1.3254999999999999"/>
    <n v="1.8309999257326099"/>
    <n v="-1.4827799797058101"/>
    <n v="45.8119988441467"/>
    <n v="-31.092250660000001"/>
    <m/>
    <n v="25.020207920443607"/>
  </r>
  <r>
    <s v="Lecythidaceae"/>
    <s v="Lecythis"/>
    <s v="idatimon"/>
    <x v="204"/>
    <s v="NL110455"/>
    <s v="NL11"/>
    <n v="178"/>
    <n v="90"/>
    <n v="3"/>
    <n v="4"/>
    <s v="OK"/>
    <s v="NL110455"/>
    <n v="325"/>
    <n v="11.1"/>
    <n v="18"/>
    <n v="1"/>
    <n v="1"/>
    <n v="13"/>
    <n v="256.999994913737"/>
    <n v="54.899998982747398"/>
    <n v="2.0266666809717799"/>
    <n v="0.43233333031336502"/>
    <m/>
    <n v="111.3"/>
    <n v="0.62919999999999998"/>
    <n v="0.73340000000000005"/>
    <n v="3.5"/>
    <n v="0.63100000000000001"/>
    <n v="6.1315"/>
    <n v="1.5024999999999999"/>
    <n v="2.0309999585151699"/>
    <n v="4.1266298294067401"/>
    <n v="50.817000865936301"/>
    <n v="-33.013051369999999"/>
    <m/>
    <n v="25.020680405669609"/>
  </r>
  <r>
    <s v="Moraceae"/>
    <s v="Trymatococcus"/>
    <s v="oligandrus"/>
    <x v="55"/>
    <s v="NH200482"/>
    <s v="NH20"/>
    <n v="84"/>
    <n v="393"/>
    <n v="3"/>
    <n v="5"/>
    <s v="OK"/>
    <s v="NH200482"/>
    <n v="409"/>
    <n v="49"/>
    <n v="32"/>
    <n v="3"/>
    <n v="4"/>
    <n v="30"/>
    <n v="301.53332519531301"/>
    <n v="64.166665395100907"/>
    <n v="2.0733333428700802"/>
    <n v="0.25899999837080601"/>
    <m/>
    <n v="54.9"/>
    <n v="0.58930000000000005"/>
    <n v="0.93700000000000006"/>
    <m/>
    <n v="0.67900000000000005"/>
    <n v="15.8605"/>
    <n v="2.5230000000000001"/>
    <n v="1.84899996966124"/>
    <n v="4.0368199348449698"/>
    <n v="46.266001462936401"/>
    <n v="-30.527677650000001"/>
    <m/>
    <n v="25.022175349961152"/>
  </r>
  <r>
    <s v="Myristicaceae"/>
    <s v="Iryanthera"/>
    <s v="sagotiana"/>
    <x v="201"/>
    <s v="B419004"/>
    <s v="B4"/>
    <n v="9"/>
    <n v="84"/>
    <n v="3"/>
    <n v="5"/>
    <s v="OK"/>
    <s v="B419004"/>
    <n v="412"/>
    <n v="27.4"/>
    <n v="22"/>
    <n v="3"/>
    <n v="3"/>
    <n v="20"/>
    <n v="241.69999694824199"/>
    <n v="62.200000762939503"/>
    <n v="1.3100000222524"/>
    <n v="0.62233330806096399"/>
    <m/>
    <n v="190.5"/>
    <m/>
    <m/>
    <m/>
    <m/>
    <m/>
    <m/>
    <n v="2.0959999412298198"/>
    <n v="2.84313988685608"/>
    <n v="52.454000711440997"/>
    <n v="-33.496785670000001"/>
    <m/>
    <n v="25.0257643999092"/>
  </r>
  <r>
    <s v="Caesalpiniaceae"/>
    <s v="Eperua"/>
    <s v="falcata"/>
    <x v="132"/>
    <s v="B421007"/>
    <s v="B4"/>
    <n v="9"/>
    <n v="29"/>
    <n v="3"/>
    <n v="5"/>
    <s v="OK"/>
    <s v="B421007"/>
    <n v="89"/>
    <n v="50.3"/>
    <n v="27"/>
    <n v="5"/>
    <n v="5"/>
    <n v="27"/>
    <n v="169.56666564941401"/>
    <n v="46.266666412353501"/>
    <n v="0.83999999364217104"/>
    <n v="0.17400000244378999"/>
    <m/>
    <n v="56.9"/>
    <m/>
    <m/>
    <m/>
    <m/>
    <m/>
    <m/>
    <n v="2.0929999649524702"/>
    <n v="0.74685001373291005"/>
    <n v="52.417999505996697"/>
    <n v="-28.198788579999999"/>
    <m/>
    <n v="25.044434010388077"/>
  </r>
  <r>
    <s v="Icacinaceae"/>
    <s v="Dendrobangia"/>
    <s v="boliviana"/>
    <x v="129"/>
    <s v="M17116463"/>
    <s v="M1711"/>
    <n v="31"/>
    <n v="61"/>
    <n v="3"/>
    <n v="5"/>
    <s v="OK"/>
    <s v="M17116463"/>
    <n v="236"/>
    <n v="30.4"/>
    <n v="22"/>
    <n v="3"/>
    <n v="3"/>
    <n v="17"/>
    <n v="293.46667480468801"/>
    <n v="52.400000254313099"/>
    <n v="1.1133333444595299"/>
    <n v="0.90933332840601599"/>
    <m/>
    <n v="327.3"/>
    <m/>
    <m/>
    <m/>
    <m/>
    <m/>
    <m/>
    <n v="1.90999992191792"/>
    <n v="-1.2079600095748899"/>
    <n v="47.881001234054601"/>
    <n v="-32.472807170000003"/>
    <m/>
    <n v="25.068588058357118"/>
  </r>
  <r>
    <s v="Sapindaceae"/>
    <s v="Cupania"/>
    <s v="scrobiculata"/>
    <x v="138"/>
    <s v="P00610465"/>
    <s v="P006"/>
    <n v="53"/>
    <n v="144"/>
    <n v="3"/>
    <n v="5"/>
    <s v="OK"/>
    <s v="P00610465"/>
    <n v="508"/>
    <n v="15.6"/>
    <n v="12"/>
    <n v="3"/>
    <n v="3"/>
    <n v="12"/>
    <n v="170.43333435058599"/>
    <n v="59.433333079020201"/>
    <n v="1.0466666618983"/>
    <n v="0.28800000250339503"/>
    <m/>
    <n v="92.9"/>
    <n v="0.87549999999999994"/>
    <m/>
    <n v="3"/>
    <m/>
    <m/>
    <m/>
    <n v="2.06"/>
    <n v="-1.897"/>
    <n v="51.65"/>
    <n v="-33.600167290000002"/>
    <m/>
    <n v="25.072815533980581"/>
  </r>
  <r>
    <s v="Euphorbiaceae"/>
    <s v="Pogonophora"/>
    <s v="schomburgkiana"/>
    <x v="185"/>
    <s v="P00612838"/>
    <s v="P006"/>
    <n v="47"/>
    <n v="173"/>
    <n v="3"/>
    <n v="5"/>
    <s v="OK"/>
    <s v="P00612838"/>
    <n v="217"/>
    <n v="10.5"/>
    <n v="17"/>
    <n v="1"/>
    <n v="1"/>
    <n v="11"/>
    <n v="232.46666463216101"/>
    <n v="52.733333587646499"/>
    <n v="1.67666665712992"/>
    <n v="0.228666668136915"/>
    <m/>
    <n v="104.1"/>
    <m/>
    <m/>
    <m/>
    <m/>
    <m/>
    <m/>
    <n v="1.85"/>
    <n v="1.3029999999999999"/>
    <n v="46.4"/>
    <m/>
    <m/>
    <n v="25.081081081081081"/>
  </r>
  <r>
    <s v="Annonaceae"/>
    <s v="Oxandra"/>
    <s v="asbeckii"/>
    <x v="145"/>
    <s v="P00610760"/>
    <s v="P006"/>
    <n v="92"/>
    <n v="192"/>
    <n v="3"/>
    <n v="5"/>
    <s v="OK"/>
    <s v="P00610760"/>
    <n v="17"/>
    <n v="15"/>
    <n v="9"/>
    <n v="3"/>
    <n v="3"/>
    <n v="9"/>
    <n v="229.10000101725299"/>
    <n v="56.8333333333333"/>
    <n v="1.88333332538605"/>
    <n v="0.20166666805744199"/>
    <m/>
    <n v="57.4"/>
    <m/>
    <m/>
    <m/>
    <m/>
    <m/>
    <m/>
    <n v="1.85"/>
    <n v="-0.311"/>
    <n v="46.42"/>
    <n v="-31.311168049999999"/>
    <m/>
    <n v="25.091891891891891"/>
  </r>
  <r>
    <s v="Sapotaceae"/>
    <s v="Pradosia"/>
    <s v="ptychandra"/>
    <x v="179"/>
    <s v="B438022"/>
    <s v="B4"/>
    <n v="66"/>
    <n v="3"/>
    <n v="3"/>
    <n v="5"/>
    <s v="OK"/>
    <s v="B438022"/>
    <n v="590"/>
    <n v="34.200000000000003"/>
    <n v="23"/>
    <n v="3"/>
    <n v="3"/>
    <n v="23"/>
    <n v="232.233332316081"/>
    <n v="67.600001017252595"/>
    <n v="1.5499999920527101"/>
    <n v="0.56466666857401504"/>
    <m/>
    <n v="133.30000000000001"/>
    <m/>
    <m/>
    <m/>
    <m/>
    <m/>
    <m/>
    <n v="2.1010000258684198"/>
    <n v="1.9323300123214699"/>
    <n v="52.728998661041302"/>
    <n v="-30.891139320000001"/>
    <m/>
    <n v="25.097095674354637"/>
  </r>
  <r>
    <s v="Myristicaceae"/>
    <s v="Iryanthera"/>
    <s v="sagotiana"/>
    <x v="201"/>
    <s v="A110078"/>
    <s v="A11"/>
    <n v="12"/>
    <n v="66"/>
    <n v="3"/>
    <n v="5"/>
    <s v="OK"/>
    <s v="A110078"/>
    <n v="412"/>
    <n v="30.6"/>
    <n v="21"/>
    <n v="3"/>
    <n v="4"/>
    <n v="21"/>
    <n v="211"/>
    <n v="58.933331807454401"/>
    <n v="0.92000001668930098"/>
    <n v="0.37399999300638798"/>
    <m/>
    <n v="121.2"/>
    <n v="0.56999999999999995"/>
    <n v="0.8"/>
    <n v="6"/>
    <n v="0.480142831802368"/>
    <n v="9.95275"/>
    <n v="0.94262957000000003"/>
    <n v="2.05400008708239"/>
    <n v="1.20064997673035"/>
    <n v="51.569002866745002"/>
    <n v="-32.975034870000002"/>
    <m/>
    <n v="25.106621558130669"/>
  </r>
  <r>
    <s v="Clusiaceae"/>
    <s v="Symphonia"/>
    <s v="sp, 1"/>
    <x v="248"/>
    <s v="P00610446"/>
    <s v="P006"/>
    <n v="54"/>
    <n v="169"/>
    <n v="3"/>
    <n v="5"/>
    <s v="OK"/>
    <s v="P00610446"/>
    <n v="164"/>
    <n v="29.9"/>
    <n v="26"/>
    <n v="4"/>
    <n v="4"/>
    <n v="18"/>
    <n v="327.76666259765602"/>
    <n v="63.399998982747398"/>
    <n v="1.2900000015894599"/>
    <n v="0.147666667898496"/>
    <m/>
    <n v="39.5"/>
    <m/>
    <m/>
    <m/>
    <m/>
    <m/>
    <m/>
    <n v="1.84"/>
    <n v="-1.161"/>
    <n v="46.21"/>
    <n v="-31.02962492"/>
    <m/>
    <n v="25.114130434782609"/>
  </r>
  <r>
    <s v="Lauraceae"/>
    <s v="Ocotea"/>
    <s v="amazonica"/>
    <x v="295"/>
    <s v="NH200383"/>
    <s v="NH20"/>
    <n v="74"/>
    <n v="345"/>
    <n v="3"/>
    <n v="4"/>
    <s v="OK"/>
    <s v="NH200383"/>
    <n v="286"/>
    <n v="24.3"/>
    <n v="24"/>
    <n v="3"/>
    <n v="4"/>
    <n v="20"/>
    <n v="237.46666463216101"/>
    <n v="55.733333587646499"/>
    <n v="1.63333332538605"/>
    <n v="0.66433332363764397"/>
    <m/>
    <n v="158.5"/>
    <n v="0.50549999999999995"/>
    <n v="0.65959999999999996"/>
    <n v="4"/>
    <n v="0.57199999999999995"/>
    <n v="11.696"/>
    <n v="2.5874999999999999"/>
    <n v="2.0470000803470598"/>
    <n v="1.9250299930572501"/>
    <n v="51.423001289367697"/>
    <n v="-33.774043319999997"/>
    <m/>
    <n v="25.121152550540767"/>
  </r>
  <r>
    <s v="Lauraceae"/>
    <s v="IND"/>
    <s v="sp, B18"/>
    <x v="296"/>
    <s v="NH200443"/>
    <s v="NH20"/>
    <n v="82"/>
    <n v="327"/>
    <n v="3"/>
    <n v="4"/>
    <s v="OK"/>
    <s v="NH200443"/>
    <n v="279"/>
    <n v="12.7"/>
    <n v="8"/>
    <n v="3"/>
    <n v="3"/>
    <n v="8"/>
    <n v="272"/>
    <n v="54.633332570393897"/>
    <n v="1.7966666618983"/>
    <n v="0.60100000103314699"/>
    <m/>
    <n v="185.8"/>
    <n v="0.71209999999999996"/>
    <n v="0.51490000000000002"/>
    <n v="0.5"/>
    <n v="0.57799999999999996"/>
    <n v="10.952500000000001"/>
    <n v="1.1779999999999999"/>
    <n v="2.0470000803470598"/>
    <n v="1.6351300477981601"/>
    <n v="51.437002420425401"/>
    <n v="-31.474600559999999"/>
    <m/>
    <n v="25.127992379807079"/>
  </r>
  <r>
    <s v="Caesalpiniaceae"/>
    <s v="Vouacapoua"/>
    <s v="americana"/>
    <x v="78"/>
    <s v="P00610691"/>
    <s v="P006"/>
    <n v="83"/>
    <n v="198"/>
    <n v="3"/>
    <n v="5"/>
    <s v="OK"/>
    <s v="P00610691"/>
    <n v="103"/>
    <n v="28.011299999999999"/>
    <n v="22"/>
    <n v="4"/>
    <n v="2"/>
    <n v="15"/>
    <n v="145.20000203450499"/>
    <n v="47.133333841959598"/>
    <n v="1.6533333063125599"/>
    <n v="0.28166666626930198"/>
    <m/>
    <n v="114.2"/>
    <m/>
    <m/>
    <m/>
    <m/>
    <m/>
    <m/>
    <n v="1.97"/>
    <n v="0.73799999999999999"/>
    <n v="49.51"/>
    <n v="-32.97726737"/>
    <m/>
    <n v="25.131979695431472"/>
  </r>
  <r>
    <s v="Caesalpiniaceae"/>
    <s v="Dicorynia"/>
    <s v="guianensis"/>
    <x v="64"/>
    <s v="P00610319"/>
    <s v="P006"/>
    <n v="50"/>
    <n v="129"/>
    <n v="3"/>
    <n v="5"/>
    <s v="OK"/>
    <s v="P00610319"/>
    <n v="88"/>
    <n v="45.4"/>
    <n v="28"/>
    <n v="5"/>
    <n v="4"/>
    <n v="28"/>
    <n v="289.90000406900998"/>
    <n v="59.600001017252602"/>
    <n v="2.1833333174387599"/>
    <n v="0.78833333651224802"/>
    <m/>
    <n v="185.2"/>
    <n v="0.68269999999999997"/>
    <m/>
    <n v="7"/>
    <m/>
    <m/>
    <m/>
    <n v="2.0299999999999998"/>
    <n v="2.3340000000000001"/>
    <n v="51.03"/>
    <n v="-28.499135119999998"/>
    <m/>
    <n v="25.137931034482762"/>
  </r>
  <r>
    <s v="Chrysobalanaceae"/>
    <s v="Hirtella"/>
    <s v="glandulosa"/>
    <x v="297"/>
    <s v="NH200320"/>
    <s v="NH20"/>
    <n v="68"/>
    <n v="342"/>
    <n v="3"/>
    <n v="5"/>
    <s v="OK"/>
    <s v="NH200320"/>
    <n v="130"/>
    <n v="30.5"/>
    <n v="27"/>
    <n v="4"/>
    <n v="4"/>
    <n v="27"/>
    <n v="285.23333740234398"/>
    <n v="50.8333346048991"/>
    <n v="1.7766666809717799"/>
    <n v="0.80333334207534801"/>
    <m/>
    <n v="195.9"/>
    <n v="0.73870000000000002"/>
    <n v="0.52690000000000003"/>
    <m/>
    <m/>
    <n v="10.548500000000001"/>
    <n v="1.2335"/>
    <n v="1.83899998664856"/>
    <n v="1.91429996490479"/>
    <n v="46.235001087188699"/>
    <n v="-30.713538440000001"/>
    <m/>
    <n v="25.141381959142116"/>
  </r>
  <r>
    <s v="Chrysobalanaceae"/>
    <s v="Licania"/>
    <s v="canescens"/>
    <x v="125"/>
    <s v="NL110435"/>
    <s v="NL11"/>
    <n v="171"/>
    <n v="55"/>
    <n v="3"/>
    <n v="5"/>
    <s v="OK"/>
    <s v="NL110435"/>
    <n v="135"/>
    <n v="11.6"/>
    <n v="20"/>
    <n v="2"/>
    <n v="2"/>
    <n v="15"/>
    <n v="191.666666666667"/>
    <n v="49.433334350585902"/>
    <n v="1.6233333349227901"/>
    <n v="0.23100000123182901"/>
    <m/>
    <n v="65.8"/>
    <n v="0.86199999999999999"/>
    <n v="0.37030000000000002"/>
    <n v="5"/>
    <n v="0.69699999999999995"/>
    <n v="11.435499999999999"/>
    <n v="1.2035"/>
    <n v="1.87100004404783"/>
    <n v="4.4883799552917498"/>
    <n v="47.0620006322861"/>
    <n v="-32.922736700000002"/>
    <m/>
    <n v="25.153393652770546"/>
  </r>
  <r>
    <s v="Sapotaceae"/>
    <s v="Micropholis"/>
    <s v="egensis"/>
    <x v="291"/>
    <s v="NL110105"/>
    <s v="NL11"/>
    <n v="112"/>
    <n v="71"/>
    <n v="3"/>
    <n v="5"/>
    <s v="OK"/>
    <s v="NL110105"/>
    <n v="540"/>
    <n v="10.5"/>
    <n v="15"/>
    <n v="5"/>
    <n v="3"/>
    <n v="15"/>
    <n v="259.13333638509101"/>
    <n v="42.1666666666667"/>
    <n v="1.13333332538605"/>
    <n v="0.322666669885318"/>
    <m/>
    <n v="127.2"/>
    <n v="0.64290000000000003"/>
    <n v="0.62260000000000004"/>
    <m/>
    <n v="0.59299999999999997"/>
    <n v="11.890499999999999"/>
    <n v="1.385"/>
    <n v="1.73"/>
    <n v="2.992"/>
    <n v="43.53"/>
    <n v="-33.27534412"/>
    <m/>
    <n v="25.161849710982661"/>
  </r>
  <r>
    <s v="Lauraceae"/>
    <s v="Sextonia"/>
    <s v="rubra"/>
    <x v="294"/>
    <s v="M17116119"/>
    <s v="M1711"/>
    <n v="5"/>
    <n v="96"/>
    <n v="3"/>
    <n v="5"/>
    <s v="OK"/>
    <s v="M17116119"/>
    <n v="299"/>
    <n v="34.9"/>
    <n v="25"/>
    <n v="3"/>
    <n v="4"/>
    <n v="25"/>
    <n v="247.43333435058599"/>
    <n v="54.233333587646499"/>
    <n v="1.3900000254313201"/>
    <n v="0.71400000651677498"/>
    <m/>
    <n v="227.1"/>
    <n v="0.4914"/>
    <n v="0.86"/>
    <m/>
    <n v="0.55400000000000005"/>
    <n v="10.9815"/>
    <n v="2.3534999999999999"/>
    <n v="1.9889999181032201"/>
    <n v="-4.3010000139474897E-2"/>
    <n v="50.073999166488598"/>
    <n v="-30.541999950000001"/>
    <m/>
    <n v="25.175465675353529"/>
  </r>
  <r>
    <s v="Myristicaceae"/>
    <s v="Virola"/>
    <s v="michelii"/>
    <x v="88"/>
    <s v="B436007"/>
    <s v="B4"/>
    <n v="57"/>
    <n v="64"/>
    <n v="3"/>
    <n v="5"/>
    <s v="OK"/>
    <s v="B436007"/>
    <n v="416"/>
    <n v="60.2"/>
    <m/>
    <n v="5"/>
    <n v="5"/>
    <n v="40"/>
    <n v="212.10000101725299"/>
    <n v="58.933334350585902"/>
    <n v="0.83333331346511796"/>
    <n v="0.35100000103314699"/>
    <m/>
    <n v="95.4"/>
    <n v="0.61"/>
    <n v="0.62"/>
    <n v="15"/>
    <n v="0.51500000000000001"/>
    <n v="12.3979"/>
    <n v="3.544"/>
    <n v="2.1900000050663899"/>
    <n v="2.0752599239349401"/>
    <n v="55.137002468109102"/>
    <n v="-32.80639455"/>
    <m/>
    <n v="25.176713397513268"/>
  </r>
  <r>
    <s v="Caryocaraceae"/>
    <s v="Caryocar"/>
    <s v="glabrum"/>
    <x v="162"/>
    <s v="A110132"/>
    <s v="A11"/>
    <n v="32"/>
    <n v="69"/>
    <n v="3"/>
    <n v="5"/>
    <s v="OK"/>
    <s v="A110132"/>
    <n v="106"/>
    <n v="42"/>
    <n v="31"/>
    <n v="5"/>
    <n v="5"/>
    <n v="31"/>
    <n v="178.20000203450499"/>
    <n v="54.433333079020201"/>
    <n v="0.78666667143503799"/>
    <n v="0.34000000357627902"/>
    <m/>
    <n v="104.4"/>
    <n v="0.63"/>
    <n v="0.73"/>
    <n v="8"/>
    <m/>
    <m/>
    <m/>
    <n v="1.9819999113678901"/>
    <n v="0.58336001634597801"/>
    <n v="49.902999401092501"/>
    <n v="-28.49175357"/>
    <m/>
    <n v="25.178103750091303"/>
  </r>
  <r>
    <s v="Lecythidaceae"/>
    <s v="Eschweilera"/>
    <s v="decolorans"/>
    <x v="126"/>
    <s v="P00610623"/>
    <s v="P006"/>
    <n v="70"/>
    <n v="159"/>
    <n v="3"/>
    <n v="5"/>
    <s v="OK"/>
    <s v="P00610623"/>
    <n v="308"/>
    <n v="38.700000000000003"/>
    <n v="24"/>
    <n v="2"/>
    <n v="3"/>
    <n v="24"/>
    <n v="293.09999593099002"/>
    <n v="58.166667938232401"/>
    <n v="2.9533333778381299"/>
    <n v="0.85400000214576699"/>
    <m/>
    <n v="171.5"/>
    <m/>
    <m/>
    <m/>
    <m/>
    <m/>
    <m/>
    <n v="2.0099999999999998"/>
    <n v="-0.183"/>
    <n v="50.62"/>
    <n v="-30.09750717"/>
    <m/>
    <n v="25.184079601990049"/>
  </r>
  <r>
    <s v="Myristicaceae"/>
    <s v="Iryanthera"/>
    <s v="sagotiana"/>
    <x v="201"/>
    <s v="B446017"/>
    <s v="B4"/>
    <n v="80"/>
    <n v="0"/>
    <n v="3"/>
    <n v="5"/>
    <s v="OK"/>
    <s v="B446017"/>
    <n v="412"/>
    <n v="25.1"/>
    <n v="25"/>
    <n v="4"/>
    <n v="4"/>
    <n v="25"/>
    <n v="248.13333129882801"/>
    <n v="63.200000762939503"/>
    <n v="0.513333320617676"/>
    <n v="0.45833333333333298"/>
    <m/>
    <n v="142.5"/>
    <m/>
    <m/>
    <m/>
    <m/>
    <m/>
    <m/>
    <n v="2.0390000194311102"/>
    <n v="1.4765599966049201"/>
    <n v="51.371002197265597"/>
    <n v="-31.91570991"/>
    <m/>
    <n v="25.19421368696128"/>
  </r>
  <r>
    <s v="Lauraceae"/>
    <s v="Ocotea"/>
    <s v="argyrophylla"/>
    <x v="239"/>
    <s v="M17117101"/>
    <s v="M1711"/>
    <n v="100"/>
    <n v="31"/>
    <n v="3"/>
    <n v="5"/>
    <s v="OK"/>
    <s v="M17117101"/>
    <n v="287"/>
    <n v="26.3"/>
    <n v="31"/>
    <n v="3"/>
    <n v="3"/>
    <n v="20"/>
    <n v="229.333333333333"/>
    <n v="68.266667683919295"/>
    <n v="1.4033333063125599"/>
    <n v="0.70933333039283797"/>
    <m/>
    <n v="185"/>
    <n v="0.4325"/>
    <n v="0.47799999999999998"/>
    <m/>
    <n v="0.50600000000000001"/>
    <n v="14.5"/>
    <n v="1.6014999999999999"/>
    <n v="1.9819999113678901"/>
    <n v="0.10565000027418101"/>
    <n v="49.9559998512268"/>
    <n v="-34.361476809999999"/>
    <m/>
    <n v="25.20484464439221"/>
  </r>
  <r>
    <s v="Lecythidaceae"/>
    <s v="Eschweilera"/>
    <s v="coriacea"/>
    <x v="123"/>
    <s v="NL110088"/>
    <s v="NL11"/>
    <n v="113"/>
    <n v="47"/>
    <n v="3"/>
    <n v="5"/>
    <s v="OK"/>
    <s v="NL110088"/>
    <n v="307"/>
    <n v="10.4"/>
    <n v="13"/>
    <n v="3"/>
    <n v="3"/>
    <n v="13"/>
    <n v="203.46666463216101"/>
    <n v="55.699999491373703"/>
    <n v="2.0866666634877502"/>
    <n v="0.993333339691162"/>
    <m/>
    <n v="325.89999999999998"/>
    <m/>
    <m/>
    <n v="2"/>
    <m/>
    <m/>
    <m/>
    <n v="1.9"/>
    <n v="4.1059999999999999"/>
    <n v="47.89"/>
    <n v="-32.79932479"/>
    <m/>
    <n v="25.205263157894738"/>
  </r>
  <r>
    <s v="Lecythidaceae"/>
    <s v="Lecythis"/>
    <s v="persistens"/>
    <x v="230"/>
    <s v="NL110481"/>
    <s v="NL11"/>
    <n v="188"/>
    <n v="50"/>
    <n v="3"/>
    <n v="5"/>
    <s v="OK"/>
    <s v="NL110481"/>
    <n v="327"/>
    <n v="21.8"/>
    <n v="19"/>
    <n v="2"/>
    <n v="3"/>
    <n v="19"/>
    <n v="353.13334147135402"/>
    <n v="57.0000012715658"/>
    <n v="3.1566665967305498"/>
    <n v="2.4086666901906302"/>
    <m/>
    <n v="416.6"/>
    <n v="0.78990000000000005"/>
    <n v="0.3856"/>
    <m/>
    <m/>
    <m/>
    <m/>
    <n v="1.98100004345179"/>
    <n v="3.5163800716400102"/>
    <n v="49.968999624252298"/>
    <n v="-32.956651860000001"/>
    <m/>
    <n v="25.224128484714168"/>
  </r>
  <r>
    <s v="Sapindaceae"/>
    <s v="Talisia"/>
    <s v="sp, B1"/>
    <x v="217"/>
    <s v="A110204"/>
    <s v="A11"/>
    <n v="51"/>
    <n v="11"/>
    <n v="3"/>
    <n v="4"/>
    <s v="OK"/>
    <s v="A110204"/>
    <n v="523"/>
    <n v="25"/>
    <n v="23"/>
    <n v="4"/>
    <n v="4"/>
    <n v="23"/>
    <n v="223"/>
    <n v="56.300000508626297"/>
    <n v="1.7033333381017"/>
    <n v="0.378333330154419"/>
    <m/>
    <n v="136.69999999999999"/>
    <n v="0.73"/>
    <n v="0.34"/>
    <n v="4"/>
    <n v="0.57381600141525302"/>
    <n v="12.6187"/>
    <n v="1.56711029"/>
    <n v="2.0999999716877902"/>
    <n v="1.1308900117874101"/>
    <n v="52.974998950958302"/>
    <n v="-31.719306400000001"/>
    <m/>
    <n v="25.226190316746425"/>
  </r>
  <r>
    <s v="Moraceae"/>
    <s v="Brosimum"/>
    <s v="rubescens"/>
    <x v="267"/>
    <s v="NL110528"/>
    <s v="NL11"/>
    <n v="200"/>
    <n v="29"/>
    <n v="3"/>
    <n v="4"/>
    <s v="OK"/>
    <s v="NL110528"/>
    <n v="398"/>
    <n v="21.8"/>
    <n v="16"/>
    <n v="3"/>
    <n v="3"/>
    <n v="14"/>
    <n v="133.56666564941401"/>
    <n v="37.733333587646499"/>
    <n v="0.66000000635782896"/>
    <n v="3.9666666338841097E-2"/>
    <m/>
    <n v="18.5"/>
    <n v="0.63180000000000003"/>
    <n v="0.49349999999999999"/>
    <n v="4"/>
    <n v="0.67600000000000005"/>
    <n v="7.3215000000000003"/>
    <n v="1.018"/>
    <n v="1.87599994242191"/>
    <n v="4.5696001052856401"/>
    <n v="47.325998544693"/>
    <n v="-30.72907687"/>
    <m/>
    <n v="25.227078889776131"/>
  </r>
  <r>
    <s v="Annonaceae"/>
    <s v="Oxandra"/>
    <s v="asbeckii"/>
    <x v="145"/>
    <s v="P00610284"/>
    <s v="P006"/>
    <n v="33"/>
    <n v="169"/>
    <n v="3"/>
    <n v="5"/>
    <s v="OK"/>
    <s v="P00610284"/>
    <n v="17"/>
    <n v="12.7"/>
    <n v="16"/>
    <n v="2"/>
    <n v="2"/>
    <n v="15"/>
    <n v="232.666666666667"/>
    <n v="67.066668192545606"/>
    <n v="1.5666666825612401"/>
    <n v="0.27399999896685301"/>
    <m/>
    <n v="81.8"/>
    <m/>
    <m/>
    <m/>
    <m/>
    <m/>
    <m/>
    <n v="1.91"/>
    <n v="-0.48399999999999999"/>
    <n v="48.19"/>
    <n v="-32.855788199999999"/>
    <m/>
    <n v="25.230366492146597"/>
  </r>
  <r>
    <s v="Lecythidaceae"/>
    <s v="Lecythis"/>
    <s v="zabucajo"/>
    <x v="195"/>
    <s v="B428004"/>
    <s v="B4"/>
    <n v="25"/>
    <n v="55"/>
    <n v="3"/>
    <n v="5"/>
    <s v="OK"/>
    <s v="B428004"/>
    <n v="329"/>
    <n v="90"/>
    <n v="38"/>
    <n v="5"/>
    <n v="5"/>
    <n v="38"/>
    <n v="249.43333435058599"/>
    <n v="55.6666666666667"/>
    <n v="1.5033333301544201"/>
    <n v="0.362666666507721"/>
    <m/>
    <n v="44.5"/>
    <n v="0.6"/>
    <n v="0.75"/>
    <n v="13"/>
    <n v="0.56799999999999995"/>
    <n v="11.5312"/>
    <n v="4.851"/>
    <n v="2.08800006657839"/>
    <n v="1.2971600294113199"/>
    <n v="52.695000171661398"/>
    <n v="-28.63651484"/>
    <m/>
    <n v="25.237068243016296"/>
  </r>
  <r>
    <s v="Meliaceae"/>
    <s v="Carapa"/>
    <s v="procera"/>
    <x v="242"/>
    <s v="B445009"/>
    <s v="B4"/>
    <n v="78"/>
    <n v="43"/>
    <n v="3"/>
    <n v="5"/>
    <s v="OK"/>
    <s v="B445009"/>
    <n v="341"/>
    <n v="30.2"/>
    <n v="31"/>
    <n v="3"/>
    <n v="3"/>
    <n v="15"/>
    <n v="251.46666971842399"/>
    <n v="61.433333079020201"/>
    <n v="3.0499999523162802"/>
    <n v="1.4573333263397199"/>
    <m/>
    <n v="479.8"/>
    <n v="0.51"/>
    <n v="0.9"/>
    <m/>
    <n v="0.45400000000000001"/>
    <n v="21.8567"/>
    <n v="3.7909999999999999"/>
    <n v="1.9409999251365699"/>
    <n v="2.2351999282836901"/>
    <n v="49.004000425338702"/>
    <n v="-28.63290263"/>
    <m/>
    <n v="25.246781203193891"/>
  </r>
  <r>
    <s v="Annonaceae"/>
    <s v="Oxandra"/>
    <s v="asbeckii"/>
    <x v="145"/>
    <s v="P00610359"/>
    <s v="P006"/>
    <n v="49"/>
    <n v="184"/>
    <n v="3"/>
    <n v="5"/>
    <s v="OK"/>
    <s v="P00610359"/>
    <n v="17"/>
    <n v="11.5"/>
    <n v="12"/>
    <n v="1"/>
    <n v="1"/>
    <n v="8"/>
    <n v="200.43333435058599"/>
    <n v="59.066665649414098"/>
    <n v="1.84999998410543"/>
    <n v="0.21700000266234101"/>
    <m/>
    <n v="66.5"/>
    <m/>
    <m/>
    <m/>
    <m/>
    <m/>
    <m/>
    <n v="1.84"/>
    <n v="-2.5830000000000002"/>
    <n v="46.46"/>
    <n v="-31.860634050000002"/>
    <m/>
    <n v="25.25"/>
  </r>
  <r>
    <s v="Euphorbiaceae"/>
    <s v="Pogonophora"/>
    <s v="schomburgkiana"/>
    <x v="185"/>
    <s v="P00610099"/>
    <s v="P006"/>
    <n v="21"/>
    <n v="219"/>
    <n v="3"/>
    <n v="5"/>
    <s v="OK"/>
    <s v="P00610099"/>
    <n v="217"/>
    <n v="21.5"/>
    <n v="19"/>
    <n v="2"/>
    <n v="2"/>
    <n v="12"/>
    <n v="206.666666666667"/>
    <n v="64.033334096272796"/>
    <n v="1.62333337465922"/>
    <n v="0.17599999904632599"/>
    <m/>
    <n v="60.8"/>
    <n v="0.75619999999999998"/>
    <m/>
    <m/>
    <m/>
    <m/>
    <m/>
    <n v="1.89"/>
    <n v="1.004"/>
    <n v="47.73"/>
    <n v="-33.563153010000001"/>
    <m/>
    <n v="25.253968253968253"/>
  </r>
  <r>
    <s v="Lecythidaceae"/>
    <s v="Lecythis"/>
    <s v="persistens"/>
    <x v="230"/>
    <s v="NH200384"/>
    <s v="NH20"/>
    <n v="77"/>
    <n v="346"/>
    <n v="3"/>
    <n v="5"/>
    <s v="OK"/>
    <s v="NH200384"/>
    <n v="327"/>
    <n v="14.3"/>
    <n v="17"/>
    <n v="3"/>
    <n v="3"/>
    <n v="15"/>
    <n v="283.23333740234398"/>
    <n v="65.466667175292997"/>
    <n v="2.5699999332428001"/>
    <n v="1.20766667524974"/>
    <m/>
    <n v="261.3"/>
    <n v="0.57030000000000003"/>
    <n v="0.85229999999999995"/>
    <m/>
    <m/>
    <m/>
    <m/>
    <n v="2.0039999857544899"/>
    <n v="2.8013899326324498"/>
    <n v="50.6600022315979"/>
    <n v="-33.683383720000002"/>
    <m/>
    <n v="25.279442411036154"/>
  </r>
  <r>
    <s v="Sapotaceae"/>
    <s v="Micropholis"/>
    <s v="cayennensis"/>
    <x v="298"/>
    <s v="NH200411"/>
    <s v="NH20"/>
    <n v="76"/>
    <n v="385"/>
    <n v="3"/>
    <n v="5"/>
    <s v="OK"/>
    <s v="NH200411"/>
    <n v="539"/>
    <n v="52"/>
    <n v="30"/>
    <n v="4"/>
    <n v="3"/>
    <n v="30"/>
    <n v="466"/>
    <n v="76.633331298828097"/>
    <n v="3.1299999554952"/>
    <n v="3.2343332767486599"/>
    <m/>
    <n v="508.5"/>
    <n v="0.49370000000000003"/>
    <n v="1.1446000000000001"/>
    <n v="8"/>
    <n v="0.52400000000000002"/>
    <n v="11.0595"/>
    <n v="4.0034999999999998"/>
    <n v="1.6330000013113"/>
    <n v="3.1245899200439502"/>
    <n v="41.301000118255601"/>
    <n v="-31.68189937"/>
    <m/>
    <n v="25.291488110894594"/>
  </r>
  <r>
    <s v="Lecythidaceae"/>
    <s v="Lecythis"/>
    <s v="persistens"/>
    <x v="230"/>
    <s v="M17116870"/>
    <s v="M1711"/>
    <n v="84"/>
    <n v="14"/>
    <n v="3"/>
    <n v="5"/>
    <s v="OK"/>
    <s v="M17116870"/>
    <n v="327"/>
    <n v="20.3"/>
    <n v="17"/>
    <n v="3"/>
    <n v="3"/>
    <n v="15"/>
    <n v="284.56667073567701"/>
    <n v="51.266666412353501"/>
    <n v="2.11666667461395"/>
    <n v="0.97366666793823198"/>
    <m/>
    <n v="250.9"/>
    <n v="0.53849999999999998"/>
    <n v="0.98089999999999999"/>
    <m/>
    <n v="0.64600000000000002"/>
    <n v="14.3995"/>
    <n v="3.4060000000000001"/>
    <n v="1.9449999555945401"/>
    <n v="2.8274800777435298"/>
    <n v="49.197998642921398"/>
    <n v="-33.251766809999999"/>
    <m/>
    <n v="25.294601422179849"/>
  </r>
  <r>
    <s v="Sapotaceae"/>
    <s v="Micropholis"/>
    <s v="venulosa"/>
    <x v="194"/>
    <s v="NH200082"/>
    <s v="NH20"/>
    <n v="12"/>
    <n v="372"/>
    <n v="3"/>
    <n v="5"/>
    <s v="OK"/>
    <s v="NH200082"/>
    <n v="547"/>
    <n v="32.799999999999997"/>
    <n v="22"/>
    <n v="4"/>
    <n v="4"/>
    <n v="22"/>
    <n v="156.13333129882801"/>
    <n v="51.933333079020201"/>
    <n v="0.62666666507720903"/>
    <n v="7.2666666160027205E-2"/>
    <m/>
    <n v="25.7"/>
    <n v="0.51149999999999995"/>
    <n v="0.76049999999999995"/>
    <n v="8"/>
    <n v="0.64500000000000002"/>
    <n v="9.5785"/>
    <n v="1.3069999999999999"/>
    <n v="1.9360000267624899"/>
    <n v="2.7916100025177002"/>
    <n v="49.000000953674302"/>
    <n v="-30.32750923"/>
    <m/>
    <n v="25.309917498098084"/>
  </r>
  <r>
    <s v="Apocynaceae"/>
    <s v="Couma"/>
    <s v="guianensis"/>
    <x v="247"/>
    <s v="M17116895"/>
    <s v="M1711"/>
    <n v="100"/>
    <n v="19"/>
    <n v="3"/>
    <n v="5"/>
    <s v="OK"/>
    <s v="M17116895"/>
    <n v="30"/>
    <n v="30.9"/>
    <n v="22"/>
    <n v="5"/>
    <n v="5"/>
    <n v="22"/>
    <n v="248.19999694824199"/>
    <n v="56.366667429606103"/>
    <n v="1.1666666666666701"/>
    <n v="0.40666666626930198"/>
    <m/>
    <n v="147.9"/>
    <n v="0.48730000000000001"/>
    <n v="0.70179999999999998"/>
    <m/>
    <n v="0.48499999999999999"/>
    <n v="9.6515000000000004"/>
    <n v="2.1315"/>
    <n v="1.96800008416176"/>
    <n v="0.79944002628326405"/>
    <n v="49.827998876571698"/>
    <n v="-29.818079959999999"/>
    <m/>
    <n v="25.319104037434624"/>
  </r>
  <r>
    <s v="Annonaceae"/>
    <s v="Unonopsis"/>
    <s v="rufescens"/>
    <x v="203"/>
    <s v="M17116919"/>
    <s v="M1711"/>
    <n v="93"/>
    <n v="71"/>
    <n v="3"/>
    <n v="5"/>
    <s v="OK"/>
    <s v="M17116919"/>
    <n v="21"/>
    <n v="11.9"/>
    <n v="13"/>
    <n v="5"/>
    <n v="5"/>
    <n v="13"/>
    <n v="170.233332316081"/>
    <n v="49.433334350585902"/>
    <n v="1.6200000445048"/>
    <n v="0.15833333134651201"/>
    <m/>
    <n v="72.599999999999994"/>
    <m/>
    <m/>
    <m/>
    <m/>
    <m/>
    <m/>
    <n v="1.9360000267624899"/>
    <n v="2.35325002670288"/>
    <n v="49.024999141693101"/>
    <n v="-32.900156070000001"/>
    <m/>
    <n v="25.322829785119382"/>
  </r>
  <r>
    <s v="Myristicaceae"/>
    <s v="Virola"/>
    <s v="michelii"/>
    <x v="88"/>
    <s v="NH200456"/>
    <s v="NH20"/>
    <n v="88"/>
    <n v="351"/>
    <n v="3"/>
    <n v="5"/>
    <s v="OK"/>
    <s v="NH200456"/>
    <n v="416"/>
    <n v="31.1"/>
    <n v="30"/>
    <n v="3"/>
    <n v="3"/>
    <n v="30"/>
    <n v="180.13333129882801"/>
    <n v="59.433333079020201"/>
    <n v="0.78333334128061904"/>
    <n v="0.52900000413258896"/>
    <m/>
    <n v="175.6"/>
    <n v="0.52029999999999998"/>
    <n v="0.76639999999999997"/>
    <m/>
    <m/>
    <m/>
    <m/>
    <n v="1.99299994856119"/>
    <n v="2.74581003189087"/>
    <n v="50.484997034072897"/>
    <n v="-33.232365829999999"/>
    <m/>
    <n v="25.331158222316876"/>
  </r>
  <r>
    <s v="Caesalpiniaceae"/>
    <s v="Eperua"/>
    <s v="falcata"/>
    <x v="132"/>
    <s v="P00610804"/>
    <s v="P006"/>
    <n v="93"/>
    <n v="136"/>
    <n v="3"/>
    <n v="5"/>
    <s v="OK"/>
    <s v="P00610804"/>
    <n v="89"/>
    <n v="11.1"/>
    <n v="8"/>
    <n v="1"/>
    <n v="1"/>
    <n v="8"/>
    <n v="142.10000101725299"/>
    <n v="44.433333079020201"/>
    <n v="1.0333333015441899"/>
    <n v="0.17633333305517801"/>
    <m/>
    <n v="93.4"/>
    <m/>
    <m/>
    <m/>
    <m/>
    <m/>
    <m/>
    <n v="1.95"/>
    <n v="0.70099999999999996"/>
    <n v="49.4"/>
    <n v="-32.742922880000002"/>
    <m/>
    <n v="25.333333333333332"/>
  </r>
  <r>
    <s v="Burseraceae"/>
    <s v="Protium"/>
    <s v="opacum"/>
    <x v="299"/>
    <s v="M17116471"/>
    <s v="M1711"/>
    <n v="48"/>
    <n v="59"/>
    <n v="3"/>
    <n v="5"/>
    <s v="OK"/>
    <s v="M17116471"/>
    <n v="75"/>
    <n v="24.4"/>
    <n v="23"/>
    <n v="3"/>
    <n v="3"/>
    <n v="18"/>
    <n v="203.333333333333"/>
    <n v="51.900000254313099"/>
    <n v="1.9466667175293"/>
    <n v="0.40066666404406198"/>
    <m/>
    <n v="131.1"/>
    <m/>
    <m/>
    <m/>
    <m/>
    <m/>
    <m/>
    <n v="1.8349999561905901"/>
    <n v="0.66878002882003795"/>
    <n v="46.498998999595599"/>
    <n v="-32.485289889999997"/>
    <m/>
    <n v="25.340054555710321"/>
  </r>
  <r>
    <s v="Lecythidaceae"/>
    <s v="Eschweilera"/>
    <s v="coriacea"/>
    <x v="123"/>
    <s v="NL110182"/>
    <s v="NL11"/>
    <n v="139"/>
    <n v="1"/>
    <n v="3"/>
    <n v="5"/>
    <s v="OK"/>
    <s v="NL110182"/>
    <n v="307"/>
    <n v="43.5"/>
    <n v="26"/>
    <n v="3"/>
    <n v="2"/>
    <n v="22"/>
    <n v="221.56666564941401"/>
    <n v="54.3333333333333"/>
    <n v="2.00666662057241"/>
    <n v="1.27499999602636"/>
    <m/>
    <n v="338.3"/>
    <m/>
    <m/>
    <m/>
    <m/>
    <m/>
    <m/>
    <n v="1.88"/>
    <n v="4.7300000000000004"/>
    <n v="47.65"/>
    <n v="-32.57970349"/>
    <m/>
    <n v="25.345744680851066"/>
  </r>
  <r>
    <s v="Vochysiaceae"/>
    <s v="Erisma"/>
    <s v="floribundum"/>
    <x v="300"/>
    <s v="NL110491"/>
    <s v="NL11"/>
    <n v="184"/>
    <n v="69"/>
    <n v="3"/>
    <n v="5"/>
    <s v="OK"/>
    <s v="NL110491"/>
    <n v="611"/>
    <n v="12.9"/>
    <n v="16"/>
    <n v="3"/>
    <n v="3"/>
    <n v="16"/>
    <n v="209.233332316081"/>
    <n v="41.566666920979799"/>
    <n v="1.5599999825159701"/>
    <n v="0.52833331624666802"/>
    <m/>
    <n v="195.5"/>
    <n v="0.47539999999999999"/>
    <n v="1.1258999999999999"/>
    <n v="1"/>
    <n v="0.53"/>
    <n v="10.53"/>
    <n v="0.88700000000000001"/>
    <n v="1.82399991899729"/>
    <n v="1.6702400445938099"/>
    <n v="46.2489992380142"/>
    <n v="-31.1560013"/>
    <m/>
    <n v="25.355812111789309"/>
  </r>
  <r>
    <s v="Papilionaceae"/>
    <s v="Hymenolobium"/>
    <s v="sp, B1"/>
    <x v="301"/>
    <s v="M17116885"/>
    <s v="M1711"/>
    <n v="97"/>
    <n v="7"/>
    <n v="3"/>
    <n v="4"/>
    <s v="OK"/>
    <s v="M17116885"/>
    <n v="463"/>
    <n v="89.1"/>
    <n v="41"/>
    <n v="5"/>
    <n v="4"/>
    <n v="40"/>
    <n v="203.56666564941401"/>
    <n v="43.3333333333333"/>
    <n v="2.7300000190734899"/>
    <n v="6.4333333323399203E-2"/>
    <m/>
    <n v="22.8"/>
    <n v="0.55730000000000002"/>
    <n v="1.0909"/>
    <m/>
    <n v="0.71699999999999997"/>
    <n v="13.6305"/>
    <n v="2.8715000000000002"/>
    <n v="1.9260000437498099"/>
    <n v="1.15008997917175"/>
    <n v="48.857998847961397"/>
    <n v="-30.422206790000001"/>
    <m/>
    <n v="25.367600071720517"/>
  </r>
  <r>
    <s v="Clusiaceae"/>
    <s v="Symphonia"/>
    <s v="sp, 1"/>
    <x v="248"/>
    <s v="P00612892"/>
    <s v="P006"/>
    <n v="74"/>
    <n v="213"/>
    <n v="3"/>
    <n v="5"/>
    <s v="OK"/>
    <s v="P00612892"/>
    <n v="164"/>
    <n v="33.5"/>
    <n v="14"/>
    <m/>
    <m/>
    <m/>
    <n v="265.23333231608098"/>
    <n v="64.166667938232393"/>
    <n v="0.89999999602635705"/>
    <n v="0.149999996026357"/>
    <m/>
    <n v="54.1"/>
    <m/>
    <m/>
    <m/>
    <m/>
    <m/>
    <m/>
    <n v="1.83"/>
    <n v="1.5920000000000001"/>
    <n v="46.43"/>
    <n v="-32.161304180000002"/>
    <m/>
    <n v="25.37158469945355"/>
  </r>
  <r>
    <s v="Caesalpiniaceae"/>
    <s v="Dicorynia"/>
    <s v="guianensis"/>
    <x v="64"/>
    <s v="M17116845"/>
    <s v="M1711"/>
    <n v="87"/>
    <n v="53"/>
    <n v="3"/>
    <n v="5"/>
    <s v="OK"/>
    <s v="M17116845"/>
    <n v="88"/>
    <n v="59.5"/>
    <n v="29"/>
    <n v="5"/>
    <n v="5"/>
    <n v="29"/>
    <n v="288.43332926432299"/>
    <n v="61.699999491373703"/>
    <n v="2.3900000254313198"/>
    <n v="0.53299999237060502"/>
    <m/>
    <n v="157.1"/>
    <m/>
    <m/>
    <m/>
    <m/>
    <m/>
    <m/>
    <n v="2.0160000771284099"/>
    <n v="3.0336799621582"/>
    <n v="51.151001453399701"/>
    <n v="-29.767875440000001"/>
    <m/>
    <n v="25.372519591496829"/>
  </r>
  <r>
    <s v="Caesalpiniaceae"/>
    <s v="Eperua"/>
    <s v="falcata"/>
    <x v="132"/>
    <s v="P00610108"/>
    <s v="P006"/>
    <n v="13"/>
    <n v="201"/>
    <n v="3"/>
    <n v="5"/>
    <s v="OK"/>
    <s v="P00610108"/>
    <n v="89"/>
    <n v="83.397199999999998"/>
    <n v="25"/>
    <n v="5"/>
    <n v="5"/>
    <n v="25"/>
    <n v="180.53333536783899"/>
    <n v="39.966665903727197"/>
    <n v="1.6366666555404701"/>
    <n v="0.30700000127156601"/>
    <m/>
    <n v="67.400000000000006"/>
    <m/>
    <m/>
    <m/>
    <m/>
    <m/>
    <m/>
    <n v="1.98"/>
    <n v="1.635"/>
    <n v="50.27"/>
    <n v="-27.537068439999999"/>
    <m/>
    <n v="25.388888888888889"/>
  </r>
  <r>
    <s v="Annonaceae"/>
    <s v="Oxandra"/>
    <s v="asbeckii"/>
    <x v="145"/>
    <s v="P00610339"/>
    <s v="P006"/>
    <n v="43"/>
    <n v="152"/>
    <n v="3"/>
    <n v="5"/>
    <s v="OK"/>
    <s v="P00610339"/>
    <n v="17"/>
    <n v="12.3"/>
    <n v="10"/>
    <n v="2"/>
    <n v="1"/>
    <n v="8"/>
    <n v="226.89999898274701"/>
    <n v="60.733333587646499"/>
    <n v="1.7800000111262"/>
    <n v="0.22999999920527101"/>
    <m/>
    <n v="78.2"/>
    <m/>
    <m/>
    <m/>
    <m/>
    <m/>
    <m/>
    <n v="1.9"/>
    <n v="-2.7839999999999998"/>
    <n v="48.24"/>
    <n v="-32.311562389999999"/>
    <m/>
    <n v="25.389473684210529"/>
  </r>
  <r>
    <s v="Papilionaceae"/>
    <s v="Swartzia"/>
    <s v="polyphylla"/>
    <x v="161"/>
    <s v="P00610288"/>
    <s v="P006"/>
    <n v="36"/>
    <n v="170"/>
    <n v="3"/>
    <n v="5"/>
    <s v="OK"/>
    <s v="P00610288"/>
    <n v="480"/>
    <n v="172.8"/>
    <n v="38"/>
    <n v="5"/>
    <n v="5"/>
    <n v="35"/>
    <n v="312.33333333333297"/>
    <n v="59.4999987284342"/>
    <n v="1.59999998410543"/>
    <n v="0.38333333532015501"/>
    <m/>
    <n v="69.599999999999994"/>
    <n v="0.6905"/>
    <m/>
    <n v="8"/>
    <m/>
    <m/>
    <m/>
    <n v="2.04"/>
    <n v="-2.085"/>
    <n v="51.8"/>
    <n v="-29.295901560000001"/>
    <m/>
    <n v="25.392156862745097"/>
  </r>
  <r>
    <s v="Sapotaceae"/>
    <s v="Chrysophyllum"/>
    <s v="prieurii"/>
    <x v="197"/>
    <s v="P00610295"/>
    <s v="P006"/>
    <n v="34"/>
    <n v="158"/>
    <n v="3"/>
    <n v="5"/>
    <s v="OK"/>
    <s v="P00610295"/>
    <n v="530"/>
    <n v="17.2"/>
    <n v="20"/>
    <n v="3"/>
    <n v="5"/>
    <n v="16"/>
    <n v="228.10000101725299"/>
    <n v="67.699999491373703"/>
    <n v="2.6333333651224802"/>
    <n v="0.75233332316080703"/>
    <m/>
    <n v="145"/>
    <n v="0.82250000000000001"/>
    <m/>
    <n v="3"/>
    <m/>
    <m/>
    <m/>
    <n v="2.0699999999999998"/>
    <n v="-0.80800000000000005"/>
    <n v="52.59"/>
    <n v="-29.675308040000001"/>
    <m/>
    <n v="25.405797101449281"/>
  </r>
  <r>
    <s v="Annonaceae"/>
    <s v="Fusaea"/>
    <s v="longifolia"/>
    <x v="275"/>
    <s v="B446068"/>
    <s v="B4"/>
    <n v="94"/>
    <n v="19"/>
    <n v="3"/>
    <n v="5"/>
    <s v="OK"/>
    <s v="B446068"/>
    <n v="12"/>
    <n v="14.6"/>
    <n v="15"/>
    <n v="3"/>
    <n v="3"/>
    <n v="15"/>
    <n v="160.89999898274701"/>
    <n v="59.700000762939503"/>
    <n v="1.5499999920527101"/>
    <n v="0.490666667620341"/>
    <m/>
    <n v="157.6"/>
    <m/>
    <m/>
    <n v="7"/>
    <m/>
    <m/>
    <m/>
    <n v="1.9109999760985401"/>
    <n v="1.24312996864319"/>
    <n v="48.561999201774597"/>
    <n v="-32.991316589999997"/>
    <m/>
    <n v="25.41182616910222"/>
  </r>
  <r>
    <s v="Lecythidaceae"/>
    <s v="Eschweilera"/>
    <s v="sagotiana"/>
    <x v="178"/>
    <s v="P00610497"/>
    <s v="P006"/>
    <n v="61"/>
    <n v="146"/>
    <n v="3"/>
    <n v="5"/>
    <s v="OK"/>
    <s v="P00610497"/>
    <n v="316"/>
    <n v="30.1"/>
    <n v="15"/>
    <n v="2"/>
    <n v="2"/>
    <n v="15"/>
    <n v="239.43333435058599"/>
    <n v="50.900000254313099"/>
    <n v="2.3100000222524"/>
    <n v="0.60033334294954899"/>
    <m/>
    <n v="141.4"/>
    <m/>
    <m/>
    <m/>
    <m/>
    <m/>
    <m/>
    <n v="2.0099999999999998"/>
    <n v="-1.1850000000000001"/>
    <n v="51.08"/>
    <n v="-31.667601260000001"/>
    <m/>
    <n v="25.412935323383085"/>
  </r>
  <r>
    <s v="Lecythidaceae"/>
    <s v="Eschweilera"/>
    <s v="coriacea"/>
    <x v="123"/>
    <s v="NL110062"/>
    <s v="NL11"/>
    <n v="114"/>
    <n v="1"/>
    <n v="3"/>
    <n v="5"/>
    <s v="OK"/>
    <s v="NL110062"/>
    <n v="307"/>
    <n v="32.200000000000003"/>
    <n v="25"/>
    <n v="5"/>
    <n v="3"/>
    <n v="25"/>
    <n v="164.53333536783899"/>
    <n v="46.966667175292997"/>
    <n v="1.1533333460489901"/>
    <n v="0.499666670958201"/>
    <m/>
    <n v="186"/>
    <m/>
    <m/>
    <m/>
    <m/>
    <m/>
    <m/>
    <n v="1.9"/>
    <n v="3.82"/>
    <n v="48.29"/>
    <n v="-33.329879220000002"/>
    <m/>
    <n v="25.41578947368421"/>
  </r>
  <r>
    <s v="Myristicaceae"/>
    <s v="Iryanthera"/>
    <s v="sagotiana"/>
    <x v="201"/>
    <s v="B438014"/>
    <s v="B4"/>
    <n v="52"/>
    <n v="5"/>
    <n v="3"/>
    <n v="5"/>
    <s v="OK"/>
    <s v="B438014"/>
    <n v="412"/>
    <n v="23.9"/>
    <n v="21"/>
    <n v="4"/>
    <n v="3"/>
    <n v="10"/>
    <n v="233.56666564941401"/>
    <n v="60.400000254313099"/>
    <n v="1.0033333301544201"/>
    <n v="0.29500000178813901"/>
    <m/>
    <n v="91.2"/>
    <m/>
    <m/>
    <m/>
    <m/>
    <m/>
    <m/>
    <n v="2.11299993097782"/>
    <n v="2.3468201160430899"/>
    <n v="53.723001480102504"/>
    <n v="-32.989242439999998"/>
    <m/>
    <n v="25.42498969947502"/>
  </r>
  <r>
    <s v="Meliaceae"/>
    <s v="Carapa"/>
    <s v="procera"/>
    <x v="242"/>
    <s v="B446060"/>
    <s v="B4"/>
    <n v="92"/>
    <n v="4"/>
    <n v="3"/>
    <n v="5"/>
    <s v="OK"/>
    <s v="B446060"/>
    <n v="341"/>
    <n v="16.2"/>
    <n v="24"/>
    <n v="3"/>
    <n v="3"/>
    <n v="20"/>
    <n v="258"/>
    <n v="61.75"/>
    <n v="2.2649999856948901"/>
    <n v="1.9984999895095801"/>
    <m/>
    <n v="390"/>
    <n v="0.54"/>
    <n v="0.62"/>
    <m/>
    <m/>
    <m/>
    <m/>
    <n v="1.8869999796152099"/>
    <n v="1.73827004432678"/>
    <n v="47.982999682426502"/>
    <n v="-31.025394599999998"/>
    <m/>
    <n v="25.428193005180116"/>
  </r>
  <r>
    <s v="Annonaceae"/>
    <s v="Oxandra"/>
    <s v="asbeckii"/>
    <x v="145"/>
    <s v="P00610308"/>
    <s v="P006"/>
    <n v="30"/>
    <n v="141"/>
    <n v="3"/>
    <n v="5"/>
    <s v="OK"/>
    <s v="P00610308"/>
    <n v="17"/>
    <n v="10.199999999999999"/>
    <n v="15"/>
    <n v="3"/>
    <n v="3"/>
    <n v="10"/>
    <n v="242"/>
    <n v="64.433334350585895"/>
    <n v="2.2433333396911599"/>
    <n v="0.271333331863085"/>
    <m/>
    <n v="80.2"/>
    <m/>
    <m/>
    <m/>
    <m/>
    <m/>
    <m/>
    <n v="1.86"/>
    <n v="-1.6180000000000001"/>
    <n v="47.3"/>
    <n v="-32.122318540000002"/>
    <m/>
    <n v="25.430107526881716"/>
  </r>
  <r>
    <s v="Lecythidaceae"/>
    <s v="Lecythis"/>
    <s v="persistens"/>
    <x v="230"/>
    <s v="NL110358"/>
    <s v="NL11"/>
    <n v="165"/>
    <n v="18"/>
    <n v="3"/>
    <n v="5"/>
    <s v="OK"/>
    <s v="NL110358"/>
    <n v="327"/>
    <n v="18.899999999999999"/>
    <n v="20"/>
    <n v="3"/>
    <n v="3"/>
    <n v="20"/>
    <n v="262.13334147135402"/>
    <n v="50.966667175292997"/>
    <n v="2.7133333683013898"/>
    <n v="1.3843333323796601"/>
    <m/>
    <n v="369.8"/>
    <n v="0.76029999999999998"/>
    <n v="0.53910000000000002"/>
    <m/>
    <m/>
    <m/>
    <m/>
    <n v="1.95"/>
    <n v="5.2880000000000003"/>
    <n v="49.59"/>
    <n v="-33.452167269999997"/>
    <m/>
    <n v="25.430769230769233"/>
  </r>
  <r>
    <s v="Myristicaceae"/>
    <s v="Iryanthera"/>
    <s v="sagotiana"/>
    <x v="201"/>
    <s v="A110255"/>
    <s v="A11"/>
    <n v="42"/>
    <n v="100"/>
    <n v="3"/>
    <n v="5"/>
    <s v="OK"/>
    <s v="A110255"/>
    <n v="412"/>
    <n v="43"/>
    <n v="22"/>
    <n v="4"/>
    <n v="3"/>
    <n v="22"/>
    <n v="244.89999898274701"/>
    <n v="65.566668192545606"/>
    <n v="1.02999999125799"/>
    <n v="0.44099999964237202"/>
    <m/>
    <n v="135.19999999999999"/>
    <m/>
    <m/>
    <n v="3"/>
    <m/>
    <m/>
    <m/>
    <n v="2.1050000563263902"/>
    <n v="1.84889996051788"/>
    <n v="53.536999225616498"/>
    <m/>
    <m/>
    <n v="25.433253108338793"/>
  </r>
  <r>
    <s v="Lecythidaceae"/>
    <s v="Eschweilera"/>
    <s v="coriacea"/>
    <x v="123"/>
    <s v="NL110254"/>
    <s v="NL11"/>
    <n v="144"/>
    <n v="11"/>
    <n v="3"/>
    <n v="5"/>
    <s v="OK"/>
    <s v="NL110254"/>
    <n v="307"/>
    <n v="11.2"/>
    <n v="16"/>
    <n v="2"/>
    <n v="2"/>
    <n v="10"/>
    <n v="205.46666463216101"/>
    <n v="48.400000254313099"/>
    <n v="1.97999997933706"/>
    <n v="0.86366665363311801"/>
    <m/>
    <n v="263.89999999999998"/>
    <m/>
    <m/>
    <m/>
    <m/>
    <m/>
    <m/>
    <n v="1.87"/>
    <n v="2.7730000000000001"/>
    <n v="47.58"/>
    <n v="-32.032588539999999"/>
    <m/>
    <n v="25.443850267379677"/>
  </r>
  <r>
    <s v="Lecythidaceae"/>
    <s v="Lecythis"/>
    <s v="persistens"/>
    <x v="230"/>
    <s v="NL110078"/>
    <s v="NL11"/>
    <n v="116"/>
    <n v="24"/>
    <n v="3"/>
    <n v="5"/>
    <s v="OK"/>
    <s v="NL110078"/>
    <n v="327"/>
    <n v="13.8"/>
    <n v="17"/>
    <n v="3"/>
    <n v="3"/>
    <n v="17"/>
    <n v="320.53332519531301"/>
    <n v="63.800000508626297"/>
    <n v="2.4099999268849701"/>
    <n v="2.3036666711171501"/>
    <m/>
    <n v="602.70000000000005"/>
    <m/>
    <m/>
    <m/>
    <m/>
    <m/>
    <m/>
    <n v="2"/>
    <n v="4.9249999999999998"/>
    <n v="50.93"/>
    <n v="-31.597892680000001"/>
    <m/>
    <n v="25.465"/>
  </r>
  <r>
    <s v="Mimosaceae"/>
    <s v="Abarema"/>
    <s v="jupunba"/>
    <x v="155"/>
    <s v="P00610355"/>
    <s v="P006"/>
    <n v="45"/>
    <n v="178"/>
    <n v="3"/>
    <n v="5"/>
    <s v="OK"/>
    <s v="P00610355"/>
    <n v="355"/>
    <n v="46.8"/>
    <n v="20"/>
    <n v="5"/>
    <n v="5"/>
    <n v="20"/>
    <n v="271"/>
    <n v="73.333330790201799"/>
    <m/>
    <n v="4.26666674514612E-2"/>
    <m/>
    <n v="10.7"/>
    <n v="0.63939999999999997"/>
    <m/>
    <n v="6"/>
    <m/>
    <m/>
    <m/>
    <n v="2"/>
    <n v="-0.34200000000000003"/>
    <n v="50.94"/>
    <n v="-29.64857082"/>
    <m/>
    <n v="25.47"/>
  </r>
  <r>
    <s v="Annonaceae"/>
    <s v="Oxandra"/>
    <s v="asbeckii"/>
    <x v="145"/>
    <s v="P00610147"/>
    <s v="P006"/>
    <n v="18"/>
    <n v="139"/>
    <n v="3"/>
    <n v="5"/>
    <s v="OK"/>
    <s v="P00610147"/>
    <n v="17"/>
    <n v="11.8"/>
    <n v="12"/>
    <n v="2"/>
    <n v="2"/>
    <n v="8"/>
    <n v="238.79999796549501"/>
    <n v="66.966667175292997"/>
    <n v="1.95666666825612"/>
    <n v="0.24466666579246499"/>
    <m/>
    <n v="74.5"/>
    <m/>
    <m/>
    <m/>
    <m/>
    <m/>
    <m/>
    <n v="1.78"/>
    <n v="-2.3530000000000002"/>
    <n v="45.35"/>
    <n v="-31.97413916"/>
    <m/>
    <n v="25.477528089887642"/>
  </r>
  <r>
    <s v="Annonaceae"/>
    <s v="Fusaea"/>
    <s v="longifolia"/>
    <x v="275"/>
    <s v="NH200642"/>
    <s v="NH20"/>
    <n v="26"/>
    <n v="343"/>
    <n v="3"/>
    <n v="5"/>
    <s v="OK"/>
    <s v="NH200642"/>
    <n v="12"/>
    <n v="13"/>
    <n v="19"/>
    <n v="3"/>
    <n v="3"/>
    <n v="16"/>
    <n v="176.46666463216101"/>
    <n v="58.299999237060497"/>
    <n v="1.3699999650319401"/>
    <n v="0.80433332920074496"/>
    <m/>
    <n v="252.7"/>
    <n v="0.43859999999999999"/>
    <n v="0.98619999999999997"/>
    <n v="2"/>
    <n v="0.41799999999999998"/>
    <n v="8.8755000000000006"/>
    <n v="2.2999999999999998"/>
    <n v="1.5049999579787301"/>
    <n v="0.57042002677917503"/>
    <n v="38.348001241684003"/>
    <n v="-33.738611040000002"/>
    <m/>
    <n v="25.480400207576597"/>
  </r>
  <r>
    <s v="Myristicaceae"/>
    <s v="Virola"/>
    <s v="michelii"/>
    <x v="88"/>
    <s v="A110085"/>
    <s v="A11"/>
    <n v="12"/>
    <n v="79"/>
    <n v="3"/>
    <n v="5"/>
    <s v="OK"/>
    <s v="A110085"/>
    <n v="416"/>
    <n v="46"/>
    <n v="30"/>
    <n v="4"/>
    <n v="4"/>
    <n v="25"/>
    <n v="230.333333333333"/>
    <n v="63.699999491373703"/>
    <n v="0.85999999443690001"/>
    <n v="0.34000000357627902"/>
    <m/>
    <n v="94.8"/>
    <m/>
    <m/>
    <n v="1"/>
    <m/>
    <m/>
    <m/>
    <n v="2.1460000425577199"/>
    <n v="3.3814899921417201"/>
    <n v="54.680997133254998"/>
    <n v="-33.984563520000002"/>
    <m/>
    <n v="25.480426863404531"/>
  </r>
  <r>
    <s v="Lauraceae"/>
    <s v="Sextonia"/>
    <s v="rubra"/>
    <x v="294"/>
    <s v="B429001"/>
    <s v="B4"/>
    <n v="45"/>
    <n v="28"/>
    <n v="3"/>
    <n v="5"/>
    <s v="OK"/>
    <s v="B429001"/>
    <n v="299"/>
    <n v="50"/>
    <n v="33"/>
    <n v="4"/>
    <n v="4"/>
    <n v="30"/>
    <n v="284.90000406900998"/>
    <n v="71.433331807454394"/>
    <n v="2.5933333237965899"/>
    <n v="1.11033334334691"/>
    <m/>
    <n v="257.3"/>
    <n v="0.47"/>
    <n v="0.78"/>
    <n v="9"/>
    <n v="0.58699999999999997"/>
    <n v="12.174099999999999"/>
    <n v="3.5150000000000001"/>
    <n v="2.0400000736117399"/>
    <n v="0.186299994587898"/>
    <n v="52.012997865676901"/>
    <n v="-30.20349057"/>
    <m/>
    <n v="25.496566661191309"/>
  </r>
  <r>
    <s v="Lecythidaceae"/>
    <s v="Eschweilera"/>
    <s v="coriacea"/>
    <x v="123"/>
    <s v="A110347"/>
    <s v="A11"/>
    <n v="65"/>
    <n v="16"/>
    <n v="3"/>
    <n v="5"/>
    <s v="OK"/>
    <s v="A110347"/>
    <n v="307"/>
    <n v="44.1"/>
    <n v="24"/>
    <n v="4"/>
    <n v="4"/>
    <n v="24"/>
    <n v="238.23333740234401"/>
    <n v="55.800000508626297"/>
    <n v="1.8899999856948899"/>
    <n v="0.71533332268396999"/>
    <m/>
    <n v="185.9"/>
    <m/>
    <m/>
    <n v="4"/>
    <m/>
    <m/>
    <m/>
    <n v="2.0160000771284099"/>
    <n v="1.8826199769973799"/>
    <n v="51.403999328613303"/>
    <n v="-30.986542669999999"/>
    <m/>
    <n v="25.498014564480151"/>
  </r>
  <r>
    <s v="Chrysobalanaceae"/>
    <s v="Couepia"/>
    <s v="bracteosa"/>
    <x v="302"/>
    <s v="NH200200"/>
    <s v="NH20"/>
    <n v="47"/>
    <n v="321"/>
    <n v="3"/>
    <n v="4"/>
    <s v="OK"/>
    <s v="NH200200"/>
    <n v="117"/>
    <n v="43.8"/>
    <n v="27"/>
    <n v="2"/>
    <n v="3"/>
    <n v="25"/>
    <n v="201.233332316081"/>
    <n v="42.966667175292997"/>
    <n v="1.8599999745686799"/>
    <n v="0.95633333921432495"/>
    <m/>
    <n v="324.3"/>
    <n v="0.78490000000000004"/>
    <n v="0.45529999999999998"/>
    <m/>
    <n v="0.71699999999999997"/>
    <n v="12.526"/>
    <n v="1.6060000000000001"/>
    <n v="1.94400008767843"/>
    <n v="3.1838400363922101"/>
    <n v="49.581998586654699"/>
    <n v="-32.148958010000001"/>
    <m/>
    <n v="25.50514215555755"/>
  </r>
  <r>
    <s v="Flacourtiaceae"/>
    <s v="Casearia"/>
    <s v="javitensis"/>
    <x v="303"/>
    <s v="M17116056"/>
    <s v="M1711"/>
    <n v="23"/>
    <n v="35"/>
    <n v="3"/>
    <n v="5"/>
    <s v="OK"/>
    <s v="M17116056"/>
    <n v="220"/>
    <n v="17.3"/>
    <n v="14"/>
    <n v="3"/>
    <n v="3"/>
    <n v="11"/>
    <n v="186.89999898274701"/>
    <n v="47.633333841959598"/>
    <n v="1.8099999825159701"/>
    <n v="0.94033332665761304"/>
    <m/>
    <n v="274.89999999999998"/>
    <n v="0.67420000000000002"/>
    <n v="0.67369999999999997"/>
    <m/>
    <n v="0.57599999999999996"/>
    <n v="6.1224999999999996"/>
    <n v="1.5075000000000001"/>
    <n v="1.9109999760985401"/>
    <n v="2.3624999523162802"/>
    <n v="48.743999004363999"/>
    <n v="-30.483591359999998"/>
    <m/>
    <n v="25.507064162229238"/>
  </r>
  <r>
    <s v="Sterculiaceae"/>
    <s v="Theobroma"/>
    <s v="subincanum"/>
    <x v="236"/>
    <s v="NL110090"/>
    <s v="NL11"/>
    <n v="120"/>
    <n v="47"/>
    <n v="3"/>
    <n v="5"/>
    <s v="OK"/>
    <s v="NL110090"/>
    <n v="601"/>
    <n v="17.100000000000001"/>
    <n v="17"/>
    <n v="3"/>
    <n v="3"/>
    <n v="17"/>
    <n v="233.333333333333"/>
    <n v="40.933333079020201"/>
    <n v="1.78333334128062"/>
    <n v="0.31533333162466698"/>
    <m/>
    <n v="161"/>
    <n v="0.51170000000000004"/>
    <n v="0.78890000000000005"/>
    <n v="4"/>
    <m/>
    <m/>
    <m/>
    <n v="1.87"/>
    <n v="5.1070000000000002"/>
    <n v="47.73"/>
    <n v="-32.352455929999998"/>
    <m/>
    <n v="25.524064171122991"/>
  </r>
  <r>
    <s v="Sapotaceae"/>
    <s v="Pradosia"/>
    <s v="ptychandra"/>
    <x v="179"/>
    <s v="NH200416"/>
    <s v="NH20"/>
    <n v="75"/>
    <n v="391"/>
    <n v="3"/>
    <n v="5"/>
    <s v="OK"/>
    <s v="NH200416"/>
    <n v="590"/>
    <n v="44.9"/>
    <n v="25"/>
    <n v="5"/>
    <n v="4"/>
    <n v="25"/>
    <n v="194.43333435058599"/>
    <n v="60.5"/>
    <n v="1.9599999586741099"/>
    <n v="0.33000000317891398"/>
    <m/>
    <n v="77.900000000000006"/>
    <n v="0.65259999999999996"/>
    <n v="0.73729999999999996"/>
    <n v="8"/>
    <n v="0.65400000000000003"/>
    <n v="9.7219999999999995"/>
    <n v="2.7894999999999999"/>
    <n v="1.97800006717443"/>
    <n v="1.8112100362777701"/>
    <n v="50.506997108459501"/>
    <n v="-29.69903454"/>
    <m/>
    <n v="25.534375830739311"/>
  </r>
  <r>
    <s v="Celastraceae"/>
    <s v="Maytenus"/>
    <s v="sp, B1"/>
    <x v="304"/>
    <s v="NL110068"/>
    <s v="NL11"/>
    <n v="111"/>
    <n v="15"/>
    <n v="3"/>
    <n v="4"/>
    <s v="OK"/>
    <s v="NL110068"/>
    <n v="115"/>
    <n v="10.1"/>
    <n v="6"/>
    <n v="1"/>
    <n v="1"/>
    <n v="5"/>
    <n v="206.666666666667"/>
    <n v="60.599999745686901"/>
    <n v="1.8099999825159701"/>
    <n v="0.30266666412353499"/>
    <m/>
    <n v="108"/>
    <m/>
    <m/>
    <n v="2"/>
    <m/>
    <m/>
    <m/>
    <n v="1.84400007128716"/>
    <n v="2.8829400539398198"/>
    <n v="47.091999650001497"/>
    <n v="-34.944534789999999"/>
    <m/>
    <n v="25.537959777371405"/>
  </r>
  <r>
    <s v="Myristicaceae"/>
    <s v="Virola"/>
    <s v="michelii"/>
    <x v="88"/>
    <s v="B422005"/>
    <s v="B4"/>
    <n v="25"/>
    <n v="7"/>
    <n v="3"/>
    <n v="5"/>
    <s v="OK"/>
    <s v="B422005"/>
    <n v="416"/>
    <n v="38"/>
    <n v="32"/>
    <n v="5"/>
    <n v="5"/>
    <n v="30"/>
    <n v="244.53333028157601"/>
    <n v="61.799999237060497"/>
    <n v="0.65666667620341002"/>
    <n v="0.49566667278607701"/>
    <m/>
    <n v="114.7"/>
    <m/>
    <m/>
    <m/>
    <m/>
    <m/>
    <m/>
    <n v="2.1449999883770898"/>
    <n v="2.5875198841095002"/>
    <n v="54.812997579574599"/>
    <n v="-32.97762616"/>
    <m/>
    <n v="25.553845163908925"/>
  </r>
  <r>
    <s v="Lecythidaceae"/>
    <s v="Eschweilera"/>
    <s v="coriacea"/>
    <x v="123"/>
    <s v="A110219"/>
    <s v="A11"/>
    <n v="48"/>
    <n v="31"/>
    <n v="3"/>
    <n v="4"/>
    <s v="OK"/>
    <s v="A110219"/>
    <n v="307"/>
    <n v="22.3"/>
    <n v="21"/>
    <n v="3"/>
    <n v="3"/>
    <n v="20"/>
    <n v="268.23333740234398"/>
    <n v="54.866667429606103"/>
    <n v="2.2633333206176798"/>
    <n v="0.77966667215029395"/>
    <m/>
    <n v="169.3"/>
    <m/>
    <m/>
    <n v="4"/>
    <m/>
    <m/>
    <m/>
    <n v="1.97599995881319"/>
    <n v="1.0671399831771899"/>
    <n v="50.514000654220602"/>
    <n v="-31.54288588"/>
    <m/>
    <n v="25.56376604610859"/>
  </r>
  <r>
    <s v="Myristicaceae"/>
    <s v="Iryanthera"/>
    <s v="sagotiana"/>
    <x v="201"/>
    <s v="A110354"/>
    <s v="A11"/>
    <n v="67"/>
    <n v="1"/>
    <n v="3"/>
    <n v="5"/>
    <s v="OK"/>
    <s v="A110354"/>
    <n v="412"/>
    <n v="21.5"/>
    <n v="19"/>
    <n v="3"/>
    <n v="3"/>
    <n v="19"/>
    <n v="264.10000101725302"/>
    <n v="69.433334350585895"/>
    <n v="0.97666664918263801"/>
    <n v="0.49133333563804599"/>
    <m/>
    <n v="131.69999999999999"/>
    <m/>
    <m/>
    <n v="5"/>
    <m/>
    <m/>
    <m/>
    <n v="2.1199999377131502"/>
    <n v="2.7780299186706499"/>
    <n v="54.202997684478802"/>
    <n v="-32.248420170000003"/>
    <m/>
    <n v="25.567452489148526"/>
  </r>
  <r>
    <s v="Simaroubaceae"/>
    <s v="Simarouba"/>
    <s v="amara"/>
    <x v="305"/>
    <s v="B446013"/>
    <s v="B4"/>
    <n v="79"/>
    <n v="20"/>
    <n v="3"/>
    <n v="5"/>
    <s v="OK"/>
    <s v="B446013"/>
    <n v="594"/>
    <n v="90"/>
    <n v="37"/>
    <n v="5"/>
    <n v="5"/>
    <n v="37"/>
    <n v="407.56667073567701"/>
    <n v="82.766667683919295"/>
    <n v="1.0999999443690001"/>
    <n v="0.368666668732961"/>
    <m/>
    <n v="63.5"/>
    <n v="0.49"/>
    <n v="0.56999999999999995"/>
    <n v="25"/>
    <n v="0.5"/>
    <n v="11.423999999999999"/>
    <n v="3.1379999999999999"/>
    <n v="2.0109999924898099"/>
    <n v="4.5925202369689897"/>
    <n v="51.423001289367697"/>
    <n v="-28.493549080000001"/>
    <m/>
    <n v="25.570861005176393"/>
  </r>
  <r>
    <s v="Caesalpiniaceae"/>
    <s v="Eperua"/>
    <s v="falcata"/>
    <x v="132"/>
    <s v="P00610201"/>
    <s v="P006"/>
    <n v="25"/>
    <n v="212"/>
    <n v="3"/>
    <n v="5"/>
    <s v="OK"/>
    <s v="P00610201"/>
    <n v="89"/>
    <n v="55.9"/>
    <n v="30"/>
    <n v="5"/>
    <n v="5"/>
    <n v="27"/>
    <n v="178.36666361490899"/>
    <n v="43"/>
    <n v="1.5299999713897701"/>
    <n v="0.22166666885217001"/>
    <m/>
    <n v="86.6"/>
    <m/>
    <m/>
    <m/>
    <m/>
    <m/>
    <m/>
    <n v="1.94"/>
    <n v="0.38200000000000001"/>
    <n v="49.62"/>
    <n v="-27.524945349999999"/>
    <m/>
    <n v="25.577319587628864"/>
  </r>
  <r>
    <s v="Chrysobalanaceae"/>
    <s v="Licania"/>
    <s v="laevigata"/>
    <x v="225"/>
    <s v="M17116871"/>
    <s v="M1711"/>
    <n v="77"/>
    <n v="16"/>
    <n v="3"/>
    <n v="5"/>
    <s v="OK"/>
    <s v="M17116871"/>
    <n v="140"/>
    <n v="11.9"/>
    <n v="10"/>
    <n v="3"/>
    <n v="3"/>
    <n v="10"/>
    <n v="207.13333129882801"/>
    <n v="61.033332824707003"/>
    <n v="2.0233333508173601"/>
    <n v="0.57199998696645105"/>
    <m/>
    <n v="204"/>
    <n v="0.75380000000000003"/>
    <n v="0.55100000000000005"/>
    <m/>
    <n v="0.78800000000000003"/>
    <n v="13.076499999999999"/>
    <n v="2.0640000000000001"/>
    <n v="1.96299999952316"/>
    <n v="-1.21719002723694"/>
    <n v="50.2170026302338"/>
    <n v="-33.501519119999998"/>
    <m/>
    <n v="25.581763954371986"/>
  </r>
  <r>
    <s v="Lecythidaceae"/>
    <s v="Eschweilera"/>
    <s v="coriacea"/>
    <x v="123"/>
    <s v="NL110564"/>
    <s v="NL11"/>
    <n v="104"/>
    <n v="41"/>
    <n v="3"/>
    <n v="5"/>
    <s v="OK"/>
    <s v="NL110564"/>
    <n v="307"/>
    <n v="10.1"/>
    <n v="13"/>
    <n v="3"/>
    <n v="5"/>
    <n v="13"/>
    <n v="228.233332316081"/>
    <n v="43.633333841959598"/>
    <n v="1.8566666841507"/>
    <n v="1.29300002257029"/>
    <m/>
    <n v="436.7"/>
    <n v="0.67149999999999999"/>
    <n v="0.63880000000000003"/>
    <n v="1.5"/>
    <n v="0.627"/>
    <n v="12.605499999999999"/>
    <n v="2.7945000000000002"/>
    <n v="1.8740000203251801"/>
    <n v="3.1777400970459002"/>
    <n v="47.977998852729797"/>
    <n v="-33.147802579999997"/>
    <m/>
    <n v="25.601920134667107"/>
  </r>
  <r>
    <s v="Annonaceae"/>
    <s v="Oxandra"/>
    <s v="asbeckii"/>
    <x v="145"/>
    <s v="P00610333"/>
    <s v="P006"/>
    <n v="49"/>
    <n v="144"/>
    <n v="3"/>
    <n v="5"/>
    <s v="OK"/>
    <s v="P00610333"/>
    <n v="17"/>
    <n v="15.6"/>
    <n v="16"/>
    <n v="2"/>
    <n v="2"/>
    <n v="12"/>
    <n v="229.63333638509101"/>
    <n v="55.099998474121101"/>
    <n v="1.65000001589457"/>
    <n v="0.24399999777476"/>
    <m/>
    <n v="73.2"/>
    <m/>
    <m/>
    <m/>
    <m/>
    <m/>
    <m/>
    <n v="1.88"/>
    <n v="-2.246"/>
    <n v="48.14"/>
    <n v="-31.148141209999999"/>
    <m/>
    <n v="25.606382978723406"/>
  </r>
  <r>
    <s v="Chrysobalanaceae"/>
    <s v="Licania"/>
    <s v="membranacea"/>
    <x v="246"/>
    <s v="NH200040"/>
    <s v="NH20"/>
    <n v="7"/>
    <n v="381"/>
    <n v="3"/>
    <n v="5"/>
    <s v="OK"/>
    <s v="NH200040"/>
    <n v="146"/>
    <n v="37.1"/>
    <n v="29"/>
    <n v="4"/>
    <n v="3"/>
    <n v="25"/>
    <n v="225.13333129882801"/>
    <n v="66.166664123535199"/>
    <n v="2.08999999364217"/>
    <n v="0.67900000015894602"/>
    <m/>
    <n v="156.80000000000001"/>
    <n v="0.81640000000000001"/>
    <n v="0.38290000000000002"/>
    <m/>
    <n v="0.748"/>
    <n v="14.849"/>
    <n v="2.4620000000000002"/>
    <n v="1.79699994623661"/>
    <n v="0.48664000630378701"/>
    <n v="46.024999022483797"/>
    <n v="-34.592537999999998"/>
    <m/>
    <n v="25.612131552297615"/>
  </r>
  <r>
    <s v="Vochysiaceae"/>
    <s v="Qualea"/>
    <s v="rosea"/>
    <x v="189"/>
    <s v="NH200396"/>
    <s v="NH20"/>
    <n v="73"/>
    <n v="364"/>
    <n v="3"/>
    <n v="5"/>
    <s v="OK"/>
    <s v="NH200396"/>
    <n v="615"/>
    <n v="63"/>
    <n v="35"/>
    <n v="4"/>
    <n v="4"/>
    <n v="35"/>
    <n v="303.19999186197902"/>
    <n v="65"/>
    <n v="1.67666665712992"/>
    <n v="0.57366667191187504"/>
    <m/>
    <n v="121.9"/>
    <n v="0.67"/>
    <n v="0.58689999999999998"/>
    <m/>
    <m/>
    <m/>
    <m/>
    <n v="1.6960000619292299"/>
    <n v="3.2084300518035902"/>
    <n v="43.4480011463165"/>
    <n v="-30.080900270000001"/>
    <m/>
    <n v="25.617924268760717"/>
  </r>
  <r>
    <s v="Burseraceae"/>
    <s v="Protium"/>
    <s v="gallicum"/>
    <x v="196"/>
    <s v="A110343"/>
    <s v="A11"/>
    <n v="76"/>
    <n v="14"/>
    <n v="3"/>
    <n v="5"/>
    <s v="OK"/>
    <s v="A110343"/>
    <n v="70"/>
    <n v="17.7"/>
    <n v="18"/>
    <n v="3"/>
    <n v="3"/>
    <n v="18"/>
    <n v="156.56666564941401"/>
    <n v="46.633333841959598"/>
    <n v="1.05000003178914"/>
    <n v="0.108666668335597"/>
    <m/>
    <n v="47.3"/>
    <m/>
    <m/>
    <n v="2"/>
    <m/>
    <m/>
    <m/>
    <n v="1.93900000303984"/>
    <n v="2.5094900131225599"/>
    <n v="49.676999449729898"/>
    <n v="-31.932213430000001"/>
    <m/>
    <n v="25.619906844687716"/>
  </r>
  <r>
    <s v="Sapotaceae"/>
    <s v="Chrysophyllum"/>
    <s v="prieurii"/>
    <x v="197"/>
    <s v="B438008"/>
    <s v="B4"/>
    <n v="63"/>
    <n v="22"/>
    <n v="3"/>
    <n v="5"/>
    <s v="OK"/>
    <s v="B438008"/>
    <n v="530"/>
    <n v="27.8"/>
    <n v="24"/>
    <n v="4"/>
    <n v="4"/>
    <n v="20"/>
    <n v="273.33333333333297"/>
    <n v="62.766667683919302"/>
    <n v="2.0266666809717799"/>
    <n v="0.38633333643277501"/>
    <m/>
    <n v="78"/>
    <n v="0.76"/>
    <n v="0.42"/>
    <n v="7"/>
    <m/>
    <m/>
    <m/>
    <n v="2.1080000326037398"/>
    <n v="3.4515399932861301"/>
    <n v="54.0149986743927"/>
    <n v="-30.38490397"/>
    <m/>
    <n v="25.623813016584709"/>
  </r>
  <r>
    <s v="Lauraceae"/>
    <s v="Sextonia"/>
    <s v="rubra"/>
    <x v="294"/>
    <s v="M17116081"/>
    <s v="M1711"/>
    <n v="24"/>
    <n v="42"/>
    <n v="3"/>
    <n v="5"/>
    <s v="OK"/>
    <s v="M17116081"/>
    <n v="299"/>
    <n v="40.1"/>
    <n v="25"/>
    <n v="3"/>
    <n v="3"/>
    <n v="20"/>
    <n v="290.09999593099002"/>
    <n v="60.466667175292997"/>
    <n v="1.63333336512248"/>
    <n v="0.56866665681203199"/>
    <m/>
    <n v="182.2"/>
    <n v="0.46079999999999999"/>
    <n v="1.1345000000000001"/>
    <m/>
    <m/>
    <m/>
    <m/>
    <n v="1.8719999119639401"/>
    <n v="1.01619005203247"/>
    <n v="47.969999909400897"/>
    <n v="-31.437440089999999"/>
    <m/>
    <n v="25.625001156690722"/>
  </r>
  <r>
    <s v="Sterculiaceae"/>
    <s v="Sterculia"/>
    <s v="frondosa"/>
    <x v="306"/>
    <s v="M17116903"/>
    <s v="M1711"/>
    <n v="92"/>
    <n v="41"/>
    <n v="3"/>
    <n v="5"/>
    <s v="OK"/>
    <s v="M17116903"/>
    <n v="595"/>
    <n v="36.6"/>
    <n v="32"/>
    <n v="5"/>
    <n v="4"/>
    <n v="32"/>
    <n v="231.53333536783899"/>
    <n v="57"/>
    <n v="1.4166666666666701"/>
    <n v="0.506666660308838"/>
    <m/>
    <n v="137.1"/>
    <n v="0.64600000000000002"/>
    <n v="0.42409999999999998"/>
    <m/>
    <n v="0.66100000000000003"/>
    <n v="13.7075"/>
    <n v="3.6154999999999999"/>
    <n v="2.00299993157387"/>
    <n v="0.91503000259399403"/>
    <n v="51.327997446060202"/>
    <n v="-31.098294129999999"/>
    <m/>
    <n v="25.625561257872285"/>
  </r>
  <r>
    <s v="Burseraceae"/>
    <s v="Protium"/>
    <s v="sagotianum"/>
    <x v="227"/>
    <s v="B438043"/>
    <s v="B4"/>
    <n v="57"/>
    <n v="20"/>
    <n v="3"/>
    <n v="5"/>
    <s v="OK"/>
    <s v="B438043"/>
    <n v="77"/>
    <n v="14.3"/>
    <n v="20"/>
    <n v="3"/>
    <n v="3"/>
    <n v="10"/>
    <n v="183.13333129882801"/>
    <n v="58.300000508626297"/>
    <n v="2.3033333222071302"/>
    <n v="0.65299999713897705"/>
    <m/>
    <n v="228.1"/>
    <m/>
    <m/>
    <n v="6"/>
    <m/>
    <m/>
    <m/>
    <n v="1.8109999597072599"/>
    <n v="1.32397997379303"/>
    <n v="46.4280009269714"/>
    <n v="-33.43348134"/>
    <m/>
    <n v="25.636665908306416"/>
  </r>
  <r>
    <s v="Burseraceae"/>
    <s v="Protium"/>
    <s v="gallicum"/>
    <x v="196"/>
    <s v="NH200053"/>
    <s v="NH20"/>
    <n v="1"/>
    <n v="399"/>
    <n v="3"/>
    <n v="4"/>
    <s v="OK"/>
    <s v="NH200053"/>
    <n v="70"/>
    <n v="21.7"/>
    <n v="15"/>
    <n v="2"/>
    <n v="3"/>
    <n v="15"/>
    <n v="190.10000101725299"/>
    <n v="39.466665903727197"/>
    <n v="1.1833333571751901"/>
    <n v="0.131333328783512"/>
    <m/>
    <n v="55.7"/>
    <n v="0.63239999999999996"/>
    <n v="0.47910000000000003"/>
    <m/>
    <n v="0.66700000000000004"/>
    <n v="15.804"/>
    <n v="1.6315"/>
    <n v="1.86599995940924"/>
    <n v="0.53829997777938798"/>
    <n v="47.846999764442401"/>
    <n v="-30.925794320000001"/>
    <m/>
    <n v="25.641479531216262"/>
  </r>
  <r>
    <s v="Sapotaceae"/>
    <s v="Pouteria"/>
    <s v="rodriguesiana"/>
    <x v="287"/>
    <s v="A110147"/>
    <s v="A11"/>
    <n v="24"/>
    <n v="80"/>
    <n v="3"/>
    <n v="5"/>
    <s v="OK"/>
    <s v="A110147"/>
    <n v="567"/>
    <n v="32.5"/>
    <n v="25"/>
    <n v="5"/>
    <n v="5"/>
    <n v="25"/>
    <n v="329.23333740234398"/>
    <n v="55.733333587646499"/>
    <n v="1.65666663646698"/>
    <n v="0.31333333253860501"/>
    <m/>
    <n v="58.9"/>
    <n v="0.77"/>
    <n v="0.33"/>
    <n v="5"/>
    <n v="0.48476079106330899"/>
    <n v="7.6712499999999997"/>
    <n v="0.79153985999999998"/>
    <n v="2.1110000088810899"/>
    <n v="1.88011002540588"/>
    <n v="54.132002592086799"/>
    <n v="-28.625296500000001"/>
    <m/>
    <n v="25.642824426504298"/>
  </r>
  <r>
    <s v="Clusiaceae"/>
    <s v="Moronobea"/>
    <s v="coccinea"/>
    <x v="279"/>
    <s v="P00610689"/>
    <s v="P006"/>
    <n v="89"/>
    <n v="201"/>
    <n v="3"/>
    <n v="5"/>
    <s v="OK"/>
    <s v="P00610689"/>
    <n v="159"/>
    <n v="17.3"/>
    <n v="17"/>
    <n v="3"/>
    <n v="2"/>
    <n v="14"/>
    <n v="242.46666971842399"/>
    <n v="71.266665140787794"/>
    <n v="0.736666679382324"/>
    <n v="0.104666665196419"/>
    <m/>
    <n v="37.299999999999997"/>
    <m/>
    <m/>
    <m/>
    <m/>
    <m/>
    <m/>
    <n v="1.8"/>
    <n v="1.1970000000000001"/>
    <n v="46.16"/>
    <n v="-31.239820170000002"/>
    <m/>
    <n v="25.644444444444442"/>
  </r>
  <r>
    <s v="Vochysiaceae"/>
    <s v="Ruizterania"/>
    <s v="albiflora"/>
    <x v="278"/>
    <s v="B430017"/>
    <s v="B4"/>
    <n v="45"/>
    <n v="1"/>
    <n v="3"/>
    <n v="5"/>
    <s v="OK"/>
    <s v="B430017"/>
    <n v="616"/>
    <n v="33.6"/>
    <n v="26"/>
    <n v="4"/>
    <n v="4"/>
    <n v="20"/>
    <n v="200.86666870117199"/>
    <n v="55.266666412353501"/>
    <n v="1.1833333571751901"/>
    <n v="0.14133333166440301"/>
    <m/>
    <n v="47.2"/>
    <n v="0.62"/>
    <n v="0.61"/>
    <n v="6"/>
    <m/>
    <m/>
    <m/>
    <n v="1.7890000715851799"/>
    <n v="-0.28396999835968001"/>
    <n v="45.8920001983643"/>
    <n v="-31.54706534"/>
    <m/>
    <n v="25.652318816119866"/>
  </r>
  <r>
    <s v="Chrysobalanaceae"/>
    <s v="Licania"/>
    <s v="canescens"/>
    <x v="125"/>
    <s v="P00610532"/>
    <s v="P006"/>
    <n v="62"/>
    <n v="195"/>
    <n v="3"/>
    <n v="5"/>
    <s v="OK"/>
    <s v="P00610532"/>
    <n v="135"/>
    <n v="17.8"/>
    <n v="16"/>
    <n v="1"/>
    <n v="1"/>
    <n v="12"/>
    <n v="292.56667073567701"/>
    <n v="50.533332824707003"/>
    <n v="2.5766666730245"/>
    <n v="0.38733334342638698"/>
    <m/>
    <n v="75.2"/>
    <m/>
    <m/>
    <m/>
    <m/>
    <m/>
    <m/>
    <n v="1.81"/>
    <n v="1.405"/>
    <n v="46.44"/>
    <n v="-32.537627739999998"/>
    <m/>
    <n v="25.657458563535911"/>
  </r>
  <r>
    <s v="Chrysobalanaceae"/>
    <s v="Licania"/>
    <s v="laxiflora"/>
    <x v="293"/>
    <s v="P00610291"/>
    <s v="P006"/>
    <n v="41"/>
    <n v="171"/>
    <n v="3"/>
    <n v="5"/>
    <s v="OK"/>
    <s v="P00610291"/>
    <n v="142"/>
    <n v="17.3"/>
    <m/>
    <n v="3"/>
    <n v="3"/>
    <n v="20"/>
    <n v="251.19999694824199"/>
    <n v="47.233333587646499"/>
    <n v="2.2199999888737998"/>
    <n v="0.22066666682561201"/>
    <m/>
    <n v="70.5"/>
    <n v="0.85709999999999997"/>
    <m/>
    <m/>
    <m/>
    <m/>
    <m/>
    <n v="1.73"/>
    <n v="0.99199999999999999"/>
    <n v="44.39"/>
    <n v="-32.441912879999997"/>
    <m/>
    <n v="25.658959537572255"/>
  </r>
  <r>
    <s v="Sapotaceae"/>
    <s v="Pouteria"/>
    <s v="gonggrijpii"/>
    <x v="84"/>
    <s v="NL110087"/>
    <s v="NL11"/>
    <n v="116"/>
    <n v="47"/>
    <n v="3"/>
    <n v="5"/>
    <s v="OK"/>
    <s v="NL110087"/>
    <n v="560"/>
    <n v="28"/>
    <n v="25"/>
    <n v="4"/>
    <n v="4"/>
    <n v="20"/>
    <n v="287.90000406900998"/>
    <n v="52.866667429606103"/>
    <n v="2.6133333047231"/>
    <n v="0.93333329757054695"/>
    <m/>
    <n v="229.7"/>
    <n v="0.64939999999999998"/>
    <n v="0.72499999999999998"/>
    <n v="3"/>
    <n v="0.59599999999999997"/>
    <n v="11.726000000000001"/>
    <n v="2.1305000000000001"/>
    <n v="1.89"/>
    <n v="6.9240000000000004"/>
    <n v="48.5"/>
    <n v="-32.951364910000002"/>
    <m/>
    <n v="25.661375661375661"/>
  </r>
  <r>
    <s v="Sapotaceae"/>
    <s v="Micropholis"/>
    <s v="guyanensis"/>
    <x v="111"/>
    <s v="B446047"/>
    <s v="B4"/>
    <n v="76"/>
    <n v="20"/>
    <n v="3"/>
    <n v="5"/>
    <s v="OK"/>
    <s v="B446047"/>
    <n v="541"/>
    <n v="10.5"/>
    <n v="18"/>
    <n v="3"/>
    <n v="3"/>
    <n v="15"/>
    <n v="239.53333536783899"/>
    <n v="54.866666158040402"/>
    <n v="1.0366666515668199"/>
    <n v="0.49933332204818698"/>
    <m/>
    <n v="157"/>
    <n v="0.51"/>
    <n v="0.48"/>
    <n v="3"/>
    <n v="0.55500000000000005"/>
    <n v="7.9096200000000003"/>
    <n v="1.1659999999999999"/>
    <n v="2.1449999883770898"/>
    <n v="1.62592005729675"/>
    <n v="55.063998699188197"/>
    <n v="-31.93557204"/>
    <m/>
    <n v="25.670862003523691"/>
  </r>
  <r>
    <s v="Chrysobalanaceae"/>
    <s v="Licania"/>
    <s v="membranacea"/>
    <x v="246"/>
    <s v="M17116860"/>
    <s v="M1711"/>
    <n v="87"/>
    <n v="35"/>
    <n v="3"/>
    <n v="5"/>
    <s v="OK"/>
    <s v="M17116860"/>
    <n v="146"/>
    <n v="24.2"/>
    <n v="24"/>
    <n v="3"/>
    <n v="3"/>
    <n v="24"/>
    <n v="247.233332316081"/>
    <n v="65.300000508626297"/>
    <n v="2.1933333079020199"/>
    <n v="0.59233333667119303"/>
    <m/>
    <n v="142.1"/>
    <m/>
    <m/>
    <m/>
    <m/>
    <m/>
    <m/>
    <n v="1.81399993598461"/>
    <n v="0.64893001317977905"/>
    <n v="46.608999371528597"/>
    <n v="-33.884067819999999"/>
    <m/>
    <n v="25.694046866782266"/>
  </r>
  <r>
    <s v="Burseraceae"/>
    <s v="Protium"/>
    <s v="sagotianum"/>
    <x v="227"/>
    <s v="NH200483"/>
    <s v="NH20"/>
    <n v="87"/>
    <n v="393"/>
    <n v="3"/>
    <n v="5"/>
    <s v="OK"/>
    <s v="NH200483"/>
    <n v="77"/>
    <n v="31.2"/>
    <n v="23"/>
    <n v="4"/>
    <n v="3"/>
    <n v="23"/>
    <n v="177.20000203450499"/>
    <n v="54.433334350585902"/>
    <n v="1.9800000190734901"/>
    <n v="0.35366667310396799"/>
    <m/>
    <n v="113.4"/>
    <n v="0.60650000000000004"/>
    <n v="0.48430000000000001"/>
    <m/>
    <n v="0.623"/>
    <n v="10.766999999999999"/>
    <n v="2.1505000000000001"/>
    <n v="1.7740000039339101"/>
    <n v="-2.4467699527740501"/>
    <n v="45.587000250816303"/>
    <n v="-31.000859890000001"/>
    <m/>
    <n v="25.697294334681768"/>
  </r>
  <r>
    <s v="Lecythidaceae"/>
    <s v="Lecythis"/>
    <s v="persistens"/>
    <x v="230"/>
    <s v="NL110131"/>
    <s v="NL11"/>
    <n v="121"/>
    <n v="21"/>
    <n v="3"/>
    <n v="5"/>
    <s v="OK"/>
    <s v="NL110131"/>
    <n v="327"/>
    <n v="15.5"/>
    <n v="18"/>
    <n v="3"/>
    <n v="3"/>
    <n v="18"/>
    <n v="338.66666666666703"/>
    <n v="51.733333587646499"/>
    <n v="3.0766666730245"/>
    <n v="1.9139999945958499"/>
    <m/>
    <n v="390.9"/>
    <m/>
    <m/>
    <m/>
    <m/>
    <m/>
    <m/>
    <n v="1.9510000000000001"/>
    <n v="5.7519999999999998"/>
    <n v="50.136000000000003"/>
    <m/>
    <m/>
    <n v="25.697590978985136"/>
  </r>
  <r>
    <s v="Burseraceae"/>
    <s v="Dacryodes"/>
    <s v="sp, B1"/>
    <x v="307"/>
    <s v="NL110321"/>
    <s v="NL11"/>
    <n v="154"/>
    <n v="44"/>
    <n v="3"/>
    <n v="4"/>
    <s v="OK"/>
    <s v="NL110321"/>
    <n v="651"/>
    <n v="25.4"/>
    <n v="27"/>
    <n v="4"/>
    <n v="4"/>
    <n v="27"/>
    <n v="230.89999898274701"/>
    <n v="53.3333333333333"/>
    <n v="2.78666671117147"/>
    <n v="0.59100000063578295"/>
    <m/>
    <n v="150.4"/>
    <n v="0.36159999999999998"/>
    <n v="0.34799999999999998"/>
    <n v="2"/>
    <n v="0.54400000000000004"/>
    <n v="9.6965000000000003"/>
    <n v="2.5880000000000001"/>
    <n v="1.8"/>
    <n v="5.07"/>
    <n v="46.26"/>
    <n v="-31.37405876"/>
    <m/>
    <n v="25.7"/>
  </r>
  <r>
    <s v="Burseraceae"/>
    <s v="Protium"/>
    <s v="gallicum"/>
    <x v="196"/>
    <s v="B446053"/>
    <s v="B4"/>
    <n v="77"/>
    <n v="2"/>
    <n v="3"/>
    <n v="5"/>
    <s v="OK"/>
    <s v="B446053"/>
    <n v="70"/>
    <n v="15.9"/>
    <n v="21"/>
    <n v="3"/>
    <n v="3"/>
    <n v="20"/>
    <n v="139.666666666667"/>
    <n v="46.199999491373703"/>
    <n v="0.76333334048589097"/>
    <n v="7.8000001609325395E-2"/>
    <m/>
    <n v="33.9"/>
    <n v="0.59"/>
    <n v="0.55000000000000004"/>
    <m/>
    <m/>
    <m/>
    <m/>
    <n v="1.8939999863505399"/>
    <n v="2.9883799552917498"/>
    <n v="48.701000213622997"/>
    <n v="-31.60366762"/>
    <m/>
    <n v="25.713305472331434"/>
  </r>
  <r>
    <s v="Euphorbiaceae"/>
    <s v="Pogonophora"/>
    <s v="schomburgkiana"/>
    <x v="185"/>
    <s v="P00610543"/>
    <s v="P006"/>
    <n v="70"/>
    <n v="210"/>
    <n v="3"/>
    <n v="5"/>
    <s v="OK"/>
    <s v="P00610543"/>
    <n v="217"/>
    <n v="14.5"/>
    <n v="19"/>
    <n v="2"/>
    <n v="2"/>
    <n v="10"/>
    <n v="212.46666463216101"/>
    <n v="56.199999491373703"/>
    <n v="1.63333332538605"/>
    <n v="0.499666670958201"/>
    <m/>
    <n v="199"/>
    <m/>
    <m/>
    <m/>
    <m/>
    <m/>
    <m/>
    <n v="1.855"/>
    <n v="1.611"/>
    <n v="47.716999999999999"/>
    <m/>
    <m/>
    <n v="25.723450134770889"/>
  </r>
  <r>
    <s v="Lecythidaceae"/>
    <s v="Lecythis"/>
    <s v="persistens"/>
    <x v="230"/>
    <s v="NL110613"/>
    <s v="NL11"/>
    <n v="131"/>
    <n v="61"/>
    <n v="3"/>
    <n v="5"/>
    <s v="OK"/>
    <s v="NL110613"/>
    <n v="327"/>
    <n v="10.35"/>
    <n v="12"/>
    <m/>
    <n v="1"/>
    <m/>
    <n v="256.89999898274698"/>
    <n v="47.6666666666667"/>
    <n v="2.4166666269302399"/>
    <n v="1.6233333349227901"/>
    <m/>
    <n v="422.7"/>
    <m/>
    <m/>
    <m/>
    <m/>
    <m/>
    <m/>
    <n v="1.9770000129938099"/>
    <n v="5.4466700553893999"/>
    <n v="50.8660018444061"/>
    <n v="-32.92772291"/>
    <m/>
    <n v="25.728882908492608"/>
  </r>
  <r>
    <s v="Annonaceae"/>
    <s v="Guatteria"/>
    <s v="wachenheimii"/>
    <x v="280"/>
    <s v="NL110542"/>
    <s v="NL11"/>
    <n v="194"/>
    <n v="56"/>
    <n v="3"/>
    <n v="4"/>
    <s v="OK"/>
    <s v="NL110542"/>
    <n v="15"/>
    <n v="16.899999999999999"/>
    <n v="19"/>
    <n v="1"/>
    <n v="1"/>
    <n v="19"/>
    <n v="155.46666463216101"/>
    <n v="51.433333079020201"/>
    <n v="1.77666664123535"/>
    <n v="0.78866666555404696"/>
    <m/>
    <n v="293.8"/>
    <n v="0.54800000000000004"/>
    <n v="0.8105"/>
    <m/>
    <n v="0.48499999999999999"/>
    <n v="12.693"/>
    <n v="2.6444999999999999"/>
    <n v="1.84599999338388"/>
    <n v="4.7535300254821804"/>
    <n v="47.536998987197897"/>
    <n v="-33.836275950000001"/>
    <m/>
    <n v="25.751353823170067"/>
  </r>
  <r>
    <s v="Burseraceae"/>
    <s v="Protium"/>
    <s v="decandrum"/>
    <x v="290"/>
    <s v="A110236"/>
    <s v="A11"/>
    <n v="55"/>
    <n v="69"/>
    <n v="3"/>
    <n v="5"/>
    <s v="OK"/>
    <s v="A110236"/>
    <n v="69"/>
    <n v="21.5"/>
    <n v="24"/>
    <n v="3"/>
    <n v="3"/>
    <n v="20"/>
    <n v="222.53333536783899"/>
    <n v="58.599999745686901"/>
    <n v="1.9899999698003099"/>
    <n v="0.34433333079020201"/>
    <m/>
    <n v="96.8"/>
    <m/>
    <m/>
    <n v="3"/>
    <n v="0.58670574426651001"/>
    <n v="9.9804999999999993"/>
    <n v="0.74483635999999998"/>
    <n v="1.90200004726648"/>
    <n v="2.91702008247375"/>
    <n v="48.989999294280999"/>
    <n v="-31.552508979999999"/>
    <m/>
    <n v="25.757096780669663"/>
  </r>
  <r>
    <s v="Clusiaceae"/>
    <s v="Tovomita"/>
    <s v="sp, B8"/>
    <x v="308"/>
    <s v="P00610601"/>
    <s v="P006"/>
    <n v="78"/>
    <n v="196"/>
    <n v="3"/>
    <n v="4"/>
    <s v="OK"/>
    <s v="P00610601"/>
    <n v="173"/>
    <n v="20.2"/>
    <n v="15"/>
    <n v="3"/>
    <n v="3"/>
    <n v="12"/>
    <n v="238.666666666667"/>
    <n v="62"/>
    <n v="1.30666665236155"/>
    <n v="0.210666661461194"/>
    <m/>
    <n v="59.1"/>
    <n v="0.82240000000000002"/>
    <m/>
    <n v="6"/>
    <m/>
    <m/>
    <m/>
    <n v="1.95"/>
    <n v="-0.17399999999999999"/>
    <n v="50.23"/>
    <n v="-32.3663156"/>
    <m/>
    <n v="25.758974358974356"/>
  </r>
  <r>
    <s v="Burseraceae"/>
    <s v="Tetragastris"/>
    <s v="altissima"/>
    <x v="222"/>
    <s v="B430064"/>
    <s v="B4"/>
    <n v="46"/>
    <n v="23"/>
    <n v="3"/>
    <n v="5"/>
    <s v="OK"/>
    <s v="B430064"/>
    <n v="81"/>
    <n v="10"/>
    <n v="15"/>
    <n v="3"/>
    <n v="3"/>
    <n v="15"/>
    <n v="219.666666666667"/>
    <n v="56.3333333333333"/>
    <n v="2.2133333683013898"/>
    <n v="0.64233332872390703"/>
    <m/>
    <n v="184.8"/>
    <n v="0.68"/>
    <n v="0.49"/>
    <n v="3"/>
    <n v="0.59499999999999997"/>
    <n v="12.1518"/>
    <n v="2.3879999999999999"/>
    <n v="1.82199999690056"/>
    <n v="3.0913999080657999"/>
    <n v="46.935001015663097"/>
    <n v="-31.80788184"/>
    <m/>
    <n v="25.760154278542892"/>
  </r>
  <r>
    <s v="Sapotaceae"/>
    <s v="Pradosia"/>
    <s v="ptychandra"/>
    <x v="179"/>
    <s v="NL110329"/>
    <s v="NL11"/>
    <n v="153"/>
    <n v="53"/>
    <n v="3"/>
    <n v="5"/>
    <s v="OK"/>
    <s v="NL110329"/>
    <n v="590"/>
    <n v="11.8"/>
    <n v="10"/>
    <n v="2"/>
    <n v="3"/>
    <n v="10"/>
    <n v="172.03333028157601"/>
    <n v="50.5"/>
    <n v="1.8300000031789101"/>
    <n v="0.48166667421658799"/>
    <m/>
    <n v="146.19999999999999"/>
    <n v="0.56999999999999995"/>
    <n v="0.95799999999999996"/>
    <n v="2"/>
    <n v="0.55900000000000005"/>
    <n v="8.8315000000000001"/>
    <n v="1.8540000000000001"/>
    <n v="1.88"/>
    <n v="4.9420000000000002"/>
    <n v="48.45"/>
    <n v="-30.875470830000001"/>
    <m/>
    <n v="25.771276595744684"/>
  </r>
  <r>
    <s v="Myrtaceae"/>
    <s v="Eugenia"/>
    <s v="cupulata"/>
    <x v="309"/>
    <s v="P00610523"/>
    <s v="P006"/>
    <n v="65"/>
    <n v="183"/>
    <n v="3"/>
    <n v="5"/>
    <s v="OK"/>
    <s v="P00610523"/>
    <n v="816"/>
    <n v="12.4"/>
    <n v="15"/>
    <n v="3"/>
    <n v="2"/>
    <n v="12"/>
    <n v="267.66666158040402"/>
    <n v="68.733334859212206"/>
    <n v="2.8366667429606101"/>
    <n v="2.36633336544037"/>
    <m/>
    <n v="461.8"/>
    <m/>
    <m/>
    <m/>
    <m/>
    <m/>
    <m/>
    <n v="1.79"/>
    <n v="-2.3140000000000001"/>
    <n v="46.14"/>
    <n v="-34.167205899999999"/>
    <m/>
    <n v="25.776536312849164"/>
  </r>
  <r>
    <s v="Clusiaceae"/>
    <s v="Symphonia"/>
    <s v="sp, 1"/>
    <x v="248"/>
    <s v="B428023"/>
    <s v="B4"/>
    <n v="26"/>
    <n v="73"/>
    <n v="3"/>
    <n v="4"/>
    <s v="OK"/>
    <s v="B428023"/>
    <n v="164"/>
    <n v="33.700000000000003"/>
    <m/>
    <n v="4"/>
    <n v="3"/>
    <n v="25"/>
    <n v="347.70001220703102"/>
    <n v="68.533334096272796"/>
    <n v="1.29666670163472"/>
    <n v="0.24100000162919399"/>
    <m/>
    <n v="58.2"/>
    <n v="0.62"/>
    <n v="0.68"/>
    <n v="5"/>
    <n v="0.69499999999999995"/>
    <n v="11.5807"/>
    <n v="2.2469999999999999"/>
    <n v="1.9379999488592099"/>
    <n v="2.1630699634552002"/>
    <n v="49.972999095916698"/>
    <n v="-31.53733343"/>
    <m/>
    <n v="25.785861927051627"/>
  </r>
  <r>
    <s v="Apocynaceae"/>
    <s v="Aspidosperma"/>
    <s v="marcgravianum"/>
    <x v="238"/>
    <s v="P00610555"/>
    <s v="P006"/>
    <n v="67"/>
    <n v="222"/>
    <n v="3"/>
    <n v="5"/>
    <s v="OK"/>
    <s v="P00610555"/>
    <n v="28"/>
    <n v="23.6"/>
    <n v="21"/>
    <n v="2"/>
    <n v="2"/>
    <n v="12"/>
    <n v="253.70000712076799"/>
    <n v="61.566666920979799"/>
    <n v="1.0366666515668199"/>
    <n v="0.48966666062672898"/>
    <m/>
    <n v="134.1"/>
    <n v="0.73160000000000003"/>
    <m/>
    <n v="3"/>
    <m/>
    <m/>
    <m/>
    <n v="1.92"/>
    <n v="1.296"/>
    <n v="49.51"/>
    <n v="-31.171962480000001"/>
    <m/>
    <n v="25.786458333333332"/>
  </r>
  <r>
    <s v="Euphorbiaceae"/>
    <s v="Hevea"/>
    <s v="guianensis"/>
    <x v="4"/>
    <s v="P00610028"/>
    <s v="P006"/>
    <n v="5"/>
    <n v="168"/>
    <n v="3"/>
    <n v="5"/>
    <s v="OK"/>
    <s v="P00610028"/>
    <n v="212"/>
    <n v="29.3"/>
    <n v="56"/>
    <n v="5"/>
    <n v="5"/>
    <n v="25"/>
    <n v="288.33333333333297"/>
    <n v="55.099999745686901"/>
    <n v="1.7233333190282201"/>
    <n v="0.30233333508173599"/>
    <m/>
    <n v="72.599999999999994"/>
    <n v="0.60129999999999995"/>
    <m/>
    <n v="6"/>
    <m/>
    <m/>
    <m/>
    <n v="2.0299999999999998"/>
    <n v="-2.5569999999999999"/>
    <n v="52.38"/>
    <n v="-28.979236830000001"/>
    <m/>
    <n v="25.802955665024633"/>
  </r>
  <r>
    <s v="Myristicaceae"/>
    <s v="Iryanthera"/>
    <s v="hostmannii"/>
    <x v="254"/>
    <s v="P00612353"/>
    <s v="P006"/>
    <n v="9"/>
    <n v="161"/>
    <n v="3"/>
    <n v="5"/>
    <s v="OK"/>
    <s v="P00612353"/>
    <n v="410"/>
    <n v="12.7"/>
    <n v="10"/>
    <n v="2"/>
    <n v="2"/>
    <n v="10"/>
    <n v="231.233332316081"/>
    <n v="65.933331807454394"/>
    <n v="0.89000000556309999"/>
    <n v="1.08799999952316"/>
    <m/>
    <n v="273.5"/>
    <n v="0.59040000000000004"/>
    <m/>
    <n v="3"/>
    <m/>
    <m/>
    <m/>
    <n v="2.02"/>
    <n v="1.359"/>
    <n v="52.13"/>
    <n v="-32.537589629999999"/>
    <m/>
    <n v="25.806930693069308"/>
  </r>
  <r>
    <s v="Clusiaceae"/>
    <s v="Tovomita"/>
    <s v="sp, B4"/>
    <x v="310"/>
    <s v="A110303"/>
    <s v="A11"/>
    <n v="79"/>
    <n v="52"/>
    <n v="3"/>
    <n v="4"/>
    <s v="OK"/>
    <s v="A110303"/>
    <n v="169"/>
    <n v="29.6"/>
    <n v="22"/>
    <n v="3"/>
    <n v="4"/>
    <n v="22"/>
    <n v="294"/>
    <n v="59.266666412353501"/>
    <n v="1.0066666801770501"/>
    <n v="0.56099998950958296"/>
    <m/>
    <n v="145.69999999999999"/>
    <n v="0.66"/>
    <n v="0.47"/>
    <n v="6"/>
    <n v="0.74843138456344604"/>
    <n v="10.9458"/>
    <n v="1.02897219"/>
    <n v="1.99999995529652"/>
    <n v="2.7401900291442902"/>
    <n v="51.616001129150398"/>
    <n v="-31.082471640000001"/>
    <m/>
    <n v="25.808001141428932"/>
  </r>
  <r>
    <s v="Papilionaceae"/>
    <s v="Vatairea"/>
    <s v="erythrocarpa"/>
    <x v="311"/>
    <s v="M17116020"/>
    <s v="M1711"/>
    <n v="8"/>
    <n v="16"/>
    <n v="3"/>
    <n v="5"/>
    <s v="OK"/>
    <s v="M17116020"/>
    <n v="482"/>
    <n v="47.7"/>
    <n v="33"/>
    <n v="5"/>
    <n v="4"/>
    <n v="27"/>
    <n v="253.90000406901001"/>
    <n v="51.533332824707003"/>
    <n v="1.8500000238418599"/>
    <n v="0.22800000011920901"/>
    <m/>
    <n v="71.099999999999994"/>
    <n v="0.60580000000000001"/>
    <n v="0.85089999999999999"/>
    <m/>
    <m/>
    <m/>
    <m/>
    <n v="1.91900003701448"/>
    <n v="2.2355000972747798"/>
    <n v="49.542000889778102"/>
    <n v="-30.59167892"/>
    <m/>
    <n v="25.816571096503985"/>
  </r>
  <r>
    <s v="Lecythidaceae"/>
    <s v="Lecythis"/>
    <s v="persistens"/>
    <x v="230"/>
    <s v="NL110590"/>
    <s v="NL11"/>
    <n v="176"/>
    <n v="32"/>
    <n v="3"/>
    <n v="5"/>
    <s v="OK"/>
    <s v="NL110590"/>
    <n v="327"/>
    <n v="10"/>
    <n v="12"/>
    <n v="1"/>
    <n v="1"/>
    <n v="12"/>
    <n v="262.89999898274698"/>
    <n v="51.133332570393897"/>
    <n v="2.9500000476837198"/>
    <n v="1.16300002733866"/>
    <m/>
    <n v="307"/>
    <m/>
    <m/>
    <m/>
    <m/>
    <m/>
    <m/>
    <n v="1.9260000437498099"/>
    <n v="3.78903007507324"/>
    <n v="49.744001030921901"/>
    <n v="-35.810014729999999"/>
    <m/>
    <n v="25.827621963119601"/>
  </r>
  <r>
    <s v="Sapotaceae"/>
    <s v="Pouteria"/>
    <s v="decorticans"/>
    <x v="312"/>
    <s v="NL110117"/>
    <s v="NL11"/>
    <n v="110"/>
    <n v="90"/>
    <n v="3"/>
    <n v="5"/>
    <s v="OK"/>
    <s v="NL110117"/>
    <n v="555"/>
    <n v="17.2"/>
    <n v="22"/>
    <n v="2"/>
    <n v="3"/>
    <n v="16"/>
    <n v="228.56666564941401"/>
    <n v="63.5"/>
    <n v="1.7466666698455799"/>
    <n v="0.48899999260902399"/>
    <m/>
    <n v="123.9"/>
    <m/>
    <m/>
    <m/>
    <m/>
    <m/>
    <m/>
    <n v="1.96"/>
    <n v="4.26"/>
    <n v="50.66"/>
    <n v="-33.956497249999998"/>
    <m/>
    <n v="25.846938775510203"/>
  </r>
  <r>
    <s v="Dichapetalaceae"/>
    <s v="Tapura"/>
    <s v="capitulifera"/>
    <x v="313"/>
    <s v="P00610292"/>
    <s v="P006"/>
    <n v="37"/>
    <n v="164"/>
    <n v="3"/>
    <n v="5"/>
    <s v="OK"/>
    <s v="P00610292"/>
    <n v="183"/>
    <n v="13.1"/>
    <n v="16"/>
    <n v="3"/>
    <n v="3"/>
    <n v="15"/>
    <n v="372.33333333333297"/>
    <n v="68.566668192545606"/>
    <n v="3.1966667175293"/>
    <n v="0.50466666618982903"/>
    <m/>
    <n v="105.8"/>
    <m/>
    <m/>
    <m/>
    <m/>
    <m/>
    <m/>
    <n v="1.45"/>
    <n v="1.5620000000000001"/>
    <n v="37.479999999999997"/>
    <n v="-32.980498709999999"/>
    <m/>
    <n v="25.848275862068963"/>
  </r>
  <r>
    <s v="Quiinaceae"/>
    <s v="Quiina"/>
    <s v="obovata"/>
    <x v="314"/>
    <s v="A110401"/>
    <s v="A11"/>
    <n v="92"/>
    <n v="43"/>
    <n v="3"/>
    <n v="4"/>
    <s v="OK"/>
    <s v="A110401"/>
    <n v="488"/>
    <n v="16.899999999999999"/>
    <n v="15"/>
    <n v="3"/>
    <n v="3"/>
    <n v="10"/>
    <n v="177.10000101725299"/>
    <n v="53.6666653951009"/>
    <n v="1.9033333460489901"/>
    <n v="2.7956666151682499"/>
    <m/>
    <n v="900.9"/>
    <n v="0.77"/>
    <n v="0.31"/>
    <n v="3"/>
    <n v="0.585166215896606"/>
    <n v="9.5822500000000002"/>
    <n v="1.27349739"/>
    <n v="1.9349999725818601"/>
    <n v="1.99353003501892"/>
    <n v="50.016999244689899"/>
    <n v="-34.206765369999999"/>
    <m/>
    <n v="25.848578787291913"/>
  </r>
  <r>
    <s v="Lauraceae"/>
    <s v="Sextonia"/>
    <s v="rubra"/>
    <x v="294"/>
    <s v="A110266"/>
    <s v="A11"/>
    <n v="69"/>
    <n v="93"/>
    <n v="3"/>
    <n v="5"/>
    <s v="OK"/>
    <s v="A110266"/>
    <n v="299"/>
    <n v="32.5"/>
    <n v="30"/>
    <n v="5"/>
    <n v="5"/>
    <n v="30"/>
    <n v="251.766667683919"/>
    <n v="69.366666158040402"/>
    <n v="1.55666665236155"/>
    <n v="0.38100000222524"/>
    <m/>
    <n v="100.6"/>
    <m/>
    <m/>
    <n v="8"/>
    <m/>
    <m/>
    <m/>
    <n v="2.01500002294779"/>
    <n v="0.55059999227523804"/>
    <n v="52.103000879287698"/>
    <m/>
    <m/>
    <n v="25.857568380106031"/>
  </r>
  <r>
    <s v="Lecythidaceae"/>
    <s v="Eschweilera"/>
    <s v="coriacea"/>
    <x v="123"/>
    <s v="NL110509"/>
    <s v="NL11"/>
    <n v="188"/>
    <n v="100"/>
    <n v="3"/>
    <n v="5"/>
    <s v="OK"/>
    <s v="NL110509"/>
    <n v="307"/>
    <m/>
    <m/>
    <n v="3"/>
    <n v="3"/>
    <n v="20"/>
    <n v="227"/>
    <n v="58.200002034505196"/>
    <n v="2.6099999745686899"/>
    <n v="1.4153333107630399"/>
    <m/>
    <n v="400.8"/>
    <m/>
    <m/>
    <m/>
    <m/>
    <m/>
    <m/>
    <n v="1.8859999254345901"/>
    <n v="2.7369699478149401"/>
    <n v="48.800000548362704"/>
    <n v="-32.727386080000002"/>
    <m/>
    <n v="25.874868758076829"/>
  </r>
  <r>
    <s v="Sapotaceae"/>
    <s v="Micropholis"/>
    <s v="venulosa"/>
    <x v="194"/>
    <s v="NL110260"/>
    <s v="NL11"/>
    <n v="150"/>
    <n v="25"/>
    <n v="3"/>
    <n v="5"/>
    <s v="OK"/>
    <s v="NL110260"/>
    <n v="547"/>
    <n v="25.4"/>
    <n v="24"/>
    <n v="3"/>
    <n v="3"/>
    <n v="24"/>
    <n v="141.233332316081"/>
    <n v="42.533332824707003"/>
    <n v="1.0266666809717799"/>
    <n v="5.1666667064031002E-2"/>
    <m/>
    <n v="22.6"/>
    <n v="0.58140000000000003"/>
    <n v="0.68059999999999998"/>
    <n v="4"/>
    <n v="0.73599999999999999"/>
    <n v="14.509"/>
    <n v="2.8864999999999998"/>
    <n v="1.92"/>
    <n v="5.7220000000000004"/>
    <n v="49.68"/>
    <n v="-31.926116610000001"/>
    <m/>
    <n v="25.875"/>
  </r>
  <r>
    <s v="Myristicaceae"/>
    <s v="Virola"/>
    <s v="michelii"/>
    <x v="88"/>
    <s v="B438023"/>
    <s v="B4"/>
    <n v="70"/>
    <n v="1"/>
    <n v="3"/>
    <n v="5"/>
    <s v="OK"/>
    <s v="B438023"/>
    <n v="416"/>
    <n v="33.299999999999997"/>
    <n v="22"/>
    <n v="4"/>
    <n v="4"/>
    <n v="22"/>
    <n v="269.19999186197902"/>
    <n v="57.900000254313099"/>
    <n v="1.03999998172124"/>
    <n v="0.61199999849001596"/>
    <m/>
    <m/>
    <m/>
    <m/>
    <m/>
    <m/>
    <m/>
    <m/>
    <n v="2.0929999649524702"/>
    <n v="5.36428022384644"/>
    <n v="54.175001382827801"/>
    <n v="-31.130347459999999"/>
    <m/>
    <n v="25.883899804106331"/>
  </r>
  <r>
    <s v="Moraceae"/>
    <s v="Brosimum"/>
    <s v="utile"/>
    <x v="315"/>
    <s v="NH200395"/>
    <s v="NH20"/>
    <n v="75"/>
    <n v="363"/>
    <n v="3"/>
    <n v="5"/>
    <s v="OK"/>
    <s v="NH200395"/>
    <n v="399"/>
    <n v="35.200000000000003"/>
    <n v="33"/>
    <n v="5"/>
    <n v="5"/>
    <n v="33"/>
    <n v="265.56666564941401"/>
    <n v="48.299999237060497"/>
    <n v="2.1133333444595301"/>
    <n v="1.04199999570847"/>
    <m/>
    <n v="241.9"/>
    <n v="0.55910000000000004"/>
    <n v="0.59619999999999995"/>
    <n v="7"/>
    <n v="0.59399999999999997"/>
    <n v="11.295500000000001"/>
    <n v="2.3940000000000001"/>
    <n v="1.8600000068545299"/>
    <n v="1.88541996479034"/>
    <n v="48.175999522209203"/>
    <n v="-30.16527791"/>
    <m/>
    <n v="25.901074916488984"/>
  </r>
  <r>
    <s v="Myristicaceae"/>
    <s v="Iryanthera"/>
    <s v="sagotiana"/>
    <x v="201"/>
    <s v="B419003"/>
    <s v="B4"/>
    <n v="5"/>
    <n v="84"/>
    <n v="3"/>
    <n v="5"/>
    <s v="OK"/>
    <s v="B419003"/>
    <n v="412"/>
    <n v="27.7"/>
    <n v="21"/>
    <n v="3"/>
    <n v="3"/>
    <n v="18"/>
    <n v="207.53333536783899"/>
    <n v="51.200000762939503"/>
    <n v="0.87333333492279097"/>
    <n v="0.32766667008400002"/>
    <m/>
    <n v="124.1"/>
    <m/>
    <m/>
    <m/>
    <m/>
    <m/>
    <m/>
    <n v="2.0050000399351098"/>
    <n v="1.7047599554061901"/>
    <n v="51.942002773284898"/>
    <n v="-34.341344630000002"/>
    <m/>
    <n v="25.906235281155386"/>
  </r>
  <r>
    <s v="Lecythidaceae"/>
    <s v="Lecythis"/>
    <s v="persistens"/>
    <x v="230"/>
    <s v="NL110449"/>
    <s v="NL11"/>
    <n v="176"/>
    <n v="81"/>
    <n v="3"/>
    <n v="5"/>
    <s v="OK"/>
    <s v="NL110449"/>
    <n v="327"/>
    <n v="15.5"/>
    <n v="20"/>
    <n v="3"/>
    <n v="3"/>
    <n v="18"/>
    <n v="325.86665852864598"/>
    <n v="58.366667429606103"/>
    <n v="3.0299999713897701"/>
    <n v="2.7239999373753898"/>
    <m/>
    <n v="576.1"/>
    <n v="0.7752"/>
    <n v="0.4859"/>
    <m/>
    <n v="0.67"/>
    <n v="10.663500000000001"/>
    <n v="3.1175000000000002"/>
    <n v="1.9360000267624899"/>
    <n v="4.6006798744201696"/>
    <n v="50.160002708435101"/>
    <n v="-31.999591670000001"/>
    <m/>
    <n v="25.909091949919056"/>
  </r>
  <r>
    <s v="Burseraceae"/>
    <s v="Protium"/>
    <s v="opacum"/>
    <x v="299"/>
    <s v="M17116502"/>
    <s v="M1711"/>
    <n v="29"/>
    <n v="21"/>
    <n v="3"/>
    <n v="5"/>
    <s v="OK"/>
    <s v="M17116502"/>
    <n v="75"/>
    <n v="32.5"/>
    <n v="25"/>
    <n v="4"/>
    <n v="4"/>
    <n v="22"/>
    <n v="199.13333129882801"/>
    <n v="53.3333333333333"/>
    <n v="1.5966666936874401"/>
    <n v="0.59066666165987602"/>
    <m/>
    <n v="194.4"/>
    <m/>
    <m/>
    <m/>
    <m/>
    <m/>
    <m/>
    <n v="1.8740000203251801"/>
    <n v="1.62890005111694"/>
    <n v="48.570999503135702"/>
    <n v="-32.392377959999997"/>
    <m/>
    <n v="25.918355910533858"/>
  </r>
  <r>
    <s v="Burseraceae"/>
    <s v="Protium"/>
    <s v="opacum"/>
    <x v="299"/>
    <s v="M17116411"/>
    <s v="M1711"/>
    <n v="43"/>
    <n v="99"/>
    <n v="3"/>
    <n v="5"/>
    <s v="OK"/>
    <s v="M17116411"/>
    <n v="75"/>
    <n v="15.8"/>
    <n v="14"/>
    <n v="4"/>
    <n v="4"/>
    <n v="14"/>
    <n v="178.89999898274701"/>
    <n v="51.766666412353501"/>
    <n v="1.6666667064031"/>
    <n v="0.54166667660077406"/>
    <m/>
    <n v="192.7"/>
    <m/>
    <m/>
    <m/>
    <m/>
    <m/>
    <m/>
    <n v="1.8349999561905901"/>
    <n v="1.85627996921539"/>
    <n v="47.569999098777799"/>
    <n v="-31.707186780000001"/>
    <m/>
    <n v="25.92370584985289"/>
  </r>
  <r>
    <s v="Lecythidaceae"/>
    <s v="Lecythis"/>
    <s v="decolorans"/>
    <x v="316"/>
    <s v="A110014"/>
    <s v="A11"/>
    <n v="11"/>
    <n v="11"/>
    <n v="3"/>
    <n v="5"/>
    <s v="OK"/>
    <s v="A110014"/>
    <n v="324"/>
    <n v="18.8"/>
    <n v="23"/>
    <n v="3"/>
    <n v="3"/>
    <n v="20"/>
    <n v="230.56666564941401"/>
    <n v="56.1666653951009"/>
    <n v="1.64666664600372"/>
    <n v="0.788666645685832"/>
    <m/>
    <n v="194"/>
    <n v="0.75"/>
    <n v="0.46"/>
    <n v="6"/>
    <n v="0.58907103538513195"/>
    <n v="6.78125"/>
    <n v="0.78352535999999995"/>
    <n v="1.9649999216198899"/>
    <n v="0.77319997549056996"/>
    <n v="50.949001312255902"/>
    <n v="-31.670734679999999"/>
    <m/>
    <n v="25.928245976852253"/>
  </r>
  <r>
    <s v="Burseraceae"/>
    <s v="Protium"/>
    <s v="decandrum"/>
    <x v="290"/>
    <s v="M17116109"/>
    <s v="M1711"/>
    <n v="19"/>
    <n v="84"/>
    <n v="3"/>
    <n v="5"/>
    <s v="OK"/>
    <s v="M17116109"/>
    <n v="69"/>
    <n v="25.3"/>
    <n v="23"/>
    <n v="3"/>
    <n v="3"/>
    <n v="23"/>
    <n v="214.20000203450499"/>
    <n v="70.199999491373703"/>
    <n v="2.1133333444595301"/>
    <n v="0.63166667024294498"/>
    <m/>
    <m/>
    <n v="0.61739999999999995"/>
    <n v="0.88639999999999997"/>
    <m/>
    <m/>
    <m/>
    <m/>
    <n v="1.8300000578165101"/>
    <n v="1.77684998512268"/>
    <n v="47.448998689651503"/>
    <n v="-33.631101999999998"/>
    <m/>
    <n v="25.928413765333939"/>
  </r>
  <r>
    <s v="Moraceae"/>
    <s v="Brosimum"/>
    <s v="utile"/>
    <x v="315"/>
    <s v="P00612200"/>
    <s v="P006"/>
    <n v="21"/>
    <n v="135"/>
    <n v="3"/>
    <n v="5"/>
    <s v="OK"/>
    <s v="P00612200"/>
    <n v="399"/>
    <n v="14.005599999999999"/>
    <n v="12"/>
    <n v="3"/>
    <n v="3"/>
    <n v="10"/>
    <n v="233.233332316081"/>
    <n v="60.200000762939503"/>
    <n v="1.9233333269755"/>
    <n v="0.87099999189376798"/>
    <m/>
    <n v="274.39999999999998"/>
    <n v="0.6179"/>
    <m/>
    <n v="6"/>
    <m/>
    <m/>
    <m/>
    <n v="1.84"/>
    <n v="-0.64100000000000001"/>
    <n v="47.73"/>
    <n v="-31.29588601"/>
    <m/>
    <n v="25.940217391304344"/>
  </r>
  <r>
    <s v="Sterculiaceae"/>
    <s v="Sterculia"/>
    <s v="pruriens"/>
    <x v="94"/>
    <s v="NL110626"/>
    <s v="NL11"/>
    <n v="191"/>
    <n v="60"/>
    <n v="1"/>
    <n v="5"/>
    <s v="OK"/>
    <s v="NL110626"/>
    <n v="598"/>
    <n v="10.287000000000001"/>
    <n v="14"/>
    <n v="3"/>
    <n v="2"/>
    <n v="13"/>
    <n v="178.30000305175801"/>
    <n v="54.700000762939503"/>
    <n v="1.4800000190734901"/>
    <n v="15.060000419616699"/>
    <m/>
    <n v="1871.7"/>
    <m/>
    <m/>
    <m/>
    <n v="0.373"/>
    <m/>
    <m/>
    <n v="1.8470000475645101"/>
    <n v="2.0402600765228298"/>
    <n v="47.922000288963297"/>
    <n v="-33.701191219999998"/>
    <m/>
    <n v="25.945857636633075"/>
  </r>
  <r>
    <s v="Mimosaceae"/>
    <s v="Abarema"/>
    <s v="mataybifolia"/>
    <x v="131"/>
    <s v="P00610343"/>
    <s v="P006"/>
    <n v="44"/>
    <n v="159"/>
    <n v="3"/>
    <n v="5"/>
    <s v="OK"/>
    <s v="P00610343"/>
    <n v="356"/>
    <n v="27.4"/>
    <n v="28"/>
    <n v="5"/>
    <n v="5"/>
    <n v="25"/>
    <n v="334.80000813802098"/>
    <n v="64.900001525878906"/>
    <n v="1.4599999984105401"/>
    <n v="0.28299999237060502"/>
    <m/>
    <n v="51.8"/>
    <n v="0.72599999999999998"/>
    <m/>
    <n v="6"/>
    <m/>
    <m/>
    <m/>
    <n v="1.93"/>
    <n v="0.126"/>
    <n v="50.09"/>
    <n v="-28.979934140000001"/>
    <m/>
    <n v="25.953367875647672"/>
  </r>
  <r>
    <s v="Lecythidaceae"/>
    <s v="Lecythis"/>
    <s v="persistens"/>
    <x v="230"/>
    <s v="P00610029"/>
    <s v="P006"/>
    <n v="2"/>
    <n v="166"/>
    <n v="3"/>
    <n v="5"/>
    <s v="OK"/>
    <s v="P00610029"/>
    <n v="327"/>
    <n v="11.6"/>
    <n v="15"/>
    <n v="2"/>
    <n v="2"/>
    <n v="12"/>
    <n v="340.23333740234398"/>
    <n v="66.199999491373703"/>
    <n v="2.3266666730245"/>
    <n v="1.1706666350364701"/>
    <m/>
    <n v="216.4"/>
    <n v="0.80359999999999998"/>
    <m/>
    <n v="3"/>
    <m/>
    <m/>
    <m/>
    <n v="1.96"/>
    <n v="-4.0000000000000001E-3"/>
    <n v="50.88"/>
    <n v="-30.516418779999999"/>
    <m/>
    <n v="25.95918367346939"/>
  </r>
  <r>
    <s v="Lecythidaceae"/>
    <s v="Lecythis"/>
    <s v="persistens"/>
    <x v="230"/>
    <s v="NL110387"/>
    <s v="NL11"/>
    <n v="167"/>
    <n v="63"/>
    <n v="3"/>
    <n v="5"/>
    <s v="OK"/>
    <s v="NL110387"/>
    <n v="327"/>
    <n v="13"/>
    <n v="15"/>
    <n v="4"/>
    <n v="5"/>
    <m/>
    <n v="375.76666259765602"/>
    <n v="43.233333587646499"/>
    <n v="2.7366667191187499"/>
    <n v="1.1290000081062299"/>
    <m/>
    <n v="274.8"/>
    <n v="0.76149999999999995"/>
    <n v="0.4506"/>
    <m/>
    <n v="0.63800000000000001"/>
    <n v="8.7910000000000004"/>
    <n v="2.6644999999999999"/>
    <n v="1.94400008767843"/>
    <n v="3.9869000911712602"/>
    <n v="50.497001409530597"/>
    <n v="-28.801116279999999"/>
    <m/>
    <n v="25.97582259877122"/>
  </r>
  <r>
    <s v="Lecythidaceae"/>
    <s v="Eschweilera"/>
    <s v="coriacea"/>
    <x v="123"/>
    <s v="A110348"/>
    <s v="A11"/>
    <n v="63"/>
    <n v="11"/>
    <n v="3"/>
    <n v="3"/>
    <s v="OK"/>
    <s v="A110348"/>
    <n v="307"/>
    <n v="43.9"/>
    <n v="30"/>
    <n v="4"/>
    <n v="3"/>
    <n v="30"/>
    <n v="251.666661580404"/>
    <n v="65.099999745686802"/>
    <n v="1.72666668891907"/>
    <n v="0.72666666905085198"/>
    <m/>
    <n v="197.5"/>
    <m/>
    <m/>
    <n v="7"/>
    <m/>
    <m/>
    <m/>
    <n v="1.96800008416176"/>
    <n v="2.0125501155853298"/>
    <n v="51.129001379013097"/>
    <n v="-31.813229620000001"/>
    <m/>
    <n v="25.980182516501632"/>
  </r>
  <r>
    <s v="Euphorbiaceae"/>
    <s v="Pogonophora"/>
    <s v="schomburgkiana"/>
    <x v="185"/>
    <s v="P00612842"/>
    <s v="P006"/>
    <n v="73"/>
    <n v="210"/>
    <n v="3"/>
    <n v="5"/>
    <s v="OK"/>
    <s v="P00612842"/>
    <n v="217"/>
    <n v="10.199999999999999"/>
    <n v="13"/>
    <n v="2"/>
    <n v="2"/>
    <n v="8"/>
    <n v="175.666666666667"/>
    <n v="60"/>
    <n v="2.23000005880992"/>
    <n v="0.44466666380564401"/>
    <m/>
    <n v="155.19999999999999"/>
    <m/>
    <m/>
    <m/>
    <m/>
    <m/>
    <m/>
    <n v="1.78"/>
    <n v="0.88900000000000001"/>
    <n v="46.25"/>
    <n v="-34.25250664"/>
    <m/>
    <n v="25.983146067415731"/>
  </r>
  <r>
    <s v="Lecythidaceae"/>
    <s v="Lecythis"/>
    <s v="persistens"/>
    <x v="230"/>
    <s v="NL110554"/>
    <s v="NL11"/>
    <n v="195"/>
    <n v="88"/>
    <n v="3"/>
    <n v="5"/>
    <s v="OK"/>
    <s v="NL110554"/>
    <n v="327"/>
    <n v="19.7"/>
    <n v="19"/>
    <n v="2"/>
    <n v="2"/>
    <n v="19"/>
    <n v="329.90000406900998"/>
    <n v="61.366666158040402"/>
    <n v="2.9533333778381299"/>
    <n v="2.3190000057220499"/>
    <m/>
    <n v="718.7"/>
    <n v="0.73229999999999995"/>
    <n v="0.48330000000000001"/>
    <n v="2"/>
    <n v="0.66100000000000003"/>
    <n v="13.0875"/>
    <n v="2.5175000000000001"/>
    <n v="1.94199997931719"/>
    <n v="3.17516994476318"/>
    <n v="50.4790008068085"/>
    <n v="-33.959854409999998"/>
    <m/>
    <n v="25.993306562524779"/>
  </r>
  <r>
    <s v="Celastraceae"/>
    <s v="Maytenus"/>
    <s v="sp, B1"/>
    <x v="304"/>
    <s v="NL110066"/>
    <s v="NL11"/>
    <n v="113"/>
    <n v="7"/>
    <n v="3"/>
    <n v="4"/>
    <s v="OK"/>
    <s v="NL110066"/>
    <n v="115"/>
    <n v="11.8"/>
    <n v="17"/>
    <n v="1"/>
    <n v="1"/>
    <n v="10"/>
    <n v="255.19999694824199"/>
    <n v="64"/>
    <n v="1.73333330949148"/>
    <n v="0.49266667167345701"/>
    <m/>
    <n v="153.6"/>
    <n v="0.63109999999999999"/>
    <n v="0.86860000000000004"/>
    <n v="2"/>
    <n v="0.69599999999999995"/>
    <n v="10.391"/>
    <n v="1.0475000000000001"/>
    <n v="1.8580000847578"/>
    <n v="3.3264100551605198"/>
    <n v="48.298999667167699"/>
    <n v="-34.302491029999999"/>
    <m/>
    <n v="25.995154716832925"/>
  </r>
  <r>
    <s v="Clusiaceae"/>
    <s v="Vismia"/>
    <s v="cayennensis"/>
    <x v="317"/>
    <s v="NH200653"/>
    <s v="NH20"/>
    <n v="44"/>
    <n v="383"/>
    <n v="3"/>
    <n v="5"/>
    <s v="OK"/>
    <s v="NH200653"/>
    <n v="175"/>
    <n v="17.600000000000001"/>
    <n v="21"/>
    <n v="3"/>
    <n v="3"/>
    <n v="15"/>
    <n v="205.79999796549501"/>
    <n v="52.900001525878899"/>
    <n v="1.41000000635783"/>
    <n v="0.27966666718324001"/>
    <m/>
    <n v="96.6"/>
    <n v="0.53549999999999998"/>
    <n v="0.57940000000000003"/>
    <n v="4"/>
    <n v="0.47199999999999998"/>
    <n v="15.7415"/>
    <n v="1.5149999999999999"/>
    <n v="1.89800001680851"/>
    <n v="2.0594799518585201"/>
    <n v="49.340999126434298"/>
    <n v="-34.445030119999998"/>
    <m/>
    <n v="25.996311216794016"/>
  </r>
  <r>
    <s v="Lecythidaceae"/>
    <s v="Eschweilera"/>
    <s v="sagotiana"/>
    <x v="178"/>
    <s v="P00610106"/>
    <s v="P006"/>
    <n v="14"/>
    <n v="201"/>
    <n v="3"/>
    <n v="5"/>
    <s v="OK"/>
    <s v="P00610106"/>
    <n v="316"/>
    <n v="16.899999999999999"/>
    <n v="14"/>
    <n v="2"/>
    <n v="4"/>
    <n v="10"/>
    <n v="229.89999898274701"/>
    <n v="56.333332061767599"/>
    <n v="3.0066666603088401"/>
    <n v="0.576999992132187"/>
    <m/>
    <n v="131.4"/>
    <n v="0.78029999999999999"/>
    <m/>
    <m/>
    <m/>
    <m/>
    <m/>
    <n v="1.97"/>
    <n v="2.1480000000000001"/>
    <n v="51.23"/>
    <n v="-31.389101589999999"/>
    <m/>
    <n v="26.00507614213198"/>
  </r>
  <r>
    <s v="Myristicaceae"/>
    <s v="Iryanthera"/>
    <s v="hostmannii"/>
    <x v="254"/>
    <s v="A110203"/>
    <s v="A11"/>
    <n v="59"/>
    <n v="13"/>
    <n v="3"/>
    <n v="5"/>
    <s v="OK"/>
    <s v="A110203"/>
    <n v="410"/>
    <n v="25.2"/>
    <n v="22"/>
    <n v="4"/>
    <n v="4"/>
    <n v="22"/>
    <n v="253.46666463216101"/>
    <n v="69.600001017252595"/>
    <n v="0.94000001748402895"/>
    <n v="0.59799998998642001"/>
    <m/>
    <n v="179.6"/>
    <m/>
    <m/>
    <n v="4"/>
    <m/>
    <m/>
    <m/>
    <n v="2.04900000244379"/>
    <n v="1.50992000102997"/>
    <n v="53.2980024814606"/>
    <n v="-33.397529159999998"/>
    <m/>
    <n v="26.011714210782543"/>
  </r>
  <r>
    <s v="Bombacaceae"/>
    <s v="Eriotheca"/>
    <s v="sp, B2"/>
    <x v="318"/>
    <s v="P00610471"/>
    <s v="P006"/>
    <n v="54"/>
    <n v="128"/>
    <n v="3"/>
    <n v="4"/>
    <s v="OK"/>
    <s v="P00610471"/>
    <n v="51"/>
    <n v="46"/>
    <n v="20"/>
    <n v="4"/>
    <n v="4"/>
    <n v="20"/>
    <n v="438.56667073567701"/>
    <n v="67.300000508626297"/>
    <n v="2.4366666475931802"/>
    <n v="0.73066665728886904"/>
    <m/>
    <n v="136.80000000000001"/>
    <n v="0.497"/>
    <m/>
    <n v="27"/>
    <m/>
    <m/>
    <m/>
    <n v="1.78"/>
    <n v="-1.889"/>
    <n v="46.31"/>
    <n v="-29.707778439999998"/>
    <m/>
    <n v="26.016853932584272"/>
  </r>
  <r>
    <s v="Caryocaraceae"/>
    <s v="Caryocar"/>
    <s v="glabrum"/>
    <x v="162"/>
    <s v="A110277"/>
    <s v="A11"/>
    <n v="73"/>
    <n v="92"/>
    <n v="3"/>
    <n v="5"/>
    <s v="OK"/>
    <s v="A110277"/>
    <n v="106"/>
    <n v="50.5"/>
    <n v="32"/>
    <n v="5"/>
    <n v="5"/>
    <n v="32"/>
    <n v="183.233332316081"/>
    <n v="44.8333333333333"/>
    <n v="1.0100000103314699"/>
    <n v="0.51399998863538099"/>
    <m/>
    <n v="133.69999999999999"/>
    <n v="0.57999999999999996"/>
    <n v="0.82"/>
    <n v="11"/>
    <n v="0.52577185630798295"/>
    <n v="9.2129999999999992"/>
    <n v="1.0707081700000001"/>
    <n v="2.0160000771284099"/>
    <n v="1.1945099830627399"/>
    <n v="52.4649977684021"/>
    <n v="-29.204578470000001"/>
    <m/>
    <n v="26.024303452970713"/>
  </r>
  <r>
    <s v="Euphorbiaceae"/>
    <s v="Pogonophora"/>
    <s v="schomburgkiana"/>
    <x v="185"/>
    <s v="P00610134"/>
    <s v="P006"/>
    <n v="19"/>
    <n v="167"/>
    <n v="3"/>
    <n v="5"/>
    <s v="OK"/>
    <s v="P00610134"/>
    <n v="217"/>
    <n v="16.399999999999999"/>
    <n v="18"/>
    <n v="1"/>
    <n v="1"/>
    <n v="18"/>
    <n v="238.43333435058599"/>
    <n v="62.033331553141302"/>
    <n v="2.1733332475026499"/>
    <n v="0.30666667222976701"/>
    <m/>
    <n v="195.6"/>
    <m/>
    <m/>
    <m/>
    <m/>
    <m/>
    <m/>
    <n v="1.88"/>
    <n v="0.82599999999999996"/>
    <n v="48.93"/>
    <n v="-32.099671839999999"/>
    <m/>
    <n v="26.026595744680851"/>
  </r>
  <r>
    <s v="Burseraceae"/>
    <s v="Protium"/>
    <s v="trifoliolatum"/>
    <x v="219"/>
    <s v="A110379"/>
    <s v="A11"/>
    <n v="90"/>
    <n v="28"/>
    <n v="3"/>
    <n v="5"/>
    <s v="OK"/>
    <s v="A110379"/>
    <n v="80"/>
    <n v="36.299999999999997"/>
    <n v="23"/>
    <n v="4"/>
    <n v="4"/>
    <n v="23"/>
    <n v="181.666666666667"/>
    <n v="40.233333587646499"/>
    <n v="1.24666664997737"/>
    <n v="0.118333332240582"/>
    <m/>
    <m/>
    <n v="0.62"/>
    <n v="0.45"/>
    <n v="6"/>
    <n v="0.726662278175354"/>
    <n v="12.7972"/>
    <n v="0.98281735999999997"/>
    <n v="1.8330000340938599"/>
    <n v="2.09148001670837"/>
    <n v="47.714000940322897"/>
    <n v="-29.867112970000001"/>
    <m/>
    <n v="26.030551038101983"/>
  </r>
  <r>
    <s v="Meliaceae"/>
    <s v="Carapa"/>
    <s v="procera"/>
    <x v="242"/>
    <s v="A110359"/>
    <s v="A11"/>
    <n v="87"/>
    <n v="8"/>
    <n v="3"/>
    <n v="5"/>
    <s v="OK"/>
    <s v="A110359"/>
    <n v="341"/>
    <n v="17"/>
    <n v="16"/>
    <n v="3"/>
    <n v="3"/>
    <n v="16"/>
    <n v="252.96666463216101"/>
    <n v="65.300000508626297"/>
    <n v="2.3833333651224802"/>
    <n v="1.69700002670288"/>
    <m/>
    <n v="537.29999999999995"/>
    <m/>
    <m/>
    <n v="3"/>
    <m/>
    <m/>
    <m/>
    <n v="1.8740000203251801"/>
    <n v="1.8483300209045399"/>
    <n v="48.789000511169398"/>
    <n v="-32.241624049999999"/>
    <m/>
    <n v="26.034685155821631"/>
  </r>
  <r>
    <s v="Chrysobalanaceae"/>
    <s v="Licania"/>
    <s v="laxiflora"/>
    <x v="293"/>
    <s v="B445017"/>
    <s v="B4"/>
    <n v="97"/>
    <n v="33"/>
    <n v="3"/>
    <n v="5"/>
    <s v="OK"/>
    <s v="B445017"/>
    <n v="142"/>
    <n v="36.299999999999997"/>
    <n v="36"/>
    <n v="5"/>
    <n v="5"/>
    <n v="35"/>
    <n v="309.53332519531301"/>
    <n v="52.599999745686901"/>
    <n v="2.1133333444595301"/>
    <n v="0.160000001390775"/>
    <m/>
    <n v="36.9"/>
    <m/>
    <m/>
    <n v="5"/>
    <n v="0.64300000000000002"/>
    <n v="12.5215"/>
    <n v="2.8919999999999999"/>
    <n v="1.80900003761053"/>
    <n v="1.59886002540588"/>
    <n v="47.106999158859303"/>
    <n v="-30.79432881"/>
    <m/>
    <n v="26.040352780247559"/>
  </r>
  <r>
    <s v="Sapindaceae"/>
    <s v="Talisia"/>
    <s v="hexaphylla"/>
    <x v="319"/>
    <s v="A110332"/>
    <s v="A11"/>
    <n v="67"/>
    <n v="31"/>
    <n v="3"/>
    <n v="5"/>
    <s v="OK"/>
    <s v="A110332"/>
    <n v="516"/>
    <n v="19.3"/>
    <n v="25"/>
    <n v="4"/>
    <n v="4"/>
    <n v="25"/>
    <n v="256.46666971842501"/>
    <n v="49.766666412353501"/>
    <n v="2.1833333174387599"/>
    <n v="0.33000000317891398"/>
    <m/>
    <n v="71.3"/>
    <n v="0.76"/>
    <n v="0.42"/>
    <n v="4"/>
    <n v="0.74664443731307995"/>
    <n v="11.4458"/>
    <n v="1.03232316"/>
    <n v="1.9379999488592099"/>
    <n v="0.82827997207641602"/>
    <n v="50.477999448776202"/>
    <n v="-28.481565580000002"/>
    <m/>
    <n v="26.046440031378598"/>
  </r>
  <r>
    <s v="Lecythidaceae"/>
    <s v="Eschweilera"/>
    <s v="coriacea"/>
    <x v="123"/>
    <s v="NL110512"/>
    <s v="NL11"/>
    <n v="195"/>
    <n v="1"/>
    <n v="3"/>
    <n v="4"/>
    <s v="OK"/>
    <s v="NL110512"/>
    <n v="307"/>
    <n v="10.7"/>
    <n v="8"/>
    <n v="2"/>
    <n v="2"/>
    <n v="8"/>
    <n v="190.56666564941401"/>
    <n v="44.5"/>
    <n v="2.15333326657613"/>
    <n v="0.75833334525426199"/>
    <m/>
    <n v="259"/>
    <n v="0.65190000000000003"/>
    <n v="0.61260000000000003"/>
    <m/>
    <n v="0.56399999999999995"/>
    <n v="13.429"/>
    <n v="2.3254999999999999"/>
    <n v="1.8209999427199399"/>
    <n v="3.2927498817443799"/>
    <n v="47.435000538826003"/>
    <n v="-33.876218479999999"/>
    <m/>
    <n v="26.048875360190635"/>
  </r>
  <r>
    <s v="Burseraceae"/>
    <s v="Trattinnickia"/>
    <s v="demerarae"/>
    <x v="320"/>
    <s v="NL110280"/>
    <s v="NL11"/>
    <n v="143"/>
    <n v="64"/>
    <n v="3"/>
    <n v="4"/>
    <s v="OK"/>
    <s v="NL110280"/>
    <n v="84"/>
    <n v="31.5"/>
    <n v="20"/>
    <n v="4"/>
    <n v="4"/>
    <n v="20"/>
    <n v="341.66666666666703"/>
    <n v="65.433331807454394"/>
    <n v="2.0099999507268298"/>
    <n v="1.1173333227634401"/>
    <m/>
    <n v="188.9"/>
    <n v="0.54879999999999995"/>
    <n v="0.77949999999999997"/>
    <n v="5"/>
    <n v="0.52600000000000002"/>
    <n v="15.262"/>
    <n v="3.0390000000000001"/>
    <n v="1.83"/>
    <n v="5.4619999999999997"/>
    <n v="47.69"/>
    <n v="-31.688318240000001"/>
    <m/>
    <n v="26.060109289617483"/>
  </r>
  <r>
    <s v="Sapotaceae"/>
    <s v="Pouteria"/>
    <s v="egregia"/>
    <x v="321"/>
    <s v="B419014"/>
    <s v="B4"/>
    <n v="20"/>
    <n v="90"/>
    <n v="3"/>
    <n v="5"/>
    <s v="OK"/>
    <s v="B419014"/>
    <n v="557"/>
    <n v="57.6"/>
    <n v="37"/>
    <n v="5"/>
    <n v="5"/>
    <n v="35"/>
    <n v="277.80000813802098"/>
    <n v="66.266667683919295"/>
    <n v="1.3166666825612401"/>
    <n v="0.14500000327825499"/>
    <m/>
    <n v="31.5"/>
    <n v="0.73"/>
    <n v="0.5"/>
    <n v="15"/>
    <n v="0.751"/>
    <n v="9.7808799999999998"/>
    <n v="2.46"/>
    <n v="1.9139999523758899"/>
    <n v="0.49849000573158297"/>
    <n v="49.884000420570402"/>
    <n v="-30.591068060000001"/>
    <m/>
    <n v="26.062696792990149"/>
  </r>
  <r>
    <s v="Myristicaceae"/>
    <s v="Iryanthera"/>
    <s v="sagotiana"/>
    <x v="201"/>
    <s v="A110352"/>
    <s v="A11"/>
    <n v="65"/>
    <n v="10"/>
    <n v="3"/>
    <n v="5"/>
    <s v="OK"/>
    <s v="A110352"/>
    <n v="412"/>
    <n v="20.9"/>
    <n v="23"/>
    <n v="2"/>
    <n v="2"/>
    <n v="23"/>
    <n v="239.03333536783899"/>
    <n v="60.399998982747398"/>
    <n v="0.96999998887380001"/>
    <n v="0.48666666944821702"/>
    <m/>
    <n v="159.9"/>
    <m/>
    <m/>
    <n v="3"/>
    <m/>
    <m/>
    <m/>
    <n v="2.0460000261664399"/>
    <n v="1.8014999628067001"/>
    <n v="53.3420026302338"/>
    <n v="-34.384104239999999"/>
    <m/>
    <n v="26.071359700898892"/>
  </r>
  <r>
    <s v="Lecythidaceae"/>
    <s v="Eschweilera"/>
    <s v="sagotiana"/>
    <x v="178"/>
    <s v="P00610307"/>
    <s v="P006"/>
    <n v="34"/>
    <n v="140"/>
    <n v="3"/>
    <n v="5"/>
    <s v="OK"/>
    <s v="P00610307"/>
    <n v="316"/>
    <n v="25.8"/>
    <n v="24"/>
    <n v="4"/>
    <n v="2"/>
    <n v="16"/>
    <n v="301.33333333333297"/>
    <n v="59.133333841959598"/>
    <n v="2.86000005404154"/>
    <n v="1.4529999792575801"/>
    <m/>
    <n v="331.6"/>
    <m/>
    <m/>
    <m/>
    <m/>
    <m/>
    <m/>
    <n v="1.88"/>
    <n v="0.52600000000000002"/>
    <n v="49.02"/>
    <n v="-32.249202779999997"/>
    <m/>
    <n v="26.074468085106385"/>
  </r>
  <r>
    <s v="Apocynaceae"/>
    <s v="Aspidosperma"/>
    <s v="album"/>
    <x v="322"/>
    <s v="NL110552"/>
    <s v="NL11"/>
    <n v="200"/>
    <n v="85"/>
    <n v="3"/>
    <n v="5"/>
    <s v="OK"/>
    <s v="NL110552"/>
    <n v="26"/>
    <n v="49"/>
    <n v="43"/>
    <n v="4"/>
    <n v="4"/>
    <n v="43"/>
    <n v="301.53332519531301"/>
    <n v="61.433333079020201"/>
    <n v="2.3800000349680599"/>
    <n v="0.64766665299733495"/>
    <m/>
    <n v="174.1"/>
    <n v="0.62670000000000003"/>
    <n v="0.62180000000000002"/>
    <n v="9"/>
    <n v="0.67"/>
    <n v="10.58"/>
    <n v="3.2480000000000002"/>
    <n v="1.7909999936819101"/>
    <n v="6.1245899200439498"/>
    <n v="46.759998798370397"/>
    <n v="-30.276671310000001"/>
    <m/>
    <n v="26.10831879582641"/>
  </r>
  <r>
    <s v="Arecaceae"/>
    <s v="Jessenia"/>
    <s v="bataua"/>
    <x v="231"/>
    <s v="NH200652"/>
    <s v="NH20"/>
    <n v="35"/>
    <n v="390"/>
    <n v="1"/>
    <n v="5"/>
    <s v="OK"/>
    <s v="NH200652"/>
    <n v="43"/>
    <m/>
    <n v="11"/>
    <n v="3"/>
    <n v="3"/>
    <n v="11"/>
    <n v="273.29998779296898"/>
    <n v="85.199996948242202"/>
    <n v="5.4299998283386204"/>
    <n v="1.0549999475479099"/>
    <m/>
    <n v="82.5"/>
    <m/>
    <m/>
    <m/>
    <m/>
    <m/>
    <m/>
    <n v="1.8699999898672099"/>
    <n v="0.108209997415543"/>
    <n v="48.848000168800397"/>
    <n v="-31.728068830000002"/>
    <m/>
    <n v="26.121925365501809"/>
  </r>
  <r>
    <s v="Myristicaceae"/>
    <s v="Iryanthera"/>
    <s v="sagotiana"/>
    <x v="201"/>
    <s v="B443012"/>
    <s v="B4"/>
    <n v="82"/>
    <n v="92"/>
    <n v="3"/>
    <n v="5"/>
    <s v="OK"/>
    <s v="B443012"/>
    <n v="412"/>
    <n v="32.6"/>
    <n v="25"/>
    <n v="4"/>
    <n v="4"/>
    <n v="25"/>
    <n v="274.33333333333297"/>
    <n v="64.033334096272796"/>
    <n v="0.94000001748402895"/>
    <n v="0.48600000143051098"/>
    <m/>
    <n v="142.30000000000001"/>
    <m/>
    <m/>
    <m/>
    <m/>
    <m/>
    <m/>
    <n v="1.98599994182587"/>
    <n v="2.5781700611114502"/>
    <n v="51.885002851486199"/>
    <n v="-32.169931220000002"/>
    <m/>
    <n v="26.125379844565682"/>
  </r>
  <r>
    <s v="Chrysobalanaceae"/>
    <s v="Couepia"/>
    <s v="bracteosa"/>
    <x v="302"/>
    <s v="NH200390"/>
    <s v="NH20"/>
    <n v="73"/>
    <n v="357"/>
    <n v="3"/>
    <n v="4"/>
    <s v="OK"/>
    <s v="NH200390"/>
    <n v="117"/>
    <n v="24.7"/>
    <n v="22"/>
    <n v="4"/>
    <n v="4"/>
    <n v="22"/>
    <n v="216.766667683919"/>
    <n v="60.966667175292997"/>
    <n v="3.0033334096272801"/>
    <n v="1.2906666596730501"/>
    <m/>
    <n v="319.10000000000002"/>
    <n v="0.79879999999999995"/>
    <n v="0.437"/>
    <m/>
    <n v="0.78700000000000003"/>
    <n v="13.266500000000001"/>
    <n v="1.8765000000000001"/>
    <n v="1.90500002354383"/>
    <n v="2.3819599151611301"/>
    <n v="49.772998690605199"/>
    <n v="-32.880491030000002"/>
    <m/>
    <n v="26.127558044862159"/>
  </r>
  <r>
    <s v="Sterculiaceae"/>
    <s v="Sterculia"/>
    <s v="villifera"/>
    <x v="250"/>
    <s v="B435017"/>
    <s v="B4"/>
    <n v="52"/>
    <n v="92"/>
    <n v="3"/>
    <n v="5"/>
    <s v="OK"/>
    <s v="B435017"/>
    <n v="600"/>
    <n v="67.2"/>
    <m/>
    <n v="5"/>
    <n v="5"/>
    <n v="45"/>
    <n v="353"/>
    <n v="49.733332316080698"/>
    <n v="1.7099999984105401"/>
    <n v="1.2539999882380199"/>
    <m/>
    <n v="303.5"/>
    <n v="0.24"/>
    <n v="2.79"/>
    <n v="10"/>
    <n v="0.44700000000000001"/>
    <n v="10.9617"/>
    <n v="4.6230000000000002"/>
    <n v="1.98299996554852"/>
    <n v="0.59830999374389604"/>
    <n v="51.811999082565301"/>
    <n v="-30.486296960000001"/>
    <m/>
    <n v="26.128088745696736"/>
  </r>
  <r>
    <s v="Chrysobalanaceae"/>
    <s v="Hirtella"/>
    <s v="bicornis"/>
    <x v="323"/>
    <s v="M17116087"/>
    <s v="M1711"/>
    <n v="9"/>
    <n v="65"/>
    <n v="3"/>
    <n v="5"/>
    <s v="OK"/>
    <s v="M17116087"/>
    <n v="126"/>
    <n v="36.1"/>
    <n v="24"/>
    <n v="4"/>
    <n v="4"/>
    <n v="24"/>
    <n v="195.86666870117199"/>
    <n v="45.866667429606103"/>
    <n v="1.6833333571751901"/>
    <n v="7.5666668514410701E-2"/>
    <m/>
    <n v="24.1"/>
    <n v="0.79079999999999995"/>
    <n v="0.48599999999999999"/>
    <m/>
    <n v="0.72899999999999998"/>
    <n v="10.5715"/>
    <n v="1.3120000000000001"/>
    <n v="1.7810000106692301"/>
    <n v="3.6029998213052798E-2"/>
    <n v="46.5429991483688"/>
    <n v="-29.561916830000001"/>
    <m/>
    <n v="26.13307067352558"/>
  </r>
  <r>
    <s v="Annonaceae"/>
    <s v="Oxandra"/>
    <s v="asbeckii"/>
    <x v="145"/>
    <s v="P00610792"/>
    <s v="P006"/>
    <n v="98"/>
    <n v="146"/>
    <n v="3"/>
    <n v="5"/>
    <s v="OK"/>
    <s v="P00610792"/>
    <n v="17"/>
    <n v="14"/>
    <n v="14"/>
    <n v="3"/>
    <n v="2"/>
    <n v="12"/>
    <n v="239.333333333333"/>
    <n v="66.133331298828097"/>
    <n v="2.2000000476837198"/>
    <n v="0.18799999852975199"/>
    <m/>
    <n v="51.5"/>
    <m/>
    <m/>
    <m/>
    <m/>
    <m/>
    <m/>
    <n v="1.76"/>
    <n v="-4.2000000000000003E-2"/>
    <n v="46"/>
    <n v="-33.048961550000001"/>
    <m/>
    <n v="26.136363636363637"/>
  </r>
  <r>
    <s v="Myristicaceae"/>
    <s v="Virola"/>
    <s v="michelii"/>
    <x v="88"/>
    <s v="P00610445"/>
    <s v="P006"/>
    <n v="55"/>
    <n v="171"/>
    <n v="3"/>
    <n v="5"/>
    <s v="OK"/>
    <s v="P00610445"/>
    <n v="416"/>
    <n v="23.2"/>
    <n v="24"/>
    <n v="3"/>
    <n v="5"/>
    <n v="18"/>
    <n v="202.333333333333"/>
    <n v="57.033334096272803"/>
    <n v="0.94333334763844801"/>
    <n v="0.259666661421458"/>
    <m/>
    <n v="66.400000000000006"/>
    <n v="0.46160000000000001"/>
    <m/>
    <n v="7"/>
    <m/>
    <m/>
    <m/>
    <n v="1.98"/>
    <n v="-0.28799999999999998"/>
    <n v="51.81"/>
    <n v="-33.181995659999998"/>
    <m/>
    <n v="26.166666666666668"/>
  </r>
  <r>
    <s v="Caesalpiniaceae"/>
    <s v="Tachigali"/>
    <s v="paraensis"/>
    <x v="281"/>
    <s v="A110247"/>
    <s v="A11"/>
    <n v="57"/>
    <n v="75"/>
    <n v="3"/>
    <n v="5"/>
    <s v="OK"/>
    <s v="A110247"/>
    <n v="99"/>
    <n v="54.9"/>
    <n v="34"/>
    <n v="5"/>
    <n v="5"/>
    <n v="34"/>
    <n v="253.86666870117199"/>
    <n v="57.3333346048991"/>
    <n v="1.9466667175293"/>
    <n v="0.41433334350585899"/>
    <m/>
    <n v="86.1"/>
    <n v="0.55000000000000004"/>
    <n v="0.52"/>
    <n v="5"/>
    <n v="0.62471044063568104"/>
    <n v="12.547000000000001"/>
    <n v="0.70633504000000003"/>
    <n v="1.99500005692244"/>
    <n v="3.3208999633789098"/>
    <n v="52.209001779556303"/>
    <n v="-31.369389739999999"/>
    <m/>
    <n v="26.169924957343518"/>
  </r>
  <r>
    <s v="Burseraceae"/>
    <s v="Protium"/>
    <s v="gallicum"/>
    <x v="196"/>
    <s v="A110367"/>
    <s v="A11"/>
    <n v="91"/>
    <n v="13"/>
    <n v="3"/>
    <n v="5"/>
    <s v="OK"/>
    <s v="A110367"/>
    <n v="70"/>
    <n v="17"/>
    <n v="19"/>
    <n v="3"/>
    <n v="3"/>
    <n v="19"/>
    <n v="186.79999796549501"/>
    <n v="41.900000254313099"/>
    <n v="1.24333329995473"/>
    <n v="0.14766667286554999"/>
    <m/>
    <n v="48.9"/>
    <m/>
    <m/>
    <n v="4"/>
    <n v="0.71515375375747703"/>
    <n v="15.302199999999999"/>
    <n v="0.81060235999999997"/>
    <n v="1.8959999084472701"/>
    <n v="1.96343994140625"/>
    <n v="49.623998999595599"/>
    <n v="-29.90408154"/>
    <m/>
    <n v="26.172996516774727"/>
  </r>
  <r>
    <s v="Caesalpiniaceae"/>
    <s v="Dicorynia"/>
    <s v="guianensis"/>
    <x v="64"/>
    <s v="P00612351"/>
    <s v="P006"/>
    <n v="9"/>
    <n v="148"/>
    <n v="3"/>
    <n v="5"/>
    <s v="OK"/>
    <s v="P00612351"/>
    <n v="88"/>
    <n v="12.9"/>
    <n v="15"/>
    <n v="3"/>
    <n v="3"/>
    <n v="12"/>
    <n v="218.10000101725299"/>
    <n v="52.200000762939503"/>
    <n v="1.4033333460489901"/>
    <n v="0.94233334064483598"/>
    <m/>
    <n v="369.1"/>
    <n v="0.74629999999999996"/>
    <m/>
    <n v="3"/>
    <m/>
    <m/>
    <m/>
    <n v="1.85"/>
    <n v="2.0939999999999999"/>
    <n v="48.43"/>
    <n v="-31.19150222"/>
    <m/>
    <n v="26.178378378378376"/>
  </r>
  <r>
    <s v="Myristicaceae"/>
    <s v="Iryanthera"/>
    <s v="sagotiana"/>
    <x v="201"/>
    <s v="A110301"/>
    <s v="A11"/>
    <n v="76"/>
    <n v="62"/>
    <n v="3"/>
    <n v="5"/>
    <s v="OK"/>
    <s v="A110301"/>
    <n v="412"/>
    <n v="27.7"/>
    <n v="25"/>
    <n v="3"/>
    <n v="4"/>
    <n v="25"/>
    <n v="196.766667683919"/>
    <n v="59.066666920979799"/>
    <n v="0.56333332260449698"/>
    <n v="0.23400000234444901"/>
    <m/>
    <n v="88.3"/>
    <m/>
    <m/>
    <n v="3"/>
    <m/>
    <m/>
    <m/>
    <n v="2.0630000159144402"/>
    <n v="1.13242995738983"/>
    <n v="54.021000862121603"/>
    <n v="-33.149644420000001"/>
    <m/>
    <n v="26.185652179055555"/>
  </r>
  <r>
    <s v="Clusiaceae"/>
    <s v="Symphonia"/>
    <s v="globulifera"/>
    <x v="324"/>
    <s v="NL110478"/>
    <s v="NL11"/>
    <n v="181"/>
    <n v="45"/>
    <n v="3"/>
    <n v="5"/>
    <s v="OK"/>
    <s v="NL110478"/>
    <n v="162"/>
    <n v="18.899999999999999"/>
    <n v="19"/>
    <n v="1"/>
    <n v="1"/>
    <n v="15"/>
    <n v="290.66666666666703"/>
    <n v="68.566668192545606"/>
    <n v="1.2300000190734901"/>
    <n v="0.212333331505458"/>
    <m/>
    <n v="67.7"/>
    <n v="0.58819999999999995"/>
    <n v="0.86"/>
    <n v="2"/>
    <n v="0.58399999999999996"/>
    <n v="10.2805"/>
    <n v="1.6415"/>
    <n v="1.7810000106692301"/>
    <n v="3.1271400451660201"/>
    <n v="46.636998653411901"/>
    <n v="-32.764388599999997"/>
    <m/>
    <n v="26.185849732750729"/>
  </r>
  <r>
    <s v="Sterculiaceae"/>
    <s v="Theobroma"/>
    <s v="subincanum"/>
    <x v="236"/>
    <s v="M17116647"/>
    <s v="M1711"/>
    <n v="67"/>
    <n v="100"/>
    <n v="3"/>
    <n v="5"/>
    <s v="OK"/>
    <s v="M17116647"/>
    <n v="601"/>
    <n v="25.5"/>
    <n v="20"/>
    <n v="3"/>
    <n v="3"/>
    <n v="13"/>
    <n v="360.46667480468801"/>
    <n v="50.533334096272803"/>
    <n v="2.27333331108093"/>
    <n v="0.56966666380564401"/>
    <m/>
    <n v="160.9"/>
    <m/>
    <m/>
    <m/>
    <m/>
    <m/>
    <m/>
    <n v="1.8820000812411299"/>
    <n v="0.21066999435424799"/>
    <n v="49.290001392364502"/>
    <n v="-30.960897710000001"/>
    <m/>
    <n v="26.190222776111163"/>
  </r>
  <r>
    <s v="Lecythidaceae"/>
    <s v="Lecythis"/>
    <s v="persistens"/>
    <x v="230"/>
    <s v="NL110454"/>
    <s v="NL11"/>
    <n v="173"/>
    <n v="88"/>
    <n v="3"/>
    <n v="5"/>
    <s v="OK"/>
    <s v="NL110454"/>
    <n v="327"/>
    <n v="23.7"/>
    <n v="24"/>
    <n v="3"/>
    <n v="3"/>
    <n v="20"/>
    <n v="334.09999593099002"/>
    <n v="58.799999237060497"/>
    <n v="2.9599999586741101"/>
    <n v="1.6076666514078799"/>
    <m/>
    <n v="345.2"/>
    <n v="0.76190000000000002"/>
    <n v="0.46450000000000002"/>
    <m/>
    <n v="0.74399999999999999"/>
    <n v="11.964"/>
    <n v="2.8245"/>
    <n v="1.9039999693632099"/>
    <n v="3.97825002670288"/>
    <n v="49.867001175880397"/>
    <n v="-33.000268579999997"/>
    <m/>
    <n v="26.190652299515712"/>
  </r>
  <r>
    <s v="Lecythidaceae"/>
    <s v="Lecythis"/>
    <s v="persistens"/>
    <x v="230"/>
    <s v="NL110015"/>
    <s v="NL11"/>
    <n v="100"/>
    <n v="22"/>
    <n v="3"/>
    <n v="5"/>
    <s v="OK"/>
    <s v="NL110015"/>
    <n v="327"/>
    <n v="18.8"/>
    <n v="23"/>
    <n v="3"/>
    <n v="3"/>
    <n v="20"/>
    <n v="304.90000406900998"/>
    <n v="47.699999491373703"/>
    <n v="2.7833333810170502"/>
    <n v="1.21366667747498"/>
    <m/>
    <n v="278.7"/>
    <m/>
    <m/>
    <n v="3"/>
    <m/>
    <m/>
    <m/>
    <n v="1.9209999591112099"/>
    <n v="4.9241499900817898"/>
    <n v="50.318998098373399"/>
    <n v="-33.886803559999997"/>
    <m/>
    <n v="26.194169270911654"/>
  </r>
  <r>
    <s v="Lecythidaceae"/>
    <s v="Lecythis"/>
    <s v="idatimon"/>
    <x v="204"/>
    <s v="B446071"/>
    <s v="B4"/>
    <n v="90"/>
    <n v="25"/>
    <n v="3"/>
    <n v="4"/>
    <s v="OK"/>
    <s v="B446071"/>
    <n v="325"/>
    <n v="15.6"/>
    <n v="18"/>
    <n v="3"/>
    <n v="3"/>
    <n v="18"/>
    <n v="244.76666259765599"/>
    <n v="55.566666920979799"/>
    <n v="1.4166666666666701"/>
    <n v="0.28100000321865098"/>
    <m/>
    <n v="74"/>
    <n v="0.68"/>
    <n v="0.51"/>
    <n v="6"/>
    <n v="0.71799999999999997"/>
    <n v="10.2395"/>
    <n v="2.3540000000000001"/>
    <n v="1.96800008416176"/>
    <n v="2.6346299648284899"/>
    <n v="51.557999849319501"/>
    <n v="-33.725324010000001"/>
    <m/>
    <n v="26.198169534774109"/>
  </r>
  <r>
    <s v="Sterculiaceae"/>
    <s v="Sterculia"/>
    <s v="pruriens"/>
    <x v="94"/>
    <s v="NH200026"/>
    <s v="NH20"/>
    <n v="9"/>
    <n v="343"/>
    <n v="3"/>
    <n v="5"/>
    <s v="OK"/>
    <s v="NH200026"/>
    <n v="598"/>
    <n v="61.5"/>
    <n v="30"/>
    <n v="4"/>
    <n v="4"/>
    <n v="30"/>
    <n v="264"/>
    <n v="42.733333587646499"/>
    <n v="1.6099999745686799"/>
    <n v="1.01333334048589"/>
    <m/>
    <n v="285.10000000000002"/>
    <m/>
    <m/>
    <m/>
    <m/>
    <m/>
    <m/>
    <n v="1.88299994915724"/>
    <n v="-1.0374000072479199"/>
    <n v="49.342000484466602"/>
    <n v="-30.015920520000002"/>
    <m/>
    <n v="26.203930863912252"/>
  </r>
  <r>
    <s v="Lecythidaceae"/>
    <s v="Eschweilera"/>
    <s v="coriacea"/>
    <x v="123"/>
    <s v="P00610310"/>
    <s v="P006"/>
    <n v="39"/>
    <n v="140"/>
    <n v="3"/>
    <n v="5"/>
    <s v="OK"/>
    <s v="P00610310"/>
    <n v="307"/>
    <n v="26.9"/>
    <n v="20"/>
    <n v="2"/>
    <n v="3"/>
    <n v="20"/>
    <n v="242.666666666667"/>
    <n v="52.533334096272803"/>
    <n v="2.28999996185303"/>
    <n v="0.51166666547457396"/>
    <m/>
    <n v="131.6"/>
    <m/>
    <m/>
    <m/>
    <m/>
    <m/>
    <m/>
    <n v="1.93"/>
    <n v="-1.0289999999999999"/>
    <n v="50.58"/>
    <n v="-31.526586210000001"/>
    <m/>
    <n v="26.207253886010363"/>
  </r>
  <r>
    <s v="Chrysobalanaceae"/>
    <s v="Hirtella"/>
    <s v="glandistipula"/>
    <x v="325"/>
    <s v="P00610010"/>
    <s v="P006"/>
    <n v="4"/>
    <n v="131"/>
    <n v="3"/>
    <n v="4"/>
    <s v="OK"/>
    <s v="P00610010"/>
    <n v="129"/>
    <n v="15.3"/>
    <n v="10"/>
    <n v="3"/>
    <n v="3"/>
    <n v="10"/>
    <n v="166.333333333333"/>
    <n v="48.766666412353501"/>
    <n v="0.93333333730697599"/>
    <n v="9.2999999721845E-2"/>
    <m/>
    <n v="34.4"/>
    <n v="0.83299999999999996"/>
    <m/>
    <n v="3"/>
    <m/>
    <m/>
    <m/>
    <n v="1.7"/>
    <n v="0.41299999999999998"/>
    <n v="44.58"/>
    <n v="-33.607464800000002"/>
    <m/>
    <n v="26.223529411764705"/>
  </r>
  <r>
    <s v="Burseraceae"/>
    <s v="Tetragastris"/>
    <s v="panamensis"/>
    <x v="216"/>
    <s v="NH200494"/>
    <s v="NH20"/>
    <n v="99"/>
    <n v="313"/>
    <n v="3"/>
    <n v="5"/>
    <s v="OK"/>
    <s v="NH200494"/>
    <n v="82"/>
    <n v="52.6"/>
    <m/>
    <n v="4"/>
    <n v="3"/>
    <n v="30"/>
    <n v="236.766667683919"/>
    <n v="70.399998982747405"/>
    <n v="1.77000002066294"/>
    <n v="0.53033333023389195"/>
    <m/>
    <n v="111.5"/>
    <n v="0.67430000000000001"/>
    <n v="0.57040000000000002"/>
    <n v="3"/>
    <m/>
    <m/>
    <m/>
    <n v="1.68999992311001"/>
    <n v="3.7959098815918"/>
    <n v="44.326999783515902"/>
    <n v="-31.10214714"/>
    <m/>
    <n v="26.22899514808466"/>
  </r>
  <r>
    <s v="Burseraceae"/>
    <s v="Protium"/>
    <s v="sagotianum"/>
    <x v="227"/>
    <s v="NH200085"/>
    <s v="NH20"/>
    <n v="18"/>
    <n v="378"/>
    <n v="3"/>
    <n v="5"/>
    <s v="OK"/>
    <s v="NH200085"/>
    <n v="77"/>
    <n v="23.8"/>
    <n v="26"/>
    <n v="4"/>
    <n v="3"/>
    <n v="15"/>
    <n v="178.79999796549501"/>
    <n v="57.600001017252602"/>
    <n v="2.2433333396911599"/>
    <n v="1.07433334986369"/>
    <m/>
    <n v="327.60000000000002"/>
    <n v="0.62509999999999999"/>
    <n v="0.52059999999999995"/>
    <m/>
    <m/>
    <m/>
    <m/>
    <n v="1.73599999397993"/>
    <n v="-0.35688999295234702"/>
    <n v="45.541998744010897"/>
    <n v="-30.90816719"/>
    <m/>
    <n v="26.233870335219258"/>
  </r>
  <r>
    <s v="Meliaceae"/>
    <s v="Carapa"/>
    <s v="procera"/>
    <x v="242"/>
    <s v="M17116424"/>
    <s v="M1711"/>
    <n v="42"/>
    <n v="95"/>
    <n v="3"/>
    <n v="5"/>
    <s v="OK"/>
    <s v="M17116424"/>
    <n v="341"/>
    <n v="13.2"/>
    <n v="14"/>
    <n v="3"/>
    <n v="3"/>
    <n v="14"/>
    <n v="235.56666564941401"/>
    <n v="68.866666158040402"/>
    <n v="2.15000001589457"/>
    <n v="1.5846666892369601"/>
    <m/>
    <n v="491.1"/>
    <m/>
    <m/>
    <m/>
    <m/>
    <m/>
    <m/>
    <n v="1.8330000340938599"/>
    <n v="0.27020999789237998"/>
    <n v="48.100998997688301"/>
    <n v="-32.509158530000001"/>
    <m/>
    <n v="26.241679270599107"/>
  </r>
  <r>
    <s v="Dichapetalaceae"/>
    <s v="Tapura"/>
    <s v="capitulifera"/>
    <x v="313"/>
    <s v="P00610530"/>
    <s v="P006"/>
    <n v="67"/>
    <n v="196"/>
    <n v="3"/>
    <n v="5"/>
    <s v="OK"/>
    <s v="P00610530"/>
    <n v="183"/>
    <n v="57.3"/>
    <n v="30"/>
    <n v="5"/>
    <n v="2"/>
    <n v="15"/>
    <n v="348.80000813802098"/>
    <n v="62.533331553141302"/>
    <n v="3.1166667143503801"/>
    <n v="0.343666672706604"/>
    <m/>
    <n v="78"/>
    <m/>
    <m/>
    <m/>
    <m/>
    <m/>
    <m/>
    <n v="1.48"/>
    <n v="1.7669999999999999"/>
    <n v="38.840000000000003"/>
    <n v="-31.896198989999998"/>
    <m/>
    <n v="26.243243243243246"/>
  </r>
  <r>
    <s v="Celastraceae"/>
    <s v="Goupia"/>
    <s v="glabra"/>
    <x v="198"/>
    <s v="B444002"/>
    <s v="B4"/>
    <n v="90"/>
    <n v="56"/>
    <n v="3"/>
    <n v="5"/>
    <s v="OK"/>
    <s v="B444002"/>
    <n v="113"/>
    <n v="41.5"/>
    <n v="30"/>
    <n v="5"/>
    <n v="5"/>
    <n v="30"/>
    <n v="207.89999898274701"/>
    <n v="53.733332316080698"/>
    <n v="1.5700000127156599"/>
    <n v="0.16099999845027901"/>
    <m/>
    <n v="54.7"/>
    <m/>
    <m/>
    <n v="8"/>
    <n v="0.66600000000000004"/>
    <n v="9.0560299999999998"/>
    <n v="1.2589999999999999"/>
    <n v="1.9500000402331401"/>
    <n v="2.22871994972229"/>
    <n v="51.1759996414185"/>
    <n v="-31.173923259999999"/>
    <m/>
    <n v="26.244101838736345"/>
  </r>
  <r>
    <s v="Tiliaceae"/>
    <s v="Apeiba"/>
    <s v="petoumo"/>
    <x v="234"/>
    <s v="NH200080"/>
    <s v="NH20"/>
    <n v="19"/>
    <n v="357"/>
    <n v="3"/>
    <n v="5"/>
    <s v="OK"/>
    <s v="NH200080"/>
    <n v="605"/>
    <n v="29.1"/>
    <n v="25"/>
    <n v="3"/>
    <n v="3"/>
    <n v="25"/>
    <n v="139.43333435058599"/>
    <n v="31.766666412353501"/>
    <n v="0.93333333730697599"/>
    <n v="0.40733332435289998"/>
    <m/>
    <n v="185.7"/>
    <n v="0.39319999999999999"/>
    <n v="0.85580000000000001"/>
    <n v="10"/>
    <n v="0.47399999999999998"/>
    <n v="11.186"/>
    <n v="2.5070000000000001"/>
    <n v="1.86100006103516"/>
    <n v="1.3763200044632"/>
    <n v="48.866999149322503"/>
    <n v="-31.20129223"/>
    <m/>
    <n v="26.258461873526642"/>
  </r>
  <r>
    <s v="Sterculiaceae"/>
    <s v="Sterculia"/>
    <s v="villifera"/>
    <x v="250"/>
    <s v="M17116859"/>
    <s v="M1711"/>
    <n v="84"/>
    <n v="36"/>
    <n v="3"/>
    <n v="5"/>
    <s v="OK"/>
    <s v="M17116859"/>
    <n v="600"/>
    <n v="35.1"/>
    <n v="25"/>
    <n v="4"/>
    <n v="3"/>
    <n v="25"/>
    <n v="295.43332926432299"/>
    <n v="43"/>
    <n v="2.2533333301544198"/>
    <n v="1.98566667238871"/>
    <m/>
    <n v="697.6"/>
    <n v="0.60250000000000004"/>
    <n v="0.56920000000000004"/>
    <m/>
    <n v="0.56999999999999995"/>
    <n v="12.5915"/>
    <n v="1.4510000000000001"/>
    <n v="1.85599997639656"/>
    <n v="0.81703001260757402"/>
    <n v="48.761999607086203"/>
    <n v="-32.083996499999998"/>
    <m/>
    <n v="26.272629432764351"/>
  </r>
  <r>
    <s v="Chrysobalanaceae"/>
    <s v="Licania"/>
    <s v="sprucei"/>
    <x v="326"/>
    <s v="P00610114"/>
    <s v="P006"/>
    <n v="13"/>
    <n v="192"/>
    <n v="3"/>
    <n v="5"/>
    <s v="OK"/>
    <s v="P00610114"/>
    <n v="154"/>
    <n v="14.2"/>
    <n v="15"/>
    <n v="1"/>
    <n v="1"/>
    <n v="7"/>
    <n v="252.43332926432299"/>
    <n v="59.266666412353501"/>
    <n v="3.2166666984558101"/>
    <n v="0.34333333373069802"/>
    <m/>
    <n v="87.3"/>
    <n v="0.72460000000000002"/>
    <m/>
    <n v="4"/>
    <m/>
    <m/>
    <m/>
    <n v="1.41"/>
    <n v="2.8130000000000002"/>
    <n v="37.049999999999997"/>
    <n v="-33.647156410000001"/>
    <m/>
    <n v="26.276595744680851"/>
  </r>
  <r>
    <s v="Clusiaceae"/>
    <s v="Tovomita"/>
    <s v="sp, B4"/>
    <x v="310"/>
    <s v="P00610705"/>
    <s v="P006"/>
    <n v="87"/>
    <n v="225"/>
    <n v="3"/>
    <n v="4"/>
    <s v="OK"/>
    <s v="P00610705"/>
    <n v="169"/>
    <n v="12.9"/>
    <n v="14"/>
    <n v="1"/>
    <n v="1"/>
    <n v="14"/>
    <n v="272.76666259765602"/>
    <n v="61.433331807454401"/>
    <n v="1.82333334287008"/>
    <n v="0.80400000015894602"/>
    <m/>
    <n v="233.4"/>
    <n v="0.74970000000000003"/>
    <m/>
    <n v="3"/>
    <m/>
    <m/>
    <m/>
    <n v="1.78"/>
    <n v="1.425"/>
    <n v="46.78"/>
    <n v="-33.252078820000001"/>
    <m/>
    <n v="26.280898876404496"/>
  </r>
  <r>
    <s v="Myristicaceae"/>
    <s v="Virola"/>
    <s v="michelii"/>
    <x v="88"/>
    <s v="B438006"/>
    <s v="B4"/>
    <n v="60"/>
    <n v="24"/>
    <n v="3"/>
    <n v="5"/>
    <s v="OK"/>
    <s v="B438006"/>
    <n v="416"/>
    <n v="43.9"/>
    <n v="30"/>
    <n v="4"/>
    <n v="4"/>
    <n v="25"/>
    <n v="241.10000101725299"/>
    <n v="64.199999491373703"/>
    <n v="1.24666663010915"/>
    <n v="0.31266666452089897"/>
    <m/>
    <n v="73.3"/>
    <m/>
    <m/>
    <n v="11"/>
    <m/>
    <m/>
    <m/>
    <n v="2.0810000598430598"/>
    <n v="3.2070500850677499"/>
    <n v="54.7119975090027"/>
    <n v="-32.36280052"/>
    <m/>
    <n v="26.291204197816722"/>
  </r>
  <r>
    <s v="Lecythidaceae"/>
    <s v="Eschweilera"/>
    <s v="decolorans"/>
    <x v="126"/>
    <s v="P00610330"/>
    <s v="P006"/>
    <n v="45"/>
    <n v="142"/>
    <n v="3"/>
    <n v="5"/>
    <s v="OK"/>
    <s v="P00610330"/>
    <n v="308"/>
    <n v="23.7"/>
    <n v="22"/>
    <n v="4"/>
    <n v="4"/>
    <n v="18"/>
    <n v="266.43332926432299"/>
    <n v="52.6666666666667"/>
    <n v="2.46000003814697"/>
    <n v="0.85199997822443596"/>
    <m/>
    <n v="208.9"/>
    <m/>
    <m/>
    <m/>
    <m/>
    <m/>
    <m/>
    <n v="1.95"/>
    <n v="-1.468"/>
    <n v="51.29"/>
    <n v="-32.99085436"/>
    <m/>
    <n v="26.302564102564101"/>
  </r>
  <r>
    <s v="Annonaceae"/>
    <s v="Xylopia"/>
    <s v="nitida"/>
    <x v="104"/>
    <s v="NH200446"/>
    <s v="NH20"/>
    <n v="83"/>
    <n v="335"/>
    <n v="3"/>
    <n v="5"/>
    <s v="OK"/>
    <s v="NH200446"/>
    <n v="23"/>
    <n v="19.2"/>
    <n v="23"/>
    <n v="4"/>
    <n v="4"/>
    <n v="23"/>
    <n v="309.80000813802098"/>
    <n v="65.5"/>
    <n v="2.13333332538605"/>
    <n v="0.29899999499321001"/>
    <m/>
    <n v="64.599999999999994"/>
    <n v="0.51449999999999996"/>
    <n v="0.6038"/>
    <n v="5"/>
    <m/>
    <m/>
    <m/>
    <n v="1.84099990874529"/>
    <n v="1.0297600030898999"/>
    <n v="48.438000679016099"/>
    <n v="-30.207141150000002"/>
    <m/>
    <n v="26.310702379137215"/>
  </r>
  <r>
    <s v="Sterculiaceae"/>
    <s v="Sterculia"/>
    <s v="pruriens"/>
    <x v="94"/>
    <s v="B420070"/>
    <s v="B4"/>
    <n v="8"/>
    <n v="74"/>
    <n v="3"/>
    <n v="5"/>
    <s v="OK"/>
    <s v="B420070"/>
    <n v="598"/>
    <n v="14"/>
    <n v="17"/>
    <n v="3"/>
    <n v="3"/>
    <n v="17"/>
    <n v="253.666666666667"/>
    <n v="49.200000762939503"/>
    <n v="1.8566666444142701"/>
    <n v="2.1190000375111899"/>
    <m/>
    <n v="737.6"/>
    <n v="0.45"/>
    <n v="1.07"/>
    <n v="5"/>
    <n v="0.39400000000000002"/>
    <n v="16.598199999999999"/>
    <n v="3.8820000000000001"/>
    <n v="1.95599999278784"/>
    <n v="0.65240001678466797"/>
    <n v="51.490002870559699"/>
    <n v="-31.85476018"/>
    <m/>
    <n v="26.324132443974211"/>
  </r>
  <r>
    <s v="Chrysobalanaceae"/>
    <s v="Licania"/>
    <s v="membranacea"/>
    <x v="246"/>
    <s v="B443019"/>
    <s v="B4"/>
    <n v="98"/>
    <n v="87"/>
    <n v="3"/>
    <n v="5"/>
    <s v="OK"/>
    <s v="B443019"/>
    <n v="146"/>
    <n v="56"/>
    <n v="30"/>
    <n v="5"/>
    <n v="4"/>
    <n v="21"/>
    <n v="258.23333740234398"/>
    <n v="52.599999745686901"/>
    <n v="1.95333329836528"/>
    <n v="0.54199999570846602"/>
    <m/>
    <n v="134.69999999999999"/>
    <n v="0.7"/>
    <n v="0.45"/>
    <n v="12"/>
    <m/>
    <m/>
    <m/>
    <n v="1.8600000068545299"/>
    <n v="2.9065899848938002"/>
    <n v="49.006998538970898"/>
    <n v="-32.762528590000002"/>
    <m/>
    <n v="26.347848579768161"/>
  </r>
  <r>
    <s v="Lecythidaceae"/>
    <s v="Eschweilera"/>
    <s v="coriacea"/>
    <x v="123"/>
    <s v="B436001"/>
    <s v="B4"/>
    <n v="53"/>
    <n v="73"/>
    <n v="3"/>
    <n v="4"/>
    <s v="OK"/>
    <s v="B436001"/>
    <n v="307"/>
    <n v="38.799999999999997"/>
    <m/>
    <n v="5"/>
    <n v="5"/>
    <n v="35"/>
    <n v="261.76666768391902"/>
    <n v="62.699999491373703"/>
    <n v="2.2266667286555002"/>
    <n v="1.5539999802907301"/>
    <m/>
    <n v="342.9"/>
    <n v="0.68"/>
    <n v="0.56000000000000005"/>
    <n v="8"/>
    <n v="0.63500000000000001"/>
    <n v="11.1081"/>
    <n v="2.8690000000000002"/>
    <n v="1.9500000402331401"/>
    <n v="1.5834000110626201"/>
    <n v="51.384997367858901"/>
    <n v="-32.088765729999999"/>
    <m/>
    <n v="26.35128015777649"/>
  </r>
  <r>
    <s v="Sterculiaceae"/>
    <s v="Sterculia"/>
    <s v="pruriens"/>
    <x v="94"/>
    <s v="P00612651"/>
    <s v="P006"/>
    <n v="12"/>
    <n v="220"/>
    <n v="3"/>
    <n v="5"/>
    <s v="OK"/>
    <s v="P00612651"/>
    <n v="598"/>
    <n v="10.8"/>
    <n v="14"/>
    <n v="2"/>
    <n v="3"/>
    <n v="14"/>
    <n v="276.90000406900998"/>
    <n v="55.300000508626297"/>
    <n v="2.8566667238871299"/>
    <n v="2.7553334236145002"/>
    <m/>
    <n v="724.8"/>
    <n v="0.4652"/>
    <m/>
    <n v="4"/>
    <m/>
    <m/>
    <m/>
    <n v="1.84"/>
    <n v="-0.61299999999999999"/>
    <n v="48.52"/>
    <n v="-33.948744849999997"/>
    <m/>
    <n v="26.369565217391305"/>
  </r>
  <r>
    <s v="Chrysobalanaceae"/>
    <s v="Hirtella"/>
    <s v="glandulosa"/>
    <x v="297"/>
    <s v="M17116090"/>
    <s v="M1711"/>
    <n v="7"/>
    <n v="64"/>
    <n v="3"/>
    <n v="5"/>
    <s v="OK"/>
    <s v="M17116090"/>
    <n v="130"/>
    <n v="11.1"/>
    <n v="18"/>
    <n v="3"/>
    <n v="3"/>
    <n v="18"/>
    <n v="237.000005086263"/>
    <n v="50.300000508626297"/>
    <n v="1.7566666603088399"/>
    <n v="0.81533334652582801"/>
    <m/>
    <n v="301.2"/>
    <n v="0.8044"/>
    <n v="0.39219999999999999"/>
    <m/>
    <n v="0.78500000000000003"/>
    <n v="11.2935"/>
    <n v="1.5029999999999999"/>
    <n v="1.6470000147819499"/>
    <n v="1.3490400314331099"/>
    <n v="43.4500008821487"/>
    <n v="-34.651711409999997"/>
    <m/>
    <n v="26.381299630954249"/>
  </r>
  <r>
    <s v="Sapotaceae"/>
    <s v="Pouteria"/>
    <s v="guianensis"/>
    <x v="327"/>
    <s v="NL110525"/>
    <s v="NL11"/>
    <n v="197"/>
    <n v="23"/>
    <n v="3"/>
    <n v="5"/>
    <s v="OK"/>
    <s v="NL110525"/>
    <n v="561"/>
    <n v="39.299999999999997"/>
    <n v="17"/>
    <n v="4"/>
    <n v="3"/>
    <n v="17"/>
    <n v="247.36666870117199"/>
    <n v="68.433334350585895"/>
    <n v="1.9566666285196901"/>
    <n v="1.4423333009084101"/>
    <m/>
    <n v="270.39999999999998"/>
    <n v="0.76600000000000001"/>
    <n v="0.49819999999999998"/>
    <n v="1"/>
    <n v="0.69"/>
    <n v="10.819000000000001"/>
    <n v="1.8875"/>
    <n v="1.9079999998211901"/>
    <n v="2.6847898960113499"/>
    <n v="50.341999530792201"/>
    <n v="-33.830211749999997"/>
    <m/>
    <n v="26.384695773328115"/>
  </r>
  <r>
    <s v="Burseraceae"/>
    <s v="Protium"/>
    <s v="sagotianum"/>
    <x v="227"/>
    <s v="NH200232"/>
    <s v="NH20"/>
    <n v="50"/>
    <n v="388"/>
    <n v="3"/>
    <n v="5"/>
    <s v="OK"/>
    <s v="NH200232"/>
    <n v="77"/>
    <n v="23.5"/>
    <n v="20"/>
    <n v="4"/>
    <n v="4"/>
    <n v="20"/>
    <n v="135"/>
    <n v="49.900000254313099"/>
    <n v="1.4699999888738"/>
    <n v="0.25033333400885299"/>
    <m/>
    <n v="94.4"/>
    <n v="0.50970000000000004"/>
    <n v="0.64610000000000001"/>
    <m/>
    <m/>
    <m/>
    <m/>
    <n v="1.6930000856518701"/>
    <n v="-0.70746999979019198"/>
    <n v="44.696000218391397"/>
    <n v="-32.4416844"/>
    <m/>
    <n v="26.40047132731344"/>
  </r>
  <r>
    <s v="Caesalpiniaceae"/>
    <s v="Eperua"/>
    <s v="falcata"/>
    <x v="132"/>
    <s v="P00610698"/>
    <s v="P006"/>
    <n v="90"/>
    <n v="206"/>
    <n v="3"/>
    <n v="5"/>
    <s v="OK"/>
    <s v="P00610698"/>
    <n v="89"/>
    <n v="45.5"/>
    <n v="26"/>
    <n v="5"/>
    <n v="3"/>
    <n v="15"/>
    <n v="175.89999898274701"/>
    <n v="51.566666920979799"/>
    <n v="1.47999997933706"/>
    <n v="0.17466666797796901"/>
    <m/>
    <n v="58"/>
    <m/>
    <m/>
    <m/>
    <m/>
    <m/>
    <m/>
    <n v="1.85"/>
    <n v="-0.88300000000000001"/>
    <n v="48.89"/>
    <n v="-29.037893360000002"/>
    <m/>
    <n v="26.427027027027027"/>
  </r>
  <r>
    <s v="Icacinaceae"/>
    <s v="Dendrobangia"/>
    <s v="boliviana"/>
    <x v="129"/>
    <s v="M17116037"/>
    <s v="M1711"/>
    <n v="24"/>
    <n v="23"/>
    <n v="3"/>
    <n v="5"/>
    <s v="OK"/>
    <s v="M17116037"/>
    <n v="236"/>
    <n v="25.6"/>
    <n v="22"/>
    <n v="3"/>
    <n v="3"/>
    <n v="17"/>
    <n v="314.90000406900998"/>
    <n v="43.333332061767599"/>
    <n v="0.97333335876464799"/>
    <n v="1.08266667524974"/>
    <m/>
    <n v="367.4"/>
    <n v="0.62460000000000004"/>
    <n v="0.8458"/>
    <m/>
    <n v="0.57899999999999996"/>
    <n v="10.076499999999999"/>
    <n v="1.1299999999999999"/>
    <n v="1.79299991577864"/>
    <n v="0.88121002912521396"/>
    <n v="47.387999296188397"/>
    <n v="-31.430572300000001"/>
    <m/>
    <n v="26.429448701680151"/>
  </r>
  <r>
    <s v="Sapotaceae"/>
    <s v="Pouteria"/>
    <s v="gonggrijpii"/>
    <x v="84"/>
    <s v="NL110298"/>
    <s v="NL11"/>
    <n v="150"/>
    <n v="95"/>
    <n v="3"/>
    <n v="5"/>
    <s v="OK"/>
    <s v="NL110298"/>
    <n v="560"/>
    <n v="17.399999999999999"/>
    <n v="13"/>
    <n v="2"/>
    <n v="2"/>
    <n v="13"/>
    <n v="269.000005086263"/>
    <n v="42.300000508626297"/>
    <n v="2.6300000349680599"/>
    <n v="0.625"/>
    <m/>
    <n v="155.30000000000001"/>
    <n v="0.65710000000000002"/>
    <n v="0.67020000000000002"/>
    <m/>
    <n v="0.65500000000000003"/>
    <n v="9.7364999999999995"/>
    <n v="2.4095"/>
    <n v="1.81"/>
    <n v="6.0659999999999998"/>
    <n v="47.86"/>
    <n v="-33.276462549999998"/>
    <m/>
    <n v="26.441988950276244"/>
  </r>
  <r>
    <s v="Myristicaceae"/>
    <s v="Iryanthera"/>
    <s v="sagotiana"/>
    <x v="201"/>
    <s v="B430016"/>
    <s v="B4"/>
    <n v="47"/>
    <n v="4"/>
    <n v="3"/>
    <n v="5"/>
    <s v="OK"/>
    <s v="B430016"/>
    <n v="412"/>
    <n v="25.5"/>
    <n v="22"/>
    <n v="3"/>
    <n v="3"/>
    <n v="20"/>
    <n v="252.96666463216101"/>
    <n v="65.533334096272796"/>
    <n v="0.78666667143503799"/>
    <n v="0.28566665947437297"/>
    <m/>
    <n v="88.2"/>
    <m/>
    <m/>
    <m/>
    <m/>
    <m/>
    <m/>
    <n v="2.0360000431537602"/>
    <n v="2.06194996833801"/>
    <n v="53.846997022628798"/>
    <n v="-32.603753599999997"/>
    <m/>
    <n v="26.447443949568832"/>
  </r>
  <r>
    <s v="Caryocaraceae"/>
    <s v="Caryocar"/>
    <s v="glabrum"/>
    <x v="162"/>
    <s v="M17116418"/>
    <s v="M1711"/>
    <n v="31"/>
    <n v="93"/>
    <n v="3"/>
    <n v="5"/>
    <s v="OK"/>
    <s v="M17116418"/>
    <n v="106"/>
    <n v="71.5"/>
    <n v="35"/>
    <n v="5"/>
    <n v="5"/>
    <n v="35"/>
    <n v="196.86666870117199"/>
    <n v="43.166667938232401"/>
    <n v="0.74333331982294704"/>
    <n v="0.31266666948795302"/>
    <m/>
    <n v="78.5"/>
    <n v="0.65459999999999996"/>
    <n v="0.52529999999999999"/>
    <m/>
    <n v="0.65"/>
    <n v="13.163"/>
    <n v="2.3380000000000001"/>
    <n v="1.92699991166592"/>
    <n v="-1.2661600112914999"/>
    <n v="50.964999198913603"/>
    <n v="-29.41453169"/>
    <m/>
    <n v="26.447847190015491"/>
  </r>
  <r>
    <s v="Chrysobalanaceae"/>
    <s v="Licania"/>
    <s v="laxiflora"/>
    <x v="293"/>
    <s v="P00610299"/>
    <s v="P006"/>
    <n v="37"/>
    <n v="155"/>
    <n v="3"/>
    <n v="5"/>
    <s v="OK"/>
    <s v="P00610299"/>
    <n v="142"/>
    <n v="15"/>
    <n v="18"/>
    <n v="3"/>
    <n v="3"/>
    <n v="18"/>
    <n v="260.53333028157601"/>
    <n v="32.966666539510101"/>
    <n v="1.5033333301544201"/>
    <n v="0.14833333591620099"/>
    <m/>
    <n v="51.5"/>
    <n v="0.86890000000000001"/>
    <m/>
    <m/>
    <m/>
    <m/>
    <m/>
    <n v="1.76"/>
    <n v="1.8220000000000001"/>
    <n v="46.55"/>
    <n v="-30.615533299999999"/>
    <m/>
    <n v="26.448863636363633"/>
  </r>
  <r>
    <s v="Burseraceae"/>
    <s v="Protium"/>
    <s v="gallicum"/>
    <x v="196"/>
    <s v="A110409"/>
    <s v="A11"/>
    <n v="89"/>
    <n v="54"/>
    <n v="3"/>
    <n v="5"/>
    <s v="OK"/>
    <s v="A110409"/>
    <n v="70"/>
    <n v="29.1"/>
    <n v="22"/>
    <n v="3"/>
    <n v="3"/>
    <n v="22"/>
    <n v="172.89999898274701"/>
    <n v="56.966665903727197"/>
    <n v="1.15000001589457"/>
    <n v="0.21166667342185999"/>
    <m/>
    <n v="64.3"/>
    <n v="0.61"/>
    <n v="0.45"/>
    <n v="4"/>
    <m/>
    <m/>
    <m/>
    <n v="1.9249999895691901"/>
    <n v="2.4948699474334699"/>
    <n v="50.9540021419525"/>
    <n v="-30.332131570000001"/>
    <m/>
    <n v="26.469611645741292"/>
  </r>
  <r>
    <s v="Caesalpiniaceae"/>
    <s v="Eperua"/>
    <s v="falcata"/>
    <x v="132"/>
    <s v="B430006"/>
    <s v="B4"/>
    <n v="35"/>
    <n v="12"/>
    <n v="3"/>
    <n v="5"/>
    <s v="OK"/>
    <s v="B430006"/>
    <n v="89"/>
    <n v="58.2"/>
    <n v="33"/>
    <n v="5"/>
    <n v="5"/>
    <n v="30"/>
    <n v="200.89999898274701"/>
    <n v="57.133332570393897"/>
    <n v="1.23666667938232"/>
    <n v="0.31566666066646598"/>
    <m/>
    <n v="117.2"/>
    <m/>
    <m/>
    <m/>
    <m/>
    <m/>
    <m/>
    <n v="1.97100006043911"/>
    <n v="2.00288009643555"/>
    <n v="52.211999893188498"/>
    <n v="-28.833562180000001"/>
    <m/>
    <n v="26.490105678412018"/>
  </r>
  <r>
    <s v="Arecaceae"/>
    <s v="Astrocaryum"/>
    <s v="sciophilum"/>
    <x v="328"/>
    <s v="NL110356"/>
    <s v="NL11"/>
    <n v="163"/>
    <n v="16"/>
    <n v="1"/>
    <n v="5"/>
    <s v="OK"/>
    <s v="NL110356"/>
    <n v="40"/>
    <n v="11.2"/>
    <m/>
    <n v="1"/>
    <n v="1"/>
    <n v="7"/>
    <n v="321"/>
    <n v="57.599998474121101"/>
    <n v="12.7799997329712"/>
    <n v="0.47799998521804798"/>
    <m/>
    <n v="34.200000000000003"/>
    <m/>
    <m/>
    <m/>
    <m/>
    <m/>
    <m/>
    <n v="1.7"/>
    <n v="7.548"/>
    <n v="45.04"/>
    <n v="-33.046407989999999"/>
    <m/>
    <n v="26.494117647058825"/>
  </r>
  <r>
    <s v="Meliaceae"/>
    <s v="Carapa"/>
    <s v="procera"/>
    <x v="242"/>
    <s v="A110417"/>
    <s v="A11"/>
    <n v="98"/>
    <n v="73"/>
    <n v="1"/>
    <n v="5"/>
    <s v="OK"/>
    <s v="A110417"/>
    <n v="341"/>
    <n v="23.6"/>
    <n v="26"/>
    <n v="3"/>
    <n v="4"/>
    <n v="26"/>
    <n v="199.30000305175801"/>
    <n v="71.599998474121094"/>
    <n v="2.5899999141693102"/>
    <n v="2.3699998855590798"/>
    <m/>
    <n v="240.4"/>
    <n v="0.55000000000000004"/>
    <n v="0.72"/>
    <n v="5"/>
    <n v="0.54420661926269498"/>
    <n v="8.4815000000000005"/>
    <n v="0.74738702000000001"/>
    <n v="1.8699999898672099"/>
    <n v="1.5403399467468299"/>
    <n v="49.577999114990199"/>
    <n v="-32.285424890000002"/>
    <m/>
    <n v="26.512299135633025"/>
  </r>
  <r>
    <s v="Meliaceae"/>
    <s v="Carapa"/>
    <s v="procera"/>
    <x v="242"/>
    <s v="NL110169"/>
    <s v="NL11"/>
    <n v="125"/>
    <n v="85"/>
    <n v="3"/>
    <n v="5"/>
    <s v="OK"/>
    <s v="NL110169"/>
    <n v="341"/>
    <n v="36.200000000000003"/>
    <n v="26"/>
    <n v="5"/>
    <n v="4"/>
    <n v="26"/>
    <n v="278"/>
    <n v="73.466667175292997"/>
    <n v="2.7133333683013898"/>
    <n v="2.0270000298817998"/>
    <m/>
    <n v="395.2"/>
    <n v="0.55410000000000004"/>
    <n v="0.81379999999999997"/>
    <m/>
    <m/>
    <n v="5.9649999999999999"/>
    <n v="1.0649999999999999"/>
    <n v="1.77"/>
    <n v="4.0609999999999999"/>
    <n v="46.96"/>
    <n v="-30.075800139999998"/>
    <m/>
    <n v="26.531073446327685"/>
  </r>
  <r>
    <s v="Myristicaceae"/>
    <s v="Iryanthera"/>
    <s v="sagotiana"/>
    <x v="201"/>
    <s v="A110004"/>
    <s v="A11"/>
    <n v="1"/>
    <n v="8"/>
    <n v="3"/>
    <n v="5"/>
    <s v="OK"/>
    <s v="A110004"/>
    <n v="412"/>
    <n v="23.6"/>
    <n v="22"/>
    <n v="3"/>
    <n v="3"/>
    <n v="20"/>
    <n v="230.43333435058599"/>
    <n v="60.700000762939503"/>
    <n v="0.74000000953674305"/>
    <n v="0.42500000198682097"/>
    <m/>
    <n v="98.3"/>
    <m/>
    <m/>
    <n v="3"/>
    <m/>
    <m/>
    <m/>
    <n v="1.9990000873804099"/>
    <n v="1.15007996559143"/>
    <n v="53.0529975891113"/>
    <n v="-32.509466330000002"/>
    <m/>
    <n v="26.539767518787162"/>
  </r>
  <r>
    <s v="Chrysobalanaceae"/>
    <s v="Licania"/>
    <s v="membranacea"/>
    <x v="246"/>
    <s v="M17116522"/>
    <s v="M1711"/>
    <n v="61"/>
    <n v="4"/>
    <n v="3"/>
    <n v="5"/>
    <s v="OK"/>
    <s v="M17116522"/>
    <n v="146"/>
    <n v="51.2"/>
    <n v="30"/>
    <n v="5"/>
    <n v="3"/>
    <n v="25"/>
    <n v="246.43332926432299"/>
    <n v="63.866667429606103"/>
    <n v="1.65666663646698"/>
    <n v="0.53466665744781505"/>
    <m/>
    <n v="158.6"/>
    <m/>
    <m/>
    <m/>
    <m/>
    <m/>
    <m/>
    <n v="1.81200001388788"/>
    <n v="1.8661400079727199"/>
    <n v="48.091998696327202"/>
    <m/>
    <m/>
    <n v="26.540837929211495"/>
  </r>
  <r>
    <s v="Chrysobalanaceae"/>
    <s v="Licania"/>
    <s v="membranacea"/>
    <x v="246"/>
    <s v="M17116059"/>
    <s v="M1711"/>
    <n v="12"/>
    <n v="41"/>
    <n v="3"/>
    <n v="5"/>
    <s v="OK"/>
    <s v="M17116059"/>
    <n v="146"/>
    <n v="19.7"/>
    <n v="16"/>
    <n v="4"/>
    <n v="3"/>
    <n v="16"/>
    <n v="231.20000203450499"/>
    <n v="46.466667175292997"/>
    <n v="2.1666667064031002"/>
    <n v="0.87833335002263402"/>
    <m/>
    <n v="222.5"/>
    <n v="0.78690000000000004"/>
    <n v="0.44400000000000001"/>
    <m/>
    <n v="0.7"/>
    <n v="11.664"/>
    <n v="1.3835"/>
    <n v="1.76999997347593"/>
    <n v="-3.8010001182556201E-2"/>
    <n v="47.038999199867199"/>
    <n v="-32.900825570000002"/>
    <m/>
    <n v="26.575706160883101"/>
  </r>
  <r>
    <s v="Burseraceae"/>
    <s v="Protium"/>
    <s v="decandrum"/>
    <x v="290"/>
    <s v="A110290"/>
    <s v="A11"/>
    <n v="61"/>
    <n v="72"/>
    <n v="3"/>
    <n v="5"/>
    <s v="OK"/>
    <s v="A110290"/>
    <n v="69"/>
    <n v="27.7"/>
    <n v="26"/>
    <n v="3"/>
    <n v="3"/>
    <n v="20"/>
    <n v="207.233332316081"/>
    <n v="66.733332316080705"/>
    <n v="2.0733333428700802"/>
    <n v="0.45399999618530301"/>
    <m/>
    <n v="142.19999999999999"/>
    <m/>
    <m/>
    <n v="1"/>
    <n v="0.64740729331970204"/>
    <n v="11.4915"/>
    <n v="0.95138531999999998"/>
    <n v="1.83199997991323"/>
    <n v="2.5393099784851101"/>
    <n v="48.688000440597499"/>
    <n v="-34.11437857"/>
    <m/>
    <n v="26.576419745868957"/>
  </r>
  <r>
    <s v="Sapotaceae"/>
    <s v="Micropholis"/>
    <s v="guyanensis"/>
    <x v="111"/>
    <s v="A110030"/>
    <s v="A11"/>
    <n v="12"/>
    <n v="21"/>
    <n v="3"/>
    <n v="5"/>
    <s v="OK"/>
    <s v="A110030"/>
    <n v="541"/>
    <n v="45.1"/>
    <n v="30"/>
    <n v="5"/>
    <n v="5"/>
    <n v="25"/>
    <n v="280.76666259765602"/>
    <n v="54.233333587646499"/>
    <n v="1.9466666380564399"/>
    <n v="0.53700000047683705"/>
    <m/>
    <n v="110.7"/>
    <n v="0.64"/>
    <n v="0.4"/>
    <n v="8"/>
    <n v="0.48782688379287698"/>
    <n v="7.9597499999999997"/>
    <n v="0.97534973999999997"/>
    <n v="2.0279999822378199"/>
    <n v="1.5631200075149501"/>
    <n v="53.903001546859699"/>
    <n v="-31.90614502"/>
    <m/>
    <n v="26.579389555703948"/>
  </r>
  <r>
    <s v="Rubiaceae"/>
    <s v="Faramea"/>
    <s v="pedunculata"/>
    <x v="329"/>
    <s v="P00612074"/>
    <s v="P006"/>
    <n v="93"/>
    <n v="184"/>
    <n v="2"/>
    <n v="5"/>
    <s v="OK"/>
    <s v="P00612074"/>
    <n v="496"/>
    <n v="11.1"/>
    <n v="15"/>
    <n v="1"/>
    <n v="1"/>
    <n v="6"/>
    <n v="288.70001220703102"/>
    <n v="62.199998855590799"/>
    <n v="2.6799999475479099"/>
    <n v="1.3650000095367401"/>
    <m/>
    <n v="215.9"/>
    <n v="0.61309999999999998"/>
    <m/>
    <n v="3"/>
    <m/>
    <m/>
    <m/>
    <n v="1.46"/>
    <n v="8.5999999999999993E-2"/>
    <n v="38.81"/>
    <n v="-35.131127939999999"/>
    <m/>
    <n v="26.582191780821919"/>
  </r>
  <r>
    <s v="Caesalpiniaceae"/>
    <s v="Eperua"/>
    <s v="falcata"/>
    <x v="132"/>
    <s v="P00610679"/>
    <s v="P006"/>
    <n v="88"/>
    <n v="183"/>
    <n v="3"/>
    <n v="5"/>
    <s v="OK"/>
    <s v="P00610679"/>
    <n v="89"/>
    <n v="19.100000000000001"/>
    <n v="18"/>
    <n v="3"/>
    <n v="3"/>
    <n v="15"/>
    <n v="192.333333333333"/>
    <n v="50.033334096272803"/>
    <n v="1.38333332538605"/>
    <n v="0.375"/>
    <m/>
    <n v="116.2"/>
    <m/>
    <m/>
    <m/>
    <m/>
    <m/>
    <m/>
    <n v="1.89"/>
    <n v="-0.85599999999999998"/>
    <n v="50.26"/>
    <n v="-30.15089807"/>
    <m/>
    <n v="26.592592592592592"/>
  </r>
  <r>
    <s v="Caesalpiniaceae"/>
    <s v="Dicorynia"/>
    <s v="guianensis"/>
    <x v="64"/>
    <s v="NH200274"/>
    <s v="NH20"/>
    <n v="53"/>
    <n v="355"/>
    <n v="3"/>
    <n v="5"/>
    <s v="OK"/>
    <s v="NH200274"/>
    <n v="88"/>
    <n v="63.4"/>
    <n v="43"/>
    <n v="5"/>
    <n v="5"/>
    <n v="43"/>
    <n v="241.46666463216101"/>
    <n v="51.600001017252602"/>
    <n v="1.4466666777928701"/>
    <n v="0.36899999777476"/>
    <m/>
    <n v="74.900000000000006"/>
    <m/>
    <m/>
    <m/>
    <m/>
    <m/>
    <m/>
    <n v="1.9519999623298601"/>
    <n v="3.84850001335144"/>
    <n v="51.910001039504998"/>
    <n v="-27.194918489999999"/>
    <m/>
    <n v="26.5932387506537"/>
  </r>
  <r>
    <s v="Burseraceae"/>
    <s v="Tetragastris"/>
    <s v="panamensis"/>
    <x v="216"/>
    <s v="NL110468"/>
    <s v="NL11"/>
    <n v="186"/>
    <n v="25"/>
    <n v="3"/>
    <n v="5"/>
    <s v="OK"/>
    <s v="NL110468"/>
    <n v="82"/>
    <n v="11.9"/>
    <n v="13"/>
    <n v="3"/>
    <n v="3"/>
    <n v="12"/>
    <n v="158"/>
    <n v="53.266666412353501"/>
    <n v="1.8200000127156599"/>
    <n v="0.28166667620341002"/>
    <m/>
    <n v="93.1"/>
    <n v="0.69769999999999999"/>
    <n v="0.60560000000000003"/>
    <n v="4"/>
    <n v="0.57499999999999996"/>
    <n v="11.8565"/>
    <n v="1.3049999999999999"/>
    <n v="1.6109999269247099"/>
    <n v="3.8850901126861599"/>
    <n v="42.860999703407302"/>
    <n v="-33.569056140000001"/>
    <m/>
    <n v="26.60521517541348"/>
  </r>
  <r>
    <s v="Arecaceae"/>
    <s v="Jessenia"/>
    <s v="bataua"/>
    <x v="231"/>
    <s v="P00611006"/>
    <s v="P006"/>
    <n v="18"/>
    <n v="210"/>
    <n v="1"/>
    <n v="5"/>
    <s v="OK"/>
    <s v="P00611006"/>
    <n v="43"/>
    <n v="15.9"/>
    <m/>
    <n v="4"/>
    <n v="4"/>
    <n v="12"/>
    <n v="379.29998779296898"/>
    <n v="87.199996948242202"/>
    <n v="6.5199999809265101"/>
    <n v="1.1599999666214"/>
    <m/>
    <n v="68.400000000000006"/>
    <m/>
    <m/>
    <m/>
    <m/>
    <m/>
    <m/>
    <n v="1.84"/>
    <n v="-0.68600000000000005"/>
    <n v="49"/>
    <n v="-30.307970690000001"/>
    <m/>
    <n v="26.630434782608695"/>
  </r>
  <r>
    <s v="Arecaceae"/>
    <s v="Jessenia"/>
    <s v="bataua"/>
    <x v="231"/>
    <s v="M17118832"/>
    <s v="M1711"/>
    <n v="50"/>
    <n v="5"/>
    <n v="1"/>
    <n v="5"/>
    <s v="OK"/>
    <s v="M17118832"/>
    <n v="43"/>
    <n v="17.7"/>
    <n v="14"/>
    <n v="4"/>
    <n v="3"/>
    <n v="14"/>
    <n v="490"/>
    <n v="86.699996948242202"/>
    <n v="7.9899997711181596"/>
    <n v="1.7289999723434399"/>
    <m/>
    <n v="87.1"/>
    <m/>
    <m/>
    <m/>
    <m/>
    <m/>
    <m/>
    <n v="1.8810000270605101"/>
    <n v="-0.77078998088836703"/>
    <n v="50.097000598907499"/>
    <n v="-31.273185569999999"/>
    <m/>
    <n v="26.633173778947491"/>
  </r>
  <r>
    <s v="Myristicaceae"/>
    <s v="Iryanthera"/>
    <s v="sagotiana"/>
    <x v="201"/>
    <s v="A110021"/>
    <s v="A11"/>
    <n v="6"/>
    <n v="13"/>
    <n v="3"/>
    <n v="5"/>
    <s v="OK"/>
    <s v="A110021"/>
    <n v="412"/>
    <n v="16.600000000000001"/>
    <n v="19"/>
    <n v="3"/>
    <n v="3"/>
    <n v="19"/>
    <n v="243.96666463216101"/>
    <n v="62.3333333333333"/>
    <n v="0.80666667222976696"/>
    <n v="0.36166666944821702"/>
    <m/>
    <n v="108.6"/>
    <m/>
    <m/>
    <n v="4"/>
    <m/>
    <m/>
    <m/>
    <n v="2.0409999415278399"/>
    <n v="0.79882001876831099"/>
    <n v="54.3770015239716"/>
    <n v="-32.599320859999999"/>
    <m/>
    <n v="26.642333700052131"/>
  </r>
  <r>
    <s v="Sapindaceae"/>
    <s v="IND"/>
    <s v="sp, B1"/>
    <x v="136"/>
    <s v="M17116551"/>
    <s v="M1711"/>
    <n v="73"/>
    <n v="28"/>
    <n v="3"/>
    <n v="4"/>
    <s v="OK"/>
    <s v="M17116551"/>
    <n v="639"/>
    <n v="47"/>
    <n v="28"/>
    <n v="5"/>
    <n v="4"/>
    <n v="28"/>
    <n v="295.56667073567701"/>
    <n v="74.099998474121094"/>
    <n v="2.47666668891907"/>
    <n v="1.8303333123525001"/>
    <m/>
    <n v="423.8"/>
    <n v="0.86819999999999997"/>
    <n v="0.36109999999999998"/>
    <m/>
    <n v="0.71399999999999997"/>
    <n v="10.765499999999999"/>
    <n v="2.2105000000000001"/>
    <n v="1.86500009149313"/>
    <n v="0.87759000062942505"/>
    <n v="49.689000844955402"/>
    <n v="-31.651806319999999"/>
    <m/>
    <n v="26.642894588371895"/>
  </r>
  <r>
    <s v="Vochysiaceae"/>
    <s v="Ruizterania"/>
    <s v="albiflora"/>
    <x v="278"/>
    <s v="P00610700"/>
    <s v="P006"/>
    <n v="84"/>
    <n v="213"/>
    <n v="3"/>
    <n v="5"/>
    <s v="OK"/>
    <s v="P00610700"/>
    <n v="616"/>
    <n v="32.9"/>
    <n v="29"/>
    <n v="5"/>
    <n v="5"/>
    <n v="29"/>
    <n v="192.233332316081"/>
    <n v="58.400000254313099"/>
    <n v="1.10000000397364"/>
    <n v="9.9000001947085095E-2"/>
    <m/>
    <n v="25.8"/>
    <n v="0.66849999999999998"/>
    <m/>
    <n v="6"/>
    <m/>
    <m/>
    <m/>
    <n v="1.66"/>
    <n v="-3.746"/>
    <n v="44.25"/>
    <n v="-31.124982249999999"/>
    <m/>
    <n v="26.656626506024097"/>
  </r>
  <r>
    <s v="Lecythidaceae"/>
    <s v="Lecythis"/>
    <s v="persistens"/>
    <x v="230"/>
    <s v="NL110024"/>
    <s v="NL11"/>
    <n v="104"/>
    <n v="36"/>
    <n v="3"/>
    <n v="5"/>
    <s v="OK"/>
    <s v="NL110024"/>
    <n v="327"/>
    <n v="22.6"/>
    <n v="23"/>
    <n v="5"/>
    <n v="5"/>
    <n v="23"/>
    <n v="325.66666666666703"/>
    <n v="50.800000508626297"/>
    <n v="3.0133333206176798"/>
    <n v="1.32833331823349"/>
    <m/>
    <n v="311.89999999999998"/>
    <n v="0.7016"/>
    <n v="0.64"/>
    <n v="2"/>
    <n v="0.59699999999999998"/>
    <n v="14.259499999999999"/>
    <n v="2.4965000000000002"/>
    <n v="1.8820000812411299"/>
    <n v="4.9279098510742196"/>
    <n v="50.186997652053797"/>
    <n v="-32.102281400000003"/>
    <m/>
    <n v="26.666841384489622"/>
  </r>
  <r>
    <s v="Clusiaceae"/>
    <s v="Tovomita"/>
    <s v="sp, B4"/>
    <x v="310"/>
    <s v="NH200264"/>
    <s v="NH20"/>
    <n v="55"/>
    <n v="334"/>
    <n v="3"/>
    <n v="4"/>
    <s v="OK"/>
    <s v="NH200264"/>
    <n v="169"/>
    <n v="24.1"/>
    <n v="20"/>
    <n v="3"/>
    <n v="4"/>
    <n v="20"/>
    <n v="272.33333333333297"/>
    <n v="62.299999237060497"/>
    <n v="1.11666667461395"/>
    <n v="0.45733333627382899"/>
    <m/>
    <n v="129.6"/>
    <n v="0.73819999999999997"/>
    <n v="0.48249999999999998"/>
    <m/>
    <n v="0.72599999999999998"/>
    <n v="9.2750000000000004"/>
    <n v="2.27"/>
    <n v="1.83199997991323"/>
    <n v="1.4101200103759799"/>
    <n v="48.859998583793598"/>
    <n v="-31.939103809999999"/>
    <m/>
    <n v="26.670305196241202"/>
  </r>
  <r>
    <s v="Lecythidaceae"/>
    <s v="Eschweilera"/>
    <s v="coriacea"/>
    <x v="123"/>
    <s v="B443046"/>
    <s v="B4"/>
    <n v="85"/>
    <n v="90"/>
    <n v="3"/>
    <n v="5"/>
    <s v="OK"/>
    <s v="B443046"/>
    <n v="307"/>
    <n v="13.7"/>
    <n v="17"/>
    <n v="3"/>
    <n v="3"/>
    <n v="17"/>
    <n v="190.69999694824199"/>
    <n v="46.099999745686901"/>
    <n v="1.9399999777476"/>
    <n v="0.83899998664856001"/>
    <m/>
    <n v="283.10000000000002"/>
    <m/>
    <m/>
    <m/>
    <m/>
    <m/>
    <m/>
    <n v="1.85300000011921"/>
    <n v="2.42172002792358"/>
    <n v="49.423000216484098"/>
    <n v="-34.062741610000003"/>
    <m/>
    <n v="26.671883547385075"/>
  </r>
  <r>
    <s v="Caesalpiniaceae"/>
    <s v="Vouacapoua"/>
    <s v="americana"/>
    <x v="78"/>
    <s v="P00610413"/>
    <s v="P006"/>
    <n v="51"/>
    <n v="225"/>
    <n v="3"/>
    <n v="5"/>
    <s v="OK"/>
    <s v="P00610413"/>
    <n v="103"/>
    <n v="24.8"/>
    <n v="19"/>
    <n v="2"/>
    <n v="4"/>
    <n v="16"/>
    <n v="137.333333333333"/>
    <n v="38.133333841959598"/>
    <n v="1.6100000143051101"/>
    <n v="0.259666661421458"/>
    <m/>
    <n v="100.5"/>
    <n v="0.77810000000000001"/>
    <m/>
    <n v="4"/>
    <m/>
    <m/>
    <m/>
    <n v="1.87"/>
    <n v="-8.7999999999999995E-2"/>
    <n v="49.9"/>
    <n v="-32.685867199999997"/>
    <m/>
    <n v="26.684491978609625"/>
  </r>
  <r>
    <s v="Apocynaceae"/>
    <s v="Lacmellea"/>
    <s v="aculeata"/>
    <x v="277"/>
    <s v="NL110268"/>
    <s v="NL11"/>
    <n v="149"/>
    <n v="35"/>
    <n v="3"/>
    <n v="5"/>
    <s v="OK"/>
    <s v="NL110268"/>
    <n v="33"/>
    <n v="20.6"/>
    <n v="12"/>
    <n v="2"/>
    <n v="2"/>
    <n v="10"/>
    <n v="262.96665954589798"/>
    <n v="59.133333841959598"/>
    <n v="1.5599999825159701"/>
    <n v="0.411000003417333"/>
    <m/>
    <n v="156"/>
    <n v="0.57230000000000003"/>
    <n v="0.75770000000000004"/>
    <m/>
    <m/>
    <m/>
    <m/>
    <n v="1.82"/>
    <n v="5.2"/>
    <n v="48.57"/>
    <n v="-33.569228940000002"/>
    <m/>
    <n v="26.686813186813186"/>
  </r>
  <r>
    <s v="Burseraceae"/>
    <s v="Protium"/>
    <s v="gallicum"/>
    <x v="196"/>
    <s v="B420054"/>
    <s v="B4"/>
    <n v="8"/>
    <n v="53"/>
    <n v="3"/>
    <n v="5"/>
    <s v="OK"/>
    <s v="B420054"/>
    <n v="70"/>
    <n v="15.3"/>
    <n v="18"/>
    <n v="3"/>
    <n v="3"/>
    <n v="12"/>
    <n v="169.86666870117199"/>
    <n v="47.733333587646499"/>
    <n v="1.0499999721844999"/>
    <n v="5.0333333512147298E-2"/>
    <m/>
    <n v="20.7"/>
    <m/>
    <m/>
    <m/>
    <m/>
    <m/>
    <m/>
    <n v="1.8200000748038301"/>
    <n v="1.30825996398926"/>
    <n v="48.603001236915603"/>
    <n v="-32.369302279999999"/>
    <m/>
    <n v="26.704944636968936"/>
  </r>
  <r>
    <s v="Lecythidaceae"/>
    <s v="Eschweilera"/>
    <s v="coriacea"/>
    <x v="123"/>
    <s v="B422009"/>
    <s v="B4"/>
    <n v="11"/>
    <n v="8"/>
    <n v="3"/>
    <n v="5"/>
    <s v="OK"/>
    <s v="B422009"/>
    <n v="307"/>
    <n v="26.1"/>
    <n v="23"/>
    <n v="4"/>
    <n v="5"/>
    <n v="23"/>
    <n v="317.13334147135402"/>
    <n v="67.1666666666667"/>
    <n v="2.3833333651224802"/>
    <n v="1.03966665267944"/>
    <m/>
    <n v="204.5"/>
    <m/>
    <m/>
    <m/>
    <m/>
    <m/>
    <m/>
    <n v="1.9139999523758899"/>
    <n v="2.1013100147247301"/>
    <n v="51.116001605987499"/>
    <n v="-32.376865530000003"/>
    <m/>
    <n v="26.706375589265868"/>
  </r>
  <r>
    <s v="Sterculiaceae"/>
    <s v="Theobroma"/>
    <s v="subincanum"/>
    <x v="236"/>
    <s v="NH200392"/>
    <s v="NH20"/>
    <n v="74"/>
    <n v="359"/>
    <n v="3"/>
    <n v="5"/>
    <s v="OK"/>
    <s v="NH200392"/>
    <n v="601"/>
    <n v="23.5"/>
    <n v="22"/>
    <n v="3"/>
    <n v="3"/>
    <n v="22"/>
    <n v="273.23333740234398"/>
    <n v="60.866666158040402"/>
    <n v="1.9599999586741099"/>
    <n v="0.59533333778381303"/>
    <m/>
    <n v="223.4"/>
    <n v="0.55559999999999998"/>
    <n v="0.76119999999999999"/>
    <n v="4"/>
    <m/>
    <m/>
    <m/>
    <n v="1.8479999154806099"/>
    <n v="1.2138700485229501"/>
    <n v="49.355000257492101"/>
    <n v="-33.242276750000002"/>
    <m/>
    <n v="26.707252443058866"/>
  </r>
  <r>
    <s v="Annonaceae"/>
    <s v="Oxandra"/>
    <s v="asbeckii"/>
    <x v="145"/>
    <s v="P00610047"/>
    <s v="P006"/>
    <n v="1"/>
    <n v="205"/>
    <n v="3"/>
    <n v="5"/>
    <s v="OK"/>
    <s v="P00610047"/>
    <n v="17"/>
    <n v="13.1"/>
    <n v="15"/>
    <n v="2"/>
    <n v="2"/>
    <n v="12"/>
    <n v="199.333333333333"/>
    <n v="55.533332824707003"/>
    <n v="1.8033333222071299"/>
    <n v="0.18400000035762801"/>
    <m/>
    <n v="56.3"/>
    <n v="0.88929999999999998"/>
    <m/>
    <n v="4"/>
    <m/>
    <m/>
    <m/>
    <n v="1.74"/>
    <n v="0.73599999999999999"/>
    <n v="46.5"/>
    <n v="-32.295870520000001"/>
    <m/>
    <n v="26.724137931034484"/>
  </r>
  <r>
    <s v="Clusiaceae"/>
    <s v="Moronobea"/>
    <s v="coccinea"/>
    <x v="279"/>
    <s v="P00610457"/>
    <s v="P006"/>
    <n v="51"/>
    <n v="160"/>
    <n v="3"/>
    <n v="5"/>
    <s v="OK"/>
    <s v="P00610457"/>
    <n v="159"/>
    <n v="28.8"/>
    <n v="25"/>
    <n v="5"/>
    <n v="3"/>
    <n v="20"/>
    <n v="300.09999593099002"/>
    <n v="73.100001017252595"/>
    <n v="0.79999999205271399"/>
    <n v="0.12966666867335599"/>
    <m/>
    <n v="39.799999999999997"/>
    <m/>
    <m/>
    <m/>
    <m/>
    <m/>
    <m/>
    <n v="1.74"/>
    <n v="0.45"/>
    <n v="46.5"/>
    <n v="-31.207711289999999"/>
    <m/>
    <n v="26.724137931034484"/>
  </r>
  <r>
    <s v="Annonaceae"/>
    <s v="Fusaea"/>
    <s v="longifolia"/>
    <x v="275"/>
    <s v="NL110414"/>
    <s v="NL11"/>
    <n v="179"/>
    <n v="17"/>
    <n v="3"/>
    <n v="5"/>
    <s v="OK"/>
    <s v="NL110414"/>
    <n v="12"/>
    <n v="10.1"/>
    <n v="7"/>
    <n v="2"/>
    <n v="2"/>
    <n v="7"/>
    <n v="194.233332316081"/>
    <n v="36.099999745686901"/>
    <n v="1.62000000476837"/>
    <n v="0.81566667556762695"/>
    <m/>
    <n v="298.60000000000002"/>
    <n v="0.62409999999999999"/>
    <n v="0.71940000000000004"/>
    <n v="3"/>
    <n v="0.58499999999999996"/>
    <n v="12.061500000000001"/>
    <n v="2.8119999999999998"/>
    <n v="1.86599995940924"/>
    <n v="5.4472298622131303"/>
    <n v="49.873998761177099"/>
    <n v="-32.049652539999997"/>
    <m/>
    <n v="26.727759831766978"/>
  </r>
  <r>
    <s v="Lecythidaceae"/>
    <s v="Lecythis"/>
    <s v="corrugata"/>
    <x v="330"/>
    <s v="A110250"/>
    <s v="A11"/>
    <n v="48"/>
    <n v="82"/>
    <n v="3"/>
    <n v="3"/>
    <s v="OK"/>
    <s v="A110250"/>
    <n v="323"/>
    <n v="29.1"/>
    <n v="28"/>
    <n v="4"/>
    <n v="5"/>
    <n v="28"/>
    <n v="272.33333841959598"/>
    <n v="53.099999745686901"/>
    <n v="1.9466666777928701"/>
    <n v="0.59799998005231203"/>
    <m/>
    <n v="164.1"/>
    <n v="0.57999999999999996"/>
    <n v="0.75"/>
    <n v="4"/>
    <n v="0.52628636360168501"/>
    <n v="6.7865000000000002"/>
    <n v="0.88716941000000005"/>
    <n v="1.96299999952316"/>
    <n v="2.3470799922943102"/>
    <n v="52.4689972400665"/>
    <n v="-31.833556229999999"/>
    <m/>
    <n v="26.728984846058047"/>
  </r>
  <r>
    <s v="Annonaceae"/>
    <s v="Xylopia"/>
    <s v="nitida"/>
    <x v="104"/>
    <s v="NH200366"/>
    <s v="NH20"/>
    <n v="72"/>
    <n v="313"/>
    <n v="3"/>
    <n v="5"/>
    <s v="OK"/>
    <s v="NH200366"/>
    <n v="23"/>
    <n v="27.2"/>
    <n v="25"/>
    <n v="4"/>
    <n v="4"/>
    <n v="25"/>
    <n v="340.29998779296898"/>
    <n v="74.933331807454394"/>
    <n v="2.28666671117147"/>
    <n v="0.43533332149187698"/>
    <m/>
    <n v="88.3"/>
    <m/>
    <m/>
    <m/>
    <m/>
    <m/>
    <m/>
    <n v="1.79900005459785"/>
    <n v="2.9492499828338601"/>
    <n v="48.127999901771503"/>
    <n v="-30.34625905"/>
    <m/>
    <n v="26.752639489235634"/>
  </r>
  <r>
    <s v="Chrysobalanaceae"/>
    <s v="Licania"/>
    <s v="sprucei"/>
    <x v="326"/>
    <s v="P00610259"/>
    <s v="P006"/>
    <n v="42"/>
    <n v="215"/>
    <n v="3"/>
    <n v="5"/>
    <s v="OK"/>
    <s v="P00610259"/>
    <n v="154"/>
    <n v="18.100000000000001"/>
    <n v="10"/>
    <n v="1"/>
    <n v="1"/>
    <n v="10"/>
    <n v="284.76666259765602"/>
    <n v="70.399998982747405"/>
    <n v="3.3233333428700802"/>
    <n v="0.80033334096272801"/>
    <m/>
    <n v="173.3"/>
    <n v="0.66600000000000004"/>
    <m/>
    <n v="6"/>
    <m/>
    <m/>
    <m/>
    <n v="1.46"/>
    <n v="3.0750000000000002"/>
    <n v="39.06"/>
    <n v="-33.760462750000002"/>
    <m/>
    <n v="26.75342465753425"/>
  </r>
  <r>
    <s v="Melastomataceae"/>
    <s v="Henriettella"/>
    <s v="flavescens"/>
    <x v="331"/>
    <s v="P00612846"/>
    <s v="P006"/>
    <n v="100"/>
    <n v="193"/>
    <n v="3"/>
    <n v="5"/>
    <s v="OK"/>
    <s v="P00612846"/>
    <n v="334"/>
    <n v="11.459199999999999"/>
    <n v="4"/>
    <n v="1"/>
    <n v="1"/>
    <n v="2"/>
    <n v="177.43333435058599"/>
    <n v="53.5"/>
    <n v="0.62333333492279097"/>
    <n v="0.53833331664403306"/>
    <m/>
    <n v="217.7"/>
    <n v="0.74050000000000005"/>
    <m/>
    <n v="1"/>
    <m/>
    <m/>
    <m/>
    <n v="1.52"/>
    <n v="-4.5129999999999999"/>
    <n v="40.67"/>
    <n v="-36.129701349999998"/>
    <m/>
    <n v="26.756578947368421"/>
  </r>
  <r>
    <s v="Lecythidaceae"/>
    <s v="Eschweilera"/>
    <s v="congestiflora"/>
    <x v="276"/>
    <s v="P00610136"/>
    <s v="P006"/>
    <n v="17"/>
    <n v="163"/>
    <n v="1"/>
    <n v="5"/>
    <s v="OK"/>
    <s v="P00610136"/>
    <n v="306"/>
    <n v="16.600000000000001"/>
    <n v="15"/>
    <n v="1"/>
    <n v="1"/>
    <n v="15"/>
    <n v="272"/>
    <n v="70.400001525878906"/>
    <n v="2.4200000762939502"/>
    <n v="3.2880001068115199"/>
    <m/>
    <n v="211.6"/>
    <n v="0.77429999999999999"/>
    <m/>
    <m/>
    <m/>
    <m/>
    <m/>
    <n v="1.92"/>
    <n v="3.7759999999999998"/>
    <n v="51.38"/>
    <n v="-31.794346839999999"/>
    <m/>
    <n v="26.760416666666668"/>
  </r>
  <r>
    <s v="Bignoniaceae"/>
    <s v="Jacaranda"/>
    <s v="copaia"/>
    <x v="109"/>
    <s v="P00610193"/>
    <s v="P006"/>
    <n v="26"/>
    <n v="197"/>
    <n v="3"/>
    <n v="5"/>
    <s v="OK"/>
    <s v="P00610193"/>
    <n v="46"/>
    <n v="40.4"/>
    <n v="25"/>
    <n v="5"/>
    <n v="5"/>
    <n v="25"/>
    <n v="315.90000406900998"/>
    <n v="67.599998474121094"/>
    <n v="1.0333333214124001"/>
    <n v="0.228666668136915"/>
    <m/>
    <n v="50.3"/>
    <n v="0.46810000000000002"/>
    <m/>
    <n v="5"/>
    <m/>
    <m/>
    <m/>
    <n v="1.91"/>
    <n v="0.57399999999999995"/>
    <n v="51.13"/>
    <n v="-29.599023590000002"/>
    <m/>
    <n v="26.769633507853406"/>
  </r>
  <r>
    <s v="Sapotaceae"/>
    <s v="Pouteria"/>
    <s v="torta"/>
    <x v="332"/>
    <s v="NH200262"/>
    <s v="NH20"/>
    <n v="54"/>
    <n v="330"/>
    <n v="3"/>
    <n v="5"/>
    <s v="OK"/>
    <s v="NH200262"/>
    <n v="588"/>
    <n v="39.299999999999997"/>
    <n v="33"/>
    <n v="4"/>
    <n v="5"/>
    <n v="25"/>
    <n v="247.86666870117199"/>
    <n v="52.800000508626297"/>
    <n v="1.9166666666666701"/>
    <n v="1.1086666981379201"/>
    <m/>
    <n v="287.39999999999998"/>
    <n v="0.8125"/>
    <n v="0.45219999999999999"/>
    <n v="1"/>
    <n v="0.68"/>
    <n v="11.682"/>
    <n v="1.35"/>
    <n v="1.83400008827448"/>
    <n v="1.3042399883270299"/>
    <n v="49.099999666214003"/>
    <n v="-32.78046372"/>
    <m/>
    <n v="26.772081408354655"/>
  </r>
  <r>
    <s v="Simaroubaceae"/>
    <s v="Simarouba"/>
    <s v="amara"/>
    <x v="305"/>
    <s v="M17116400"/>
    <s v="M1711"/>
    <n v="38"/>
    <n v="100"/>
    <n v="3"/>
    <n v="5"/>
    <s v="OK"/>
    <s v="M17116400"/>
    <n v="594"/>
    <n v="60.5"/>
    <n v="37"/>
    <n v="5"/>
    <n v="5"/>
    <n v="30"/>
    <n v="394.19999186197902"/>
    <n v="60.233334859212199"/>
    <n v="1.4599999984105401"/>
    <n v="0.49366667866706798"/>
    <m/>
    <n v="100.7"/>
    <n v="0.32829999999999998"/>
    <n v="0.7147"/>
    <m/>
    <n v="0.39400000000000002"/>
    <n v="13.227499999999999"/>
    <n v="3.4035000000000002"/>
    <n v="1.8789999186992601"/>
    <n v="2.96869993209839"/>
    <n v="50.306999683380099"/>
    <n v="-28.78214921"/>
    <m/>
    <n v="26.773284651446488"/>
  </r>
  <r>
    <s v="Sapotaceae"/>
    <s v="Pradosia"/>
    <s v="ptychandra"/>
    <x v="179"/>
    <s v="NL110310"/>
    <s v="NL11"/>
    <n v="151"/>
    <n v="16"/>
    <n v="3"/>
    <n v="5"/>
    <s v="OK"/>
    <s v="NL110310"/>
    <n v="590"/>
    <n v="25.7"/>
    <n v="20"/>
    <n v="2"/>
    <n v="2"/>
    <n v="15"/>
    <n v="221.766667683919"/>
    <n v="50.700000762939503"/>
    <n v="1.3899999856948899"/>
    <n v="0.414666667580605"/>
    <m/>
    <n v="101.7"/>
    <n v="0.56879999999999997"/>
    <n v="0.83350000000000002"/>
    <n v="8"/>
    <n v="0.629"/>
    <n v="14.8055"/>
    <n v="2.7010000000000001"/>
    <n v="1.86"/>
    <n v="5.5960000000000001"/>
    <n v="49.84"/>
    <n v="-31.802283320000001"/>
    <m/>
    <n v="26.795698924731184"/>
  </r>
  <r>
    <s v="Burseraceae"/>
    <s v="Protium"/>
    <s v="gallicum"/>
    <x v="196"/>
    <s v="NH200184"/>
    <s v="NH20"/>
    <n v="33"/>
    <n v="388"/>
    <n v="3"/>
    <n v="5"/>
    <s v="OK"/>
    <s v="NH200184"/>
    <n v="70"/>
    <n v="19.600000000000001"/>
    <n v="17"/>
    <n v="3"/>
    <n v="3"/>
    <n v="15"/>
    <n v="152.10000101725299"/>
    <n v="35.200000762939503"/>
    <n v="1.14666664600372"/>
    <n v="0.13166667024294501"/>
    <m/>
    <n v="75.900000000000006"/>
    <n v="0.65039999999999998"/>
    <n v="0.56489999999999996"/>
    <m/>
    <n v="0.58099999999999996"/>
    <n v="9.4335000000000004"/>
    <n v="1.3340000000000001"/>
    <n v="1.7599999904632599"/>
    <n v="1.5613600015640301"/>
    <n v="47.161999344825702"/>
    <n v="-31.89892498"/>
    <m/>
    <n v="26.796590682032853"/>
  </r>
  <r>
    <s v="Lecythidaceae"/>
    <s v="Couratari"/>
    <s v="calycina"/>
    <x v="184"/>
    <s v="P00610165"/>
    <s v="P006"/>
    <n v="32"/>
    <n v="224"/>
    <n v="3"/>
    <n v="4"/>
    <s v="OK"/>
    <s v="P00610165"/>
    <n v="300"/>
    <n v="14.6"/>
    <n v="18"/>
    <n v="2"/>
    <n v="3"/>
    <n v="17"/>
    <n v="292.000005086263"/>
    <n v="62.033332824707003"/>
    <n v="2.65000001589457"/>
    <n v="1.06333335240682"/>
    <m/>
    <n v="218.5"/>
    <n v="0.54400000000000004"/>
    <m/>
    <n v="4"/>
    <m/>
    <m/>
    <m/>
    <n v="1.8"/>
    <n v="0.34699999999999998"/>
    <n v="48.24"/>
    <n v="-30.004959979999999"/>
    <m/>
    <n v="26.8"/>
  </r>
  <r>
    <s v="Sapotaceae"/>
    <s v="Chrysophyllum"/>
    <s v="cuneifolium"/>
    <x v="333"/>
    <s v="B435039"/>
    <s v="B4"/>
    <n v="69"/>
    <n v="95"/>
    <n v="3"/>
    <n v="5"/>
    <s v="OK"/>
    <s v="B435039"/>
    <n v="526"/>
    <n v="13.2"/>
    <m/>
    <n v="3"/>
    <n v="3"/>
    <n v="18"/>
    <n v="158.766667683919"/>
    <n v="40.633332570393897"/>
    <n v="1.0300000111262"/>
    <n v="0.16533333559831001"/>
    <m/>
    <n v="57.9"/>
    <m/>
    <m/>
    <n v="2"/>
    <n v="0.77500000000000002"/>
    <n v="7.4952899999999998"/>
    <n v="1.1459999999999999"/>
    <n v="1.9430000334978099"/>
    <n v="1.8639500141143801"/>
    <n v="52.07399725914"/>
    <n v="-32.718821679999998"/>
    <m/>
    <n v="26.800821596176622"/>
  </r>
  <r>
    <s v="Myristicaceae"/>
    <s v="Iryanthera"/>
    <s v="sagotiana"/>
    <x v="201"/>
    <s v="B438029"/>
    <s v="B4"/>
    <n v="51"/>
    <n v="17"/>
    <n v="3"/>
    <n v="5"/>
    <s v="OK"/>
    <s v="B438029"/>
    <n v="412"/>
    <n v="19.100000000000001"/>
    <n v="18"/>
    <n v="3"/>
    <n v="3"/>
    <n v="18"/>
    <n v="258.43332926432299"/>
    <n v="64.699999491373703"/>
    <n v="0.76666667064031002"/>
    <n v="0.305666660269101"/>
    <m/>
    <n v="93.3"/>
    <m/>
    <m/>
    <m/>
    <m/>
    <m/>
    <m/>
    <n v="2.00299993157387"/>
    <n v="2.4672000408172599"/>
    <n v="53.7050008773804"/>
    <n v="-34.081414479999999"/>
    <m/>
    <n v="26.812282931623145"/>
  </r>
  <r>
    <s v="Loganiaceae"/>
    <s v="Strychnos"/>
    <s v="IND"/>
    <x v="334"/>
    <s v="NL110037"/>
    <s v="NL11"/>
    <n v="109"/>
    <n v="54"/>
    <n v="3"/>
    <n v="2"/>
    <s v="EXCLUDE"/>
    <s v="NL110037"/>
    <n v="331"/>
    <n v="14.9"/>
    <m/>
    <n v="5"/>
    <n v="4"/>
    <n v="37"/>
    <n v="187.89999898274701"/>
    <n v="47.6666666666667"/>
    <n v="1.4850000143051101"/>
    <n v="0.46866666277249702"/>
    <m/>
    <n v="126.6"/>
    <n v="0.75"/>
    <n v="0.56440000000000001"/>
    <m/>
    <n v="0.47099999999999997"/>
    <n v="13.177"/>
    <n v="1.2775000000000001"/>
    <n v="1.71600002795458"/>
    <n v="4.0290098190307599"/>
    <n v="46.029999852180502"/>
    <n v="-28.902245229999998"/>
    <m/>
    <n v="26.824008800889629"/>
  </r>
  <r>
    <s v="Lecythidaceae"/>
    <s v="Lecythis"/>
    <s v="persistens"/>
    <x v="230"/>
    <s v="NL110137"/>
    <s v="NL11"/>
    <n v="122"/>
    <n v="30"/>
    <n v="3"/>
    <n v="5"/>
    <s v="OK"/>
    <s v="NL110137"/>
    <n v="327"/>
    <n v="11.1"/>
    <n v="12"/>
    <n v="3"/>
    <n v="3"/>
    <n v="12"/>
    <n v="246.766672770182"/>
    <n v="46.566665649414098"/>
    <n v="1.8566666841507"/>
    <n v="0.85533330837885502"/>
    <m/>
    <n v="245.2"/>
    <n v="0.58440000000000003"/>
    <n v="0.7712"/>
    <m/>
    <n v="0.66"/>
    <n v="14.1875"/>
    <n v="2.2214999999999998"/>
    <n v="1.82"/>
    <n v="5.468"/>
    <n v="48.83"/>
    <n v="-32.92948011"/>
    <m/>
    <n v="26.829670329670328"/>
  </r>
  <r>
    <s v="Icacinaceae"/>
    <s v="Poraqueiba"/>
    <s v="guianensis"/>
    <x v="335"/>
    <s v="B428017"/>
    <s v="B4"/>
    <n v="41"/>
    <n v="50"/>
    <n v="3"/>
    <n v="5"/>
    <s v="OK"/>
    <s v="B428017"/>
    <n v="239"/>
    <n v="26.4"/>
    <m/>
    <n v="3"/>
    <n v="3"/>
    <n v="22"/>
    <n v="225.03333028157601"/>
    <n v="68.033332824707003"/>
    <n v="1.44333334763845"/>
    <n v="0.47566666205724101"/>
    <m/>
    <n v="149.1"/>
    <n v="0.7"/>
    <n v="0.57999999999999996"/>
    <n v="6"/>
    <n v="0.53500000000000003"/>
    <n v="8.2160899999999994"/>
    <n v="1.4390000000000001"/>
    <n v="1.9400000572204601"/>
    <n v="6.9109998643398299E-2"/>
    <n v="52.0579993724823"/>
    <n v="-32.254615649999998"/>
    <m/>
    <n v="26.834019503622351"/>
  </r>
  <r>
    <s v="Euphorbiaceae"/>
    <s v="Pogonophora"/>
    <s v="schomburgkiana"/>
    <x v="185"/>
    <s v="P00610051"/>
    <s v="P006"/>
    <n v="7"/>
    <n v="210"/>
    <n v="3"/>
    <n v="5"/>
    <s v="OK"/>
    <s v="P00610051"/>
    <n v="217"/>
    <n v="17.3"/>
    <n v="16"/>
    <n v="3"/>
    <n v="4"/>
    <n v="16"/>
    <n v="250.233332316081"/>
    <n v="60.266666412353501"/>
    <n v="2.1033333142598498"/>
    <n v="0.37600000699361202"/>
    <m/>
    <n v="113.7"/>
    <n v="0.84050000000000002"/>
    <m/>
    <m/>
    <m/>
    <m/>
    <m/>
    <n v="1.8"/>
    <n v="0.97"/>
    <n v="48.31"/>
    <n v="-31.41434164"/>
    <m/>
    <n v="26.838888888888889"/>
  </r>
  <r>
    <s v="Meliaceae"/>
    <s v="Carapa"/>
    <s v="procera"/>
    <x v="242"/>
    <s v="B444005"/>
    <s v="B4"/>
    <n v="90"/>
    <n v="59"/>
    <n v="3"/>
    <n v="5"/>
    <s v="OK"/>
    <s v="B444005"/>
    <n v="341"/>
    <n v="24.5"/>
    <n v="28"/>
    <n v="4"/>
    <n v="4"/>
    <n v="28"/>
    <n v="267.86665852864598"/>
    <n v="59.066666920979799"/>
    <n v="2.3799999554952"/>
    <n v="1.80866666634878"/>
    <m/>
    <n v="444.2"/>
    <n v="0.52"/>
    <n v="0.74"/>
    <n v="4"/>
    <n v="0.54900000000000004"/>
    <n v="6.84368"/>
    <n v="1.2490000000000001"/>
    <n v="1.83600001037121"/>
    <n v="2.1049098968505899"/>
    <n v="49.287998676299999"/>
    <n v="-31.279484539999999"/>
    <m/>
    <n v="26.845315031525924"/>
  </r>
  <r>
    <s v="Celastraceae"/>
    <s v="Maytenus"/>
    <s v="sp, B1"/>
    <x v="304"/>
    <s v="NL110365"/>
    <s v="NL11"/>
    <n v="167"/>
    <n v="21"/>
    <n v="3"/>
    <n v="4"/>
    <s v="OK"/>
    <s v="NL110365"/>
    <n v="115"/>
    <n v="19.3"/>
    <n v="8"/>
    <n v="2"/>
    <n v="2"/>
    <n v="8"/>
    <n v="240.90000406901001"/>
    <n v="64.666667938232393"/>
    <n v="1.6733333269755"/>
    <n v="0.38899999856948902"/>
    <m/>
    <n v="119.2"/>
    <n v="0.7127"/>
    <n v="0.60160000000000002"/>
    <m/>
    <n v="0.66900000000000004"/>
    <n v="11.4335"/>
    <n v="0.9415"/>
    <n v="1.77"/>
    <n v="3.8940000000000001"/>
    <n v="47.52"/>
    <n v="-34.93521526"/>
    <m/>
    <n v="26.847457627118647"/>
  </r>
  <r>
    <s v="Chrysobalanaceae"/>
    <s v="Couepia"/>
    <s v="caryophylloides"/>
    <x v="336"/>
    <s v="B445002"/>
    <s v="B4"/>
    <n v="79"/>
    <n v="26"/>
    <n v="3"/>
    <n v="5"/>
    <s v="OK"/>
    <s v="B445002"/>
    <n v="118"/>
    <n v="26.7"/>
    <n v="20"/>
    <n v="3"/>
    <n v="3"/>
    <n v="20"/>
    <n v="183.89999898274701"/>
    <n v="40.033332824707003"/>
    <n v="2.0300000111262002"/>
    <n v="0.51166667540868105"/>
    <m/>
    <n v="177.1"/>
    <m/>
    <m/>
    <n v="7"/>
    <n v="0.749"/>
    <n v="11.0307"/>
    <n v="2.6880000000000002"/>
    <n v="1.87999997287989"/>
    <n v="4.5260100364685103"/>
    <n v="50.475001335144"/>
    <n v="-30.84401149"/>
    <m/>
    <n v="26.848405352806228"/>
  </r>
  <r>
    <s v="Euphorbiaceae"/>
    <s v="Chaetocarpus"/>
    <s v="sp, B1"/>
    <x v="337"/>
    <s v="P00610588"/>
    <s v="P006"/>
    <n v="80"/>
    <n v="217"/>
    <n v="3"/>
    <n v="4"/>
    <s v="OK"/>
    <s v="P00610588"/>
    <n v="928"/>
    <n v="41.7"/>
    <n v="15"/>
    <n v="1"/>
    <n v="1"/>
    <n v="8"/>
    <n v="253.20000203450499"/>
    <n v="48.766666412353501"/>
    <n v="1.7033333381017"/>
    <n v="0.43100000421206203"/>
    <m/>
    <n v="173.3"/>
    <n v="0.52139999999999997"/>
    <m/>
    <n v="3"/>
    <m/>
    <m/>
    <m/>
    <n v="1.65"/>
    <n v="-0.89600000000000002"/>
    <n v="44.3"/>
    <n v="-33.28802202"/>
    <m/>
    <n v="26.848484848484848"/>
  </r>
  <r>
    <s v="Sterculiaceae"/>
    <s v="Sterculia"/>
    <s v="multiovula"/>
    <x v="338"/>
    <s v="NL110025"/>
    <s v="NL11"/>
    <n v="109"/>
    <n v="37"/>
    <n v="3"/>
    <n v="5"/>
    <s v="OK"/>
    <s v="NL110025"/>
    <n v="597"/>
    <n v="39.299999999999997"/>
    <n v="30"/>
    <n v="4"/>
    <n v="5"/>
    <n v="30"/>
    <n v="546.33333333333303"/>
    <n v="42.300000508626297"/>
    <n v="3.3266666730245"/>
    <n v="2.4459999402364101"/>
    <m/>
    <n v="527"/>
    <n v="0.53649999999999998"/>
    <n v="0.85970000000000002"/>
    <n v="8"/>
    <n v="0.65600000000000003"/>
    <n v="11.9305"/>
    <n v="4.08"/>
    <n v="1.8179999664425901"/>
    <n v="2.7315399646759002"/>
    <n v="48.813998699188197"/>
    <n v="-30.912578509999999"/>
    <m/>
    <n v="26.850384818601523"/>
  </r>
  <r>
    <s v="Apocynaceae"/>
    <s v="Aspidosperma"/>
    <s v="album"/>
    <x v="322"/>
    <s v="M17116501"/>
    <s v="M1711"/>
    <n v="27"/>
    <n v="25"/>
    <n v="3"/>
    <n v="5"/>
    <s v="OK"/>
    <s v="M17116501"/>
    <n v="26"/>
    <n v="24.7"/>
    <n v="21"/>
    <n v="5"/>
    <n v="5"/>
    <n v="21"/>
    <n v="358.09999593099002"/>
    <n v="60.6666666666667"/>
    <n v="1.9599999984105401"/>
    <n v="0.69966664910316501"/>
    <m/>
    <m/>
    <n v="0.66810000000000003"/>
    <n v="0.64459999999999995"/>
    <m/>
    <n v="0.72099999999999997"/>
    <n v="12.5265"/>
    <n v="2.4135"/>
    <n v="1.78999993950129"/>
    <n v="3.1847999095916699"/>
    <n v="48.078998923301697"/>
    <n v="-30.54279923"/>
    <m/>
    <n v="26.859776842616508"/>
  </r>
  <r>
    <s v="Clusiaceae"/>
    <s v="Symphonia"/>
    <s v="sp, 1"/>
    <x v="248"/>
    <s v="P00610204"/>
    <s v="P006"/>
    <n v="23"/>
    <n v="216"/>
    <n v="3"/>
    <n v="5"/>
    <s v="OK"/>
    <s v="P00610204"/>
    <n v="164"/>
    <n v="27.9"/>
    <n v="29"/>
    <n v="5"/>
    <n v="2"/>
    <n v="15"/>
    <n v="288.33333333333297"/>
    <n v="66.399998982747405"/>
    <n v="0.95666666825612401"/>
    <n v="0.25100000202655798"/>
    <m/>
    <n v="75.7"/>
    <m/>
    <m/>
    <m/>
    <m/>
    <m/>
    <m/>
    <n v="1.69"/>
    <n v="0.44400000000000001"/>
    <n v="45.4"/>
    <n v="-30.99898456"/>
    <m/>
    <n v="26.863905325443788"/>
  </r>
  <r>
    <s v="Burseraceae"/>
    <s v="Protium"/>
    <s v="tenuifolium"/>
    <x v="339"/>
    <s v="B420023"/>
    <s v="B4"/>
    <n v="15"/>
    <n v="62"/>
    <n v="3"/>
    <n v="5"/>
    <s v="OK"/>
    <s v="B420023"/>
    <n v="79"/>
    <n v="20.7"/>
    <n v="26"/>
    <n v="3"/>
    <n v="3"/>
    <n v="25"/>
    <n v="256.29999287923198"/>
    <n v="56.133333841959598"/>
    <n v="3.00333325068156"/>
    <n v="0.97966665029525801"/>
    <m/>
    <n v="204.3"/>
    <m/>
    <m/>
    <n v="5"/>
    <m/>
    <m/>
    <m/>
    <n v="1.7759999260306401"/>
    <n v="0.89436000585555997"/>
    <n v="47.712001204490697"/>
    <n v="-33.176366819999998"/>
    <m/>
    <n v="26.86486666197505"/>
  </r>
  <r>
    <s v="Lecythidaceae"/>
    <s v="Eschweilera"/>
    <s v="sagotiana"/>
    <x v="178"/>
    <s v="P00610495"/>
    <s v="P006"/>
    <n v="60"/>
    <n v="140"/>
    <n v="3"/>
    <n v="5"/>
    <s v="OK"/>
    <s v="P00610495"/>
    <n v="316"/>
    <n v="14"/>
    <n v="10"/>
    <n v="3"/>
    <n v="3"/>
    <n v="10"/>
    <n v="283.13334147135402"/>
    <n v="53.899998982747398"/>
    <n v="2.5033333301544198"/>
    <n v="1.3956666787465399"/>
    <m/>
    <n v="308.10000000000002"/>
    <m/>
    <m/>
    <m/>
    <m/>
    <m/>
    <m/>
    <n v="1.86"/>
    <n v="-0.14799999999999999"/>
    <n v="50.02"/>
    <n v="-32.802133830000002"/>
    <m/>
    <n v="26.892473118279572"/>
  </r>
  <r>
    <s v="Lecythidaceae"/>
    <s v="Lecythis"/>
    <s v="persistens"/>
    <x v="230"/>
    <s v="NL110487"/>
    <s v="NL11"/>
    <n v="182"/>
    <n v="59"/>
    <n v="3"/>
    <n v="5"/>
    <s v="OK"/>
    <s v="NL110487"/>
    <n v="327"/>
    <n v="11.5"/>
    <n v="17"/>
    <n v="1"/>
    <n v="1"/>
    <n v="8"/>
    <n v="265.76665751139302"/>
    <n v="51.933333079020201"/>
    <n v="2.3300000031789101"/>
    <n v="1.4210000038146999"/>
    <m/>
    <n v="360.3"/>
    <m/>
    <m/>
    <m/>
    <m/>
    <m/>
    <m/>
    <n v="1.87299996614456"/>
    <n v="3.8864800930023198"/>
    <n v="50.376999378204303"/>
    <n v="-34.618530130000003"/>
    <m/>
    <n v="26.89642300522933"/>
  </r>
  <r>
    <s v="Lecythidaceae"/>
    <s v="Eschweilera"/>
    <s v="coriacea"/>
    <x v="123"/>
    <s v="NL110219"/>
    <s v="NL11"/>
    <n v="135"/>
    <n v="50"/>
    <n v="3"/>
    <n v="5"/>
    <s v="OK"/>
    <s v="NL110219"/>
    <n v="307"/>
    <n v="21.8"/>
    <n v="20"/>
    <n v="3"/>
    <n v="3"/>
    <n v="20"/>
    <n v="250.766667683919"/>
    <n v="63.800000508626297"/>
    <n v="2.13999994595846"/>
    <n v="1.1400000254313201"/>
    <m/>
    <n v="256.89999999999998"/>
    <m/>
    <m/>
    <m/>
    <m/>
    <m/>
    <m/>
    <n v="1.82600002735853"/>
    <n v="3.6559300422668501"/>
    <n v="49.1180002689362"/>
    <n v="-31.27920262"/>
    <m/>
    <n v="26.899233041080354"/>
  </r>
  <r>
    <s v="Myristicaceae"/>
    <s v="Iryanthera"/>
    <s v="sagotiana"/>
    <x v="201"/>
    <s v="B438068"/>
    <s v="B4"/>
    <n v="63"/>
    <n v="19"/>
    <n v="3"/>
    <n v="5"/>
    <s v="OK"/>
    <s v="B438068"/>
    <n v="412"/>
    <n v="16.7"/>
    <n v="16"/>
    <n v="3"/>
    <n v="3"/>
    <n v="15"/>
    <n v="219.233332316081"/>
    <n v="56.399998982747398"/>
    <n v="0.58333333333333304"/>
    <n v="0.31200000643730202"/>
    <m/>
    <n v="110.4"/>
    <m/>
    <m/>
    <m/>
    <m/>
    <m/>
    <m/>
    <n v="1.98500007390976"/>
    <n v="2.17036008834839"/>
    <n v="53.431999683380099"/>
    <n v="-33.686316589999997"/>
    <m/>
    <n v="26.917882969212005"/>
  </r>
  <r>
    <s v="Burseraceae"/>
    <s v="Tetragastris"/>
    <s v="altissima"/>
    <x v="222"/>
    <s v="B430074"/>
    <s v="B4"/>
    <m/>
    <m/>
    <n v="3"/>
    <n v="5"/>
    <s v="OK"/>
    <s v="B430074"/>
    <n v="81"/>
    <m/>
    <m/>
    <n v="4"/>
    <n v="4"/>
    <n v="20"/>
    <n v="197.79999796549501"/>
    <n v="49.733333587646499"/>
    <n v="1.72666668891907"/>
    <n v="0.775999983151754"/>
    <m/>
    <n v="178.3"/>
    <m/>
    <m/>
    <m/>
    <m/>
    <m/>
    <m/>
    <n v="1.6930000856518701"/>
    <n v="3.7099299430847199"/>
    <n v="45.588999986648602"/>
    <n v="-30.69000827"/>
    <m/>
    <n v="26.927937200366465"/>
  </r>
  <r>
    <s v="Apocynaceae"/>
    <s v="Couma"/>
    <s v="guianensis"/>
    <x v="247"/>
    <s v="M17116049"/>
    <s v="M1711"/>
    <n v="23"/>
    <n v="31"/>
    <n v="3"/>
    <n v="5"/>
    <s v="OK"/>
    <s v="M17116049"/>
    <n v="30"/>
    <n v="58.3"/>
    <n v="30"/>
    <n v="5"/>
    <n v="4"/>
    <n v="30"/>
    <n v="256.33332824707003"/>
    <n v="54.466667175292997"/>
    <n v="1.1266666650772099"/>
    <n v="0.60033332308133402"/>
    <m/>
    <n v="190.8"/>
    <n v="0.4708"/>
    <n v="1.1533"/>
    <m/>
    <n v="0.46600000000000003"/>
    <n v="9.7654999999999994"/>
    <n v="2.8580000000000001"/>
    <n v="1.84599999338388"/>
    <n v="0.274740010499954"/>
    <n v="49.7159987688065"/>
    <n v="-29.11762998"/>
    <m/>
    <n v="26.93174374159813"/>
  </r>
  <r>
    <s v="Sapindaceae"/>
    <s v="Talisia"/>
    <s v="hexaphylla"/>
    <x v="319"/>
    <s v="A110331"/>
    <s v="A11"/>
    <n v="61"/>
    <n v="31"/>
    <n v="3"/>
    <n v="5"/>
    <s v="OK"/>
    <s v="A110331"/>
    <n v="516"/>
    <n v="10.199999999999999"/>
    <n v="18"/>
    <n v="3"/>
    <n v="3"/>
    <n v="18"/>
    <n v="212.10000101725299"/>
    <n v="48.466667175292997"/>
    <n v="1.7099999586741099"/>
    <n v="0.28200000027815503"/>
    <m/>
    <n v="73.599999999999994"/>
    <n v="0.79"/>
    <n v="0.43"/>
    <n v="2"/>
    <n v="0.764043748378754"/>
    <n v="10.2555"/>
    <n v="1.12687333"/>
    <n v="1.89800001680851"/>
    <n v="0.74922001361846902"/>
    <n v="51.143002510070801"/>
    <n v="-32.17758912"/>
    <m/>
    <n v="26.945733433695032"/>
  </r>
  <r>
    <s v="Sterculiaceae"/>
    <s v="Sterculia"/>
    <s v="frondosa"/>
    <x v="306"/>
    <s v="M17116019"/>
    <s v="M1711"/>
    <n v="4"/>
    <n v="16"/>
    <n v="3"/>
    <n v="5"/>
    <s v="OK"/>
    <s v="M17116019"/>
    <n v="595"/>
    <n v="15.4"/>
    <n v="18"/>
    <n v="3"/>
    <n v="3"/>
    <n v="18"/>
    <n v="281.90000406900998"/>
    <n v="62.533334096272803"/>
    <n v="2.22666668891907"/>
    <n v="4.1770000457763699"/>
    <m/>
    <n v="979"/>
    <n v="0.47620000000000001"/>
    <n v="0.8508"/>
    <m/>
    <m/>
    <m/>
    <m/>
    <n v="1.91200003027916"/>
    <n v="-0.98958998918533303"/>
    <n v="51.547002792358398"/>
    <n v="-31.829138270000001"/>
    <m/>
    <n v="26.959729066966762"/>
  </r>
  <r>
    <s v="Caesalpiniaceae"/>
    <s v="Eperua"/>
    <s v="falcata"/>
    <x v="132"/>
    <s v="P00610200"/>
    <s v="P006"/>
    <n v="24"/>
    <n v="208"/>
    <n v="3"/>
    <n v="5"/>
    <s v="OK"/>
    <s v="P00610200"/>
    <n v="89"/>
    <n v="19.3"/>
    <n v="18"/>
    <n v="2"/>
    <n v="2"/>
    <n v="10"/>
    <n v="139.10000101725299"/>
    <n v="47.099999745686901"/>
    <n v="1.2666666507720901"/>
    <n v="0.41733332475026402"/>
    <m/>
    <n v="167"/>
    <m/>
    <m/>
    <m/>
    <m/>
    <m/>
    <m/>
    <n v="1.87"/>
    <n v="-0.51400000000000001"/>
    <n v="50.42"/>
    <n v="-30.37010733"/>
    <m/>
    <n v="26.962566844919785"/>
  </r>
  <r>
    <s v="Sapindaceae"/>
    <s v="Cupania"/>
    <s v="rubiginosa"/>
    <x v="340"/>
    <s v="A110214"/>
    <s v="A11"/>
    <n v="56"/>
    <n v="32"/>
    <n v="3"/>
    <n v="5"/>
    <s v="OK"/>
    <s v="A110214"/>
    <n v="507"/>
    <n v="14"/>
    <n v="18"/>
    <n v="3"/>
    <n v="3"/>
    <n v="18"/>
    <n v="221.13333638509101"/>
    <n v="46.3333333333333"/>
    <n v="1.5133333603541099"/>
    <n v="0.22166666636864299"/>
    <m/>
    <n v="79.099999999999994"/>
    <n v="0.77"/>
    <n v="0.36"/>
    <n v="4"/>
    <n v="0.71916198730468806"/>
    <n v="12.0428"/>
    <n v="1.33975493"/>
    <n v="1.91900003701448"/>
    <n v="1.4462100267410301"/>
    <n v="51.761001348495498"/>
    <n v="-32.139236359999998"/>
    <m/>
    <n v="26.972902735855929"/>
  </r>
  <r>
    <s v="Meliaceae"/>
    <s v="Carapa"/>
    <s v="procera"/>
    <x v="242"/>
    <s v="B435072"/>
    <s v="B4"/>
    <n v="64"/>
    <n v="84"/>
    <n v="1"/>
    <n v="5"/>
    <s v="EXCLUDE"/>
    <s v="B435072"/>
    <n v="341"/>
    <n v="9.4"/>
    <m/>
    <n v="3"/>
    <n v="3"/>
    <n v="12"/>
    <n v="284"/>
    <n v="81.5"/>
    <n v="1.7200000286102299"/>
    <n v="6.4539999961853001"/>
    <m/>
    <n v="496"/>
    <n v="0.51"/>
    <n v="0.66"/>
    <m/>
    <m/>
    <m/>
    <m/>
    <n v="1.8820000812411299"/>
    <n v="2.0604400634765598"/>
    <n v="50.7849991321564"/>
    <n v="-31.221070690000001"/>
    <m/>
    <n v="26.984589234802275"/>
  </r>
  <r>
    <s v="Myristicaceae"/>
    <s v="Iryanthera"/>
    <s v="sagotiana"/>
    <x v="201"/>
    <s v="NH200036"/>
    <s v="NH20"/>
    <n v="2"/>
    <n v="362"/>
    <n v="3"/>
    <n v="5"/>
    <s v="OK"/>
    <s v="NH200036"/>
    <n v="412"/>
    <n v="46.5"/>
    <n v="27"/>
    <n v="4"/>
    <n v="4"/>
    <n v="20"/>
    <n v="241.43333435058599"/>
    <n v="63.266665140787801"/>
    <n v="0.64333333571751905"/>
    <n v="0.34566666682561198"/>
    <m/>
    <n v="118.4"/>
    <n v="0.51780000000000004"/>
    <n v="0.83560000000000001"/>
    <m/>
    <m/>
    <m/>
    <m/>
    <n v="1.8419999629259101"/>
    <n v="0.66492998600006104"/>
    <n v="49.713000655174298"/>
    <n v="-33.902799090000002"/>
    <m/>
    <n v="26.988600247422415"/>
  </r>
  <r>
    <s v="Burseraceae"/>
    <s v="Protium"/>
    <s v="gallicum"/>
    <x v="196"/>
    <s v="A110229"/>
    <s v="A11"/>
    <n v="59"/>
    <n v="56"/>
    <n v="3"/>
    <n v="5"/>
    <s v="OK"/>
    <s v="A110229"/>
    <n v="70"/>
    <n v="17.2"/>
    <n v="21"/>
    <n v="3"/>
    <n v="3"/>
    <n v="20"/>
    <n v="128.666666666667"/>
    <n v="43.533332824707003"/>
    <n v="1.04333333174388"/>
    <n v="8.9333333075046498E-2"/>
    <m/>
    <n v="42.1"/>
    <m/>
    <m/>
    <n v="2"/>
    <m/>
    <m/>
    <m/>
    <n v="1.7859999090433101"/>
    <n v="3.17059993743896"/>
    <n v="48.2019990682602"/>
    <n v="-32.383998720000001"/>
    <m/>
    <n v="26.988802644497397"/>
  </r>
  <r>
    <s v="Moraceae"/>
    <s v="Trymatococcus"/>
    <s v="oligandrus"/>
    <x v="55"/>
    <s v="NH200458"/>
    <s v="NH20"/>
    <n v="90"/>
    <n v="355"/>
    <n v="3"/>
    <n v="5"/>
    <s v="OK"/>
    <s v="NH200458"/>
    <n v="409"/>
    <n v="37.200000000000003"/>
    <m/>
    <n v="3"/>
    <n v="3"/>
    <n v="30"/>
    <n v="241.66667175293"/>
    <n v="44.366666158040402"/>
    <n v="1.3933333555857299"/>
    <n v="0.222999994953473"/>
    <m/>
    <n v="74.3"/>
    <n v="0.57609999999999995"/>
    <n v="0.97919999999999996"/>
    <m/>
    <m/>
    <m/>
    <m/>
    <n v="1.7100000753998801"/>
    <n v="4.3099899291992196"/>
    <n v="46.162000298500097"/>
    <n v="-29.268071500000001"/>
    <m/>
    <n v="26.995320621670267"/>
  </r>
  <r>
    <s v="Chrysobalanaceae"/>
    <s v="Licania"/>
    <s v="laxiflora"/>
    <x v="293"/>
    <s v="P00610322"/>
    <s v="P006"/>
    <n v="41"/>
    <n v="136"/>
    <n v="3"/>
    <n v="5"/>
    <s v="OK"/>
    <s v="P00610322"/>
    <n v="142"/>
    <n v="21.3"/>
    <n v="20"/>
    <n v="4"/>
    <n v="3"/>
    <n v="20"/>
    <n v="240.666666666667"/>
    <n v="48.200000762939503"/>
    <n v="1.52333331108093"/>
    <n v="0.24066667258739499"/>
    <m/>
    <n v="74.5"/>
    <m/>
    <m/>
    <m/>
    <m/>
    <m/>
    <m/>
    <n v="1.64"/>
    <n v="0.90300000000000002"/>
    <n v="44.28"/>
    <n v="-32.115747910000003"/>
    <m/>
    <n v="27.000000000000004"/>
  </r>
  <r>
    <s v="Chrysobalanaceae"/>
    <s v="Licania"/>
    <s v="membranacea"/>
    <x v="246"/>
    <s v="M17116868"/>
    <s v="M1711"/>
    <n v="82"/>
    <n v="22"/>
    <n v="3"/>
    <n v="5"/>
    <s v="OK"/>
    <s v="M17116868"/>
    <n v="146"/>
    <n v="32.299999999999997"/>
    <n v="19"/>
    <n v="3"/>
    <n v="3"/>
    <n v="19"/>
    <n v="246.86666361490899"/>
    <n v="52.3333333333333"/>
    <n v="1.5966666539510099"/>
    <n v="0.557000011205673"/>
    <m/>
    <n v="128.6"/>
    <m/>
    <m/>
    <m/>
    <m/>
    <m/>
    <m/>
    <n v="1.7640000209212301"/>
    <n v="0.77969998121261597"/>
    <n v="47.637999057769797"/>
    <n v="-32.707131109999999"/>
    <m/>
    <n v="27.005668079806124"/>
  </r>
  <r>
    <s v="Burseraceae"/>
    <s v="Protium"/>
    <s v="opacum"/>
    <x v="299"/>
    <s v="M17116548"/>
    <s v="M1711"/>
    <n v="73"/>
    <n v="23"/>
    <n v="3"/>
    <n v="5"/>
    <s v="OK"/>
    <s v="M17116548"/>
    <n v="75"/>
    <n v="18.600000000000001"/>
    <n v="17"/>
    <n v="4"/>
    <n v="3"/>
    <n v="17"/>
    <n v="214.233332316081"/>
    <n v="51.933333079020201"/>
    <n v="2.3766666253407802"/>
    <n v="1.2253333330154399"/>
    <m/>
    <n v="322.10000000000002"/>
    <m/>
    <m/>
    <m/>
    <m/>
    <m/>
    <m/>
    <n v="1.7619999125599899"/>
    <n v="1.53959000110626"/>
    <n v="47.589001059532201"/>
    <n v="-31.206146159999999"/>
    <m/>
    <n v="27.008514994981287"/>
  </r>
  <r>
    <s v="Myristicaceae"/>
    <s v="Iryanthera"/>
    <s v="sagotiana"/>
    <x v="201"/>
    <s v="A110017"/>
    <s v="A11"/>
    <n v="15"/>
    <n v="15"/>
    <n v="3"/>
    <n v="5"/>
    <s v="OK"/>
    <s v="A110017"/>
    <n v="412"/>
    <n v="17.8"/>
    <n v="23"/>
    <n v="3"/>
    <n v="3"/>
    <n v="23"/>
    <n v="242.233332316081"/>
    <n v="54.399998982747398"/>
    <n v="1.0933333436648101"/>
    <n v="0.28200001021226201"/>
    <m/>
    <n v="86"/>
    <m/>
    <m/>
    <n v="4"/>
    <m/>
    <m/>
    <m/>
    <n v="1.92200001329184"/>
    <n v="2.5055499076843302"/>
    <n v="51.911997795105002"/>
    <n v="-33.183085679999998"/>
    <m/>
    <n v="27.00936391056236"/>
  </r>
  <r>
    <s v="Lecythidaceae"/>
    <s v="Lecythis"/>
    <s v="persistens"/>
    <x v="230"/>
    <s v="NL110349"/>
    <s v="NL11"/>
    <n v="151"/>
    <n v="89"/>
    <n v="3"/>
    <n v="5"/>
    <s v="OK"/>
    <s v="NL110349"/>
    <n v="327"/>
    <n v="16.899999999999999"/>
    <n v="22"/>
    <n v="2"/>
    <n v="1"/>
    <n v="10"/>
    <n v="260.23333740234398"/>
    <n v="53.366667429606103"/>
    <n v="3.02333331108093"/>
    <n v="1.69699998696645"/>
    <m/>
    <n v="434.3"/>
    <m/>
    <m/>
    <m/>
    <m/>
    <m/>
    <m/>
    <n v="1.88"/>
    <n v="4.9870000000000001"/>
    <n v="50.8"/>
    <n v="-33.252934199999999"/>
    <m/>
    <n v="27.021276595744681"/>
  </r>
  <r>
    <s v="Sapotaceae"/>
    <s v="Micropholis"/>
    <s v="venulosa"/>
    <x v="194"/>
    <s v="P00610799"/>
    <s v="P006"/>
    <n v="96"/>
    <n v="139"/>
    <n v="3"/>
    <n v="4"/>
    <s v="OK"/>
    <s v="P00610799"/>
    <n v="547"/>
    <n v="24"/>
    <n v="20"/>
    <n v="4"/>
    <n v="3"/>
    <n v="20"/>
    <n v="185.53333536783899"/>
    <n v="47.1666666666667"/>
    <m/>
    <n v="4.5666667322317799E-2"/>
    <m/>
    <n v="13.5"/>
    <n v="0.52710000000000001"/>
    <m/>
    <n v="5"/>
    <m/>
    <m/>
    <m/>
    <n v="1.82"/>
    <n v="-3.6999999999999998E-2"/>
    <n v="49.18"/>
    <n v="-31.881866080000002"/>
    <m/>
    <n v="27.021978021978022"/>
  </r>
  <r>
    <s v="Euphorbiaceae"/>
    <s v="Pogonophora"/>
    <s v="schomburgkiana"/>
    <x v="185"/>
    <s v="P00610648"/>
    <s v="P006"/>
    <n v="89"/>
    <n v="129"/>
    <n v="3"/>
    <n v="5"/>
    <s v="OK"/>
    <s v="P00610648"/>
    <n v="217"/>
    <n v="13.4"/>
    <n v="16"/>
    <n v="2"/>
    <n v="2"/>
    <n v="12"/>
    <n v="183.89999898274701"/>
    <n v="47.566666920979799"/>
    <n v="1.41000000635783"/>
    <n v="0.335666666428248"/>
    <m/>
    <n v="134.80000000000001"/>
    <m/>
    <m/>
    <m/>
    <m/>
    <m/>
    <m/>
    <n v="1.72"/>
    <n v="1.427"/>
    <n v="46.48"/>
    <n v="-33.792313810000003"/>
    <m/>
    <n v="27.023255813953487"/>
  </r>
  <r>
    <s v="Myrtaceae"/>
    <s v="Eugenia"/>
    <s v="sp, FG 6"/>
    <x v="341"/>
    <s v="NH200055"/>
    <s v="NH20"/>
    <n v="20"/>
    <n v="309"/>
    <n v="3"/>
    <n v="4"/>
    <s v="OK"/>
    <s v="NH200055"/>
    <n v="878"/>
    <n v="12.8"/>
    <n v="13"/>
    <n v="3"/>
    <n v="3"/>
    <n v="10"/>
    <n v="372.33333333333297"/>
    <n v="62.766667683919302"/>
    <n v="2.83999999364217"/>
    <n v="1.3266666730245"/>
    <m/>
    <n v="300.89999999999998"/>
    <n v="0.6149"/>
    <n v="0.67120000000000002"/>
    <n v="2"/>
    <n v="0.67"/>
    <n v="9.8989999999999991"/>
    <n v="2.9340000000000002"/>
    <n v="1.6030000522732699"/>
    <n v="1.25505995750427"/>
    <n v="43.336999416351297"/>
    <n v="-33.457037880000001"/>
    <m/>
    <n v="27.03493325211911"/>
  </r>
  <r>
    <s v="Papilionaceae"/>
    <s v="Bocoa"/>
    <s v="prouacensis"/>
    <x v="90"/>
    <s v="P00610121"/>
    <s v="P006"/>
    <n v="14"/>
    <n v="182"/>
    <n v="3"/>
    <n v="5"/>
    <s v="OK"/>
    <s v="P00610121"/>
    <n v="456"/>
    <n v="15.1"/>
    <n v="19"/>
    <n v="4"/>
    <n v="4"/>
    <n v="19"/>
    <n v="240.89999898274701"/>
    <n v="48.0000012715658"/>
    <n v="2.8966666857401502"/>
    <n v="0.34766667087872799"/>
    <m/>
    <n v="79.7"/>
    <n v="0.93159999999999998"/>
    <m/>
    <n v="2"/>
    <m/>
    <m/>
    <m/>
    <n v="1.95"/>
    <n v="0.42299999999999999"/>
    <n v="52.73"/>
    <n v="-30.458375780000001"/>
    <m/>
    <n v="27.041025641025641"/>
  </r>
  <r>
    <s v="Chrysobalanaceae"/>
    <s v="Licania"/>
    <s v="majuscula"/>
    <x v="245"/>
    <s v="A110139"/>
    <s v="A11"/>
    <n v="21"/>
    <n v="72"/>
    <n v="3"/>
    <n v="5"/>
    <s v="OK"/>
    <s v="A110139"/>
    <n v="145"/>
    <n v="54.1"/>
    <n v="30"/>
    <n v="5"/>
    <n v="4"/>
    <n v="30"/>
    <n v="267.63332621256501"/>
    <n v="51.233333587646499"/>
    <n v="1.9400000174840299"/>
    <n v="0.691666672627131"/>
    <m/>
    <n v="157"/>
    <n v="0.82"/>
    <n v="0.36"/>
    <n v="1"/>
    <m/>
    <m/>
    <m/>
    <n v="1.6419999301433601"/>
    <n v="3.7089500427246098"/>
    <n v="44.435998797416701"/>
    <n v="-31.452341440000001"/>
    <m/>
    <n v="27.062119785557528"/>
  </r>
  <r>
    <s v="Lecythidaceae"/>
    <s v="Lecythis"/>
    <s v="persistens"/>
    <x v="230"/>
    <s v="NL110146"/>
    <s v="NL11"/>
    <n v="120"/>
    <n v="43"/>
    <n v="3"/>
    <n v="5"/>
    <s v="OK"/>
    <s v="NL110146"/>
    <n v="327"/>
    <n v="14.3"/>
    <n v="18"/>
    <n v="3"/>
    <n v="3"/>
    <n v="15"/>
    <n v="309.23333740234398"/>
    <n v="55.033332824707003"/>
    <n v="2.1666667064031002"/>
    <n v="0.95700001716613803"/>
    <m/>
    <n v="225.5"/>
    <n v="0.58360000000000001"/>
    <n v="0.81469999999999998"/>
    <n v="4"/>
    <n v="0.65500000000000003"/>
    <n v="12.2225"/>
    <n v="2.6429999999999998"/>
    <n v="1.83"/>
    <n v="5.9169999999999998"/>
    <n v="49.54"/>
    <n v="-32.457823429999998"/>
    <m/>
    <n v="27.071038251366119"/>
  </r>
  <r>
    <s v="Myristicaceae"/>
    <s v="Iryanthera"/>
    <s v="sagotiana"/>
    <x v="201"/>
    <s v="A110327"/>
    <s v="A11"/>
    <n v="65"/>
    <n v="34"/>
    <n v="3"/>
    <n v="5"/>
    <s v="OK"/>
    <s v="A110327"/>
    <n v="412"/>
    <n v="22.3"/>
    <n v="22"/>
    <n v="3"/>
    <n v="3"/>
    <n v="20"/>
    <n v="249.666666666667"/>
    <n v="65.533334096272796"/>
    <n v="0.70666666825612401"/>
    <n v="0.41066666444142702"/>
    <m/>
    <n v="99"/>
    <m/>
    <m/>
    <n v="3"/>
    <m/>
    <m/>
    <m/>
    <n v="1.9819999113678901"/>
    <n v="1.71173000335693"/>
    <n v="53.654998540878303"/>
    <n v="-32.098701720000001"/>
    <m/>
    <n v="27.071140736756117"/>
  </r>
  <r>
    <s v="Lecythidaceae"/>
    <s v="Lecythis"/>
    <s v="persistens"/>
    <x v="230"/>
    <s v="P00612059"/>
    <s v="P006"/>
    <n v="41"/>
    <n v="212"/>
    <n v="3"/>
    <n v="5"/>
    <s v="OK"/>
    <s v="P00612059"/>
    <n v="327"/>
    <n v="10.5"/>
    <n v="10"/>
    <n v="1"/>
    <n v="4"/>
    <n v="10"/>
    <n v="297"/>
    <n v="69.966667175292997"/>
    <n v="2.72999993960063"/>
    <n v="2.2829999923706099"/>
    <m/>
    <n v="458.9"/>
    <m/>
    <m/>
    <m/>
    <m/>
    <m/>
    <m/>
    <n v="1.77"/>
    <n v="1.6759999999999999"/>
    <n v="47.92"/>
    <n v="-33.881680799999998"/>
    <m/>
    <n v="27.073446327683616"/>
  </r>
  <r>
    <s v="Vochysiaceae"/>
    <s v="Qualea"/>
    <s v="rosea"/>
    <x v="189"/>
    <s v="NH200441"/>
    <s v="NH20"/>
    <n v="84"/>
    <n v="324"/>
    <n v="3"/>
    <n v="5"/>
    <s v="OK"/>
    <s v="NH200441"/>
    <n v="615"/>
    <n v="86.3"/>
    <n v="42"/>
    <n v="5"/>
    <n v="4"/>
    <n v="42"/>
    <n v="245.86666870117199"/>
    <n v="54.733333587646499"/>
    <n v="1.62000000476837"/>
    <n v="0.46899999181429503"/>
    <m/>
    <n v="111.5"/>
    <n v="0.49220000000000003"/>
    <n v="1.1246"/>
    <n v="15"/>
    <m/>
    <m/>
    <m/>
    <n v="1.7049999907612801"/>
    <n v="3.4119501113891602"/>
    <n v="46.162000298500097"/>
    <n v="-30.44699001"/>
    <m/>
    <n v="27.074487125298358"/>
  </r>
  <r>
    <s v="Burseraceae"/>
    <s v="Tetragastris"/>
    <s v="panamensis"/>
    <x v="216"/>
    <s v="NL110362"/>
    <s v="NL11"/>
    <n v="166"/>
    <n v="17"/>
    <n v="3"/>
    <n v="5"/>
    <s v="OK"/>
    <s v="NL110362"/>
    <n v="82"/>
    <n v="18.3"/>
    <n v="22"/>
    <n v="2"/>
    <n v="2"/>
    <n v="10"/>
    <n v="195.20000203450499"/>
    <n v="63.566665649414098"/>
    <n v="1.6666666666666701"/>
    <n v="0.37999999523162797"/>
    <m/>
    <n v="99.1"/>
    <n v="0.70220000000000005"/>
    <n v="0.40510000000000002"/>
    <n v="1"/>
    <n v="0.67200000000000004"/>
    <n v="10.074"/>
    <n v="1.3240000000000001"/>
    <n v="1.66"/>
    <n v="4.2949999999999999"/>
    <n v="44.95"/>
    <n v="-31.454673979999999"/>
    <m/>
    <n v="27.078313253012052"/>
  </r>
  <r>
    <s v="Burseraceae"/>
    <s v="Protium"/>
    <s v="gallicum"/>
    <x v="196"/>
    <s v="A110310"/>
    <s v="A11"/>
    <n v="61"/>
    <n v="51"/>
    <n v="3"/>
    <n v="5"/>
    <s v="OK"/>
    <s v="A110310"/>
    <n v="70"/>
    <n v="18"/>
    <n v="20"/>
    <n v="3"/>
    <n v="3"/>
    <n v="20"/>
    <n v="199.79999796549501"/>
    <n v="41.1666666666667"/>
    <n v="1.3633333047231"/>
    <n v="8.4666666885216998E-2"/>
    <m/>
    <n v="27.5"/>
    <m/>
    <m/>
    <n v="3"/>
    <m/>
    <m/>
    <m/>
    <n v="1.86299998313189"/>
    <n v="2.7682299613952601"/>
    <n v="50.449001789093003"/>
    <n v="-30.445722849999999"/>
    <m/>
    <n v="27.079442966114883"/>
  </r>
  <r>
    <s v="Burseraceae"/>
    <s v="Protium"/>
    <s v="gallicum"/>
    <x v="196"/>
    <s v="A110430"/>
    <s v="A11"/>
    <n v="92"/>
    <n v="87"/>
    <n v="3"/>
    <n v="5"/>
    <s v="OK"/>
    <s v="A110430"/>
    <n v="70"/>
    <n v="27.5"/>
    <n v="23"/>
    <n v="4"/>
    <n v="4"/>
    <n v="23"/>
    <n v="160.56666564941401"/>
    <n v="51.399998982747398"/>
    <n v="1.3733333349227901"/>
    <n v="0.19933332999547301"/>
    <m/>
    <n v="66.3"/>
    <m/>
    <m/>
    <n v="2"/>
    <m/>
    <m/>
    <m/>
    <n v="1.84899996966124"/>
    <n v="2.7393600940704301"/>
    <n v="50.076997280120899"/>
    <n v="-31.338346099999999"/>
    <m/>
    <n v="27.083287237314359"/>
  </r>
  <r>
    <s v="Dichapetalaceae"/>
    <s v="Tapura"/>
    <s v="capitulifera"/>
    <x v="313"/>
    <s v="P00610146"/>
    <s v="P006"/>
    <n v="18"/>
    <n v="138"/>
    <n v="3"/>
    <n v="5"/>
    <s v="OK"/>
    <s v="P00610146"/>
    <n v="183"/>
    <n v="35.969000000000001"/>
    <n v="17"/>
    <n v="5"/>
    <n v="5"/>
    <n v="17"/>
    <n v="513.73333740234398"/>
    <n v="80.766667683919295"/>
    <n v="4.1400000254313198"/>
    <n v="0.23266666134198499"/>
    <m/>
    <n v="29.9"/>
    <m/>
    <m/>
    <m/>
    <m/>
    <m/>
    <m/>
    <n v="1.49"/>
    <n v="2.6150000000000002"/>
    <n v="40.369999999999997"/>
    <n v="-29.962735370000001"/>
    <m/>
    <n v="27.093959731543624"/>
  </r>
  <r>
    <s v="Apocynaceae"/>
    <s v="Macoubea"/>
    <s v="guianensis"/>
    <x v="96"/>
    <s v="B421010"/>
    <s v="B4"/>
    <n v="16"/>
    <n v="47"/>
    <n v="3"/>
    <n v="5"/>
    <s v="OK"/>
    <s v="B421010"/>
    <n v="34"/>
    <n v="45.8"/>
    <n v="30"/>
    <n v="4"/>
    <n v="5"/>
    <n v="30"/>
    <n v="197.43333435058599"/>
    <n v="43.600001017252602"/>
    <n v="0.77333333094914802"/>
    <n v="0.57433332999547304"/>
    <m/>
    <n v="200.8"/>
    <n v="0.41"/>
    <n v="0.88"/>
    <n v="10"/>
    <n v="0.49399999999999999"/>
    <n v="7.3925599999999996"/>
    <n v="1.5449999999999999"/>
    <n v="1.9139999523758899"/>
    <n v="2.33677005767822"/>
    <n v="51.910001039504998"/>
    <n v="-29.017117760000001"/>
    <m/>
    <n v="27.121213339147673"/>
  </r>
  <r>
    <s v="Burseraceae"/>
    <s v="Protium"/>
    <s v="gallicum"/>
    <x v="196"/>
    <s v="B421057"/>
    <s v="B4"/>
    <n v="0"/>
    <n v="42"/>
    <n v="3"/>
    <n v="5"/>
    <s v="OK"/>
    <s v="B421057"/>
    <n v="70"/>
    <n v="10.5"/>
    <n v="18"/>
    <n v="3"/>
    <n v="3"/>
    <n v="16"/>
    <n v="174.56666564941401"/>
    <n v="45.633332570393897"/>
    <n v="1.1400000055631001"/>
    <n v="9.0666666626930195E-2"/>
    <m/>
    <n v="33.200000000000003"/>
    <m/>
    <m/>
    <m/>
    <m/>
    <m/>
    <m/>
    <n v="1.84099990874529"/>
    <n v="2.1625399589538601"/>
    <n v="49.979001283645601"/>
    <n v="-30.999292530000002"/>
    <m/>
    <n v="27.147747833245766"/>
  </r>
  <r>
    <s v="Chrysobalanaceae"/>
    <s v="Licania"/>
    <s v="laxiflora"/>
    <x v="293"/>
    <s v="P00610161"/>
    <s v="P006"/>
    <n v="30"/>
    <n v="205"/>
    <n v="3"/>
    <n v="5"/>
    <s v="OK"/>
    <s v="P00610161"/>
    <n v="142"/>
    <n v="12.4"/>
    <n v="18"/>
    <n v="2"/>
    <n v="4"/>
    <n v="18"/>
    <n v="224"/>
    <n v="48.699999491373703"/>
    <n v="1.73333330949148"/>
    <n v="0.11400000005960501"/>
    <m/>
    <n v="39.299999999999997"/>
    <n v="0.82969999999999999"/>
    <m/>
    <m/>
    <m/>
    <m/>
    <m/>
    <n v="1.7"/>
    <n v="1.4870000000000001"/>
    <n v="46.18"/>
    <n v="-32.066067529999998"/>
    <m/>
    <n v="27.164705882352941"/>
  </r>
  <r>
    <s v="Caesalpiniaceae"/>
    <s v="Eperua"/>
    <s v="falcata"/>
    <x v="132"/>
    <s v="P00610412"/>
    <s v="P006"/>
    <n v="52"/>
    <n v="224"/>
    <n v="3"/>
    <n v="5"/>
    <s v="OK"/>
    <s v="P00610412"/>
    <n v="89"/>
    <n v="44.2"/>
    <n v="23"/>
    <n v="3"/>
    <n v="5"/>
    <n v="23"/>
    <n v="191.43333435058599"/>
    <n v="50.033334096272803"/>
    <n v="1.43666664759318"/>
    <n v="0.40800000230471301"/>
    <m/>
    <n v="119.1"/>
    <m/>
    <m/>
    <m/>
    <m/>
    <m/>
    <m/>
    <n v="1.9"/>
    <n v="-0.53200000000000003"/>
    <n v="51.67"/>
    <n v="-29.049689870000002"/>
    <m/>
    <n v="27.194736842105264"/>
  </r>
  <r>
    <s v="Burseraceae"/>
    <s v="Protium"/>
    <s v="gallicum"/>
    <x v="196"/>
    <s v="A110193"/>
    <s v="A11"/>
    <n v="33"/>
    <n v="7"/>
    <n v="3"/>
    <n v="5"/>
    <s v="OK"/>
    <s v="A110193"/>
    <n v="70"/>
    <n v="12.3"/>
    <n v="16"/>
    <n v="3"/>
    <n v="3"/>
    <n v="15"/>
    <n v="167.79999796549501"/>
    <n v="46.466665903727197"/>
    <n v="1.2533333301544201"/>
    <n v="0.202666665116946"/>
    <m/>
    <n v="60.4"/>
    <m/>
    <m/>
    <m/>
    <n v="0.57991868257522605"/>
    <n v="5.5892499999999998"/>
    <n v="0.48347056999999999"/>
    <n v="1.78200006484985"/>
    <n v="1.4380899667739899"/>
    <n v="48.541000485420199"/>
    <n v="-31.312896940000002"/>
    <m/>
    <n v="27.239617687393423"/>
  </r>
  <r>
    <s v="Apocynaceae"/>
    <s v="Parahancornia"/>
    <s v="fasciculata"/>
    <x v="289"/>
    <s v="A110146"/>
    <s v="A11"/>
    <n v="21"/>
    <n v="56"/>
    <n v="3"/>
    <n v="5"/>
    <s v="OK"/>
    <s v="A110146"/>
    <n v="35"/>
    <n v="60.5"/>
    <n v="34"/>
    <n v="5"/>
    <n v="5"/>
    <n v="30"/>
    <n v="253.333338419596"/>
    <n v="65.466664632161496"/>
    <n v="0.77000000079472897"/>
    <n v="0.31566666066646598"/>
    <m/>
    <n v="90.5"/>
    <n v="0.45"/>
    <n v="0.72"/>
    <n v="10"/>
    <n v="0.49820843338966397"/>
    <n v="12.593299999999999"/>
    <n v="1.03063423"/>
    <n v="1.85300000011921"/>
    <n v="0.72561997175216697"/>
    <n v="50.485998392105103"/>
    <n v="-30.610810180000001"/>
    <m/>
    <n v="27.245546890910504"/>
  </r>
  <r>
    <s v="Lauraceae"/>
    <s v="Rhodostemonodaphne"/>
    <s v="grandis"/>
    <x v="342"/>
    <s v="B443004"/>
    <s v="B4"/>
    <n v="82"/>
    <n v="82"/>
    <n v="3"/>
    <n v="5"/>
    <s v="OK"/>
    <s v="B443004"/>
    <n v="294"/>
    <n v="32.9"/>
    <n v="28"/>
    <n v="4"/>
    <n v="4"/>
    <n v="28"/>
    <n v="315.80000813802098"/>
    <n v="46.299999237060497"/>
    <n v="3.4133334159851101"/>
    <n v="0.94133333365122496"/>
    <m/>
    <n v="161.80000000000001"/>
    <n v="0.43"/>
    <n v="1.1599999999999999"/>
    <n v="10"/>
    <n v="0.46600000000000003"/>
    <n v="14.134399999999999"/>
    <n v="3.7160000000000002"/>
    <n v="1.8810000270605101"/>
    <n v="4.6295800209045401"/>
    <n v="51.253998279571498"/>
    <n v="-32.147563599999998"/>
    <m/>
    <n v="27.248270889005525"/>
  </r>
  <r>
    <s v="Chrysobalanaceae"/>
    <s v="Licania"/>
    <s v="licaniiflora"/>
    <x v="343"/>
    <s v="P00610743"/>
    <s v="P006"/>
    <n v="99"/>
    <n v="216"/>
    <n v="3"/>
    <n v="4"/>
    <s v="OK"/>
    <s v="P00610743"/>
    <n v="143"/>
    <n v="11.3"/>
    <n v="14"/>
    <n v="2"/>
    <n v="2"/>
    <n v="14"/>
    <n v="257"/>
    <n v="69.600001017252595"/>
    <n v="2.1533333063125601"/>
    <n v="0.57700000206629398"/>
    <m/>
    <n v="191.9"/>
    <n v="0.68089999999999995"/>
    <m/>
    <n v="3"/>
    <m/>
    <m/>
    <m/>
    <n v="1.67"/>
    <n v="1.046"/>
    <n v="45.52"/>
    <n v="-32.719777090000001"/>
    <m/>
    <n v="27.257485029940124"/>
  </r>
  <r>
    <s v="Lecythidaceae"/>
    <s v="Eschweilera"/>
    <s v="micrantha"/>
    <x v="252"/>
    <s v="B445056"/>
    <s v="B4"/>
    <n v="83"/>
    <n v="45"/>
    <n v="3"/>
    <n v="3"/>
    <s v="OK"/>
    <s v="B445056"/>
    <n v="311"/>
    <n v="13.2"/>
    <n v="18"/>
    <n v="3"/>
    <n v="3"/>
    <n v="15"/>
    <n v="195.89999898274701"/>
    <n v="44.266666412353501"/>
    <n v="2.0666666030883798"/>
    <n v="0.79500001668930098"/>
    <m/>
    <n v="224.8"/>
    <n v="0.73"/>
    <n v="0.43"/>
    <n v="4"/>
    <n v="0.77500000000000002"/>
    <n v="13.7652"/>
    <n v="2.2669999999999999"/>
    <n v="1.8430000171065299"/>
    <n v="3.7523000240325901"/>
    <n v="50.236999988555901"/>
    <n v="-31.720738969999999"/>
    <m/>
    <n v="27.258274293142385"/>
  </r>
  <r>
    <s v="Lauraceae"/>
    <s v="Ocotea"/>
    <s v="cinerea"/>
    <x v="192"/>
    <s v="M17116488"/>
    <s v="M1711"/>
    <n v="39"/>
    <n v="35"/>
    <n v="3"/>
    <n v="5"/>
    <s v="OK"/>
    <s v="M17116488"/>
    <n v="288"/>
    <n v="79.900000000000006"/>
    <n v="31"/>
    <n v="5"/>
    <n v="4"/>
    <n v="30"/>
    <n v="221.333333333333"/>
    <n v="42.933333079020201"/>
    <n v="1.4400000174840299"/>
    <n v="0.20666666825612401"/>
    <m/>
    <n v="52.1"/>
    <n v="0.39660000000000001"/>
    <n v="0.79390000000000005"/>
    <m/>
    <n v="0.51400000000000001"/>
    <n v="13.490500000000001"/>
    <n v="3.3125"/>
    <n v="1.8959999084472701"/>
    <n v="0.32469001412391701"/>
    <n v="51.706999540329001"/>
    <n v="-32.233839359999997"/>
    <m/>
    <n v="27.271625547004625"/>
  </r>
  <r>
    <s v="Celastraceae"/>
    <s v="Maytenus"/>
    <s v="sp, B1"/>
    <x v="304"/>
    <s v="NL110521"/>
    <s v="NL11"/>
    <n v="196"/>
    <n v="17"/>
    <n v="3"/>
    <n v="4"/>
    <s v="OK"/>
    <s v="NL110521"/>
    <n v="115"/>
    <n v="18.399999999999999"/>
    <n v="16"/>
    <n v="2"/>
    <n v="3"/>
    <n v="10"/>
    <n v="254.666661580404"/>
    <n v="63.133332570393897"/>
    <n v="1.5400000413258901"/>
    <n v="0.29799999793370602"/>
    <m/>
    <n v="80.8"/>
    <n v="0.69010000000000005"/>
    <n v="0.50890000000000002"/>
    <m/>
    <n v="0.71899999999999997"/>
    <n v="10.981"/>
    <n v="1.194"/>
    <n v="1.84599999338388"/>
    <n v="4.0315699577331499"/>
    <n v="50.348001718521097"/>
    <n v="-32.222252300000001"/>
    <m/>
    <n v="27.274107204209027"/>
  </r>
  <r>
    <s v="Lecythidaceae"/>
    <s v="Lecythis"/>
    <s v="persistens"/>
    <x v="230"/>
    <s v="P00612839"/>
    <s v="P006"/>
    <n v="65"/>
    <n v="185"/>
    <n v="3"/>
    <n v="5"/>
    <s v="OK"/>
    <s v="P00612839"/>
    <n v="327"/>
    <n v="10.5"/>
    <n v="13"/>
    <n v="3"/>
    <n v="3"/>
    <n v="13"/>
    <n v="414.23333740234398"/>
    <n v="70.233332316080705"/>
    <n v="2.7766666412353498"/>
    <n v="1.9510000546773301"/>
    <m/>
    <n v="266.89999999999998"/>
    <m/>
    <m/>
    <m/>
    <m/>
    <m/>
    <m/>
    <n v="1.86"/>
    <n v="-0.373"/>
    <n v="50.75"/>
    <n v="-32.801532889999997"/>
    <m/>
    <n v="27.28494623655914"/>
  </r>
  <r>
    <s v="Myristicaceae"/>
    <s v="Iryanthera"/>
    <s v="sagotiana"/>
    <x v="201"/>
    <s v="NL110231"/>
    <s v="NL11"/>
    <n v="139"/>
    <n v="71"/>
    <n v="3"/>
    <n v="5"/>
    <s v="OK"/>
    <s v="NL110231"/>
    <n v="412"/>
    <n v="26.2"/>
    <m/>
    <n v="4"/>
    <n v="4"/>
    <n v="15"/>
    <n v="268.09999593099002"/>
    <n v="41.400000254313099"/>
    <n v="0.59333332379658998"/>
    <n v="0.46766666571299198"/>
    <m/>
    <n v="174.2"/>
    <n v="0.52029999999999998"/>
    <n v="0.76739999999999997"/>
    <m/>
    <n v="0.502"/>
    <n v="10.162000000000001"/>
    <n v="1.075"/>
    <n v="1.8859999254345901"/>
    <n v="3.97288990020752"/>
    <n v="51.460999250412002"/>
    <n v="-30.759273490000002"/>
    <m/>
    <n v="27.28579071314325"/>
  </r>
  <r>
    <s v="Sterculiaceae"/>
    <s v="Theobroma"/>
    <s v="subincanum"/>
    <x v="236"/>
    <s v="P00610362"/>
    <s v="P006"/>
    <n v="44"/>
    <n v="189"/>
    <n v="3"/>
    <n v="5"/>
    <s v="OK"/>
    <s v="P00610362"/>
    <n v="601"/>
    <n v="18.100000000000001"/>
    <n v="15"/>
    <n v="3"/>
    <n v="4"/>
    <n v="15"/>
    <n v="318.66666666666703"/>
    <n v="53.900001525878899"/>
    <n v="2.1133333841959598"/>
    <n v="0.44700000683466601"/>
    <m/>
    <n v="128"/>
    <n v="0.58040000000000003"/>
    <m/>
    <n v="4"/>
    <m/>
    <m/>
    <m/>
    <n v="1.82"/>
    <n v="-2.7989999999999999"/>
    <n v="49.67"/>
    <n v="-30.508256039999999"/>
    <m/>
    <n v="27.291208791208792"/>
  </r>
  <r>
    <s v="Caesalpiniaceae"/>
    <s v="Eperua"/>
    <s v="falcata"/>
    <x v="132"/>
    <s v="P00610124"/>
    <s v="P006"/>
    <n v="21"/>
    <n v="185"/>
    <n v="3"/>
    <n v="5"/>
    <s v="OK"/>
    <s v="P00610124"/>
    <n v="89"/>
    <n v="24"/>
    <n v="22"/>
    <n v="3"/>
    <n v="3"/>
    <n v="22"/>
    <n v="188.333333333333"/>
    <n v="51.733333587646499"/>
    <n v="1.7400000095367401"/>
    <n v="0.26933333277702298"/>
    <m/>
    <n v="85.4"/>
    <m/>
    <m/>
    <m/>
    <m/>
    <m/>
    <m/>
    <n v="1.83"/>
    <n v="-0.10199999999999999"/>
    <n v="49.96"/>
    <n v="-29.655349739999998"/>
    <m/>
    <n v="27.300546448087431"/>
  </r>
  <r>
    <s v="Sapotaceae"/>
    <s v="Pouteria"/>
    <s v="torta"/>
    <x v="332"/>
    <s v="NH200034"/>
    <s v="NH20"/>
    <n v="9"/>
    <n v="361"/>
    <n v="3"/>
    <n v="5"/>
    <s v="OK"/>
    <s v="NH200034"/>
    <n v="588"/>
    <n v="55"/>
    <n v="28"/>
    <n v="4"/>
    <n v="4"/>
    <n v="20"/>
    <n v="277.66667175292997"/>
    <n v="53.300000508626297"/>
    <n v="2.3633333047231"/>
    <n v="2.5166666507720898"/>
    <m/>
    <n v="623.70000000000005"/>
    <n v="0.75880000000000003"/>
    <n v="0.50680000000000003"/>
    <m/>
    <m/>
    <m/>
    <m/>
    <n v="1.8540000542998301"/>
    <n v="1.2091599702835101"/>
    <n v="50.629997253417997"/>
    <n v="-32.912335280000001"/>
    <m/>
    <n v="27.308519833101407"/>
  </r>
  <r>
    <s v="Burseraceae"/>
    <s v="Tetragastris"/>
    <s v="panamensis"/>
    <x v="216"/>
    <s v="P00612359"/>
    <s v="P006"/>
    <n v="100"/>
    <n v="202"/>
    <n v="3"/>
    <n v="5"/>
    <s v="OK"/>
    <s v="P00612359"/>
    <n v="82"/>
    <n v="12.095800000000001"/>
    <n v="14"/>
    <n v="2"/>
    <n v="2"/>
    <n v="10"/>
    <n v="192.10000101725299"/>
    <n v="61"/>
    <n v="1.6400000254313201"/>
    <n v="0.51166667540868105"/>
    <m/>
    <n v="162.6"/>
    <n v="0.68089999999999995"/>
    <m/>
    <n v="2"/>
    <m/>
    <m/>
    <m/>
    <n v="1.52"/>
    <n v="-0.38900000000000001"/>
    <n v="41.51"/>
    <n v="-33.177840529999997"/>
    <m/>
    <n v="27.309210526315788"/>
  </r>
  <r>
    <s v="Vochysiaceae"/>
    <s v="Erisma"/>
    <s v="uncinatum"/>
    <x v="344"/>
    <s v="NL110221"/>
    <s v="NL11"/>
    <n v="137"/>
    <n v="51"/>
    <n v="3"/>
    <n v="5"/>
    <s v="OK"/>
    <s v="NL110221"/>
    <n v="612"/>
    <n v="12.4"/>
    <n v="13"/>
    <n v="2"/>
    <n v="2"/>
    <n v="13"/>
    <n v="209.43333435058599"/>
    <n v="51.599999745686901"/>
    <n v="1.5233333508173601"/>
    <n v="1.18066664536794"/>
    <m/>
    <n v="209.9"/>
    <n v="0.42949999999999999"/>
    <n v="0.83919999999999995"/>
    <n v="2"/>
    <n v="0.57599999999999996"/>
    <n v="13.396000000000001"/>
    <n v="0.91149999999999998"/>
    <n v="1.67699996381998"/>
    <n v="3.22461009025574"/>
    <n v="45.8059996366501"/>
    <n v="-33.669327440000004"/>
    <m/>
    <n v="27.314252012450975"/>
  </r>
  <r>
    <s v="Caesalpiniaceae"/>
    <s v="Tachigali"/>
    <s v="paraensis"/>
    <x v="281"/>
    <s v="A110186"/>
    <s v="A11"/>
    <n v="22"/>
    <n v="9"/>
    <n v="3"/>
    <n v="5"/>
    <s v="OK"/>
    <s v="A110186"/>
    <n v="99"/>
    <n v="60"/>
    <n v="36"/>
    <n v="5"/>
    <n v="4"/>
    <n v="35"/>
    <n v="285.43332926432299"/>
    <n v="44.5"/>
    <n v="2.3833333651224802"/>
    <n v="0.48533332347869901"/>
    <m/>
    <n v="102.3"/>
    <n v="0.54"/>
    <n v="1"/>
    <n v="8"/>
    <n v="0.62145489454269398"/>
    <n v="11.7685"/>
    <n v="0.53656283000000005"/>
    <n v="1.95899996906519"/>
    <n v="1.58408999443054"/>
    <n v="53.513997793197603"/>
    <n v="-28.305181430000001"/>
    <m/>
    <n v="27.316997773478171"/>
  </r>
  <r>
    <s v="Annonaceae"/>
    <s v="Xylopia"/>
    <s v="nitida"/>
    <x v="104"/>
    <s v="P00610552"/>
    <s v="P006"/>
    <n v="65"/>
    <n v="221"/>
    <n v="3"/>
    <n v="5"/>
    <s v="OK"/>
    <s v="P00610552"/>
    <n v="23"/>
    <n v="26.1"/>
    <n v="30"/>
    <n v="5"/>
    <n v="3"/>
    <n v="15"/>
    <n v="293.53332519531301"/>
    <n v="48.299999237060497"/>
    <n v="1.5633333126703901"/>
    <n v="0.10966667036215499"/>
    <m/>
    <n v="30.9"/>
    <n v="0.62849999999999995"/>
    <m/>
    <n v="13"/>
    <m/>
    <m/>
    <m/>
    <n v="1.8"/>
    <n v="0.64900000000000002"/>
    <n v="49.21"/>
    <n v="-30.015250770000002"/>
    <m/>
    <n v="27.338888888888889"/>
  </r>
  <r>
    <s v="Sapotaceae"/>
    <s v="Pouteria"/>
    <s v="gonggrijpii"/>
    <x v="84"/>
    <s v="NL110282"/>
    <s v="NL11"/>
    <n v="141"/>
    <n v="67"/>
    <n v="3"/>
    <n v="5"/>
    <s v="OK"/>
    <s v="NL110282"/>
    <n v="560"/>
    <n v="11.8"/>
    <n v="17"/>
    <n v="3"/>
    <n v="3"/>
    <n v="15"/>
    <n v="309.23333740234398"/>
    <n v="53.5"/>
    <n v="3.0433332920074498"/>
    <n v="0.98533332347869895"/>
    <m/>
    <n v="182.2"/>
    <n v="0.66059999999999997"/>
    <n v="0.55869999999999997"/>
    <m/>
    <m/>
    <n v="13.4985"/>
    <n v="2.4365000000000001"/>
    <n v="1.837"/>
    <n v="6.7089999999999996"/>
    <n v="50.249000000000002"/>
    <m/>
    <m/>
    <n v="27.353837778987483"/>
  </r>
  <r>
    <s v="Lecythidaceae"/>
    <s v="Eschweilera"/>
    <s v="coriacea"/>
    <x v="123"/>
    <s v="B422003"/>
    <s v="B4"/>
    <n v="13"/>
    <n v="18"/>
    <n v="3"/>
    <n v="5"/>
    <s v="OK"/>
    <s v="B422003"/>
    <n v="307"/>
    <n v="70"/>
    <n v="30"/>
    <n v="5"/>
    <n v="5"/>
    <n v="30"/>
    <n v="251.333338419596"/>
    <n v="63.299999237060497"/>
    <n v="2.0499999523162802"/>
    <n v="1.2173333168029801"/>
    <m/>
    <n v="244.4"/>
    <n v="0.64"/>
    <n v="0.63"/>
    <n v="10"/>
    <n v="0.61399999999999999"/>
    <n v="9.4507100000000008"/>
    <n v="3.9620000000000002"/>
    <n v="1.88800003379583"/>
    <n v="2.1675100326538099"/>
    <n v="51.653999090194702"/>
    <n v="-31.459624560000002"/>
    <m/>
    <n v="27.359109197865941"/>
  </r>
  <r>
    <s v="Vochysiaceae"/>
    <s v="Qualea"/>
    <s v="sp, B1"/>
    <x v="345"/>
    <s v="M17116632"/>
    <s v="M1711"/>
    <n v="55"/>
    <n v="85"/>
    <n v="3"/>
    <n v="4"/>
    <s v="OK"/>
    <s v="M17116632"/>
    <n v="677"/>
    <n v="35.299999999999997"/>
    <n v="25"/>
    <n v="4"/>
    <n v="4"/>
    <n v="25"/>
    <n v="237.89999898274701"/>
    <n v="62.100001017252602"/>
    <n v="0.92999997735023499"/>
    <n v="0.143666662275791"/>
    <m/>
    <n v="38.1"/>
    <n v="0.60640000000000005"/>
    <n v="0.75249999999999995"/>
    <m/>
    <n v="0.36399999999999999"/>
    <n v="11.1435"/>
    <n v="1.9724999999999999"/>
    <n v="1.6939999535679799"/>
    <n v="-1.49023997783661"/>
    <n v="46.347999572753899"/>
    <n v="-30.768191989999998"/>
    <m/>
    <n v="27.360094948723955"/>
  </r>
  <r>
    <s v="Arecaceae"/>
    <s v="Oenocarpus"/>
    <s v="bacaba"/>
    <x v="214"/>
    <s v="B420024"/>
    <s v="B4"/>
    <m/>
    <m/>
    <n v="1"/>
    <n v="5"/>
    <s v="OK"/>
    <s v="B420024"/>
    <n v="44"/>
    <m/>
    <m/>
    <n v="4"/>
    <n v="3"/>
    <n v="25"/>
    <n v="396"/>
    <n v="50.200000762939503"/>
    <n v="7.6199998855590803"/>
    <n v="0.86199998855590798"/>
    <m/>
    <n v="54.2"/>
    <m/>
    <m/>
    <m/>
    <m/>
    <m/>
    <m/>
    <n v="1.8719999119639401"/>
    <n v="1.8425600528717001"/>
    <n v="51.260000467300401"/>
    <n v="-31.859810809999999"/>
    <m/>
    <n v="27.382480169842985"/>
  </r>
  <r>
    <s v="Caesalpiniaceae"/>
    <s v="Peltogyne"/>
    <s v="sp, 1 (DS)"/>
    <x v="228"/>
    <s v="M17116003"/>
    <s v="M1711"/>
    <n v="6"/>
    <n v="7"/>
    <n v="3"/>
    <n v="4"/>
    <s v="OK"/>
    <s v="M17116003"/>
    <n v="94"/>
    <n v="36.9"/>
    <n v="32"/>
    <n v="5"/>
    <n v="4"/>
    <n v="32"/>
    <n v="254.86666361490899"/>
    <n v="54.099999745686901"/>
    <n v="2.02333331108093"/>
    <n v="0.50599999229113302"/>
    <m/>
    <n v="120.9"/>
    <n v="0.80249999999999999"/>
    <n v="0.4259"/>
    <m/>
    <n v="0.78400000000000003"/>
    <n v="6.7729999999999997"/>
    <n v="2.1644999999999999"/>
    <n v="1.84400007128716"/>
    <n v="2.0125000476837198"/>
    <n v="50.520998239517198"/>
    <n v="-29.033629659999999"/>
    <m/>
    <n v="27.397503409125264"/>
  </r>
  <r>
    <s v="Clusiaceae"/>
    <s v="Symphonia"/>
    <s v="sp, 1"/>
    <x v="248"/>
    <s v="P00610192"/>
    <s v="P006"/>
    <n v="26"/>
    <n v="195"/>
    <n v="3"/>
    <n v="5"/>
    <s v="OK"/>
    <s v="P00610192"/>
    <n v="164"/>
    <n v="17.2"/>
    <n v="20"/>
    <n v="3"/>
    <n v="5"/>
    <n v="17"/>
    <n v="288.33333333333297"/>
    <n v="74.766666412353501"/>
    <n v="1.1066666444142701"/>
    <n v="0.25166667004426302"/>
    <m/>
    <n v="69.099999999999994"/>
    <n v="0.59299999999999997"/>
    <m/>
    <n v="5"/>
    <m/>
    <m/>
    <m/>
    <n v="1.66"/>
    <n v="-0.45200000000000001"/>
    <n v="45.48"/>
    <n v="-31.59185729"/>
    <m/>
    <n v="27.397590361445783"/>
  </r>
  <r>
    <s v="Celastraceae"/>
    <s v="Maytenus"/>
    <s v="sp, B1"/>
    <x v="304"/>
    <s v="NL110096"/>
    <s v="NL11"/>
    <n v="119"/>
    <n v="58"/>
    <n v="3"/>
    <n v="4"/>
    <s v="OK"/>
    <s v="NL110096"/>
    <n v="115"/>
    <n v="12.5"/>
    <n v="10"/>
    <n v="1"/>
    <n v="1"/>
    <n v="2"/>
    <n v="198.333333333333"/>
    <n v="47.5"/>
    <n v="1.5599999825159701"/>
    <n v="0.528333326180776"/>
    <m/>
    <n v="207.7"/>
    <m/>
    <m/>
    <n v="2"/>
    <m/>
    <m/>
    <m/>
    <n v="1.69"/>
    <n v="3.4079999999999999"/>
    <n v="46.31"/>
    <n v="-36.44497819"/>
    <m/>
    <n v="27.402366863905328"/>
  </r>
  <r>
    <s v="Sterculiaceae"/>
    <s v="Sterculia"/>
    <s v="pruriens"/>
    <x v="94"/>
    <s v="NH200011"/>
    <s v="NH20"/>
    <n v="7"/>
    <n v="318"/>
    <n v="3"/>
    <n v="5"/>
    <s v="OK"/>
    <s v="NH200011"/>
    <n v="598"/>
    <n v="44"/>
    <n v="36"/>
    <n v="4"/>
    <n v="4"/>
    <n v="27"/>
    <n v="258"/>
    <n v="55.900000254313099"/>
    <n v="1.5033333301544201"/>
    <n v="1.97399997711182"/>
    <m/>
    <n v="601.79999999999995"/>
    <m/>
    <m/>
    <m/>
    <m/>
    <m/>
    <m/>
    <n v="1.84899996966124"/>
    <n v="0.54185998439788796"/>
    <n v="50.6889998912811"/>
    <n v="-31.498093770000001"/>
    <m/>
    <n v="27.414278379121857"/>
  </r>
  <r>
    <s v="Clusiaceae"/>
    <s v="Symphonia"/>
    <s v="sp, 1"/>
    <x v="248"/>
    <s v="P00610499"/>
    <s v="P006"/>
    <n v="62"/>
    <n v="147"/>
    <n v="3"/>
    <n v="5"/>
    <s v="OK"/>
    <s v="P00610499"/>
    <n v="164"/>
    <n v="23.2"/>
    <n v="19"/>
    <n v="3"/>
    <n v="2"/>
    <n v="19"/>
    <n v="306.66666666666703"/>
    <n v="59.133332570393897"/>
    <n v="0.72999999920527103"/>
    <n v="0.18533333142598499"/>
    <m/>
    <n v="55.1"/>
    <m/>
    <m/>
    <m/>
    <m/>
    <m/>
    <m/>
    <n v="1.64"/>
    <n v="-2.4159999999999999"/>
    <n v="45.01"/>
    <n v="-29.803982090000002"/>
    <m/>
    <n v="27.445121951219512"/>
  </r>
  <r>
    <s v="Sapotaceae"/>
    <s v="Pouteria"/>
    <s v="decorticans"/>
    <x v="312"/>
    <s v="NL110547"/>
    <s v="NL11"/>
    <n v="192"/>
    <n v="68"/>
    <n v="3"/>
    <n v="5"/>
    <s v="OK"/>
    <s v="NL110547"/>
    <n v="555"/>
    <n v="23.1"/>
    <n v="23"/>
    <n v="3"/>
    <n v="3"/>
    <n v="23"/>
    <n v="253.53333536783899"/>
    <n v="61.966667175292997"/>
    <n v="2.2099999586741101"/>
    <n v="1.0716666777928701"/>
    <m/>
    <n v="239.1"/>
    <m/>
    <m/>
    <m/>
    <m/>
    <m/>
    <m/>
    <n v="1.86299998313189"/>
    <n v="3.2810900211334202"/>
    <n v="51.130998134613002"/>
    <n v="-31.837581700000001"/>
    <m/>
    <n v="27.445517228967798"/>
  </r>
  <r>
    <s v="Lecythidaceae"/>
    <s v="Eschweilera"/>
    <s v="coriacea"/>
    <x v="123"/>
    <s v="A110202"/>
    <s v="A11"/>
    <n v="56"/>
    <n v="10"/>
    <n v="3"/>
    <n v="5"/>
    <s v="OK"/>
    <s v="A110202"/>
    <n v="307"/>
    <n v="15.9"/>
    <n v="18"/>
    <n v="3"/>
    <n v="3"/>
    <n v="18"/>
    <n v="276.53332519531301"/>
    <n v="57.400000254313099"/>
    <n v="2.5700000127156599"/>
    <n v="1.2350000143051101"/>
    <m/>
    <n v="252.8"/>
    <m/>
    <m/>
    <n v="3"/>
    <m/>
    <m/>
    <m/>
    <n v="1.8670000135898599"/>
    <n v="2.1417899131774898"/>
    <n v="51.2929975986481"/>
    <n v="-31.821462230000002"/>
    <m/>
    <n v="27.473485391155481"/>
  </r>
  <r>
    <s v="Chrysobalanaceae"/>
    <s v="Licania"/>
    <s v="majuscula"/>
    <x v="245"/>
    <s v="A110185"/>
    <s v="A11"/>
    <n v="23"/>
    <n v="8"/>
    <n v="3"/>
    <n v="5"/>
    <s v="OK"/>
    <s v="A110185"/>
    <n v="145"/>
    <n v="42.2"/>
    <n v="32"/>
    <n v="5"/>
    <n v="5"/>
    <n v="32"/>
    <n v="331.33333333333297"/>
    <n v="50.5"/>
    <n v="3.0966665744781499"/>
    <n v="0.61099998156229696"/>
    <m/>
    <n v="113.7"/>
    <n v="0.77"/>
    <n v="0.47"/>
    <n v="3"/>
    <n v="0.72297722101211503"/>
    <n v="7.1647499999999997"/>
    <n v="0.84970449999999997"/>
    <n v="1.6340000554919201"/>
    <n v="1.7807699441909799"/>
    <n v="44.916999340057401"/>
    <n v="-31.275276269999999"/>
    <m/>
    <n v="27.488982750698266"/>
  </r>
  <r>
    <s v="Sapindaceae"/>
    <s v="IND"/>
    <s v="sp, B7"/>
    <x v="346"/>
    <s v="B437005"/>
    <s v="B4"/>
    <n v="57"/>
    <n v="42"/>
    <n v="3"/>
    <n v="4"/>
    <s v="OK"/>
    <s v="B437005"/>
    <n v="645"/>
    <n v="22"/>
    <n v="25"/>
    <n v="3"/>
    <n v="3"/>
    <n v="20"/>
    <n v="257.56666564941401"/>
    <n v="58.433333079020201"/>
    <n v="2.20666666825612"/>
    <n v="0.54899999499320995"/>
    <m/>
    <n v="156.19999999999999"/>
    <n v="0.73"/>
    <n v="0.48"/>
    <n v="5"/>
    <n v="0.55100000000000005"/>
    <n v="11.706200000000001"/>
    <n v="2.8490000000000002"/>
    <n v="1.78299993276596"/>
    <n v="1.7701100111007699"/>
    <n v="49.022001028060899"/>
    <n v="-31.871614770000001"/>
    <m/>
    <n v="27.494112662143113"/>
  </r>
  <r>
    <s v="Caesalpiniaceae"/>
    <s v="Eperua"/>
    <s v="grandiflora"/>
    <x v="206"/>
    <s v="P00610279"/>
    <s v="P006"/>
    <n v="41"/>
    <n v="187"/>
    <n v="3"/>
    <n v="5"/>
    <s v="OK"/>
    <s v="P00610279"/>
    <n v="90"/>
    <n v="39.200000000000003"/>
    <n v="37"/>
    <n v="5"/>
    <n v="5"/>
    <n v="26"/>
    <n v="369.33333333333297"/>
    <n v="64.199999491373703"/>
    <n v="2.6033333937327101"/>
    <n v="0.39533332983652802"/>
    <m/>
    <n v="68"/>
    <m/>
    <m/>
    <m/>
    <m/>
    <m/>
    <m/>
    <n v="1.82"/>
    <n v="-0.29199999999999998"/>
    <n v="50.04"/>
    <n v="-27.935956109999999"/>
    <m/>
    <n v="27.494505494505493"/>
  </r>
  <r>
    <s v="Lecythidaceae"/>
    <s v="Lecythis"/>
    <s v="persistens"/>
    <x v="230"/>
    <s v="P00610053"/>
    <s v="P006"/>
    <n v="4"/>
    <n v="221"/>
    <n v="3"/>
    <n v="5"/>
    <s v="OK"/>
    <s v="P00610053"/>
    <n v="327"/>
    <n v="13.1"/>
    <n v="17"/>
    <n v="3"/>
    <n v="3"/>
    <n v="17"/>
    <n v="325.13334147135402"/>
    <n v="69.100001017252595"/>
    <n v="3.3866666158040402"/>
    <n v="1.5583333174387599"/>
    <m/>
    <n v="256.60000000000002"/>
    <n v="0.71660000000000001"/>
    <m/>
    <m/>
    <m/>
    <m/>
    <m/>
    <n v="1.85"/>
    <n v="1.1200000000000001"/>
    <n v="50.88"/>
    <n v="-31.941265309999999"/>
    <m/>
    <n v="27.502702702702702"/>
  </r>
  <r>
    <s v="Sapotaceae"/>
    <s v="Manilkara"/>
    <s v="bidentata"/>
    <x v="347"/>
    <s v="M17116095"/>
    <s v="M1711"/>
    <n v="19"/>
    <n v="80"/>
    <n v="3"/>
    <n v="5"/>
    <s v="OK"/>
    <s v="M17116095"/>
    <n v="537"/>
    <n v="62.4"/>
    <n v="33"/>
    <n v="5"/>
    <n v="4"/>
    <n v="30"/>
    <n v="354.09999593099002"/>
    <n v="70.500002543131501"/>
    <n v="2.1033332745234201"/>
    <n v="1.18833335240682"/>
    <m/>
    <n v="206.9"/>
    <m/>
    <m/>
    <m/>
    <m/>
    <m/>
    <m/>
    <n v="1.76599994301796"/>
    <n v="2.1477699279785201"/>
    <n v="48.570999503135702"/>
    <n v="-29.928723600000001"/>
    <m/>
    <n v="27.503398114572725"/>
  </r>
  <r>
    <s v="Lauraceae"/>
    <s v="IND"/>
    <s v="sp, B29"/>
    <x v="348"/>
    <s v="B444001"/>
    <s v="B4"/>
    <n v="91"/>
    <n v="52"/>
    <n v="3"/>
    <n v="4"/>
    <s v="OK"/>
    <s v="B444001"/>
    <n v="264"/>
    <n v="44.6"/>
    <n v="35"/>
    <n v="5"/>
    <n v="5"/>
    <n v="30"/>
    <n v="274.33333333333297"/>
    <n v="61.8333333333333"/>
    <n v="2.7866666316986102"/>
    <n v="0.49866666396458897"/>
    <m/>
    <n v="102.4"/>
    <n v="0.56999999999999995"/>
    <n v="0.73"/>
    <m/>
    <m/>
    <m/>
    <m/>
    <n v="1.8580000847578"/>
    <n v="0.29175001382827798"/>
    <n v="51.105999946594203"/>
    <n v="-32.708733719999998"/>
    <m/>
    <n v="27.505919060954263"/>
  </r>
  <r>
    <s v="Sterculiaceae"/>
    <s v="Theobroma"/>
    <s v="subincanum"/>
    <x v="236"/>
    <s v="M17116622"/>
    <s v="M1711"/>
    <n v="71"/>
    <n v="73"/>
    <n v="3"/>
    <n v="5"/>
    <s v="OK"/>
    <s v="M17116622"/>
    <n v="601"/>
    <n v="28.5"/>
    <n v="25"/>
    <n v="3"/>
    <n v="3"/>
    <n v="25"/>
    <n v="326"/>
    <n v="54.966665903727197"/>
    <n v="2.1666666666666701"/>
    <n v="0.50133333603541097"/>
    <m/>
    <n v="152.4"/>
    <n v="0.59040000000000004"/>
    <n v="0.52170000000000005"/>
    <m/>
    <n v="0.53400000000000003"/>
    <n v="12.7155"/>
    <n v="3.4794999999999998"/>
    <n v="1.7510000616312"/>
    <n v="0.16525000333786"/>
    <n v="48.168000578880303"/>
    <n v="-29.536618369999999"/>
    <m/>
    <n v="27.508851446874232"/>
  </r>
  <r>
    <s v="Caesalpiniaceae"/>
    <s v="Hymenaea"/>
    <s v="courbaril"/>
    <x v="349"/>
    <s v="NH200199"/>
    <s v="NH20"/>
    <n v="44"/>
    <n v="320"/>
    <n v="3"/>
    <n v="5"/>
    <s v="OK"/>
    <s v="NH200199"/>
    <n v="91"/>
    <n v="110"/>
    <n v="42"/>
    <n v="5"/>
    <n v="5"/>
    <n v="15"/>
    <n v="326"/>
    <n v="61.399998982747398"/>
    <n v="2.5933333237965899"/>
    <n v="0.39833333094914802"/>
    <m/>
    <n v="73.599999999999994"/>
    <n v="0.62309999999999999"/>
    <n v="0.53349999999999997"/>
    <n v="8"/>
    <n v="0.68700000000000006"/>
    <n v="13.6135"/>
    <n v="3.6150000000000002"/>
    <n v="1.77299994975328"/>
    <n v="1.95100998878479"/>
    <n v="48.783001303672798"/>
    <n v="-30.31156992"/>
    <m/>
    <n v="27.51438391775541"/>
  </r>
  <r>
    <s v="Lauraceae"/>
    <s v="Sextonia"/>
    <s v="rubra"/>
    <x v="294"/>
    <s v="NH200490"/>
    <s v="NH20"/>
    <n v="95"/>
    <n v="305"/>
    <n v="3"/>
    <n v="5"/>
    <s v="OK"/>
    <s v="NH200490"/>
    <n v="299"/>
    <n v="27.3"/>
    <n v="20"/>
    <n v="4"/>
    <n v="4"/>
    <n v="20"/>
    <n v="248.29999796549501"/>
    <n v="58.133333841959598"/>
    <n v="1.5666666428248099"/>
    <n v="0.78166665633519505"/>
    <m/>
    <n v="216.9"/>
    <n v="0.44350000000000001"/>
    <n v="1.0042"/>
    <n v="11"/>
    <n v="0.41299999999999998"/>
    <n v="17.326499999999999"/>
    <n v="3.6234999999999999"/>
    <n v="1.82900000363588"/>
    <n v="1.07143998146057"/>
    <n v="50.332999229431202"/>
    <n v="-31.57036965"/>
    <m/>
    <n v="27.519409037383234"/>
  </r>
  <r>
    <s v="Meliaceae"/>
    <s v="Carapa"/>
    <s v="procera"/>
    <x v="242"/>
    <s v="B420056"/>
    <s v="B4"/>
    <n v="17"/>
    <n v="51"/>
    <n v="3"/>
    <n v="5"/>
    <s v="OK"/>
    <s v="B420056"/>
    <n v="341"/>
    <n v="13.4"/>
    <n v="24"/>
    <n v="3"/>
    <n v="3"/>
    <n v="18"/>
    <n v="267.33333333333297"/>
    <n v="66.966667175292997"/>
    <n v="2.8733333746592198"/>
    <n v="2.9806666374206499"/>
    <m/>
    <n v="768.9"/>
    <n v="0.53"/>
    <n v="0.62"/>
    <n v="3"/>
    <n v="0.55000000000000004"/>
    <n v="5.5776500000000002"/>
    <n v="1.0409999999999999"/>
    <n v="1.8230000510811799"/>
    <n v="1.60256004333496"/>
    <n v="50.182998180389397"/>
    <n v="-31.464946220000002"/>
    <m/>
    <n v="27.527699821306644"/>
  </r>
  <r>
    <s v="Annonaceae"/>
    <s v="Fusaea"/>
    <s v="longifolia"/>
    <x v="275"/>
    <s v="A110155"/>
    <s v="A11"/>
    <n v="38"/>
    <n v="41"/>
    <n v="3"/>
    <n v="5"/>
    <s v="OK"/>
    <s v="A110155"/>
    <n v="12"/>
    <n v="13.5"/>
    <n v="20"/>
    <n v="3"/>
    <n v="3"/>
    <n v="20"/>
    <n v="176.666666666667"/>
    <n v="56.633332570393897"/>
    <n v="2.21000003814697"/>
    <n v="0.60266665617624904"/>
    <m/>
    <n v="204"/>
    <n v="0.62"/>
    <n v="0.51"/>
    <n v="4"/>
    <n v="0.63504695892333995"/>
    <n v="9.7472499999999993"/>
    <n v="1.3350876899999999"/>
    <n v="1.84400007128716"/>
    <n v="3.0038599967956499"/>
    <n v="50.762999057769797"/>
    <n v="-33.639278240000003"/>
    <m/>
    <n v="27.528740290305901"/>
  </r>
  <r>
    <s v="Sapotaceae"/>
    <s v="Micropholis"/>
    <s v="guyanensis"/>
    <x v="111"/>
    <s v="P00610003"/>
    <s v="P006"/>
    <n v="14"/>
    <n v="210"/>
    <n v="3"/>
    <n v="5"/>
    <s v="OK"/>
    <s v="P00610003"/>
    <n v="541"/>
    <n v="21.5"/>
    <n v="19"/>
    <n v="3"/>
    <n v="5"/>
    <n v="14"/>
    <n v="259.63332621256501"/>
    <n v="34.3333333333333"/>
    <n v="1.2200000286102299"/>
    <n v="0.196999996900558"/>
    <m/>
    <n v="55.7"/>
    <n v="0.69010000000000005"/>
    <m/>
    <n v="7"/>
    <m/>
    <m/>
    <m/>
    <n v="1.82"/>
    <n v="-6.5000000000000002E-2"/>
    <n v="50.116999999999997"/>
    <m/>
    <m/>
    <n v="27.536813186813184"/>
  </r>
  <r>
    <s v="Sapotaceae"/>
    <s v="Pouteria"/>
    <s v="decorticans"/>
    <x v="312"/>
    <s v="NL110158"/>
    <s v="NL11"/>
    <n v="121"/>
    <n v="64"/>
    <n v="3"/>
    <n v="5"/>
    <s v="OK"/>
    <s v="NL110158"/>
    <n v="555"/>
    <n v="18.7"/>
    <n v="22"/>
    <n v="3"/>
    <n v="4"/>
    <n v="22"/>
    <n v="226.89999898274701"/>
    <n v="57.100001017252602"/>
    <n v="1.97333335876465"/>
    <n v="0.82399998108545902"/>
    <m/>
    <n v="239.7"/>
    <m/>
    <m/>
    <m/>
    <m/>
    <m/>
    <m/>
    <n v="1.81"/>
    <n v="4.1790000000000003"/>
    <n v="49.85"/>
    <n v="-33.028995250000001"/>
    <m/>
    <n v="27.541436464088399"/>
  </r>
  <r>
    <s v="Lecythidaceae"/>
    <s v="Eschweilera"/>
    <s v="sagotiana"/>
    <x v="178"/>
    <s v="P00610672"/>
    <s v="P006"/>
    <n v="86"/>
    <n v="180"/>
    <n v="3"/>
    <n v="5"/>
    <s v="OK"/>
    <s v="P00610672"/>
    <n v="316"/>
    <n v="12.7"/>
    <n v="13"/>
    <n v="1"/>
    <n v="1"/>
    <n v="8"/>
    <n v="295.23333740234398"/>
    <n v="57.866667429606103"/>
    <n v="2.9766666094462102"/>
    <n v="1.05866666634878"/>
    <m/>
    <n v="220.6"/>
    <m/>
    <m/>
    <m/>
    <m/>
    <m/>
    <m/>
    <n v="1.77"/>
    <n v="0.17899999999999999"/>
    <n v="48.76"/>
    <n v="-33.718829710000001"/>
    <m/>
    <n v="27.548022598870055"/>
  </r>
  <r>
    <s v="Clusiaceae"/>
    <s v="Moronobea"/>
    <s v="coccinea"/>
    <x v="279"/>
    <s v="P00610194"/>
    <s v="P006"/>
    <n v="26"/>
    <n v="201"/>
    <n v="3"/>
    <n v="5"/>
    <s v="OK"/>
    <s v="P00610194"/>
    <n v="159"/>
    <n v="25.9"/>
    <n v="21"/>
    <n v="3"/>
    <n v="3"/>
    <n v="18"/>
    <n v="254.70000203450499"/>
    <n v="62.466667175292997"/>
    <n v="1.0400000015894599"/>
    <n v="0.118000000715256"/>
    <m/>
    <n v="44"/>
    <m/>
    <m/>
    <m/>
    <m/>
    <m/>
    <m/>
    <n v="1.69"/>
    <n v="0.53500000000000003"/>
    <n v="46.57"/>
    <n v="-32.1454205"/>
    <m/>
    <n v="27.556213017751482"/>
  </r>
  <r>
    <s v="Lecythidaceae"/>
    <s v="Eschweilera"/>
    <s v="decolorans"/>
    <x v="126"/>
    <s v="P00610167"/>
    <s v="P006"/>
    <n v="26"/>
    <n v="126"/>
    <n v="3"/>
    <n v="4"/>
    <s v="OK"/>
    <s v="P00610167"/>
    <n v="308"/>
    <n v="13.7"/>
    <n v="22"/>
    <n v="2"/>
    <n v="2"/>
    <n v="12"/>
    <n v="344.90000406900998"/>
    <n v="71.266665140787794"/>
    <n v="3.0733333428700802"/>
    <n v="2.5780000686645499"/>
    <m/>
    <n v="469.1"/>
    <n v="0.70779999999999998"/>
    <m/>
    <n v="4"/>
    <m/>
    <m/>
    <m/>
    <n v="1.85"/>
    <n v="-0.92"/>
    <n v="51"/>
    <n v="-32.981550579999997"/>
    <m/>
    <n v="27.567567567567565"/>
  </r>
  <r>
    <s v="Sapotaceae"/>
    <s v="Micropholis"/>
    <s v="egensis"/>
    <x v="291"/>
    <s v="P00610052"/>
    <s v="P006"/>
    <n v="1"/>
    <n v="214"/>
    <n v="3"/>
    <n v="4"/>
    <s v="OK"/>
    <s v="P00610052"/>
    <n v="540"/>
    <n v="39.152099999999997"/>
    <n v="31"/>
    <n v="4"/>
    <n v="4"/>
    <n v="20"/>
    <n v="310.43332926432299"/>
    <n v="53.599999745686901"/>
    <n v="1.44333334763845"/>
    <n v="0.29966666301091499"/>
    <m/>
    <n v="73.5"/>
    <n v="0.61880000000000002"/>
    <m/>
    <n v="7"/>
    <m/>
    <m/>
    <m/>
    <n v="1.76"/>
    <n v="-1.4339999999999999"/>
    <n v="48.52"/>
    <n v="-31.936946970000001"/>
    <m/>
    <n v="27.56818181818182"/>
  </r>
  <r>
    <s v="Lecythidaceae"/>
    <s v="Eschweilera"/>
    <s v="decolorans"/>
    <x v="126"/>
    <s v="P00610331"/>
    <s v="P006"/>
    <n v="45"/>
    <n v="144"/>
    <n v="3"/>
    <n v="5"/>
    <s v="OK"/>
    <s v="P00610331"/>
    <n v="308"/>
    <n v="16.2"/>
    <n v="20"/>
    <n v="1"/>
    <n v="2"/>
    <n v="17"/>
    <n v="254.43333435058599"/>
    <n v="47.099999745686901"/>
    <n v="3.1633333365122498"/>
    <n v="0.30799999833107"/>
    <m/>
    <n v="80.2"/>
    <m/>
    <m/>
    <m/>
    <m/>
    <m/>
    <m/>
    <n v="1.87"/>
    <n v="-0.73299999999999998"/>
    <n v="51.58"/>
    <n v="-33.343689810000001"/>
    <m/>
    <n v="27.582887700534759"/>
  </r>
  <r>
    <s v="Clusiaceae"/>
    <s v="Symphonia"/>
    <s v="sp, 1"/>
    <x v="248"/>
    <s v="P00610419"/>
    <s v="P006"/>
    <n v="52"/>
    <n v="215"/>
    <n v="3"/>
    <n v="5"/>
    <s v="OK"/>
    <s v="P00610419"/>
    <n v="164"/>
    <n v="35"/>
    <n v="25"/>
    <n v="4"/>
    <n v="5"/>
    <n v="25"/>
    <n v="374.23333740234398"/>
    <n v="64.933333079020201"/>
    <n v="0.81000000238418601"/>
    <n v="0.15899999936421699"/>
    <m/>
    <n v="43.6"/>
    <m/>
    <m/>
    <m/>
    <m/>
    <m/>
    <m/>
    <n v="1.73"/>
    <n v="-1.2450000000000001"/>
    <n v="47.72"/>
    <n v="-29.565079409999999"/>
    <m/>
    <n v="27.583815028901732"/>
  </r>
  <r>
    <s v="Clusiaceae"/>
    <s v="Moronobea"/>
    <s v="coccinea"/>
    <x v="279"/>
    <s v="P00610417"/>
    <s v="P006"/>
    <n v="56"/>
    <n v="220"/>
    <n v="3"/>
    <n v="5"/>
    <s v="OK"/>
    <s v="P00610417"/>
    <n v="159"/>
    <n v="16.899999999999999"/>
    <n v="20"/>
    <n v="3"/>
    <n v="4"/>
    <n v="15"/>
    <n v="308.56667073567701"/>
    <n v="73.933331807454394"/>
    <n v="1.0199999809265099"/>
    <n v="0.113000000516574"/>
    <m/>
    <n v="37.200000000000003"/>
    <m/>
    <m/>
    <m/>
    <m/>
    <m/>
    <m/>
    <n v="1.73"/>
    <n v="-0.63200000000000001"/>
    <n v="47.75"/>
    <n v="-32.465982940000004"/>
    <m/>
    <n v="27.601156069364162"/>
  </r>
  <r>
    <s v="Celastraceae"/>
    <s v="Maytenus"/>
    <s v="sp, B1"/>
    <x v="304"/>
    <s v="NL110115"/>
    <s v="NL11"/>
    <n v="120"/>
    <n v="84"/>
    <n v="3"/>
    <n v="4"/>
    <s v="OK"/>
    <s v="NL110115"/>
    <n v="115"/>
    <n v="16.899999999999999"/>
    <n v="15"/>
    <n v="1"/>
    <n v="1"/>
    <n v="2"/>
    <n v="191.766667683919"/>
    <n v="24.933333079020201"/>
    <n v="0.91666668653488204"/>
    <n v="0.19899999598662099"/>
    <m/>
    <n v="121.4"/>
    <n v="0.69299999999999995"/>
    <n v="0.71540000000000004"/>
    <n v="2"/>
    <n v="0.69799999999999995"/>
    <n v="8.0225000000000009"/>
    <n v="0.82350000000000001"/>
    <n v="1.7"/>
    <n v="3.4910000000000001"/>
    <n v="46.94"/>
    <n v="-32.110201259999997"/>
    <m/>
    <n v="27.611764705882351"/>
  </r>
  <r>
    <s v="Burseraceae"/>
    <s v="Protium"/>
    <s v="gallicum"/>
    <x v="196"/>
    <s v="B421049"/>
    <s v="B4"/>
    <n v="19"/>
    <n v="37"/>
    <n v="3"/>
    <n v="5"/>
    <s v="OK"/>
    <s v="B421049"/>
    <n v="70"/>
    <n v="16.5"/>
    <n v="19"/>
    <n v="3"/>
    <n v="3"/>
    <n v="19"/>
    <n v="182.13333129882801"/>
    <n v="49.833332061767599"/>
    <n v="1.08666666348775"/>
    <n v="0.119000000258287"/>
    <m/>
    <n v="42.2"/>
    <m/>
    <m/>
    <n v="2"/>
    <m/>
    <m/>
    <m/>
    <n v="1.81399993598461"/>
    <n v="1.54474997520447"/>
    <n v="50.130999088287403"/>
    <n v="-30.84277874"/>
    <m/>
    <n v="27.635612380039642"/>
  </r>
  <r>
    <s v="Chrysobalanaceae"/>
    <s v="Licania"/>
    <s v="majuscula"/>
    <x v="245"/>
    <s v="B437004"/>
    <s v="B4"/>
    <n v="56"/>
    <n v="43"/>
    <n v="3"/>
    <n v="5"/>
    <s v="OK"/>
    <s v="B437004"/>
    <n v="145"/>
    <n v="25.9"/>
    <n v="24"/>
    <n v="4"/>
    <n v="5"/>
    <n v="24"/>
    <n v="291.46667480468801"/>
    <n v="51.466667175292997"/>
    <n v="2.7999999523162802"/>
    <n v="0.57933332522710201"/>
    <m/>
    <n v="133.19999999999999"/>
    <n v="0.7"/>
    <n v="0.44"/>
    <n v="6"/>
    <n v="0.77800000000000002"/>
    <n v="13.9429"/>
    <n v="3.0139999999999998"/>
    <n v="1.7049999907612801"/>
    <n v="4.8307900428771999"/>
    <n v="47.163000702858"/>
    <n v="-32.168427780000002"/>
    <m/>
    <n v="27.661584139833213"/>
  </r>
  <r>
    <s v="Burseraceae"/>
    <s v="Protium"/>
    <s v="decandrum"/>
    <x v="290"/>
    <s v="A110330"/>
    <s v="A11"/>
    <n v="60"/>
    <n v="32"/>
    <n v="3"/>
    <n v="5"/>
    <s v="OK"/>
    <s v="A110330"/>
    <n v="69"/>
    <n v="17.8"/>
    <n v="23"/>
    <n v="3"/>
    <n v="3"/>
    <n v="23"/>
    <n v="274.89999898274698"/>
    <n v="63.466667175292997"/>
    <n v="2.18666660785675"/>
    <n v="0.61833334962526998"/>
    <m/>
    <n v="122.6"/>
    <n v="0.56999999999999995"/>
    <n v="0.61"/>
    <n v="4"/>
    <n v="0.59522473812103305"/>
    <n v="10.3805"/>
    <n v="0.88063385999999999"/>
    <n v="1.7209999263286599"/>
    <n v="1.6319500207901001"/>
    <n v="47.620999813079798"/>
    <n v="-31.508728390000002"/>
    <m/>
    <n v="27.670541459387373"/>
  </r>
  <r>
    <s v="Sapotaceae"/>
    <s v="Micropholis"/>
    <s v="venulosa"/>
    <x v="194"/>
    <s v="B430014"/>
    <s v="B4"/>
    <n v="44"/>
    <n v="8"/>
    <n v="3"/>
    <n v="5"/>
    <s v="OK"/>
    <s v="B430014"/>
    <n v="547"/>
    <n v="24.5"/>
    <n v="24"/>
    <n v="3"/>
    <n v="3"/>
    <n v="15"/>
    <n v="153.333333333333"/>
    <n v="50.599999745686901"/>
    <n v="0.93333333730697599"/>
    <n v="5.5666666477918597E-2"/>
    <m/>
    <n v="23.2"/>
    <n v="0.56999999999999995"/>
    <n v="0.59"/>
    <n v="6"/>
    <n v="0.55000000000000004"/>
    <n v="9.3556100000000004"/>
    <n v="1.0880000000000001"/>
    <n v="1.8130000680684999"/>
    <n v="4.4144001007080096"/>
    <n v="50.168997049331701"/>
    <n v="-33.071773239999999"/>
    <m/>
    <n v="27.671812005379465"/>
  </r>
  <r>
    <s v="Chrysobalanaceae"/>
    <s v="Licania"/>
    <s v="laxiflora"/>
    <x v="293"/>
    <s v="P00610024"/>
    <s v="P006"/>
    <n v="5"/>
    <n v="154"/>
    <n v="3"/>
    <n v="5"/>
    <s v="OK"/>
    <s v="P00610024"/>
    <n v="142"/>
    <n v="15.1"/>
    <n v="42"/>
    <n v="4"/>
    <n v="4"/>
    <n v="18"/>
    <n v="288.13334147135402"/>
    <n v="54.633333841959598"/>
    <n v="2.7866666316986102"/>
    <n v="0.34366666277249702"/>
    <m/>
    <n v="80.900000000000006"/>
    <n v="0.90580000000000005"/>
    <m/>
    <n v="3"/>
    <m/>
    <m/>
    <m/>
    <n v="1.6"/>
    <n v="1.4510000000000001"/>
    <n v="44.28"/>
    <n v="-31.742560080000001"/>
    <m/>
    <n v="27.675000000000001"/>
  </r>
  <r>
    <s v="Annonaceae"/>
    <s v="Oxandra"/>
    <s v="asbeckii"/>
    <x v="145"/>
    <s v="P00610352"/>
    <s v="P006"/>
    <n v="45"/>
    <n v="163"/>
    <n v="3"/>
    <n v="5"/>
    <s v="OK"/>
    <s v="P00610352"/>
    <n v="17"/>
    <n v="15"/>
    <n v="15"/>
    <n v="2"/>
    <n v="2"/>
    <n v="12"/>
    <n v="258.13333638509101"/>
    <n v="57"/>
    <n v="1.7566666603088399"/>
    <n v="0.19566667079925501"/>
    <m/>
    <n v="50.4"/>
    <m/>
    <m/>
    <m/>
    <m/>
    <m/>
    <m/>
    <n v="1.706"/>
    <n v="-1.5609999999999999"/>
    <n v="47.225999999999999"/>
    <m/>
    <m/>
    <n v="27.682297772567409"/>
  </r>
  <r>
    <s v="Caesalpiniaceae"/>
    <s v="Eperua"/>
    <s v="grandiflora"/>
    <x v="206"/>
    <s v="NH200073"/>
    <s v="NH20"/>
    <n v="20"/>
    <n v="338"/>
    <n v="3"/>
    <n v="5"/>
    <s v="OK"/>
    <s v="NH200073"/>
    <n v="90"/>
    <n v="19.899999999999999"/>
    <n v="23"/>
    <n v="3"/>
    <n v="3"/>
    <n v="20"/>
    <n v="289.66666666666703"/>
    <n v="60.033332824707003"/>
    <n v="2.6233332951863599"/>
    <n v="0.26766665776570597"/>
    <m/>
    <n v="63.3"/>
    <n v="0.64959999999999996"/>
    <n v="0.5635"/>
    <m/>
    <m/>
    <m/>
    <m/>
    <n v="1.8079999834299101"/>
    <n v="2.3858399391174299"/>
    <n v="50.064998865127599"/>
    <n v="-30.223286860000002"/>
    <m/>
    <n v="27.69081821015871"/>
  </r>
  <r>
    <s v="Sapotaceae"/>
    <s v="Pouteria"/>
    <s v="eugeniifolia"/>
    <x v="350"/>
    <s v="A110009"/>
    <s v="A11"/>
    <n v="12"/>
    <n v="3"/>
    <n v="3"/>
    <n v="5"/>
    <s v="OK"/>
    <s v="A110009"/>
    <n v="558"/>
    <n v="54.9"/>
    <n v="34"/>
    <n v="5"/>
    <n v="5"/>
    <n v="30"/>
    <n v="283.86665852864598"/>
    <n v="65.033334096272796"/>
    <n v="1.3433333237965901"/>
    <n v="0.181000004212062"/>
    <m/>
    <n v="34.700000000000003"/>
    <n v="0.67"/>
    <n v="0.66"/>
    <n v="10"/>
    <n v="0.73349225521087602"/>
    <n v="7.3512500000000003"/>
    <n v="0.42111922000000002"/>
    <n v="1.85599997639656"/>
    <n v="1.1983699798584"/>
    <n v="51.427000761032097"/>
    <n v="-29.021733480000002"/>
    <m/>
    <n v="27.708513693452769"/>
  </r>
  <r>
    <s v="Euphorbiaceae"/>
    <s v="Pogonophora"/>
    <s v="schomburgkiana"/>
    <x v="185"/>
    <s v="P00610378"/>
    <s v="P006"/>
    <n v="47"/>
    <n v="219"/>
    <n v="3"/>
    <n v="5"/>
    <s v="OK"/>
    <s v="P00610378"/>
    <n v="217"/>
    <n v="14.3"/>
    <n v="15"/>
    <n v="2"/>
    <n v="2"/>
    <n v="15"/>
    <n v="306.09999593099002"/>
    <n v="57.933333079020201"/>
    <n v="1.47666668891907"/>
    <n v="0.18499999741713199"/>
    <m/>
    <n v="47.2"/>
    <m/>
    <m/>
    <m/>
    <m/>
    <m/>
    <m/>
    <n v="1.74"/>
    <n v="-0.52500000000000002"/>
    <n v="48.23"/>
    <n v="-31.184042949999998"/>
    <m/>
    <n v="27.7183908045977"/>
  </r>
  <r>
    <s v="Sterculiaceae"/>
    <s v="Sterculia"/>
    <s v="speciosa"/>
    <x v="292"/>
    <s v="P00610195"/>
    <s v="P006"/>
    <n v="24"/>
    <n v="203"/>
    <n v="1"/>
    <n v="5"/>
    <s v="OK"/>
    <s v="P00610195"/>
    <n v="599"/>
    <n v="24.7"/>
    <n v="23"/>
    <n v="4"/>
    <n v="3"/>
    <n v="17"/>
    <n v="469"/>
    <n v="48.299999237060497"/>
    <n v="3.6900000572204599"/>
    <n v="6.3520002365112296"/>
    <m/>
    <n v="537.6"/>
    <n v="0.58030000000000004"/>
    <m/>
    <n v="7"/>
    <m/>
    <m/>
    <m/>
    <n v="1.75"/>
    <n v="-1.6559999999999999"/>
    <n v="48.51"/>
    <n v="-30.72144531"/>
    <m/>
    <n v="27.72"/>
  </r>
  <r>
    <s v="Chrysobalanaceae"/>
    <s v="Parinari"/>
    <s v="montana"/>
    <x v="351"/>
    <s v="NH200145"/>
    <s v="NH20"/>
    <n v="28"/>
    <n v="394"/>
    <n v="3"/>
    <n v="5"/>
    <s v="OK"/>
    <s v="NH200145"/>
    <n v="157"/>
    <n v="32.4"/>
    <n v="27"/>
    <n v="4"/>
    <n v="4"/>
    <n v="27"/>
    <n v="298.53332519531301"/>
    <n v="43.966667175292997"/>
    <n v="3.0699999332428001"/>
    <n v="0.76433334747950199"/>
    <m/>
    <n v="150.9"/>
    <n v="0.76549999999999996"/>
    <n v="0.49440000000000001"/>
    <n v="5"/>
    <n v="0.68500000000000005"/>
    <n v="11.5715"/>
    <n v="1.05"/>
    <n v="1.74100007861853"/>
    <n v="1.86807000637054"/>
    <n v="48.278000950813301"/>
    <n v="-30.669249430000001"/>
    <m/>
    <n v="27.730039500699803"/>
  </r>
  <r>
    <s v="Chrysobalanaceae"/>
    <s v="Licania"/>
    <s v="membranacea"/>
    <x v="246"/>
    <s v="B436031"/>
    <s v="B4"/>
    <n v="73"/>
    <n v="60"/>
    <n v="3"/>
    <n v="5"/>
    <s v="OK"/>
    <s v="B436031"/>
    <n v="146"/>
    <n v="22"/>
    <n v="22"/>
    <n v="3"/>
    <n v="3"/>
    <n v="13"/>
    <n v="234.46666971842399"/>
    <n v="52"/>
    <n v="1.5666666825612401"/>
    <n v="0.59533333778381303"/>
    <m/>
    <n v="189.8"/>
    <n v="0.76"/>
    <n v="0.43"/>
    <n v="7"/>
    <m/>
    <m/>
    <m/>
    <n v="1.75800006836653"/>
    <n v="2.0508298873901398"/>
    <n v="48.761001229286201"/>
    <n v="-34.019467519999999"/>
    <m/>
    <n v="27.736632157581859"/>
  </r>
  <r>
    <s v="Meliaceae"/>
    <s v="Carapa"/>
    <s v="procera"/>
    <x v="242"/>
    <s v="P00610463"/>
    <s v="P006"/>
    <n v="58"/>
    <n v="149"/>
    <n v="3"/>
    <n v="5"/>
    <s v="OK"/>
    <s v="P00610463"/>
    <n v="341"/>
    <n v="37.878900000000002"/>
    <n v="22"/>
    <n v="4"/>
    <n v="4"/>
    <n v="20"/>
    <n v="289.90000406900998"/>
    <n v="65.866668701171903"/>
    <n v="2.6233333746592198"/>
    <n v="1.21966669956843"/>
    <m/>
    <n v="260.89999999999998"/>
    <m/>
    <m/>
    <m/>
    <m/>
    <m/>
    <m/>
    <n v="1.7"/>
    <n v="-0.94399999999999995"/>
    <n v="47.21"/>
    <n v="-29.771650569999998"/>
    <m/>
    <n v="27.77058823529412"/>
  </r>
  <r>
    <s v="Caesalpiniaceae"/>
    <s v="Eperua"/>
    <s v="falcata"/>
    <x v="132"/>
    <s v="P00610774"/>
    <s v="P006"/>
    <n v="92"/>
    <n v="169"/>
    <n v="3"/>
    <n v="5"/>
    <s v="OK"/>
    <s v="P00610774"/>
    <n v="89"/>
    <n v="64.599999999999994"/>
    <n v="34"/>
    <n v="5"/>
    <n v="5"/>
    <n v="26"/>
    <n v="213.10000101725299"/>
    <n v="31"/>
    <n v="1.8600000143051101"/>
    <n v="0.11600000162919399"/>
    <m/>
    <n v="39.200000000000003"/>
    <m/>
    <m/>
    <m/>
    <m/>
    <m/>
    <m/>
    <n v="1.78"/>
    <n v="-0.16600000000000001"/>
    <n v="49.45"/>
    <n v="-26.310185789999998"/>
    <m/>
    <n v="27.780898876404496"/>
  </r>
  <r>
    <s v="Sapotaceae"/>
    <s v="Pouteria"/>
    <s v="egregia"/>
    <x v="321"/>
    <s v="A110370"/>
    <s v="A11"/>
    <n v="89"/>
    <n v="12"/>
    <n v="3"/>
    <n v="5"/>
    <s v="OK"/>
    <s v="A110370"/>
    <n v="557"/>
    <n v="40"/>
    <n v="33"/>
    <n v="5"/>
    <n v="5"/>
    <n v="33"/>
    <n v="216"/>
    <n v="55.6666666666667"/>
    <n v="0.95333331823348999"/>
    <m/>
    <m/>
    <n v="31.4"/>
    <n v="0.76"/>
    <n v="0.52"/>
    <n v="12"/>
    <m/>
    <m/>
    <m/>
    <n v="1.87800005078316"/>
    <n v="1.13238000869751"/>
    <n v="52.192997932434103"/>
    <n v="-30.468477230000001"/>
    <m/>
    <n v="27.791797934546743"/>
  </r>
  <r>
    <s v="Papilionaceae"/>
    <s v="IND"/>
    <s v="sp, B3"/>
    <x v="352"/>
    <s v="M17116836"/>
    <s v="M1711"/>
    <n v="76"/>
    <n v="71"/>
    <n v="3"/>
    <n v="4"/>
    <s v="OK"/>
    <s v="M17116836"/>
    <n v="680"/>
    <n v="16.2"/>
    <n v="13"/>
    <n v="3"/>
    <n v="3"/>
    <n v="13"/>
    <n v="181.43333435058599"/>
    <n v="46.933334350585902"/>
    <n v="1.54666670163472"/>
    <n v="0.22366666297117899"/>
    <m/>
    <n v="105"/>
    <n v="0.71889999999999998"/>
    <n v="0.62560000000000004"/>
    <m/>
    <n v="0.61699999999999999"/>
    <n v="6.9390000000000001"/>
    <n v="1.3480000000000001"/>
    <n v="1.73099990934134"/>
    <n v="2.9929999262094501E-2"/>
    <n v="48.113998770713799"/>
    <n v="-33.145962609999998"/>
    <m/>
    <n v="27.795494679732005"/>
  </r>
  <r>
    <s v="Lecythidaceae"/>
    <s v="Lecythis"/>
    <s v="persistens"/>
    <x v="230"/>
    <s v="NL110540"/>
    <s v="NL11"/>
    <n v="198"/>
    <n v="49"/>
    <n v="3"/>
    <n v="5"/>
    <s v="OK"/>
    <s v="NL110540"/>
    <n v="327"/>
    <n v="23.2"/>
    <n v="22"/>
    <n v="3"/>
    <n v="2"/>
    <n v="22"/>
    <n v="241.56666564941401"/>
    <n v="46.699999491373703"/>
    <n v="2.2033333778381299"/>
    <n v="1.4596666892369601"/>
    <m/>
    <n v="415.2"/>
    <n v="0.78080000000000005"/>
    <n v="0.43049999999999999"/>
    <m/>
    <m/>
    <m/>
    <m/>
    <n v="1.7570000141859099"/>
    <n v="3.46591997146606"/>
    <n v="48.844999074935899"/>
    <n v="-34.199563249999997"/>
    <m/>
    <n v="27.800226909826058"/>
  </r>
  <r>
    <s v="Sapotaceae"/>
    <s v="Micropholis"/>
    <s v="venulosa"/>
    <x v="194"/>
    <s v="NH200050"/>
    <s v="NH20"/>
    <n v="1"/>
    <n v="396"/>
    <n v="3"/>
    <n v="5"/>
    <s v="OK"/>
    <s v="NH200050"/>
    <n v="547"/>
    <n v="18.7"/>
    <n v="15"/>
    <n v="3"/>
    <n v="3"/>
    <n v="15"/>
    <n v="267.76666768391902"/>
    <n v="60.766666412353501"/>
    <n v="1.19333334763845"/>
    <n v="0.28666666150093101"/>
    <m/>
    <n v="89.6"/>
    <n v="0.59260000000000002"/>
    <n v="0.54039999999999999"/>
    <n v="3"/>
    <n v="0.51200000000000001"/>
    <n v="14.680999999999999"/>
    <n v="2.0640000000000001"/>
    <n v="1.79500002413988"/>
    <n v="-0.81117999553680398"/>
    <n v="49.913001060485797"/>
    <n v="-33.519009400000002"/>
    <m/>
    <n v="27.80668545361323"/>
  </r>
  <r>
    <s v="Myristicaceae"/>
    <s v="Iryanthera"/>
    <s v="sagotiana"/>
    <x v="201"/>
    <s v="P00610704"/>
    <s v="P006"/>
    <n v="84"/>
    <n v="222"/>
    <n v="3"/>
    <n v="5"/>
    <s v="OK"/>
    <s v="P00610704"/>
    <n v="412"/>
    <n v="18.3"/>
    <n v="16"/>
    <n v="1"/>
    <n v="1"/>
    <n v="12"/>
    <n v="196"/>
    <n v="49.766666412353501"/>
    <n v="0.91000000635782896"/>
    <n v="0.22633333504200001"/>
    <m/>
    <n v="85.4"/>
    <m/>
    <m/>
    <m/>
    <m/>
    <m/>
    <m/>
    <n v="1.75"/>
    <n v="-0.98599999999999999"/>
    <n v="48.68"/>
    <n v="-34.880478549999999"/>
    <m/>
    <n v="27.817142857142859"/>
  </r>
  <r>
    <s v="Lecythidaceae"/>
    <s v="Eschweilera"/>
    <s v="sagotiana"/>
    <x v="178"/>
    <s v="B430015"/>
    <s v="B4"/>
    <n v="44"/>
    <n v="4"/>
    <n v="3"/>
    <n v="4"/>
    <s v="OK"/>
    <s v="B430015"/>
    <n v="316"/>
    <n v="40.700000000000003"/>
    <n v="23"/>
    <n v="3"/>
    <n v="3"/>
    <n v="23"/>
    <n v="260.36667887369799"/>
    <n v="60.200000762939503"/>
    <n v="2.3866666555404699"/>
    <n v="1.2010000149408999"/>
    <m/>
    <n v="239.5"/>
    <n v="0.65"/>
    <n v="0.59"/>
    <n v="6"/>
    <m/>
    <m/>
    <m/>
    <n v="1.8419999629259101"/>
    <n v="2.69391989707947"/>
    <n v="51.333999633789098"/>
    <n v="-31.949805990000002"/>
    <m/>
    <n v="27.86862142616334"/>
  </r>
  <r>
    <s v="Burseraceae"/>
    <s v="Protium"/>
    <s v="opacum"/>
    <x v="299"/>
    <s v="NL110136"/>
    <s v="NL11"/>
    <n v="125"/>
    <n v="29"/>
    <n v="3"/>
    <n v="5"/>
    <s v="OK"/>
    <s v="NL110136"/>
    <n v="75"/>
    <n v="18.899999999999999"/>
    <n v="18"/>
    <n v="3"/>
    <n v="2"/>
    <n v="15"/>
    <n v="198.03333028157601"/>
    <n v="49.233332316080698"/>
    <n v="2.2566667000452698"/>
    <n v="0.43400000532468203"/>
    <m/>
    <n v="138.9"/>
    <n v="0.40060000000000001"/>
    <n v="0.82799999999999996"/>
    <n v="1"/>
    <n v="0.52800000000000002"/>
    <n v="12.4625"/>
    <n v="2.2040000000000002"/>
    <n v="1.69"/>
    <n v="4.5170000000000003"/>
    <n v="47.1"/>
    <n v="-33.094349790000003"/>
    <m/>
    <n v="27.869822485207102"/>
  </r>
  <r>
    <s v="Elaeocarpaceae"/>
    <s v="Sloanea"/>
    <s v="brevipes"/>
    <x v="353"/>
    <s v="M17116829"/>
    <s v="M1711"/>
    <n v="84"/>
    <n v="91"/>
    <n v="3"/>
    <n v="5"/>
    <s v="OK"/>
    <s v="M17116829"/>
    <n v="810"/>
    <n v="21.5"/>
    <n v="9"/>
    <n v="3"/>
    <n v="3"/>
    <n v="9"/>
    <n v="318.23333740234398"/>
    <n v="39.6666666666667"/>
    <n v="1.8100000222524"/>
    <n v="0.40866667032241799"/>
    <m/>
    <n v="120.5"/>
    <n v="0.74309999999999998"/>
    <n v="0.41010000000000002"/>
    <m/>
    <n v="0.53800000000000003"/>
    <n v="11.868"/>
    <n v="2.2090000000000001"/>
    <n v="1.6389999538660001"/>
    <n v="1.3604500293731701"/>
    <n v="45.7069993019104"/>
    <n v="-31.394612890000001"/>
    <m/>
    <n v="27.887126655555278"/>
  </r>
  <r>
    <s v="Chrysobalanaceae"/>
    <s v="Licania"/>
    <s v="membranacea"/>
    <x v="246"/>
    <s v="NH200153"/>
    <s v="NH20"/>
    <n v="32"/>
    <n v="312"/>
    <n v="3"/>
    <n v="4"/>
    <s v="OK"/>
    <s v="NH200153"/>
    <n v="146"/>
    <n v="30.8"/>
    <n v="29"/>
    <n v="3"/>
    <n v="3"/>
    <n v="18"/>
    <n v="365.80000813802098"/>
    <n v="66.400000254313198"/>
    <n v="3.0766666730245"/>
    <n v="0.97966667016347297"/>
    <m/>
    <n v="190.3"/>
    <m/>
    <m/>
    <m/>
    <n v="0.68300000000000005"/>
    <m/>
    <m/>
    <n v="1.5860000625252699"/>
    <n v="0.85357999801635698"/>
    <n v="44.297000765800497"/>
    <n v="-31.73507639"/>
    <m/>
    <n v="27.930011992098965"/>
  </r>
  <r>
    <s v="Lecythidaceae"/>
    <s v="Eschweilera"/>
    <s v="sagotiana"/>
    <x v="178"/>
    <s v="P00610619"/>
    <s v="P006"/>
    <n v="78"/>
    <n v="163"/>
    <n v="3"/>
    <n v="5"/>
    <s v="OK"/>
    <s v="P00610619"/>
    <n v="316"/>
    <n v="23.6"/>
    <n v="18"/>
    <n v="3"/>
    <n v="4"/>
    <n v="17"/>
    <n v="387"/>
    <n v="62.800000508626297"/>
    <n v="3.77333331108093"/>
    <n v="1.6210000117619801"/>
    <m/>
    <n v="237.1"/>
    <m/>
    <m/>
    <m/>
    <m/>
    <m/>
    <m/>
    <n v="1.82"/>
    <n v="0.83199999999999996"/>
    <n v="50.9"/>
    <n v="-31.95448094"/>
    <m/>
    <n v="27.967032967032964"/>
  </r>
  <r>
    <s v="Myristicaceae"/>
    <s v="Iryanthera"/>
    <s v="sagotiana"/>
    <x v="201"/>
    <s v="B422006"/>
    <s v="B4"/>
    <n v="19"/>
    <n v="3"/>
    <n v="3"/>
    <n v="5"/>
    <s v="OK"/>
    <s v="B422006"/>
    <n v="412"/>
    <n v="30.7"/>
    <n v="19"/>
    <n v="4"/>
    <n v="5"/>
    <n v="19"/>
    <n v="248.43333435058599"/>
    <n v="60.766665140787801"/>
    <n v="0.52333333094914802"/>
    <n v="0.42566666007041898"/>
    <m/>
    <n v="123.7"/>
    <m/>
    <m/>
    <m/>
    <m/>
    <m/>
    <m/>
    <n v="1.9160000607371299"/>
    <n v="0.73523002862930298"/>
    <n v="53.588002920150799"/>
    <n v="-32.834183629999998"/>
    <m/>
    <n v="27.968685397397245"/>
  </r>
  <r>
    <s v="Sapotaceae"/>
    <s v="Pouteria"/>
    <s v="guianensis"/>
    <x v="327"/>
    <s v="NH200338"/>
    <s v="NH20"/>
    <n v="66"/>
    <n v="376"/>
    <n v="3"/>
    <n v="5"/>
    <s v="OK"/>
    <s v="NH200338"/>
    <n v="561"/>
    <n v="34.700000000000003"/>
    <n v="27"/>
    <n v="4"/>
    <n v="4"/>
    <n v="27"/>
    <n v="308.96665445963498"/>
    <n v="51.866666158040402"/>
    <n v="2.0533333222071302"/>
    <n v="1.4326666990915899"/>
    <m/>
    <n v="265.3"/>
    <n v="0.74229999999999996"/>
    <n v="0.51459999999999995"/>
    <n v="3"/>
    <n v="0.621"/>
    <n v="13.6655"/>
    <n v="1.5549999999999999"/>
    <n v="1.7619999125599899"/>
    <n v="1.2024999856948899"/>
    <n v="49.283999204635599"/>
    <n v="-31.48147809"/>
    <m/>
    <n v="27.970489018374256"/>
  </r>
  <r>
    <s v="Lecythidaceae"/>
    <s v="Eschweilera"/>
    <s v="coriacea"/>
    <x v="123"/>
    <s v="B438018"/>
    <s v="B4"/>
    <n v="60"/>
    <n v="4"/>
    <n v="3"/>
    <n v="4"/>
    <s v="OK"/>
    <s v="B438018"/>
    <n v="307"/>
    <n v="52.5"/>
    <n v="29"/>
    <n v="5"/>
    <n v="5"/>
    <n v="29"/>
    <n v="257.76666768391902"/>
    <n v="65.233332316080705"/>
    <n v="1.56333335240682"/>
    <n v="0.90300001700719201"/>
    <m/>
    <n v="171.1"/>
    <m/>
    <m/>
    <m/>
    <m/>
    <m/>
    <m/>
    <n v="1.88299994915724"/>
    <n v="2.6212599277496298"/>
    <n v="52.676999568939202"/>
    <n v="-30.656235859999999"/>
    <m/>
    <n v="27.975040356488297"/>
  </r>
  <r>
    <s v="Moraceae"/>
    <s v="Brosimum"/>
    <s v="rubescens"/>
    <x v="267"/>
    <s v="NH200278"/>
    <s v="NH20"/>
    <n v="59"/>
    <n v="361"/>
    <n v="3"/>
    <n v="5"/>
    <s v="OK"/>
    <s v="NH200278"/>
    <n v="398"/>
    <n v="61.9"/>
    <n v="40"/>
    <n v="5"/>
    <n v="3"/>
    <n v="35"/>
    <n v="298.43332926432299"/>
    <n v="72.066668192545606"/>
    <n v="2.3266666730245"/>
    <n v="0.51566668351491296"/>
    <m/>
    <n v="112.7"/>
    <n v="0.57179999999999997"/>
    <n v="0.94399999999999995"/>
    <n v="13"/>
    <n v="0.54300000000000004"/>
    <n v="12.1265"/>
    <n v="2.6120000000000001"/>
    <n v="1.62400007247925"/>
    <n v="2.17319989204407"/>
    <n v="45.454001426696799"/>
    <n v="-31.156799589999999"/>
    <m/>
    <n v="27.988915885517958"/>
  </r>
  <r>
    <s v="Euphorbiaceae"/>
    <s v="Pogonophora"/>
    <s v="schomburgkiana"/>
    <x v="185"/>
    <s v="P00610655"/>
    <s v="P006"/>
    <n v="88"/>
    <n v="135"/>
    <n v="3"/>
    <n v="5"/>
    <s v="OK"/>
    <s v="P00610655"/>
    <n v="217"/>
    <n v="21.2"/>
    <n v="21"/>
    <n v="3"/>
    <n v="3"/>
    <n v="20"/>
    <n v="208.89999898274701"/>
    <n v="54.766667683919302"/>
    <n v="1.48666667938232"/>
    <n v="0.33933333555857298"/>
    <m/>
    <n v="112.7"/>
    <m/>
    <m/>
    <m/>
    <m/>
    <m/>
    <m/>
    <n v="1.72"/>
    <n v="0.223"/>
    <n v="48.15"/>
    <n v="-31.746923639999999"/>
    <m/>
    <n v="27.994186046511629"/>
  </r>
  <r>
    <s v="Lauraceae"/>
    <s v="Sextonia"/>
    <s v="rubra"/>
    <x v="294"/>
    <s v="NL110043"/>
    <s v="NL11"/>
    <n v="105"/>
    <n v="60"/>
    <n v="3"/>
    <n v="5"/>
    <s v="OK"/>
    <s v="NL110043"/>
    <n v="299"/>
    <n v="11.4"/>
    <n v="18"/>
    <n v="3"/>
    <n v="4"/>
    <n v="18"/>
    <n v="245.89999898274701"/>
    <n v="38.400000254313099"/>
    <n v="1.2966666618983"/>
    <n v="1.2093333403269499"/>
    <m/>
    <n v="467.4"/>
    <n v="0.53210000000000002"/>
    <n v="0.91569999999999996"/>
    <n v="4"/>
    <n v="0.57499999999999996"/>
    <n v="12.436"/>
    <n v="2.3319999999999999"/>
    <n v="1.6780000180006001"/>
    <n v="2.3415699005127002"/>
    <n v="47.005999088287403"/>
    <n v="-31.073940839999999"/>
    <m/>
    <n v="28.013110002404417"/>
  </r>
  <r>
    <s v="Caesalpiniaceae"/>
    <s v="Eperua"/>
    <s v="falcata"/>
    <x v="132"/>
    <s v="P00610653"/>
    <s v="P006"/>
    <n v="84"/>
    <n v="138"/>
    <n v="3"/>
    <n v="5"/>
    <s v="OK"/>
    <s v="P00610653"/>
    <n v="89"/>
    <n v="52.4"/>
    <n v="28"/>
    <n v="3"/>
    <n v="3"/>
    <n v="25"/>
    <n v="151.10000101725299"/>
    <n v="43.733333587646499"/>
    <n v="1.3299999634424799"/>
    <n v="0.37733333309491501"/>
    <m/>
    <n v="107.2"/>
    <m/>
    <m/>
    <m/>
    <m/>
    <m/>
    <m/>
    <n v="1.77"/>
    <n v="-1.2749999999999999"/>
    <n v="49.59"/>
    <n v="-29.682015440000001"/>
    <m/>
    <n v="28.016949152542374"/>
  </r>
  <r>
    <s v="Myrtaceae"/>
    <s v="Eugenia"/>
    <s v="sp, FG 14"/>
    <x v="354"/>
    <s v="P00610260"/>
    <s v="P006"/>
    <n v="42"/>
    <n v="210"/>
    <n v="3"/>
    <n v="4"/>
    <s v="OK"/>
    <s v="P00610260"/>
    <n v="866"/>
    <n v="17.7"/>
    <n v="20"/>
    <n v="1"/>
    <n v="3"/>
    <n v="12"/>
    <n v="262.33333333333297"/>
    <n v="70.633333841959598"/>
    <n v="1.4333333174387599"/>
    <n v="0.245999996860822"/>
    <m/>
    <n v="69.099999999999994"/>
    <n v="0.78410000000000002"/>
    <m/>
    <n v="0.5"/>
    <m/>
    <m/>
    <m/>
    <n v="1.75"/>
    <n v="-0.502"/>
    <n v="49.05"/>
    <n v="-34.090964669999998"/>
    <m/>
    <n v="28.028571428571428"/>
  </r>
  <r>
    <s v="Lecythidaceae"/>
    <s v="Lecythis"/>
    <s v="persistens"/>
    <x v="230"/>
    <s v="NL110433"/>
    <s v="NL11"/>
    <n v="174"/>
    <n v="53"/>
    <n v="3"/>
    <n v="5"/>
    <s v="OK"/>
    <s v="NL110433"/>
    <n v="327"/>
    <n v="40.799999999999997"/>
    <n v="38"/>
    <n v="4"/>
    <n v="5"/>
    <n v="35"/>
    <n v="395.43332926432299"/>
    <n v="60.066665649414098"/>
    <n v="2.5133333206176798"/>
    <n v="1.3936666647593201"/>
    <m/>
    <n v="198.6"/>
    <n v="0.57740000000000002"/>
    <n v="0.62719999999999998"/>
    <m/>
    <n v="0.63600000000000001"/>
    <n v="9.2249999999999996"/>
    <n v="2.2145000000000001"/>
    <n v="1.79200004786253"/>
    <n v="3.9729599952697798"/>
    <n v="50.236999988555901"/>
    <n v="-30.106898959999999"/>
    <m/>
    <n v="28.034039423424023"/>
  </r>
  <r>
    <s v="Papilionaceae"/>
    <s v="Bocoa"/>
    <s v="prouacensis"/>
    <x v="90"/>
    <s v="P00610454"/>
    <s v="P006"/>
    <n v="56"/>
    <n v="156"/>
    <n v="3"/>
    <n v="5"/>
    <s v="OK"/>
    <s v="P00610454"/>
    <n v="456"/>
    <n v="38.700000000000003"/>
    <n v="25"/>
    <n v="5"/>
    <n v="3"/>
    <n v="12"/>
    <n v="262.19999186197902"/>
    <n v="48.5"/>
    <n v="3.0533333619435599"/>
    <n v="0.95366666714350401"/>
    <m/>
    <n v="231.9"/>
    <m/>
    <m/>
    <m/>
    <m/>
    <m/>
    <m/>
    <n v="1.39"/>
    <n v="2.7890000000000001"/>
    <n v="38.97"/>
    <n v="-30.506364770000001"/>
    <m/>
    <n v="28.035971223021583"/>
  </r>
  <r>
    <s v="Caesalpiniaceae"/>
    <s v="Eperua"/>
    <s v="grandiflora"/>
    <x v="206"/>
    <s v="P00612885"/>
    <s v="P006"/>
    <n v="20"/>
    <n v="218"/>
    <n v="3"/>
    <n v="5"/>
    <s v="OK"/>
    <s v="P00612885"/>
    <n v="90"/>
    <n v="11.1"/>
    <n v="20"/>
    <n v="1"/>
    <n v="1"/>
    <n v="8"/>
    <n v="222.56666564941401"/>
    <n v="63.233333587646499"/>
    <n v="2.1466666857401502"/>
    <n v="0.31933333476384501"/>
    <m/>
    <n v="105.2"/>
    <m/>
    <m/>
    <m/>
    <m/>
    <m/>
    <m/>
    <n v="1.78"/>
    <n v="0.24199999999999999"/>
    <n v="49.94"/>
    <n v="-32.914932540000002"/>
    <m/>
    <n v="28.056179775280896"/>
  </r>
  <r>
    <s v="Apocynaceae"/>
    <s v="Aspidosperma"/>
    <s v="album"/>
    <x v="322"/>
    <s v="B446014"/>
    <s v="B4"/>
    <n v="77"/>
    <n v="20"/>
    <n v="3"/>
    <n v="5"/>
    <s v="OK"/>
    <s v="B446014"/>
    <n v="26"/>
    <n v="25"/>
    <n v="22"/>
    <n v="3"/>
    <n v="3"/>
    <n v="20"/>
    <n v="352.23333740234398"/>
    <n v="75.366666158040402"/>
    <n v="2.3566667238871299"/>
    <n v="0.75499999523162797"/>
    <m/>
    <n v="185.9"/>
    <n v="0.6"/>
    <n v="0.64"/>
    <n v="8"/>
    <n v="0.71099999999999997"/>
    <n v="13.2484"/>
    <n v="3.4079999999999999"/>
    <n v="1.7179999500513099"/>
    <n v="3.1323499679565399"/>
    <n v="48.254999518394499"/>
    <n v="-31.01039441"/>
    <m/>
    <n v="28.087893435010468"/>
  </r>
  <r>
    <s v="Chrysobalanaceae"/>
    <s v="Licania"/>
    <s v="membranacea"/>
    <x v="246"/>
    <s v="NH200065"/>
    <s v="NH20"/>
    <n v="12"/>
    <n v="327"/>
    <n v="3"/>
    <n v="5"/>
    <s v="OK"/>
    <s v="NH200065"/>
    <n v="146"/>
    <n v="20.3"/>
    <n v="19"/>
    <n v="3"/>
    <n v="3"/>
    <n v="19"/>
    <n v="243.89999898274701"/>
    <n v="51.8333333333333"/>
    <n v="2.3199999729792302"/>
    <n v="0.47533334294954899"/>
    <m/>
    <n v="119.6"/>
    <n v="0.82540000000000002"/>
    <n v="0.47360000000000002"/>
    <m/>
    <n v="0.747"/>
    <n v="8.3330000000000002"/>
    <n v="1.5654999999999999"/>
    <n v="1.6519999131560299"/>
    <n v="1.67234003543854"/>
    <n v="46.415999531745904"/>
    <n v="-33.068310660000002"/>
    <m/>
    <n v="28.096853493818529"/>
  </r>
  <r>
    <s v="Sapotaceae"/>
    <s v="Pouteria"/>
    <s v="guianensis"/>
    <x v="327"/>
    <s v="NH200522"/>
    <s v="NH20"/>
    <n v="92"/>
    <n v="355"/>
    <n v="3"/>
    <n v="5"/>
    <s v="OK"/>
    <s v="NH200522"/>
    <n v="561"/>
    <n v="26"/>
    <n v="22"/>
    <n v="3"/>
    <n v="4"/>
    <n v="22"/>
    <n v="314.80000813802098"/>
    <n v="63.400000254313099"/>
    <n v="1.6799999872843401"/>
    <n v="0.59266666571299198"/>
    <m/>
    <n v="105.1"/>
    <n v="0.87939999999999996"/>
    <n v="0.34939999999999999"/>
    <n v="1"/>
    <n v="0.73799999999999999"/>
    <n v="11.531499999999999"/>
    <n v="1.8480000000000001"/>
    <n v="1.8570000305771801"/>
    <n v="2.0074300765991202"/>
    <n v="52.186000347137501"/>
    <n v="-31.490346120000002"/>
    <m/>
    <n v="28.102315286940197"/>
  </r>
  <r>
    <s v="Dichapetalaceae"/>
    <s v="Tapura"/>
    <s v="capitulifera"/>
    <x v="313"/>
    <s v="P00610674"/>
    <s v="P006"/>
    <n v="83"/>
    <n v="175"/>
    <n v="3"/>
    <n v="5"/>
    <s v="OK"/>
    <s v="P00610674"/>
    <n v="183"/>
    <n v="12.4"/>
    <n v="20"/>
    <n v="3"/>
    <n v="3"/>
    <n v="10"/>
    <n v="350.33333333333297"/>
    <n v="65.433334350585895"/>
    <n v="3.1866666475931802"/>
    <n v="0.50633334120114604"/>
    <m/>
    <n v="110.2"/>
    <m/>
    <m/>
    <m/>
    <m/>
    <m/>
    <m/>
    <n v="1.31"/>
    <n v="2.069"/>
    <n v="36.82"/>
    <n v="-32.40456365"/>
    <m/>
    <n v="28.106870229007633"/>
  </r>
  <r>
    <s v="Tiliaceae"/>
    <s v="Apeiba"/>
    <s v="glabra"/>
    <x v="130"/>
    <s v="P00610777"/>
    <s v="P006"/>
    <n v="97"/>
    <n v="163"/>
    <n v="3"/>
    <n v="5"/>
    <s v="OK"/>
    <s v="P00610777"/>
    <n v="604"/>
    <n v="38.200000000000003"/>
    <n v="22"/>
    <n v="4"/>
    <n v="3"/>
    <n v="22"/>
    <n v="273.43332926432299"/>
    <n v="51.233333587646499"/>
    <n v="0.92666665712992302"/>
    <n v="0.46499999364217098"/>
    <m/>
    <n v="158.9"/>
    <n v="0.49580000000000002"/>
    <m/>
    <n v="4"/>
    <m/>
    <m/>
    <m/>
    <n v="1.65"/>
    <n v="-0.82399999999999995"/>
    <n v="46.39"/>
    <n v="-31.59129179"/>
    <m/>
    <n v="28.115151515151517"/>
  </r>
  <r>
    <s v="Chrysobalanaceae"/>
    <s v="Hirtella"/>
    <s v="glandulosa"/>
    <x v="297"/>
    <s v="NH200142"/>
    <s v="NH20"/>
    <n v="27"/>
    <n v="390"/>
    <n v="3"/>
    <n v="5"/>
    <s v="OK"/>
    <s v="NH200142"/>
    <n v="130"/>
    <n v="23.6"/>
    <n v="22"/>
    <n v="4"/>
    <n v="4"/>
    <n v="22"/>
    <n v="269.89999898274698"/>
    <n v="60.566668192545599"/>
    <n v="2.2766666412353498"/>
    <n v="0.79799999793370602"/>
    <m/>
    <n v="191.3"/>
    <n v="0.77559999999999996"/>
    <n v="0.43259999999999998"/>
    <n v="2"/>
    <n v="0.72499999999999998"/>
    <n v="15.3"/>
    <n v="1.9075"/>
    <n v="1.6380000859499"/>
    <n v="0.39024001359939597"/>
    <n v="46.062999963760397"/>
    <n v="-32.42590938"/>
    <m/>
    <n v="28.12148812376148"/>
  </r>
  <r>
    <s v="Sapotaceae"/>
    <s v="Pouteria"/>
    <s v="rodriguesiana"/>
    <x v="287"/>
    <s v="A110002"/>
    <s v="A11"/>
    <n v="10"/>
    <n v="3"/>
    <n v="3"/>
    <n v="5"/>
    <s v="OK"/>
    <s v="A110002"/>
    <n v="567"/>
    <n v="25.3"/>
    <n v="29"/>
    <n v="3"/>
    <n v="3"/>
    <n v="20"/>
    <n v="305.33333333333297"/>
    <n v="39.800000508626297"/>
    <n v="1.63333336512248"/>
    <n v="0.77733333905537905"/>
    <m/>
    <n v="154.5"/>
    <n v="0.77"/>
    <n v="0.47"/>
    <n v="1"/>
    <n v="0.67716926336288497"/>
    <n v="7.9057500000000003"/>
    <n v="0.83704944999999997"/>
    <n v="1.8270000815391501"/>
    <n v="3.0051400661468501"/>
    <n v="51.377999782562298"/>
    <n v="-30.59454453"/>
    <m/>
    <n v="28.121509299156177"/>
  </r>
  <r>
    <s v="Lauraceae"/>
    <s v="Sextonia"/>
    <s v="rubra"/>
    <x v="294"/>
    <s v="M17116052"/>
    <s v="M1711"/>
    <n v="25"/>
    <n v="34"/>
    <n v="3"/>
    <n v="5"/>
    <s v="OK"/>
    <s v="M17116052"/>
    <n v="299"/>
    <n v="27.2"/>
    <n v="22"/>
    <n v="4"/>
    <n v="4"/>
    <n v="22"/>
    <n v="254.333333333333"/>
    <n v="58.966667175292997"/>
    <n v="1.6899999777476"/>
    <n v="0.887666662534078"/>
    <m/>
    <n v="265.39999999999998"/>
    <n v="0.46379999999999999"/>
    <n v="1.1322000000000001"/>
    <m/>
    <n v="0.36799999999999999"/>
    <n v="7.2435"/>
    <n v="2.36"/>
    <n v="1.7980000004172301"/>
    <n v="-0.32034000754356401"/>
    <n v="50.600999593734699"/>
    <n v="-31.523390809999999"/>
    <m/>
    <n v="28.14293636373338"/>
  </r>
  <r>
    <s v="Sterculiaceae"/>
    <s v="Sterculia"/>
    <s v="pruriens"/>
    <x v="94"/>
    <s v="A110384"/>
    <s v="A11"/>
    <n v="100"/>
    <n v="32"/>
    <n v="2"/>
    <n v="5"/>
    <s v="OK"/>
    <s v="A110384"/>
    <n v="598"/>
    <n v="12.4"/>
    <n v="15"/>
    <n v="3"/>
    <n v="3"/>
    <n v="15"/>
    <n v="332.29998779296898"/>
    <n v="31.75"/>
    <n v="1.4700000286102299"/>
    <n v="1.31700003147125"/>
    <m/>
    <n v="296.60000000000002"/>
    <m/>
    <m/>
    <n v="4"/>
    <m/>
    <m/>
    <m/>
    <n v="1.85899995267391"/>
    <n v="2.1824998855590798"/>
    <n v="52.3239970207214"/>
    <n v="-30.778860829999999"/>
    <m/>
    <n v="28.146314337157829"/>
  </r>
  <r>
    <s v="Burseraceae"/>
    <s v="Protium"/>
    <s v="gallicum"/>
    <x v="196"/>
    <s v="B435063"/>
    <s v="B4"/>
    <n v="67"/>
    <n v="91"/>
    <n v="3"/>
    <n v="5"/>
    <s v="OK"/>
    <s v="B435063"/>
    <n v="70"/>
    <n v="14"/>
    <m/>
    <n v="3"/>
    <n v="4"/>
    <n v="18"/>
    <n v="182.86666870117199"/>
    <n v="44.599999745686901"/>
    <n v="0.89333331584930398"/>
    <n v="8.5333334902922303E-2"/>
    <m/>
    <n v="30.2"/>
    <m/>
    <m/>
    <n v="3"/>
    <m/>
    <m/>
    <m/>
    <n v="1.7599999904632599"/>
    <n v="2.3623800277710001"/>
    <n v="49.549001455307"/>
    <n v="-30.653462170000001"/>
    <m/>
    <n v="28.152841888518939"/>
  </r>
  <r>
    <s v="Burseraceae"/>
    <s v="Protium"/>
    <s v="gallicum"/>
    <x v="196"/>
    <s v="B446027"/>
    <s v="B4"/>
    <n v="88"/>
    <n v="7"/>
    <n v="3"/>
    <n v="5"/>
    <s v="OK"/>
    <s v="B446027"/>
    <n v="70"/>
    <n v="18.5"/>
    <n v="19"/>
    <n v="3"/>
    <n v="3"/>
    <n v="19"/>
    <n v="175.86666870117199"/>
    <n v="44.633332570393897"/>
    <n v="0.98999998966852798"/>
    <n v="9.8666665454705593E-2"/>
    <m/>
    <n v="40"/>
    <m/>
    <m/>
    <m/>
    <m/>
    <m/>
    <m/>
    <n v="1.6890000551939"/>
    <n v="1.56668996810913"/>
    <n v="47.595000267028801"/>
    <n v="-31.127297540000001"/>
    <m/>
    <n v="28.179395329602176"/>
  </r>
  <r>
    <s v="Lecythidaceae"/>
    <s v="Lecythis"/>
    <s v="idatimon"/>
    <x v="204"/>
    <s v="A110429"/>
    <s v="A11"/>
    <n v="90"/>
    <n v="96"/>
    <n v="3"/>
    <n v="4"/>
    <s v="OK"/>
    <s v="A110429"/>
    <n v="325"/>
    <n v="16.100000000000001"/>
    <n v="18"/>
    <n v="3"/>
    <n v="4"/>
    <n v="18"/>
    <n v="323.33333333333297"/>
    <n v="56.133332570393897"/>
    <n v="2.7800000508626299"/>
    <n v="0.67400000492731704"/>
    <m/>
    <n v="118.1"/>
    <n v="0.71"/>
    <n v="0.46"/>
    <n v="5"/>
    <n v="0.68069756031036399"/>
    <n v="9.0060000000000002"/>
    <n v="1.1179955699999999"/>
    <n v="1.9200000911951101"/>
    <n v="2.6807899475097701"/>
    <n v="54.154002666473403"/>
    <n v="-32.723251820000002"/>
    <m/>
    <n v="28.205208382445999"/>
  </r>
  <r>
    <s v="Chrysobalanaceae"/>
    <s v="Licania"/>
    <s v="membranacea"/>
    <x v="246"/>
    <s v="B422013"/>
    <s v="B4"/>
    <n v="6"/>
    <n v="4"/>
    <n v="3"/>
    <n v="5"/>
    <s v="OK"/>
    <s v="B422013"/>
    <n v="146"/>
    <n v="39.6"/>
    <n v="29"/>
    <n v="4"/>
    <n v="5"/>
    <n v="29"/>
    <n v="286.13334147135402"/>
    <n v="48.733333587646499"/>
    <n v="1.99666674931844"/>
    <n v="0.35299999515215602"/>
    <m/>
    <n v="75.7"/>
    <m/>
    <m/>
    <m/>
    <m/>
    <m/>
    <m/>
    <n v="1.72400008887053"/>
    <n v="1.4257800579071001"/>
    <n v="48.6449986696243"/>
    <n v="-32.32771125"/>
    <m/>
    <n v="28.216355082379273"/>
  </r>
  <r>
    <s v="Dichapetalaceae"/>
    <s v="Tapura"/>
    <s v="capitulifera"/>
    <x v="313"/>
    <s v="P00610486"/>
    <s v="P006"/>
    <n v="62"/>
    <n v="129"/>
    <n v="3"/>
    <n v="5"/>
    <s v="OK"/>
    <s v="P00610486"/>
    <n v="183"/>
    <n v="71.900000000000006"/>
    <n v="18"/>
    <n v="4"/>
    <n v="4"/>
    <n v="18"/>
    <n v="392.29998779296898"/>
    <n v="80.3333333333333"/>
    <n v="3.1200000445048"/>
    <n v="0.19733333339293799"/>
    <m/>
    <n v="30.5"/>
    <m/>
    <m/>
    <m/>
    <m/>
    <m/>
    <m/>
    <n v="1.75"/>
    <n v="-0.42199999999999999"/>
    <n v="49.38"/>
    <n v="-33.565941049999999"/>
    <m/>
    <n v="28.217142857142857"/>
  </r>
  <r>
    <s v="Myristicaceae"/>
    <s v="Iryanthera"/>
    <s v="sagotiana"/>
    <x v="201"/>
    <s v="P00611008"/>
    <s v="P006"/>
    <n v="78"/>
    <n v="176"/>
    <n v="3"/>
    <n v="5"/>
    <s v="OK"/>
    <s v="P00611008"/>
    <n v="412"/>
    <n v="18.3"/>
    <n v="18"/>
    <n v="3"/>
    <n v="3"/>
    <n v="16"/>
    <n v="202.766667683919"/>
    <n v="62.466665903727197"/>
    <n v="0.78333334128061904"/>
    <n v="0.35733333230018599"/>
    <m/>
    <n v="105.6"/>
    <m/>
    <m/>
    <m/>
    <m/>
    <m/>
    <m/>
    <n v="1.72"/>
    <n v="-3.2000000000000001E-2"/>
    <n v="48.54"/>
    <n v="-34.551406810000003"/>
    <m/>
    <n v="28.220930232558139"/>
  </r>
  <r>
    <s v="Dichapetalaceae"/>
    <s v="Tapura"/>
    <s v="capitulifera"/>
    <x v="313"/>
    <s v="P00610141"/>
    <s v="P006"/>
    <n v="14"/>
    <n v="155"/>
    <n v="3"/>
    <n v="5"/>
    <s v="OK"/>
    <s v="P00610141"/>
    <n v="183"/>
    <n v="13.4"/>
    <n v="12"/>
    <n v="3"/>
    <n v="3"/>
    <n v="12"/>
    <n v="344.90000406900998"/>
    <n v="59.099999745686901"/>
    <n v="3.0299999713897701"/>
    <n v="0.38533332943916299"/>
    <m/>
    <n v="87.1"/>
    <m/>
    <m/>
    <m/>
    <m/>
    <m/>
    <m/>
    <n v="1.4"/>
    <n v="1.5620000000000001"/>
    <n v="39.51"/>
    <n v="-31.126711199999999"/>
    <m/>
    <n v="28.221428571428572"/>
  </r>
  <r>
    <s v="Sterculiaceae"/>
    <s v="Theobroma"/>
    <s v="subincanum"/>
    <x v="236"/>
    <s v="NL110281"/>
    <s v="NL11"/>
    <n v="140"/>
    <n v="65"/>
    <n v="3"/>
    <n v="5"/>
    <s v="OK"/>
    <s v="NL110281"/>
    <n v="601"/>
    <n v="13.8"/>
    <n v="13"/>
    <n v="3"/>
    <n v="2"/>
    <n v="13"/>
    <n v="290.13334147135402"/>
    <n v="33.566666920979799"/>
    <n v="1.4833333492279099"/>
    <n v="0.34299999475479098"/>
    <m/>
    <n v="145.1"/>
    <n v="0.5454"/>
    <n v="0.84230000000000005"/>
    <m/>
    <m/>
    <n v="14.077"/>
    <n v="3.7534999999999998"/>
    <n v="1.7190000000000001"/>
    <n v="4.806"/>
    <n v="48.539000000000001"/>
    <m/>
    <m/>
    <n v="28.236765561372891"/>
  </r>
  <r>
    <s v="Annonaceae"/>
    <s v="Oxandra"/>
    <s v="asbeckii"/>
    <x v="145"/>
    <s v="P00612819"/>
    <s v="P006"/>
    <m/>
    <m/>
    <n v="3"/>
    <n v="5"/>
    <s v="OK"/>
    <s v="P00612819"/>
    <n v="17"/>
    <n v="10.3"/>
    <n v="20"/>
    <n v="1"/>
    <n v="1"/>
    <n v="8"/>
    <n v="237.53333536783899"/>
    <n v="54.866667429606103"/>
    <n v="1.35333331425985"/>
    <n v="0.23266666630903901"/>
    <m/>
    <n v="62.9"/>
    <m/>
    <m/>
    <m/>
    <m/>
    <m/>
    <m/>
    <n v="1.62"/>
    <n v="-1.8120000000000001"/>
    <n v="45.75"/>
    <n v="-32.34263335"/>
    <m/>
    <n v="28.24074074074074"/>
  </r>
  <r>
    <s v="Chrysobalanaceae"/>
    <s v="Licania"/>
    <s v="alba"/>
    <x v="355"/>
    <s v="NH200486"/>
    <s v="NH20"/>
    <n v="90"/>
    <n v="398"/>
    <n v="3"/>
    <n v="5"/>
    <s v="OK"/>
    <s v="NH200486"/>
    <n v="134"/>
    <n v="37.5"/>
    <n v="27"/>
    <n v="3"/>
    <n v="3"/>
    <n v="26"/>
    <n v="291.90000406900998"/>
    <n v="58.066666920979799"/>
    <n v="2.71000003814697"/>
    <n v="1.23099998633067"/>
    <m/>
    <n v="227.8"/>
    <m/>
    <m/>
    <m/>
    <m/>
    <m/>
    <m/>
    <n v="1.6179999336600299"/>
    <n v="2.1169300079345699"/>
    <n v="45.695999264717102"/>
    <n v="-31.788644730000001"/>
    <m/>
    <n v="28.242275116383677"/>
  </r>
  <r>
    <s v="Vochysiaceae"/>
    <s v="Qualea"/>
    <s v="sp, B1"/>
    <x v="345"/>
    <s v="M17116074"/>
    <s v="M1711"/>
    <n v="16"/>
    <n v="55"/>
    <n v="3"/>
    <n v="4"/>
    <s v="OK"/>
    <s v="M17116074"/>
    <n v="677"/>
    <n v="37.4"/>
    <n v="30"/>
    <n v="4"/>
    <n v="4"/>
    <n v="30"/>
    <n v="207.63333638509101"/>
    <n v="58.233332316080698"/>
    <n v="1.05666663249334"/>
    <n v="0.115333331127961"/>
    <m/>
    <n v="37.700000000000003"/>
    <n v="0.59589999999999999"/>
    <n v="0.66520000000000001"/>
    <m/>
    <n v="0.67"/>
    <n v="16.845500000000001"/>
    <n v="1.8785000000000001"/>
    <n v="1.64100006222725"/>
    <n v="-0.46255001425743097"/>
    <n v="46.386000514030499"/>
    <n v="-31.153081830000001"/>
    <m/>
    <n v="28.266909661827206"/>
  </r>
  <r>
    <s v="Chrysobalanaceae"/>
    <s v="Licania"/>
    <s v="membranacea"/>
    <x v="246"/>
    <s v="P00610038"/>
    <s v="P006"/>
    <n v="6"/>
    <n v="183"/>
    <n v="3"/>
    <n v="5"/>
    <s v="OK"/>
    <s v="P00610038"/>
    <n v="146"/>
    <n v="15.3"/>
    <n v="17"/>
    <n v="3"/>
    <n v="2"/>
    <n v="8"/>
    <n v="243.86666870117199"/>
    <n v="56.366666158040402"/>
    <n v="1.97999993960063"/>
    <n v="0.61166664958000205"/>
    <m/>
    <n v="158.19999999999999"/>
    <n v="0.86140000000000005"/>
    <m/>
    <n v="5"/>
    <m/>
    <m/>
    <m/>
    <n v="1.67"/>
    <n v="-1.6830000000000001"/>
    <n v="47.28"/>
    <n v="-34.253762139999999"/>
    <m/>
    <n v="28.311377245508982"/>
  </r>
  <r>
    <s v="Sapotaceae"/>
    <s v="Pouteria"/>
    <s v="guianensis"/>
    <x v="327"/>
    <s v="NH200008"/>
    <s v="NH20"/>
    <n v="1"/>
    <n v="311"/>
    <n v="3"/>
    <n v="5"/>
    <s v="OK"/>
    <s v="NH200008"/>
    <n v="561"/>
    <n v="24.6"/>
    <n v="23"/>
    <n v="3"/>
    <n v="3"/>
    <n v="20"/>
    <n v="275.43332926432299"/>
    <n v="61.766666412353501"/>
    <n v="1.7433333396911599"/>
    <n v="1.4863333106040999"/>
    <m/>
    <n v="329.7"/>
    <n v="0.84670000000000001"/>
    <n v="0.43619999999999998"/>
    <n v="0.5"/>
    <n v="0.79600000000000004"/>
    <n v="10.769"/>
    <n v="1.242"/>
    <n v="1.7759999260306401"/>
    <n v="1.8748699426651001"/>
    <n v="50.299000740051298"/>
    <n v="-34.056782669999997"/>
    <m/>
    <n v="28.321510605278892"/>
  </r>
  <r>
    <s v="Arecaceae"/>
    <s v="Astrocaryum"/>
    <s v="sciophilum"/>
    <x v="328"/>
    <s v="NL110165"/>
    <s v="NL11"/>
    <n v="129"/>
    <n v="73"/>
    <n v="1"/>
    <n v="5"/>
    <s v="OK"/>
    <s v="NL110165"/>
    <n v="40"/>
    <n v="14.9"/>
    <m/>
    <n v="2"/>
    <n v="1"/>
    <n v="8"/>
    <n v="587.29998779296898"/>
    <n v="79.199996948242202"/>
    <n v="9.1400003433227504"/>
    <n v="3.2360000610351598"/>
    <m/>
    <n v="129.80000000000001"/>
    <m/>
    <m/>
    <m/>
    <m/>
    <m/>
    <m/>
    <n v="1.53"/>
    <n v="5.3090000000000002"/>
    <n v="43.35"/>
    <n v="-30.067577780000001"/>
    <m/>
    <n v="28.333333333333332"/>
  </r>
  <r>
    <s v="Lauraceae"/>
    <s v="Sextonia"/>
    <s v="rubra"/>
    <x v="294"/>
    <s v="A110353"/>
    <s v="A11"/>
    <n v="65"/>
    <n v="9"/>
    <n v="3"/>
    <n v="5"/>
    <s v="OK"/>
    <s v="A110353"/>
    <n v="299"/>
    <n v="34.700000000000003"/>
    <n v="25"/>
    <n v="3"/>
    <n v="3"/>
    <n v="25"/>
    <n v="287.23333740234398"/>
    <n v="66.933331807454394"/>
    <n v="1.6899999777476"/>
    <n v="0.56099998950958296"/>
    <m/>
    <n v="148.5"/>
    <m/>
    <m/>
    <n v="8"/>
    <n v="0.54270404577255205"/>
    <n v="16.262799999999999"/>
    <n v="1.75985334"/>
    <n v="1.83600001037121"/>
    <n v="0.39105001091957098"/>
    <n v="52.039998769760103"/>
    <n v="-31.859769270000001"/>
    <m/>
    <n v="28.344225749344329"/>
  </r>
  <r>
    <s v="Caesalpiniaceae"/>
    <s v="Eperua"/>
    <s v="falcata"/>
    <x v="132"/>
    <s v="P00610118"/>
    <s v="P006"/>
    <n v="14"/>
    <n v="186"/>
    <n v="3"/>
    <n v="5"/>
    <s v="OK"/>
    <s v="P00610118"/>
    <n v="89"/>
    <n v="53.6"/>
    <n v="25"/>
    <n v="5"/>
    <n v="5"/>
    <n v="25"/>
    <n v="191.766667683919"/>
    <n v="46.133332570393897"/>
    <n v="1.47333335876465"/>
    <n v="0.420333335796992"/>
    <m/>
    <n v="103.7"/>
    <m/>
    <m/>
    <m/>
    <m/>
    <m/>
    <m/>
    <n v="1.82"/>
    <n v="-0.65700000000000003"/>
    <n v="51.6"/>
    <n v="-28.752235649999999"/>
    <m/>
    <n v="28.35164835164835"/>
  </r>
  <r>
    <s v="Dichapetalaceae"/>
    <s v="Tapura"/>
    <s v="capitulifera"/>
    <x v="313"/>
    <s v="P00610468"/>
    <s v="P006"/>
    <n v="54"/>
    <n v="134"/>
    <n v="3"/>
    <n v="5"/>
    <s v="OK"/>
    <s v="P00610468"/>
    <n v="183"/>
    <n v="10.8"/>
    <n v="12"/>
    <n v="2"/>
    <n v="2"/>
    <n v="12"/>
    <n v="288.80000813802098"/>
    <n v="60.366667429606103"/>
    <n v="3.21000003814697"/>
    <n v="0.30266666412353499"/>
    <m/>
    <n v="74.8"/>
    <m/>
    <m/>
    <n v="2"/>
    <m/>
    <m/>
    <m/>
    <n v="1.38"/>
    <n v="0.36299999999999999"/>
    <n v="39.14"/>
    <n v="-31.95712455"/>
    <m/>
    <n v="28.362318840579714"/>
  </r>
  <r>
    <s v="Chrysobalanaceae"/>
    <s v="Licania"/>
    <s v="laxiflora"/>
    <x v="293"/>
    <s v="P00612826"/>
    <s v="P006"/>
    <n v="69"/>
    <n v="128"/>
    <n v="3"/>
    <n v="5"/>
    <s v="OK"/>
    <s v="P00612826"/>
    <n v="142"/>
    <n v="12.4"/>
    <n v="16"/>
    <n v="3"/>
    <n v="3"/>
    <n v="15"/>
    <n v="252.03333536783899"/>
    <n v="49.6666666666667"/>
    <n v="1.8266666332880701"/>
    <n v="0.234666665395101"/>
    <m/>
    <n v="64"/>
    <m/>
    <m/>
    <m/>
    <m/>
    <m/>
    <m/>
    <n v="1.53"/>
    <n v="-0.10100000000000001"/>
    <n v="43.45"/>
    <n v="-32.413584120000003"/>
    <m/>
    <n v="28.398692810457518"/>
  </r>
  <r>
    <s v="Icacinaceae"/>
    <s v="Dendrobangia"/>
    <s v="boliviana"/>
    <x v="129"/>
    <s v="A110192"/>
    <s v="A11"/>
    <n v="32"/>
    <n v="10"/>
    <n v="3"/>
    <n v="5"/>
    <s v="OK"/>
    <s v="A110192"/>
    <n v="236"/>
    <n v="60"/>
    <n v="26"/>
    <n v="4"/>
    <n v="4"/>
    <n v="25"/>
    <n v="299.66666666666703"/>
    <n v="65.099998474121094"/>
    <n v="1.33999999364217"/>
    <n v="0.46333332856496201"/>
    <m/>
    <n v="109.9"/>
    <n v="0.54"/>
    <n v="0.85"/>
    <n v="9"/>
    <n v="0.541437387466431"/>
    <n v="7.5577500000000004"/>
    <n v="0.50214110000000001"/>
    <n v="1.82600002735853"/>
    <n v="0.859449982643127"/>
    <n v="51.871001720428502"/>
    <n v="-30.588873119999999"/>
    <m/>
    <n v="28.406900845157423"/>
  </r>
  <r>
    <s v="Myristicaceae"/>
    <s v="Iryanthera"/>
    <s v="hostmannii"/>
    <x v="254"/>
    <s v="B435002"/>
    <s v="B4"/>
    <n v="61"/>
    <n v="96"/>
    <n v="3"/>
    <n v="5"/>
    <s v="OK"/>
    <s v="B435002"/>
    <n v="410"/>
    <n v="19.600000000000001"/>
    <m/>
    <n v="3"/>
    <n v="3"/>
    <n v="6"/>
    <n v="215.766667683919"/>
    <n v="64.866666158040402"/>
    <n v="0.80666667222976696"/>
    <n v="0.59933332602182998"/>
    <m/>
    <n v="167.3"/>
    <n v="0.62"/>
    <n v="0.61"/>
    <n v="4"/>
    <m/>
    <m/>
    <m/>
    <n v="1.86599995940924"/>
    <n v="1.9562799930572501"/>
    <n v="53.023999929428101"/>
    <n v="-32.402229380000001"/>
    <m/>
    <n v="28.415863388451015"/>
  </r>
  <r>
    <s v="Burseraceae"/>
    <s v="Protium"/>
    <s v="opacum"/>
    <x v="299"/>
    <s v="P00610626"/>
    <s v="P006"/>
    <n v="79"/>
    <n v="156"/>
    <n v="3"/>
    <n v="5"/>
    <s v="OK"/>
    <s v="P00610626"/>
    <n v="75"/>
    <n v="16.100000000000001"/>
    <n v="19"/>
    <n v="2"/>
    <n v="2"/>
    <n v="16"/>
    <n v="267.76666768391902"/>
    <n v="52.800000508626297"/>
    <n v="2.52333331108093"/>
    <n v="0.47000000874201497"/>
    <m/>
    <n v="119.9"/>
    <n v="0.57589999999999997"/>
    <m/>
    <n v="7"/>
    <m/>
    <m/>
    <m/>
    <n v="1.6559999999999999"/>
    <n v="-0.86199999999999999"/>
    <n v="47.085000000000001"/>
    <m/>
    <m/>
    <n v="28.432971014492754"/>
  </r>
  <r>
    <s v="Sapotaceae"/>
    <s v="Pouteria"/>
    <s v="gonggrijpii"/>
    <x v="84"/>
    <s v="NL110139"/>
    <s v="NL11"/>
    <n v="127"/>
    <n v="34"/>
    <n v="3"/>
    <n v="5"/>
    <s v="OK"/>
    <s v="NL110139"/>
    <n v="560"/>
    <n v="18"/>
    <n v="18"/>
    <n v="3"/>
    <n v="3"/>
    <n v="18"/>
    <n v="262.96665445963498"/>
    <n v="49"/>
    <n v="2.2999999920527099"/>
    <n v="0.88766668240229296"/>
    <m/>
    <n v="259.3"/>
    <n v="0.65190000000000003"/>
    <n v="0.78100000000000003"/>
    <m/>
    <n v="0.65500000000000003"/>
    <n v="11.754"/>
    <n v="2.0495000000000001"/>
    <n v="1.77999995648861"/>
    <n v="4.8213701248168901"/>
    <n v="50.6359994411469"/>
    <n v="-33.568036759999998"/>
    <m/>
    <n v="28.447191392653785"/>
  </r>
  <r>
    <s v="Clusiaceae"/>
    <s v="Symphonia"/>
    <s v="sp, 1"/>
    <x v="248"/>
    <s v="P00610249"/>
    <s v="P006"/>
    <n v="40"/>
    <n v="221"/>
    <n v="3"/>
    <n v="5"/>
    <s v="OK"/>
    <s v="P00610249"/>
    <n v="164"/>
    <n v="44.2"/>
    <n v="32"/>
    <n v="5"/>
    <n v="5"/>
    <n v="25"/>
    <n v="341.90000406900998"/>
    <n v="71.600001017252595"/>
    <n v="1.29999995231628"/>
    <n v="0.21966666976610799"/>
    <m/>
    <n v="49.9"/>
    <m/>
    <m/>
    <m/>
    <m/>
    <m/>
    <m/>
    <n v="1.7"/>
    <n v="0.65700000000000003"/>
    <n v="48.37"/>
    <n v="-30.139933259999999"/>
    <m/>
    <n v="28.452941176470588"/>
  </r>
  <r>
    <s v="Lauraceae"/>
    <s v="Endlicheria"/>
    <s v="melinonii"/>
    <x v="356"/>
    <s v="NH200413"/>
    <s v="NH20"/>
    <n v="76"/>
    <n v="387"/>
    <n v="3"/>
    <n v="4"/>
    <s v="OK"/>
    <s v="NH200413"/>
    <n v="248"/>
    <n v="49.5"/>
    <n v="31"/>
    <n v="5"/>
    <n v="4"/>
    <n v="31"/>
    <n v="390.23333740234398"/>
    <n v="57.933333079020201"/>
    <n v="2.4199999968210899"/>
    <n v="0.79866665601730302"/>
    <m/>
    <n v="142.69999999999999"/>
    <n v="0.74280000000000002"/>
    <n v="0.43490000000000001"/>
    <n v="9"/>
    <n v="0.70199999999999996"/>
    <n v="14.858499999999999"/>
    <n v="2.9394999999999998"/>
    <n v="1.8249999731779101"/>
    <n v="0.46494999527931202"/>
    <n v="51.930999755859403"/>
    <n v="-32.150000609999999"/>
    <m/>
    <n v="28.45534275018694"/>
  </r>
  <r>
    <s v="Clusiaceae"/>
    <s v="Symphonia"/>
    <s v="sp, 1"/>
    <x v="248"/>
    <s v="P00610763"/>
    <s v="P006"/>
    <n v="93"/>
    <n v="181"/>
    <n v="3"/>
    <n v="5"/>
    <s v="OK"/>
    <s v="P00610763"/>
    <n v="164"/>
    <n v="39.299999999999997"/>
    <n v="28"/>
    <n v="5"/>
    <n v="3"/>
    <n v="28"/>
    <n v="371.33333333333297"/>
    <n v="77.766667683919295"/>
    <n v="1.5149999856948899"/>
    <n v="0.121333333353202"/>
    <m/>
    <n v="26.4"/>
    <m/>
    <m/>
    <m/>
    <m/>
    <m/>
    <m/>
    <n v="1.68"/>
    <n v="-1.9259999999999999"/>
    <n v="47.82"/>
    <n v="-29.17927409"/>
    <m/>
    <n v="28.464285714285715"/>
  </r>
  <r>
    <s v="Caesalpiniaceae"/>
    <s v="Eperua"/>
    <s v="falcata"/>
    <x v="132"/>
    <s v="P00610761"/>
    <s v="P006"/>
    <n v="100"/>
    <n v="186"/>
    <n v="3"/>
    <n v="5"/>
    <s v="OK"/>
    <s v="P00610761"/>
    <n v="89"/>
    <n v="55.067599999999999"/>
    <n v="30"/>
    <n v="5"/>
    <n v="3"/>
    <n v="22"/>
    <n v="194.766667683919"/>
    <n v="49.533332824707003"/>
    <n v="1.8099999825159701"/>
    <n v="0.20499999821186099"/>
    <m/>
    <n v="56.3"/>
    <m/>
    <m/>
    <m/>
    <m/>
    <m/>
    <m/>
    <n v="1.77"/>
    <n v="-0.73399999999999999"/>
    <n v="50.4"/>
    <n v="-28.70189427"/>
    <m/>
    <n v="28.474576271186439"/>
  </r>
  <r>
    <s v="Burseraceae"/>
    <s v="Protium"/>
    <s v="opacum"/>
    <x v="299"/>
    <s v="M17116888"/>
    <s v="M1711"/>
    <n v="95"/>
    <n v="8"/>
    <n v="3"/>
    <n v="5"/>
    <s v="OK"/>
    <s v="M17116888"/>
    <n v="75"/>
    <n v="19.600000000000001"/>
    <n v="22"/>
    <n v="3"/>
    <n v="3"/>
    <n v="22"/>
    <n v="214.20000203450499"/>
    <n v="44.199999491373703"/>
    <n v="2.6133333841959598"/>
    <n v="0.40400000413258902"/>
    <m/>
    <n v="135.4"/>
    <m/>
    <m/>
    <m/>
    <m/>
    <m/>
    <m/>
    <n v="1.69699992984533"/>
    <n v="1.4935100078582799"/>
    <n v="48.326998949050903"/>
    <n v="-32.995174149999997"/>
    <m/>
    <n v="28.477902738308057"/>
  </r>
  <r>
    <s v="Burseraceae"/>
    <s v="Protium"/>
    <s v="gallicum"/>
    <x v="196"/>
    <s v="A110288"/>
    <s v="A11"/>
    <n v="70"/>
    <n v="74"/>
    <n v="3"/>
    <n v="5"/>
    <s v="OK"/>
    <s v="A110288"/>
    <n v="70"/>
    <n v="18.600000000000001"/>
    <n v="22"/>
    <n v="3"/>
    <n v="4"/>
    <n v="22"/>
    <n v="186.03333028157601"/>
    <n v="52.399998982747398"/>
    <n v="1.18000000715256"/>
    <n v="0.16233332951863599"/>
    <m/>
    <n v="67.3"/>
    <m/>
    <m/>
    <n v="1"/>
    <n v="0.629272401332855"/>
    <n v="9.3872499999999999"/>
    <n v="0.79212097000000004"/>
    <n v="1.71600002795458"/>
    <n v="2.2425799369811998"/>
    <n v="48.899999260902398"/>
    <n v="-33.155257329999998"/>
    <m/>
    <n v="28.496502601570302"/>
  </r>
  <r>
    <s v="Burseraceae"/>
    <s v="Protium"/>
    <s v="opacum"/>
    <x v="299"/>
    <s v="P00610373"/>
    <s v="P006"/>
    <n v="45"/>
    <n v="214"/>
    <n v="3"/>
    <n v="5"/>
    <s v="OK"/>
    <s v="P00610373"/>
    <n v="75"/>
    <n v="17.5"/>
    <n v="15"/>
    <n v="2"/>
    <n v="4"/>
    <n v="15"/>
    <n v="256.90000406900998"/>
    <n v="57.900000254313099"/>
    <n v="1.91999995708466"/>
    <n v="0.76099999745686897"/>
    <m/>
    <n v="214"/>
    <n v="0.58899999999999997"/>
    <m/>
    <n v="3"/>
    <m/>
    <m/>
    <m/>
    <n v="1.67"/>
    <n v="-1.903"/>
    <n v="47.59"/>
    <n v="-32.652876999999997"/>
    <m/>
    <n v="28.497005988023954"/>
  </r>
  <r>
    <s v="Caesalpiniaceae"/>
    <s v="Dicorynia"/>
    <s v="guianensis"/>
    <x v="64"/>
    <s v="P00612902"/>
    <s v="P006"/>
    <n v="66"/>
    <n v="139"/>
    <n v="3"/>
    <n v="5"/>
    <s v="OK"/>
    <s v="P00612902"/>
    <n v="88"/>
    <n v="10"/>
    <n v="10"/>
    <n v="2"/>
    <n v="3"/>
    <n v="10"/>
    <n v="257.53333028157601"/>
    <n v="46.766665140787801"/>
    <n v="1.8133333126703901"/>
    <n v="0.302333330114683"/>
    <m/>
    <n v="91.3"/>
    <m/>
    <m/>
    <m/>
    <m/>
    <m/>
    <m/>
    <n v="1.77"/>
    <n v="2.6240000000000001"/>
    <n v="50.46"/>
    <n v="-31.080086560000002"/>
    <m/>
    <n v="28.508474576271187"/>
  </r>
  <r>
    <s v="Sterculiaceae"/>
    <s v="Theobroma"/>
    <s v="subincanum"/>
    <x v="236"/>
    <s v="NL110107"/>
    <s v="NL11"/>
    <n v="117"/>
    <n v="75"/>
    <n v="3"/>
    <n v="5"/>
    <s v="OK"/>
    <s v="NL110107"/>
    <n v="601"/>
    <n v="16.7"/>
    <n v="15"/>
    <n v="2"/>
    <n v="3"/>
    <n v="15"/>
    <n v="325.23333740234398"/>
    <n v="48.266666412353501"/>
    <n v="1.73666667938232"/>
    <n v="0.94666663805643703"/>
    <m/>
    <n v="310"/>
    <m/>
    <m/>
    <n v="1"/>
    <m/>
    <m/>
    <m/>
    <n v="1.7"/>
    <n v="4.4610000000000003"/>
    <n v="48.47"/>
    <n v="-32.845921490000002"/>
    <m/>
    <n v="28.511764705882353"/>
  </r>
  <r>
    <s v="Burseraceae"/>
    <s v="Dacryodes"/>
    <s v="cuspidata"/>
    <x v="357"/>
    <s v="NH200455"/>
    <s v="NH20"/>
    <n v="82"/>
    <n v="348"/>
    <n v="3"/>
    <n v="5"/>
    <s v="OK"/>
    <s v="NH200455"/>
    <n v="64"/>
    <n v="22.7"/>
    <n v="24"/>
    <n v="2"/>
    <n v="3"/>
    <n v="18"/>
    <n v="238.766667683919"/>
    <n v="49.8333333333333"/>
    <n v="2.1833332379659001"/>
    <n v="0.49066667755444798"/>
    <m/>
    <n v="118.3"/>
    <n v="0.76880000000000004"/>
    <n v="0.52939999999999998"/>
    <n v="3"/>
    <n v="0.66"/>
    <n v="10.490500000000001"/>
    <n v="1.736"/>
    <n v="1.65100004523993"/>
    <n v="3.17106008529663"/>
    <n v="47.073000669479399"/>
    <n v="-31.064327410000001"/>
    <m/>
    <n v="28.511810647854077"/>
  </r>
  <r>
    <s v="Sapotaceae"/>
    <s v="Pouteria"/>
    <s v="melanopoda"/>
    <x v="244"/>
    <s v="P00610049"/>
    <s v="P006"/>
    <n v="4"/>
    <n v="211"/>
    <n v="3"/>
    <n v="5"/>
    <s v="OK"/>
    <s v="P00610049"/>
    <n v="565"/>
    <n v="40.743699999999997"/>
    <n v="35"/>
    <n v="5"/>
    <n v="5"/>
    <n v="20"/>
    <n v="298.36667887369799"/>
    <n v="68.633332570393904"/>
    <n v="2.8466666539510102"/>
    <n v="1.19599997997284"/>
    <m/>
    <n v="234.4"/>
    <n v="0.70599999999999996"/>
    <m/>
    <n v="9"/>
    <m/>
    <m/>
    <m/>
    <n v="1.78"/>
    <n v="2.1999999999999999E-2"/>
    <n v="50.77"/>
    <n v="-30.822232369999998"/>
    <m/>
    <n v="28.522471910112362"/>
  </r>
  <r>
    <s v="Chrysobalanaceae"/>
    <s v="Licania"/>
    <s v="membranacea"/>
    <x v="246"/>
    <s v="NH200033"/>
    <s v="NH20"/>
    <n v="9"/>
    <n v="358"/>
    <n v="3"/>
    <n v="5"/>
    <s v="OK"/>
    <s v="NH200033"/>
    <n v="146"/>
    <n v="54.6"/>
    <n v="32"/>
    <n v="5"/>
    <n v="4"/>
    <n v="20"/>
    <n v="221.666666666667"/>
    <n v="59.299999237060497"/>
    <n v="1.7200000286102299"/>
    <n v="0.95266666014989199"/>
    <m/>
    <n v="267.7"/>
    <n v="0.85299999999999998"/>
    <n v="0.37940000000000002"/>
    <m/>
    <m/>
    <m/>
    <m/>
    <n v="1.6610000282526001"/>
    <n v="-9.0600000694394094E-3"/>
    <n v="47.420001029968297"/>
    <n v="-34.616033989999998"/>
    <m/>
    <n v="28.549066961699534"/>
  </r>
  <r>
    <s v="Chrysobalanaceae"/>
    <s v="Parinari"/>
    <s v="campestris"/>
    <x v="358"/>
    <s v="P00610286"/>
    <s v="P006"/>
    <n v="34"/>
    <n v="170"/>
    <n v="3"/>
    <n v="5"/>
    <s v="OK"/>
    <s v="P00610286"/>
    <n v="155"/>
    <n v="36.605600000000003"/>
    <n v="30"/>
    <n v="5"/>
    <n v="5"/>
    <n v="30"/>
    <n v="327.43332926432299"/>
    <n v="46.8333333333333"/>
    <n v="2.9199999173482301"/>
    <n v="0.34966666499773702"/>
    <m/>
    <n v="70.3"/>
    <n v="0.6754"/>
    <m/>
    <n v="8"/>
    <m/>
    <m/>
    <m/>
    <n v="1.67"/>
    <n v="-0.95199999999999996"/>
    <n v="47.69"/>
    <n v="-31.09414108"/>
    <m/>
    <n v="28.556886227544911"/>
  </r>
  <r>
    <s v="Dichapetalaceae"/>
    <s v="Tapura"/>
    <s v="capitulifera"/>
    <x v="313"/>
    <s v="P00610196"/>
    <s v="P006"/>
    <n v="28"/>
    <n v="199"/>
    <n v="3"/>
    <n v="5"/>
    <s v="OK"/>
    <s v="P00610196"/>
    <n v="183"/>
    <n v="80.2"/>
    <n v="28"/>
    <n v="5"/>
    <n v="5"/>
    <n v="25"/>
    <n v="533.43332926432299"/>
    <n v="71.333335876464801"/>
    <n v="4.3333331743876098"/>
    <n v="0.33699999252955098"/>
    <m/>
    <n v="47"/>
    <m/>
    <m/>
    <m/>
    <m/>
    <m/>
    <m/>
    <n v="1.37"/>
    <n v="1.5049999999999999"/>
    <n v="39.15"/>
    <n v="-29.74677406"/>
    <m/>
    <n v="28.576642335766419"/>
  </r>
  <r>
    <s v="Myristicaceae"/>
    <s v="Iryanthera"/>
    <s v="sagotiana"/>
    <x v="201"/>
    <s v="B435031"/>
    <s v="B4"/>
    <n v="70"/>
    <n v="84"/>
    <n v="3"/>
    <n v="5"/>
    <s v="OK"/>
    <s v="B435031"/>
    <n v="412"/>
    <n v="11.6"/>
    <m/>
    <n v="3"/>
    <n v="3"/>
    <n v="14"/>
    <n v="215.56666564941401"/>
    <n v="49.733333587646499"/>
    <n v="0.396666665871938"/>
    <n v="0.22033333281676001"/>
    <m/>
    <n v="80"/>
    <m/>
    <m/>
    <m/>
    <m/>
    <m/>
    <m/>
    <n v="1.85599997639656"/>
    <n v="2.27769994735718"/>
    <n v="53.039997816085801"/>
    <n v="-33.414282980000003"/>
    <m/>
    <n v="28.577585393650391"/>
  </r>
  <r>
    <s v="Lecythidaceae"/>
    <s v="Eschweilera"/>
    <s v="congestiflora"/>
    <x v="276"/>
    <s v="P00610371"/>
    <s v="P006"/>
    <n v="49"/>
    <n v="205"/>
    <n v="3"/>
    <n v="5"/>
    <s v="OK"/>
    <s v="P00610371"/>
    <n v="306"/>
    <n v="17"/>
    <n v="15"/>
    <n v="1"/>
    <n v="1"/>
    <n v="8"/>
    <n v="269.66666158040402"/>
    <n v="71.599998474121094"/>
    <n v="2.3933333555857299"/>
    <n v="2.1546667019526198"/>
    <m/>
    <n v="487.4"/>
    <n v="0.76280000000000003"/>
    <m/>
    <n v="3"/>
    <m/>
    <m/>
    <m/>
    <n v="1.76"/>
    <n v="2.7050000000000001"/>
    <n v="50.32"/>
    <n v="-33.706867930000001"/>
    <m/>
    <n v="28.59090909090909"/>
  </r>
  <r>
    <s v="Chrysobalanaceae"/>
    <s v="Licania"/>
    <s v="alba"/>
    <x v="355"/>
    <s v="NH200417"/>
    <s v="NH20"/>
    <n v="78"/>
    <n v="394"/>
    <n v="3"/>
    <n v="5"/>
    <s v="OK"/>
    <s v="NH200417"/>
    <n v="134"/>
    <n v="32.6"/>
    <n v="27"/>
    <n v="5"/>
    <n v="3"/>
    <n v="25"/>
    <n v="330.86665852864598"/>
    <n v="54.033332824707003"/>
    <n v="2.65000001589457"/>
    <n v="1.7646666765212999"/>
    <m/>
    <n v="390.8"/>
    <m/>
    <m/>
    <m/>
    <m/>
    <m/>
    <m/>
    <n v="1.6540000215172801"/>
    <n v="3.2807400226593"/>
    <n v="47.292000055313103"/>
    <n v="-32.944248289999997"/>
    <m/>
    <n v="28.592502684449947"/>
  </r>
  <r>
    <s v="Lecythidaceae"/>
    <s v="Lecythis"/>
    <s v="persistens"/>
    <x v="230"/>
    <s v="NL110558"/>
    <s v="NL11"/>
    <n v="195"/>
    <n v="97"/>
    <n v="3"/>
    <n v="5"/>
    <s v="OK"/>
    <s v="NL110558"/>
    <n v="327"/>
    <n v="25.2"/>
    <n v="20"/>
    <n v="3"/>
    <n v="3"/>
    <n v="20"/>
    <n v="256.66666666666703"/>
    <n v="51.633333841959598"/>
    <n v="2.0466666618982901"/>
    <n v="1.0886666377385501"/>
    <m/>
    <n v="287.3"/>
    <n v="0.77910000000000001"/>
    <n v="0.44359999999999999"/>
    <n v="1"/>
    <n v="0.75700000000000001"/>
    <n v="12.5565"/>
    <n v="3.0794999999999999"/>
    <n v="1.7510000616312"/>
    <n v="3.74180006980896"/>
    <n v="50.068002939224201"/>
    <n v="-32.980175189999997"/>
    <m/>
    <n v="28.593946988546506"/>
  </r>
  <r>
    <s v="Burseraceae"/>
    <s v="Protium"/>
    <s v="opacum"/>
    <x v="299"/>
    <s v="M17116050"/>
    <s v="M1711"/>
    <n v="21"/>
    <n v="29"/>
    <n v="3"/>
    <n v="5"/>
    <s v="OK"/>
    <s v="M17116050"/>
    <n v="75"/>
    <n v="35.200000000000003"/>
    <n v="17"/>
    <n v="4"/>
    <n v="4"/>
    <n v="17"/>
    <n v="192.666666666667"/>
    <n v="50.566666920979799"/>
    <n v="1.46666665871938"/>
    <n v="0.51200000445048"/>
    <m/>
    <n v="159.19999999999999"/>
    <m/>
    <m/>
    <m/>
    <m/>
    <m/>
    <m/>
    <n v="1.68299991637468"/>
    <n v="1.6419600248336801"/>
    <n v="48.153001070022597"/>
    <n v="-32.167694330000003"/>
    <m/>
    <n v="28.611410257077203"/>
  </r>
  <r>
    <s v="Annonaceae"/>
    <s v="Fusaea"/>
    <s v="longifolia"/>
    <x v="275"/>
    <s v="NL110220"/>
    <s v="NL11"/>
    <n v="140"/>
    <n v="50"/>
    <n v="3"/>
    <n v="5"/>
    <s v="OK"/>
    <s v="NL110220"/>
    <n v="12"/>
    <n v="15.5"/>
    <n v="13"/>
    <n v="4"/>
    <n v="4"/>
    <n v="13"/>
    <n v="257.63333129882801"/>
    <n v="66.366666158040402"/>
    <n v="1.4500000079472899"/>
    <n v="0.638333320617676"/>
    <m/>
    <n v="151.80000000000001"/>
    <n v="0.5101"/>
    <n v="0.93469999999999998"/>
    <n v="5"/>
    <n v="0.42299999999999999"/>
    <n v="10.888"/>
    <n v="2.1884999999999999"/>
    <n v="1.7179999500513099"/>
    <n v="3.3580300807952899"/>
    <n v="49.193000793457003"/>
    <n v="-33.395281660000002"/>
    <m/>
    <n v="28.633877895041731"/>
  </r>
  <r>
    <s v="Caesalpiniaceae"/>
    <s v="Eperua"/>
    <s v="falcata"/>
    <x v="132"/>
    <s v="P00610758"/>
    <s v="P006"/>
    <n v="91"/>
    <n v="196"/>
    <n v="3"/>
    <n v="5"/>
    <s v="OK"/>
    <s v="P00610758"/>
    <n v="89"/>
    <n v="19.7"/>
    <n v="17"/>
    <n v="4"/>
    <n v="3"/>
    <n v="8"/>
    <n v="172.10000101725299"/>
    <n v="47.433333079020201"/>
    <n v="1.3333333333333299"/>
    <n v="0.36199999849001602"/>
    <m/>
    <n v="137.19999999999999"/>
    <m/>
    <m/>
    <m/>
    <m/>
    <m/>
    <m/>
    <n v="1.78"/>
    <n v="-0.4"/>
    <n v="50.97"/>
    <n v="-29.60527038"/>
    <m/>
    <n v="28.634831460674157"/>
  </r>
  <r>
    <s v="Sapindaceae"/>
    <s v="IND"/>
    <s v="sp, B1"/>
    <x v="136"/>
    <s v="M17116002"/>
    <s v="M1711"/>
    <n v="2"/>
    <n v="8"/>
    <n v="3"/>
    <n v="4"/>
    <s v="OK"/>
    <s v="M17116002"/>
    <n v="639"/>
    <n v="16.7"/>
    <n v="14"/>
    <n v="4"/>
    <n v="4"/>
    <n v="14"/>
    <n v="278.43332926432299"/>
    <n v="60.066668192545599"/>
    <n v="2.2266666491826399"/>
    <n v="0.92900002002716098"/>
    <m/>
    <n v="206.6"/>
    <n v="0.8639"/>
    <n v="0.40629999999999999"/>
    <m/>
    <n v="0.71599999999999997"/>
    <n v="10.978"/>
    <n v="1.5960000000000001"/>
    <n v="1.75299998372793"/>
    <n v="3.0680000782012901E-2"/>
    <n v="50.212997198104901"/>
    <n v="-32.446654469999999"/>
    <m/>
    <n v="28.644037458187498"/>
  </r>
  <r>
    <s v="Sapindaceae"/>
    <s v="IND"/>
    <s v="sp, B1"/>
    <x v="136"/>
    <s v="P00610031"/>
    <s v="P006"/>
    <n v="5"/>
    <n v="170"/>
    <n v="3"/>
    <n v="4"/>
    <s v="OK"/>
    <s v="P00610031"/>
    <n v="639"/>
    <n v="16.600000000000001"/>
    <n v="22"/>
    <n v="2"/>
    <n v="2"/>
    <n v="10"/>
    <n v="258.76666259765602"/>
    <n v="62.699999491373703"/>
    <n v="1.7033333381017"/>
    <n v="0.39966667691866598"/>
    <m/>
    <n v="91.9"/>
    <n v="0.82569999999999999"/>
    <m/>
    <n v="2"/>
    <m/>
    <m/>
    <m/>
    <n v="1.6"/>
    <n v="-2.8250000000000002"/>
    <n v="45.87"/>
    <n v="-31.969656530000002"/>
    <m/>
    <n v="28.668749999999996"/>
  </r>
  <r>
    <s v="Elaeocarpaceae"/>
    <s v="Sloanea"/>
    <s v="garckeana"/>
    <x v="359"/>
    <s v="NH200393"/>
    <s v="NH20"/>
    <n v="72"/>
    <n v="359"/>
    <n v="3"/>
    <n v="4"/>
    <s v="OK"/>
    <s v="NH200393"/>
    <n v="190"/>
    <n v="23.8"/>
    <n v="24"/>
    <n v="4"/>
    <n v="3"/>
    <n v="24"/>
    <n v="184.666666666667"/>
    <n v="58.633332570393897"/>
    <n v="1.90666663646698"/>
    <n v="0.63400000333786"/>
    <m/>
    <n v="171.1"/>
    <n v="0.68479999999999996"/>
    <n v="0.66990000000000005"/>
    <n v="4"/>
    <n v="0.63700000000000001"/>
    <n v="8.4975000000000005"/>
    <n v="0.746"/>
    <n v="1.5979999676346801"/>
    <n v="0.83279001712799094"/>
    <n v="45.818001031875603"/>
    <n v="-32.71133871"/>
    <m/>
    <n v="28.672091339084488"/>
  </r>
  <r>
    <s v="Sapotaceae"/>
    <s v="Pouteria"/>
    <s v="decorticans"/>
    <x v="312"/>
    <s v="M17116872"/>
    <s v="M1711"/>
    <n v="76"/>
    <n v="16"/>
    <n v="3"/>
    <n v="5"/>
    <s v="OK"/>
    <s v="M17116872"/>
    <n v="555"/>
    <n v="21"/>
    <n v="12"/>
    <n v="3"/>
    <n v="3"/>
    <n v="12"/>
    <n v="220.20000203450499"/>
    <n v="54.033332824707003"/>
    <n v="2.1799999475479099"/>
    <n v="0.628666659196218"/>
    <m/>
    <n v="184.3"/>
    <n v="0.78280000000000005"/>
    <n v="0.40970000000000001"/>
    <m/>
    <n v="0.80600000000000005"/>
    <n v="12.766500000000001"/>
    <n v="0.91149999999999998"/>
    <n v="1.7589999362826301"/>
    <n v="2.0886199474334699"/>
    <n v="50.454002618789701"/>
    <n v="-34.526177869999998"/>
    <m/>
    <n v="28.683345336223439"/>
  </r>
  <r>
    <s v="Sterculiaceae"/>
    <s v="Sterculia"/>
    <s v="pruriens"/>
    <x v="94"/>
    <s v="NH200365"/>
    <s v="NH20"/>
    <n v="80"/>
    <n v="313"/>
    <n v="3"/>
    <n v="5"/>
    <s v="OK"/>
    <s v="NH200365"/>
    <n v="598"/>
    <n v="48.8"/>
    <n v="30"/>
    <n v="5"/>
    <n v="4"/>
    <n v="30"/>
    <n v="283"/>
    <n v="48.3333333333333"/>
    <n v="2.0066666603088401"/>
    <n v="0.82900001605351803"/>
    <m/>
    <n v="204.6"/>
    <m/>
    <m/>
    <m/>
    <n v="0.59799999999999998"/>
    <m/>
    <m/>
    <n v="1.76299996674061"/>
    <n v="1.7565499544143699"/>
    <n v="50.622999668121302"/>
    <n v="-30.93774015"/>
    <m/>
    <n v="28.714124006316251"/>
  </r>
  <r>
    <s v="Meliaceae"/>
    <s v="Carapa"/>
    <s v="procera"/>
    <x v="242"/>
    <s v="NH200340"/>
    <s v="NH20"/>
    <n v="63"/>
    <n v="381"/>
    <n v="3"/>
    <n v="5"/>
    <s v="OK"/>
    <s v="NH200340"/>
    <n v="341"/>
    <n v="27.4"/>
    <n v="21"/>
    <n v="3"/>
    <n v="3"/>
    <n v="21"/>
    <n v="264.19999186197902"/>
    <n v="58"/>
    <n v="2.6133333841959598"/>
    <n v="3.2416667143503801"/>
    <m/>
    <n v="701.7"/>
    <n v="0.62719999999999998"/>
    <n v="0.5524"/>
    <n v="5"/>
    <m/>
    <m/>
    <m/>
    <n v="1.6340000554919201"/>
    <n v="1.78453004360199"/>
    <n v="46.924000978469799"/>
    <n v="-31.551999309999999"/>
    <m/>
    <n v="28.717257885492057"/>
  </r>
  <r>
    <s v="Chrysobalanaceae"/>
    <s v="Licania"/>
    <s v="membranacea"/>
    <x v="246"/>
    <s v="B428018"/>
    <s v="B4"/>
    <n v="40"/>
    <n v="54"/>
    <n v="3"/>
    <n v="5"/>
    <s v="OK"/>
    <s v="B428018"/>
    <n v="146"/>
    <n v="31.8"/>
    <m/>
    <n v="4"/>
    <n v="3"/>
    <n v="26"/>
    <n v="265.19999186197902"/>
    <n v="50.5"/>
    <n v="1.78333338101705"/>
    <n v="0.57066665093103996"/>
    <m/>
    <n v="158.1"/>
    <n v="0.74"/>
    <n v="0.45"/>
    <n v="6"/>
    <n v="0.78500000000000003"/>
    <n v="13.5082"/>
    <n v="2.242"/>
    <n v="1.72600001096725"/>
    <n v="2.1624400615692099"/>
    <n v="49.605000019073501"/>
    <n v="-33.575372029999997"/>
    <m/>
    <n v="28.739860778607337"/>
  </r>
  <r>
    <s v="Sterculiaceae"/>
    <s v="Sterculia"/>
    <s v="frondosa"/>
    <x v="306"/>
    <s v="M17116409"/>
    <s v="M1711"/>
    <n v="44"/>
    <n v="100"/>
    <n v="3"/>
    <n v="5"/>
    <s v="OK"/>
    <s v="M17116409"/>
    <n v="595"/>
    <n v="11.9"/>
    <n v="12"/>
    <n v="4"/>
    <n v="4"/>
    <n v="12"/>
    <n v="325.33333333333297"/>
    <n v="62.699999491373703"/>
    <n v="3.3566666444142701"/>
    <n v="3.9726666609446202"/>
    <m/>
    <n v="675.5"/>
    <n v="0.34810000000000002"/>
    <n v="1.2605"/>
    <m/>
    <n v="0.54600000000000004"/>
    <n v="9.2370000000000001"/>
    <n v="0.69099999999999995"/>
    <n v="1.7909999936819101"/>
    <n v="0.76849997043609597"/>
    <n v="51.485002040863002"/>
    <n v="-31.137122600000001"/>
    <m/>
    <n v="28.746511570343969"/>
  </r>
  <r>
    <s v="Caesalpiniaceae"/>
    <s v="Eperua"/>
    <s v="grandiflora"/>
    <x v="206"/>
    <s v="P00612886"/>
    <s v="P006"/>
    <n v="100"/>
    <n v="210"/>
    <n v="3"/>
    <n v="5"/>
    <s v="OK"/>
    <s v="P00612886"/>
    <n v="90"/>
    <n v="10.1859"/>
    <n v="11"/>
    <n v="1"/>
    <n v="1"/>
    <n v="8"/>
    <n v="223"/>
    <n v="58.033332824707003"/>
    <n v="2.4033333460489898"/>
    <n v="0.644333322842916"/>
    <m/>
    <n v="223.5"/>
    <m/>
    <m/>
    <m/>
    <m/>
    <m/>
    <m/>
    <n v="1.76"/>
    <n v="-0.626"/>
    <n v="50.6"/>
    <n v="-33.54332368"/>
    <m/>
    <n v="28.75"/>
  </r>
  <r>
    <s v="Burseraceae"/>
    <s v="Protium"/>
    <s v="decandrum"/>
    <x v="290"/>
    <s v="M17116130"/>
    <s v="M1711"/>
    <n v="22"/>
    <n v="93"/>
    <n v="3"/>
    <n v="5"/>
    <s v="OK"/>
    <s v="M17116130"/>
    <n v="69"/>
    <n v="36.6"/>
    <n v="26"/>
    <n v="4"/>
    <n v="5"/>
    <n v="26"/>
    <n v="241.10000101725299"/>
    <n v="70.800000508626297"/>
    <n v="2.1399999856948901"/>
    <n v="0.32233333587646501"/>
    <m/>
    <n v="79.900000000000006"/>
    <n v="0.58960000000000001"/>
    <n v="0.67100000000000004"/>
    <m/>
    <n v="0.60199999999999998"/>
    <n v="13.0365"/>
    <n v="1.034"/>
    <n v="1.6550000756979"/>
    <n v="0.95949000120162997"/>
    <n v="47.589999437332203"/>
    <n v="-32.929410339999997"/>
    <m/>
    <n v="28.755285353847427"/>
  </r>
  <r>
    <s v="Sapotaceae"/>
    <s v="Pouteria"/>
    <s v="decorticans"/>
    <x v="312"/>
    <s v="M17116475"/>
    <s v="M1711"/>
    <n v="37"/>
    <n v="43"/>
    <n v="3"/>
    <n v="5"/>
    <s v="OK"/>
    <s v="M17116475"/>
    <n v="555"/>
    <n v="17.2"/>
    <n v="17"/>
    <n v="3"/>
    <n v="3"/>
    <n v="17"/>
    <n v="193.10000101725299"/>
    <n v="50.866667429606103"/>
    <n v="1.71666665871938"/>
    <n v="0.612333337465922"/>
    <m/>
    <n v="196.9"/>
    <n v="0.81810000000000005"/>
    <n v="0.45369999999999999"/>
    <m/>
    <n v="0.74399999999999999"/>
    <n v="10.179500000000001"/>
    <n v="1.1014999999999999"/>
    <n v="1.7769999802112599"/>
    <n v="1.24250996112823"/>
    <n v="51.116001605987499"/>
    <n v="-33.496007689999999"/>
    <m/>
    <n v="28.765336058085119"/>
  </r>
  <r>
    <s v="Olacaceae"/>
    <s v="Heisteria"/>
    <s v="densifrons"/>
    <x v="360"/>
    <s v="P00610272"/>
    <s v="P006"/>
    <n v="32"/>
    <n v="192"/>
    <n v="3"/>
    <n v="5"/>
    <s v="OK"/>
    <s v="P00610272"/>
    <n v="448"/>
    <n v="10.8"/>
    <n v="9"/>
    <n v="2"/>
    <n v="1"/>
    <n v="8"/>
    <n v="194.233332316081"/>
    <n v="42.5000012715658"/>
    <n v="1.8766667048136401"/>
    <n v="0.451666663090388"/>
    <m/>
    <n v="178.1"/>
    <n v="0.83630000000000004"/>
    <m/>
    <n v="0.5"/>
    <m/>
    <m/>
    <m/>
    <n v="1.63"/>
    <n v="-1.2989999999999999"/>
    <n v="46.94"/>
    <n v="-35.313025080000003"/>
    <m/>
    <n v="28.79754601226994"/>
  </r>
  <r>
    <s v="Lecythidaceae"/>
    <s v="Lecythis"/>
    <s v="persistens"/>
    <x v="230"/>
    <s v="P00610048"/>
    <s v="P006"/>
    <n v="3"/>
    <n v="212"/>
    <n v="3"/>
    <n v="5"/>
    <s v="OK"/>
    <s v="P00610048"/>
    <n v="327"/>
    <n v="14"/>
    <n v="14"/>
    <n v="3"/>
    <n v="3"/>
    <n v="14"/>
    <n v="351"/>
    <n v="57.466665903727197"/>
    <n v="3.2566666603088401"/>
    <n v="1.86199998855591"/>
    <m/>
    <n v="343.4"/>
    <n v="0.77549999999999997"/>
    <m/>
    <m/>
    <m/>
    <m/>
    <m/>
    <n v="1.74"/>
    <n v="3.02"/>
    <n v="50.15"/>
    <n v="-33.354865519999997"/>
    <m/>
    <n v="28.821839080459771"/>
  </r>
  <r>
    <s v="Sterculiaceae"/>
    <s v="Sterculia"/>
    <s v="pruriens"/>
    <x v="94"/>
    <s v="M17116884"/>
    <s v="M1711"/>
    <n v="99"/>
    <n v="1"/>
    <n v="3"/>
    <n v="5"/>
    <s v="OK"/>
    <s v="M17116884"/>
    <n v="598"/>
    <n v="25.5"/>
    <n v="23"/>
    <n v="4"/>
    <n v="4"/>
    <n v="23"/>
    <n v="275.89999898274698"/>
    <n v="51.033332824707003"/>
    <n v="2.2733332713444998"/>
    <n v="0.81633333365122496"/>
    <m/>
    <n v="215.6"/>
    <m/>
    <m/>
    <m/>
    <m/>
    <m/>
    <m/>
    <n v="1.7249999567866301"/>
    <n v="0.73592001199722301"/>
    <n v="49.744999408721903"/>
    <n v="-31.721599829999999"/>
    <m/>
    <n v="28.837681539069742"/>
  </r>
  <r>
    <s v="Caesalpiniaceae"/>
    <s v="Eperua"/>
    <s v="falcata"/>
    <x v="132"/>
    <s v="P00610756"/>
    <s v="P006"/>
    <n v="96"/>
    <n v="200"/>
    <n v="3"/>
    <n v="5"/>
    <s v="OK"/>
    <s v="P00610756"/>
    <n v="89"/>
    <n v="23.4"/>
    <n v="16"/>
    <n v="4"/>
    <n v="4"/>
    <n v="15"/>
    <n v="181.766667683919"/>
    <n v="46.433333079020201"/>
    <n v="1.6833333174387599"/>
    <n v="0.47900000214576699"/>
    <m/>
    <n v="163.6"/>
    <m/>
    <m/>
    <m/>
    <m/>
    <m/>
    <m/>
    <n v="1.74"/>
    <n v="-1.1539999999999999"/>
    <n v="50.19"/>
    <n v="-29.430230219999999"/>
    <m/>
    <n v="28.844827586206897"/>
  </r>
  <r>
    <s v="Sapindaceae"/>
    <s v="IND"/>
    <s v="sp, B2"/>
    <x v="59"/>
    <s v="P00610042"/>
    <s v="P006"/>
    <n v="10"/>
    <n v="197"/>
    <n v="3"/>
    <n v="4"/>
    <s v="OK"/>
    <s v="P00610042"/>
    <n v="640"/>
    <n v="17"/>
    <n v="18"/>
    <n v="4"/>
    <n v="2"/>
    <n v="11"/>
    <n v="241.666666666667"/>
    <n v="64.133332570393904"/>
    <n v="1.6066666841507"/>
    <n v="0.45266667008400002"/>
    <m/>
    <n v="112.2"/>
    <n v="0.8165"/>
    <m/>
    <n v="3"/>
    <m/>
    <m/>
    <m/>
    <n v="1.62"/>
    <n v="-2.5830000000000002"/>
    <n v="46.74"/>
    <n v="-32.443898910000001"/>
    <m/>
    <n v="28.851851851851851"/>
  </r>
  <r>
    <s v="Lecythidaceae"/>
    <s v="Lecythis"/>
    <s v="persistens"/>
    <x v="230"/>
    <s v="NL110222"/>
    <s v="NL11"/>
    <n v="140"/>
    <n v="53"/>
    <n v="3"/>
    <n v="5"/>
    <s v="OK"/>
    <s v="NL110222"/>
    <n v="327"/>
    <n v="29.6"/>
    <n v="24"/>
    <n v="5"/>
    <n v="3"/>
    <n v="24"/>
    <n v="311.56667073567701"/>
    <n v="59.233333587646499"/>
    <n v="2.6799999872843401"/>
    <n v="2.48699998855591"/>
    <m/>
    <n v="589.6"/>
    <m/>
    <m/>
    <m/>
    <m/>
    <m/>
    <m/>
    <n v="1.7599999904632599"/>
    <n v="4.4743199348449698"/>
    <n v="50.793999433517499"/>
    <n v="-32.555333160000004"/>
    <m/>
    <n v="28.86022710724431"/>
  </r>
  <r>
    <s v="Moraceae"/>
    <s v="Ficus"/>
    <s v="sp, B1"/>
    <x v="361"/>
    <s v="NH200698"/>
    <s v="NH20"/>
    <n v="43"/>
    <n v="350"/>
    <n v="3"/>
    <n v="4"/>
    <s v="OK"/>
    <s v="NH200698"/>
    <n v="918"/>
    <m/>
    <m/>
    <n v="5"/>
    <n v="5"/>
    <n v="50"/>
    <n v="293.09999593099002"/>
    <n v="67.099998474121094"/>
    <n v="1.8166666825612401"/>
    <n v="0.12199999888738"/>
    <m/>
    <n v="26.2"/>
    <m/>
    <m/>
    <m/>
    <m/>
    <m/>
    <m/>
    <n v="1.7000000923872001"/>
    <n v="0.58943998813629195"/>
    <n v="49.0700006484985"/>
    <n v="-32.146393000000003"/>
    <m/>
    <n v="28.864704695158384"/>
  </r>
  <r>
    <s v="Sterculiaceae"/>
    <s v="Theobroma"/>
    <s v="subincanum"/>
    <x v="236"/>
    <s v="NL110575"/>
    <s v="NL11"/>
    <n v="125"/>
    <n v="75"/>
    <n v="3"/>
    <n v="5"/>
    <s v="OK"/>
    <s v="NL110575"/>
    <n v="601"/>
    <n v="10.199999999999999"/>
    <n v="15"/>
    <n v="2"/>
    <n v="1"/>
    <m/>
    <n v="252.76666259765599"/>
    <n v="28.566666285196899"/>
    <n v="1.62999999523163"/>
    <n v="0.29433332880337998"/>
    <m/>
    <n v="157.69999999999999"/>
    <n v="0.51160000000000005"/>
    <n v="0.86080000000000001"/>
    <n v="2"/>
    <n v="0.48599999999999999"/>
    <n v="10.150499999999999"/>
    <n v="3.335"/>
    <n v="1.6669999808072999"/>
    <n v="3.49954009056091"/>
    <n v="48.135000467300401"/>
    <n v="-31.559900200000001"/>
    <m/>
    <n v="28.87522556778281"/>
  </r>
  <r>
    <s v="Burseraceae"/>
    <s v="Protium"/>
    <s v="sagotianum"/>
    <x v="227"/>
    <s v="NL110621"/>
    <s v="NL11"/>
    <n v="162"/>
    <n v="43"/>
    <n v="3"/>
    <n v="4"/>
    <s v="OK"/>
    <s v="NL110621"/>
    <n v="77"/>
    <n v="14.808999999999999"/>
    <n v="15"/>
    <n v="3"/>
    <n v="2"/>
    <n v="5"/>
    <n v="167.233332316081"/>
    <n v="60.3333333333333"/>
    <n v="2.20333329836527"/>
    <n v="1.2213333447774299"/>
    <m/>
    <n v="398.3"/>
    <m/>
    <m/>
    <m/>
    <n v="0.45100000000000001"/>
    <m/>
    <m/>
    <n v="1.52500001713634"/>
    <n v="1.04008996486664"/>
    <n v="44.0459996461868"/>
    <n v="-34.645080589999999"/>
    <m/>
    <n v="28.882622394258597"/>
  </r>
  <r>
    <s v="Lecythidaceae"/>
    <s v="IND"/>
    <s v="sp, B2"/>
    <x v="59"/>
    <s v="B421046"/>
    <s v="B4"/>
    <n v="24"/>
    <n v="26"/>
    <n v="3"/>
    <n v="4"/>
    <s v="OK"/>
    <s v="B421046"/>
    <n v="822"/>
    <n v="13.8"/>
    <n v="21"/>
    <n v="3"/>
    <n v="3"/>
    <n v="15"/>
    <n v="249.03333536783899"/>
    <n v="45.266667683919302"/>
    <n v="1.87999999523163"/>
    <n v="0.62966666618982903"/>
    <m/>
    <n v="170.1"/>
    <n v="0.59"/>
    <n v="0.63"/>
    <n v="2"/>
    <n v="0.61499999999999999"/>
    <n v="12.170500000000001"/>
    <n v="2.5760000000000001"/>
    <n v="1.81200001388788"/>
    <n v="2.85794997215271"/>
    <n v="52.342998981475802"/>
    <n v="-33.747324939999999"/>
    <m/>
    <n v="28.886864558663628"/>
  </r>
  <r>
    <s v="Chrysobalanaceae"/>
    <s v="Hirtella"/>
    <s v="glandulosa"/>
    <x v="297"/>
    <s v="NL110617"/>
    <s v="NL11"/>
    <n v="133"/>
    <n v="28"/>
    <n v="3"/>
    <n v="5"/>
    <s v="OK"/>
    <s v="NL110617"/>
    <n v="130"/>
    <n v="10.191000000000001"/>
    <n v="16"/>
    <m/>
    <n v="1"/>
    <m/>
    <n v="224.766667683919"/>
    <n v="49.300000508626297"/>
    <n v="1.52000002066294"/>
    <n v="0.80599999427795399"/>
    <m/>
    <n v="268.39999999999998"/>
    <m/>
    <m/>
    <m/>
    <n v="0.52800000000000002"/>
    <m/>
    <m/>
    <n v="1.5010000206530101"/>
    <n v="3.1753799915313698"/>
    <n v="43.364998698234601"/>
    <n v="-34.678400420000003"/>
    <m/>
    <n v="28.890738242207789"/>
  </r>
  <r>
    <s v="Chrysobalanaceae"/>
    <s v="Licania"/>
    <s v="membranacea"/>
    <x v="246"/>
    <s v="P00610130"/>
    <s v="P006"/>
    <n v="15"/>
    <n v="168"/>
    <n v="3"/>
    <n v="5"/>
    <s v="OK"/>
    <s v="P00610130"/>
    <n v="146"/>
    <n v="15.9"/>
    <n v="15"/>
    <n v="3"/>
    <n v="3"/>
    <n v="12"/>
    <n v="241"/>
    <n v="55.900000254313099"/>
    <n v="1.6666666666666701"/>
    <n v="0.50066666801770499"/>
    <m/>
    <n v="134.30000000000001"/>
    <n v="0.82"/>
    <m/>
    <n v="6"/>
    <m/>
    <m/>
    <m/>
    <n v="1.65"/>
    <n v="-1.091"/>
    <n v="47.67"/>
    <n v="-33.503169759999999"/>
    <m/>
    <n v="28.890909090909094"/>
  </r>
  <r>
    <s v="Tiliaceae"/>
    <s v="Apeiba"/>
    <s v="glabra"/>
    <x v="130"/>
    <s v="P00610666"/>
    <s v="P006"/>
    <n v="81"/>
    <n v="152"/>
    <n v="3"/>
    <n v="5"/>
    <s v="OK"/>
    <s v="P00610666"/>
    <n v="604"/>
    <n v="23.236599999999999"/>
    <n v="22"/>
    <n v="5"/>
    <n v="5"/>
    <n v="21"/>
    <n v="322.66666666666703"/>
    <n v="51.466667175292997"/>
    <n v="1.3566666841507"/>
    <n v="0.57200001676877299"/>
    <m/>
    <n v="144.30000000000001"/>
    <n v="0.53910000000000002"/>
    <m/>
    <n v="3"/>
    <m/>
    <m/>
    <m/>
    <n v="1.64"/>
    <n v="-1.2070000000000001"/>
    <n v="47.46"/>
    <n v="-30.09780099"/>
    <m/>
    <n v="28.939024390243905"/>
  </r>
  <r>
    <s v="Clusiaceae"/>
    <s v="Moronobea"/>
    <s v="coccinea"/>
    <x v="279"/>
    <s v="P00610693"/>
    <s v="P006"/>
    <n v="81"/>
    <n v="203"/>
    <n v="3"/>
    <n v="5"/>
    <s v="OK"/>
    <s v="P00610693"/>
    <n v="159"/>
    <n v="14.6"/>
    <n v="15"/>
    <n v="1"/>
    <n v="1"/>
    <n v="15"/>
    <n v="243.03333028157601"/>
    <n v="60"/>
    <n v="0.68666664759317997"/>
    <n v="0.13266666730245"/>
    <m/>
    <n v="58.4"/>
    <m/>
    <m/>
    <m/>
    <m/>
    <m/>
    <m/>
    <n v="1.65"/>
    <n v="1.024"/>
    <n v="47.75"/>
    <n v="-33.094132270000003"/>
    <m/>
    <n v="28.939393939393941"/>
  </r>
  <r>
    <s v="Chrysobalanaceae"/>
    <s v="Licania"/>
    <s v="micrantha"/>
    <x v="362"/>
    <s v="P00610368"/>
    <s v="P006"/>
    <n v="47"/>
    <n v="198"/>
    <n v="3"/>
    <n v="4"/>
    <s v="OK"/>
    <s v="P00610368"/>
    <n v="147"/>
    <n v="14.2"/>
    <n v="15"/>
    <n v="2"/>
    <n v="2"/>
    <n v="15"/>
    <n v="293"/>
    <n v="48.8333333333333"/>
    <n v="3.1533333460489898"/>
    <n v="0.42233332991599998"/>
    <m/>
    <n v="101.7"/>
    <n v="0.81230000000000002"/>
    <m/>
    <n v="3"/>
    <m/>
    <m/>
    <m/>
    <n v="1.56"/>
    <n v="1.99"/>
    <n v="45.2"/>
    <n v="-33.839530029999999"/>
    <m/>
    <n v="28.974358974358974"/>
  </r>
  <r>
    <s v="Chrysobalanaceae"/>
    <s v="Parinari"/>
    <s v="campestris"/>
    <x v="358"/>
    <s v="P00610261"/>
    <s v="P006"/>
    <n v="41"/>
    <n v="209"/>
    <n v="3"/>
    <n v="5"/>
    <s v="OK"/>
    <s v="P00610261"/>
    <n v="155"/>
    <n v="45.518300000000004"/>
    <n v="33"/>
    <n v="5"/>
    <n v="5"/>
    <n v="25"/>
    <n v="322.16666666666703"/>
    <n v="38.933333079020201"/>
    <n v="2.1299999952316302"/>
    <n v="0.27533333003520999"/>
    <m/>
    <n v="56.5"/>
    <n v="0.73029999999999995"/>
    <m/>
    <n v="10"/>
    <m/>
    <m/>
    <m/>
    <n v="1.6"/>
    <n v="-1.232"/>
    <n v="46.37"/>
    <n v="-30.307400489999999"/>
    <m/>
    <n v="28.981249999999996"/>
  </r>
  <r>
    <s v="Elaeocarpaceae"/>
    <s v="Sloanea"/>
    <s v="brevipes"/>
    <x v="353"/>
    <s v="P00610485"/>
    <s v="P006"/>
    <n v="64"/>
    <n v="127"/>
    <n v="3"/>
    <n v="4"/>
    <s v="OK"/>
    <s v="P00610485"/>
    <n v="810"/>
    <n v="11.5"/>
    <n v="9"/>
    <n v="2"/>
    <n v="2"/>
    <n v="9"/>
    <n v="270.33333333333297"/>
    <n v="35.966665903727197"/>
    <n v="1.8333333333333299"/>
    <n v="0.49833333492279103"/>
    <m/>
    <n v="192"/>
    <n v="0.72319999999999995"/>
    <m/>
    <n v="2"/>
    <m/>
    <m/>
    <m/>
    <n v="1.67"/>
    <m/>
    <n v="48.4"/>
    <n v="-32.086428419999997"/>
    <m/>
    <n v="28.982035928143713"/>
  </r>
  <r>
    <s v="Lecythidaceae"/>
    <s v="Eschweilera"/>
    <s v="sagotiana"/>
    <x v="178"/>
    <s v="P00610516"/>
    <s v="P006"/>
    <n v="66"/>
    <n v="178"/>
    <n v="3"/>
    <n v="5"/>
    <s v="OK"/>
    <s v="P00610516"/>
    <n v="316"/>
    <n v="46.8"/>
    <n v="26"/>
    <n v="5"/>
    <n v="5"/>
    <n v="25"/>
    <n v="310.09999593099002"/>
    <n v="53.866666158040402"/>
    <n v="3.3833332856496199"/>
    <n v="0.51733333865801501"/>
    <m/>
    <n v="108.5"/>
    <m/>
    <m/>
    <m/>
    <m/>
    <m/>
    <m/>
    <n v="1.75"/>
    <n v="1.254"/>
    <n v="50.73"/>
    <n v="-32.488669389999998"/>
    <m/>
    <n v="28.988571428571426"/>
  </r>
  <r>
    <s v="Vochysiaceae"/>
    <s v="Erisma"/>
    <s v="uncinatum"/>
    <x v="344"/>
    <s v="NL110243"/>
    <s v="NL11"/>
    <n v="139"/>
    <n v="90"/>
    <n v="3"/>
    <n v="5"/>
    <s v="OK"/>
    <s v="NL110243"/>
    <n v="612"/>
    <n v="15.8"/>
    <n v="14"/>
    <n v="2"/>
    <n v="2"/>
    <n v="14"/>
    <n v="228.333333333333"/>
    <n v="49.133332570393897"/>
    <n v="1.6199999650319401"/>
    <n v="0.43866666158040402"/>
    <m/>
    <n v="102.3"/>
    <n v="0.40460000000000002"/>
    <n v="0.83350000000000002"/>
    <n v="2"/>
    <n v="0.505"/>
    <n v="6.7454999999999998"/>
    <n v="0.47799999999999998"/>
    <n v="1.36900003999472"/>
    <n v="2.2793200016021702"/>
    <n v="39.697000384330799"/>
    <n v="-30.860671020000002"/>
    <m/>
    <n v="28.997077592842075"/>
  </r>
  <r>
    <s v="Burseraceae"/>
    <s v="Protium"/>
    <s v="sagotianum"/>
    <x v="227"/>
    <s v="M17116027"/>
    <s v="M1711"/>
    <n v="15"/>
    <n v="22"/>
    <n v="3"/>
    <n v="5"/>
    <s v="OK"/>
    <s v="M17116027"/>
    <n v="77"/>
    <n v="41"/>
    <n v="26"/>
    <n v="5"/>
    <n v="4"/>
    <n v="26"/>
    <n v="239.666661580404"/>
    <n v="61.733332316080698"/>
    <n v="2.58999999364217"/>
    <n v="1.2110000054041501"/>
    <m/>
    <n v="269.10000000000002"/>
    <m/>
    <m/>
    <m/>
    <m/>
    <m/>
    <m/>
    <n v="1.62599999457598"/>
    <n v="-1.2216600179672199"/>
    <n v="47.157999873161302"/>
    <n v="-30.650249949999999"/>
    <m/>
    <n v="29.002460043340236"/>
  </r>
  <r>
    <s v="Meliaceae"/>
    <s v="Carapa"/>
    <s v="procera"/>
    <x v="242"/>
    <s v="NH200028"/>
    <s v="NH20"/>
    <n v="6"/>
    <n v="346"/>
    <n v="3"/>
    <n v="5"/>
    <s v="OK"/>
    <s v="NH200028"/>
    <n v="341"/>
    <n v="45.6"/>
    <n v="32"/>
    <n v="4"/>
    <n v="3"/>
    <n v="30"/>
    <n v="307.09999593099002"/>
    <n v="63.633333841959598"/>
    <n v="3.6033333142598498"/>
    <n v="3.88800001144409"/>
    <m/>
    <n v="773.1"/>
    <n v="0.59299999999999997"/>
    <n v="0.64590000000000003"/>
    <n v="3"/>
    <m/>
    <m/>
    <m/>
    <n v="1.62099990993738"/>
    <n v="0.232960000634193"/>
    <n v="47.0299988985062"/>
    <n v="-30.247536499999999"/>
    <m/>
    <n v="29.012955898512661"/>
  </r>
  <r>
    <s v="Burseraceae"/>
    <s v="Protium"/>
    <s v="sagotianum"/>
    <x v="227"/>
    <s v="NL110103"/>
    <s v="NL11"/>
    <n v="117"/>
    <n v="70"/>
    <n v="3"/>
    <n v="5"/>
    <s v="OK"/>
    <s v="NL110103"/>
    <n v="77"/>
    <n v="28.1"/>
    <n v="25"/>
    <n v="4"/>
    <n v="3"/>
    <n v="25"/>
    <n v="212"/>
    <n v="58.1666666666667"/>
    <n v="2.2000000476837198"/>
    <n v="1.0910000006357801"/>
    <m/>
    <n v="271.10000000000002"/>
    <n v="0.64219999999999999"/>
    <n v="0.66959999999999997"/>
    <n v="1"/>
    <n v="0.439"/>
    <n v="17.185500000000001"/>
    <n v="3.0105"/>
    <n v="1.53"/>
    <n v="2.843"/>
    <n v="44.53"/>
    <n v="-30.711071149999999"/>
    <m/>
    <n v="29.104575163398692"/>
  </r>
  <r>
    <s v="Vochysiaceae"/>
    <s v="Qualea"/>
    <s v="rosea"/>
    <x v="189"/>
    <s v="M17116879"/>
    <s v="M1711"/>
    <n v="75"/>
    <n v="12"/>
    <n v="3"/>
    <n v="4"/>
    <s v="OK"/>
    <s v="M17116879"/>
    <n v="615"/>
    <n v="11.9"/>
    <n v="15"/>
    <n v="3"/>
    <n v="3"/>
    <n v="15"/>
    <n v="183"/>
    <n v="57.633333841959598"/>
    <n v="1.67500007152557"/>
    <n v="0.132999996344248"/>
    <m/>
    <n v="57.7"/>
    <m/>
    <m/>
    <m/>
    <m/>
    <m/>
    <m/>
    <n v="1.48299997672439"/>
    <n v="1.8245600461959799"/>
    <n v="43.162998557090802"/>
    <n v="-33.047321080000003"/>
    <m/>
    <n v="29.105191661855624"/>
  </r>
  <r>
    <s v="Chrysobalanaceae"/>
    <s v="Licania"/>
    <s v="membranacea"/>
    <x v="246"/>
    <s v="M17116066"/>
    <s v="M1711"/>
    <n v="6"/>
    <n v="50"/>
    <n v="3"/>
    <n v="5"/>
    <s v="OK"/>
    <s v="M17116066"/>
    <n v="146"/>
    <n v="43.3"/>
    <n v="33"/>
    <n v="5"/>
    <n v="4"/>
    <n v="27"/>
    <n v="270.56666564941401"/>
    <n v="44.8333333333333"/>
    <n v="2.3866666952769"/>
    <n v="0.53366667032241799"/>
    <m/>
    <n v="158.30000000000001"/>
    <m/>
    <m/>
    <m/>
    <m/>
    <m/>
    <m/>
    <n v="1.6330000013113"/>
    <n v="2.8417599201202401"/>
    <n v="47.558000683784499"/>
    <n v="-33.668582059999999"/>
    <m/>
    <n v="29.123086739495037"/>
  </r>
  <r>
    <s v="Sapotaceae"/>
    <s v="Pouteria"/>
    <s v="egregia"/>
    <x v="321"/>
    <s v="B422016"/>
    <s v="B4"/>
    <n v="3"/>
    <n v="4"/>
    <n v="3"/>
    <n v="5"/>
    <s v="OK"/>
    <s v="B422016"/>
    <n v="557"/>
    <n v="43"/>
    <n v="34"/>
    <n v="4"/>
    <n v="4"/>
    <n v="34"/>
    <n v="281.23333740234398"/>
    <n v="55.099999745686901"/>
    <n v="1.4433333079020201"/>
    <n v="0.27699999511241902"/>
    <m/>
    <n v="71.5"/>
    <n v="0.71"/>
    <n v="0.45"/>
    <n v="10"/>
    <n v="0.78400000000000003"/>
    <n v="14.4206"/>
    <n v="3.0430000000000001"/>
    <n v="1.76999997347593"/>
    <n v="0.50788998603820801"/>
    <n v="51.603001356124899"/>
    <n v="-30.83437576"/>
    <m/>
    <n v="29.154238491194331"/>
  </r>
  <r>
    <s v="Chrysobalanaceae"/>
    <s v="Licania"/>
    <s v="laxiflora"/>
    <x v="293"/>
    <s v="P00610599"/>
    <s v="P006"/>
    <n v="77"/>
    <n v="198"/>
    <n v="3"/>
    <n v="5"/>
    <s v="OK"/>
    <s v="P00610599"/>
    <n v="142"/>
    <n v="33.299999999999997"/>
    <n v="27"/>
    <n v="5"/>
    <n v="3"/>
    <n v="12"/>
    <n v="248.000005086263"/>
    <n v="48.3333333333333"/>
    <n v="2.0766666730245"/>
    <n v="0.22166666885217001"/>
    <m/>
    <n v="57.2"/>
    <m/>
    <m/>
    <m/>
    <m/>
    <m/>
    <m/>
    <n v="1.4"/>
    <n v="0.79200000000000004"/>
    <n v="40.82"/>
    <n v="-31.952187720000001"/>
    <m/>
    <n v="29.157142857142858"/>
  </r>
  <r>
    <s v="Myristicaceae"/>
    <s v="Iryanthera"/>
    <s v="sagotiana"/>
    <x v="201"/>
    <s v="NH200195"/>
    <s v="NH20"/>
    <n v="40"/>
    <n v="312"/>
    <n v="3"/>
    <n v="5"/>
    <s v="OK"/>
    <s v="NH200195"/>
    <n v="412"/>
    <n v="37.4"/>
    <n v="24"/>
    <n v="3"/>
    <n v="3"/>
    <n v="22"/>
    <n v="267.13333638509101"/>
    <n v="74.900001525878906"/>
    <n v="0.846666673819224"/>
    <n v="0.40899999936421699"/>
    <m/>
    <n v="104.9"/>
    <m/>
    <m/>
    <m/>
    <m/>
    <m/>
    <m/>
    <n v="1.7960000783204999"/>
    <n v="0.61248999834060702"/>
    <n v="52.411997318267801"/>
    <n v="-32.831096580000001"/>
    <m/>
    <n v="29.18262529658686"/>
  </r>
  <r>
    <s v="Lecythidaceae"/>
    <s v="Lecythis"/>
    <s v="persistens"/>
    <x v="230"/>
    <s v="NL110529"/>
    <s v="NL11"/>
    <n v="192"/>
    <n v="32"/>
    <n v="3"/>
    <n v="5"/>
    <s v="OK"/>
    <s v="NL110529"/>
    <n v="327"/>
    <n v="21"/>
    <n v="20"/>
    <n v="3"/>
    <n v="3"/>
    <n v="20"/>
    <n v="302.43332926432299"/>
    <n v="51.8333346048991"/>
    <n v="3.2666666507720898"/>
    <n v="2.11400000254313"/>
    <m/>
    <m/>
    <n v="0.76400000000000001"/>
    <n v="0.53959999999999997"/>
    <m/>
    <n v="0.64800000000000002"/>
    <n v="10.314500000000001"/>
    <n v="2.415"/>
    <n v="1.7400000244378999"/>
    <n v="4.8443198204040501"/>
    <n v="50.8059978485107"/>
    <n v="-32.246840769999999"/>
    <m/>
    <n v="29.198848928133419"/>
  </r>
  <r>
    <s v="Sapotaceae"/>
    <s v="Pouteria"/>
    <s v="decorticans"/>
    <x v="312"/>
    <s v="NH200489"/>
    <s v="NH20"/>
    <n v="97"/>
    <n v="302"/>
    <n v="3"/>
    <n v="5"/>
    <s v="OK"/>
    <s v="NH200489"/>
    <n v="555"/>
    <n v="19.2"/>
    <n v="17"/>
    <n v="4"/>
    <n v="4"/>
    <n v="17"/>
    <n v="245.23333740234401"/>
    <n v="49.466667175292997"/>
    <n v="2.19666659832001"/>
    <n v="1.08033333222071"/>
    <m/>
    <n v="211.4"/>
    <n v="0.84319999999999995"/>
    <n v="0.4355"/>
    <n v="0.5"/>
    <m/>
    <m/>
    <m/>
    <n v="1.78299993276596"/>
    <n v="3.30324006080627"/>
    <n v="52.082997560501099"/>
    <n v="-31.583425559999998"/>
    <m/>
    <n v="29.210880271714295"/>
  </r>
  <r>
    <s v="Chrysobalanaceae"/>
    <s v="Licania"/>
    <s v="majuscula"/>
    <x v="245"/>
    <s v="NL110477"/>
    <s v="NL11"/>
    <n v="185"/>
    <n v="45"/>
    <n v="3"/>
    <n v="5"/>
    <s v="OK"/>
    <s v="NL110477"/>
    <n v="145"/>
    <n v="12.4"/>
    <n v="18"/>
    <n v="1"/>
    <n v="2"/>
    <n v="18"/>
    <n v="250.666666666667"/>
    <n v="49.366666158040402"/>
    <n v="2.6233332951863599"/>
    <n v="0.80566668510437001"/>
    <m/>
    <m/>
    <n v="0.7419"/>
    <n v="0.45479999999999998"/>
    <n v="1"/>
    <n v="0.68500000000000005"/>
    <n v="9.4435000000000002"/>
    <n v="0.96899999999999997"/>
    <n v="1.53200002387166"/>
    <n v="4.3492798805236799"/>
    <n v="44.7750002145767"/>
    <n v="-34.67311247"/>
    <m/>
    <n v="29.226500990138124"/>
  </r>
  <r>
    <s v="Sapotaceae"/>
    <s v="Micropholis"/>
    <s v="cayennensis"/>
    <x v="298"/>
    <s v="NH200509"/>
    <s v="NH20"/>
    <n v="98"/>
    <n v="336"/>
    <n v="3"/>
    <n v="5"/>
    <s v="OK"/>
    <s v="NH200509"/>
    <n v="539"/>
    <n v="14.9"/>
    <n v="16"/>
    <n v="3"/>
    <n v="3"/>
    <n v="15"/>
    <n v="337.33333333333297"/>
    <n v="53.166667938232401"/>
    <n v="1.7199999888738"/>
    <n v="0.77866667509079002"/>
    <m/>
    <n v="208.9"/>
    <n v="0.70960000000000001"/>
    <n v="0.47849999999999998"/>
    <m/>
    <m/>
    <m/>
    <m/>
    <n v="1.6939999535679799"/>
    <n v="3.5852200984954798"/>
    <n v="49.509999155998202"/>
    <n v="-31.885576780000001"/>
    <m/>
    <n v="29.226682711364887"/>
  </r>
  <r>
    <s v="Dichapetalaceae"/>
    <s v="Tapura"/>
    <s v="capitulifera"/>
    <x v="313"/>
    <s v="P00610342"/>
    <s v="P006"/>
    <n v="43"/>
    <n v="159"/>
    <n v="3"/>
    <n v="5"/>
    <s v="OK"/>
    <s v="P00610342"/>
    <n v="183"/>
    <n v="34.200000000000003"/>
    <n v="20"/>
    <n v="4"/>
    <n v="2"/>
    <n v="15"/>
    <n v="381.09999593099002"/>
    <n v="70.699999491373703"/>
    <n v="3.2233333587646502"/>
    <n v="0.16066666692495299"/>
    <m/>
    <n v="29.3"/>
    <m/>
    <m/>
    <m/>
    <m/>
    <m/>
    <m/>
    <n v="1.36"/>
    <n v="1.014"/>
    <n v="39.770000000000003"/>
    <n v="-30.675008989999998"/>
    <m/>
    <n v="29.242647058823529"/>
  </r>
  <r>
    <s v="Chrysobalanaceae"/>
    <s v="Licania"/>
    <s v="membranacea"/>
    <x v="246"/>
    <s v="B428025"/>
    <s v="B4"/>
    <n v="34"/>
    <n v="59"/>
    <n v="3"/>
    <n v="5"/>
    <s v="OK"/>
    <s v="B428025"/>
    <n v="146"/>
    <n v="19.399999999999999"/>
    <m/>
    <n v="4"/>
    <n v="5"/>
    <n v="30"/>
    <n v="287.76666259765602"/>
    <n v="54.466665903727197"/>
    <n v="1.7466666698455799"/>
    <n v="0.398333340883255"/>
    <m/>
    <n v="84.7"/>
    <m/>
    <m/>
    <m/>
    <m/>
    <m/>
    <m/>
    <n v="1.6979999840259601"/>
    <n v="0.79445999860763605"/>
    <n v="49.654999375343301"/>
    <n v="-33.134087829999999"/>
    <m/>
    <n v="29.243227233495748"/>
  </r>
  <r>
    <s v="Moraceae"/>
    <s v="Brosimum"/>
    <s v="guianense"/>
    <x v="135"/>
    <s v="P00610587"/>
    <s v="P006"/>
    <n v="79"/>
    <n v="222"/>
    <n v="3"/>
    <n v="5"/>
    <s v="OK"/>
    <s v="P00610587"/>
    <n v="397"/>
    <n v="23.9"/>
    <n v="19"/>
    <n v="3"/>
    <n v="1"/>
    <n v="14"/>
    <n v="227.56666564941401"/>
    <n v="49.366667429606103"/>
    <n v="2.1366666158040402"/>
    <n v="0.126333336035411"/>
    <m/>
    <n v="43.3"/>
    <n v="0.73780000000000001"/>
    <m/>
    <n v="5"/>
    <m/>
    <m/>
    <m/>
    <n v="1.52"/>
    <n v="1.3879999999999999"/>
    <n v="44.45"/>
    <n v="-31.425873970000001"/>
    <m/>
    <n v="29.243421052631579"/>
  </r>
  <r>
    <s v="Clusiaceae"/>
    <s v="Tovomita"/>
    <s v="sp, B6"/>
    <x v="363"/>
    <s v="P00610265"/>
    <s v="P006"/>
    <n v="34"/>
    <n v="199"/>
    <n v="3"/>
    <n v="4"/>
    <s v="OK"/>
    <s v="P00610265"/>
    <n v="171"/>
    <n v="11.5"/>
    <n v="16"/>
    <n v="2"/>
    <n v="2"/>
    <n v="10"/>
    <n v="249.76666259765599"/>
    <n v="58.300000508626297"/>
    <n v="1.04666668176651"/>
    <n v="0.33466666936874401"/>
    <m/>
    <n v="91.2"/>
    <n v="0.83099999999999996"/>
    <m/>
    <n v="5"/>
    <m/>
    <m/>
    <m/>
    <n v="1.72"/>
    <n v="0.441"/>
    <n v="50.33"/>
    <n v="-33.190858110000001"/>
    <m/>
    <n v="29.261627906976745"/>
  </r>
  <r>
    <s v="Vochysiaceae"/>
    <s v="Qualea"/>
    <s v="rosea"/>
    <x v="189"/>
    <s v="NH200475"/>
    <s v="NH20"/>
    <n v="84"/>
    <n v="379"/>
    <n v="3"/>
    <n v="5"/>
    <s v="OK"/>
    <s v="NH200475"/>
    <n v="615"/>
    <n v="48"/>
    <n v="35"/>
    <n v="5"/>
    <n v="4"/>
    <n v="35"/>
    <n v="333.13334147135402"/>
    <n v="70.900001525878906"/>
    <n v="1.81999997297923"/>
    <n v="0.65500001112619999"/>
    <m/>
    <n v="120.8"/>
    <n v="0.6099"/>
    <n v="0.70789999999999997"/>
    <n v="12"/>
    <n v="0.61599999999999999"/>
    <n v="13.1305"/>
    <n v="2.7825000000000002"/>
    <n v="1.51899997144938"/>
    <n v="2.1876599788665798"/>
    <n v="44.466999173164403"/>
    <n v="-29.757976979999999"/>
    <m/>
    <n v="29.273864390356405"/>
  </r>
  <r>
    <s v="Chrysobalanaceae"/>
    <s v="Hirtella"/>
    <s v="bicornis var pubescens"/>
    <x v="273"/>
    <s v="A110351"/>
    <s v="A11"/>
    <n v="61"/>
    <n v="9"/>
    <n v="3"/>
    <n v="5"/>
    <s v="OK"/>
    <s v="A110351"/>
    <n v="128"/>
    <n v="15.8"/>
    <n v="17"/>
    <n v="3"/>
    <n v="3"/>
    <n v="17"/>
    <n v="171.233332316081"/>
    <n v="48.3333333333333"/>
    <n v="1.9299999872843401"/>
    <n v="0.113333334525426"/>
    <m/>
    <n v="50.2"/>
    <n v="0.74"/>
    <n v="0.52"/>
    <n v="2"/>
    <n v="0.68499368429184004"/>
    <n v="14.676500000000001"/>
    <n v="0.77246320999999996"/>
    <n v="1.61199998110533"/>
    <n v="1.0724799633026101"/>
    <n v="47.196000814437902"/>
    <n v="-33.579204599999997"/>
    <m/>
    <n v="29.277916481162823"/>
  </r>
  <r>
    <s v="Lecythidaceae"/>
    <s v="Lecythis"/>
    <s v="persistens"/>
    <x v="230"/>
    <s v="NL110485"/>
    <s v="NL11"/>
    <n v="190"/>
    <n v="56"/>
    <n v="3"/>
    <n v="5"/>
    <s v="OK"/>
    <s v="NL110485"/>
    <n v="327"/>
    <n v="37.9"/>
    <n v="26"/>
    <n v="4"/>
    <n v="4"/>
    <n v="26"/>
    <n v="343.33333333333297"/>
    <n v="59.899998982747398"/>
    <n v="2.5566666920979801"/>
    <n v="0.77733331918716397"/>
    <m/>
    <n v="131.80000000000001"/>
    <n v="0.61080000000000001"/>
    <n v="0.62809999999999999"/>
    <m/>
    <n v="0.63800000000000001"/>
    <n v="10.9735"/>
    <n v="3.7"/>
    <n v="1.7200000584125501"/>
    <n v="4.5255799293518102"/>
    <n v="50.363999605178797"/>
    <n v="-30.440962209999999"/>
    <m/>
    <n v="29.281394124870872"/>
  </r>
  <r>
    <s v="Lecythidaceae"/>
    <s v="Lecythis"/>
    <s v="persistens"/>
    <x v="230"/>
    <s v="A110298"/>
    <s v="A11"/>
    <n v="60"/>
    <n v="60"/>
    <n v="3"/>
    <n v="4"/>
    <s v="OK"/>
    <s v="A110298"/>
    <n v="327"/>
    <n v="16.2"/>
    <n v="18"/>
    <n v="3"/>
    <n v="3"/>
    <n v="18"/>
    <n v="245.79999796549501"/>
    <n v="52.599999745686901"/>
    <n v="2.3633333841959598"/>
    <n v="0.55200000603993704"/>
    <m/>
    <n v="142.30000000000001"/>
    <n v="0.67"/>
    <n v="0.41"/>
    <n v="5"/>
    <n v="0.670823454856873"/>
    <n v="10.6967"/>
    <n v="1.2432950199999999"/>
    <n v="1.8060000613331799"/>
    <n v="2.4227199554443399"/>
    <n v="52.885001897811897"/>
    <n v="-34.186305609999998"/>
    <m/>
    <n v="29.282945792799399"/>
  </r>
  <r>
    <s v="Caesalpiniaceae"/>
    <s v="Eperua"/>
    <s v="falcata"/>
    <x v="132"/>
    <s v="P00610045"/>
    <s v="P006"/>
    <n v="3"/>
    <n v="206"/>
    <n v="3"/>
    <n v="5"/>
    <s v="OK"/>
    <s v="P00610045"/>
    <n v="89"/>
    <n v="52"/>
    <n v="32"/>
    <n v="4"/>
    <n v="4"/>
    <n v="22"/>
    <n v="138.69999694824199"/>
    <n v="45.699999491373703"/>
    <n v="1.16000000635783"/>
    <n v="0.25700000425179798"/>
    <m/>
    <n v="98.6"/>
    <n v="0.57689999999999997"/>
    <m/>
    <n v="9"/>
    <m/>
    <m/>
    <m/>
    <n v="1.71"/>
    <n v="-0.72699999999999998"/>
    <n v="50.1"/>
    <n v="-29.27878879"/>
    <m/>
    <n v="29.298245614035089"/>
  </r>
  <r>
    <s v="Burseraceae"/>
    <s v="Protium"/>
    <s v="decandrum"/>
    <x v="290"/>
    <s v="NL110513"/>
    <s v="NL11"/>
    <n v="200"/>
    <n v="4"/>
    <n v="3"/>
    <n v="5"/>
    <s v="OK"/>
    <s v="NL110513"/>
    <n v="69"/>
    <n v="24.4"/>
    <n v="21"/>
    <n v="2"/>
    <n v="2"/>
    <n v="8"/>
    <n v="204.53333536783899"/>
    <n v="61.766666412353501"/>
    <n v="2.1266666253407802"/>
    <n v="0.56966667373975099"/>
    <m/>
    <n v="197.2"/>
    <n v="0.56859999999999999"/>
    <n v="0.43630000000000002"/>
    <m/>
    <n v="0.52900000000000003"/>
    <n v="14.247999999999999"/>
    <n v="2.3784999999999998"/>
    <n v="1.61199998110533"/>
    <n v="4.7872200012206996"/>
    <n v="47.229000926017797"/>
    <n v="-31.655714660000001"/>
    <m/>
    <n v="29.298388014640924"/>
  </r>
  <r>
    <s v="Dichapetalaceae"/>
    <s v="Tapura"/>
    <s v="capitulifera"/>
    <x v="313"/>
    <s v="P00610290"/>
    <s v="P006"/>
    <n v="39"/>
    <n v="170"/>
    <n v="3"/>
    <n v="5"/>
    <s v="OK"/>
    <s v="P00610290"/>
    <n v="183"/>
    <n v="13.7"/>
    <n v="15"/>
    <n v="4"/>
    <n v="3"/>
    <n v="12"/>
    <n v="357.93332926432299"/>
    <n v="68.766666412353501"/>
    <n v="3.3433333237965899"/>
    <n v="0.463999996582667"/>
    <m/>
    <n v="93.5"/>
    <m/>
    <m/>
    <m/>
    <m/>
    <m/>
    <m/>
    <n v="1.28"/>
    <n v="1.369"/>
    <n v="37.54"/>
    <n v="-32.624713790000001"/>
    <m/>
    <n v="29.328125"/>
  </r>
  <r>
    <s v="Apocynaceae"/>
    <s v="Aspidosperma"/>
    <s v="cruentum"/>
    <x v="258"/>
    <s v="NL110195"/>
    <s v="NL11"/>
    <n v="133"/>
    <n v="20"/>
    <n v="3"/>
    <n v="5"/>
    <s v="OK"/>
    <s v="NL110195"/>
    <n v="27"/>
    <n v="10.8"/>
    <n v="13"/>
    <n v="2"/>
    <n v="2"/>
    <n v="13"/>
    <n v="297.33333333333297"/>
    <n v="68.333332061767607"/>
    <n v="3.3366666634877502"/>
    <n v="2.75100000699361"/>
    <m/>
    <n v="870.5"/>
    <n v="0.70540000000000003"/>
    <n v="0.54700000000000004"/>
    <n v="4"/>
    <n v="0.73"/>
    <n v="16.617999999999999"/>
    <n v="4.9589999999999996"/>
    <n v="1.6759999096393601"/>
    <n v="4.7914900779724103"/>
    <n v="49.171000719070399"/>
    <n v="-30.59006209"/>
    <m/>
    <n v="29.338307500058853"/>
  </r>
  <r>
    <s v="Clusiaceae"/>
    <s v="Moronobea"/>
    <s v="coccinea"/>
    <x v="279"/>
    <s v="P00612152"/>
    <s v="P006"/>
    <n v="59"/>
    <n v="184"/>
    <n v="3"/>
    <n v="5"/>
    <s v="OK"/>
    <s v="P00612152"/>
    <n v="159"/>
    <n v="13.1"/>
    <n v="14"/>
    <n v="1"/>
    <n v="1"/>
    <n v="11"/>
    <n v="234"/>
    <n v="64.099998474121094"/>
    <n v="0.88666667540868105"/>
    <n v="0.12833333512147299"/>
    <m/>
    <n v="52"/>
    <m/>
    <m/>
    <m/>
    <m/>
    <m/>
    <m/>
    <n v="1.58"/>
    <n v="0.29199999999999998"/>
    <n v="46.36"/>
    <n v="-32.201630539999996"/>
    <m/>
    <n v="29.341772151898734"/>
  </r>
  <r>
    <s v="Clusiaceae"/>
    <s v="Moronobea"/>
    <s v="coccinea"/>
    <x v="279"/>
    <s v="P00610163"/>
    <s v="P006"/>
    <n v="37"/>
    <n v="190"/>
    <n v="3"/>
    <n v="5"/>
    <s v="OK"/>
    <s v="P00610163"/>
    <n v="159"/>
    <n v="15.6"/>
    <n v="20"/>
    <n v="2"/>
    <n v="2"/>
    <n v="14"/>
    <n v="238.233332316081"/>
    <n v="77.266667683919295"/>
    <n v="0.81666666269302401"/>
    <n v="0.14266666273275999"/>
    <m/>
    <n v="45.6"/>
    <m/>
    <m/>
    <m/>
    <m/>
    <m/>
    <m/>
    <n v="1.66"/>
    <n v="8.2000000000000003E-2"/>
    <n v="48.72"/>
    <n v="-32.870114039999997"/>
    <m/>
    <n v="29.349397590361445"/>
  </r>
  <r>
    <s v="Meliaceae"/>
    <s v="Carapa"/>
    <s v="procera"/>
    <x v="242"/>
    <s v="A110287"/>
    <s v="A11"/>
    <n v="62"/>
    <n v="73"/>
    <n v="2"/>
    <n v="5"/>
    <s v="OK"/>
    <s v="A110287"/>
    <n v="341"/>
    <n v="26.6"/>
    <n v="29"/>
    <n v="5"/>
    <n v="5"/>
    <n v="25"/>
    <n v="288.70001220703102"/>
    <n v="69.399997711181598"/>
    <n v="3.1900000572204599"/>
    <n v="3.3334999084472701"/>
    <m/>
    <n v="583.20000000000005"/>
    <m/>
    <m/>
    <n v="4"/>
    <m/>
    <m/>
    <m/>
    <n v="1.6659999266266801"/>
    <n v="2.15155005455017"/>
    <n v="48.897001147270203"/>
    <n v="-31.53739229"/>
    <m/>
    <n v="29.349941957246628"/>
  </r>
  <r>
    <s v="Sapindaceae"/>
    <s v="Talisia"/>
    <s v="praealta"/>
    <x v="285"/>
    <s v="B435003"/>
    <s v="B4"/>
    <n v="58"/>
    <n v="100"/>
    <n v="3"/>
    <n v="5"/>
    <s v="OK"/>
    <s v="B435003"/>
    <n v="521"/>
    <n v="79.5"/>
    <m/>
    <n v="5"/>
    <n v="5"/>
    <n v="32"/>
    <n v="232.666666666667"/>
    <n v="60.366667429606103"/>
    <n v="1.6933333079020201"/>
    <n v="0.37400000790755"/>
    <m/>
    <n v="83.4"/>
    <n v="0.69"/>
    <n v="0.52"/>
    <n v="5"/>
    <n v="0.755"/>
    <n v="12.289300000000001"/>
    <n v="3.2949999999999999"/>
    <n v="1.73599999397993"/>
    <n v="1.04567003250122"/>
    <n v="50.960999727249103"/>
    <n v="-31.68591829"/>
    <m/>
    <n v="29.355414691227391"/>
  </r>
  <r>
    <s v="Clusiaceae"/>
    <s v="Moronobea"/>
    <s v="coccinea"/>
    <x v="279"/>
    <s v="P00610498"/>
    <s v="P006"/>
    <n v="62"/>
    <n v="147"/>
    <n v="3"/>
    <n v="5"/>
    <s v="OK"/>
    <s v="P00610498"/>
    <n v="159"/>
    <n v="25.8"/>
    <n v="20"/>
    <n v="2"/>
    <n v="4"/>
    <n v="20"/>
    <n v="291.09999593099002"/>
    <n v="56.8333333333333"/>
    <n v="0.95999999841054295"/>
    <n v="0.155333335200946"/>
    <m/>
    <n v="45.5"/>
    <m/>
    <m/>
    <m/>
    <m/>
    <m/>
    <m/>
    <n v="1.59"/>
    <n v="-3.2480000000000002"/>
    <n v="46.76"/>
    <n v="-31.053261509999999"/>
    <m/>
    <n v="29.408805031446537"/>
  </r>
  <r>
    <s v="Myristicaceae"/>
    <s v="Iryanthera"/>
    <s v="sagotiana"/>
    <x v="201"/>
    <s v="A110391"/>
    <s v="A11"/>
    <n v="87"/>
    <n v="31"/>
    <n v="3"/>
    <n v="5"/>
    <s v="OK"/>
    <s v="A110391"/>
    <n v="412"/>
    <n v="20.399999999999999"/>
    <n v="21"/>
    <n v="3"/>
    <n v="3"/>
    <n v="15"/>
    <n v="269.90000406900998"/>
    <n v="63.300000508626297"/>
    <n v="0.986666679382324"/>
    <n v="0.362666666507721"/>
    <m/>
    <n v="107.9"/>
    <m/>
    <m/>
    <n v="7"/>
    <m/>
    <m/>
    <m/>
    <n v="1.85100007802248"/>
    <n v="1.6984499692916899"/>
    <n v="54.480999708175702"/>
    <n v="-32.529308810000003"/>
    <m/>
    <n v="29.433277910166595"/>
  </r>
  <r>
    <s v="Araliaceae"/>
    <s v="Schefflera"/>
    <s v="decaphylla"/>
    <x v="364"/>
    <s v="NH200178"/>
    <s v="NH20"/>
    <n v="39"/>
    <n v="374"/>
    <n v="3"/>
    <n v="5"/>
    <s v="OK"/>
    <s v="NH200178"/>
    <n v="38"/>
    <n v="23.6"/>
    <n v="28"/>
    <n v="4"/>
    <n v="4"/>
    <n v="28"/>
    <n v="319.23333740234398"/>
    <n v="65.133331298828097"/>
    <n v="2.0599999825159698"/>
    <n v="1.35333335399628"/>
    <m/>
    <n v="291.7"/>
    <n v="0.50409999999999999"/>
    <n v="0.63959999999999995"/>
    <n v="3"/>
    <n v="0.51900000000000002"/>
    <n v="25.263999999999999"/>
    <n v="6.7545000000000002"/>
    <n v="1.73899997025728"/>
    <n v="1.23082995414734"/>
    <n v="51.191002130508402"/>
    <n v="-31.427398109999999"/>
    <m/>
    <n v="29.437034506064332"/>
  </r>
  <r>
    <s v="Dichapetalaceae"/>
    <s v="Tapura"/>
    <s v="capitulifera"/>
    <x v="313"/>
    <s v="P00610327"/>
    <s v="P006"/>
    <n v="52"/>
    <n v="137"/>
    <n v="3"/>
    <n v="5"/>
    <s v="OK"/>
    <s v="P00610327"/>
    <n v="183"/>
    <n v="25.5"/>
    <n v="20"/>
    <n v="4"/>
    <n v="3"/>
    <n v="16"/>
    <n v="393.80000813802098"/>
    <n v="73.866666158040402"/>
    <n v="3.2233332792917899"/>
    <n v="0.33366666237513198"/>
    <m/>
    <n v="59.2"/>
    <m/>
    <m/>
    <m/>
    <m/>
    <m/>
    <m/>
    <n v="1.33"/>
    <n v="0.90500000000000003"/>
    <n v="39.159999999999997"/>
    <n v="-30.851310489999999"/>
    <m/>
    <n v="29.443609022556387"/>
  </r>
  <r>
    <s v="Sapotaceae"/>
    <s v="Pouteria"/>
    <s v="decorticans"/>
    <x v="312"/>
    <s v="NL110159"/>
    <s v="NL11"/>
    <n v="125"/>
    <n v="65"/>
    <n v="3"/>
    <n v="5"/>
    <s v="OK"/>
    <s v="NL110159"/>
    <n v="555"/>
    <n v="16.100000000000001"/>
    <n v="20"/>
    <n v="3"/>
    <n v="3"/>
    <n v="20"/>
    <n v="226.89999898274701"/>
    <n v="60.100001017252602"/>
    <n v="1.8933333158493"/>
    <n v="0.76600001255671202"/>
    <m/>
    <n v="195.6"/>
    <m/>
    <m/>
    <m/>
    <m/>
    <m/>
    <m/>
    <n v="1.73"/>
    <n v="3.9860000000000002"/>
    <n v="50.94"/>
    <n v="-33.322212489999998"/>
    <m/>
    <n v="29.445086705202311"/>
  </r>
  <r>
    <s v="Caesalpiniaceae"/>
    <s v="Eperua"/>
    <s v="grandiflora"/>
    <x v="206"/>
    <s v="P00610782"/>
    <s v="P006"/>
    <n v="100"/>
    <n v="155"/>
    <n v="3"/>
    <n v="5"/>
    <s v="OK"/>
    <s v="P00610782"/>
    <n v="90"/>
    <n v="20.100000000000001"/>
    <n v="22"/>
    <n v="4"/>
    <n v="2"/>
    <n v="12"/>
    <n v="209.56666564941401"/>
    <n v="59.6666666666667"/>
    <n v="2.08999999364217"/>
    <n v="0.34533333778381298"/>
    <m/>
    <n v="104.6"/>
    <m/>
    <m/>
    <m/>
    <m/>
    <m/>
    <m/>
    <n v="1.65"/>
    <n v="-0.748"/>
    <n v="48.64"/>
    <n v="-32.997977689999999"/>
    <m/>
    <n v="29.47878787878788"/>
  </r>
  <r>
    <s v="Celastraceae"/>
    <s v="Maytenus"/>
    <s v="sp, B1"/>
    <x v="304"/>
    <s v="NL110163"/>
    <s v="NL11"/>
    <n v="122"/>
    <n v="72"/>
    <n v="3"/>
    <n v="4"/>
    <s v="OK"/>
    <s v="NL110163"/>
    <n v="115"/>
    <n v="14.9"/>
    <n v="12"/>
    <n v="3"/>
    <n v="3"/>
    <n v="12"/>
    <n v="275.56667073567701"/>
    <n v="57.800000508626297"/>
    <n v="1.78999996185303"/>
    <n v="0.39866666992505401"/>
    <m/>
    <n v="119.6"/>
    <n v="0.6633"/>
    <n v="0.71430000000000005"/>
    <n v="2"/>
    <n v="0.71499999999999997"/>
    <n v="14.0625"/>
    <n v="1.2315"/>
    <n v="1.6"/>
    <n v="4.101"/>
    <n v="47.17"/>
    <n v="-34.17168247"/>
    <m/>
    <n v="29.481249999999999"/>
  </r>
  <r>
    <s v="Chrysobalanaceae"/>
    <s v="Hirtella"/>
    <s v="araguariensis"/>
    <x v="365"/>
    <s v="NL110214"/>
    <s v="NL11"/>
    <n v="135"/>
    <n v="41"/>
    <n v="3"/>
    <n v="5"/>
    <s v="OK"/>
    <s v="NL110214"/>
    <n v="125"/>
    <m/>
    <m/>
    <n v="1"/>
    <n v="1"/>
    <n v="3"/>
    <n v="197.56666564941401"/>
    <n v="55.433334350585902"/>
    <n v="2.0866666237513201"/>
    <n v="0.46833333373069802"/>
    <m/>
    <n v="175.2"/>
    <m/>
    <m/>
    <m/>
    <n v="0.58099999999999996"/>
    <m/>
    <m/>
    <n v="1.3609999790787699"/>
    <n v="0.36384001374244701"/>
    <n v="40.130999684333801"/>
    <n v="-34.931773059999998"/>
    <m/>
    <n v="29.486407274963785"/>
  </r>
  <r>
    <s v="Lauraceae"/>
    <s v="Sextonia"/>
    <s v="rubra"/>
    <x v="294"/>
    <s v="NH200484"/>
    <s v="NH20"/>
    <n v="88"/>
    <n v="394"/>
    <n v="3"/>
    <n v="5"/>
    <s v="OK"/>
    <s v="NH200484"/>
    <n v="299"/>
    <n v="85.5"/>
    <n v="31"/>
    <n v="5"/>
    <n v="5"/>
    <n v="31"/>
    <n v="324.09999593099002"/>
    <n v="71.5"/>
    <n v="1.7199999888738"/>
    <n v="0.89599998792012503"/>
    <m/>
    <n v="179.5"/>
    <n v="0.46229999999999999"/>
    <n v="1.1206"/>
    <n v="28"/>
    <n v="0.56699999999999995"/>
    <n v="12.635999999999999"/>
    <n v="4.234"/>
    <n v="1.7570000141859099"/>
    <n v="-0.71639001369476296"/>
    <n v="51.814001798629803"/>
    <n v="-29.42373005"/>
    <m/>
    <n v="29.49004062623036"/>
  </r>
  <r>
    <s v="Sapotaceae"/>
    <s v="Manilkara"/>
    <s v="bidentata"/>
    <x v="347"/>
    <s v="NL110492"/>
    <s v="NL11"/>
    <n v="185"/>
    <n v="71"/>
    <n v="3"/>
    <n v="5"/>
    <s v="OK"/>
    <s v="NL110492"/>
    <n v="537"/>
    <n v="61.2"/>
    <n v="38"/>
    <n v="4"/>
    <n v="4"/>
    <n v="25"/>
    <n v="299.13334147135402"/>
    <n v="65.1666666666667"/>
    <n v="2.1266666253407802"/>
    <n v="1.40266668796539"/>
    <m/>
    <n v="368.8"/>
    <n v="0.80500000000000005"/>
    <n v="0.44740000000000002"/>
    <n v="12"/>
    <n v="0.57299999999999995"/>
    <n v="11.8035"/>
    <n v="4.2575000000000003"/>
    <n v="1.62099990993738"/>
    <n v="4.1115398406982404"/>
    <n v="47.835999727249103"/>
    <n v="-32.884030600000003"/>
    <m/>
    <n v="29.510180373234586"/>
  </r>
  <r>
    <s v="Chrysobalanaceae"/>
    <s v="Hirtella"/>
    <s v="suffulta"/>
    <x v="366"/>
    <s v="NH200131"/>
    <s v="NH20"/>
    <n v="29"/>
    <n v="373"/>
    <n v="3"/>
    <n v="5"/>
    <s v="OK"/>
    <s v="NH200131"/>
    <n v="132"/>
    <n v="12"/>
    <n v="15"/>
    <n v="3"/>
    <n v="3"/>
    <n v="15"/>
    <n v="224.766667683919"/>
    <n v="50.199999491373703"/>
    <n v="2.0266666809717799"/>
    <n v="0.33133332928021703"/>
    <m/>
    <n v="84.2"/>
    <n v="0.75749999999999995"/>
    <n v="0.28770000000000001"/>
    <m/>
    <n v="0.73299999999999998"/>
    <n v="9.2355"/>
    <n v="1.3494999999999999"/>
    <n v="1.5279999934136901"/>
    <n v="1.2804600000381501"/>
    <n v="45.129001140594497"/>
    <n v="-32.109290629999997"/>
    <m/>
    <n v="29.534686737643387"/>
  </r>
  <r>
    <s v="Lecythidaceae"/>
    <s v="Lecythis"/>
    <s v="persistens"/>
    <x v="230"/>
    <s v="NL110483"/>
    <s v="NL11"/>
    <n v="181"/>
    <n v="56"/>
    <n v="3"/>
    <n v="5"/>
    <s v="OK"/>
    <s v="NL110483"/>
    <n v="327"/>
    <n v="18.7"/>
    <n v="22"/>
    <n v="2"/>
    <n v="3"/>
    <n v="22"/>
    <n v="356.66666666666703"/>
    <n v="53.733333587646499"/>
    <n v="3.4466666380564401"/>
    <n v="1.2023333708445201"/>
    <m/>
    <m/>
    <n v="0.75480000000000003"/>
    <n v="0.4375"/>
    <m/>
    <n v="0.67200000000000004"/>
    <n v="8.3815000000000008"/>
    <n v="2.7014999999999998"/>
    <n v="1.7270000651478801"/>
    <n v="3.9299299716949498"/>
    <n v="51.020002365112298"/>
    <n v="-31.77611082"/>
    <m/>
    <n v="29.542559606529917"/>
  </r>
  <r>
    <s v="Chrysobalanaceae"/>
    <s v="Licania"/>
    <s v="IND"/>
    <x v="367"/>
    <s v="NH200179"/>
    <s v="NH20"/>
    <n v="31"/>
    <n v="379"/>
    <n v="3"/>
    <n v="2"/>
    <s v="OK"/>
    <s v="NH200179"/>
    <n v="138"/>
    <n v="42.2"/>
    <n v="27"/>
    <n v="5"/>
    <n v="5"/>
    <n v="27"/>
    <n v="278.90000406900998"/>
    <n v="56.633332570393897"/>
    <n v="1.8633333841959601"/>
    <n v="0.25433333218097698"/>
    <m/>
    <n v="52.5"/>
    <n v="0.81110000000000004"/>
    <n v="0.44080000000000003"/>
    <n v="7"/>
    <n v="0.73299999999999998"/>
    <n v="10.441000000000001"/>
    <n v="3.1425000000000001"/>
    <n v="1.6860000789165499"/>
    <n v="2.05644011497498"/>
    <n v="49.8089998960495"/>
    <n v="-30.95131241"/>
    <m/>
    <n v="29.542703181875023"/>
  </r>
  <r>
    <s v="Burseraceae"/>
    <s v="Tetragastris"/>
    <s v="altissima"/>
    <x v="222"/>
    <s v="NL110462"/>
    <s v="NL11"/>
    <n v="184"/>
    <n v="5"/>
    <n v="3"/>
    <n v="5"/>
    <s v="OK"/>
    <s v="NL110462"/>
    <n v="81"/>
    <n v="16.3"/>
    <n v="14"/>
    <n v="3"/>
    <n v="3"/>
    <n v="14"/>
    <n v="182.10000101725299"/>
    <n v="50"/>
    <n v="2.2033333381017099"/>
    <n v="0.48966667056083701"/>
    <m/>
    <n v="186.1"/>
    <n v="0.66259999999999997"/>
    <n v="0.49840000000000001"/>
    <n v="1"/>
    <n v="0.60399999999999998"/>
    <n v="11.7"/>
    <n v="1.5920000000000001"/>
    <n v="1.5760000795125999"/>
    <n v="3.9679799079895002"/>
    <n v="46.571999788284302"/>
    <n v="-33.798683500000003"/>
    <m/>
    <n v="29.550759796082843"/>
  </r>
  <r>
    <s v="Chrysobalanaceae"/>
    <s v="Licania"/>
    <s v="membranacea"/>
    <x v="246"/>
    <s v="M17116838"/>
    <s v="M1711"/>
    <n v="84"/>
    <n v="67"/>
    <n v="3"/>
    <n v="5"/>
    <s v="OK"/>
    <s v="M17116838"/>
    <n v="146"/>
    <n v="61.6"/>
    <n v="31"/>
    <n v="4"/>
    <n v="5"/>
    <n v="25"/>
    <n v="280.56667073567701"/>
    <n v="62.766666412353501"/>
    <n v="2.1699999968210899"/>
    <n v="0.51066665848096204"/>
    <m/>
    <n v="89"/>
    <m/>
    <m/>
    <m/>
    <m/>
    <m/>
    <m/>
    <n v="1.65100004523993"/>
    <n v="0.48919999599456798"/>
    <n v="48.811000585556002"/>
    <n v="-32.063212890000003"/>
    <m/>
    <n v="29.564505904336659"/>
  </r>
  <r>
    <s v="Euphorbiaceae"/>
    <s v="Chaetocarpus"/>
    <s v="schomburgkianus"/>
    <x v="368"/>
    <s v="B444027"/>
    <s v="B4"/>
    <n v="84"/>
    <n v="73"/>
    <n v="3"/>
    <n v="5"/>
    <s v="OK"/>
    <s v="B444027"/>
    <n v="205"/>
    <n v="29.1"/>
    <n v="33"/>
    <n v="4"/>
    <n v="5"/>
    <n v="30"/>
    <n v="367.86665852864598"/>
    <n v="67.300000508626297"/>
    <n v="2.8866666158040402"/>
    <n v="0.55233333508173599"/>
    <m/>
    <n v="98.5"/>
    <n v="0.73"/>
    <n v="0.48"/>
    <n v="5"/>
    <n v="0.67600000000000005"/>
    <n v="10.383800000000001"/>
    <n v="1.319"/>
    <n v="1.53999999165535"/>
    <n v="1.37651002407074"/>
    <n v="45.574998855590799"/>
    <n v="-32.863907339999997"/>
    <m/>
    <n v="29.594155261391993"/>
  </r>
  <r>
    <s v="Sterculiaceae"/>
    <s v="Theobroma"/>
    <s v="subincanum"/>
    <x v="236"/>
    <s v="P00610418"/>
    <s v="P006"/>
    <n v="53"/>
    <n v="224"/>
    <n v="3"/>
    <n v="5"/>
    <s v="OK"/>
    <s v="P00610418"/>
    <n v="601"/>
    <n v="16.899999999999999"/>
    <n v="13"/>
    <n v="3"/>
    <n v="5"/>
    <n v="13"/>
    <n v="325.56667073567701"/>
    <n v="46.766666412353501"/>
    <n v="1.7933333714803099"/>
    <n v="0.45033333698908501"/>
    <m/>
    <n v="146.9"/>
    <n v="0.46610000000000001"/>
    <m/>
    <n v="2"/>
    <m/>
    <m/>
    <m/>
    <n v="1.65"/>
    <n v="-3.0139999999999998"/>
    <n v="48.84"/>
    <n v="-33.089797779999998"/>
    <m/>
    <n v="29.600000000000005"/>
  </r>
  <r>
    <s v="Burseraceae"/>
    <s v="Tetragastris"/>
    <s v="panamensis"/>
    <x v="216"/>
    <s v="B430007"/>
    <s v="B4"/>
    <n v="33"/>
    <n v="17"/>
    <n v="3"/>
    <n v="5"/>
    <s v="OK"/>
    <s v="B430007"/>
    <n v="82"/>
    <n v="30.9"/>
    <n v="22"/>
    <n v="3"/>
    <n v="4"/>
    <n v="16"/>
    <m/>
    <m/>
    <m/>
    <n v="0.43033333619435599"/>
    <m/>
    <n v="115.2"/>
    <m/>
    <m/>
    <m/>
    <m/>
    <m/>
    <m/>
    <n v="1.4919999986887"/>
    <n v="3.6631100177764901"/>
    <n v="44.174000620842001"/>
    <n v="-31.623804870000001"/>
    <m/>
    <n v="29.607239048033495"/>
  </r>
  <r>
    <s v="Myristicaceae"/>
    <s v="Iryanthera"/>
    <s v="sagotiana"/>
    <x v="201"/>
    <s v="B427014"/>
    <s v="B4"/>
    <n v="44"/>
    <n v="87"/>
    <n v="3"/>
    <n v="5"/>
    <s v="OK"/>
    <s v="B427014"/>
    <n v="412"/>
    <n v="30.9"/>
    <m/>
    <n v="4"/>
    <n v="4"/>
    <n v="24"/>
    <n v="224.53333536783899"/>
    <n v="55.966665903727197"/>
    <n v="0.65333334604899096"/>
    <n v="0.26399999856948902"/>
    <m/>
    <n v="83.7"/>
    <m/>
    <m/>
    <m/>
    <m/>
    <m/>
    <m/>
    <n v="1.78999993950129"/>
    <n v="0.64436000585555997"/>
    <n v="53.004002571106"/>
    <n v="-32.276254139999999"/>
    <m/>
    <n v="29.611175621532919"/>
  </r>
  <r>
    <s v="Sapotaceae"/>
    <s v="Pouteria"/>
    <s v="guianensis"/>
    <x v="327"/>
    <s v="M17116909"/>
    <s v="M1711"/>
    <n v="99"/>
    <n v="52"/>
    <n v="3"/>
    <n v="5"/>
    <s v="OK"/>
    <s v="M17116909"/>
    <n v="561"/>
    <n v="35.5"/>
    <n v="30"/>
    <n v="3"/>
    <n v="3"/>
    <n v="20"/>
    <n v="251.23333740234401"/>
    <n v="49.866666158040402"/>
    <n v="2.0499999523162802"/>
    <n v="0.49199998378753701"/>
    <m/>
    <n v="134"/>
    <n v="0.77900000000000003"/>
    <n v="0.38579999999999998"/>
    <m/>
    <m/>
    <m/>
    <m/>
    <n v="1.71600002795458"/>
    <n v="1.4901200532913199"/>
    <n v="50.839000940322897"/>
    <n v="-33.580764719999998"/>
    <m/>
    <n v="29.626456941799383"/>
  </r>
  <r>
    <s v="Caesalpiniaceae"/>
    <s v="Tachigali"/>
    <s v="paraensis"/>
    <x v="281"/>
    <s v="M17116472"/>
    <s v="M1711"/>
    <n v="48"/>
    <n v="55"/>
    <n v="3"/>
    <n v="5"/>
    <s v="OK"/>
    <s v="M17116472"/>
    <n v="99"/>
    <n v="31.8"/>
    <n v="28"/>
    <n v="5"/>
    <n v="4"/>
    <n v="28"/>
    <n v="259.56667073567701"/>
    <n v="57.133333841959598"/>
    <n v="2.3233333428700802"/>
    <n v="0.34066666165987702"/>
    <m/>
    <n v="85.9"/>
    <m/>
    <m/>
    <m/>
    <m/>
    <m/>
    <m/>
    <n v="1.6880000010132801"/>
    <n v="1.20632004737854"/>
    <n v="50.080001354217501"/>
    <n v="-30.745669289999999"/>
    <m/>
    <n v="29.668247229949795"/>
  </r>
  <r>
    <s v="Chrysobalanaceae"/>
    <s v="Licania"/>
    <s v="micrantha"/>
    <x v="362"/>
    <s v="P00610630"/>
    <s v="P006"/>
    <n v="77"/>
    <n v="150"/>
    <n v="3"/>
    <n v="4"/>
    <s v="OK"/>
    <s v="P00610630"/>
    <n v="147"/>
    <n v="31.8"/>
    <n v="25"/>
    <n v="2"/>
    <n v="4"/>
    <n v="18"/>
    <n v="274.19999186197902"/>
    <n v="56.933331807454401"/>
    <n v="1.6133333444595299"/>
    <n v="0.59699999789396896"/>
    <m/>
    <n v="133.6"/>
    <m/>
    <m/>
    <m/>
    <m/>
    <m/>
    <m/>
    <n v="1.55"/>
    <n v="-2.673"/>
    <n v="46.02"/>
    <n v="-33.961316050000001"/>
    <m/>
    <n v="29.690322580645162"/>
  </r>
  <r>
    <s v="Caesalpiniaceae"/>
    <s v="Eperua"/>
    <s v="falcata"/>
    <x v="132"/>
    <s v="P00610697"/>
    <s v="P006"/>
    <n v="84"/>
    <n v="210"/>
    <n v="2"/>
    <n v="5"/>
    <s v="OK"/>
    <s v="P00610697"/>
    <n v="89"/>
    <n v="19.7"/>
    <n v="18"/>
    <n v="3"/>
    <n v="2"/>
    <n v="17"/>
    <n v="150.5"/>
    <n v="31.199999809265101"/>
    <n v="1.5299999713897701"/>
    <n v="0.34800000488758098"/>
    <m/>
    <n v="83.5"/>
    <m/>
    <m/>
    <m/>
    <m/>
    <m/>
    <m/>
    <n v="1.58"/>
    <n v="-0.38700000000000001"/>
    <n v="46.92"/>
    <n v="-29.8430827"/>
    <m/>
    <n v="29.696202531645568"/>
  </r>
  <r>
    <s v="Burseraceae"/>
    <s v="Tetragastris"/>
    <s v="panamensis"/>
    <x v="216"/>
    <s v="B436003"/>
    <s v="B4"/>
    <n v="53"/>
    <n v="70"/>
    <n v="3"/>
    <n v="5"/>
    <s v="OK"/>
    <s v="B436003"/>
    <n v="82"/>
    <n v="37.1"/>
    <m/>
    <n v="3"/>
    <n v="5"/>
    <n v="40"/>
    <n v="253.03333536783899"/>
    <n v="53.033334096272803"/>
    <n v="1.9133333762486799"/>
    <n v="0.49933332204818698"/>
    <m/>
    <n v="95.6"/>
    <n v="0.69"/>
    <n v="0.55000000000000004"/>
    <n v="7"/>
    <n v="0.56499999999999995"/>
    <n v="13.060700000000001"/>
    <n v="2.7629999999999999"/>
    <n v="1.5340000391006501"/>
    <n v="2.9207301139831499"/>
    <n v="45.554998517036402"/>
    <n v="-30.11438605"/>
    <m/>
    <n v="29.696869202000986"/>
  </r>
  <r>
    <s v="Chrysobalanaceae"/>
    <s v="Couepia"/>
    <s v="guianensis"/>
    <x v="369"/>
    <s v="B437008"/>
    <s v="B4"/>
    <n v="51"/>
    <n v="33"/>
    <n v="3"/>
    <n v="5"/>
    <s v="OK"/>
    <s v="B437008"/>
    <n v="119"/>
    <n v="56"/>
    <n v="27"/>
    <n v="5"/>
    <n v="5"/>
    <n v="27"/>
    <n v="252.33332824707"/>
    <n v="48.8333333333333"/>
    <n v="1.76666669050852"/>
    <n v="0.36599999666214"/>
    <m/>
    <n v="105.9"/>
    <n v="0.67"/>
    <n v="0.57999999999999996"/>
    <n v="15"/>
    <n v="0.752"/>
    <n v="11.2212"/>
    <n v="2.6680000000000001"/>
    <n v="1.72600001096725"/>
    <n v="3.4630100727081299"/>
    <n v="51.304000616073601"/>
    <n v="-33.333171569999998"/>
    <m/>
    <n v="29.724218012792974"/>
  </r>
  <r>
    <s v="Apocynaceae"/>
    <s v="Aspidosperma"/>
    <s v="album"/>
    <x v="322"/>
    <s v="P00610455"/>
    <s v="P006"/>
    <n v="54"/>
    <n v="157"/>
    <n v="3"/>
    <n v="5"/>
    <s v="OK"/>
    <s v="P00610455"/>
    <n v="26"/>
    <n v="22.3"/>
    <n v="26"/>
    <n v="3"/>
    <n v="3"/>
    <n v="21"/>
    <n v="330.80000813802098"/>
    <n v="40.200000127156599"/>
    <n v="1.54333333174388"/>
    <n v="0.25433333218097698"/>
    <m/>
    <n v="52.8"/>
    <n v="0.76829999999999998"/>
    <m/>
    <n v="10"/>
    <m/>
    <m/>
    <m/>
    <n v="1.64"/>
    <n v="2.6240000000000001"/>
    <n v="48.81"/>
    <n v="-30.727172410000001"/>
    <m/>
    <n v="29.762195121951223"/>
  </r>
  <r>
    <s v="Sapotaceae"/>
    <s v="Micropholis"/>
    <s v="cayennensis"/>
    <x v="298"/>
    <s v="NH200222"/>
    <s v="NH20"/>
    <n v="42"/>
    <n v="360"/>
    <n v="3"/>
    <n v="5"/>
    <s v="OK"/>
    <s v="NH200222"/>
    <n v="539"/>
    <n v="40.799999999999997"/>
    <n v="32"/>
    <n v="3"/>
    <n v="3"/>
    <n v="32"/>
    <n v="432.80000813802098"/>
    <n v="72.133333841959598"/>
    <n v="3.0533333619435599"/>
    <n v="3.4516666730245"/>
    <m/>
    <n v="563.29999999999995"/>
    <n v="0.69699999999999995"/>
    <n v="0.41170000000000001"/>
    <n v="7"/>
    <n v="0.5"/>
    <n v="9.1890000000000001"/>
    <n v="3.1269999999999998"/>
    <n v="1.69200003147125"/>
    <n v="1.6748199462890601"/>
    <n v="50.379002094268799"/>
    <n v="-31.979357329999999"/>
    <m/>
    <n v="29.774823378970382"/>
  </r>
  <r>
    <s v="Chrysobalanaceae"/>
    <s v="Licania"/>
    <s v="ovalifolia"/>
    <x v="370"/>
    <s v="NH200516"/>
    <s v="NH20"/>
    <n v="97"/>
    <n v="343"/>
    <n v="3"/>
    <n v="5"/>
    <s v="OK"/>
    <s v="NH200516"/>
    <n v="149"/>
    <n v="53.9"/>
    <n v="35"/>
    <n v="5"/>
    <n v="4"/>
    <n v="30"/>
    <n v="417"/>
    <n v="59.733332316080698"/>
    <n v="2.9933333396911599"/>
    <n v="0.75100000699361202"/>
    <m/>
    <n v="130.5"/>
    <n v="0.81100000000000005"/>
    <n v="0.44450000000000001"/>
    <n v="4"/>
    <n v="0.64300000000000002"/>
    <n v="11.2765"/>
    <n v="2.0840000000000001"/>
    <n v="1.5769999474287"/>
    <n v="3.1097600460052499"/>
    <n v="46.990999579429598"/>
    <n v="-29.878476679999999"/>
    <m/>
    <n v="29.797717911182222"/>
  </r>
  <r>
    <s v="Myristicaceae"/>
    <s v="Iryanthera"/>
    <s v="sagotiana"/>
    <x v="201"/>
    <s v="A110194"/>
    <s v="A11"/>
    <n v="32"/>
    <n v="3"/>
    <n v="3"/>
    <n v="5"/>
    <s v="OK"/>
    <s v="A110194"/>
    <n v="412"/>
    <n v="16.899999999999999"/>
    <n v="15"/>
    <n v="4"/>
    <n v="4"/>
    <n v="15"/>
    <n v="252.53333536783899"/>
    <n v="66.366666158040402"/>
    <n v="1.5"/>
    <n v="0.48833333452542599"/>
    <m/>
    <n v="123.1"/>
    <m/>
    <m/>
    <n v="2"/>
    <m/>
    <m/>
    <m/>
    <n v="1.7890000715851799"/>
    <n v="1.3734699487686199"/>
    <n v="53.311997652053797"/>
    <n v="-32.665988740000003"/>
    <m/>
    <n v="29.799885700851657"/>
  </r>
  <r>
    <s v="Chrysobalanaceae"/>
    <s v="Licania"/>
    <s v="laxiflora"/>
    <x v="293"/>
    <s v="P00610026"/>
    <s v="P006"/>
    <n v="9"/>
    <n v="157"/>
    <n v="3"/>
    <n v="4"/>
    <s v="OK"/>
    <s v="P00610026"/>
    <n v="142"/>
    <n v="16.2"/>
    <n v="48"/>
    <n v="4"/>
    <n v="4"/>
    <n v="12"/>
    <n v="288.33333333333297"/>
    <n v="44.866667429606103"/>
    <n v="1.9699999888738"/>
    <n v="0.44966665903727199"/>
    <m/>
    <n v="116.5"/>
    <n v="0.86529999999999996"/>
    <m/>
    <n v="2"/>
    <m/>
    <m/>
    <m/>
    <n v="1.54"/>
    <n v="2.3570000000000002"/>
    <n v="45.91"/>
    <n v="-32.304983210000003"/>
    <m/>
    <n v="29.811688311688307"/>
  </r>
  <r>
    <s v="Arecaceae"/>
    <s v="Jessenia"/>
    <s v="bataua"/>
    <x v="231"/>
    <s v="P00612872"/>
    <s v="P006"/>
    <n v="15"/>
    <n v="159"/>
    <n v="3"/>
    <n v="5"/>
    <s v="OK"/>
    <s v="P00612872"/>
    <n v="43"/>
    <n v="18.100000000000001"/>
    <m/>
    <n v="3"/>
    <n v="3"/>
    <n v="15"/>
    <n v="508.96665445963498"/>
    <n v="84.699999491373703"/>
    <n v="9.6366666158040406"/>
    <n v="1.27166668574015"/>
    <m/>
    <n v="195.5"/>
    <m/>
    <m/>
    <m/>
    <m/>
    <m/>
    <m/>
    <n v="1.64"/>
    <n v="-1.3839999999999999"/>
    <n v="48.92"/>
    <n v="-31.119648940000001"/>
    <m/>
    <n v="29.829268292682929"/>
  </r>
  <r>
    <s v="Apocynaceae"/>
    <s v="Aspidosperma"/>
    <s v="album"/>
    <x v="322"/>
    <s v="B422015"/>
    <s v="B4"/>
    <n v="3"/>
    <n v="5"/>
    <n v="3"/>
    <n v="5"/>
    <s v="OK"/>
    <s v="B422015"/>
    <n v="26"/>
    <n v="57.3"/>
    <n v="34"/>
    <n v="5"/>
    <n v="5"/>
    <n v="34"/>
    <n v="423.66666666666703"/>
    <n v="62.866666158040402"/>
    <n v="3.1299999554952"/>
    <n v="0.83933333555857303"/>
    <m/>
    <n v="158.9"/>
    <n v="0.63"/>
    <n v="0.68"/>
    <n v="15"/>
    <m/>
    <m/>
    <m/>
    <n v="1.68500002473593"/>
    <n v="2.6068599224090598"/>
    <n v="50.2699971199036"/>
    <n v="-29.79771083"/>
    <m/>
    <n v="29.833825745956187"/>
  </r>
  <r>
    <s v="Elaeocarpaceae"/>
    <s v="Sloanea"/>
    <s v="sp, B4"/>
    <x v="371"/>
    <s v="P00610512"/>
    <s v="P006"/>
    <n v="66"/>
    <n v="168"/>
    <n v="3"/>
    <n v="4"/>
    <s v="OK"/>
    <s v="P00610512"/>
    <n v="199"/>
    <n v="28.6479"/>
    <n v="18"/>
    <n v="4"/>
    <n v="4"/>
    <n v="18"/>
    <n v="369.43332926432299"/>
    <n v="46.400000254313099"/>
    <n v="3.4299999872843401"/>
    <n v="0.930000027020772"/>
    <m/>
    <n v="148.19999999999999"/>
    <n v="0.82820000000000005"/>
    <m/>
    <n v="6"/>
    <m/>
    <m/>
    <m/>
    <n v="1.64"/>
    <n v="-0.51700000000000002"/>
    <n v="48.93"/>
    <n v="-30.873295460000001"/>
    <m/>
    <n v="29.835365853658537"/>
  </r>
  <r>
    <s v="Chrysobalanaceae"/>
    <s v="Couepia"/>
    <s v="caryophylloides"/>
    <x v="336"/>
    <s v="A110372"/>
    <s v="A11"/>
    <n v="87"/>
    <n v="18"/>
    <n v="3"/>
    <n v="5"/>
    <s v="OK"/>
    <s v="A110372"/>
    <n v="118"/>
    <n v="27.4"/>
    <n v="24"/>
    <n v="4"/>
    <n v="4"/>
    <n v="24"/>
    <n v="189.766667683919"/>
    <n v="39.766666412353501"/>
    <n v="1.5299999713897701"/>
    <n v="0.95366666714350401"/>
    <m/>
    <n v="338"/>
    <n v="0.73"/>
    <n v="0.42"/>
    <n v="10"/>
    <n v="0.79408758878707897"/>
    <n v="14.1097"/>
    <n v="0.90051124000000005"/>
    <n v="1.73899997025728"/>
    <n v="2.9211399555206299"/>
    <n v="51.946002244949298"/>
    <n v="-30.947227739999999"/>
    <m/>
    <n v="29.871192141115468"/>
  </r>
  <r>
    <s v="Sapotaceae"/>
    <s v="Manilkara"/>
    <s v="bidentata"/>
    <x v="347"/>
    <s v="M17116881"/>
    <s v="M1711"/>
    <n v="76"/>
    <n v="6"/>
    <n v="3"/>
    <n v="5"/>
    <s v="OK"/>
    <s v="M17116881"/>
    <n v="537"/>
    <n v="13.4"/>
    <n v="12"/>
    <n v="3"/>
    <n v="3"/>
    <n v="12"/>
    <n v="274.13334147135402"/>
    <n v="67.466669718424498"/>
    <n v="2.3266667127609302"/>
    <n v="1.73933331171672"/>
    <m/>
    <n v="481.6"/>
    <n v="0.78459999999999996"/>
    <n v="0.40739999999999998"/>
    <m/>
    <n v="0.79300000000000004"/>
    <n v="9.58"/>
    <n v="3.08"/>
    <n v="1.5860000625252699"/>
    <n v="1.6290500164032"/>
    <n v="47.383999824523897"/>
    <n v="-33.59937773"/>
    <m/>
    <n v="29.876417374837853"/>
  </r>
  <r>
    <s v="Burseraceae"/>
    <s v="Protium"/>
    <s v="decandrum"/>
    <x v="290"/>
    <s v="NH200009"/>
    <s v="NH20"/>
    <n v="9"/>
    <n v="314"/>
    <n v="3"/>
    <n v="5"/>
    <s v="OK"/>
    <s v="NH200009"/>
    <n v="69"/>
    <n v="18"/>
    <n v="22"/>
    <n v="3"/>
    <n v="4"/>
    <n v="20"/>
    <n v="210.233332316081"/>
    <n v="64.8333333333333"/>
    <n v="1.72999997933706"/>
    <n v="0.45600000023841902"/>
    <m/>
    <n v="143.9"/>
    <n v="0.49540000000000001"/>
    <n v="0.55310000000000004"/>
    <m/>
    <n v="0.60499999999999998"/>
    <n v="11.474"/>
    <n v="1.3905000000000001"/>
    <n v="1.5709999948740001"/>
    <n v="1.9782400131225599"/>
    <n v="46.937000751495397"/>
    <n v="-33.154490539999998"/>
    <m/>
    <n v="29.877148889016969"/>
  </r>
  <r>
    <s v="Rubiaceae"/>
    <s v="Duroia"/>
    <s v="longiflora"/>
    <x v="235"/>
    <s v="P00612065"/>
    <s v="P006"/>
    <n v="62"/>
    <n v="221"/>
    <n v="3"/>
    <n v="5"/>
    <s v="OK"/>
    <s v="P00612065"/>
    <n v="495"/>
    <n v="11.5"/>
    <n v="12"/>
    <n v="3"/>
    <n v="1"/>
    <n v="12"/>
    <n v="224.333333333333"/>
    <n v="55.966665903727197"/>
    <n v="1.7599999904632599"/>
    <n v="0.72166665395100904"/>
    <m/>
    <n v="191.7"/>
    <n v="0.8075"/>
    <m/>
    <n v="1"/>
    <m/>
    <m/>
    <m/>
    <n v="1.63"/>
    <n v="0.94899999999999995"/>
    <n v="48.75"/>
    <n v="-32.468803960000002"/>
    <m/>
    <n v="29.907975460122703"/>
  </r>
  <r>
    <s v="Lauraceae"/>
    <s v="Ocotea"/>
    <s v="tomentella"/>
    <x v="183"/>
    <s v="M17116123"/>
    <s v="M1711"/>
    <n v="17"/>
    <n v="96"/>
    <n v="3"/>
    <n v="4"/>
    <s v="OK"/>
    <s v="M17116123"/>
    <n v="293"/>
    <n v="10.7"/>
    <n v="11"/>
    <n v="4"/>
    <n v="3"/>
    <n v="8"/>
    <n v="253.90000406901001"/>
    <n v="39.900000254313099"/>
    <n v="2.3999999364217102"/>
    <n v="3.0386666456858298"/>
    <m/>
    <n v="928"/>
    <n v="0.50029999999999997"/>
    <n v="0.60340000000000005"/>
    <m/>
    <n v="0.53"/>
    <n v="14.5435"/>
    <n v="2.0114999999999998"/>
    <n v="1.70399993658066"/>
    <n v="2.4259901046752899"/>
    <n v="50.964999198913603"/>
    <n v="-33.012166209999997"/>
    <m/>
    <n v="29.909038201716587"/>
  </r>
  <r>
    <s v="Chrysobalanaceae"/>
    <s v="Couepia"/>
    <s v="caryophylloides"/>
    <x v="336"/>
    <s v="P00610598"/>
    <s v="P006"/>
    <n v="79"/>
    <n v="197"/>
    <n v="3"/>
    <n v="4"/>
    <s v="OK"/>
    <s v="P00610598"/>
    <n v="118"/>
    <n v="17.7"/>
    <n v="16"/>
    <n v="3"/>
    <n v="2"/>
    <n v="16"/>
    <n v="279.46667480468801"/>
    <n v="59.233333587646499"/>
    <n v="2.77333331108093"/>
    <n v="1.82200002670288"/>
    <m/>
    <n v="381"/>
    <n v="0.83389999999999997"/>
    <m/>
    <n v="5"/>
    <m/>
    <m/>
    <m/>
    <n v="1.65"/>
    <n v="2.54"/>
    <n v="49.44"/>
    <n v="-33.433283029999998"/>
    <m/>
    <n v="29.963636363636365"/>
  </r>
  <r>
    <s v="Myrtaceae"/>
    <s v="Eugenia"/>
    <s v="feijoi"/>
    <x v="372"/>
    <s v="M17116831"/>
    <s v="M1711"/>
    <n v="78"/>
    <n v="82"/>
    <n v="3"/>
    <n v="5"/>
    <s v="OK"/>
    <s v="M17116831"/>
    <n v="814"/>
    <n v="27.5"/>
    <n v="25"/>
    <n v="5"/>
    <n v="3"/>
    <n v="20"/>
    <n v="191.89999898274701"/>
    <n v="50.966665903727197"/>
    <n v="1.2733333508173601"/>
    <n v="0.32933332522710201"/>
    <m/>
    <n v="119.3"/>
    <n v="0.74870000000000003"/>
    <n v="0.55579999999999996"/>
    <m/>
    <n v="0.67900000000000005"/>
    <n v="3.452"/>
    <n v="0.44900000000000001"/>
    <n v="1.78299993276596"/>
    <n v="1.0293300151825"/>
    <n v="53.439998626708999"/>
    <n v="-32.043585620000002"/>
    <m/>
    <n v="29.971957735190578"/>
  </r>
  <r>
    <s v="Tiliaceae"/>
    <s v="Apeiba"/>
    <s v="glabra"/>
    <x v="130"/>
    <s v="P00610589"/>
    <s v="P006"/>
    <n v="77"/>
    <n v="219"/>
    <n v="3"/>
    <n v="5"/>
    <s v="OK"/>
    <s v="P00610589"/>
    <n v="604"/>
    <n v="26.738"/>
    <n v="26"/>
    <n v="5"/>
    <n v="5"/>
    <n v="25"/>
    <n v="219.666666666667"/>
    <n v="34.733332951863602"/>
    <n v="0.853333334128062"/>
    <n v="0.28133333722750298"/>
    <m/>
    <n v="115.4"/>
    <n v="0.63580000000000003"/>
    <m/>
    <n v="3"/>
    <m/>
    <m/>
    <m/>
    <n v="1.56"/>
    <n v="-0.33400000000000002"/>
    <n v="46.79"/>
    <n v="-30.554280540000001"/>
    <m/>
    <n v="29.993589743589741"/>
  </r>
  <r>
    <s v="Clusiaceae"/>
    <s v="Symphonia"/>
    <s v="sp, 1"/>
    <x v="248"/>
    <s v="P00610643"/>
    <s v="P006"/>
    <n v="75"/>
    <n v="129"/>
    <n v="3"/>
    <n v="5"/>
    <s v="OK"/>
    <s v="P00610643"/>
    <n v="164"/>
    <n v="23.9"/>
    <n v="22"/>
    <n v="4"/>
    <n v="3"/>
    <n v="20"/>
    <n v="283.90000406900998"/>
    <n v="60.366666158040402"/>
    <n v="1.04333333174388"/>
    <n v="0.16399999956289901"/>
    <m/>
    <n v="51.5"/>
    <m/>
    <m/>
    <m/>
    <m/>
    <m/>
    <m/>
    <n v="1.56"/>
    <n v="-1.17"/>
    <n v="46.82"/>
    <n v="-31.63643162"/>
    <m/>
    <n v="30.012820512820511"/>
  </r>
  <r>
    <s v="Ebenaceae"/>
    <s v="Diospyros"/>
    <s v="cavalcantei"/>
    <x v="373"/>
    <s v="A110246"/>
    <s v="A11"/>
    <n v="57"/>
    <n v="73"/>
    <n v="3"/>
    <n v="5"/>
    <s v="OK"/>
    <s v="A110246"/>
    <n v="188"/>
    <n v="62.7"/>
    <n v="38"/>
    <n v="5"/>
    <n v="5"/>
    <n v="38"/>
    <n v="226.666666666667"/>
    <n v="55.533334096272803"/>
    <n v="0.89333335558573401"/>
    <n v="0.113999997576078"/>
    <m/>
    <n v="27.7"/>
    <n v="0.65"/>
    <n v="0.56000000000000005"/>
    <n v="14"/>
    <n v="0.61494147777557395"/>
    <n v="6.1615000000000002"/>
    <n v="0.43088683"/>
    <n v="1.7540000379085501"/>
    <n v="1.6468700170517001"/>
    <n v="52.654999494552598"/>
    <n v="-33.60569607"/>
    <m/>
    <n v="30.019953452987281"/>
  </r>
  <r>
    <s v="Chrysobalanaceae"/>
    <s v="Licania"/>
    <s v="membranacea"/>
    <x v="246"/>
    <s v="NH200511"/>
    <s v="NH20"/>
    <n v="98"/>
    <n v="338"/>
    <n v="3"/>
    <n v="5"/>
    <s v="OK"/>
    <s v="NH200511"/>
    <n v="146"/>
    <n v="12.2"/>
    <n v="17"/>
    <n v="3"/>
    <n v="3"/>
    <n v="16"/>
    <n v="241.53333536783899"/>
    <n v="52.233332316080698"/>
    <n v="1.5933333237965901"/>
    <n v="0.63366667429606105"/>
    <m/>
    <n v="178.2"/>
    <n v="0.76739999999999997"/>
    <n v="0.48430000000000001"/>
    <m/>
    <m/>
    <m/>
    <m/>
    <n v="1.5909999608993499"/>
    <n v="1.67044997215271"/>
    <n v="47.786000370979302"/>
    <n v="-34.10120809"/>
    <m/>
    <n v="30.035198960009495"/>
  </r>
  <r>
    <s v="Chrysobalanaceae"/>
    <s v="Licania"/>
    <s v="laxiflora"/>
    <x v="293"/>
    <s v="P00610492"/>
    <s v="P006"/>
    <n v="64"/>
    <n v="139"/>
    <n v="3"/>
    <n v="5"/>
    <s v="OK"/>
    <s v="P00610492"/>
    <n v="142"/>
    <n v="14.5"/>
    <n v="16"/>
    <n v="3"/>
    <n v="4"/>
    <n v="15"/>
    <n v="260.16667175292997"/>
    <n v="46.433333079020201"/>
    <n v="2.0766666730245"/>
    <n v="0.19966666897138"/>
    <m/>
    <n v="61.4"/>
    <m/>
    <m/>
    <m/>
    <m/>
    <m/>
    <m/>
    <n v="1.31"/>
    <n v="-0.432"/>
    <n v="39.35"/>
    <n v="-32.348036039999997"/>
    <m/>
    <n v="30.038167938931299"/>
  </r>
  <r>
    <s v="Sapotaceae"/>
    <s v="Pouteria"/>
    <s v="decorticans"/>
    <x v="312"/>
    <s v="NL110422"/>
    <s v="NL11"/>
    <n v="172"/>
    <n v="33"/>
    <n v="3"/>
    <n v="5"/>
    <s v="OK"/>
    <s v="NL110422"/>
    <n v="555"/>
    <n v="19.399999999999999"/>
    <n v="20"/>
    <n v="3"/>
    <n v="3"/>
    <n v="20"/>
    <n v="230"/>
    <n v="58.266666412353501"/>
    <n v="1.8566666444142701"/>
    <n v="0.87199999888738"/>
    <m/>
    <n v="211.3"/>
    <m/>
    <m/>
    <m/>
    <m/>
    <m/>
    <m/>
    <n v="1.70900002121925"/>
    <n v="3.6942698955535902"/>
    <n v="51.336002349853501"/>
    <n v="-31.930585000000001"/>
    <m/>
    <n v="30.038620077505275"/>
  </r>
  <r>
    <s v="Sapotaceae"/>
    <s v="Manilkara"/>
    <s v="bidentata"/>
    <x v="347"/>
    <s v="M17116058"/>
    <s v="M1711"/>
    <n v="18"/>
    <n v="39"/>
    <n v="3"/>
    <n v="5"/>
    <s v="OK"/>
    <s v="M17116058"/>
    <n v="537"/>
    <n v="20.5"/>
    <n v="19"/>
    <n v="3"/>
    <n v="3"/>
    <n v="11"/>
    <n v="301.13334147135402"/>
    <n v="55.400000254313099"/>
    <n v="2.4833333492279102"/>
    <n v="2.3666667143503801"/>
    <m/>
    <n v="619.4"/>
    <n v="0.73939999999999995"/>
    <n v="0.50539999999999996"/>
    <m/>
    <m/>
    <m/>
    <m/>
    <n v="1.54999997466803"/>
    <n v="3.7838799953460698"/>
    <n v="46.599000692367603"/>
    <n v="-32.341319009999999"/>
    <m/>
    <n v="30.063871905770778"/>
  </r>
  <r>
    <s v="Lecythidaceae"/>
    <s v="Lecythis"/>
    <s v="persistens"/>
    <x v="230"/>
    <s v="NH200148"/>
    <s v="NH20"/>
    <n v="26"/>
    <n v="395"/>
    <n v="3"/>
    <n v="4"/>
    <s v="OK"/>
    <s v="NH200148"/>
    <n v="327"/>
    <n v="11.5"/>
    <n v="10"/>
    <n v="2"/>
    <n v="2"/>
    <n v="10"/>
    <n v="288.80000813802098"/>
    <n v="45.300000508626297"/>
    <n v="2.5033333301544198"/>
    <n v="0.92900000015894602"/>
    <m/>
    <n v="275.2"/>
    <n v="0.65059999999999996"/>
    <n v="0.66279999999999994"/>
    <n v="5"/>
    <n v="0.66400000000000003"/>
    <n v="12.173500000000001"/>
    <n v="2.77"/>
    <n v="1.65800005197525"/>
    <n v="1.50167000293732"/>
    <n v="49.882000684738202"/>
    <n v="-34.257167090000003"/>
    <m/>
    <n v="30.085644825711274"/>
  </r>
  <r>
    <s v="Dichapetalaceae"/>
    <s v="Tapura"/>
    <s v="capitulifera"/>
    <x v="313"/>
    <s v="P00610594"/>
    <s v="P006"/>
    <n v="76"/>
    <n v="208"/>
    <n v="3"/>
    <n v="5"/>
    <s v="OK"/>
    <s v="P00610594"/>
    <n v="183"/>
    <n v="80.5"/>
    <n v="33"/>
    <n v="5"/>
    <n v="3"/>
    <m/>
    <n v="385"/>
    <n v="74.233332316080705"/>
    <n v="3.1833333969116202"/>
    <n v="0.34699999789396901"/>
    <m/>
    <n v="66.7"/>
    <m/>
    <m/>
    <m/>
    <m/>
    <m/>
    <m/>
    <n v="1.28"/>
    <n v="0.36899999999999999"/>
    <n v="38.53"/>
    <n v="-32.738864890000002"/>
    <m/>
    <n v="30.1015625"/>
  </r>
  <r>
    <s v="Clusiaceae"/>
    <s v="Symphonia"/>
    <s v="sp, 1"/>
    <x v="248"/>
    <s v="P00612250"/>
    <s v="P006"/>
    <n v="41"/>
    <n v="136"/>
    <n v="3"/>
    <n v="5"/>
    <s v="OK"/>
    <s v="P00612250"/>
    <n v="164"/>
    <n v="15.6"/>
    <n v="13"/>
    <n v="2"/>
    <n v="2"/>
    <n v="13"/>
    <n v="240.86666870117199"/>
    <n v="52.8333333333333"/>
    <n v="0.76666667064031002"/>
    <n v="0.19966666400432601"/>
    <m/>
    <n v="88.6"/>
    <m/>
    <m/>
    <m/>
    <m/>
    <m/>
    <m/>
    <n v="1.54"/>
    <n v="-2.4119999999999999"/>
    <n v="46.37"/>
    <n v="-32.80775508"/>
    <m/>
    <n v="30.110389610389607"/>
  </r>
  <r>
    <s v="Lecythidaceae"/>
    <s v="Eschweilera"/>
    <s v="sagotiana"/>
    <x v="178"/>
    <s v="P00610162"/>
    <s v="P006"/>
    <n v="22"/>
    <n v="173"/>
    <n v="3"/>
    <n v="5"/>
    <s v="OK"/>
    <s v="P00610162"/>
    <n v="316"/>
    <n v="20.7"/>
    <m/>
    <n v="4"/>
    <n v="3"/>
    <n v="20"/>
    <n v="313.33333333333297"/>
    <n v="62.399998982747398"/>
    <n v="3.4033333460489898"/>
    <n v="1.3816666603088399"/>
    <m/>
    <n v="288.10000000000002"/>
    <m/>
    <m/>
    <m/>
    <m/>
    <m/>
    <m/>
    <n v="1.67"/>
    <n v="2.09"/>
    <n v="50.33"/>
    <n v="-33.932813490000001"/>
    <m/>
    <n v="30.137724550898202"/>
  </r>
  <r>
    <s v="Lecythidaceae"/>
    <s v="Lecythis"/>
    <s v="zabucajo"/>
    <x v="195"/>
    <s v="B445011"/>
    <s v="B4"/>
    <n v="79"/>
    <n v="44"/>
    <n v="3"/>
    <n v="5"/>
    <s v="OK"/>
    <s v="B445011"/>
    <n v="329"/>
    <n v="64.599999999999994"/>
    <n v="34"/>
    <n v="5"/>
    <n v="5"/>
    <n v="30"/>
    <n v="265.33333841959598"/>
    <n v="43.8333333333333"/>
    <n v="1.64666668574015"/>
    <n v="0.31933333476384501"/>
    <m/>
    <n v="53.2"/>
    <m/>
    <m/>
    <n v="10"/>
    <m/>
    <m/>
    <m/>
    <n v="1.7810000106692301"/>
    <n v="2.0935199260711701"/>
    <n v="53.756999969482401"/>
    <n v="-29.295062479999999"/>
    <m/>
    <n v="30.183604518498921"/>
  </r>
  <r>
    <s v="Apocynaceae"/>
    <s v="Aspidosperma"/>
    <s v="cruentum"/>
    <x v="258"/>
    <s v="M17116443"/>
    <s v="M1711"/>
    <n v="33"/>
    <n v="75"/>
    <n v="3"/>
    <n v="5"/>
    <s v="OK"/>
    <s v="M17116443"/>
    <n v="27"/>
    <n v="51.4"/>
    <n v="27"/>
    <n v="5"/>
    <n v="4"/>
    <n v="27"/>
    <n v="376.33333333333297"/>
    <n v="71.6666666666667"/>
    <n v="3.3766666253407802"/>
    <n v="1.8370000123977701"/>
    <m/>
    <n v="296.2"/>
    <m/>
    <m/>
    <m/>
    <m/>
    <m/>
    <m/>
    <n v="1.71900000423193"/>
    <n v="3.32241010665894"/>
    <n v="51.888000965118401"/>
    <n v="-29.49456241"/>
    <m/>
    <n v="30.184991761127183"/>
  </r>
  <r>
    <s v="Lecythidaceae"/>
    <s v="Lecythis"/>
    <s v="persistens"/>
    <x v="230"/>
    <s v="NL110499"/>
    <s v="NL11"/>
    <n v="187"/>
    <n v="83"/>
    <n v="3"/>
    <n v="5"/>
    <s v="OK"/>
    <s v="NL110499"/>
    <n v="327"/>
    <n v="18.399999999999999"/>
    <n v="19"/>
    <n v="3"/>
    <n v="3"/>
    <n v="18"/>
    <n v="368"/>
    <n v="65.200000762939496"/>
    <n v="2.6966667175293"/>
    <n v="2.0433332522710201"/>
    <m/>
    <n v="331.6"/>
    <n v="0.73340000000000005"/>
    <n v="0.44529999999999997"/>
    <m/>
    <n v="0.77400000000000002"/>
    <n v="10.984"/>
    <n v="2.3279999999999998"/>
    <n v="1.7319999635219601"/>
    <n v="3.81362009048462"/>
    <n v="52.284002304077099"/>
    <n v="-33.813819629999998"/>
    <m/>
    <n v="30.187068940671018"/>
  </r>
  <r>
    <s v="Elaeocarpaceae"/>
    <s v="Sloanea"/>
    <s v="eichleri"/>
    <x v="374"/>
    <s v="A110213"/>
    <s v="A11"/>
    <n v="56"/>
    <n v="25"/>
    <n v="3"/>
    <n v="5"/>
    <s v="OK"/>
    <s v="A110213"/>
    <n v="812"/>
    <n v="15.9"/>
    <n v="22"/>
    <n v="3"/>
    <n v="3"/>
    <n v="20"/>
    <n v="373.46667480468801"/>
    <n v="45.5000012715658"/>
    <n v="1.7199999888738"/>
    <n v="1.3216666579246501"/>
    <m/>
    <n v="382.8"/>
    <n v="0.72"/>
    <n v="0.48"/>
    <n v="2"/>
    <n v="0.48958629369735701"/>
    <n v="8.6827500000000004"/>
    <n v="0.95547177999999999"/>
    <n v="1.7049999907612801"/>
    <n v="2.28671002388"/>
    <n v="51.543998718261697"/>
    <n v="-31.75131854"/>
    <m/>
    <n v="30.231084456045878"/>
  </r>
  <r>
    <s v="Clusiaceae"/>
    <s v="Tovomita"/>
    <s v="sp, 2 (DS)"/>
    <x v="221"/>
    <s v="P00612808"/>
    <s v="P006"/>
    <n v="32"/>
    <n v="154"/>
    <n v="3"/>
    <n v="4"/>
    <s v="OK"/>
    <s v="P00612808"/>
    <n v="723"/>
    <n v="10.8"/>
    <n v="14"/>
    <n v="3"/>
    <n v="5"/>
    <n v="14"/>
    <n v="387.36667887369799"/>
    <n v="57"/>
    <n v="1.1133333444595299"/>
    <n v="0.44066666563351897"/>
    <m/>
    <n v="96.3"/>
    <n v="0.89829999999999999"/>
    <m/>
    <n v="4"/>
    <m/>
    <m/>
    <m/>
    <n v="1.63"/>
    <n v="3.0000000000000001E-3"/>
    <n v="49.32"/>
    <n v="-33.334699960000002"/>
    <m/>
    <n v="30.257668711656443"/>
  </r>
  <r>
    <s v="Myristicaceae"/>
    <s v="Iryanthera"/>
    <s v="sagotiana"/>
    <x v="201"/>
    <s v="NL110253"/>
    <s v="NL11"/>
    <n v="143"/>
    <n v="10"/>
    <n v="3"/>
    <n v="5"/>
    <s v="OK"/>
    <s v="NL110253"/>
    <n v="412"/>
    <n v="13.5"/>
    <n v="12"/>
    <n v="2"/>
    <n v="2"/>
    <n v="10"/>
    <n v="238.233332316081"/>
    <n v="54.933333079020201"/>
    <n v="0.87333335479100505"/>
    <n v="0.44933332999547299"/>
    <m/>
    <n v="127.9"/>
    <n v="0.48759999999999998"/>
    <n v="0.87009999999999998"/>
    <m/>
    <n v="0.47799999999999998"/>
    <n v="13.060499999999999"/>
    <n v="2.1815000000000002"/>
    <n v="1.69"/>
    <n v="3.3279999999999998"/>
    <n v="51.21"/>
    <n v="-33.580609639999999"/>
    <m/>
    <n v="30.301775147928996"/>
  </r>
  <r>
    <s v="Sapotaceae"/>
    <s v="Manilkara"/>
    <s v="bidentata"/>
    <x v="347"/>
    <s v="M17116419"/>
    <s v="M1711"/>
    <n v="29"/>
    <n v="89"/>
    <n v="3"/>
    <n v="5"/>
    <s v="OK"/>
    <s v="M17116419"/>
    <n v="537"/>
    <n v="67.5"/>
    <n v="34"/>
    <n v="5"/>
    <n v="4"/>
    <n v="30"/>
    <n v="313.09999593099002"/>
    <n v="64.833335876464801"/>
    <n v="2.1033333142598498"/>
    <n v="1.6603333552678401"/>
    <m/>
    <n v="351.1"/>
    <m/>
    <m/>
    <m/>
    <m/>
    <m/>
    <m/>
    <n v="1.6130000352859499"/>
    <n v="0.21534000337123901"/>
    <n v="48.890998959541299"/>
    <n v="-32.824841970000001"/>
    <m/>
    <n v="30.310600055798503"/>
  </r>
  <r>
    <s v="Sapotaceae"/>
    <s v="Chrysophyllum"/>
    <s v="sanguinolentum"/>
    <x v="375"/>
    <s v="NH200177"/>
    <s v="NH20"/>
    <n v="36"/>
    <n v="375"/>
    <n v="3"/>
    <n v="5"/>
    <s v="OK"/>
    <s v="NH200177"/>
    <n v="531"/>
    <n v="34.5"/>
    <n v="33"/>
    <n v="4"/>
    <n v="4"/>
    <n v="28"/>
    <n v="285.43332926432299"/>
    <n v="62.733334859212199"/>
    <n v="2.6833333174387599"/>
    <n v="2.31633329391479"/>
    <m/>
    <n v="421.9"/>
    <n v="0.64700000000000002"/>
    <n v="0.60160000000000002"/>
    <m/>
    <m/>
    <m/>
    <m/>
    <n v="1.65999997407198"/>
    <n v="1.19326996803284"/>
    <n v="50.317001342773402"/>
    <n v="-30.674964710000001"/>
    <m/>
    <n v="30.311447065475427"/>
  </r>
  <r>
    <s v="Chrysobalanaceae"/>
    <s v="Licania"/>
    <s v="alba"/>
    <x v="355"/>
    <s v="NH200306"/>
    <s v="NH20"/>
    <n v="65"/>
    <n v="315"/>
    <n v="3"/>
    <n v="5"/>
    <s v="OK"/>
    <s v="NH200306"/>
    <n v="134"/>
    <n v="80"/>
    <n v="28"/>
    <n v="4"/>
    <n v="3"/>
    <n v="28"/>
    <n v="300.70001220703102"/>
    <n v="53.3333333333333"/>
    <n v="2.4666666984558101"/>
    <n v="1.7636666695276899"/>
    <m/>
    <n v="400.2"/>
    <n v="0.74939999999999996"/>
    <n v="0.48680000000000001"/>
    <n v="3"/>
    <m/>
    <m/>
    <m/>
    <n v="1.55199998989701"/>
    <n v="4.3063998222351101"/>
    <n v="47.082999348640399"/>
    <n v="-33.315173489999999"/>
    <m/>
    <n v="30.336984313875416"/>
  </r>
  <r>
    <s v="Chrysobalanaceae"/>
    <s v="Couepia"/>
    <s v="parillo"/>
    <x v="376"/>
    <s v="P00612828"/>
    <s v="P006"/>
    <n v="7"/>
    <n v="216"/>
    <n v="3"/>
    <n v="5"/>
    <s v="OK"/>
    <s v="P00612828"/>
    <n v="123"/>
    <n v="10"/>
    <n v="13"/>
    <n v="2"/>
    <n v="2"/>
    <n v="12"/>
    <n v="215.86666870117199"/>
    <n v="45.133333841959598"/>
    <n v="1.3766666650772099"/>
    <n v="0.37366666893164302"/>
    <m/>
    <n v="130.5"/>
    <n v="0.86219999999999997"/>
    <m/>
    <n v="2"/>
    <m/>
    <m/>
    <m/>
    <n v="1.49"/>
    <n v="1.167"/>
    <n v="45.21"/>
    <n v="-33.080852669999999"/>
    <m/>
    <n v="30.342281879194633"/>
  </r>
  <r>
    <s v="Burseraceae"/>
    <s v="Protium"/>
    <s v="opacum"/>
    <x v="299"/>
    <s v="NL110428"/>
    <s v="NL11"/>
    <n v="178"/>
    <n v="46"/>
    <n v="3"/>
    <n v="5"/>
    <s v="OK"/>
    <s v="NL110428"/>
    <n v="75"/>
    <n v="32.1"/>
    <n v="22"/>
    <n v="3"/>
    <n v="2"/>
    <n v="22"/>
    <n v="211.79999796549501"/>
    <n v="32.700000762939503"/>
    <n v="2.3333333333333299"/>
    <n v="0.846666673819224"/>
    <m/>
    <n v="275.3"/>
    <n v="0.61080000000000001"/>
    <n v="0.57130000000000003"/>
    <n v="2"/>
    <n v="0.55200000000000005"/>
    <n v="17.894500000000001"/>
    <n v="2.472"/>
    <n v="1.56699996441603"/>
    <n v="3.5587599277496298"/>
    <n v="47.580000758171103"/>
    <n v="-30.652541289999998"/>
    <m/>
    <n v="30.363753566454371"/>
  </r>
  <r>
    <s v="Meliaceae"/>
    <s v="Carapa"/>
    <s v="procera"/>
    <x v="242"/>
    <s v="B445029"/>
    <s v="B4"/>
    <n v="95"/>
    <n v="35"/>
    <n v="3"/>
    <n v="5"/>
    <s v="OK"/>
    <s v="B445029"/>
    <n v="341"/>
    <n v="18.8"/>
    <n v="22"/>
    <n v="3"/>
    <n v="3"/>
    <n v="15"/>
    <n v="208.46666463216101"/>
    <n v="52.299999237060497"/>
    <n v="2.11666667461395"/>
    <n v="1.5686666965484599"/>
    <m/>
    <n v="432.8"/>
    <n v="0.56000000000000005"/>
    <n v="0.63"/>
    <m/>
    <m/>
    <m/>
    <m/>
    <n v="1.6300000250339499"/>
    <n v="2.0128600597381601"/>
    <n v="49.496999382972703"/>
    <n v="-32.22631681"/>
    <m/>
    <n v="30.366256823794693"/>
  </r>
  <r>
    <s v="Lauraceae"/>
    <s v="Ocotea"/>
    <s v="subterminalis"/>
    <x v="377"/>
    <s v="NH200385"/>
    <s v="NH20"/>
    <n v="79"/>
    <n v="346"/>
    <n v="3"/>
    <n v="5"/>
    <s v="OK"/>
    <s v="NH200385"/>
    <n v="292"/>
    <n v="15"/>
    <n v="18"/>
    <n v="2"/>
    <n v="3"/>
    <n v="18"/>
    <n v="284.86665852864598"/>
    <n v="48.700000762939503"/>
    <n v="3.4933333396911599"/>
    <n v="0.79133333762486802"/>
    <m/>
    <n v="131.4"/>
    <n v="0.60499999999999998"/>
    <n v="0.71079999999999999"/>
    <m/>
    <n v="0.56399999999999995"/>
    <n v="10.882"/>
    <n v="1.9984999999999999"/>
    <n v="1.6349999234080299"/>
    <n v="1.01715004444122"/>
    <n v="49.654999375343301"/>
    <n v="-32.153619659999997"/>
    <m/>
    <n v="30.370031621678198"/>
  </r>
  <r>
    <s v="Flacourtiaceae"/>
    <s v="Casearia"/>
    <s v="javitensis"/>
    <x v="303"/>
    <s v="P00610435"/>
    <s v="P006"/>
    <n v="61"/>
    <n v="185"/>
    <n v="3"/>
    <n v="5"/>
    <s v="OK"/>
    <s v="P00610435"/>
    <n v="220"/>
    <n v="14.3"/>
    <n v="9"/>
    <n v="2"/>
    <n v="2"/>
    <n v="9"/>
    <n v="141"/>
    <n v="53.599999745686901"/>
    <n v="1.23333330949148"/>
    <n v="0.88766668240229296"/>
    <m/>
    <n v="281.39999999999998"/>
    <n v="0.74639999999999995"/>
    <m/>
    <n v="2"/>
    <m/>
    <m/>
    <m/>
    <n v="1.64"/>
    <n v="-0.375"/>
    <n v="49.86"/>
    <n v="-31.72454359"/>
    <m/>
    <n v="30.402439024390244"/>
  </r>
  <r>
    <s v="Vochysiaceae"/>
    <s v="Ruizterania"/>
    <s v="albiflora"/>
    <x v="278"/>
    <s v="M17116608"/>
    <s v="M1711"/>
    <n v="51"/>
    <n v="60"/>
    <n v="3"/>
    <n v="4"/>
    <s v="OK"/>
    <s v="M17116608"/>
    <n v="616"/>
    <n v="61.4"/>
    <n v="38"/>
    <n v="5"/>
    <n v="5"/>
    <n v="38"/>
    <n v="268.86666361490899"/>
    <n v="55.1666653951009"/>
    <n v="1.24333337942759"/>
    <n v="0.120000002284845"/>
    <m/>
    <n v="30.4"/>
    <m/>
    <m/>
    <m/>
    <m/>
    <m/>
    <m/>
    <n v="1.53299998492002"/>
    <n v="-3.4616100788116499"/>
    <n v="46.625998616218602"/>
    <n v="-29.29471736"/>
    <m/>
    <n v="30.414872194960385"/>
  </r>
  <r>
    <s v="Burseraceae"/>
    <s v="Tetragastris"/>
    <s v="altissima"/>
    <x v="222"/>
    <s v="M17116609"/>
    <s v="M1711"/>
    <n v="52"/>
    <n v="64"/>
    <n v="3"/>
    <n v="5"/>
    <s v="OK"/>
    <s v="M17116609"/>
    <n v="81"/>
    <n v="51.9"/>
    <n v="30"/>
    <n v="5"/>
    <n v="5"/>
    <n v="30"/>
    <n v="245.56666564941401"/>
    <n v="50.3333333333333"/>
    <n v="2.1799999872843401"/>
    <n v="1.0499999920527101"/>
    <m/>
    <n v="325.60000000000002"/>
    <n v="0.6048"/>
    <n v="0.55969999999999998"/>
    <m/>
    <m/>
    <m/>
    <m/>
    <n v="1.56299993395805"/>
    <n v="1.10285997390747"/>
    <n v="47.593998908996603"/>
    <n v="-32.64859482"/>
    <m/>
    <n v="30.450416455535176"/>
  </r>
  <r>
    <s v="Myristicaceae"/>
    <s v="Iryanthera"/>
    <s v="sagotiana"/>
    <x v="201"/>
    <s v="M17116620"/>
    <s v="M1711"/>
    <n v="71"/>
    <n v="69"/>
    <n v="3"/>
    <n v="5"/>
    <s v="OK"/>
    <s v="M17116620"/>
    <n v="412"/>
    <n v="39.299999999999997"/>
    <n v="26"/>
    <n v="3"/>
    <n v="3"/>
    <n v="20"/>
    <n v="215.233332316081"/>
    <n v="47.866667429606103"/>
    <n v="0.73666665951410903"/>
    <n v="0.37800000111262"/>
    <m/>
    <n v="119.8"/>
    <m/>
    <m/>
    <m/>
    <m/>
    <m/>
    <m/>
    <n v="1.71900000423193"/>
    <n v="0.44786998629570002"/>
    <n v="52.350002527236903"/>
    <n v="-32.789253680000002"/>
    <m/>
    <n v="30.45375357670666"/>
  </r>
  <r>
    <s v="Sapotaceae"/>
    <s v="Manilkara"/>
    <s v="huberi"/>
    <x v="378"/>
    <s v="NH200537"/>
    <s v="NH20"/>
    <n v="98"/>
    <n v="384"/>
    <n v="3"/>
    <n v="5"/>
    <s v="OK"/>
    <s v="NH200537"/>
    <n v="538"/>
    <n v="90"/>
    <n v="45"/>
    <n v="5"/>
    <n v="4"/>
    <n v="40"/>
    <n v="330.29998779296898"/>
    <n v="65.699999491373703"/>
    <n v="2.0999999046325701"/>
    <n v="1.8889999787012699"/>
    <m/>
    <n v="300"/>
    <n v="0.68679999999999997"/>
    <n v="0.67069999999999996"/>
    <n v="53"/>
    <n v="0.74199999999999999"/>
    <n v="13.204000000000001"/>
    <n v="3.9289999999999998"/>
    <n v="1.70900002121925"/>
    <n v="1.3759800195694001"/>
    <n v="52.092999219894402"/>
    <n v="-30.87461897"/>
    <m/>
    <n v="30.481567333585961"/>
  </r>
  <r>
    <s v="Lecythidaceae"/>
    <s v="Lecythis"/>
    <s v="persistens"/>
    <x v="230"/>
    <s v="P00610325"/>
    <s v="P006"/>
    <n v="47"/>
    <n v="136"/>
    <n v="3"/>
    <n v="5"/>
    <s v="OK"/>
    <s v="P00610325"/>
    <n v="327"/>
    <n v="17.2"/>
    <n v="14"/>
    <n v="2"/>
    <n v="2"/>
    <n v="14"/>
    <n v="322.66666666666703"/>
    <n v="61.366668701171903"/>
    <n v="2.18666660785675"/>
    <n v="0.89866666992505395"/>
    <m/>
    <n v="165.7"/>
    <m/>
    <m/>
    <m/>
    <m/>
    <m/>
    <m/>
    <n v="1.7"/>
    <n v="-0.98299999999999998"/>
    <n v="51.84"/>
    <n v="-34.008896139999997"/>
    <m/>
    <n v="30.494117647058825"/>
  </r>
  <r>
    <s v="Euphorbiaceae"/>
    <s v="Chaetocarpus"/>
    <s v="schomburgkianus"/>
    <x v="368"/>
    <s v="P00610801"/>
    <s v="P006"/>
    <n v="88"/>
    <n v="133"/>
    <n v="3"/>
    <n v="5"/>
    <s v="OK"/>
    <s v="P00610801"/>
    <n v="205"/>
    <n v="19.899999999999999"/>
    <n v="18"/>
    <n v="3"/>
    <n v="2"/>
    <n v="16"/>
    <n v="414.56667073567701"/>
    <n v="72.933331807454394"/>
    <n v="2.9200000762939502"/>
    <n v="1.34766666094462"/>
    <m/>
    <n v="242.9"/>
    <m/>
    <m/>
    <m/>
    <m/>
    <m/>
    <m/>
    <n v="1.41"/>
    <n v="1.089"/>
    <n v="43"/>
    <n v="-33.80619102"/>
    <m/>
    <n v="30.49645390070922"/>
  </r>
  <r>
    <s v="Chrysobalanaceae"/>
    <s v="Couepia"/>
    <s v="guianensis"/>
    <x v="369"/>
    <s v="P00610160"/>
    <s v="P006"/>
    <n v="21"/>
    <n v="225"/>
    <n v="3"/>
    <n v="5"/>
    <s v="OK"/>
    <s v="P00610160"/>
    <n v="119"/>
    <n v="14"/>
    <n v="16"/>
    <n v="2"/>
    <n v="1"/>
    <n v="5"/>
    <n v="188.89999898274701"/>
    <n v="50.400000254313099"/>
    <n v="1.65666663646698"/>
    <n v="0.43399998545646701"/>
    <m/>
    <n v="149.5"/>
    <n v="0.82689999999999997"/>
    <m/>
    <n v="5"/>
    <m/>
    <m/>
    <m/>
    <n v="1.61"/>
    <n v="2.8069999999999999"/>
    <n v="49.1"/>
    <n v="-34.363973260000002"/>
    <m/>
    <n v="30.496894409937887"/>
  </r>
  <r>
    <s v="Chrysobalanaceae"/>
    <s v="Couepia"/>
    <s v="bracteosa"/>
    <x v="302"/>
    <s v="P00610131"/>
    <s v="P006"/>
    <n v="18"/>
    <n v="171"/>
    <n v="3"/>
    <n v="4"/>
    <s v="OK"/>
    <s v="P00610131"/>
    <n v="117"/>
    <n v="47.428199999999997"/>
    <n v="25"/>
    <n v="5"/>
    <n v="5"/>
    <n v="25"/>
    <n v="253.19999694824199"/>
    <n v="47.1666666666667"/>
    <n v="1.79333333174388"/>
    <n v="0.82733333110809304"/>
    <m/>
    <n v="203.7"/>
    <n v="0.83079999999999998"/>
    <m/>
    <n v="7"/>
    <m/>
    <m/>
    <m/>
    <n v="1.59"/>
    <n v="0.83699999999999997"/>
    <n v="48.5"/>
    <n v="-31.76670528"/>
    <m/>
    <n v="30.50314465408805"/>
  </r>
  <r>
    <s v="Aquifoliaceae"/>
    <s v="Ilex"/>
    <s v="sp, 2 (DS)"/>
    <x v="288"/>
    <s v="NH200382"/>
    <s v="NH20"/>
    <n v="72"/>
    <n v="341"/>
    <n v="3"/>
    <n v="4"/>
    <s v="OK"/>
    <s v="NH200382"/>
    <n v="36"/>
    <n v="53.5"/>
    <n v="30"/>
    <n v="5"/>
    <n v="5"/>
    <n v="30"/>
    <n v="264.89999898274698"/>
    <n v="58.6666666666667"/>
    <n v="1.4066666762034099"/>
    <n v="1.68366666634878"/>
    <m/>
    <n v="338.3"/>
    <n v="0.61499999999999999"/>
    <n v="0.72960000000000003"/>
    <n v="4"/>
    <n v="0.63200000000000001"/>
    <n v="9.9789999999999992"/>
    <n v="1.2375"/>
    <n v="1.6330000013113"/>
    <n v="1.8839199542999301"/>
    <n v="49.8549997806549"/>
    <n v="-32.648259770000003"/>
    <m/>
    <n v="30.529699779927316"/>
  </r>
  <r>
    <s v="Clusiaceae"/>
    <s v="Tovomita"/>
    <s v="sp, B6"/>
    <x v="363"/>
    <s v="P00610178"/>
    <s v="P006"/>
    <n v="27"/>
    <n v="160"/>
    <n v="3"/>
    <n v="4"/>
    <s v="OK"/>
    <s v="P00610178"/>
    <n v="171"/>
    <n v="11.8"/>
    <n v="13"/>
    <n v="2"/>
    <n v="2"/>
    <n v="13"/>
    <n v="248.66667175293"/>
    <n v="56.933333079020201"/>
    <n v="1.0933333436648101"/>
    <n v="0.52000000079472897"/>
    <m/>
    <n v="115.9"/>
    <n v="0.77949999999999997"/>
    <m/>
    <n v="6"/>
    <m/>
    <m/>
    <m/>
    <n v="1.62"/>
    <n v="-0.40300000000000002"/>
    <n v="49.46"/>
    <n v="-31.60857141"/>
    <m/>
    <n v="30.530864197530864"/>
  </r>
  <r>
    <s v="Chrysobalanaceae"/>
    <s v="Licania"/>
    <s v="alba"/>
    <x v="355"/>
    <s v="NH200502"/>
    <s v="NH20"/>
    <n v="98"/>
    <n v="319"/>
    <n v="3"/>
    <n v="5"/>
    <s v="OK"/>
    <s v="NH200502"/>
    <n v="134"/>
    <n v="40.5"/>
    <m/>
    <n v="3"/>
    <n v="3"/>
    <n v="28"/>
    <n v="383.29998779296898"/>
    <n v="62.733333587646499"/>
    <n v="3.2200000286102299"/>
    <n v="1.1566666762034099"/>
    <m/>
    <n v="177.8"/>
    <m/>
    <m/>
    <m/>
    <m/>
    <m/>
    <m/>
    <n v="1.55800003558397"/>
    <n v="2.4618299007415798"/>
    <n v="47.569999098777799"/>
    <n v="-31.830605129999999"/>
    <m/>
    <n v="30.532732998910106"/>
  </r>
  <r>
    <s v="Arecaceae"/>
    <s v="Jessenia"/>
    <s v="bataua"/>
    <x v="231"/>
    <s v="NH200448"/>
    <s v="NH20"/>
    <n v="82"/>
    <n v="337"/>
    <n v="1"/>
    <n v="5"/>
    <s v="OK"/>
    <s v="NH200448"/>
    <n v="43"/>
    <n v="21.5"/>
    <n v="22"/>
    <n v="5"/>
    <n v="5"/>
    <n v="22"/>
    <n v="469"/>
    <n v="92.099998474121094"/>
    <n v="7.5599999427795401"/>
    <n v="0.62999999523162797"/>
    <m/>
    <n v="57.2"/>
    <m/>
    <m/>
    <m/>
    <m/>
    <m/>
    <m/>
    <n v="1.56699996441603"/>
    <n v="-0.21330000460147899"/>
    <n v="47.863999009132399"/>
    <n v="-29.07267014"/>
    <m/>
    <n v="30.544990488860513"/>
  </r>
  <r>
    <s v="Lecythidaceae"/>
    <s v="Lecythis"/>
    <s v="corrugata"/>
    <x v="330"/>
    <s v="A110344"/>
    <s v="A11"/>
    <n v="78"/>
    <n v="15"/>
    <n v="3"/>
    <n v="3"/>
    <s v="OK"/>
    <s v="A110344"/>
    <n v="323"/>
    <n v="32"/>
    <n v="29"/>
    <n v="3"/>
    <n v="3"/>
    <n v="29"/>
    <n v="298.86665852864598"/>
    <n v="48.433333079020201"/>
    <n v="2.3433333237965899"/>
    <n v="0.83733334143956495"/>
    <m/>
    <n v="205.3"/>
    <n v="0.56000000000000005"/>
    <n v="0.79"/>
    <n v="4"/>
    <n v="0.58052039146423295"/>
    <n v="13.096"/>
    <n v="1.3926687499999999"/>
    <n v="1.6939999535679799"/>
    <n v="1.7509299516677901"/>
    <n v="51.813000440597499"/>
    <n v="-32.740486330000003"/>
    <m/>
    <n v="30.586187639182985"/>
  </r>
  <r>
    <s v="Icacinaceae"/>
    <s v="Dendrobangia"/>
    <s v="boliviana"/>
    <x v="129"/>
    <s v="B435015"/>
    <s v="B4"/>
    <n v="58"/>
    <n v="79"/>
    <n v="3"/>
    <n v="5"/>
    <s v="OK"/>
    <s v="B435015"/>
    <n v="236"/>
    <n v="38"/>
    <m/>
    <n v="4"/>
    <n v="5"/>
    <n v="35"/>
    <n v="266.66667175292997"/>
    <n v="53.099999745686901"/>
    <n v="1.22999997933706"/>
    <n v="0.47800001502036998"/>
    <m/>
    <n v="145.6"/>
    <n v="0.62"/>
    <n v="0.77"/>
    <n v="6"/>
    <n v="0.57699999999999996"/>
    <n v="15.841200000000001"/>
    <n v="2.5430000000000001"/>
    <n v="1.6170000657439201"/>
    <n v="1.0210499763488801"/>
    <n v="49.502000212669401"/>
    <n v="-31.55928544"/>
    <m/>
    <n v="30.613480643178217"/>
  </r>
  <r>
    <s v="Chrysobalanaceae"/>
    <s v="Licania"/>
    <s v="laxiflora"/>
    <x v="293"/>
    <s v="P00610253"/>
    <s v="P006"/>
    <n v="34"/>
    <n v="215"/>
    <n v="3"/>
    <n v="5"/>
    <s v="OK"/>
    <s v="P00610253"/>
    <n v="142"/>
    <n v="23.9"/>
    <n v="22"/>
    <n v="5"/>
    <n v="3"/>
    <n v="17"/>
    <n v="276.76666259765602"/>
    <n v="53.5"/>
    <n v="2.2766666412353498"/>
    <n v="0.18766666948795299"/>
    <m/>
    <n v="53.7"/>
    <n v="0.82369999999999999"/>
    <m/>
    <n v="7"/>
    <m/>
    <m/>
    <m/>
    <n v="1.49"/>
    <n v="1.76"/>
    <n v="45.63"/>
    <n v="-31.680526579999999"/>
    <m/>
    <n v="30.624161073825505"/>
  </r>
  <r>
    <s v="Vochysiaceae"/>
    <s v="Qualea"/>
    <s v="rosea"/>
    <x v="189"/>
    <s v="M17116465"/>
    <s v="M1711"/>
    <n v="26"/>
    <n v="57"/>
    <n v="3"/>
    <n v="4"/>
    <s v="OK"/>
    <s v="M17116465"/>
    <n v="615"/>
    <n v="47.1"/>
    <n v="32"/>
    <n v="5"/>
    <n v="4"/>
    <n v="30"/>
    <n v="226.233332316081"/>
    <n v="56.1666653951009"/>
    <n v="0.88000001509984305"/>
    <n v="0.188333327571551"/>
    <m/>
    <n v="52.9"/>
    <m/>
    <m/>
    <m/>
    <m/>
    <m/>
    <m/>
    <n v="1.51500003412366"/>
    <n v="-1.0716899633407599"/>
    <n v="46.424999833107002"/>
    <n v="-31.22395143"/>
    <m/>
    <n v="30.643563556063668"/>
  </r>
  <r>
    <s v="Annonaceae"/>
    <s v="Fusaea"/>
    <s v="longifolia"/>
    <x v="275"/>
    <s v="A110435"/>
    <s v="A11"/>
    <n v="92"/>
    <n v="98"/>
    <n v="3"/>
    <n v="5"/>
    <s v="OK"/>
    <s v="A110435"/>
    <n v="12"/>
    <n v="22.3"/>
    <n v="18"/>
    <n v="4"/>
    <n v="5"/>
    <n v="18"/>
    <n v="201.53333536783899"/>
    <n v="54.800000508626297"/>
    <n v="2.4033333460489898"/>
    <n v="0.59133332967758201"/>
    <m/>
    <n v="158.1"/>
    <n v="0.55000000000000004"/>
    <n v="0.66"/>
    <n v="3"/>
    <n v="0.51260155439376798"/>
    <n v="7.7867499999999996"/>
    <n v="1.02153155"/>
    <n v="1.6380000859499"/>
    <n v="2.78963994979858"/>
    <n v="50.216001272201503"/>
    <n v="-33.230930170000001"/>
    <m/>
    <n v="30.65689782493541"/>
  </r>
  <r>
    <s v="Euphorbiaceae"/>
    <s v="Chaetocarpus"/>
    <s v="schomburgkianus"/>
    <x v="368"/>
    <s v="P00612859"/>
    <s v="P006"/>
    <n v="88"/>
    <n v="202"/>
    <n v="3"/>
    <n v="5"/>
    <s v="OK"/>
    <s v="P00612859"/>
    <n v="205"/>
    <n v="10.5"/>
    <n v="15"/>
    <n v="1"/>
    <n v="1"/>
    <n v="12"/>
    <n v="363.90000406900998"/>
    <n v="70.399998982747405"/>
    <n v="2.5766666730245"/>
    <n v="1.3103333711624101"/>
    <m/>
    <n v="227.2"/>
    <m/>
    <m/>
    <m/>
    <m/>
    <m/>
    <m/>
    <n v="1.22"/>
    <n v="0.22800000000000001"/>
    <n v="37.450000000000003"/>
    <n v="-34.72230416"/>
    <m/>
    <n v="30.696721311475414"/>
  </r>
  <r>
    <s v="Chrysobalanaceae"/>
    <s v="Licania"/>
    <s v="membranacea"/>
    <x v="246"/>
    <s v="M17116528"/>
    <s v="M1711"/>
    <n v="70"/>
    <n v="6"/>
    <n v="3"/>
    <n v="5"/>
    <s v="OK"/>
    <s v="M17116528"/>
    <n v="146"/>
    <n v="45.5"/>
    <n v="27"/>
    <n v="4"/>
    <n v="4"/>
    <n v="25"/>
    <n v="271.80000305175798"/>
    <n v="46.433333079020201"/>
    <n v="2.0966666936874399"/>
    <n v="0.78966664274533604"/>
    <m/>
    <n v="187.2"/>
    <m/>
    <m/>
    <m/>
    <m/>
    <m/>
    <m/>
    <n v="1.5709999948740001"/>
    <n v="0.64961999654769897"/>
    <n v="48.232999444007902"/>
    <n v="-33.456766819999999"/>
    <m/>
    <n v="30.702100319151409"/>
  </r>
  <r>
    <s v="Moraceae"/>
    <s v="Brosimum"/>
    <s v="guianense"/>
    <x v="135"/>
    <s v="P00610604"/>
    <s v="P006"/>
    <n v="77"/>
    <n v="186"/>
    <n v="3"/>
    <n v="5"/>
    <s v="OK"/>
    <s v="P00610604"/>
    <n v="397"/>
    <n v="29.284500000000001"/>
    <n v="19"/>
    <n v="4"/>
    <n v="5"/>
    <n v="18"/>
    <n v="295.56667073567701"/>
    <n v="51.200000762939503"/>
    <n v="2.0366666316986102"/>
    <n v="0.182666669289271"/>
    <m/>
    <n v="37.200000000000003"/>
    <n v="0.74160000000000004"/>
    <m/>
    <n v="2"/>
    <m/>
    <m/>
    <m/>
    <n v="1.41"/>
    <n v="1.0820000000000001"/>
    <n v="43.36"/>
    <n v="-31.245191810000001"/>
    <m/>
    <n v="30.75177304964539"/>
  </r>
  <r>
    <s v="Lecythidaceae"/>
    <s v="Lecythis"/>
    <s v="persistens"/>
    <x v="230"/>
    <s v="P00610248"/>
    <s v="P006"/>
    <n v="42"/>
    <n v="221"/>
    <n v="3"/>
    <n v="5"/>
    <s v="OK"/>
    <s v="P00610248"/>
    <n v="327"/>
    <n v="13.1"/>
    <n v="14"/>
    <n v="1"/>
    <n v="1"/>
    <n v="14"/>
    <n v="332.56667073567701"/>
    <n v="58.633333841959598"/>
    <n v="3.1866666475931802"/>
    <n v="1.4733333190282201"/>
    <m/>
    <n v="336.2"/>
    <n v="0.73380000000000001"/>
    <m/>
    <n v="2"/>
    <m/>
    <m/>
    <m/>
    <n v="1.6"/>
    <n v="0.46899999999999997"/>
    <n v="49.24"/>
    <n v="-33.102663800000002"/>
    <m/>
    <n v="30.774999999999999"/>
  </r>
  <r>
    <s v="Chrysobalanaceae"/>
    <s v="Licania"/>
    <s v="membranacea"/>
    <x v="246"/>
    <s v="NH200228"/>
    <s v="NH20"/>
    <n v="47"/>
    <n v="371"/>
    <n v="3"/>
    <n v="5"/>
    <s v="OK"/>
    <s v="NH200228"/>
    <n v="146"/>
    <n v="21.8"/>
    <n v="22"/>
    <n v="3"/>
    <n v="3"/>
    <n v="22"/>
    <n v="283.19999186197902"/>
    <n v="47.6666653951009"/>
    <n v="1.8066666920979799"/>
    <n v="0.44433333476384501"/>
    <m/>
    <n v="87.5"/>
    <m/>
    <m/>
    <m/>
    <m/>
    <m/>
    <m/>
    <n v="1.5350000001490101"/>
    <n v="-0.16504999995231601"/>
    <n v="47.253000736236601"/>
    <n v="-31.989033020000001"/>
    <m/>
    <n v="30.783713831693497"/>
  </r>
  <r>
    <s v="Sapotaceae"/>
    <s v="Manilkara"/>
    <s v="bidentata"/>
    <x v="347"/>
    <s v="M17116431"/>
    <s v="M1711"/>
    <n v="33"/>
    <n v="80"/>
    <n v="3"/>
    <n v="5"/>
    <s v="OK"/>
    <s v="M17116431"/>
    <n v="537"/>
    <n v="44.2"/>
    <n v="38"/>
    <n v="4"/>
    <n v="3"/>
    <n v="30"/>
    <n v="327.56667073567701"/>
    <n v="76.199999491373703"/>
    <n v="2.7166666984558101"/>
    <n v="1.3706666628519699"/>
    <m/>
    <n v="312.39999999999998"/>
    <m/>
    <m/>
    <m/>
    <m/>
    <m/>
    <m/>
    <n v="1.5809999778866799"/>
    <n v="0.55778998136520397"/>
    <n v="48.706001043319702"/>
    <n v="-33.414339390000002"/>
    <m/>
    <n v="30.807085214779658"/>
  </r>
  <r>
    <s v="Chrysobalanaceae"/>
    <s v="Licania"/>
    <s v="ovalifolia"/>
    <x v="370"/>
    <s v="P00610120"/>
    <s v="P006"/>
    <n v="15"/>
    <n v="184"/>
    <n v="3"/>
    <n v="5"/>
    <s v="OK"/>
    <s v="P00610120"/>
    <n v="149"/>
    <n v="16.600000000000001"/>
    <n v="22"/>
    <n v="3"/>
    <n v="3"/>
    <n v="16"/>
    <n v="544.23333740234398"/>
    <n v="75.066668192545606"/>
    <n v="2.0499999920527099"/>
    <n v="1.091000020504"/>
    <m/>
    <n v="158.19999999999999"/>
    <n v="0.86570000000000003"/>
    <m/>
    <n v="5"/>
    <m/>
    <m/>
    <m/>
    <n v="1.41"/>
    <n v="1.869"/>
    <n v="43.46"/>
    <n v="-31.088532010000002"/>
    <m/>
    <n v="30.822695035460995"/>
  </r>
  <r>
    <s v="Lecythidaceae"/>
    <s v="Eschweilera"/>
    <s v="sagotiana"/>
    <x v="178"/>
    <s v="P00610625"/>
    <s v="P006"/>
    <n v="77"/>
    <n v="158"/>
    <n v="3"/>
    <n v="5"/>
    <s v="OK"/>
    <s v="P00610625"/>
    <n v="316"/>
    <n v="24"/>
    <n v="17"/>
    <n v="3"/>
    <n v="3"/>
    <n v="17"/>
    <n v="320.43332926432299"/>
    <n v="49.900000254313099"/>
    <n v="3.2933332920074498"/>
    <n v="0.837000012397766"/>
    <m/>
    <n v="169.2"/>
    <m/>
    <m/>
    <m/>
    <m/>
    <m/>
    <m/>
    <n v="1.635"/>
    <n v="0.60099999999999998"/>
    <n v="50.4"/>
    <m/>
    <m/>
    <n v="30.825688073394495"/>
  </r>
  <r>
    <s v="Chrysobalanaceae"/>
    <s v="Licania"/>
    <s v="ovalifolia"/>
    <x v="370"/>
    <s v="P00610256"/>
    <s v="P006"/>
    <n v="35"/>
    <n v="212"/>
    <n v="3"/>
    <n v="5"/>
    <s v="OK"/>
    <s v="P00610256"/>
    <n v="149"/>
    <n v="14.5"/>
    <n v="20"/>
    <n v="2"/>
    <n v="1"/>
    <n v="14"/>
    <n v="441.90000406900998"/>
    <n v="68.566668192545606"/>
    <n v="4.2699999809265101"/>
    <n v="1.1053333282470701"/>
    <m/>
    <n v="194.8"/>
    <n v="0.84060000000000001"/>
    <m/>
    <n v="4"/>
    <m/>
    <m/>
    <m/>
    <n v="1.42"/>
    <n v="1.647"/>
    <n v="43.78"/>
    <n v="-33.221254610000003"/>
    <m/>
    <n v="30.83098591549296"/>
  </r>
  <r>
    <s v="Dichapetalaceae"/>
    <s v="Tapura"/>
    <s v="capitulifera"/>
    <x v="313"/>
    <s v="P00610338"/>
    <s v="P006"/>
    <n v="47"/>
    <n v="150"/>
    <n v="3"/>
    <n v="5"/>
    <s v="OK"/>
    <s v="P00610338"/>
    <n v="183"/>
    <n v="16.2"/>
    <n v="14"/>
    <n v="3"/>
    <n v="4"/>
    <n v="14"/>
    <n v="404.23333740234398"/>
    <n v="53.199999491373703"/>
    <n v="3.2400000095367401"/>
    <n v="0.39166667064031002"/>
    <m/>
    <n v="65.5"/>
    <m/>
    <m/>
    <m/>
    <m/>
    <m/>
    <m/>
    <n v="1.32"/>
    <n v="1.3069999999999999"/>
    <n v="40.71"/>
    <n v="-29.62231272"/>
    <m/>
    <n v="30.84090909090909"/>
  </r>
  <r>
    <s v="Dichapetalaceae"/>
    <s v="Tapura"/>
    <s v="capitulifera"/>
    <x v="313"/>
    <s v="P00610517"/>
    <s v="P006"/>
    <n v="65"/>
    <n v="177"/>
    <n v="3"/>
    <n v="5"/>
    <s v="OK"/>
    <s v="P00610517"/>
    <n v="183"/>
    <n v="54.1"/>
    <n v="29"/>
    <n v="5"/>
    <n v="5"/>
    <n v="25"/>
    <n v="520.66666666666697"/>
    <n v="63.466665903727197"/>
    <n v="4.2033333778381303"/>
    <n v="0.24600000182787601"/>
    <m/>
    <n v="35.1"/>
    <m/>
    <m/>
    <m/>
    <m/>
    <m/>
    <m/>
    <n v="1.32"/>
    <n v="0.95099999999999996"/>
    <n v="40.729999999999997"/>
    <n v="-30.131724559999999"/>
    <m/>
    <n v="30.856060606060602"/>
  </r>
  <r>
    <s v="Chrysobalanaceae"/>
    <s v="Couepia"/>
    <s v="parillo"/>
    <x v="376"/>
    <s v="M17116011"/>
    <s v="M1711"/>
    <n v="21"/>
    <n v="5"/>
    <n v="3"/>
    <n v="5"/>
    <s v="OK"/>
    <s v="M17116011"/>
    <n v="123"/>
    <n v="34.4"/>
    <n v="23"/>
    <n v="4"/>
    <n v="4"/>
    <n v="23"/>
    <n v="271.33333841959598"/>
    <n v="43.766666412353501"/>
    <n v="1.4299999872843401"/>
    <n v="0.29966666301091499"/>
    <m/>
    <n v="94.8"/>
    <n v="0.68159999999999998"/>
    <n v="0.55320000000000003"/>
    <m/>
    <m/>
    <n v="14.0425"/>
    <n v="2.7509999999999999"/>
    <n v="1.5809999778866799"/>
    <n v="1.4169100522995"/>
    <n v="48.789000511169398"/>
    <n v="-31.17805624"/>
    <m/>
    <n v="30.859583297645315"/>
  </r>
  <r>
    <s v="Lecythidaceae"/>
    <s v="Lecythis"/>
    <s v="persistens"/>
    <x v="230"/>
    <s v="P00610335"/>
    <s v="P006"/>
    <n v="51"/>
    <n v="141"/>
    <n v="3"/>
    <n v="5"/>
    <s v="OK"/>
    <s v="P00610335"/>
    <n v="327"/>
    <n v="19.100000000000001"/>
    <n v="20"/>
    <n v="4"/>
    <n v="4"/>
    <n v="15"/>
    <n v="293.23333740234398"/>
    <n v="54.833332061767599"/>
    <n v="1.9033333063125599"/>
    <n v="1.19366665681203"/>
    <m/>
    <n v="285.7"/>
    <m/>
    <m/>
    <m/>
    <m/>
    <m/>
    <m/>
    <n v="1.65"/>
    <n v="-1.17"/>
    <n v="50.93"/>
    <n v="-31.921988549999998"/>
    <m/>
    <n v="30.866666666666667"/>
  </r>
  <r>
    <s v="Sapotaceae"/>
    <s v="Pouteria"/>
    <s v="guianensis"/>
    <x v="327"/>
    <s v="NL110300"/>
    <s v="NL11"/>
    <n v="147"/>
    <n v="96"/>
    <n v="3"/>
    <n v="5"/>
    <s v="OK"/>
    <s v="NL110300"/>
    <n v="561"/>
    <n v="28"/>
    <n v="26"/>
    <n v="4"/>
    <n v="5"/>
    <m/>
    <n v="287.43332926432299"/>
    <n v="61.566666920979799"/>
    <n v="1.74333329995473"/>
    <n v="0.59933332602182998"/>
    <m/>
    <n v="124.4"/>
    <n v="0.78190000000000004"/>
    <n v="0.48880000000000001"/>
    <n v="3"/>
    <n v="0.64600000000000002"/>
    <n v="10.7525"/>
    <n v="2.5409999999999999"/>
    <n v="1.66"/>
    <n v="4.0359999999999996"/>
    <n v="51.25"/>
    <n v="-32.002982869999997"/>
    <m/>
    <n v="30.873493975903617"/>
  </r>
  <r>
    <s v="Sapotaceae"/>
    <s v="Pouteria"/>
    <s v="eugeniifolia"/>
    <x v="350"/>
    <s v="NH200204"/>
    <s v="NH20"/>
    <n v="49"/>
    <n v="328"/>
    <n v="3"/>
    <n v="5"/>
    <s v="OK"/>
    <s v="NH200204"/>
    <n v="558"/>
    <n v="58"/>
    <n v="43"/>
    <n v="5"/>
    <n v="5"/>
    <n v="35"/>
    <n v="246.10000101725299"/>
    <n v="54.900001525878899"/>
    <n v="1.47666668891907"/>
    <n v="0.146333331863085"/>
    <m/>
    <n v="33.700000000000003"/>
    <n v="0.77290000000000003"/>
    <n v="0.39910000000000001"/>
    <n v="7"/>
    <n v="0.77700000000000002"/>
    <n v="10.221500000000001"/>
    <n v="1.7785"/>
    <n v="1.5879999846220001"/>
    <n v="0.64753997325897195"/>
    <n v="49.039000272750897"/>
    <n v="-30.22718996"/>
    <m/>
    <n v="30.88098283856338"/>
  </r>
  <r>
    <s v="Euphorbiaceae"/>
    <s v="Pogonophora"/>
    <s v="schomburgkiana"/>
    <x v="185"/>
    <s v="P00612857"/>
    <s v="P006"/>
    <n v="76"/>
    <n v="154"/>
    <n v="3"/>
    <n v="5"/>
    <s v="OK"/>
    <s v="P00612857"/>
    <n v="217"/>
    <n v="12.1"/>
    <n v="16"/>
    <n v="1"/>
    <n v="1"/>
    <n v="12"/>
    <n v="204.96666971842399"/>
    <n v="57.966667175292997"/>
    <n v="1.5"/>
    <n v="0.26299999654293099"/>
    <m/>
    <n v="95"/>
    <m/>
    <m/>
    <m/>
    <m/>
    <m/>
    <m/>
    <n v="1.54"/>
    <n v="-1.462"/>
    <n v="47.59"/>
    <n v="-32.846305389999998"/>
    <m/>
    <n v="30.902597402597404"/>
  </r>
  <r>
    <s v="Lecythidaceae"/>
    <s v="Lecythis"/>
    <s v="persistens"/>
    <x v="230"/>
    <s v="P00610549"/>
    <s v="P006"/>
    <n v="63"/>
    <n v="218"/>
    <n v="3"/>
    <n v="5"/>
    <s v="OK"/>
    <s v="P00610549"/>
    <n v="327"/>
    <n v="11.5"/>
    <n v="12"/>
    <n v="3"/>
    <n v="2"/>
    <m/>
    <n v="362.03334554036502"/>
    <n v="63.733334859212199"/>
    <n v="3.22999993960063"/>
    <n v="2.02933327356974"/>
    <m/>
    <n v="345.9"/>
    <m/>
    <m/>
    <m/>
    <m/>
    <m/>
    <m/>
    <n v="1.68"/>
    <n v="1.1870000000000001"/>
    <n v="51.92"/>
    <n v="-32.757978020000003"/>
    <m/>
    <n v="30.904761904761909"/>
  </r>
  <r>
    <s v="Myristicaceae"/>
    <s v="Iryanthera"/>
    <s v="sagotiana"/>
    <x v="201"/>
    <s v="NL110299"/>
    <s v="NL11"/>
    <n v="145"/>
    <n v="96"/>
    <n v="3"/>
    <n v="5"/>
    <s v="OK"/>
    <s v="NL110299"/>
    <n v="412"/>
    <n v="39.200000000000003"/>
    <n v="24"/>
    <n v="5"/>
    <n v="5"/>
    <n v="24"/>
    <n v="323.90000406900998"/>
    <n v="50"/>
    <n v="0.66333333651224802"/>
    <n v="0.432666669289271"/>
    <m/>
    <n v="115.9"/>
    <n v="0.51639999999999997"/>
    <n v="0.84360000000000002"/>
    <m/>
    <n v="0.46700000000000003"/>
    <n v="15.965"/>
    <n v="3.0760000000000001"/>
    <n v="1.65"/>
    <n v="4.6109999999999998"/>
    <n v="51"/>
    <n v="-31.40629757"/>
    <m/>
    <n v="30.90909090909091"/>
  </r>
  <r>
    <s v="Clusiaceae"/>
    <s v="Symphonia"/>
    <s v="sp, 1"/>
    <x v="248"/>
    <s v="P00612836"/>
    <s v="P006"/>
    <n v="33"/>
    <n v="126"/>
    <n v="3"/>
    <n v="5"/>
    <s v="OK"/>
    <s v="P00612836"/>
    <n v="164"/>
    <n v="12.9"/>
    <n v="14"/>
    <n v="3"/>
    <n v="4"/>
    <n v="12"/>
    <n v="273.86665852864598"/>
    <n v="62.700000762939503"/>
    <n v="1.12999999523163"/>
    <n v="0.22966666519641901"/>
    <m/>
    <n v="71.5"/>
    <m/>
    <m/>
    <m/>
    <m/>
    <m/>
    <m/>
    <n v="1.48"/>
    <n v="0.50900000000000001"/>
    <n v="45.79"/>
    <n v="-30.561749979999998"/>
    <m/>
    <n v="30.939189189189189"/>
  </r>
  <r>
    <s v="Chrysobalanaceae"/>
    <s v="Licania"/>
    <s v="sp, 2 (DS)"/>
    <x v="379"/>
    <s v="NH200332"/>
    <s v="NH20"/>
    <n v="68"/>
    <n v="367"/>
    <n v="3"/>
    <n v="4"/>
    <s v="OK"/>
    <s v="NH200332"/>
    <n v="653"/>
    <n v="51.9"/>
    <n v="30"/>
    <n v="4"/>
    <n v="4"/>
    <n v="30"/>
    <n v="326.76666259765602"/>
    <n v="62.066666920979799"/>
    <n v="1.5766666332880701"/>
    <n v="0.58166666825612401"/>
    <m/>
    <n v="101.4"/>
    <n v="0.7873"/>
    <n v="0.4884"/>
    <n v="5"/>
    <n v="0.748"/>
    <n v="13.686500000000001"/>
    <n v="2.621"/>
    <n v="1.5650000423193"/>
    <n v="-0.47097000479698198"/>
    <n v="48.436999320983901"/>
    <n v="-32.659088750000002"/>
    <m/>
    <n v="30.95015847360694"/>
  </r>
  <r>
    <s v="Meliaceae"/>
    <s v="Carapa"/>
    <s v="procera"/>
    <x v="242"/>
    <s v="B429018"/>
    <s v="B4"/>
    <n v="26"/>
    <n v="46"/>
    <n v="3"/>
    <n v="5"/>
    <s v="OK"/>
    <s v="B429018"/>
    <n v="341"/>
    <n v="26.6"/>
    <n v="21"/>
    <n v="4"/>
    <n v="5"/>
    <n v="21"/>
    <n v="267.09999593099002"/>
    <n v="56.766666412353501"/>
    <n v="2.8966666857401502"/>
    <n v="2.0276667277018201"/>
    <m/>
    <n v="644.29999999999995"/>
    <n v="0.54"/>
    <n v="0.69"/>
    <n v="6"/>
    <n v="0.54900000000000004"/>
    <n v="7.9289399999999999"/>
    <n v="1.395"/>
    <n v="1.60399992018938"/>
    <n v="1.46537005901337"/>
    <n v="49.647998809814503"/>
    <n v="-30.950747450000001"/>
    <m/>
    <n v="30.95261925197147"/>
  </r>
  <r>
    <s v="Lecythidaceae"/>
    <s v="Lecythis"/>
    <s v="persistens"/>
    <x v="230"/>
    <s v="P00612854"/>
    <s v="P006"/>
    <n v="41"/>
    <n v="218"/>
    <n v="3"/>
    <n v="5"/>
    <s v="OK"/>
    <s v="P00612854"/>
    <n v="327"/>
    <n v="10.3"/>
    <n v="10"/>
    <n v="1"/>
    <n v="1"/>
    <n v="10"/>
    <n v="324.33333333333297"/>
    <n v="55"/>
    <n v="3.4566666285196899"/>
    <n v="2.0650000572204599"/>
    <m/>
    <n v="419.3"/>
    <n v="0.70550000000000002"/>
    <m/>
    <n v="3"/>
    <m/>
    <m/>
    <m/>
    <n v="1.59"/>
    <n v="-0.24199999999999999"/>
    <n v="49.25"/>
    <n v="-33.833528039999997"/>
    <m/>
    <n v="30.974842767295595"/>
  </r>
  <r>
    <s v="Lecythidaceae"/>
    <s v="Eschweilera"/>
    <s v="sagotiana"/>
    <x v="178"/>
    <s v="P00610273"/>
    <s v="P006"/>
    <n v="30"/>
    <n v="191"/>
    <n v="3"/>
    <n v="5"/>
    <s v="OK"/>
    <s v="P00610273"/>
    <n v="316"/>
    <n v="37.6"/>
    <n v="25"/>
    <n v="4"/>
    <n v="3"/>
    <n v="23"/>
    <n v="360.09999593099002"/>
    <n v="58.933334350585902"/>
    <n v="4.19999996821086"/>
    <n v="1.61799999078115"/>
    <m/>
    <n v="333.9"/>
    <m/>
    <m/>
    <m/>
    <m/>
    <m/>
    <m/>
    <n v="1.6"/>
    <n v="1.9059999999999999"/>
    <n v="49.56"/>
    <n v="-33.598288699999998"/>
    <m/>
    <n v="30.975000000000001"/>
  </r>
  <r>
    <s v="Chrysobalanaceae"/>
    <s v="Licania"/>
    <s v="laxiflora"/>
    <x v="293"/>
    <s v="P00610766"/>
    <s v="P006"/>
    <n v="95"/>
    <n v="177"/>
    <n v="3"/>
    <n v="5"/>
    <s v="OK"/>
    <s v="P00610766"/>
    <n v="142"/>
    <n v="30.9"/>
    <n v="29"/>
    <n v="5"/>
    <n v="4"/>
    <n v="22"/>
    <n v="219.5"/>
    <n v="60.766667683919302"/>
    <n v="3.5299999713897701"/>
    <n v="0.161666666467985"/>
    <m/>
    <n v="44.5"/>
    <m/>
    <m/>
    <m/>
    <m/>
    <m/>
    <m/>
    <n v="1.41"/>
    <n v="1.9930000000000001"/>
    <n v="43.68"/>
    <n v="-33.06383658"/>
    <m/>
    <n v="30.978723404255319"/>
  </r>
  <r>
    <s v="Arecaceae"/>
    <s v="Jessenia"/>
    <s v="bataua"/>
    <x v="231"/>
    <s v="P00611005"/>
    <s v="P006"/>
    <n v="23"/>
    <n v="206"/>
    <n v="1"/>
    <n v="5"/>
    <s v="OK"/>
    <s v="P00611005"/>
    <n v="43"/>
    <n v="14.5"/>
    <m/>
    <n v="1"/>
    <n v="1"/>
    <n v="5"/>
    <n v="304"/>
    <n v="71.5"/>
    <n v="5.0999999046325701"/>
    <n v="0.82200002670288097"/>
    <m/>
    <n v="60.7"/>
    <m/>
    <m/>
    <m/>
    <m/>
    <m/>
    <m/>
    <n v="1.51"/>
    <n v="-0.42399999999999999"/>
    <n v="46.78"/>
    <n v="-32.583709689999999"/>
    <m/>
    <n v="30.980132450331126"/>
  </r>
  <r>
    <s v="Anacardiaceae"/>
    <s v="Thyrsodium"/>
    <s v="guianense"/>
    <x v="380"/>
    <s v="P00610524"/>
    <s v="P006"/>
    <n v="69"/>
    <n v="185"/>
    <n v="3"/>
    <n v="5"/>
    <s v="OK"/>
    <s v="P00610524"/>
    <n v="7"/>
    <n v="19.399999999999999"/>
    <n v="21"/>
    <n v="4"/>
    <n v="4"/>
    <n v="15"/>
    <n v="280.33333333333297"/>
    <n v="47.133333841959598"/>
    <n v="2.05666665236155"/>
    <n v="0.234333336353302"/>
    <m/>
    <n v="55.2"/>
    <n v="0.66759999999999997"/>
    <m/>
    <m/>
    <m/>
    <m/>
    <m/>
    <n v="1.59"/>
    <n v="-1.607"/>
    <n v="49.27"/>
    <n v="-30.73751824"/>
    <m/>
    <n v="30.987421383647799"/>
  </r>
  <r>
    <s v="Apocynaceae"/>
    <s v="Couma"/>
    <s v="guianensis"/>
    <x v="247"/>
    <s v="B429015"/>
    <s v="B4"/>
    <n v="31"/>
    <n v="33"/>
    <n v="3"/>
    <n v="5"/>
    <s v="OK"/>
    <s v="B429015"/>
    <n v="30"/>
    <n v="52.2"/>
    <n v="32"/>
    <n v="5"/>
    <n v="5"/>
    <n v="30"/>
    <n v="304.09999593099002"/>
    <n v="57.766666412353501"/>
    <n v="1.0466666420300801"/>
    <n v="0.27000000576178201"/>
    <m/>
    <n v="72.8"/>
    <n v="0.47"/>
    <n v="0.68"/>
    <n v="11"/>
    <m/>
    <m/>
    <m/>
    <n v="1.6860000789165499"/>
    <n v="0.210140004754066"/>
    <n v="52.278000116348302"/>
    <n v="-29.128590590000002"/>
    <m/>
    <n v="31.007116055381779"/>
  </r>
  <r>
    <s v="Burseraceae"/>
    <s v="Protium"/>
    <s v="gallicum"/>
    <x v="196"/>
    <s v="A110317"/>
    <s v="A11"/>
    <n v="82"/>
    <n v="43"/>
    <n v="3"/>
    <n v="5"/>
    <s v="OK"/>
    <s v="A110317"/>
    <n v="70"/>
    <n v="26"/>
    <n v="18"/>
    <n v="3"/>
    <n v="3"/>
    <n v="18"/>
    <n v="208.666666666667"/>
    <n v="50.433333079020201"/>
    <n v="1.72999997933706"/>
    <n v="0.152000002563"/>
    <m/>
    <n v="47"/>
    <m/>
    <m/>
    <n v="3"/>
    <m/>
    <m/>
    <m/>
    <n v="1.5990000218153"/>
    <n v="3.15639996528625"/>
    <n v="49.608999490737901"/>
    <n v="-31.175454640000002"/>
    <m/>
    <n v="31.025014893006812"/>
  </r>
  <r>
    <s v="Chrysobalanaceae"/>
    <s v="Licania"/>
    <s v="membranacea"/>
    <x v="246"/>
    <s v="M17116624"/>
    <s v="M1711"/>
    <n v="68"/>
    <n v="74"/>
    <n v="3"/>
    <n v="5"/>
    <s v="OK"/>
    <s v="M17116624"/>
    <n v="146"/>
    <n v="55.4"/>
    <n v="23"/>
    <n v="4"/>
    <n v="5"/>
    <n v="23"/>
    <n v="267.23333740234398"/>
    <n v="49.633332570393897"/>
    <n v="2.3366666634877502"/>
    <n v="0.39333333571751899"/>
    <m/>
    <n v="80.400000000000006"/>
    <m/>
    <m/>
    <m/>
    <m/>
    <m/>
    <m/>
    <n v="1.5860000625252699"/>
    <n v="0.78764998912811302"/>
    <n v="49.217998981475802"/>
    <n v="-33.436844190000002"/>
    <m/>
    <n v="31.032785019635902"/>
  </r>
  <r>
    <s v="Clusiaceae"/>
    <s v="Moronobea"/>
    <s v="coccinea"/>
    <x v="279"/>
    <s v="P00610138"/>
    <s v="P006"/>
    <n v="13"/>
    <n v="161"/>
    <n v="3"/>
    <n v="5"/>
    <s v="OK"/>
    <s v="P00610138"/>
    <n v="159"/>
    <n v="22.9"/>
    <n v="18"/>
    <n v="3"/>
    <n v="4"/>
    <n v="14"/>
    <n v="278.56667073567701"/>
    <n v="60.3333346048991"/>
    <n v="1.0800000230471301"/>
    <n v="0.15933333337307001"/>
    <m/>
    <n v="50.8"/>
    <m/>
    <m/>
    <m/>
    <m/>
    <m/>
    <m/>
    <n v="1.51"/>
    <n v="-0.14199999999999999"/>
    <n v="46.86"/>
    <n v="-30.87317668"/>
    <m/>
    <n v="31.033112582781456"/>
  </r>
  <r>
    <s v="Lecythidaceae"/>
    <s v="Eschweilera"/>
    <s v="sagotiana"/>
    <x v="178"/>
    <s v="P00610494"/>
    <s v="P006"/>
    <n v="64"/>
    <n v="142"/>
    <n v="3"/>
    <n v="5"/>
    <s v="OK"/>
    <s v="P00610494"/>
    <n v="316"/>
    <n v="21"/>
    <n v="17"/>
    <n v="3"/>
    <n v="2"/>
    <n v="15"/>
    <n v="364.90000406900998"/>
    <n v="56.5"/>
    <n v="2.9900000890095999"/>
    <n v="1.26666669050852"/>
    <m/>
    <n v="216.2"/>
    <m/>
    <m/>
    <m/>
    <m/>
    <m/>
    <m/>
    <n v="1.63"/>
    <n v="0.27900000000000003"/>
    <n v="50.59"/>
    <n v="-32.486274960000003"/>
    <m/>
    <n v="31.036809815950924"/>
  </r>
  <r>
    <s v="Chrysobalanaceae"/>
    <s v="Licania"/>
    <s v="laxiflora"/>
    <x v="293"/>
    <s v="P00612860"/>
    <s v="P006"/>
    <n v="58"/>
    <n v="129"/>
    <n v="3"/>
    <n v="5"/>
    <s v="OK"/>
    <s v="P00612860"/>
    <n v="142"/>
    <n v="10.8"/>
    <n v="14"/>
    <n v="2"/>
    <n v="3"/>
    <n v="14"/>
    <n v="224.233332316081"/>
    <n v="37.099999745686901"/>
    <n v="2.1033333142598498"/>
    <n v="0.236000001430511"/>
    <m/>
    <n v="88.8"/>
    <n v="0.78559999999999997"/>
    <m/>
    <n v="1"/>
    <m/>
    <m/>
    <m/>
    <n v="1.52"/>
    <n v="1.8620000000000001"/>
    <n v="47.21"/>
    <n v="-32.202273009999999"/>
    <m/>
    <n v="31.059210526315791"/>
  </r>
  <r>
    <s v="Sapotaceae"/>
    <s v="Chrysophyllum"/>
    <s v="sanguinolentum"/>
    <x v="375"/>
    <s v="A110140"/>
    <s v="A11"/>
    <n v="20"/>
    <n v="71"/>
    <n v="3"/>
    <n v="5"/>
    <s v="OK"/>
    <s v="A110140"/>
    <n v="531"/>
    <n v="29.9"/>
    <n v="27"/>
    <n v="5"/>
    <n v="5"/>
    <n v="27"/>
    <n v="287.90000406900998"/>
    <n v="63.299999237060497"/>
    <n v="2.6266667048136401"/>
    <n v="2.3160000244776402"/>
    <m/>
    <n v="466.7"/>
    <n v="0.65"/>
    <n v="0.49"/>
    <n v="8"/>
    <m/>
    <m/>
    <m/>
    <n v="1.6950000077486"/>
    <n v="1.9559700489044201"/>
    <n v="52.674001455307"/>
    <n v="-30.39419277"/>
    <m/>
    <n v="31.076106911215739"/>
  </r>
  <r>
    <s v="Chrysobalanaceae"/>
    <s v="Licania"/>
    <s v="membranacea"/>
    <x v="246"/>
    <s v="M17116538"/>
    <s v="M1711"/>
    <n v="54"/>
    <n v="16"/>
    <n v="3"/>
    <n v="5"/>
    <s v="OK"/>
    <s v="M17116538"/>
    <n v="146"/>
    <n v="45"/>
    <n v="31"/>
    <n v="4"/>
    <n v="3"/>
    <n v="30"/>
    <n v="270.66666666666703"/>
    <n v="50.300000508626297"/>
    <n v="2.0099999904632599"/>
    <n v="0.53066665927569101"/>
    <m/>
    <n v="120.6"/>
    <m/>
    <m/>
    <m/>
    <m/>
    <m/>
    <m/>
    <n v="1.55600002035499"/>
    <n v="-9.5169998705387102E-2"/>
    <n v="48.359000682830803"/>
    <n v="-33.027070000000002"/>
    <m/>
    <n v="31.079048875460845"/>
  </r>
  <r>
    <s v="Lecythidaceae"/>
    <s v="Eschweilera"/>
    <s v="sagotiana"/>
    <x v="178"/>
    <s v="P00610739"/>
    <s v="P006"/>
    <n v="93"/>
    <n v="223"/>
    <n v="3"/>
    <n v="5"/>
    <s v="OK"/>
    <s v="P00610739"/>
    <n v="316"/>
    <n v="26.1"/>
    <n v="24"/>
    <n v="3"/>
    <n v="3"/>
    <n v="21"/>
    <n v="361.09999593099002"/>
    <n v="57.299999237060497"/>
    <n v="3.28999996185303"/>
    <n v="0.69733335574468003"/>
    <m/>
    <n v="138.5"/>
    <m/>
    <m/>
    <m/>
    <m/>
    <m/>
    <m/>
    <n v="0.55000000000000004"/>
    <n v="-0.89600000000000002"/>
    <n v="17.11"/>
    <n v="-33.674587240000001"/>
    <m/>
    <n v="31.109090909090906"/>
  </r>
  <r>
    <s v="Myristicaceae"/>
    <s v="Iryanthera"/>
    <s v="sagotiana"/>
    <x v="201"/>
    <s v="NH200023"/>
    <s v="NH20"/>
    <n v="0"/>
    <n v="338"/>
    <n v="3"/>
    <n v="5"/>
    <s v="OK"/>
    <s v="NH200023"/>
    <n v="412"/>
    <n v="34.9"/>
    <n v="27"/>
    <n v="3"/>
    <n v="3"/>
    <n v="27"/>
    <n v="308.76666259765602"/>
    <n v="62.866666158040402"/>
    <n v="0.68666666746139504"/>
    <n v="0.68166667222976696"/>
    <m/>
    <n v="170.4"/>
    <m/>
    <m/>
    <m/>
    <m/>
    <m/>
    <m/>
    <n v="1.67500004172325"/>
    <n v="1.8860000371932999"/>
    <n v="52.108001708984403"/>
    <n v="-30.860872480000001"/>
    <m/>
    <n v="31.109253976719536"/>
  </r>
  <r>
    <s v="Meliaceae"/>
    <s v="Carapa"/>
    <s v="procera"/>
    <x v="242"/>
    <s v="P00610360"/>
    <s v="P006"/>
    <n v="47"/>
    <n v="187"/>
    <n v="3"/>
    <n v="5"/>
    <s v="OK"/>
    <s v="P00610360"/>
    <n v="341"/>
    <n v="24.8"/>
    <n v="22"/>
    <n v="3"/>
    <n v="4"/>
    <n v="20"/>
    <n v="295.90000406900998"/>
    <n v="57.866666158040402"/>
    <n v="3.0833332538604701"/>
    <n v="1.9136666854222599"/>
    <m/>
    <n v="370.4"/>
    <n v="0.59819999999999995"/>
    <m/>
    <n v="4"/>
    <m/>
    <m/>
    <m/>
    <n v="1.54"/>
    <n v="-1.3520000000000001"/>
    <n v="47.91"/>
    <n v="-29.728844540000001"/>
    <m/>
    <n v="31.110389610389607"/>
  </r>
  <r>
    <s v="Lauraceae"/>
    <s v="Sextonia"/>
    <s v="rubra"/>
    <x v="294"/>
    <s v="M17116072"/>
    <s v="M1711"/>
    <n v="18"/>
    <n v="56"/>
    <n v="3"/>
    <n v="5"/>
    <s v="OK"/>
    <s v="M17116072"/>
    <n v="299"/>
    <n v="51.6"/>
    <n v="24"/>
    <n v="3"/>
    <n v="3"/>
    <n v="24"/>
    <n v="237.56666564941401"/>
    <n v="56.1666666666667"/>
    <n v="1.4700000286102299"/>
    <n v="0.89500000079472897"/>
    <m/>
    <n v="265.10000000000002"/>
    <m/>
    <m/>
    <m/>
    <m/>
    <m/>
    <m/>
    <n v="1.60199999809265"/>
    <n v="-0.81531000137329102"/>
    <n v="49.886000156402602"/>
    <n v="-32.88182407"/>
    <m/>
    <n v="31.139825353181738"/>
  </r>
  <r>
    <s v="Chrysobalanaceae"/>
    <s v="Licania"/>
    <s v="laxiflora"/>
    <x v="293"/>
    <s v="P00610818"/>
    <s v="P006"/>
    <n v="100"/>
    <n v="137"/>
    <n v="3"/>
    <n v="5"/>
    <s v="OK"/>
    <s v="P00610818"/>
    <n v="142"/>
    <n v="15.6"/>
    <n v="28"/>
    <n v="3"/>
    <n v="2"/>
    <n v="16"/>
    <n v="258.33333333333297"/>
    <n v="37.633332570393897"/>
    <n v="2.1133333444595301"/>
    <n v="0.16399999956289901"/>
    <m/>
    <n v="49.7"/>
    <m/>
    <m/>
    <m/>
    <m/>
    <m/>
    <m/>
    <n v="1.35"/>
    <n v="2.6280000000000001"/>
    <n v="42.07"/>
    <n v="-33.218523939999997"/>
    <m/>
    <n v="31.162962962962961"/>
  </r>
  <r>
    <s v="Clusiaceae"/>
    <s v="Tovomita"/>
    <s v="sp, B7"/>
    <x v="381"/>
    <s v="P00612352"/>
    <s v="P006"/>
    <n v="60"/>
    <n v="157"/>
    <n v="3"/>
    <n v="4"/>
    <s v="OK"/>
    <s v="P00612352"/>
    <n v="172"/>
    <n v="10.5"/>
    <n v="12"/>
    <n v="2"/>
    <n v="2"/>
    <n v="12"/>
    <n v="267.23333231608098"/>
    <n v="50.433334350585902"/>
    <n v="2.11666667461395"/>
    <n v="0.23666666944821699"/>
    <m/>
    <n v="62.9"/>
    <m/>
    <m/>
    <m/>
    <m/>
    <m/>
    <m/>
    <n v="1.61"/>
    <n v="-0.43"/>
    <n v="50.18"/>
    <n v="-32.081120810000002"/>
    <m/>
    <n v="31.167701863354036"/>
  </r>
  <r>
    <s v="Lecythidaceae"/>
    <s v="Eschweilera"/>
    <s v="sagotiana"/>
    <x v="178"/>
    <s v="P00610464"/>
    <s v="P006"/>
    <n v="56"/>
    <n v="145"/>
    <n v="3"/>
    <n v="5"/>
    <s v="OK"/>
    <s v="P00610464"/>
    <n v="316"/>
    <n v="38"/>
    <n v="20"/>
    <n v="3"/>
    <n v="4"/>
    <n v="18"/>
    <n v="316.80000813802098"/>
    <n v="40.366666158040402"/>
    <n v="2.5066666603088401"/>
    <n v="0.36333332459131901"/>
    <m/>
    <n v="79.8"/>
    <m/>
    <m/>
    <m/>
    <m/>
    <m/>
    <m/>
    <n v="1.63"/>
    <n v="0.47199999999999998"/>
    <n v="50.82"/>
    <n v="-31.809110700000002"/>
    <m/>
    <n v="31.177914110429452"/>
  </r>
  <r>
    <s v="Euphorbiaceae"/>
    <s v="Pogonophora"/>
    <s v="schomburgkiana"/>
    <x v="185"/>
    <s v="P00610652"/>
    <s v="P006"/>
    <n v="72"/>
    <n v="225"/>
    <n v="3"/>
    <n v="5"/>
    <s v="OK"/>
    <s v="P00610652"/>
    <n v="217"/>
    <n v="14.6"/>
    <n v="17"/>
    <n v="1"/>
    <n v="1"/>
    <n v="14"/>
    <n v="239.666661580404"/>
    <n v="53.966665903727197"/>
    <n v="1.6366666952769"/>
    <n v="0.35533332824706998"/>
    <m/>
    <n v="100.6"/>
    <m/>
    <m/>
    <m/>
    <m/>
    <m/>
    <m/>
    <n v="1.52"/>
    <n v="0.129"/>
    <n v="47.41"/>
    <n v="-32.046156009999997"/>
    <m/>
    <n v="31.190789473684209"/>
  </r>
  <r>
    <s v="Arecaceae"/>
    <s v="Astrocaryum"/>
    <s v="sciophilum"/>
    <x v="328"/>
    <s v="NL110489"/>
    <s v="NL11"/>
    <n v="186"/>
    <n v="62"/>
    <n v="1"/>
    <n v="5"/>
    <s v="OK"/>
    <s v="NL110489"/>
    <n v="40"/>
    <n v="12.5"/>
    <m/>
    <n v="1"/>
    <n v="1"/>
    <m/>
    <n v="614.70001220703102"/>
    <n v="79.099998474121094"/>
    <n v="12.199999809265099"/>
    <n v="1.4400000572204601"/>
    <m/>
    <n v="82.9"/>
    <m/>
    <m/>
    <m/>
    <m/>
    <m/>
    <m/>
    <n v="1.4340000227093701"/>
    <n v="4.5012102127075204"/>
    <n v="44.736000895500197"/>
    <n v="-31.790021379999999"/>
    <m/>
    <n v="31.196652850100321"/>
  </r>
  <r>
    <s v="Lecythidaceae"/>
    <s v="Eschweilera"/>
    <s v="sagotiana"/>
    <x v="178"/>
    <s v="P00610659"/>
    <s v="P006"/>
    <n v="85"/>
    <n v="149"/>
    <n v="3"/>
    <n v="5"/>
    <s v="OK"/>
    <s v="P00610659"/>
    <n v="316"/>
    <n v="28"/>
    <n v="23"/>
    <n v="3"/>
    <n v="2"/>
    <n v="15"/>
    <n v="320.66666666666703"/>
    <n v="41.566666920979799"/>
    <n v="2.84999998410543"/>
    <n v="0.64533333977063501"/>
    <m/>
    <n v="157.30000000000001"/>
    <m/>
    <m/>
    <m/>
    <m/>
    <m/>
    <m/>
    <n v="1.55"/>
    <n v="0.92400000000000004"/>
    <n v="48.37"/>
    <n v="-32.063762330000003"/>
    <m/>
    <n v="31.206451612903223"/>
  </r>
  <r>
    <s v="Myristicaceae"/>
    <s v="Iryanthera"/>
    <s v="sagotiana"/>
    <x v="201"/>
    <s v="P00610489"/>
    <s v="P006"/>
    <n v="68"/>
    <n v="137"/>
    <n v="3"/>
    <n v="5"/>
    <s v="OK"/>
    <s v="P00610489"/>
    <n v="412"/>
    <n v="18.3"/>
    <n v="25"/>
    <n v="2"/>
    <n v="2"/>
    <n v="15"/>
    <n v="253.666661580404"/>
    <n v="54.933333079020201"/>
    <n v="0.91999999682108602"/>
    <n v="0.28433332840601599"/>
    <m/>
    <n v="78.7"/>
    <n v="0.47120000000000001"/>
    <m/>
    <n v="7"/>
    <m/>
    <m/>
    <m/>
    <n v="1.35"/>
    <n v="-0.76"/>
    <n v="42.14"/>
    <n v="-32.95666945"/>
    <m/>
    <n v="31.214814814814812"/>
  </r>
  <r>
    <s v="Dichapetalaceae"/>
    <s v="Tapura"/>
    <s v="capitulifera"/>
    <x v="313"/>
    <s v="P00610491"/>
    <s v="P006"/>
    <n v="65"/>
    <n v="137"/>
    <n v="3"/>
    <n v="5"/>
    <s v="OK"/>
    <s v="P00610491"/>
    <n v="183"/>
    <n v="32"/>
    <n v="22"/>
    <n v="4"/>
    <n v="4"/>
    <n v="20"/>
    <n v="563.29998779296898"/>
    <n v="71.3333333333333"/>
    <n v="3.8766667048136401"/>
    <n v="0.23566666742165901"/>
    <m/>
    <n v="36.299999999999997"/>
    <m/>
    <m/>
    <m/>
    <m/>
    <m/>
    <m/>
    <n v="1.31"/>
    <n v="1.149"/>
    <n v="40.9"/>
    <n v="-30.31585123"/>
    <m/>
    <n v="31.221374045801525"/>
  </r>
  <r>
    <s v="Elaeocarpaceae"/>
    <s v="Sloanea"/>
    <s v="sp, B7"/>
    <x v="382"/>
    <s v="NH200121"/>
    <s v="NH20"/>
    <n v="24"/>
    <n v="358"/>
    <n v="3"/>
    <n v="4"/>
    <s v="OK"/>
    <s v="NH200121"/>
    <n v="202"/>
    <n v="23"/>
    <n v="29"/>
    <n v="3"/>
    <n v="3"/>
    <n v="29"/>
    <n v="313.23333740234398"/>
    <n v="59.933334350585902"/>
    <n v="2.3399999141693102"/>
    <n v="0.68766667445500695"/>
    <m/>
    <n v="138.1"/>
    <n v="0.66620000000000001"/>
    <n v="0.68820000000000003"/>
    <n v="1"/>
    <n v="0.59299999999999997"/>
    <n v="11.602"/>
    <n v="1.8069999999999999"/>
    <n v="1.42299998551607"/>
    <n v="-0.28444001078605702"/>
    <n v="44.435000419616699"/>
    <n v="-30.82739273"/>
    <m/>
    <n v="31.226283114473645"/>
  </r>
  <r>
    <s v="Burseraceae"/>
    <s v="Protium"/>
    <s v="opacum"/>
    <x v="299"/>
    <s v="M17116440"/>
    <s v="M1711"/>
    <n v="46"/>
    <n v="83"/>
    <n v="3"/>
    <n v="5"/>
    <s v="OK"/>
    <s v="M17116440"/>
    <n v="75"/>
    <n v="16.899999999999999"/>
    <n v="20"/>
    <n v="3"/>
    <n v="4"/>
    <n v="20"/>
    <n v="196.79999796549501"/>
    <n v="44.066666920979799"/>
    <n v="1.83666666348775"/>
    <n v="0.61766667167345701"/>
    <m/>
    <n v="197.5"/>
    <m/>
    <m/>
    <m/>
    <m/>
    <m/>
    <m/>
    <n v="1.51899997144938"/>
    <n v="0.60777997970581099"/>
    <n v="47.433000802993803"/>
    <n v="-31.523690040000002"/>
    <m/>
    <n v="31.226465895015643"/>
  </r>
  <r>
    <s v="Burseraceae"/>
    <s v="Dacryodes"/>
    <s v="cuspidata"/>
    <x v="357"/>
    <s v="NH200660"/>
    <s v="NH20"/>
    <n v="41"/>
    <n v="318"/>
    <n v="3"/>
    <n v="5"/>
    <s v="OK"/>
    <s v="NH200660"/>
    <n v="64"/>
    <n v="26.7"/>
    <n v="24"/>
    <n v="2"/>
    <n v="3"/>
    <n v="22"/>
    <n v="222.89999898274701"/>
    <n v="54.366667429606103"/>
    <n v="2.0099999507268298"/>
    <n v="0.67900000015894602"/>
    <m/>
    <n v="181"/>
    <n v="0.69779999999999998"/>
    <n v="0.45400000000000001"/>
    <m/>
    <m/>
    <m/>
    <m/>
    <n v="1.47299999371171"/>
    <n v="1.11337995529175"/>
    <n v="46.004000306129498"/>
    <n v="-33.621742480000002"/>
    <m/>
    <n v="31.231500680598934"/>
  </r>
  <r>
    <s v="Chrysobalanaceae"/>
    <s v="Licania"/>
    <s v="alba"/>
    <x v="355"/>
    <s v="M17116500"/>
    <s v="M1711"/>
    <n v="29"/>
    <n v="28"/>
    <n v="3"/>
    <n v="5"/>
    <s v="OK"/>
    <s v="M17116500"/>
    <n v="134"/>
    <n v="15.8"/>
    <n v="17"/>
    <n v="3"/>
    <n v="3"/>
    <n v="17"/>
    <n v="303.09999593099002"/>
    <n v="49.3333333333333"/>
    <n v="2.1200000047683698"/>
    <n v="1.9270000457763701"/>
    <m/>
    <n v="569.5"/>
    <n v="0.83089999999999997"/>
    <n v="0.45350000000000001"/>
    <m/>
    <n v="0.76800000000000002"/>
    <n v="7.9325000000000001"/>
    <n v="1.2315"/>
    <n v="1.5449999831616901"/>
    <n v="2.51889991760254"/>
    <n v="48.263999819755597"/>
    <n v="-33.947931390000001"/>
    <m/>
    <n v="31.238835175252287"/>
  </r>
  <r>
    <s v="Annonaceae"/>
    <s v="Oxandra"/>
    <s v="asbeckii"/>
    <x v="145"/>
    <s v="P00610509"/>
    <s v="P006"/>
    <n v="64"/>
    <n v="164"/>
    <n v="3"/>
    <n v="5"/>
    <s v="OK"/>
    <s v="P00610509"/>
    <n v="17"/>
    <n v="12.1"/>
    <n v="15"/>
    <n v="2"/>
    <n v="4"/>
    <n v="15"/>
    <n v="204.86666870117199"/>
    <n v="41.900000254313099"/>
    <n v="1.7200000286102299"/>
    <n v="0.184333334366481"/>
    <m/>
    <n v="58.8"/>
    <m/>
    <m/>
    <m/>
    <m/>
    <m/>
    <m/>
    <n v="1.56"/>
    <n v="-0.43099999999999999"/>
    <n v="48.78"/>
    <n v="-31.08798655"/>
    <m/>
    <n v="31.26923076923077"/>
  </r>
  <r>
    <s v="Icacinaceae"/>
    <s v="Poraqueiba"/>
    <s v="guianensis"/>
    <x v="335"/>
    <s v="NL110161"/>
    <s v="NL11"/>
    <n v="128"/>
    <n v="70"/>
    <n v="3"/>
    <n v="5"/>
    <s v="OK"/>
    <s v="NL110161"/>
    <n v="239"/>
    <n v="23.8"/>
    <n v="18"/>
    <n v="4"/>
    <n v="4"/>
    <n v="18"/>
    <n v="237.90000406901001"/>
    <n v="59.633333841959598"/>
    <n v="1.76333332061768"/>
    <n v="0.93133332331975305"/>
    <m/>
    <n v="233.7"/>
    <n v="0.64739999999999998"/>
    <n v="0.79139999999999999"/>
    <n v="2"/>
    <n v="0.57999999999999996"/>
    <n v="10.882"/>
    <n v="0.94450000000000001"/>
    <n v="1.57"/>
    <n v="3.3420000000000001"/>
    <n v="49.14"/>
    <n v="-31.023981630000002"/>
    <m/>
    <n v="31.29936305732484"/>
  </r>
  <r>
    <s v="Apocynaceae"/>
    <s v="Aspidosperma"/>
    <s v="cruentum"/>
    <x v="258"/>
    <s v="NL110470"/>
    <s v="NL11"/>
    <n v="187"/>
    <n v="31"/>
    <n v="3"/>
    <n v="5"/>
    <s v="OK"/>
    <s v="NL110470"/>
    <n v="27"/>
    <n v="18.3"/>
    <n v="24"/>
    <n v="3"/>
    <n v="3"/>
    <n v="24"/>
    <n v="285.09999593099002"/>
    <n v="70.266665140787794"/>
    <n v="4.1966666380564401"/>
    <n v="1.27533334493637"/>
    <m/>
    <m/>
    <n v="0.74480000000000002"/>
    <n v="0.44919999999999999"/>
    <n v="3"/>
    <n v="0.73299999999999998"/>
    <n v="10.6425"/>
    <n v="3.1305000000000001"/>
    <n v="1.5909999608993499"/>
    <n v="5.41737985610962"/>
    <n v="49.832001328468301"/>
    <n v="-31.216023020000002"/>
    <m/>
    <n v="31.321183251506554"/>
  </r>
  <r>
    <s v="Chrysobalanaceae"/>
    <s v="Licania"/>
    <s v="membranacea"/>
    <x v="246"/>
    <s v="NH200147"/>
    <s v="NH20"/>
    <n v="30"/>
    <n v="395"/>
    <n v="3"/>
    <n v="5"/>
    <s v="OK"/>
    <s v="NH200147"/>
    <n v="146"/>
    <n v="56.2"/>
    <n v="30"/>
    <n v="5"/>
    <n v="4"/>
    <n v="30"/>
    <n v="255.766667683919"/>
    <n v="48.699999491373703"/>
    <n v="2.2666666507720898"/>
    <n v="0.45200000206629398"/>
    <m/>
    <n v="95.4"/>
    <m/>
    <m/>
    <m/>
    <n v="0.80900000000000005"/>
    <m/>
    <m/>
    <n v="1.53299998492002"/>
    <n v="1.3179999776184601E-2"/>
    <n v="48.019999265670798"/>
    <n v="-33.05402952"/>
    <m/>
    <n v="31.324200742360809"/>
  </r>
  <r>
    <s v="Burseraceae"/>
    <s v="Dacryodes"/>
    <s v="cuspidata"/>
    <x v="357"/>
    <s v="NH200476"/>
    <s v="NH20"/>
    <n v="86"/>
    <n v="379"/>
    <n v="3"/>
    <n v="4"/>
    <s v="OK"/>
    <s v="NH200476"/>
    <n v="64"/>
    <n v="31.6"/>
    <n v="27"/>
    <n v="4"/>
    <n v="4"/>
    <n v="27"/>
    <n v="318.66666666666703"/>
    <n v="54.8333333333333"/>
    <n v="2.7399999300638802"/>
    <n v="0.47599999109904001"/>
    <m/>
    <n v="87.4"/>
    <n v="0.7056"/>
    <n v="0.44519999999999998"/>
    <m/>
    <n v="0.56200000000000006"/>
    <n v="10.429"/>
    <n v="1.6579999999999999"/>
    <n v="1.53599996119738"/>
    <n v="1.6098599433898899"/>
    <n v="48.179998993873603"/>
    <n v="-29.649902820000001"/>
    <m/>
    <n v="31.367187637371526"/>
  </r>
  <r>
    <s v="Chrysobalanaceae"/>
    <s v="Licania"/>
    <s v="membranacea"/>
    <x v="246"/>
    <s v="P00610270"/>
    <s v="P006"/>
    <n v="36"/>
    <n v="193"/>
    <n v="3"/>
    <n v="5"/>
    <s v="OK"/>
    <s v="P00610270"/>
    <n v="146"/>
    <n v="42.2"/>
    <n v="30"/>
    <n v="3"/>
    <n v="4"/>
    <n v="20"/>
    <n v="284.76666259765602"/>
    <n v="44.433334350585902"/>
    <n v="1.89666664600372"/>
    <n v="0.45400000611940999"/>
    <m/>
    <n v="103.2"/>
    <n v="0.86009999999999998"/>
    <m/>
    <m/>
    <m/>
    <m/>
    <m/>
    <n v="1.54"/>
    <n v="-0.73"/>
    <n v="48.31"/>
    <n v="-32.774776940000002"/>
    <m/>
    <n v="31.370129870129873"/>
  </r>
  <r>
    <s v="Myristicaceae"/>
    <s v="Iryanthera"/>
    <s v="sagotiana"/>
    <x v="201"/>
    <s v="B420014"/>
    <s v="B4"/>
    <n v="1"/>
    <n v="54"/>
    <n v="3"/>
    <n v="5"/>
    <s v="OK"/>
    <s v="B420014"/>
    <n v="412"/>
    <n v="37.9"/>
    <n v="24"/>
    <n v="4"/>
    <n v="4"/>
    <n v="24"/>
    <n v="314.90000406900998"/>
    <n v="64.000001271565793"/>
    <n v="0.89999999602635705"/>
    <n v="0.48166667421658799"/>
    <m/>
    <n v="141.5"/>
    <n v="0.53"/>
    <n v="0.92"/>
    <n v="6"/>
    <n v="0.51800000000000002"/>
    <n v="12.4483"/>
    <n v="3.2429999999999999"/>
    <n v="1.7230000346898999"/>
    <n v="1.1324000358581501"/>
    <n v="54.053997993469203"/>
    <n v="-30.891323700000001"/>
    <m/>
    <n v="31.372023740671409"/>
  </r>
  <r>
    <s v="Lecythidaceae"/>
    <s v="Lecythis"/>
    <s v="persistens"/>
    <x v="230"/>
    <s v="P00612818"/>
    <s v="P006"/>
    <n v="38"/>
    <n v="190"/>
    <n v="3"/>
    <n v="5"/>
    <s v="OK"/>
    <s v="P00612818"/>
    <n v="327"/>
    <n v="10"/>
    <n v="11"/>
    <n v="2"/>
    <n v="2"/>
    <n v="10"/>
    <n v="325.13334147135402"/>
    <n v="55.633332570393897"/>
    <n v="2.6433332761128701"/>
    <n v="1.7396667003631601"/>
    <m/>
    <n v="378.4"/>
    <m/>
    <m/>
    <m/>
    <m/>
    <m/>
    <m/>
    <n v="1.6"/>
    <n v="1.9410000000000001"/>
    <n v="50.23"/>
    <n v="-32.999432919999997"/>
    <m/>
    <n v="31.393749999999997"/>
  </r>
  <r>
    <s v="Clusiaceae"/>
    <s v="Moronobea"/>
    <s v="coccinea"/>
    <x v="279"/>
    <s v="P00612879"/>
    <s v="P006"/>
    <n v="72"/>
    <n v="129"/>
    <n v="3"/>
    <n v="5"/>
    <s v="OK"/>
    <s v="P00612879"/>
    <n v="159"/>
    <n v="11.3"/>
    <n v="13"/>
    <n v="3"/>
    <n v="3"/>
    <n v="13"/>
    <n v="269.53332519531301"/>
    <n v="67.100001017252595"/>
    <n v="0.86333334445953402"/>
    <n v="0.10866666585206999"/>
    <m/>
    <n v="37.4"/>
    <m/>
    <m/>
    <m/>
    <m/>
    <m/>
    <m/>
    <n v="1.57"/>
    <n v="-0.35599999999999998"/>
    <n v="49.29"/>
    <n v="-32.030491300000001"/>
    <m/>
    <n v="31.394904458598724"/>
  </r>
  <r>
    <s v="Sapotaceae"/>
    <s v="Pouteria"/>
    <s v="torta"/>
    <x v="332"/>
    <s v="NH200219"/>
    <s v="NH20"/>
    <n v="45"/>
    <n v="352"/>
    <n v="3"/>
    <n v="5"/>
    <s v="OK"/>
    <s v="NH200219"/>
    <n v="588"/>
    <n v="56.7"/>
    <n v="35"/>
    <n v="4"/>
    <n v="4"/>
    <n v="35"/>
    <n v="298.76666259765602"/>
    <n v="61.866666158040402"/>
    <n v="2.8766666253407802"/>
    <n v="0.86433335145314505"/>
    <m/>
    <n v="189.4"/>
    <n v="0.77529999999999999"/>
    <n v="0.44690000000000002"/>
    <m/>
    <n v="0.82799999999999996"/>
    <n v="8.7394999999999996"/>
    <n v="1.6705000000000001"/>
    <n v="1.6389999538660001"/>
    <n v="0.163719996809959"/>
    <n v="51.476001739502003"/>
    <n v="-31.296187360000001"/>
    <m/>
    <n v="31.406957405997911"/>
  </r>
  <r>
    <s v="Lecythidaceae"/>
    <s v="Eschweilera"/>
    <s v="sagotiana"/>
    <x v="178"/>
    <s v="P00610025"/>
    <s v="P006"/>
    <n v="4"/>
    <n v="157"/>
    <n v="3"/>
    <n v="5"/>
    <s v="OK"/>
    <s v="P00610025"/>
    <n v="316"/>
    <n v="37.4"/>
    <n v="44"/>
    <n v="5"/>
    <n v="5"/>
    <n v="16"/>
    <n v="342.09999593099002"/>
    <n v="57.233333587646499"/>
    <n v="2.9466666380564401"/>
    <n v="1.06733332077662"/>
    <m/>
    <n v="190.4"/>
    <n v="0.75990000000000002"/>
    <m/>
    <m/>
    <m/>
    <m/>
    <m/>
    <n v="1.63"/>
    <n v="1.8440000000000001"/>
    <n v="51.21"/>
    <n v="-32.240282890000003"/>
    <m/>
    <n v="31.417177914110432"/>
  </r>
  <r>
    <s v="Menispermaceae"/>
    <s v="Abuta"/>
    <s v="IND"/>
    <x v="383"/>
    <s v="NL110429"/>
    <s v="NL11"/>
    <n v="179"/>
    <n v="46"/>
    <n v="3"/>
    <n v="2"/>
    <s v="EXCLUDE"/>
    <s v="NL110429"/>
    <n v="354"/>
    <n v="12.3"/>
    <m/>
    <n v="5"/>
    <n v="5"/>
    <n v="35"/>
    <n v="281.53332519531301"/>
    <n v="34.633333841959598"/>
    <n v="3.2499999205271402"/>
    <n v="0.354999989271164"/>
    <m/>
    <m/>
    <m/>
    <m/>
    <m/>
    <n v="0.59499999999999997"/>
    <m/>
    <m/>
    <n v="1.5429999679327"/>
    <n v="3.7649900913238499"/>
    <n v="48.4860002994537"/>
    <n v="-28.825459590000001"/>
    <m/>
    <n v="31.423202402534645"/>
  </r>
  <r>
    <s v="Sapotaceae"/>
    <s v="Pouteria"/>
    <s v="bilocularis"/>
    <x v="264"/>
    <s v="P00610337"/>
    <s v="P006"/>
    <n v="49"/>
    <n v="149"/>
    <n v="3"/>
    <n v="3"/>
    <s v="OK"/>
    <s v="P00610337"/>
    <n v="551"/>
    <n v="24.4"/>
    <n v="20"/>
    <n v="4"/>
    <n v="4"/>
    <n v="20"/>
    <n v="289.09999593099002"/>
    <n v="72.366666158040402"/>
    <n v="1.6066666444142701"/>
    <n v="0.31833333770434102"/>
    <m/>
    <n v="49.3"/>
    <n v="0.53080000000000005"/>
    <m/>
    <n v="12"/>
    <m/>
    <m/>
    <m/>
    <n v="1.7"/>
    <n v="-2.504"/>
    <n v="53.43"/>
    <n v="-32.248748749999997"/>
    <m/>
    <n v="31.429411764705883"/>
  </r>
  <r>
    <s v="Burseraceae"/>
    <s v="Protium"/>
    <s v="opacum"/>
    <x v="299"/>
    <s v="M17116521"/>
    <s v="M1711"/>
    <n v="28"/>
    <n v="1"/>
    <n v="3"/>
    <n v="5"/>
    <s v="OK"/>
    <s v="M17116521"/>
    <n v="75"/>
    <n v="13.8"/>
    <n v="15"/>
    <n v="3"/>
    <n v="5"/>
    <n v="15"/>
    <n v="184.69999694824199"/>
    <n v="42.633333841959598"/>
    <n v="2.1366666158040402"/>
    <n v="0.50466667612393701"/>
    <m/>
    <n v="218.5"/>
    <m/>
    <m/>
    <m/>
    <m/>
    <m/>
    <m/>
    <n v="1.5030000358819999"/>
    <n v="1.9351400136947601"/>
    <n v="47.240000963211102"/>
    <n v="-32.878723229999999"/>
    <m/>
    <n v="31.430472279057152"/>
  </r>
  <r>
    <s v="Chrysobalanaceae"/>
    <s v="Licania"/>
    <s v="membranacea"/>
    <x v="246"/>
    <s v="P00610638"/>
    <s v="P006"/>
    <n v="75"/>
    <n v="141"/>
    <n v="3"/>
    <n v="4"/>
    <s v="OK"/>
    <s v="P00610638"/>
    <n v="146"/>
    <n v="26.9"/>
    <n v="28"/>
    <n v="3"/>
    <n v="3"/>
    <n v="16"/>
    <n v="340.36667887369799"/>
    <n v="55.266666412353501"/>
    <n v="1.8333333333333299"/>
    <n v="0.60733333230018605"/>
    <m/>
    <n v="123.6"/>
    <m/>
    <m/>
    <m/>
    <m/>
    <m/>
    <m/>
    <n v="1.51"/>
    <n v="-1.907"/>
    <n v="47.47"/>
    <n v="-32.741885349999997"/>
    <m/>
    <n v="31.43708609271523"/>
  </r>
  <r>
    <s v="Arecaceae"/>
    <s v="Oenocarpus"/>
    <s v="bacaba"/>
    <x v="214"/>
    <s v="P00612354"/>
    <s v="P006"/>
    <n v="22"/>
    <n v="196"/>
    <n v="1"/>
    <n v="5"/>
    <s v="OK"/>
    <s v="P00612354"/>
    <n v="44"/>
    <n v="17.507000000000001"/>
    <m/>
    <n v="3"/>
    <n v="3"/>
    <n v="15"/>
    <n v="320.70001220703102"/>
    <n v="72.900001525878906"/>
    <n v="5.8200001716613796"/>
    <n v="0.94400000572204601"/>
    <m/>
    <n v="41"/>
    <m/>
    <m/>
    <m/>
    <m/>
    <m/>
    <m/>
    <n v="1.6"/>
    <n v="-1.7669999999999999"/>
    <n v="50.3"/>
    <n v="-33.717416460000003"/>
    <m/>
    <n v="31.437499999999996"/>
  </r>
  <r>
    <s v="Myrtaceae"/>
    <s v="IND"/>
    <s v="sp, FG 2"/>
    <x v="384"/>
    <s v="M17116045"/>
    <s v="M1711"/>
    <n v="8"/>
    <n v="36"/>
    <n v="3"/>
    <n v="4"/>
    <s v="OK"/>
    <s v="M17116045"/>
    <n v="865"/>
    <n v="13.2"/>
    <n v="13"/>
    <n v="3"/>
    <n v="4"/>
    <n v="13"/>
    <n v="244.666666666667"/>
    <n v="45.133332570393897"/>
    <n v="2.1366666158040402"/>
    <n v="0.81399999062220296"/>
    <m/>
    <n v="256.60000000000002"/>
    <n v="0.73219999999999996"/>
    <n v="0.52990000000000004"/>
    <m/>
    <n v="0.46200000000000002"/>
    <n v="6.1879999999999997"/>
    <n v="1.0409999999999999"/>
    <n v="1.55199998989701"/>
    <n v="1.65575003623962"/>
    <n v="48.809000849723802"/>
    <n v="-30.584886770000001"/>
    <m/>
    <n v="31.44909869036967"/>
  </r>
  <r>
    <s v="Chrysobalanaceae"/>
    <s v="Couepia"/>
    <s v="guianensis"/>
    <x v="369"/>
    <s v="P00610416"/>
    <s v="P006"/>
    <n v="57"/>
    <n v="222"/>
    <n v="3"/>
    <n v="5"/>
    <s v="OK"/>
    <s v="P00610416"/>
    <n v="119"/>
    <n v="19.600000000000001"/>
    <n v="15"/>
    <n v="3"/>
    <n v="3"/>
    <n v="15"/>
    <n v="258"/>
    <n v="52.933333079020201"/>
    <n v="1.83999999364217"/>
    <n v="0.33166666825612401"/>
    <m/>
    <n v="80.5"/>
    <n v="0.76759999999999995"/>
    <m/>
    <n v="6"/>
    <m/>
    <m/>
    <m/>
    <n v="1.57"/>
    <n v="1.3720000000000001"/>
    <n v="49.38"/>
    <n v="-32.076479249999998"/>
    <m/>
    <n v="31.452229299363058"/>
  </r>
  <r>
    <s v="Elaeocarpaceae"/>
    <s v="Sloanea"/>
    <s v="sp, B9"/>
    <x v="385"/>
    <s v="A110380"/>
    <s v="A11"/>
    <n v="91"/>
    <n v="23"/>
    <n v="3"/>
    <n v="4"/>
    <s v="OK"/>
    <s v="A110380"/>
    <n v="204"/>
    <n v="29.9"/>
    <n v="28"/>
    <n v="5"/>
    <n v="5"/>
    <n v="28"/>
    <n v="301"/>
    <n v="47.433333079020201"/>
    <n v="2.8300000031789101"/>
    <n v="0.50399999817212404"/>
    <m/>
    <n v="101.5"/>
    <n v="0.72"/>
    <n v="0.45"/>
    <n v="4"/>
    <n v="0.65240806341171298"/>
    <n v="8.0114999999999998"/>
    <n v="0.44339085"/>
    <n v="1.5930000692605999"/>
    <n v="0.153139993548393"/>
    <n v="50.121998786926298"/>
    <n v="-29.864792520000002"/>
    <m/>
    <n v="31.463902453055582"/>
  </r>
  <r>
    <s v="Burseraceae"/>
    <s v="Tetragastris"/>
    <s v="panamensis"/>
    <x v="216"/>
    <s v="P00610341"/>
    <s v="P006"/>
    <n v="42"/>
    <n v="157"/>
    <n v="3"/>
    <n v="5"/>
    <s v="OK"/>
    <s v="P00610341"/>
    <n v="82"/>
    <n v="64"/>
    <n v="30"/>
    <n v="5"/>
    <n v="5"/>
    <n v="30"/>
    <n v="240.666666666667"/>
    <n v="40.099999745686901"/>
    <n v="2.3066666920979801"/>
    <n v="0.28033334016799899"/>
    <m/>
    <n v="57.6"/>
    <n v="0.5706"/>
    <m/>
    <n v="11"/>
    <m/>
    <m/>
    <m/>
    <n v="1.47"/>
    <n v="-2.8570000000000002"/>
    <n v="46.26"/>
    <n v="-30.333856820000001"/>
    <m/>
    <n v="31.469387755102041"/>
  </r>
  <r>
    <s v="Dichapetalaceae"/>
    <s v="Tapura"/>
    <s v="capitulifera"/>
    <x v="313"/>
    <s v="P00610461"/>
    <s v="P006"/>
    <n v="52"/>
    <n v="150"/>
    <n v="3"/>
    <n v="5"/>
    <s v="OK"/>
    <s v="P00610461"/>
    <n v="183"/>
    <n v="15.1"/>
    <n v="18"/>
    <n v="2"/>
    <n v="3"/>
    <n v="15"/>
    <n v="509.90000406900998"/>
    <n v="72.699999491373703"/>
    <n v="3.8666667143503801"/>
    <n v="0.32400000095367398"/>
    <m/>
    <n v="45.7"/>
    <m/>
    <m/>
    <m/>
    <m/>
    <m/>
    <m/>
    <n v="1.25"/>
    <n v="0.48799999999999999"/>
    <n v="39.36"/>
    <n v="-30.151829159999998"/>
    <m/>
    <n v="31.488"/>
  </r>
  <r>
    <s v="Vochysiaceae"/>
    <s v="Qualea"/>
    <s v="rosea"/>
    <x v="189"/>
    <s v="M17116080"/>
    <s v="M1711"/>
    <n v="19"/>
    <n v="57"/>
    <n v="3"/>
    <n v="4"/>
    <s v="OK"/>
    <s v="M17116080"/>
    <n v="615"/>
    <n v="44.9"/>
    <n v="32"/>
    <n v="5"/>
    <n v="4"/>
    <n v="32"/>
    <n v="241.10000101725299"/>
    <n v="60.366666158040402"/>
    <n v="1.9433333079020201"/>
    <n v="0.112000000973543"/>
    <m/>
    <n v="26.1"/>
    <m/>
    <m/>
    <m/>
    <m/>
    <m/>
    <m/>
    <n v="1.5119999647140501"/>
    <n v="5.3649999201297802E-2"/>
    <n v="47.657001018524198"/>
    <n v="-29.711935990000001"/>
    <m/>
    <n v="31.519181303378605"/>
  </r>
  <r>
    <s v="Caesalpiniaceae"/>
    <s v="Eperua"/>
    <s v="grandiflora"/>
    <x v="206"/>
    <s v="P00610358"/>
    <s v="P006"/>
    <n v="44"/>
    <n v="183"/>
    <n v="3"/>
    <n v="5"/>
    <s v="OK"/>
    <s v="P00610358"/>
    <n v="90"/>
    <n v="22.1"/>
    <n v="22"/>
    <n v="4"/>
    <n v="4"/>
    <n v="22"/>
    <n v="280.43332926432299"/>
    <n v="51.400000254313099"/>
    <n v="3.1566665967305498"/>
    <n v="0.375"/>
    <m/>
    <n v="81.7"/>
    <m/>
    <m/>
    <m/>
    <m/>
    <m/>
    <m/>
    <n v="1.61"/>
    <n v="4.2000000000000003E-2"/>
    <n v="50.75"/>
    <n v="-29.809003520000001"/>
    <m/>
    <n v="31.521739130434781"/>
  </r>
  <r>
    <s v="Sapotaceae"/>
    <s v="Chrysophyllum"/>
    <s v="sanguinolentum"/>
    <x v="375"/>
    <s v="B420004"/>
    <s v="B4"/>
    <n v="15"/>
    <n v="59"/>
    <n v="3"/>
    <n v="5"/>
    <s v="OK"/>
    <s v="B420004"/>
    <n v="531"/>
    <n v="65.900000000000006"/>
    <n v="36"/>
    <n v="4"/>
    <n v="3"/>
    <n v="25"/>
    <n v="303.43332926432299"/>
    <n v="63.1666666666667"/>
    <n v="3.08999999364217"/>
    <n v="2.7163333892822301"/>
    <m/>
    <n v="467.7"/>
    <n v="0.59"/>
    <n v="0.63"/>
    <n v="16"/>
    <n v="0.58799999999999997"/>
    <n v="14.5388"/>
    <n v="5.4960000000000004"/>
    <n v="1.68699994683266"/>
    <n v="3.8782200813293501"/>
    <n v="53.178000450134299"/>
    <n v="-29.847815189999999"/>
    <m/>
    <n v="31.522230068812934"/>
  </r>
  <r>
    <s v="Lauraceae"/>
    <s v="IND"/>
    <s v="sp, B29"/>
    <x v="348"/>
    <s v="B444007"/>
    <s v="B4"/>
    <n v="94"/>
    <n v="67"/>
    <n v="3"/>
    <n v="4"/>
    <s v="OK"/>
    <s v="B444007"/>
    <n v="264"/>
    <n v="47.4"/>
    <n v="38"/>
    <n v="5"/>
    <n v="5"/>
    <n v="35"/>
    <n v="274.90000406900998"/>
    <n v="48.866667429606103"/>
    <n v="2.4933333396911599"/>
    <n v="0.30566666523615499"/>
    <m/>
    <n v="58.8"/>
    <n v="0.67"/>
    <n v="0.38"/>
    <n v="11"/>
    <n v="0.61599999999999999"/>
    <n v="8.4692000000000007"/>
    <n v="2.5369999999999999"/>
    <n v="1.6049999743700001"/>
    <n v="1.5347700119018599"/>
    <n v="50.604999065399198"/>
    <n v="-31.472783490000001"/>
    <m/>
    <n v="31.529594936761814"/>
  </r>
  <r>
    <s v="Caesalpiniaceae"/>
    <s v="Eperua"/>
    <s v="grandiflora"/>
    <x v="206"/>
    <s v="P00610110"/>
    <s v="P006"/>
    <n v="19"/>
    <n v="197"/>
    <n v="3"/>
    <n v="5"/>
    <s v="OK"/>
    <s v="P00610110"/>
    <n v="90"/>
    <n v="34.9"/>
    <n v="21"/>
    <n v="5"/>
    <n v="5"/>
    <n v="21"/>
    <n v="287.56667073567701"/>
    <n v="56.366666158040402"/>
    <n v="2.3033333619435599"/>
    <n v="0.262666662534078"/>
    <m/>
    <n v="52.7"/>
    <m/>
    <m/>
    <m/>
    <m/>
    <m/>
    <m/>
    <n v="1.6"/>
    <n v="-0.97199999999999998"/>
    <n v="50.46"/>
    <n v="-29.068326519999999"/>
    <m/>
    <n v="31.537499999999998"/>
  </r>
  <r>
    <s v="Chrysobalanaceae"/>
    <s v="Licania"/>
    <s v="membranacea"/>
    <x v="246"/>
    <s v="NH200663"/>
    <s v="NH20"/>
    <n v="5"/>
    <n v="304"/>
    <n v="3"/>
    <n v="5"/>
    <s v="OK"/>
    <s v="NH200663"/>
    <n v="146"/>
    <n v="10"/>
    <n v="11"/>
    <n v="1"/>
    <n v="3"/>
    <n v="11"/>
    <n v="264.86666361490899"/>
    <n v="51.299999237060497"/>
    <n v="1.86666667461395"/>
    <n v="0.47066666682561198"/>
    <m/>
    <n v="123.4"/>
    <n v="0.8246"/>
    <n v="0.44619999999999999"/>
    <m/>
    <n v="0.70599999999999996"/>
    <n v="8.9030000000000005"/>
    <n v="1.2090000000000001"/>
    <n v="1.4849999919533701"/>
    <n v="2.0973100662231401"/>
    <n v="46.889001131057697"/>
    <n v="-34.565835700000001"/>
    <m/>
    <n v="31.575085107832134"/>
  </r>
  <r>
    <s v="Sapotaceae"/>
    <s v="Pouteria"/>
    <s v="eugeniifolia"/>
    <x v="350"/>
    <s v="NH200045"/>
    <s v="NH20"/>
    <n v="6"/>
    <n v="388"/>
    <n v="3"/>
    <n v="5"/>
    <s v="OK"/>
    <s v="NH200045"/>
    <n v="558"/>
    <n v="83"/>
    <n v="40"/>
    <n v="5"/>
    <n v="4"/>
    <n v="30"/>
    <n v="227.333333333333"/>
    <n v="57.733333587646499"/>
    <n v="1.3633333444595299"/>
    <n v="0.170666667322318"/>
    <m/>
    <n v="47.2"/>
    <n v="0.66200000000000003"/>
    <n v="0.76029999999999998"/>
    <n v="5"/>
    <n v="0.754"/>
    <n v="12.872"/>
    <n v="1.0425"/>
    <n v="1.49299995973706"/>
    <n v="0.98443001508712802"/>
    <n v="47.156998515129096"/>
    <n v="-32.27045699"/>
    <m/>
    <n v="31.58539838369062"/>
  </r>
  <r>
    <s v="Caesalpiniaceae"/>
    <s v="Eperua"/>
    <s v="grandiflora"/>
    <x v="206"/>
    <s v="P00612810"/>
    <s v="P006"/>
    <n v="2"/>
    <n v="190"/>
    <n v="3"/>
    <n v="5"/>
    <s v="OK"/>
    <s v="P00612810"/>
    <n v="90"/>
    <n v="11.8"/>
    <n v="18"/>
    <n v="1"/>
    <n v="1"/>
    <n v="10"/>
    <n v="261.76666259765602"/>
    <n v="65.199999491373703"/>
    <n v="2.52333331108093"/>
    <n v="0.59333332379658998"/>
    <m/>
    <n v="137.9"/>
    <n v="0.66349999999999998"/>
    <m/>
    <n v="3"/>
    <m/>
    <m/>
    <m/>
    <n v="1.55"/>
    <n v="-0.874"/>
    <n v="48.98"/>
    <n v="-31.388256510000001"/>
    <m/>
    <n v="31.599999999999998"/>
  </r>
  <r>
    <s v="Myristicaceae"/>
    <s v="Iryanthera"/>
    <s v="sagotiana"/>
    <x v="201"/>
    <s v="A110311"/>
    <s v="A11"/>
    <n v="61"/>
    <n v="49"/>
    <n v="3"/>
    <n v="5"/>
    <s v="OK"/>
    <s v="A110311"/>
    <n v="412"/>
    <n v="21.2"/>
    <n v="20"/>
    <n v="3"/>
    <n v="3"/>
    <n v="20"/>
    <n v="246.56666564941401"/>
    <n v="49.933334350585902"/>
    <n v="0.94666667779286695"/>
    <n v="0.30333332717418698"/>
    <m/>
    <n v="88.1"/>
    <m/>
    <m/>
    <n v="2"/>
    <m/>
    <m/>
    <m/>
    <n v="1.69900003820658"/>
    <n v="1.7016899585723899"/>
    <n v="53.706997632980297"/>
    <n v="-34.536264090000003"/>
    <m/>
    <n v="31.610945512203756"/>
  </r>
  <r>
    <s v="Arecaceae"/>
    <s v="Jessenia"/>
    <s v="bataua"/>
    <x v="231"/>
    <s v="NH200035"/>
    <s v="NH20"/>
    <n v="3"/>
    <n v="362"/>
    <n v="1"/>
    <n v="5"/>
    <s v="OK"/>
    <s v="NH200035"/>
    <n v="43"/>
    <n v="21.9"/>
    <n v="17"/>
    <n v="3"/>
    <n v="3"/>
    <n v="17"/>
    <n v="444"/>
    <n v="57.299999237060497"/>
    <n v="6.9299998283386204"/>
    <n v="1.9850000143051101"/>
    <m/>
    <n v="95.7"/>
    <m/>
    <m/>
    <m/>
    <m/>
    <m/>
    <m/>
    <n v="1.49900000542402"/>
    <n v="9.5619998872280093E-2"/>
    <n v="47.411000728607199"/>
    <n v="-32.498291960000003"/>
    <m/>
    <n v="31.628419317581066"/>
  </r>
  <r>
    <s v="Icacinaceae"/>
    <s v="Poraqueiba"/>
    <s v="guianensis"/>
    <x v="335"/>
    <s v="NL110162"/>
    <s v="NL11"/>
    <n v="122"/>
    <n v="71"/>
    <n v="3"/>
    <n v="5"/>
    <s v="OK"/>
    <s v="NL110162"/>
    <n v="239"/>
    <n v="26.9"/>
    <n v="23"/>
    <n v="4"/>
    <n v="4"/>
    <n v="23"/>
    <n v="249.666661580404"/>
    <n v="65.599998474121094"/>
    <n v="1.66333333651225"/>
    <n v="1.6559999783833801"/>
    <m/>
    <n v="362.1"/>
    <n v="0.63890000000000002"/>
    <n v="0.79249999999999998"/>
    <n v="5"/>
    <n v="0.60299999999999998"/>
    <n v="12.0055"/>
    <n v="1.8285"/>
    <n v="1.58"/>
    <n v="3.3420000000000001"/>
    <n v="49.98"/>
    <n v="-31.597615730000001"/>
    <m/>
    <n v="31.63291139240506"/>
  </r>
  <r>
    <s v="Myristicaceae"/>
    <s v="Iryanthera"/>
    <s v="sagotiana"/>
    <x v="201"/>
    <s v="B437002"/>
    <s v="B4"/>
    <n v="56"/>
    <n v="48"/>
    <n v="3"/>
    <n v="5"/>
    <s v="OK"/>
    <s v="B437002"/>
    <n v="412"/>
    <n v="24.2"/>
    <n v="24"/>
    <n v="3"/>
    <n v="4"/>
    <n v="24"/>
    <n v="286.33333333333297"/>
    <n v="65.766667683919295"/>
    <n v="1.12999997536341"/>
    <n v="0.33933333555857298"/>
    <m/>
    <n v="83.7"/>
    <n v="0.56999999999999995"/>
    <n v="0.79"/>
    <n v="5"/>
    <n v="0.40600000000000003"/>
    <n v="5.2194399999999996"/>
    <n v="1.9910000000000001"/>
    <n v="1.7209999263286599"/>
    <n v="1.38864994049072"/>
    <n v="54.457002878189101"/>
    <n v="-33.093654860000001"/>
    <m/>
    <n v="31.642652649242141"/>
  </r>
  <r>
    <s v="Chrysobalanaceae"/>
    <s v="Licania"/>
    <s v="membranacea"/>
    <x v="246"/>
    <s v="B430024"/>
    <s v="B4"/>
    <n v="40"/>
    <n v="2"/>
    <n v="3"/>
    <n v="5"/>
    <s v="OK"/>
    <s v="B430024"/>
    <n v="146"/>
    <n v="17.5"/>
    <n v="22"/>
    <n v="4"/>
    <n v="4"/>
    <n v="20"/>
    <n v="295.23333740234398"/>
    <n v="44.8333346048991"/>
    <n v="2.0733333031336501"/>
    <n v="0.58466666936874401"/>
    <m/>
    <n v="131.6"/>
    <m/>
    <m/>
    <m/>
    <m/>
    <m/>
    <m/>
    <n v="1.58900003880262"/>
    <n v="3.34840989112854"/>
    <n v="50.283002853393597"/>
    <n v="-33.343914959999999"/>
    <m/>
    <n v="31.644431482383101"/>
  </r>
  <r>
    <s v="Hippocrateaceae"/>
    <s v="Cheiloclinium"/>
    <s v="cognatum"/>
    <x v="386"/>
    <s v="M17116044"/>
    <s v="M1711"/>
    <n v="6"/>
    <n v="33"/>
    <n v="3"/>
    <n v="5"/>
    <s v="OK"/>
    <s v="M17116044"/>
    <n v="224"/>
    <n v="13.4"/>
    <n v="11"/>
    <n v="4"/>
    <n v="4"/>
    <n v="8"/>
    <n v="172.30000305175801"/>
    <n v="48.8333333333333"/>
    <n v="1.1866666873296099"/>
    <n v="0.48500000437100699"/>
    <m/>
    <n v="168.4"/>
    <n v="0.59470000000000001"/>
    <n v="0.99550000000000005"/>
    <m/>
    <n v="0.73399999999999999"/>
    <n v="7.7629999999999999"/>
    <n v="1.2470000000000001"/>
    <n v="1.57299991697073"/>
    <n v="2.9736800193786599"/>
    <n v="49.805000424385099"/>
    <n v="-34.767644840000003"/>
    <m/>
    <n v="31.662430421674241"/>
  </r>
  <r>
    <s v="Caesalpiniaceae"/>
    <s v="Eperua"/>
    <s v="grandiflora"/>
    <x v="206"/>
    <s v="P00612887"/>
    <s v="P006"/>
    <n v="84"/>
    <n v="198"/>
    <n v="3"/>
    <n v="5"/>
    <s v="OK"/>
    <s v="P00612887"/>
    <n v="90"/>
    <n v="10.199999999999999"/>
    <n v="15"/>
    <n v="1"/>
    <n v="1"/>
    <n v="12"/>
    <n v="246.333333333333"/>
    <n v="55.766666412353501"/>
    <n v="2.21333328882853"/>
    <n v="0.438666671514511"/>
    <m/>
    <n v="140.1"/>
    <m/>
    <m/>
    <m/>
    <m/>
    <m/>
    <m/>
    <n v="1.57"/>
    <n v="-0.78400000000000003"/>
    <n v="49.72"/>
    <n v="-32.895541899999998"/>
    <m/>
    <n v="31.668789808917197"/>
  </r>
  <r>
    <s v="Caesalpiniaceae"/>
    <s v="Eperua"/>
    <s v="falcata"/>
    <x v="132"/>
    <s v="P00610682"/>
    <s v="P006"/>
    <n v="87"/>
    <n v="186"/>
    <n v="3"/>
    <n v="5"/>
    <s v="OK"/>
    <s v="P00610682"/>
    <n v="89"/>
    <n v="10.5"/>
    <n v="10"/>
    <n v="1"/>
    <n v="1"/>
    <n v="8"/>
    <n v="150.10000101725299"/>
    <n v="42.233333587646499"/>
    <n v="1.0800000230471301"/>
    <n v="0.29700000087420098"/>
    <m/>
    <n v="126.9"/>
    <m/>
    <m/>
    <m/>
    <m/>
    <m/>
    <m/>
    <n v="1.56"/>
    <n v="-0.86099999999999999"/>
    <n v="49.41"/>
    <n v="-30.617344549999999"/>
    <m/>
    <n v="31.67307692307692"/>
  </r>
  <r>
    <s v="Sapotaceae"/>
    <s v="Micropholis"/>
    <s v="cayennensis"/>
    <x v="298"/>
    <s v="NL110447"/>
    <s v="NL11"/>
    <n v="173"/>
    <n v="80"/>
    <n v="3"/>
    <n v="5"/>
    <s v="OK"/>
    <s v="NL110447"/>
    <n v="539"/>
    <n v="44.1"/>
    <n v="40"/>
    <n v="5"/>
    <n v="5"/>
    <n v="35"/>
    <n v="432.23333740234398"/>
    <n v="60.766666412353501"/>
    <n v="2.77333331108093"/>
    <n v="2.6073332627614301"/>
    <m/>
    <n v="415.7"/>
    <n v="0.65200000000000002"/>
    <n v="0.53569999999999995"/>
    <n v="2"/>
    <n v="0.56000000000000005"/>
    <n v="12.449"/>
    <n v="2.8580000000000001"/>
    <n v="1.57999992370605"/>
    <n v="4.5089402198791504"/>
    <n v="50.054997205734303"/>
    <n v="-31.297618159999999"/>
    <m/>
    <n v="31.680379508073159"/>
  </r>
  <r>
    <s v="Burseraceae"/>
    <s v="Tetragastris"/>
    <s v="panamensis"/>
    <x v="216"/>
    <s v="A110283"/>
    <s v="A11"/>
    <n v="77"/>
    <n v="87"/>
    <n v="3"/>
    <n v="5"/>
    <s v="OK"/>
    <s v="A110283"/>
    <n v="82"/>
    <n v="40"/>
    <n v="30"/>
    <n v="4"/>
    <n v="4"/>
    <n v="30"/>
    <n v="230.19999694824199"/>
    <n v="64.133333841959598"/>
    <n v="2.9900000095367401"/>
    <n v="0.44799999396006301"/>
    <m/>
    <n v="96.5"/>
    <n v="0.72"/>
    <n v="0.54"/>
    <n v="8"/>
    <n v="0.69268119335174605"/>
    <n v="11.757199999999999"/>
    <n v="0.96964739"/>
    <n v="1.3840000145137299"/>
    <n v="2.30117988586426"/>
    <n v="43.858999013900799"/>
    <n v="-30.632318420000001"/>
    <m/>
    <n v="31.690027856907726"/>
  </r>
  <r>
    <s v="Sapotaceae"/>
    <s v="Chrysophyllum"/>
    <s v="sanguinolentum"/>
    <x v="375"/>
    <s v="B429012"/>
    <s v="B4"/>
    <n v="28"/>
    <n v="39"/>
    <n v="3"/>
    <n v="5"/>
    <s v="OK"/>
    <s v="B429012"/>
    <n v="531"/>
    <n v="47.7"/>
    <n v="28"/>
    <n v="4"/>
    <n v="4"/>
    <n v="25"/>
    <n v="281.43332926432299"/>
    <n v="51.966667175292997"/>
    <n v="2.3933333555857299"/>
    <n v="1.98300004005432"/>
    <m/>
    <n v="426.8"/>
    <n v="0.56999999999999995"/>
    <n v="0.74"/>
    <n v="13"/>
    <n v="0.35699999999999998"/>
    <n v="10.6099"/>
    <n v="5.2089999999999996"/>
    <n v="1.61199998110533"/>
    <n v="2.8108999729156499"/>
    <n v="51.109999418258703"/>
    <n v="-31.207047070000002"/>
    <m/>
    <n v="31.705955345739618"/>
  </r>
  <r>
    <s v="Apocynaceae"/>
    <s v="Macoubea"/>
    <s v="guianensis"/>
    <x v="96"/>
    <s v="B438002"/>
    <s v="B4"/>
    <n v="52"/>
    <n v="20"/>
    <n v="3"/>
    <n v="5"/>
    <s v="OK"/>
    <s v="B438002"/>
    <n v="34"/>
    <n v="39.1"/>
    <n v="26"/>
    <n v="5"/>
    <n v="4"/>
    <n v="20"/>
    <n v="244.666666666667"/>
    <n v="58.766666412353501"/>
    <n v="1.5800000031789101"/>
    <n v="0.63333332538604703"/>
    <m/>
    <n v="220.1"/>
    <m/>
    <m/>
    <n v="10"/>
    <m/>
    <m/>
    <m/>
    <n v="1.6130000352859499"/>
    <n v="0.88072001934051503"/>
    <n v="51.156997680664098"/>
    <n v="-31.1338665"/>
    <m/>
    <n v="31.715434942067482"/>
  </r>
  <r>
    <s v="Lecythidaceae"/>
    <s v="Eschweilera"/>
    <s v="sagotiana"/>
    <x v="178"/>
    <s v="P00610022"/>
    <s v="P006"/>
    <n v="4"/>
    <n v="153"/>
    <n v="3"/>
    <n v="5"/>
    <s v="OK"/>
    <s v="P00610022"/>
    <n v="316"/>
    <n v="41.1"/>
    <n v="40"/>
    <n v="5"/>
    <n v="5"/>
    <n v="22"/>
    <n v="385.23333740234398"/>
    <n v="58.3333333333333"/>
    <n v="3.5866666634877502"/>
    <n v="1.0563333034515401"/>
    <m/>
    <n v="177.5"/>
    <n v="0.78620000000000001"/>
    <m/>
    <n v="4"/>
    <m/>
    <m/>
    <m/>
    <n v="1.59"/>
    <n v="1.135"/>
    <n v="50.44"/>
    <n v="-32.623653570000002"/>
    <m/>
    <n v="31.723270440251568"/>
  </r>
  <r>
    <s v="Myristicaceae"/>
    <s v="Iryanthera"/>
    <s v="sagotiana"/>
    <x v="201"/>
    <s v="A110313"/>
    <s v="A11"/>
    <n v="68"/>
    <n v="49"/>
    <n v="3"/>
    <n v="5"/>
    <s v="OK"/>
    <s v="A110313"/>
    <n v="412"/>
    <n v="37.299999999999997"/>
    <n v="28"/>
    <n v="5"/>
    <n v="5"/>
    <n v="28"/>
    <n v="293.33333333333297"/>
    <n v="66.766666412353501"/>
    <n v="0.90000001589457201"/>
    <n v="0.28233332931995397"/>
    <m/>
    <n v="55.1"/>
    <m/>
    <m/>
    <n v="3"/>
    <m/>
    <m/>
    <m/>
    <n v="1.74300000071526"/>
    <n v="1.9375699758529701"/>
    <n v="55.316001176834099"/>
    <n v="-30.114941649999999"/>
    <m/>
    <n v="31.736087868120794"/>
  </r>
  <r>
    <s v="Clusiaceae"/>
    <s v="Tovomita"/>
    <s v="sp, 2 (DS)"/>
    <x v="221"/>
    <s v="P00610505"/>
    <s v="P006"/>
    <n v="67"/>
    <n v="162"/>
    <n v="3"/>
    <n v="4"/>
    <s v="OK"/>
    <s v="P00610505"/>
    <n v="723"/>
    <n v="16.600000000000001"/>
    <n v="17"/>
    <n v="3"/>
    <n v="5"/>
    <n v="17"/>
    <n v="392.66666666666703"/>
    <n v="69.866668701171903"/>
    <n v="1.56999997297923"/>
    <n v="0.609333336353302"/>
    <m/>
    <n v="108.3"/>
    <n v="0.80869999999999997"/>
    <m/>
    <m/>
    <m/>
    <m/>
    <m/>
    <n v="1.61"/>
    <n v="1.4910000000000001"/>
    <n v="51.1"/>
    <n v="-31.31080481"/>
    <m/>
    <n v="31.739130434782609"/>
  </r>
  <r>
    <s v="Caesalpiniaceae"/>
    <s v="Eperua"/>
    <s v="falcata"/>
    <x v="132"/>
    <s v="A110020"/>
    <s v="A11"/>
    <n v="6"/>
    <n v="13"/>
    <n v="3"/>
    <n v="5"/>
    <s v="OK"/>
    <s v="A110020"/>
    <n v="89"/>
    <n v="28.8"/>
    <n v="21"/>
    <n v="4"/>
    <n v="3"/>
    <n v="21"/>
    <n v="164.43333435058599"/>
    <n v="39.166667938232401"/>
    <n v="1.16333333651225"/>
    <n v="0.353000005086263"/>
    <m/>
    <n v="106.3"/>
    <m/>
    <m/>
    <n v="1"/>
    <m/>
    <m/>
    <m/>
    <n v="1.66500005871058"/>
    <n v="1.7643899917602499"/>
    <n v="52.8630018234253"/>
    <n v="-30.13196134"/>
    <m/>
    <n v="31.749549525159658"/>
  </r>
  <r>
    <s v="Chrysobalanaceae"/>
    <s v="Licania"/>
    <s v="laxiflora"/>
    <x v="293"/>
    <s v="P00610144"/>
    <s v="P006"/>
    <n v="21"/>
    <n v="142"/>
    <n v="3"/>
    <n v="5"/>
    <s v="OK"/>
    <s v="P00610144"/>
    <n v="142"/>
    <n v="16.899999999999999"/>
    <n v="14"/>
    <n v="2"/>
    <n v="2"/>
    <n v="6"/>
    <n v="259.66666666666703"/>
    <n v="35.300000508626297"/>
    <n v="2.5866666634877502"/>
    <n v="0.159666672348976"/>
    <m/>
    <n v="59.1"/>
    <n v="0.81130000000000002"/>
    <m/>
    <m/>
    <m/>
    <m/>
    <m/>
    <n v="1.39"/>
    <n v="1.831"/>
    <n v="44.14"/>
    <n v="-31.560542269999999"/>
    <m/>
    <n v="31.755395683453241"/>
  </r>
  <r>
    <s v="Chrysobalanaceae"/>
    <s v="Licania"/>
    <s v="alba"/>
    <x v="355"/>
    <s v="P00610251"/>
    <s v="P006"/>
    <n v="33"/>
    <n v="217"/>
    <n v="3"/>
    <n v="5"/>
    <s v="OK"/>
    <s v="P00610251"/>
    <n v="134"/>
    <n v="12.9"/>
    <n v="15"/>
    <n v="2"/>
    <n v="1"/>
    <n v="9"/>
    <n v="269.13334147135402"/>
    <n v="47.433333079020201"/>
    <n v="2.66000000635783"/>
    <n v="0.73833332459131895"/>
    <m/>
    <n v="209.2"/>
    <n v="0.81220000000000003"/>
    <m/>
    <n v="4"/>
    <m/>
    <m/>
    <m/>
    <n v="1.5"/>
    <n v="2.214"/>
    <n v="47.64"/>
    <n v="-32.467729650000003"/>
    <m/>
    <n v="31.76"/>
  </r>
  <r>
    <s v="Sapotaceae"/>
    <s v="Pouteria"/>
    <s v="virescens"/>
    <x v="387"/>
    <s v="P00610611"/>
    <s v="P006"/>
    <n v="74"/>
    <n v="175"/>
    <n v="3"/>
    <n v="4"/>
    <s v="OK"/>
    <s v="P00610611"/>
    <n v="798"/>
    <n v="44.2"/>
    <n v="26"/>
    <n v="5"/>
    <n v="5"/>
    <n v="26"/>
    <n v="240.79999796549501"/>
    <n v="51.766666412353501"/>
    <n v="2.5300000508626299"/>
    <n v="0.27433332800865201"/>
    <m/>
    <n v="70.400000000000006"/>
    <n v="0.6583"/>
    <m/>
    <n v="9"/>
    <m/>
    <m/>
    <m/>
    <n v="1.59"/>
    <n v="-0.79600000000000004"/>
    <n v="50.56"/>
    <n v="-29.62356557"/>
    <m/>
    <n v="31.79874213836478"/>
  </r>
  <r>
    <s v="Chrysobalanaceae"/>
    <s v="Licania"/>
    <s v="laxiflora"/>
    <x v="293"/>
    <s v="P00610122"/>
    <s v="P006"/>
    <n v="11"/>
    <n v="179"/>
    <n v="3"/>
    <n v="5"/>
    <s v="OK"/>
    <s v="P00610122"/>
    <n v="142"/>
    <n v="17.7"/>
    <n v="19"/>
    <n v="3"/>
    <n v="3"/>
    <n v="14"/>
    <n v="198.733332316081"/>
    <n v="48.800000508626297"/>
    <n v="2.2366666793823198"/>
    <n v="0.18299999833107"/>
    <m/>
    <n v="56.9"/>
    <n v="0.83540000000000003"/>
    <m/>
    <m/>
    <m/>
    <m/>
    <m/>
    <n v="1.43"/>
    <n v="1.4790000000000001"/>
    <n v="45.57"/>
    <n v="-32.11061608"/>
    <m/>
    <n v="31.86713286713287"/>
  </r>
  <r>
    <s v="Sapotaceae"/>
    <s v="Pouteria"/>
    <s v="putamen-ovi"/>
    <x v="388"/>
    <s v="A110307"/>
    <s v="A11"/>
    <n v="69"/>
    <n v="59"/>
    <n v="3"/>
    <n v="4"/>
    <s v="OK"/>
    <s v="A110307"/>
    <n v="670"/>
    <n v="35"/>
    <n v="28"/>
    <n v="5"/>
    <n v="5"/>
    <n v="28"/>
    <n v="357.86665852864598"/>
    <n v="71.766665140787794"/>
    <n v="1.96666661898295"/>
    <n v="0.82399998108545902"/>
    <m/>
    <n v="122.7"/>
    <n v="0.74"/>
    <n v="0.52"/>
    <n v="12"/>
    <n v="0.77958393096923795"/>
    <n v="11.7265"/>
    <n v="1.62173024"/>
    <n v="1.65999997407198"/>
    <n v="2.9917700290679901"/>
    <n v="52.910000085830703"/>
    <n v="-30.7949184"/>
    <m/>
    <n v="31.873494525450184"/>
  </r>
  <r>
    <s v="Chrysobalanaceae"/>
    <s v="Hirtella"/>
    <s v="bicornis var pubescens"/>
    <x v="273"/>
    <s v="B422020"/>
    <s v="B4"/>
    <n v="3"/>
    <n v="23"/>
    <n v="3"/>
    <n v="5"/>
    <s v="OK"/>
    <s v="B422020"/>
    <n v="128"/>
    <n v="48.1"/>
    <n v="25"/>
    <n v="5"/>
    <n v="5"/>
    <n v="25"/>
    <n v="246.999994913737"/>
    <n v="44.099999745686901"/>
    <n v="1.39666664600372"/>
    <n v="0.140666663646698"/>
    <m/>
    <n v="37.9"/>
    <n v="0.67"/>
    <n v="0.65"/>
    <n v="11"/>
    <n v="0.63300000000000001"/>
    <n v="12.3835"/>
    <n v="2.0790000000000002"/>
    <n v="1.5340000391006501"/>
    <n v="0.92118000984191895"/>
    <n v="48.899000883102403"/>
    <n v="-31.593079490000001"/>
    <m/>
    <n v="31.876792461994196"/>
  </r>
  <r>
    <s v="Lecythidaceae"/>
    <s v="Eschweilera"/>
    <s v="decolorans"/>
    <x v="126"/>
    <s v="P00610427"/>
    <s v="P006"/>
    <n v="57"/>
    <n v="198"/>
    <n v="3"/>
    <n v="5"/>
    <s v="OK"/>
    <s v="P00610427"/>
    <n v="308"/>
    <n v="31.2"/>
    <n v="23"/>
    <n v="5"/>
    <n v="2"/>
    <n v="12"/>
    <n v="223.43333435058599"/>
    <n v="40.400000254313099"/>
    <n v="1.9733333190282201"/>
    <n v="0.66899997989336601"/>
    <m/>
    <n v="192.2"/>
    <m/>
    <m/>
    <m/>
    <m/>
    <m/>
    <m/>
    <n v="1.66"/>
    <n v="0.92200000000000004"/>
    <n v="52.94"/>
    <n v="-31.558580760000002"/>
    <m/>
    <n v="31.891566265060241"/>
  </r>
  <r>
    <s v="Caesalpiniaceae"/>
    <s v="Eperua"/>
    <s v="falcata"/>
    <x v="132"/>
    <s v="P00610422"/>
    <s v="P006"/>
    <n v="56"/>
    <n v="211"/>
    <n v="3"/>
    <n v="5"/>
    <s v="OK"/>
    <s v="P00610422"/>
    <n v="89"/>
    <n v="65.900000000000006"/>
    <n v="25"/>
    <n v="5"/>
    <n v="5"/>
    <n v="25"/>
    <n v="192.666666666667"/>
    <n v="41.099999745686901"/>
    <n v="1.5400000413258901"/>
    <n v="0.20099999507268301"/>
    <m/>
    <n v="59"/>
    <m/>
    <m/>
    <m/>
    <m/>
    <m/>
    <m/>
    <n v="1.57"/>
    <n v="-0.629"/>
    <n v="50.08"/>
    <n v="-28.804057520000001"/>
    <m/>
    <n v="31.898089171974519"/>
  </r>
  <r>
    <s v="Myristicaceae"/>
    <s v="Iryanthera"/>
    <s v="sagotiana"/>
    <x v="201"/>
    <s v="P00610692"/>
    <s v="P006"/>
    <n v="82"/>
    <n v="198"/>
    <n v="3"/>
    <n v="5"/>
    <s v="OK"/>
    <s v="P00610692"/>
    <n v="412"/>
    <n v="28.6"/>
    <n v="24"/>
    <n v="5"/>
    <n v="3"/>
    <n v="22"/>
    <n v="265.90000406900998"/>
    <n v="56.533334096272803"/>
    <n v="1.0633333325386001"/>
    <n v="0.377666672070821"/>
    <m/>
    <n v="99.9"/>
    <m/>
    <m/>
    <m/>
    <m/>
    <m/>
    <m/>
    <n v="1.61"/>
    <n v="-1.2569999999999999"/>
    <n v="51.36"/>
    <n v="-31.771671470000001"/>
    <m/>
    <n v="31.90062111801242"/>
  </r>
  <r>
    <s v="Burseraceae"/>
    <s v="Protium"/>
    <s v="tenuifolium"/>
    <x v="339"/>
    <s v="P00610442"/>
    <s v="P006"/>
    <n v="54"/>
    <n v="176"/>
    <n v="3"/>
    <n v="5"/>
    <s v="OK"/>
    <s v="P00610442"/>
    <n v="79"/>
    <n v="13.2"/>
    <n v="14"/>
    <n v="2"/>
    <n v="2"/>
    <n v="14"/>
    <n v="248.76666259765599"/>
    <n v="57.633333841959598"/>
    <n v="3.2799999713897701"/>
    <n v="2.1210000117619798"/>
    <m/>
    <n v="460.5"/>
    <n v="0.59889999999999999"/>
    <m/>
    <n v="3"/>
    <m/>
    <m/>
    <m/>
    <n v="1.37"/>
    <n v="-3.7789999999999999"/>
    <n v="43.78"/>
    <n v="-34.459016169999998"/>
    <m/>
    <n v="31.956204379562042"/>
  </r>
  <r>
    <s v="Chrysobalanaceae"/>
    <s v="Hirtella"/>
    <s v="glandulosa"/>
    <x v="297"/>
    <s v="P00610275"/>
    <s v="P006"/>
    <n v="35"/>
    <n v="188"/>
    <n v="3"/>
    <n v="5"/>
    <s v="OK"/>
    <s v="P00610275"/>
    <n v="130"/>
    <n v="38.200000000000003"/>
    <n v="32"/>
    <n v="5"/>
    <n v="5"/>
    <n v="23"/>
    <n v="361.19999186197902"/>
    <n v="62.300000508626297"/>
    <n v="2.1899999777476"/>
    <n v="1.8083333174387599"/>
    <m/>
    <n v="312.3"/>
    <n v="0.74209999999999998"/>
    <m/>
    <n v="10"/>
    <m/>
    <m/>
    <m/>
    <n v="1.44"/>
    <n v="-0.61799999999999999"/>
    <n v="46.02"/>
    <n v="-31.43051372"/>
    <m/>
    <n v="31.958333333333336"/>
  </r>
  <r>
    <s v="Styracaceae"/>
    <s v="Styrax"/>
    <s v="sp, B1"/>
    <x v="389"/>
    <s v="NL110557"/>
    <s v="NL11"/>
    <n v="195"/>
    <n v="96"/>
    <n v="3"/>
    <n v="4"/>
    <s v="OK"/>
    <s v="NL110557"/>
    <n v="939"/>
    <n v="13.8"/>
    <n v="16"/>
    <n v="2"/>
    <n v="2"/>
    <n v="16"/>
    <n v="258.33333333333297"/>
    <n v="51.033334096272803"/>
    <n v="1.4699999888738"/>
    <n v="0.34766667087872799"/>
    <m/>
    <n v="131.69999999999999"/>
    <n v="0.51859999999999995"/>
    <n v="0.73109999999999997"/>
    <m/>
    <n v="0.59799999999999998"/>
    <n v="11.253"/>
    <n v="1.337"/>
    <n v="1.5080000273883301"/>
    <n v="2.6223700046539302"/>
    <n v="48.216000199317897"/>
    <n v="-31.543568010000001"/>
    <m/>
    <n v="31.973474352531717"/>
  </r>
  <r>
    <s v="Chrysobalanaceae"/>
    <s v="Licania"/>
    <s v="membranacea"/>
    <x v="246"/>
    <s v="NH200013"/>
    <s v="NH20"/>
    <n v="2"/>
    <n v="320"/>
    <n v="3"/>
    <n v="5"/>
    <s v="OK"/>
    <s v="NH200013"/>
    <n v="146"/>
    <n v="28.4"/>
    <n v="28"/>
    <n v="3"/>
    <n v="3"/>
    <n v="28"/>
    <n v="282.23333740234398"/>
    <n v="55.266667683919302"/>
    <n v="2.4566666285196899"/>
    <n v="0.63033332427342703"/>
    <m/>
    <n v="134.80000000000001"/>
    <n v="0.79139999999999999"/>
    <n v="0.43280000000000002"/>
    <n v="2"/>
    <n v="0.79700000000000004"/>
    <n v="13.4255"/>
    <n v="2.5735000000000001"/>
    <n v="1.5259999781847"/>
    <n v="1.6699399948120099"/>
    <n v="48.855999112129197"/>
    <n v="-33.111116199999998"/>
    <m/>
    <n v="32.015727267733872"/>
  </r>
  <r>
    <s v="Sapotaceae"/>
    <s v="Pouteria"/>
    <s v="egregia"/>
    <x v="321"/>
    <s v="B428002"/>
    <s v="B4"/>
    <n v="32"/>
    <n v="55"/>
    <n v="3"/>
    <n v="5"/>
    <s v="OK"/>
    <s v="B428002"/>
    <n v="557"/>
    <n v="39.5"/>
    <n v="35"/>
    <n v="4"/>
    <n v="5"/>
    <n v="33"/>
    <n v="255.80000305175801"/>
    <n v="58.900000254313099"/>
    <n v="0.98666665951410903"/>
    <n v="0.21033332745234201"/>
    <m/>
    <n v="49.9"/>
    <n v="0.7"/>
    <n v="0.53"/>
    <n v="10"/>
    <n v="0.73199999999999998"/>
    <n v="11.001099999999999"/>
    <n v="2.9409999999999998"/>
    <n v="1.63599997758865"/>
    <n v="0.45980998873710599"/>
    <n v="52.3919999599457"/>
    <n v="-32.562601450000003"/>
    <m/>
    <n v="32.024450291966296"/>
  </r>
  <r>
    <s v="Sapotaceae"/>
    <s v="Pradosia"/>
    <s v="cochlearia"/>
    <x v="390"/>
    <s v="P00610441"/>
    <s v="P006"/>
    <n v="57"/>
    <n v="175"/>
    <n v="3"/>
    <n v="5"/>
    <s v="OK"/>
    <s v="P00610441"/>
    <n v="589"/>
    <n v="20.7"/>
    <n v="20"/>
    <n v="3"/>
    <n v="4"/>
    <n v="20"/>
    <n v="205"/>
    <n v="55.599998474121101"/>
    <n v="1.76333332061768"/>
    <n v="0.41566665967305499"/>
    <m/>
    <n v="101.3"/>
    <m/>
    <m/>
    <m/>
    <m/>
    <m/>
    <m/>
    <n v="1.46"/>
    <n v="-2.0670000000000002"/>
    <n v="46.84"/>
    <n v="-32.83742925"/>
    <m/>
    <n v="32.082191780821923"/>
  </r>
  <r>
    <s v="Chrysobalanaceae"/>
    <s v="Licania"/>
    <s v="membranacea"/>
    <x v="246"/>
    <s v="M17116446"/>
    <s v="M1711"/>
    <n v="30"/>
    <n v="74"/>
    <n v="3"/>
    <n v="5"/>
    <s v="OK"/>
    <s v="M17116446"/>
    <n v="146"/>
    <n v="26.7"/>
    <n v="25"/>
    <n v="3"/>
    <n v="3"/>
    <n v="20"/>
    <n v="253.20000203450499"/>
    <n v="43.533332824707003"/>
    <n v="1.7666666507720901"/>
    <n v="0.50799999634424797"/>
    <m/>
    <n v="107"/>
    <n v="0.75700000000000001"/>
    <n v="0.56030000000000002"/>
    <m/>
    <n v="0.66300000000000003"/>
    <n v="9.9764999999999997"/>
    <n v="1.7915000000000001"/>
    <n v="1.51699995622039"/>
    <n v="1.29175996780396"/>
    <n v="48.723000288009601"/>
    <n v="-34.049348590000001"/>
    <m/>
    <n v="32.117997161584043"/>
  </r>
  <r>
    <s v="Burseraceae"/>
    <s v="Trattinnickia"/>
    <s v="sp, B1"/>
    <x v="391"/>
    <s v="A110338"/>
    <s v="A11"/>
    <n v="74"/>
    <n v="11"/>
    <n v="3"/>
    <n v="4"/>
    <s v="OK"/>
    <s v="A110338"/>
    <n v="83"/>
    <n v="21.5"/>
    <n v="21"/>
    <n v="3"/>
    <n v="3"/>
    <n v="21"/>
    <n v="308.66666666666703"/>
    <n v="49.533332824707003"/>
    <n v="1.92666665712992"/>
    <n v="1.7900000015894599"/>
    <m/>
    <n v="379.3"/>
    <n v="0.49"/>
    <n v="0.72"/>
    <n v="8"/>
    <n v="0.41672235727310197"/>
    <n v="11.6012"/>
    <n v="1.3541794300000001"/>
    <n v="1.4969999901950399"/>
    <n v="2.4108901023864702"/>
    <n v="48.118001222610502"/>
    <n v="-31.930477320000001"/>
    <m/>
    <n v="32.142953599045342"/>
  </r>
  <r>
    <s v="Myrtaceae"/>
    <s v="IND"/>
    <s v="IND"/>
    <x v="107"/>
    <s v="M17116012"/>
    <s v="M1711"/>
    <n v="19"/>
    <n v="7"/>
    <n v="3"/>
    <n v="1"/>
    <s v="EXCLUDE"/>
    <s v="M17116012"/>
    <n v="423"/>
    <n v="16.7"/>
    <n v="18"/>
    <n v="3"/>
    <n v="3"/>
    <n v="18"/>
    <n v="274.66666666666703"/>
    <n v="39.1666666666667"/>
    <n v="1.43666664759318"/>
    <n v="0.252333338061969"/>
    <m/>
    <m/>
    <n v="0.77829999999999999"/>
    <n v="0.51029999999999998"/>
    <m/>
    <n v="0.76300000000000001"/>
    <n v="14.102"/>
    <n v="3.1655000000000002"/>
    <n v="1.5049999579787301"/>
    <n v="6.6569998860359206E-2"/>
    <n v="48.440000414848299"/>
    <n v="-32.907548089999999"/>
    <m/>
    <n v="32.186047685944779"/>
  </r>
  <r>
    <s v="Lauraceae"/>
    <s v="IND"/>
    <s v="sp, B26"/>
    <x v="392"/>
    <s v="B436014"/>
    <s v="B4"/>
    <n v="75"/>
    <n v="66"/>
    <n v="3"/>
    <n v="4"/>
    <s v="OK"/>
    <s v="B436014"/>
    <n v="261"/>
    <n v="23.5"/>
    <m/>
    <n v="3"/>
    <n v="3"/>
    <n v="25"/>
    <n v="379.43332926432299"/>
    <n v="54.266666412353501"/>
    <n v="2.7666666507720898"/>
    <n v="1.19633330901464"/>
    <m/>
    <n v="287.89999999999998"/>
    <n v="0.67"/>
    <n v="0.5"/>
    <n v="3"/>
    <n v="0.66700000000000004"/>
    <n v="12.399800000000001"/>
    <n v="2.71"/>
    <n v="1.5830000862479201"/>
    <n v="3.3133299350738499"/>
    <n v="51.014000177383402"/>
    <n v="-32.245323900000002"/>
    <m/>
    <n v="32.22615123054004"/>
  </r>
  <r>
    <s v="Sapotaceae"/>
    <s v="Micropholis"/>
    <s v="venulosa"/>
    <x v="194"/>
    <s v="NL110459"/>
    <s v="NL11"/>
    <n v="173"/>
    <n v="96"/>
    <n v="3"/>
    <n v="5"/>
    <s v="OK"/>
    <s v="NL110459"/>
    <n v="547"/>
    <n v="15.9"/>
    <n v="16"/>
    <n v="2"/>
    <n v="2"/>
    <n v="15"/>
    <n v="199.56666564941401"/>
    <n v="33.600000381469698"/>
    <n v="1.06333335240682"/>
    <n v="0.15733333428700799"/>
    <m/>
    <n v="67.099999999999994"/>
    <n v="0.56100000000000005"/>
    <n v="0.54649999999999999"/>
    <n v="1"/>
    <n v="0.56000000000000005"/>
    <n v="7.8570000000000002"/>
    <n v="0.79149999999999998"/>
    <n v="1.4809999614953999"/>
    <n v="3.9835999011993399"/>
    <n v="47.727999091148398"/>
    <n v="-33.03395347"/>
    <m/>
    <n v="32.226873958157526"/>
  </r>
  <r>
    <s v="Elaeocarpaceae"/>
    <s v="Sloanea"/>
    <s v="latifolia"/>
    <x v="393"/>
    <s v="P00610309"/>
    <s v="P006"/>
    <n v="30"/>
    <n v="140"/>
    <n v="3"/>
    <n v="4"/>
    <s v="OK"/>
    <s v="P00610309"/>
    <n v="811"/>
    <n v="47.1"/>
    <n v="18"/>
    <n v="4"/>
    <n v="3"/>
    <n v="15"/>
    <n v="345.13334147135402"/>
    <n v="66.800000508626297"/>
    <n v="2.4466667175293"/>
    <n v="0.93899999062220296"/>
    <m/>
    <n v="200.9"/>
    <n v="0.78459999999999996"/>
    <m/>
    <n v="2"/>
    <m/>
    <m/>
    <m/>
    <n v="1.48"/>
    <n v="-2.5099999999999998"/>
    <n v="47.76"/>
    <n v="-31.812530209999998"/>
    <m/>
    <n v="32.270270270270267"/>
  </r>
  <r>
    <s v="Icacinaceae"/>
    <s v="Poraqueiba"/>
    <s v="guianensis"/>
    <x v="335"/>
    <s v="A110101"/>
    <s v="A11"/>
    <n v="15"/>
    <n v="93"/>
    <n v="3"/>
    <n v="5"/>
    <s v="OK"/>
    <s v="A110101"/>
    <n v="239"/>
    <n v="27.7"/>
    <n v="20"/>
    <n v="3"/>
    <n v="3"/>
    <n v="20"/>
    <n v="215.89999898274701"/>
    <n v="49.300000508626297"/>
    <n v="1.7400000095367401"/>
    <n v="0.67233333985010801"/>
    <m/>
    <n v="254.5"/>
    <n v="0.71"/>
    <n v="0.5"/>
    <n v="6"/>
    <m/>
    <m/>
    <m/>
    <n v="1.5930000692605999"/>
    <n v="0.98830997943878196"/>
    <n v="51.427000761032097"/>
    <n v="-33.570822839999998"/>
    <m/>
    <n v="32.283112696223697"/>
  </r>
  <r>
    <s v="Lecythidaceae"/>
    <s v="Eschweilera"/>
    <s v="sagotiana"/>
    <x v="178"/>
    <s v="P00610802"/>
    <s v="P006"/>
    <n v="99"/>
    <n v="129"/>
    <n v="3"/>
    <n v="5"/>
    <s v="OK"/>
    <s v="P00610802"/>
    <n v="316"/>
    <n v="29.3"/>
    <n v="24"/>
    <n v="3"/>
    <n v="3"/>
    <n v="19"/>
    <n v="360.56667073567701"/>
    <n v="62.8333333333333"/>
    <n v="4.1233334541320801"/>
    <n v="1.23833332459132"/>
    <m/>
    <n v="199.2"/>
    <m/>
    <m/>
    <m/>
    <m/>
    <m/>
    <m/>
    <n v="1.56"/>
    <n v="1.661"/>
    <n v="50.4"/>
    <n v="-33.496044570000002"/>
    <m/>
    <n v="32.307692307692307"/>
  </r>
  <r>
    <s v="Caryocaraceae"/>
    <s v="Caryocar"/>
    <s v="glabrum"/>
    <x v="162"/>
    <s v="M17116449"/>
    <s v="M1711"/>
    <n v="32"/>
    <n v="70"/>
    <n v="3"/>
    <n v="5"/>
    <s v="OK"/>
    <s v="M17116449"/>
    <n v="106"/>
    <n v="108.2"/>
    <n v="36"/>
    <n v="5"/>
    <n v="5"/>
    <n v="20"/>
    <n v="180.96666971842399"/>
    <n v="28.033333460489899"/>
    <n v="0.50000000993410698"/>
    <n v="0.21733333667119301"/>
    <m/>
    <n v="64.5"/>
    <m/>
    <m/>
    <m/>
    <m/>
    <m/>
    <m/>
    <n v="1.5259999781847"/>
    <n v="6.2940001487731906E-2"/>
    <n v="49.320000410079999"/>
    <n v="-29.717805299999998"/>
    <m/>
    <n v="32.319791032205721"/>
  </r>
  <r>
    <s v="Anacardiaceae"/>
    <s v="Thyrsodium"/>
    <s v="guianense"/>
    <x v="380"/>
    <s v="P00610609"/>
    <s v="P006"/>
    <n v="76"/>
    <n v="180"/>
    <n v="3"/>
    <n v="5"/>
    <s v="OK"/>
    <s v="P00610609"/>
    <n v="7"/>
    <n v="31.4"/>
    <n v="28"/>
    <n v="4"/>
    <n v="4"/>
    <n v="20"/>
    <n v="237.13333129882801"/>
    <n v="68.933334350585895"/>
    <n v="2.1066666444142701"/>
    <n v="0.86299999554952"/>
    <m/>
    <n v="190.5"/>
    <n v="0.61150000000000004"/>
    <m/>
    <n v="9"/>
    <m/>
    <m/>
    <m/>
    <n v="1.54"/>
    <n v="-2.5950000000000002"/>
    <n v="49.82"/>
    <n v="-31.973092149999999"/>
    <m/>
    <n v="32.350649350649348"/>
  </r>
  <r>
    <s v="Clusiaceae"/>
    <s v="Moronobea"/>
    <s v="coccinea"/>
    <x v="279"/>
    <s v="P00612878"/>
    <s v="P006"/>
    <n v="98"/>
    <n v="140"/>
    <n v="3"/>
    <n v="5"/>
    <s v="OK"/>
    <s v="P00612878"/>
    <n v="159"/>
    <n v="11"/>
    <n v="13"/>
    <n v="2"/>
    <n v="2"/>
    <n v="13"/>
    <n v="251.76665751139299"/>
    <n v="61.133332570393897"/>
    <n v="0.75999999046325695"/>
    <n v="9.8666667938232394E-2"/>
    <m/>
    <n v="38.299999999999997"/>
    <m/>
    <m/>
    <m/>
    <m/>
    <m/>
    <m/>
    <n v="1.46"/>
    <n v="-0.46700000000000003"/>
    <n v="47.28"/>
    <n v="-33.74082275"/>
    <m/>
    <n v="32.38356164383562"/>
  </r>
  <r>
    <s v="Chrysobalanaceae"/>
    <s v="Couepia"/>
    <s v="caryophylloides"/>
    <x v="336"/>
    <s v="NH200275"/>
    <s v="NH20"/>
    <n v="51"/>
    <n v="359"/>
    <n v="3"/>
    <n v="4"/>
    <s v="OK"/>
    <s v="NH200275"/>
    <n v="118"/>
    <n v="45.3"/>
    <n v="33"/>
    <n v="4"/>
    <n v="4"/>
    <n v="33"/>
    <n v="243.53333536783899"/>
    <n v="47.733332316080698"/>
    <n v="2.2900000413258899"/>
    <n v="0.71900000174840295"/>
    <m/>
    <n v="148.69999999999999"/>
    <n v="0.79269999999999996"/>
    <n v="0.439"/>
    <n v="8"/>
    <n v="0.72599999999999998"/>
    <n v="13.3"/>
    <n v="4.6959999999999997"/>
    <n v="1.5739999711513499"/>
    <n v="2.5162699222564702"/>
    <n v="50.985997915267902"/>
    <n v="-30.982040420000001"/>
    <m/>
    <n v="32.392629510642649"/>
  </r>
  <r>
    <s v="Sterculiaceae"/>
    <s v="Sterculia"/>
    <s v="speciosa"/>
    <x v="292"/>
    <s v="NH200078"/>
    <s v="NH20"/>
    <n v="12"/>
    <n v="354"/>
    <n v="1"/>
    <n v="5"/>
    <s v="OK"/>
    <s v="NH200078"/>
    <n v="599"/>
    <n v="11.5"/>
    <n v="15"/>
    <n v="1"/>
    <n v="3"/>
    <n v="12"/>
    <n v="265.29998779296898"/>
    <n v="46.900001525878899"/>
    <n v="2.4000000953674299"/>
    <n v="7.3099999427795401"/>
    <m/>
    <n v="862"/>
    <m/>
    <m/>
    <m/>
    <n v="0.47399999999999998"/>
    <m/>
    <m/>
    <n v="1.6550000756979"/>
    <n v="0.33175998926162698"/>
    <n v="53.628998994827299"/>
    <n v="-33.513420070000002"/>
    <m/>
    <n v="32.404227517761527"/>
  </r>
  <r>
    <s v="Celastraceae"/>
    <s v="Maytenus"/>
    <s v="oblongata"/>
    <x v="257"/>
    <s v="P00610041"/>
    <s v="P006"/>
    <n v="9"/>
    <n v="197"/>
    <n v="3"/>
    <n v="4"/>
    <s v="OK"/>
    <s v="P00610041"/>
    <n v="114"/>
    <n v="15.3"/>
    <n v="17"/>
    <n v="3"/>
    <n v="2"/>
    <n v="11"/>
    <n v="330.23333740234398"/>
    <n v="77.366668701171903"/>
    <n v="3.0533332824707"/>
    <n v="1.8389999469121301"/>
    <m/>
    <n v="291.8"/>
    <n v="0.78210000000000002"/>
    <m/>
    <n v="6"/>
    <m/>
    <m/>
    <m/>
    <n v="1.56"/>
    <n v="2.3069999999999999"/>
    <n v="50.6"/>
    <n v="-33.718245879999998"/>
    <m/>
    <n v="32.435897435897438"/>
  </r>
  <r>
    <s v="Sapotaceae"/>
    <s v="Pouteria"/>
    <s v="guianensis"/>
    <x v="327"/>
    <s v="B444006"/>
    <s v="B4"/>
    <n v="93"/>
    <n v="62"/>
    <n v="3"/>
    <n v="5"/>
    <s v="OK"/>
    <s v="B444006"/>
    <n v="561"/>
    <n v="23.9"/>
    <n v="20"/>
    <n v="3"/>
    <n v="3"/>
    <n v="20"/>
    <n v="297"/>
    <n v="60.299999237060497"/>
    <n v="1.9033333063125599"/>
    <n v="0.71999998887380001"/>
    <m/>
    <n v="138.9"/>
    <m/>
    <m/>
    <n v="4"/>
    <m/>
    <m/>
    <m/>
    <n v="1.6030000522732699"/>
    <n v="1.9565399885177599"/>
    <n v="52.021998167037999"/>
    <n v="-33.385595010000003"/>
    <m/>
    <n v="32.452898609244464"/>
  </r>
  <r>
    <s v="Lauraceae"/>
    <s v="Ocotea"/>
    <s v="indirectinervia"/>
    <x v="394"/>
    <s v="NH200351"/>
    <s v="NH20"/>
    <n v="65"/>
    <n v="393"/>
    <n v="3"/>
    <n v="4"/>
    <s v="OK"/>
    <s v="NH200351"/>
    <n v="289"/>
    <n v="15.9"/>
    <n v="16"/>
    <n v="3"/>
    <n v="3"/>
    <n v="16"/>
    <n v="305.66666666666703"/>
    <n v="72.266665140787794"/>
    <n v="3.5433333714803101"/>
    <n v="1.0833333333333299"/>
    <m/>
    <n v="175"/>
    <n v="0.52400000000000002"/>
    <n v="0.46289999999999998"/>
    <n v="3"/>
    <n v="0.61399999999999999"/>
    <n v="13.19"/>
    <n v="1.9715"/>
    <n v="1.54999997466803"/>
    <n v="1.5957000255584699"/>
    <n v="50.309997797012301"/>
    <n v="-34.591980249999999"/>
    <m/>
    <n v="32.458063625315482"/>
  </r>
  <r>
    <s v="Sapotaceae"/>
    <s v="Pouteria"/>
    <s v="cladantha"/>
    <x v="395"/>
    <s v="NH200245"/>
    <s v="NH20"/>
    <n v="54"/>
    <n v="304"/>
    <n v="3"/>
    <n v="5"/>
    <s v="OK"/>
    <s v="NH200245"/>
    <n v="802"/>
    <n v="27.1"/>
    <n v="23"/>
    <n v="3"/>
    <n v="3"/>
    <n v="22"/>
    <n v="225.13333129882801"/>
    <n v="53.600001017252602"/>
    <n v="0.86666667461395297"/>
    <n v="0.38233333826065102"/>
    <m/>
    <n v="112.8"/>
    <n v="0.82750000000000001"/>
    <n v="0.40810000000000002"/>
    <n v="3"/>
    <n v="0.83899999999999997"/>
    <n v="13.95"/>
    <n v="3.069"/>
    <n v="1.5100000426173199"/>
    <n v="0.28845000267028797"/>
    <n v="49.031001329421997"/>
    <n v="-33.165730459999999"/>
    <m/>
    <n v="32.470860891126442"/>
  </r>
  <r>
    <s v="Meliaceae"/>
    <s v="Carapa"/>
    <s v="procera"/>
    <x v="242"/>
    <s v="NL110430"/>
    <s v="NL11"/>
    <n v="175"/>
    <n v="47"/>
    <n v="3"/>
    <n v="5"/>
    <s v="OK"/>
    <s v="NL110430"/>
    <n v="341"/>
    <n v="13.5"/>
    <n v="10"/>
    <n v="2"/>
    <n v="2"/>
    <n v="8"/>
    <n v="215.10000101725299"/>
    <n v="31.466665903727201"/>
    <n v="2.9066666762034101"/>
    <n v="1.39899998903275"/>
    <m/>
    <n v="709.4"/>
    <n v="0.55600000000000005"/>
    <n v="0.64880000000000004"/>
    <n v="3"/>
    <n v="0.496"/>
    <n v="10.79"/>
    <n v="2.2170000000000001"/>
    <n v="1.3670000247657299"/>
    <n v="3.4565000534057599"/>
    <n v="44.416999816894503"/>
    <n v="-31.074179560000001"/>
    <m/>
    <n v="32.492318223993067"/>
  </r>
  <r>
    <s v="Burseraceae"/>
    <s v="Protium"/>
    <s v="subserratum"/>
    <x v="396"/>
    <s v="P00612150"/>
    <s v="P006"/>
    <n v="26"/>
    <n v="145"/>
    <n v="3"/>
    <n v="5"/>
    <s v="OK"/>
    <s v="P00612150"/>
    <n v="78"/>
    <n v="25.1"/>
    <n v="16"/>
    <m/>
    <m/>
    <m/>
    <n v="222.56666564941401"/>
    <n v="56.433334350585902"/>
    <n v="1.3066666920979799"/>
    <n v="0.47733333706855802"/>
    <m/>
    <n v="139.1"/>
    <n v="0.53820000000000001"/>
    <m/>
    <n v="4"/>
    <m/>
    <m/>
    <m/>
    <n v="1.37"/>
    <n v="-1.542"/>
    <n v="44.53"/>
    <n v="-33.38032905"/>
    <m/>
    <n v="32.503649635036496"/>
  </r>
  <r>
    <s v="Chrysobalanaceae"/>
    <s v="Licania"/>
    <s v="alba"/>
    <x v="355"/>
    <s v="P00610185"/>
    <s v="P006"/>
    <n v="23"/>
    <n v="182"/>
    <n v="3"/>
    <n v="5"/>
    <s v="OK"/>
    <s v="P00610185"/>
    <n v="134"/>
    <n v="39"/>
    <n v="23"/>
    <n v="5"/>
    <n v="1"/>
    <n v="2"/>
    <n v="276.66666666666703"/>
    <n v="44.933333079020201"/>
    <n v="2.6199999650319401"/>
    <n v="1.3303333123525001"/>
    <m/>
    <n v="416.3"/>
    <n v="0.71240000000000003"/>
    <m/>
    <n v="11"/>
    <m/>
    <m/>
    <m/>
    <n v="1.44"/>
    <n v="2.1999999999999999E-2"/>
    <n v="46.84"/>
    <n v="-31.848694330000001"/>
    <m/>
    <n v="32.527777777777779"/>
  </r>
  <r>
    <s v="Chrysobalanaceae"/>
    <s v="Couepia"/>
    <s v="guianensis"/>
    <x v="369"/>
    <s v="B422017"/>
    <s v="B4"/>
    <n v="2"/>
    <n v="1"/>
    <n v="3"/>
    <n v="5"/>
    <s v="OK"/>
    <s v="B422017"/>
    <n v="119"/>
    <n v="35.799999999999997"/>
    <n v="30"/>
    <n v="4"/>
    <n v="4"/>
    <n v="30"/>
    <n v="258.46666971842501"/>
    <n v="51.900000254313099"/>
    <n v="1.9900000095367401"/>
    <n v="0.359000007311503"/>
    <m/>
    <n v="88.2"/>
    <n v="0.74"/>
    <n v="0.52"/>
    <n v="7"/>
    <n v="0.71299999999999997"/>
    <n v="5.60954"/>
    <n v="1.744"/>
    <n v="1.5860000625252699"/>
    <n v="3.2709200382232702"/>
    <n v="51.608002185821498"/>
    <n v="-32.545860519999998"/>
    <m/>
    <n v="32.539722667885599"/>
  </r>
  <r>
    <s v="Combretaceae"/>
    <s v="Buchenavia"/>
    <s v="guianensis"/>
    <x v="397"/>
    <s v="NL110030"/>
    <s v="NL11"/>
    <n v="105"/>
    <n v="39"/>
    <n v="3"/>
    <n v="5"/>
    <s v="OK"/>
    <s v="NL110030"/>
    <n v="178"/>
    <n v="53.1"/>
    <n v="28"/>
    <n v="5"/>
    <n v="4"/>
    <n v="28"/>
    <n v="320.36667887369799"/>
    <n v="63.133332570393897"/>
    <n v="3.3266665935516402"/>
    <n v="0.98166666428248095"/>
    <m/>
    <n v="179.9"/>
    <n v="0.71350000000000002"/>
    <n v="0.65110000000000001"/>
    <n v="4"/>
    <n v="0.72299999999999998"/>
    <n v="9.9444999999999997"/>
    <n v="2.1280000000000001"/>
    <n v="1.46500002592802"/>
    <n v="3.9488101005554199"/>
    <n v="47.745999693870502"/>
    <n v="-30.40251486"/>
    <m/>
    <n v="32.591125494093617"/>
  </r>
  <r>
    <s v="Chrysobalanaceae"/>
    <s v="Licania"/>
    <s v="ovalifolia"/>
    <x v="370"/>
    <s v="B435014"/>
    <s v="B4"/>
    <n v="59"/>
    <n v="76"/>
    <n v="3"/>
    <n v="5"/>
    <s v="OK"/>
    <s v="B435014"/>
    <n v="149"/>
    <n v="58.9"/>
    <m/>
    <n v="5"/>
    <n v="5"/>
    <n v="35"/>
    <n v="543"/>
    <n v="70.466667175292997"/>
    <n v="3.3400000731150299"/>
    <n v="0.66600002845128403"/>
    <m/>
    <n v="88.3"/>
    <n v="0.69"/>
    <n v="0.6"/>
    <n v="10"/>
    <n v="0.59799999999999998"/>
    <n v="10.129799999999999"/>
    <n v="2.8959999999999999"/>
    <n v="1.4519999735057401"/>
    <n v="3.7332699298858598"/>
    <n v="47.347000241279602"/>
    <n v="-31.58856484"/>
    <m/>
    <n v="32.608127482925489"/>
  </r>
  <r>
    <s v="Caesalpiniaceae"/>
    <s v="Eperua"/>
    <s v="grandiflora"/>
    <x v="206"/>
    <s v="P00610607"/>
    <s v="P006"/>
    <n v="73"/>
    <n v="184"/>
    <n v="3"/>
    <n v="5"/>
    <s v="OK"/>
    <s v="P00610607"/>
    <n v="90"/>
    <n v="18.100000000000001"/>
    <n v="15"/>
    <n v="3"/>
    <n v="3"/>
    <n v="15"/>
    <n v="252"/>
    <n v="52.033334096272803"/>
    <n v="2.3633333047231"/>
    <n v="0.30233333508173599"/>
    <m/>
    <n v="89.2"/>
    <m/>
    <m/>
    <m/>
    <m/>
    <m/>
    <m/>
    <n v="1.54"/>
    <n v="-0.83799999999999997"/>
    <n v="50.23"/>
    <n v="-30.623871520000002"/>
    <m/>
    <n v="32.616883116883116"/>
  </r>
  <r>
    <s v="Caesalpiniaceae"/>
    <s v="Eperua"/>
    <s v="falcata"/>
    <x v="132"/>
    <s v="P00610793"/>
    <s v="P006"/>
    <n v="93"/>
    <n v="151"/>
    <n v="3"/>
    <n v="5"/>
    <s v="OK"/>
    <s v="P00610793"/>
    <n v="89"/>
    <n v="35"/>
    <n v="27"/>
    <n v="4"/>
    <n v="2"/>
    <n v="10"/>
    <n v="171.69999694824199"/>
    <n v="37.699999491373703"/>
    <n v="1.32333334287008"/>
    <n v="0.200333327054977"/>
    <m/>
    <n v="83.4"/>
    <m/>
    <m/>
    <m/>
    <m/>
    <m/>
    <m/>
    <n v="1.48"/>
    <n v="-0.77500000000000002"/>
    <n v="48.31"/>
    <n v="-28.627240050000001"/>
    <m/>
    <n v="32.641891891891895"/>
  </r>
  <r>
    <s v="Dichapetalaceae"/>
    <s v="Tapura"/>
    <s v="capitulifera"/>
    <x v="313"/>
    <s v="P00610320"/>
    <s v="P006"/>
    <n v="48"/>
    <n v="130"/>
    <n v="3"/>
    <n v="5"/>
    <s v="OK"/>
    <s v="P00610320"/>
    <n v="183"/>
    <n v="14.2"/>
    <n v="14"/>
    <n v="2"/>
    <n v="2"/>
    <n v="14"/>
    <n v="361.33333333333297"/>
    <n v="61.899998982747398"/>
    <n v="3.1166667143503801"/>
    <n v="0.24699999888738"/>
    <m/>
    <n v="49.8"/>
    <m/>
    <m/>
    <m/>
    <m/>
    <m/>
    <m/>
    <n v="1.19"/>
    <n v="1.2170000000000001"/>
    <n v="38.869999999999997"/>
    <n v="-31.508683739999999"/>
    <m/>
    <n v="32.663865546218489"/>
  </r>
  <r>
    <s v="Chrysobalanaceae"/>
    <s v="Licania"/>
    <s v="laxiflora"/>
    <x v="293"/>
    <s v="P00612856"/>
    <s v="P006"/>
    <n v="61"/>
    <n v="143"/>
    <n v="3"/>
    <n v="5"/>
    <s v="OK"/>
    <s v="P00612856"/>
    <n v="142"/>
    <n v="12.4"/>
    <n v="13"/>
    <n v="2"/>
    <n v="2"/>
    <n v="12"/>
    <n v="292.33333333333297"/>
    <n v="53.1666666666667"/>
    <n v="2.5166666507720898"/>
    <n v="0.210666666428248"/>
    <m/>
    <n v="47.8"/>
    <m/>
    <m/>
    <m/>
    <m/>
    <m/>
    <m/>
    <n v="1.38"/>
    <n v="-1.508"/>
    <n v="45.17"/>
    <n v="-31.942443560000001"/>
    <m/>
    <n v="32.731884057971016"/>
  </r>
  <r>
    <s v="Sapotaceae"/>
    <s v="Pouteria"/>
    <s v="eugeniifolia"/>
    <x v="350"/>
    <s v="NH200041"/>
    <s v="NH20"/>
    <n v="5"/>
    <n v="383"/>
    <n v="3"/>
    <n v="5"/>
    <s v="OK"/>
    <s v="NH200041"/>
    <n v="558"/>
    <n v="39.1"/>
    <n v="27"/>
    <n v="4"/>
    <n v="3"/>
    <n v="25"/>
    <n v="252.09999593098999"/>
    <n v="57.5"/>
    <n v="1.7166666984558101"/>
    <n v="0.18700000147024801"/>
    <m/>
    <n v="42"/>
    <n v="0.86399999999999999"/>
    <n v="0.38080000000000003"/>
    <m/>
    <m/>
    <m/>
    <m/>
    <n v="1.5100000426173199"/>
    <n v="0.41144999861717202"/>
    <n v="49.459001421928399"/>
    <n v="-31.446931670000001"/>
    <m/>
    <n v="32.754304652998492"/>
  </r>
  <r>
    <s v="Icacinaceae"/>
    <s v="Poraqueiba"/>
    <s v="guianensis"/>
    <x v="335"/>
    <s v="NL110250"/>
    <s v="NL11"/>
    <n v="140"/>
    <n v="2"/>
    <n v="3"/>
    <n v="5"/>
    <s v="OK"/>
    <s v="NL110250"/>
    <n v="239"/>
    <n v="21.4"/>
    <n v="17"/>
    <n v="3"/>
    <n v="3"/>
    <n v="17"/>
    <n v="261.56667582194001"/>
    <n v="43.466665903727197"/>
    <n v="1.6299999554952"/>
    <n v="0.79966666301091505"/>
    <m/>
    <n v="237.1"/>
    <n v="0.63360000000000005"/>
    <n v="0.70279999999999998"/>
    <m/>
    <m/>
    <m/>
    <m/>
    <n v="1.53"/>
    <n v="3.1150000000000002"/>
    <n v="50.17"/>
    <n v="-31.340731630000001"/>
    <m/>
    <n v="32.790849673202615"/>
  </r>
  <r>
    <s v="Lauraceae"/>
    <s v="Sextonia"/>
    <s v="rubra"/>
    <x v="294"/>
    <s v="A110349"/>
    <s v="A11"/>
    <n v="61"/>
    <n v="11"/>
    <n v="3"/>
    <n v="5"/>
    <s v="OK"/>
    <s v="A110349"/>
    <n v="299"/>
    <n v="23.9"/>
    <n v="20"/>
    <n v="3"/>
    <n v="3"/>
    <n v="20"/>
    <n v="346.36667887369799"/>
    <n v="69.100001017252595"/>
    <n v="1.71000003814697"/>
    <n v="0.88666665554046598"/>
    <m/>
    <n v="171.6"/>
    <n v="0.42"/>
    <n v="0.95"/>
    <n v="5"/>
    <n v="0.53714895248413097"/>
    <n v="12.7303"/>
    <n v="0.40715261000000003"/>
    <n v="1.6249999403953601"/>
    <n v="-8.2340002059936496E-2"/>
    <n v="53.534001111984303"/>
    <n v="-29.626550529999999"/>
    <m/>
    <n v="32.944001892676724"/>
  </r>
  <r>
    <s v="Icacinaceae"/>
    <s v="Poraqueiba"/>
    <s v="guianensis"/>
    <x v="335"/>
    <s v="A110172"/>
    <s v="A11"/>
    <n v="36"/>
    <n v="29"/>
    <n v="3"/>
    <n v="5"/>
    <s v="OK"/>
    <s v="A110172"/>
    <n v="239"/>
    <n v="26.1"/>
    <n v="24"/>
    <n v="3"/>
    <n v="3"/>
    <n v="20"/>
    <n v="289.33333333333297"/>
    <n v="58.266667683919302"/>
    <n v="2.2033333778381299"/>
    <n v="1.2013333042462699"/>
    <m/>
    <n v="256.8"/>
    <m/>
    <m/>
    <n v="5"/>
    <n v="0.68344414234161399"/>
    <n v="6.25075"/>
    <n v="0.69508333"/>
    <n v="1.5510000288486501"/>
    <n v="0.46147000789642301"/>
    <n v="51.133000850677497"/>
    <n v="-32.083459830000002"/>
    <m/>
    <n v="32.967762668989067"/>
  </r>
  <r>
    <s v="Sapotaceae"/>
    <s v="Micropholis"/>
    <s v="egensis"/>
    <x v="291"/>
    <s v="P00611002"/>
    <s v="P006"/>
    <n v="3"/>
    <n v="165"/>
    <n v="3"/>
    <n v="4"/>
    <s v="OK"/>
    <s v="P00611002"/>
    <n v="540"/>
    <n v="32.5"/>
    <n v="32"/>
    <n v="5"/>
    <n v="5"/>
    <n v="25"/>
    <n v="351.43332926432299"/>
    <n v="58.800000508626297"/>
    <n v="1.3899999856948899"/>
    <n v="0.55233331521352103"/>
    <m/>
    <n v="111"/>
    <n v="0.62660000000000005"/>
    <m/>
    <n v="6"/>
    <m/>
    <m/>
    <m/>
    <n v="1.49"/>
    <n v="-2.2970000000000002"/>
    <n v="49.13"/>
    <n v="-30.248139259999999"/>
    <m/>
    <n v="32.973154362416111"/>
  </r>
  <r>
    <s v="Chrysobalanaceae"/>
    <s v="Licania"/>
    <s v="alba"/>
    <x v="355"/>
    <s v="NH200309"/>
    <s v="NH20"/>
    <n v="69"/>
    <n v="323"/>
    <n v="3"/>
    <n v="5"/>
    <s v="OK"/>
    <s v="NH200309"/>
    <n v="134"/>
    <n v="14"/>
    <n v="17"/>
    <n v="2"/>
    <n v="3"/>
    <n v="14"/>
    <n v="305.36667887369799"/>
    <n v="50.966667175292997"/>
    <n v="2.5666666825612401"/>
    <n v="1.9116666714350401"/>
    <m/>
    <n v="442.2"/>
    <m/>
    <m/>
    <m/>
    <m/>
    <m/>
    <m/>
    <n v="1.4430000446736799"/>
    <n v="2.9094099998474099"/>
    <n v="47.637000679969802"/>
    <n v="-32.479665500000003"/>
    <m/>
    <n v="33.012473461663987"/>
  </r>
  <r>
    <s v="Chrysobalanaceae"/>
    <s v="Licania"/>
    <s v="membranacea"/>
    <x v="246"/>
    <s v="NH200126"/>
    <s v="NH20"/>
    <n v="22"/>
    <n v="365"/>
    <n v="3"/>
    <n v="5"/>
    <s v="OK"/>
    <s v="NH200126"/>
    <n v="146"/>
    <n v="38.200000000000003"/>
    <n v="26"/>
    <n v="5"/>
    <n v="4"/>
    <n v="26"/>
    <n v="270.09999593099002"/>
    <n v="43.1666666666667"/>
    <n v="2.0633333524068198"/>
    <n v="0.46433334549268102"/>
    <m/>
    <n v="92.3"/>
    <n v="0.79959999999999998"/>
    <n v="0.52649999999999997"/>
    <n v="4"/>
    <n v="0.69799999999999995"/>
    <n v="15.128500000000001"/>
    <n v="2.5285000000000002"/>
    <n v="1.4639999717473999"/>
    <n v="1.4239599704742401"/>
    <n v="48.353001475334203"/>
    <n v="-32.669891620000001"/>
    <m/>
    <n v="33.028007109604701"/>
  </r>
  <r>
    <s v="Sapindaceae"/>
    <s v="Talisia"/>
    <s v="simaboides"/>
    <x v="226"/>
    <s v="NH200119"/>
    <s v="NH20"/>
    <n v="25"/>
    <n v="352"/>
    <n v="3"/>
    <n v="5"/>
    <s v="OK"/>
    <s v="NH200119"/>
    <n v="522"/>
    <n v="30.4"/>
    <n v="30"/>
    <n v="3"/>
    <n v="3"/>
    <n v="30"/>
    <n v="270.90000406900998"/>
    <n v="51.300000508626297"/>
    <n v="1.9166666269302399"/>
    <n v="0.20033333202203099"/>
    <m/>
    <n v="40.799999999999997"/>
    <n v="0.77180000000000004"/>
    <n v="0.46820000000000001"/>
    <n v="1"/>
    <n v="0.80800000000000005"/>
    <n v="9.3859999999999992"/>
    <n v="0.83599999999999997"/>
    <n v="1.44199999049306"/>
    <n v="-1.42353999614716"/>
    <n v="47.696000337600701"/>
    <n v="-29.909966570000002"/>
    <m/>
    <n v="33.076283392548504"/>
  </r>
  <r>
    <s v="Lauraceae"/>
    <s v="Sextonia"/>
    <s v="rubra"/>
    <x v="294"/>
    <s v="NL110193"/>
    <s v="NL11"/>
    <n v="133"/>
    <n v="15"/>
    <n v="3"/>
    <n v="5"/>
    <s v="OK"/>
    <s v="NL110193"/>
    <n v="299"/>
    <n v="16"/>
    <n v="20"/>
    <n v="3"/>
    <n v="2"/>
    <n v="20"/>
    <n v="235"/>
    <n v="54.366666158040402"/>
    <n v="1.47666668891907"/>
    <n v="0.74899999300638798"/>
    <m/>
    <n v="179"/>
    <n v="0.53149999999999997"/>
    <n v="0.74029999999999996"/>
    <n v="5"/>
    <n v="0.64100000000000001"/>
    <n v="10.811999999999999"/>
    <n v="2.8475000000000001"/>
    <n v="1.5"/>
    <n v="4.181"/>
    <n v="49.63"/>
    <n v="-31.826979340000001"/>
    <m/>
    <n v="33.086666666666666"/>
  </r>
  <r>
    <s v="Dichapetalaceae"/>
    <s v="Tapura"/>
    <s v="capitulifera"/>
    <x v="313"/>
    <s v="P00610490"/>
    <s v="P006"/>
    <n v="68"/>
    <n v="138"/>
    <n v="3"/>
    <n v="5"/>
    <s v="OK"/>
    <s v="P00610490"/>
    <n v="183"/>
    <n v="94.5"/>
    <n v="26"/>
    <n v="5"/>
    <n v="5"/>
    <n v="26"/>
    <n v="502.19999186197902"/>
    <n v="72.3333333333333"/>
    <n v="3.6299999554952"/>
    <n v="0.23366667330265001"/>
    <m/>
    <n v="31.6"/>
    <m/>
    <m/>
    <m/>
    <m/>
    <m/>
    <m/>
    <n v="1.21"/>
    <n v="1.321"/>
    <n v="40.04"/>
    <n v="-29.64591476"/>
    <m/>
    <n v="33.090909090909093"/>
  </r>
  <r>
    <s v="Caesalpiniaceae"/>
    <s v="Eperua"/>
    <s v="grandiflora"/>
    <x v="206"/>
    <s v="P00610102"/>
    <s v="P006"/>
    <n v="20"/>
    <n v="208"/>
    <n v="3"/>
    <n v="5"/>
    <s v="OK"/>
    <s v="P00610102"/>
    <n v="90"/>
    <n v="21.3"/>
    <n v="21"/>
    <n v="3"/>
    <n v="2"/>
    <n v="14"/>
    <n v="351.76666259765602"/>
    <n v="60.066666920979799"/>
    <n v="4.0499998728434203"/>
    <n v="0.53233333428700802"/>
    <m/>
    <n v="92.9"/>
    <n v="0.74490000000000001"/>
    <m/>
    <n v="3"/>
    <m/>
    <m/>
    <m/>
    <n v="1.5"/>
    <n v="0.34200000000000003"/>
    <n v="49.65"/>
    <n v="-28.537520220000001"/>
    <m/>
    <n v="33.1"/>
  </r>
  <r>
    <s v="Caesalpiniaceae"/>
    <s v="Eperua"/>
    <s v="grandiflora"/>
    <x v="206"/>
    <s v="P00610450"/>
    <s v="P006"/>
    <n v="55"/>
    <n v="164"/>
    <n v="3"/>
    <n v="5"/>
    <s v="OK"/>
    <s v="P00610450"/>
    <n v="90"/>
    <n v="22.6"/>
    <n v="22"/>
    <n v="4"/>
    <n v="3"/>
    <n v="22"/>
    <n v="410.43332926432299"/>
    <n v="58.733333587646499"/>
    <n v="2.4900000095367401"/>
    <n v="0.30066666503747302"/>
    <m/>
    <n v="45.4"/>
    <m/>
    <m/>
    <m/>
    <m/>
    <m/>
    <m/>
    <n v="1.49"/>
    <n v="-0.85599999999999998"/>
    <n v="49.34"/>
    <n v="-28.15215968"/>
    <m/>
    <n v="33.114093959731548"/>
  </r>
  <r>
    <s v="Bombacaceae"/>
    <s v="Catostemma"/>
    <s v="fragrans"/>
    <x v="398"/>
    <s v="P00612650"/>
    <s v="P006"/>
    <n v="54"/>
    <n v="165"/>
    <n v="3"/>
    <n v="5"/>
    <s v="OK"/>
    <s v="P00612650"/>
    <n v="50"/>
    <n v="11.5"/>
    <n v="15"/>
    <n v="1"/>
    <n v="1"/>
    <n v="12"/>
    <n v="319.46667480468801"/>
    <n v="56.299999237060497"/>
    <n v="2.9366666475931802"/>
    <n v="1.39800000190735"/>
    <m/>
    <n v="318.7"/>
    <n v="0.73780000000000001"/>
    <m/>
    <n v="4"/>
    <m/>
    <m/>
    <m/>
    <n v="1.47"/>
    <n v="-4.0430000000000001"/>
    <n v="48.68"/>
    <n v="-33.112957909999999"/>
    <m/>
    <n v="33.115646258503403"/>
  </r>
  <r>
    <s v="Sapotaceae"/>
    <s v="Pouteria"/>
    <s v="decorticans"/>
    <x v="312"/>
    <s v="NL110104"/>
    <s v="NL11"/>
    <n v="112"/>
    <n v="71"/>
    <n v="3"/>
    <n v="5"/>
    <s v="OK"/>
    <s v="NL110104"/>
    <n v="555"/>
    <n v="25.3"/>
    <n v="25"/>
    <n v="5"/>
    <n v="4"/>
    <n v="25"/>
    <n v="260.43332926432299"/>
    <n v="49.366666158040402"/>
    <n v="2.05666665236155"/>
    <n v="0.75733333826065097"/>
    <m/>
    <n v="148.30000000000001"/>
    <n v="0.80230000000000001"/>
    <n v="0.48720000000000002"/>
    <n v="5"/>
    <n v="0.76600000000000001"/>
    <n v="12.0345"/>
    <n v="1.6355"/>
    <n v="1.53"/>
    <n v="4.2569999999999997"/>
    <n v="50.71"/>
    <n v="-32.96081135"/>
    <m/>
    <n v="33.143790849673202"/>
  </r>
  <r>
    <s v="Chrysobalanaceae"/>
    <s v="Licania"/>
    <s v="heteromorpha"/>
    <x v="399"/>
    <s v="B421016"/>
    <s v="B4"/>
    <n v="13"/>
    <n v="42"/>
    <n v="3"/>
    <n v="5"/>
    <s v="OK"/>
    <s v="B421016"/>
    <n v="137"/>
    <n v="21.5"/>
    <n v="21"/>
    <n v="3"/>
    <n v="3"/>
    <n v="21"/>
    <n v="218.69999694824199"/>
    <n v="47.766666412353501"/>
    <n v="1.9966666698455799"/>
    <n v="0.27933333317438802"/>
    <m/>
    <n v="84.9"/>
    <n v="0.73"/>
    <n v="0.47"/>
    <n v="4"/>
    <n v="0.72099999999999997"/>
    <n v="10.0555"/>
    <n v="1.9670000000000001"/>
    <n v="1.54900001361966"/>
    <n v="0.23400999605655701"/>
    <n v="51.463997364044197"/>
    <n v="-33.650484239999997"/>
    <m/>
    <n v="33.224013500028683"/>
  </r>
  <r>
    <s v="Chrysobalanaceae"/>
    <s v="Licania"/>
    <s v="alba"/>
    <x v="355"/>
    <s v="NH200329"/>
    <s v="NH20"/>
    <n v="66"/>
    <n v="363"/>
    <n v="3"/>
    <n v="5"/>
    <s v="OK"/>
    <s v="NH200329"/>
    <n v="134"/>
    <n v="42"/>
    <n v="31"/>
    <n v="4"/>
    <n v="3"/>
    <n v="31"/>
    <n v="376.23333740234398"/>
    <n v="53.533332824707003"/>
    <n v="2.9433333079020199"/>
    <n v="1.89766669273376"/>
    <m/>
    <n v="303.8"/>
    <n v="0.71879999999999999"/>
    <n v="0.51480000000000004"/>
    <n v="4"/>
    <n v="0.71499999999999997"/>
    <n v="14.335000000000001"/>
    <n v="3.7955000000000001"/>
    <n v="1.3949999585747701"/>
    <n v="2.16318011283875"/>
    <n v="46.371999382972703"/>
    <n v="-31.368976849999999"/>
    <m/>
    <n v="33.241577605743871"/>
  </r>
  <r>
    <s v="Lauraceae"/>
    <s v="Ocotea"/>
    <s v="sp, B1"/>
    <x v="400"/>
    <s v="NH200049"/>
    <s v="NH20"/>
    <n v="0"/>
    <n v="395"/>
    <n v="3"/>
    <n v="4"/>
    <s v="OK"/>
    <s v="NH200049"/>
    <n v="949"/>
    <n v="35.799999999999997"/>
    <n v="23"/>
    <n v="4"/>
    <n v="3"/>
    <n v="18"/>
    <n v="362.09999593099002"/>
    <n v="71.800000508626297"/>
    <n v="3.9366666475931802"/>
    <n v="2.2986666361490902"/>
    <m/>
    <n v="308.7"/>
    <n v="0.70220000000000005"/>
    <n v="0.4345"/>
    <n v="6"/>
    <n v="0.7"/>
    <n v="12.446999999999999"/>
    <n v="1.9359999999999999"/>
    <n v="1.53299998492002"/>
    <n v="-0.38865000009536699"/>
    <n v="50.998002290725701"/>
    <n v="-34.214000400000003"/>
    <m/>
    <n v="33.266798951329655"/>
  </r>
  <r>
    <s v="Chrysobalanaceae"/>
    <s v="Licania"/>
    <s v="alba"/>
    <x v="355"/>
    <s v="NH200213"/>
    <s v="NH20"/>
    <n v="45"/>
    <n v="343"/>
    <n v="3"/>
    <n v="5"/>
    <s v="OK"/>
    <s v="NH200213"/>
    <n v="134"/>
    <n v="31"/>
    <n v="22"/>
    <n v="2"/>
    <n v="3"/>
    <n v="22"/>
    <n v="374.09999593099002"/>
    <n v="60.466665903727197"/>
    <n v="3.9333333174387599"/>
    <n v="1.62266663710276"/>
    <m/>
    <n v="262.60000000000002"/>
    <m/>
    <m/>
    <m/>
    <m/>
    <m/>
    <m/>
    <n v="1.4709999784827199"/>
    <n v="0.60243999958038297"/>
    <n v="48.947000503540004"/>
    <n v="-33.652801510000003"/>
    <m/>
    <n v="33.274643928973376"/>
  </r>
  <r>
    <s v="Sapotaceae"/>
    <s v="Pouteria"/>
    <s v="bilocularis"/>
    <x v="264"/>
    <s v="A110188"/>
    <s v="A11"/>
    <n v="26"/>
    <n v="7"/>
    <n v="3"/>
    <n v="5"/>
    <s v="OK"/>
    <s v="A110188"/>
    <n v="551"/>
    <n v="13.2"/>
    <n v="21"/>
    <n v="3"/>
    <n v="3"/>
    <n v="21"/>
    <n v="263"/>
    <n v="68.100001017252595"/>
    <n v="2.4166666666666701"/>
    <n v="0.528333326180776"/>
    <m/>
    <n v="100.8"/>
    <n v="0.77"/>
    <n v="0.28999999999999998"/>
    <n v="2"/>
    <n v="0.80272501707077004"/>
    <n v="6.8537499999999998"/>
    <n v="0.60411859000000001"/>
    <n v="1.6739999875426299"/>
    <n v="1.7991299629211399"/>
    <n v="55.703997611999498"/>
    <n v="-33.32110849"/>
    <m/>
    <n v="33.275984484188022"/>
  </r>
  <r>
    <s v="Caesalpiniaceae"/>
    <s v="Eperua"/>
    <s v="grandiflora"/>
    <x v="206"/>
    <s v="P00610795"/>
    <s v="P006"/>
    <n v="92"/>
    <n v="149"/>
    <n v="3"/>
    <n v="5"/>
    <s v="OK"/>
    <s v="P00610795"/>
    <n v="90"/>
    <n v="12.9"/>
    <n v="17"/>
    <n v="3"/>
    <n v="2"/>
    <n v="13"/>
    <n v="243.10000101725299"/>
    <n v="37.099999745686901"/>
    <n v="2.3333333333333299"/>
    <n v="0.499333341916402"/>
    <m/>
    <n v="191.1"/>
    <m/>
    <m/>
    <m/>
    <m/>
    <m/>
    <m/>
    <n v="1.46"/>
    <n v="1.224"/>
    <n v="48.6"/>
    <n v="-31.738778509999999"/>
    <m/>
    <n v="33.287671232876711"/>
  </r>
  <r>
    <s v="Chrysobalanaceae"/>
    <s v="Hirtella"/>
    <s v="glandulosa"/>
    <x v="297"/>
    <s v="NH200140"/>
    <s v="NH20"/>
    <n v="23"/>
    <n v="388"/>
    <n v="3"/>
    <n v="5"/>
    <s v="OK"/>
    <s v="NH200140"/>
    <n v="130"/>
    <n v="29.8"/>
    <n v="28"/>
    <n v="3"/>
    <n v="3"/>
    <n v="28"/>
    <n v="409.23333740234398"/>
    <n v="59.733332316080698"/>
    <n v="3.5333333015441899"/>
    <n v="1.62733336289724"/>
    <m/>
    <n v="247.1"/>
    <n v="0.74929999999999997"/>
    <n v="0.54769999999999996"/>
    <n v="3"/>
    <n v="0.78400000000000003"/>
    <n v="12.525499999999999"/>
    <n v="3.1065"/>
    <n v="1.4609999954700501"/>
    <n v="-0.45524001121521002"/>
    <n v="48.649999499320998"/>
    <n v="-32.552307380000002"/>
    <m/>
    <n v="33.299109959044692"/>
  </r>
  <r>
    <s v="Caesalpiniaceae"/>
    <s v="Eperua"/>
    <s v="grandiflora"/>
    <x v="206"/>
    <s v="P00610363"/>
    <s v="P006"/>
    <n v="45"/>
    <n v="190"/>
    <n v="3"/>
    <n v="5"/>
    <s v="OK"/>
    <s v="P00610363"/>
    <n v="90"/>
    <n v="19.3"/>
    <n v="17"/>
    <n v="3"/>
    <n v="5"/>
    <n v="16"/>
    <n v="282.86665852864598"/>
    <n v="50.400000254313099"/>
    <n v="2.2599999507268298"/>
    <n v="0.228333334128062"/>
    <m/>
    <n v="52.1"/>
    <m/>
    <m/>
    <m/>
    <m/>
    <m/>
    <m/>
    <n v="1.52"/>
    <n v="-0.27300000000000002"/>
    <n v="50.63"/>
    <n v="-29.908349250000001"/>
    <m/>
    <n v="33.309210526315788"/>
  </r>
  <r>
    <s v="Lecythidaceae"/>
    <s v="Eschweilera"/>
    <s v="sagotiana"/>
    <x v="178"/>
    <s v="P00610312"/>
    <s v="P006"/>
    <n v="39"/>
    <n v="129"/>
    <n v="3"/>
    <n v="5"/>
    <s v="OK"/>
    <s v="P00610312"/>
    <n v="316"/>
    <n v="28.2"/>
    <n v="17"/>
    <n v="4"/>
    <n v="4"/>
    <n v="17"/>
    <n v="335.53332519531301"/>
    <n v="52.633333841959598"/>
    <n v="3.0733333428700802"/>
    <n v="1.74899999300639"/>
    <m/>
    <n v="284.2"/>
    <m/>
    <m/>
    <m/>
    <m/>
    <m/>
    <m/>
    <n v="1.52"/>
    <n v="-0.49299999999999999"/>
    <n v="50.65"/>
    <n v="-31.964480129999998"/>
    <m/>
    <n v="33.32236842105263"/>
  </r>
  <r>
    <s v="Sapotaceae"/>
    <s v="Pouteria"/>
    <s v="eugeniifolia"/>
    <x v="350"/>
    <s v="NH200157"/>
    <s v="NH20"/>
    <n v="33"/>
    <n v="325"/>
    <n v="3"/>
    <n v="5"/>
    <s v="OK"/>
    <s v="NH200157"/>
    <n v="558"/>
    <n v="60"/>
    <n v="29"/>
    <n v="3"/>
    <n v="3"/>
    <n v="29"/>
    <n v="259.66666158040402"/>
    <n v="53.566666920979799"/>
    <n v="1.6233332951863599"/>
    <n v="0.144999995827675"/>
    <m/>
    <n v="30.9"/>
    <n v="0.71409999999999996"/>
    <n v="0.65390000000000004"/>
    <n v="2"/>
    <n v="0.80100000000000005"/>
    <n v="10.285500000000001"/>
    <n v="2.3570000000000002"/>
    <n v="1.43299996852875"/>
    <n v="0.63621997833251998"/>
    <n v="47.817000746726997"/>
    <n v="-31.1925892"/>
    <m/>
    <n v="33.368459034803983"/>
  </r>
  <r>
    <s v="Chrysobalanaceae"/>
    <s v="Licania"/>
    <s v="alba"/>
    <x v="355"/>
    <s v="P00610367"/>
    <s v="P006"/>
    <n v="44"/>
    <n v="199"/>
    <n v="3"/>
    <n v="5"/>
    <s v="OK"/>
    <s v="P00610367"/>
    <n v="134"/>
    <n v="33.1"/>
    <n v="25"/>
    <n v="4"/>
    <n v="3"/>
    <n v="20"/>
    <n v="320.13334147135402"/>
    <n v="51.600001017252602"/>
    <n v="2.8866666158040402"/>
    <n v="1.2240000168482501"/>
    <m/>
    <n v="291.10000000000002"/>
    <m/>
    <m/>
    <m/>
    <m/>
    <m/>
    <m/>
    <n v="1.43"/>
    <n v="1.4910000000000001"/>
    <n v="47.79"/>
    <n v="-32.607268259999998"/>
    <m/>
    <n v="33.41958041958042"/>
  </r>
  <r>
    <s v="Chrysobalanaceae"/>
    <s v="Licania"/>
    <s v="heteromorpha"/>
    <x v="399"/>
    <s v="P00610020"/>
    <s v="P006"/>
    <n v="7"/>
    <n v="147"/>
    <n v="3"/>
    <n v="5"/>
    <s v="OK"/>
    <s v="P00610020"/>
    <n v="137"/>
    <n v="17.3"/>
    <n v="32"/>
    <n v="3"/>
    <n v="3"/>
    <n v="20"/>
    <n v="258.76666768391902"/>
    <n v="49.233332316080698"/>
    <n v="1.6266666650772099"/>
    <n v="0.31000001231829299"/>
    <m/>
    <n v="76.7"/>
    <n v="0.78310000000000002"/>
    <m/>
    <n v="3"/>
    <m/>
    <m/>
    <m/>
    <n v="1.45"/>
    <n v="-1.1639999999999999"/>
    <n v="48.46"/>
    <n v="-34.472484180000002"/>
    <m/>
    <n v="33.420689655172417"/>
  </r>
  <r>
    <s v="Lecythidaceae"/>
    <s v="Lecythis"/>
    <s v="holcogyne"/>
    <x v="401"/>
    <s v="P00612824"/>
    <s v="P006"/>
    <n v="73"/>
    <n v="162"/>
    <n v="3"/>
    <n v="4"/>
    <s v="OK"/>
    <s v="P00612824"/>
    <n v="672"/>
    <n v="11.9"/>
    <n v="12"/>
    <n v="3"/>
    <n v="3"/>
    <n v="12"/>
    <n v="211.89999898274701"/>
    <n v="31.200000127156599"/>
    <n v="1.4666666984558101"/>
    <n v="0.28233333428700802"/>
    <m/>
    <n v="97.2"/>
    <n v="0.63849999999999996"/>
    <m/>
    <n v="4"/>
    <m/>
    <m/>
    <m/>
    <n v="1.44"/>
    <n v="1.5940000000000001"/>
    <n v="48.14"/>
    <n v="-31.9123275"/>
    <m/>
    <n v="33.430555555555557"/>
  </r>
  <r>
    <s v="Dichapetalaceae"/>
    <s v="Tapura"/>
    <s v="capitulifera"/>
    <x v="313"/>
    <s v="P00610032"/>
    <s v="P006"/>
    <n v="3"/>
    <n v="170"/>
    <n v="3"/>
    <n v="5"/>
    <s v="OK"/>
    <s v="P00610032"/>
    <n v="183"/>
    <n v="13.1"/>
    <n v="16"/>
    <n v="2"/>
    <n v="2"/>
    <n v="10"/>
    <n v="440.86665852864598"/>
    <n v="71.3333333333333"/>
    <n v="3.60333323478699"/>
    <n v="0.61933333675066604"/>
    <m/>
    <n v="96.3"/>
    <n v="0.82920000000000005"/>
    <m/>
    <n v="4"/>
    <m/>
    <m/>
    <m/>
    <n v="1.1499999999999999"/>
    <n v="3.1019999999999999"/>
    <n v="38.5"/>
    <n v="-31.106832270000002"/>
    <m/>
    <n v="33.478260869565219"/>
  </r>
  <r>
    <s v="Chrysobalanaceae"/>
    <s v="Licania"/>
    <s v="membranacea"/>
    <x v="246"/>
    <s v="NH200515"/>
    <s v="NH20"/>
    <n v="96"/>
    <n v="344"/>
    <n v="3"/>
    <n v="5"/>
    <s v="OK"/>
    <s v="NH200515"/>
    <n v="146"/>
    <n v="37"/>
    <n v="30"/>
    <n v="4"/>
    <n v="3"/>
    <n v="25"/>
    <n v="271.29998779296898"/>
    <n v="52.900000254313099"/>
    <n v="1.8266666332880701"/>
    <n v="0.78966667254765799"/>
    <m/>
    <n v="175"/>
    <n v="0.80779999999999996"/>
    <n v="0.38879999999999998"/>
    <m/>
    <m/>
    <m/>
    <m/>
    <n v="1.46300001069903"/>
    <n v="0.74716997146606401"/>
    <n v="49.000000953674302"/>
    <n v="-32.595017970000001"/>
    <m/>
    <n v="33.492823373433751"/>
  </r>
  <r>
    <s v="Lecythidaceae"/>
    <s v="Eschweilera"/>
    <s v="sagotiana"/>
    <x v="178"/>
    <s v="P00610798"/>
    <s v="P006"/>
    <n v="93"/>
    <n v="140"/>
    <n v="3"/>
    <n v="5"/>
    <s v="OK"/>
    <s v="P00610798"/>
    <n v="316"/>
    <n v="37.1"/>
    <n v="25"/>
    <n v="4"/>
    <n v="3"/>
    <n v="25"/>
    <n v="344.19999186197902"/>
    <n v="48.333332061767599"/>
    <n v="3.1333333651224802"/>
    <n v="1.01233331362406"/>
    <m/>
    <n v="173.3"/>
    <m/>
    <m/>
    <m/>
    <m/>
    <m/>
    <m/>
    <n v="1.47"/>
    <n v="1.522"/>
    <n v="49.26"/>
    <n v="-32.331390110000001"/>
    <m/>
    <n v="33.510204081632651"/>
  </r>
  <r>
    <s v="Chrysobalanaceae"/>
    <s v="Licania"/>
    <s v="alba"/>
    <x v="355"/>
    <s v="P00610590"/>
    <s v="P006"/>
    <n v="74"/>
    <n v="219"/>
    <n v="3"/>
    <n v="5"/>
    <s v="OK"/>
    <s v="P00610590"/>
    <n v="134"/>
    <n v="21.3"/>
    <n v="18"/>
    <n v="3"/>
    <n v="1"/>
    <n v="16"/>
    <n v="320.03334554036502"/>
    <n v="55.899998982747398"/>
    <n v="3.2533333301544198"/>
    <n v="2.75433325767517"/>
    <m/>
    <n v="544.1"/>
    <m/>
    <m/>
    <m/>
    <m/>
    <m/>
    <m/>
    <n v="1.35"/>
    <n v="-0.108"/>
    <n v="45.24"/>
    <n v="-33.34459863"/>
    <m/>
    <n v="33.511111111111113"/>
  </r>
  <r>
    <s v="Humiriaceae"/>
    <s v="Sacoglottis"/>
    <s v="sp, B1"/>
    <x v="402"/>
    <s v="A110294"/>
    <s v="A11"/>
    <n v="66"/>
    <n v="69"/>
    <n v="3"/>
    <n v="4"/>
    <s v="OK"/>
    <s v="A110294"/>
    <n v="233"/>
    <n v="50.5"/>
    <n v="30"/>
    <n v="5"/>
    <n v="5"/>
    <n v="30"/>
    <n v="295.46667480468801"/>
    <n v="61.100001017252602"/>
    <n v="2.0199999809265101"/>
    <n v="0.65700000524520896"/>
    <m/>
    <n v="150.1"/>
    <n v="0.7"/>
    <n v="0.57999999999999996"/>
    <n v="10"/>
    <n v="0.65941232442855802"/>
    <n v="10.064"/>
    <n v="1.0465359000000001"/>
    <n v="1.5030000358819999"/>
    <n v="1.03793001174927"/>
    <n v="50.503998994827299"/>
    <n v="-32.315096130000001"/>
    <m/>
    <n v="33.602127604202103"/>
  </r>
  <r>
    <s v="Chrysobalanaceae"/>
    <s v="Hirtella"/>
    <s v="glandulosa"/>
    <x v="297"/>
    <s v="M17116850"/>
    <s v="M1711"/>
    <n v="88"/>
    <n v="49"/>
    <n v="3"/>
    <n v="5"/>
    <s v="OK"/>
    <s v="M17116850"/>
    <n v="130"/>
    <n v="21"/>
    <n v="13"/>
    <n v="3"/>
    <n v="3"/>
    <n v="13"/>
    <n v="312.43332926432299"/>
    <n v="36.766666412353501"/>
    <n v="1.68000002702077"/>
    <n v="0.68566668033599898"/>
    <m/>
    <n v="245.8"/>
    <n v="0.83509999999999995"/>
    <n v="0.41070000000000001"/>
    <m/>
    <n v="0.70299999999999996"/>
    <n v="11.894500000000001"/>
    <n v="2.1070000000000002"/>
    <n v="1.3770000077784099"/>
    <n v="2.2690699100494398"/>
    <n v="46.301999688148499"/>
    <n v="-33.501659789999998"/>
    <m/>
    <n v="33.625271914740267"/>
  </r>
  <r>
    <s v="Chrysobalanaceae"/>
    <s v="Licania"/>
    <s v="heteromorpha"/>
    <x v="399"/>
    <s v="P00610012"/>
    <s v="P006"/>
    <n v="10"/>
    <n v="131"/>
    <n v="3"/>
    <n v="5"/>
    <s v="OK"/>
    <s v="P00610012"/>
    <n v="137"/>
    <n v="22.6"/>
    <n v="16"/>
    <n v="3"/>
    <n v="4"/>
    <n v="15"/>
    <n v="292.19999186197902"/>
    <n v="54.033332824707003"/>
    <n v="1.85333331425985"/>
    <n v="0.31199999650319399"/>
    <m/>
    <n v="56.1"/>
    <n v="0.85470000000000002"/>
    <m/>
    <n v="5"/>
    <m/>
    <m/>
    <m/>
    <n v="1.43"/>
    <n v="-2.2810000000000001"/>
    <n v="48.16"/>
    <n v="-33.481748920000001"/>
    <m/>
    <n v="33.67832167832168"/>
  </r>
  <r>
    <s v="Sapotaceae"/>
    <s v="Pouteria"/>
    <s v="eugeniifolia"/>
    <x v="350"/>
    <s v="NH200438"/>
    <s v="NH20"/>
    <n v="88"/>
    <n v="321"/>
    <n v="3"/>
    <n v="5"/>
    <s v="OK"/>
    <s v="NH200438"/>
    <n v="558"/>
    <n v="52"/>
    <n v="37"/>
    <n v="4"/>
    <n v="3"/>
    <n v="30"/>
    <n v="269.33333333333297"/>
    <n v="49.6666666666667"/>
    <n v="1.92666665712992"/>
    <n v="0.36499998966852798"/>
    <m/>
    <n v="82.2"/>
    <n v="0.79930000000000001"/>
    <n v="0.47610000000000002"/>
    <m/>
    <n v="0.79"/>
    <n v="12.663"/>
    <n v="2.681"/>
    <n v="1.43299996852875"/>
    <n v="1.59841001033783"/>
    <n v="48.291999101638801"/>
    <n v="-31.063707409999999"/>
    <m/>
    <n v="33.699930329530865"/>
  </r>
  <r>
    <s v="Chrysobalanaceae"/>
    <s v="Licania"/>
    <s v="ovalifolia"/>
    <x v="370"/>
    <s v="P00610202"/>
    <s v="P006"/>
    <n v="26"/>
    <n v="213"/>
    <n v="3"/>
    <n v="5"/>
    <s v="OK"/>
    <s v="P00610202"/>
    <n v="149"/>
    <n v="33.4"/>
    <n v="28"/>
    <n v="5"/>
    <n v="5"/>
    <n v="28"/>
    <n v="641.09999593098996"/>
    <n v="79"/>
    <n v="3.8333332538604701"/>
    <n v="0.48333333929379801"/>
    <m/>
    <n v="46.2"/>
    <n v="0.81159999999999999"/>
    <m/>
    <n v="12"/>
    <m/>
    <m/>
    <m/>
    <n v="1.29"/>
    <n v="1.837"/>
    <n v="43.49"/>
    <n v="-30.881792770000001"/>
    <m/>
    <n v="33.713178294573645"/>
  </r>
  <r>
    <s v="Quiinaceae"/>
    <s v="Lacunaria"/>
    <s v="crenata"/>
    <x v="403"/>
    <s v="NL110517"/>
    <s v="NL11"/>
    <n v="196"/>
    <n v="10"/>
    <n v="0"/>
    <n v="4"/>
    <s v="OK"/>
    <s v="NL110517"/>
    <n v="485"/>
    <n v="15.2"/>
    <n v="13"/>
    <n v="3"/>
    <n v="3"/>
    <n v="12"/>
    <m/>
    <m/>
    <m/>
    <m/>
    <m/>
    <n v="94.9"/>
    <n v="0.79049999999999998"/>
    <n v="0.43169999999999997"/>
    <n v="3"/>
    <n v="0.371"/>
    <n v="9.8330000000000002"/>
    <n v="1.7629999999999999"/>
    <n v="1.4639999717473999"/>
    <n v="5.4625902175903303"/>
    <n v="49.368000030517599"/>
    <n v="-33.056714630000002"/>
    <m/>
    <n v="33.721312147016633"/>
  </r>
  <r>
    <s v="Dichapetalaceae"/>
    <s v="Tapura"/>
    <s v="capitulifera"/>
    <x v="313"/>
    <s v="P00610507"/>
    <s v="P006"/>
    <n v="62"/>
    <n v="160"/>
    <n v="3"/>
    <n v="5"/>
    <s v="OK"/>
    <s v="P00610507"/>
    <n v="183"/>
    <n v="40"/>
    <n v="29"/>
    <n v="5"/>
    <n v="4"/>
    <n v="25"/>
    <n v="381.19999186197902"/>
    <n v="63.366667429606103"/>
    <n v="3.8900000254313198"/>
    <n v="0.21400000154972099"/>
    <m/>
    <n v="34.9"/>
    <m/>
    <m/>
    <m/>
    <m/>
    <m/>
    <m/>
    <n v="1.1599999999999999"/>
    <n v="2.63"/>
    <n v="39.130000000000003"/>
    <n v="-30.07274623"/>
    <m/>
    <n v="33.732758620689658"/>
  </r>
  <r>
    <s v="Chrysobalanaceae"/>
    <s v="Licania"/>
    <s v="alba"/>
    <x v="355"/>
    <s v="P00610645"/>
    <s v="P006"/>
    <n v="82"/>
    <n v="129"/>
    <n v="3"/>
    <n v="5"/>
    <s v="OK"/>
    <s v="P00610645"/>
    <n v="134"/>
    <n v="25.5"/>
    <n v="18"/>
    <n v="3"/>
    <n v="2"/>
    <n v="15"/>
    <n v="311.33333333333297"/>
    <n v="42.866667429606103"/>
    <n v="1.95666666825612"/>
    <n v="0.92833330233891798"/>
    <m/>
    <n v="216.1"/>
    <m/>
    <m/>
    <m/>
    <m/>
    <m/>
    <m/>
    <n v="1.42"/>
    <n v="-0.28599999999999998"/>
    <n v="47.94"/>
    <n v="-32.798299239999999"/>
    <m/>
    <n v="33.760563380281688"/>
  </r>
  <r>
    <s v="Sapotaceae"/>
    <s v="Pradosia"/>
    <s v="cochlearia"/>
    <x v="390"/>
    <s v="P00610139"/>
    <s v="P006"/>
    <n v="16"/>
    <n v="156"/>
    <n v="3"/>
    <n v="5"/>
    <s v="OK"/>
    <s v="P00610139"/>
    <n v="589"/>
    <n v="26.7"/>
    <n v="20"/>
    <n v="5"/>
    <n v="4"/>
    <n v="18"/>
    <n v="218"/>
    <n v="49.433333079020201"/>
    <n v="1.4866666396458901"/>
    <n v="0.26099999248981498"/>
    <m/>
    <n v="65.8"/>
    <n v="0.70189999999999997"/>
    <m/>
    <n v="6"/>
    <m/>
    <m/>
    <m/>
    <n v="1.41"/>
    <n v="-2.1150000000000002"/>
    <n v="47.64"/>
    <n v="-32.012731729999999"/>
    <m/>
    <n v="33.787234042553195"/>
  </r>
  <r>
    <s v="Chrysobalanaceae"/>
    <s v="Hirtella"/>
    <s v="glandulosa"/>
    <x v="297"/>
    <s v="M17116473"/>
    <s v="M1711"/>
    <n v="47"/>
    <n v="40"/>
    <n v="3"/>
    <n v="5"/>
    <s v="OK"/>
    <s v="M17116473"/>
    <n v="130"/>
    <n v="29.4"/>
    <n v="25"/>
    <n v="4"/>
    <n v="3"/>
    <n v="13"/>
    <n v="352.43332926432299"/>
    <n v="54.233333587646499"/>
    <n v="2.2666666507720898"/>
    <n v="1.17800001303355"/>
    <m/>
    <n v="275.7"/>
    <n v="0.81779999999999997"/>
    <n v="0.58699999999999997"/>
    <m/>
    <m/>
    <m/>
    <m/>
    <n v="1.3140000402927401"/>
    <n v="0.43362998962402299"/>
    <n v="44.405001401901202"/>
    <n v="-32.885865369999998"/>
    <m/>
    <n v="33.793759543575369"/>
  </r>
  <r>
    <s v="Sapotaceae"/>
    <s v="Pouteria"/>
    <s v="guianensis"/>
    <x v="327"/>
    <s v="M17116516"/>
    <s v="M1711"/>
    <n v="29"/>
    <n v="8"/>
    <n v="3"/>
    <n v="5"/>
    <s v="OK"/>
    <s v="M17116516"/>
    <n v="561"/>
    <n v="24.2"/>
    <n v="20"/>
    <n v="3"/>
    <n v="3"/>
    <n v="15"/>
    <n v="265.19999694824202"/>
    <n v="43.066666920979799"/>
    <n v="2.3933332761128701"/>
    <n v="2.1309999624888101"/>
    <m/>
    <n v="569.9"/>
    <n v="0.73260000000000003"/>
    <n v="0.62929999999999997"/>
    <m/>
    <n v="0.60799999999999998"/>
    <n v="8.6809999999999992"/>
    <n v="1.3154999999999999"/>
    <n v="1.4809999614953999"/>
    <n v="9.8799997940659506E-3"/>
    <n v="50.071001052856403"/>
    <n v="-33.314674189999998"/>
    <m/>
    <n v="33.808914486600358"/>
  </r>
  <r>
    <s v="Sapotaceae"/>
    <s v="Chrysophyllum"/>
    <s v="sanguinolentum"/>
    <x v="375"/>
    <s v="P00610176"/>
    <s v="P006"/>
    <n v="27"/>
    <n v="157"/>
    <n v="3"/>
    <n v="5"/>
    <s v="OK"/>
    <s v="P00610176"/>
    <n v="531"/>
    <n v="38.799999999999997"/>
    <n v="32"/>
    <n v="4"/>
    <n v="5"/>
    <n v="22"/>
    <n v="313.03334554036502"/>
    <n v="66.866668701171903"/>
    <n v="2.2433333396911599"/>
    <n v="3.15199995040894"/>
    <m/>
    <n v="550.79999999999995"/>
    <n v="0.60240000000000005"/>
    <m/>
    <n v="15"/>
    <m/>
    <m/>
    <m/>
    <n v="1.49"/>
    <n v="2.5999999999999999E-2"/>
    <n v="50.41"/>
    <n v="-30.997705849999999"/>
    <m/>
    <n v="33.832214765100666"/>
  </r>
  <r>
    <s v="Clusiaceae"/>
    <s v="Moronobea"/>
    <s v="coccinea"/>
    <x v="279"/>
    <s v="P00610046"/>
    <s v="P006"/>
    <n v="2"/>
    <n v="204"/>
    <n v="3"/>
    <n v="5"/>
    <s v="OK"/>
    <s v="P00610046"/>
    <n v="159"/>
    <n v="19.600000000000001"/>
    <n v="16"/>
    <n v="2"/>
    <n v="2"/>
    <n v="12"/>
    <n v="264.23333740234398"/>
    <n v="58.800000508626297"/>
    <n v="0.83000000317891398"/>
    <n v="0.150666669011116"/>
    <m/>
    <n v="50.8"/>
    <n v="0.55130000000000001"/>
    <m/>
    <n v="6"/>
    <m/>
    <m/>
    <m/>
    <n v="1.38"/>
    <n v="0.879"/>
    <n v="46.73"/>
    <n v="-32.324446279999997"/>
    <m/>
    <n v="33.862318840579711"/>
  </r>
  <r>
    <s v="Clusiaceae"/>
    <s v="Tovomita"/>
    <s v="sp, B1"/>
    <x v="404"/>
    <s v="P00612829"/>
    <s v="P006"/>
    <n v="7"/>
    <n v="195"/>
    <n v="3"/>
    <n v="4"/>
    <s v="OK"/>
    <s v="P00612829"/>
    <n v="165"/>
    <n v="10.7"/>
    <n v="9"/>
    <n v="2"/>
    <n v="1"/>
    <n v="6"/>
    <n v="277.66666666666703"/>
    <n v="54.233333587646499"/>
    <n v="1.2900000015894599"/>
    <n v="0.27199999988079099"/>
    <m/>
    <n v="83.8"/>
    <n v="0.74219999999999997"/>
    <m/>
    <n v="5"/>
    <m/>
    <m/>
    <m/>
    <n v="1.36"/>
    <n v="-1.7370000000000001"/>
    <n v="46.07"/>
    <n v="-33.359392380000003"/>
    <m/>
    <n v="33.875"/>
  </r>
  <r>
    <s v="Chrysobalanaceae"/>
    <s v="Licania"/>
    <s v="heteromorpha"/>
    <x v="399"/>
    <s v="P00610345"/>
    <s v="P006"/>
    <n v="44"/>
    <n v="154"/>
    <n v="3"/>
    <n v="5"/>
    <s v="OK"/>
    <s v="P00610345"/>
    <n v="137"/>
    <n v="17.3"/>
    <n v="16"/>
    <n v="3"/>
    <n v="3"/>
    <n v="16"/>
    <n v="240.56666564941401"/>
    <n v="56.733333587646499"/>
    <n v="2.2166666984558101"/>
    <n v="0.40399999419848098"/>
    <m/>
    <n v="95.1"/>
    <n v="0.77880000000000005"/>
    <m/>
    <m/>
    <m/>
    <m/>
    <m/>
    <n v="1.44"/>
    <n v="-1.7689999999999999"/>
    <n v="48.88"/>
    <n v="-33.323504990000004"/>
    <m/>
    <n v="33.94444444444445"/>
  </r>
  <r>
    <s v="Anacardiaceae"/>
    <s v="Thyrsodium"/>
    <s v="guianense"/>
    <x v="380"/>
    <s v="P00612503"/>
    <s v="P006"/>
    <n v="53"/>
    <n v="158"/>
    <n v="3"/>
    <n v="5"/>
    <s v="OK"/>
    <s v="P00612503"/>
    <n v="7"/>
    <n v="13.2"/>
    <n v="14"/>
    <n v="4"/>
    <n v="3"/>
    <n v="12"/>
    <n v="258.999994913737"/>
    <n v="58.6666666666667"/>
    <n v="1.5166666507720901"/>
    <n v="0.26533332467079201"/>
    <m/>
    <n v="62.2"/>
    <n v="0.71560000000000001"/>
    <m/>
    <n v="2"/>
    <m/>
    <m/>
    <m/>
    <n v="1.44"/>
    <n v="-1.002"/>
    <n v="48.98"/>
    <n v="-31.34208185"/>
    <m/>
    <n v="34.013888888888886"/>
  </r>
  <r>
    <s v="Sapotaceae"/>
    <s v="Chrysophyllum"/>
    <s v="sanguinolentum"/>
    <x v="375"/>
    <s v="NH200172"/>
    <s v="NH20"/>
    <n v="30"/>
    <n v="366"/>
    <n v="3"/>
    <n v="5"/>
    <s v="OK"/>
    <s v="NH200172"/>
    <n v="531"/>
    <n v="27.3"/>
    <n v="15"/>
    <n v="3"/>
    <n v="3"/>
    <n v="15"/>
    <n v="299"/>
    <n v="35.800000508626297"/>
    <n v="1.7099999586741099"/>
    <n v="1.53533327579498"/>
    <m/>
    <n v="350"/>
    <n v="0.6734"/>
    <n v="0.43890000000000001"/>
    <n v="6"/>
    <n v="0.48399999999999999"/>
    <n v="11.3575"/>
    <n v="4.3285"/>
    <n v="1.46599998697639"/>
    <n v="1.9239200353622401"/>
    <n v="49.906000494956999"/>
    <n v="-29.50638914"/>
    <m/>
    <n v="34.042292590934885"/>
  </r>
  <r>
    <s v="Hippocrateaceae"/>
    <s v="Cheiloclinium"/>
    <s v="cognatum"/>
    <x v="386"/>
    <s v="P00610806"/>
    <s v="P006"/>
    <n v="74"/>
    <n v="188"/>
    <n v="3"/>
    <n v="5"/>
    <s v="OK"/>
    <s v="P00610806"/>
    <n v="224"/>
    <n v="11"/>
    <n v="10"/>
    <n v="3"/>
    <n v="3"/>
    <n v="7"/>
    <n v="157.333333333333"/>
    <n v="43.133333841959598"/>
    <n v="0.83666666348775198"/>
    <n v="0.24233333269755"/>
    <m/>
    <n v="92.3"/>
    <m/>
    <m/>
    <m/>
    <m/>
    <m/>
    <m/>
    <n v="1.39"/>
    <n v="0.79200000000000004"/>
    <n v="47.34"/>
    <n v="-33.183386480000003"/>
    <m/>
    <n v="34.057553956834539"/>
  </r>
  <r>
    <s v="Sapotaceae"/>
    <s v="Ecclinusa"/>
    <s v="ramiflora"/>
    <x v="405"/>
    <s v="NL110239"/>
    <s v="NL11"/>
    <n v="134"/>
    <n v="80"/>
    <n v="3"/>
    <n v="5"/>
    <s v="OK"/>
    <s v="NL110239"/>
    <n v="534"/>
    <n v="22"/>
    <n v="20"/>
    <n v="4"/>
    <n v="3"/>
    <n v="15"/>
    <n v="264.76665751139302"/>
    <n v="33.8333333333333"/>
    <n v="2.0100000301996901"/>
    <n v="0.781333327293396"/>
    <m/>
    <n v="281.89999999999998"/>
    <n v="0.55840000000000001"/>
    <n v="0.77939999999999998"/>
    <n v="4"/>
    <n v="0.54900000000000004"/>
    <n v="12.7155"/>
    <n v="3.7075"/>
    <n v="1.4010000042617301"/>
    <n v="3.9232099056243901"/>
    <n v="47.7609992027283"/>
    <n v="-30.197854289999999"/>
    <m/>
    <n v="34.090648863271348"/>
  </r>
  <r>
    <s v="Clusiaceae"/>
    <s v="Symphonia"/>
    <s v="sp, 1"/>
    <x v="248"/>
    <s v="P00610055"/>
    <s v="P006"/>
    <n v="9"/>
    <n v="220"/>
    <n v="3"/>
    <n v="4"/>
    <s v="OK"/>
    <s v="P00610055"/>
    <n v="164"/>
    <n v="38"/>
    <n v="32"/>
    <n v="5"/>
    <n v="3"/>
    <n v="26"/>
    <n v="337.13334147135402"/>
    <n v="75.966667175292997"/>
    <m/>
    <n v="0.138333335518837"/>
    <m/>
    <n v="34.5"/>
    <n v="0.66539999999999999"/>
    <m/>
    <n v="13"/>
    <m/>
    <m/>
    <m/>
    <n v="1.41"/>
    <n v="-6.0999999999999999E-2"/>
    <n v="48.08"/>
    <n v="-31.79119124"/>
    <m/>
    <n v="34.099290780141843"/>
  </r>
  <r>
    <s v="Chrysobalanaceae"/>
    <s v="Licania"/>
    <s v="alba"/>
    <x v="355"/>
    <s v="NH200547"/>
    <s v="NH20"/>
    <n v="97"/>
    <n v="396"/>
    <n v="3"/>
    <n v="5"/>
    <s v="OK"/>
    <s v="NH200547"/>
    <n v="134"/>
    <n v="32.700000000000003"/>
    <n v="22"/>
    <n v="4"/>
    <n v="3"/>
    <n v="18"/>
    <n v="410.66666666666703"/>
    <n v="58.733333587646499"/>
    <n v="3.7566665808359798"/>
    <n v="2.1086666584014901"/>
    <m/>
    <n v="352.7"/>
    <m/>
    <m/>
    <m/>
    <m/>
    <m/>
    <m/>
    <n v="1.3770000077784099"/>
    <n v="1.4755699634552"/>
    <n v="46.970999240875202"/>
    <n v="-31.712944950000001"/>
    <m/>
    <n v="34.111110367135076"/>
  </r>
  <r>
    <s v="Burseraceae"/>
    <s v="Protium"/>
    <s v="opacum"/>
    <x v="299"/>
    <s v="P00610467"/>
    <s v="P006"/>
    <n v="60"/>
    <n v="134"/>
    <n v="3"/>
    <n v="5"/>
    <s v="OK"/>
    <s v="P00610467"/>
    <n v="75"/>
    <n v="19.399999999999999"/>
    <n v="18"/>
    <n v="2"/>
    <n v="2"/>
    <n v="18"/>
    <n v="280.03334554036502"/>
    <n v="51.099999745686901"/>
    <n v="2.6966667175293"/>
    <n v="1.1450000007947301"/>
    <m/>
    <n v="226.7"/>
    <n v="0.50449999999999995"/>
    <m/>
    <n v="2"/>
    <m/>
    <m/>
    <m/>
    <n v="1.29"/>
    <n v="-3.1909999999999998"/>
    <n v="44.02"/>
    <n v="-32.533851120000001"/>
    <m/>
    <n v="34.124031007751938"/>
  </r>
  <r>
    <s v="Myristicaceae"/>
    <s v="Iryanthera"/>
    <s v="sagotiana"/>
    <x v="201"/>
    <s v="M17116439"/>
    <s v="M1711"/>
    <n v="47"/>
    <n v="82"/>
    <n v="3"/>
    <n v="5"/>
    <s v="OK"/>
    <s v="M17116439"/>
    <n v="412"/>
    <n v="38.200000000000003"/>
    <n v="25"/>
    <n v="4"/>
    <n v="3"/>
    <n v="25"/>
    <n v="225.766667683919"/>
    <n v="41.133332570393897"/>
    <n v="0.83000000317891398"/>
    <n v="0.28833333651224802"/>
    <m/>
    <n v="99.8"/>
    <n v="0.5867"/>
    <n v="0.69940000000000002"/>
    <m/>
    <n v="0.48399999999999999"/>
    <n v="11.3185"/>
    <n v="2.548"/>
    <n v="1.5019999817013701"/>
    <n v="0.46893000602722201"/>
    <n v="51.286000013351398"/>
    <n v="-32.89850491"/>
    <m/>
    <n v="34.145140238455845"/>
  </r>
  <r>
    <s v="Myristicaceae"/>
    <s v="Iryanthera"/>
    <s v="sagotiana"/>
    <x v="201"/>
    <s v="A110427"/>
    <s v="A11"/>
    <n v="89"/>
    <n v="90"/>
    <n v="3"/>
    <n v="5"/>
    <s v="OK"/>
    <s v="A110427"/>
    <n v="412"/>
    <n v="37.4"/>
    <n v="25"/>
    <n v="4"/>
    <n v="4"/>
    <n v="25"/>
    <n v="265.76666259765602"/>
    <n v="54.233333587646499"/>
    <n v="0.83999999364217104"/>
    <n v="0.39066667358080498"/>
    <m/>
    <n v="124"/>
    <m/>
    <m/>
    <m/>
    <m/>
    <m/>
    <m/>
    <n v="1.5639999881386799"/>
    <n v="0.83807998895645097"/>
    <n v="53.519999980926499"/>
    <n v="-32.740749149999999"/>
    <m/>
    <n v="34.219949096432394"/>
  </r>
  <r>
    <s v="Quiinaceae"/>
    <s v="Lacunaria"/>
    <s v="jenmanii"/>
    <x v="406"/>
    <s v="NH200149"/>
    <s v="NH20"/>
    <n v="26"/>
    <n v="396"/>
    <n v="3"/>
    <n v="4"/>
    <s v="OK"/>
    <s v="NH200149"/>
    <n v="486"/>
    <n v="23.7"/>
    <n v="16"/>
    <n v="3"/>
    <n v="3"/>
    <n v="16"/>
    <n v="231.333333333333"/>
    <n v="64.133331298828097"/>
    <n v="2.1566665967305498"/>
    <n v="1.1703333258628801"/>
    <m/>
    <n v="243.3"/>
    <n v="0.78180000000000005"/>
    <n v="0.4143"/>
    <n v="5"/>
    <n v="0.77600000000000002"/>
    <n v="11"/>
    <n v="2.9460000000000002"/>
    <n v="1.44899999722838"/>
    <n v="1.6121200323104901"/>
    <n v="49.586999416351297"/>
    <n v="-31.299175309999999"/>
    <m/>
    <n v="34.221531753761475"/>
  </r>
  <r>
    <s v="Humiriaceae"/>
    <s v="Vantanea"/>
    <s v="parviflora"/>
    <x v="407"/>
    <s v="M17116107"/>
    <s v="M1711"/>
    <n v="9"/>
    <n v="84"/>
    <n v="3"/>
    <n v="4"/>
    <s v="OK"/>
    <s v="M17116107"/>
    <n v="235"/>
    <n v="68.5"/>
    <n v="37"/>
    <n v="5"/>
    <n v="4"/>
    <n v="30"/>
    <n v="362.46667480468801"/>
    <n v="62.633332570393897"/>
    <n v="1.90000001589457"/>
    <n v="0.59066668152809099"/>
    <m/>
    <n v="100.7"/>
    <n v="0.72419999999999995"/>
    <n v="0.43049999999999999"/>
    <m/>
    <n v="0.71899999999999997"/>
    <n v="9.9284999999999997"/>
    <n v="2.1034999999999999"/>
    <n v="1.44600002095103"/>
    <n v="-0.71477001905441295"/>
    <n v="49.654999375343301"/>
    <n v="-31.315136150000001"/>
    <m/>
    <n v="34.339556470189642"/>
  </r>
  <r>
    <s v="Elaeocarpaceae"/>
    <s v="Sloanea"/>
    <s v="sp, B1"/>
    <x v="408"/>
    <s v="M17116835"/>
    <s v="M1711"/>
    <n v="79"/>
    <n v="79"/>
    <n v="3"/>
    <n v="4"/>
    <s v="OK"/>
    <s v="M17116835"/>
    <n v="195"/>
    <n v="22"/>
    <n v="13"/>
    <n v="4"/>
    <n v="4"/>
    <n v="13"/>
    <n v="383.76666259765602"/>
    <n v="71.033332824707003"/>
    <n v="4.5033332506815604"/>
    <n v="3.1096666653951002"/>
    <m/>
    <n v="501.1"/>
    <n v="0.77639999999999998"/>
    <n v="0.4657"/>
    <m/>
    <n v="0.56999999999999995"/>
    <n v="9.2140000000000004"/>
    <n v="1.9119999999999999"/>
    <n v="1.34899998083711"/>
    <n v="0.85816997289657604"/>
    <n v="46.333000063896201"/>
    <n v="-30.582124929999999"/>
    <m/>
    <n v="34.346182892563618"/>
  </r>
  <r>
    <s v="Lecythidaceae"/>
    <s v="Eschweilera"/>
    <s v="sagotiana"/>
    <x v="178"/>
    <s v="P00610608"/>
    <s v="P006"/>
    <n v="77"/>
    <n v="182"/>
    <n v="3"/>
    <n v="5"/>
    <s v="OK"/>
    <s v="P00610608"/>
    <n v="316"/>
    <n v="41.4"/>
    <n v="20"/>
    <n v="5"/>
    <n v="5"/>
    <n v="20"/>
    <n v="310.33333333333297"/>
    <n v="41.3333346048991"/>
    <n v="3.77333331108093"/>
    <n v="1.20299998919169"/>
    <m/>
    <n v="273.89999999999998"/>
    <m/>
    <m/>
    <m/>
    <m/>
    <m/>
    <m/>
    <n v="1.45"/>
    <n v="0.12"/>
    <n v="49.87"/>
    <n v="-31.692913090000001"/>
    <m/>
    <n v="34.393103448275859"/>
  </r>
  <r>
    <s v="Lauraceae"/>
    <s v="Sextonia"/>
    <s v="rubra"/>
    <x v="294"/>
    <s v="P00610426"/>
    <s v="P006"/>
    <n v="57"/>
    <n v="200"/>
    <n v="3"/>
    <n v="5"/>
    <s v="OK"/>
    <s v="P00610426"/>
    <n v="299"/>
    <n v="49.5"/>
    <n v="25"/>
    <n v="5"/>
    <n v="5"/>
    <n v="25"/>
    <n v="362.90000406900998"/>
    <n v="67.766667683919295"/>
    <n v="1.9400000572204601"/>
    <n v="0.49966666102409402"/>
    <m/>
    <n v="78.2"/>
    <n v="0.45889999999999997"/>
    <m/>
    <n v="20"/>
    <m/>
    <m/>
    <m/>
    <n v="1.52"/>
    <n v="-3.4990000000000001"/>
    <n v="52.3"/>
    <n v="-29.828674729999999"/>
    <m/>
    <n v="34.407894736842103"/>
  </r>
  <r>
    <s v="Sapotaceae"/>
    <s v="Pouteria"/>
    <s v="guianensis"/>
    <x v="327"/>
    <s v="B435016"/>
    <s v="B4"/>
    <n v="54"/>
    <n v="79"/>
    <n v="3"/>
    <n v="5"/>
    <s v="OK"/>
    <s v="B435016"/>
    <n v="561"/>
    <n v="32.799999999999997"/>
    <m/>
    <n v="3"/>
    <n v="4"/>
    <n v="33"/>
    <n v="355.33333333333297"/>
    <n v="67.266667683919295"/>
    <n v="2.2766666809717799"/>
    <n v="1.1643333037694299"/>
    <m/>
    <n v="199.7"/>
    <n v="0.68"/>
    <n v="0.53"/>
    <n v="16"/>
    <n v="0.749"/>
    <n v="12.6607"/>
    <n v="2.911"/>
    <n v="1.5200000256299999"/>
    <n v="2.2842500209808398"/>
    <n v="52.325999736785903"/>
    <n v="-32.50337579"/>
    <m/>
    <n v="34.424999246363932"/>
  </r>
  <r>
    <s v="Burseraceae"/>
    <s v="Dacryodes"/>
    <s v="sp, B2"/>
    <x v="409"/>
    <s v="B437016"/>
    <s v="B4"/>
    <n v="67"/>
    <n v="25"/>
    <n v="3"/>
    <n v="4"/>
    <s v="OK"/>
    <s v="B437016"/>
    <n v="649"/>
    <n v="33.6"/>
    <n v="30"/>
    <n v="3"/>
    <n v="3"/>
    <n v="18"/>
    <n v="241.56666564941401"/>
    <n v="54.366666158040402"/>
    <n v="2.4699999491373701"/>
    <n v="0.57833331823348999"/>
    <m/>
    <n v="134.4"/>
    <m/>
    <m/>
    <n v="10"/>
    <m/>
    <m/>
    <m/>
    <n v="1.29699995741248"/>
    <n v="3.6321399211883501"/>
    <n v="44.657999277114897"/>
    <n v="-31.775762919999998"/>
    <m/>
    <n v="34.431766186182287"/>
  </r>
  <r>
    <s v="Dichapetalaceae"/>
    <s v="Tapura"/>
    <s v="capitulifera"/>
    <x v="313"/>
    <s v="P00610350"/>
    <s v="P006"/>
    <n v="47"/>
    <n v="160"/>
    <n v="3"/>
    <n v="5"/>
    <s v="OK"/>
    <s v="P00610350"/>
    <n v="183"/>
    <n v="11.1"/>
    <n v="18"/>
    <n v="2"/>
    <n v="2"/>
    <n v="14"/>
    <n v="374.19999186197902"/>
    <n v="53.933333079020201"/>
    <n v="3.5566666920979801"/>
    <n v="0.48300000031789098"/>
    <m/>
    <n v="110"/>
    <m/>
    <m/>
    <m/>
    <m/>
    <m/>
    <m/>
    <n v="1.1499999999999999"/>
    <n v="2.7E-2"/>
    <n v="39.71"/>
    <n v="-30.784792299999999"/>
    <m/>
    <n v="34.530434782608701"/>
  </r>
  <r>
    <s v="Chrysobalanaceae"/>
    <s v="Hirtella"/>
    <s v="glandulosa"/>
    <x v="297"/>
    <s v="NH200209"/>
    <s v="NH20"/>
    <n v="40"/>
    <n v="333"/>
    <n v="3"/>
    <n v="5"/>
    <s v="OK"/>
    <s v="NH200209"/>
    <n v="130"/>
    <n v="16"/>
    <n v="20"/>
    <n v="3"/>
    <n v="3"/>
    <n v="20"/>
    <n v="216.66667175293"/>
    <n v="43.700000762939503"/>
    <n v="1.62666662534078"/>
    <n v="0.81666664282480905"/>
    <m/>
    <n v="261.5"/>
    <n v="0.77659999999999996"/>
    <n v="0.40429999999999999"/>
    <n v="1"/>
    <n v="0.78"/>
    <n v="8.4429999999999996"/>
    <n v="1.7350000000000001"/>
    <n v="1.3519999571144601"/>
    <n v="1.8855799436569201"/>
    <n v="46.742001175880397"/>
    <n v="-31.598903790000001"/>
    <m/>
    <n v="34.57248717347646"/>
  </r>
  <r>
    <s v="Anacardiaceae"/>
    <s v="Thyrsodium"/>
    <s v="guianense"/>
    <x v="380"/>
    <s v="P00610440"/>
    <s v="P006"/>
    <n v="57"/>
    <n v="177"/>
    <n v="3"/>
    <n v="3"/>
    <s v="OK"/>
    <s v="P00610440"/>
    <n v="7"/>
    <n v="21.3"/>
    <n v="23"/>
    <n v="2"/>
    <n v="3"/>
    <n v="20"/>
    <n v="244.80000305175801"/>
    <n v="63.599999745686901"/>
    <n v="2.08999999364217"/>
    <n v="0.432333340247472"/>
    <m/>
    <n v="94.5"/>
    <n v="0.65700000000000003"/>
    <m/>
    <n v="5"/>
    <m/>
    <m/>
    <m/>
    <n v="1.45"/>
    <n v="-1.3080000000000001"/>
    <n v="50.18"/>
    <n v="-31.65235903"/>
    <m/>
    <n v="34.606896551724141"/>
  </r>
  <r>
    <s v="Icacinaceae"/>
    <s v="Poraqueiba"/>
    <s v="guianensis"/>
    <x v="335"/>
    <s v="A110221"/>
    <s v="A11"/>
    <n v="45"/>
    <n v="39"/>
    <n v="3"/>
    <n v="5"/>
    <s v="OK"/>
    <s v="A110221"/>
    <n v="239"/>
    <n v="13.7"/>
    <n v="18"/>
    <n v="5"/>
    <n v="5"/>
    <n v="18"/>
    <n v="208.666666666667"/>
    <n v="50.100001017252602"/>
    <n v="1.7999999920527101"/>
    <n v="0.67233333985010801"/>
    <m/>
    <n v="207.8"/>
    <m/>
    <m/>
    <n v="2"/>
    <m/>
    <m/>
    <m/>
    <n v="1.45899998024106"/>
    <n v="0.92101997137069702"/>
    <n v="50.546997785568202"/>
    <n v="-33.74414599"/>
    <m/>
    <n v="34.644961254363203"/>
  </r>
  <r>
    <s v="Sapotaceae"/>
    <s v="Manilkara"/>
    <s v="huberi"/>
    <x v="378"/>
    <s v="NH200061"/>
    <s v="NH20"/>
    <n v="15"/>
    <n v="322"/>
    <n v="3"/>
    <n v="5"/>
    <s v="OK"/>
    <s v="NH200061"/>
    <n v="538"/>
    <n v="22"/>
    <n v="21"/>
    <n v="3"/>
    <n v="3"/>
    <n v="21"/>
    <n v="348.09999593099002"/>
    <n v="61.466665903727197"/>
    <n v="2.69999996821086"/>
    <n v="1.89300000667572"/>
    <m/>
    <n v="275.39999999999998"/>
    <n v="0.80469999999999997"/>
    <n v="0.46039999999999998"/>
    <n v="11"/>
    <n v="0.76600000000000001"/>
    <n v="11.903499999999999"/>
    <n v="3.2995000000000001"/>
    <n v="1.44999995827675"/>
    <n v="3.5959599018096902"/>
    <n v="50.310999155044598"/>
    <n v="-30.40846681"/>
    <m/>
    <n v="34.697241794983647"/>
  </r>
  <r>
    <s v="Myrtaceae"/>
    <s v="Eugenia"/>
    <s v="cucullata"/>
    <x v="410"/>
    <s v="NL110154"/>
    <s v="NL11"/>
    <n v="126"/>
    <n v="56"/>
    <n v="3"/>
    <n v="4"/>
    <s v="OK"/>
    <s v="NL110154"/>
    <n v="419"/>
    <n v="12.8"/>
    <n v="17"/>
    <n v="3"/>
    <n v="3"/>
    <n v="17"/>
    <n v="439.56667073567701"/>
    <n v="71.733332316080705"/>
    <n v="2.7599999904632599"/>
    <n v="1.8090000549952201"/>
    <m/>
    <n v="292.2"/>
    <n v="0.69079999999999997"/>
    <n v="0.64080000000000004"/>
    <n v="3"/>
    <n v="0.628"/>
    <n v="10.615500000000001"/>
    <n v="1.8420000000000001"/>
    <n v="1.17"/>
    <n v="4.5819999999999999"/>
    <n v="40.6"/>
    <n v="-33.431632810000004"/>
    <m/>
    <n v="34.700854700854705"/>
  </r>
  <r>
    <s v="Anacardiaceae"/>
    <s v="Thyrsodium"/>
    <s v="puberulum"/>
    <x v="169"/>
    <s v="NH200498"/>
    <s v="NH20"/>
    <n v="95"/>
    <n v="315"/>
    <n v="3"/>
    <n v="5"/>
    <s v="OK"/>
    <s v="NH200498"/>
    <n v="8"/>
    <n v="27.3"/>
    <n v="26"/>
    <n v="3"/>
    <n v="3"/>
    <n v="26"/>
    <n v="267.43332926432299"/>
    <n v="53"/>
    <n v="1.54333333174388"/>
    <n v="1.4806666374206501"/>
    <m/>
    <n v="316"/>
    <n v="0.51629999999999998"/>
    <n v="0.69550000000000001"/>
    <n v="5"/>
    <n v="0.46100000000000002"/>
    <n v="11.8805"/>
    <n v="1.7789999999999999"/>
    <n v="1.47900003939867"/>
    <n v="0.93711000680923495"/>
    <n v="51.3369977474213"/>
    <n v="-31.27214206"/>
    <m/>
    <n v="34.710612832906911"/>
  </r>
  <r>
    <s v="Chrysobalanaceae"/>
    <s v="Licania"/>
    <s v="laxiflora"/>
    <x v="293"/>
    <s v="P00610300"/>
    <s v="P006"/>
    <n v="32"/>
    <n v="150"/>
    <n v="3"/>
    <n v="5"/>
    <s v="OK"/>
    <s v="P00610300"/>
    <n v="142"/>
    <n v="29"/>
    <n v="27"/>
    <n v="5"/>
    <n v="5"/>
    <n v="22"/>
    <n v="337"/>
    <n v="41.1666653951009"/>
    <n v="1.83999999364217"/>
    <n v="0.218999991814295"/>
    <m/>
    <n v="46.5"/>
    <n v="0.7954"/>
    <m/>
    <m/>
    <m/>
    <m/>
    <m/>
    <n v="1.31"/>
    <n v="1.1830000000000001"/>
    <n v="45.49"/>
    <n v="-30.082365679999999"/>
    <m/>
    <n v="34.725190839694655"/>
  </r>
  <r>
    <s v="Sapotaceae"/>
    <s v="Pradosia"/>
    <s v="cochlearia"/>
    <x v="390"/>
    <s v="P00610695"/>
    <s v="P006"/>
    <n v="85"/>
    <n v="205"/>
    <n v="3"/>
    <n v="5"/>
    <s v="OK"/>
    <s v="P00610695"/>
    <n v="589"/>
    <n v="49.656300000000002"/>
    <n v="36"/>
    <n v="5"/>
    <n v="5"/>
    <n v="36"/>
    <n v="278.09999593099002"/>
    <n v="49.366666158040402"/>
    <n v="1.7966666618983"/>
    <n v="0.19133333365122501"/>
    <m/>
    <n v="33.200000000000003"/>
    <m/>
    <m/>
    <m/>
    <m/>
    <m/>
    <m/>
    <n v="1.42"/>
    <n v="-2.9449999999999998"/>
    <n v="49.33"/>
    <n v="-30.389025929999999"/>
    <m/>
    <n v="34.739436619718312"/>
  </r>
  <r>
    <s v="Dichapetalaceae"/>
    <s v="Tapura"/>
    <s v="capitulifera"/>
    <x v="313"/>
    <s v="P00610006"/>
    <s v="P006"/>
    <n v="10"/>
    <n v="128"/>
    <n v="3"/>
    <n v="5"/>
    <s v="OK"/>
    <s v="P00610006"/>
    <n v="183"/>
    <n v="14.6"/>
    <n v="16"/>
    <n v="3"/>
    <n v="4"/>
    <n v="15"/>
    <n v="383.80000813802098"/>
    <n v="50.233333587646499"/>
    <n v="2.4933333396911599"/>
    <n v="0.21900000174840301"/>
    <m/>
    <n v="45"/>
    <n v="0.71889999999999998"/>
    <m/>
    <n v="3"/>
    <m/>
    <m/>
    <m/>
    <n v="1.0900000000000001"/>
    <n v="1.409"/>
    <n v="37.869999999999997"/>
    <n v="-31.097076749999999"/>
    <m/>
    <n v="34.743119266055039"/>
  </r>
  <r>
    <s v="Icacinaceae"/>
    <s v="Poraqueiba"/>
    <s v="guianensis"/>
    <x v="335"/>
    <s v="B427002"/>
    <s v="B4"/>
    <n v="33"/>
    <n v="77"/>
    <n v="3"/>
    <n v="5"/>
    <s v="OK"/>
    <s v="B427002"/>
    <n v="239"/>
    <n v="26.1"/>
    <m/>
    <n v="3"/>
    <n v="3"/>
    <n v="20"/>
    <n v="250.766667683919"/>
    <n v="60.900000254313099"/>
    <n v="1.3899999856948899"/>
    <n v="0.78600001335143999"/>
    <m/>
    <n v="193.6"/>
    <n v="0.73"/>
    <n v="0.5"/>
    <n v="6"/>
    <n v="0.68200000000000005"/>
    <n v="11.834300000000001"/>
    <n v="1.375"/>
    <n v="1.5110000036656901"/>
    <n v="0.10470999777317"/>
    <n v="52.582001686096199"/>
    <n v="-31.61085568"/>
    <m/>
    <n v="34.799471580762486"/>
  </r>
  <r>
    <s v="Sapotaceae"/>
    <s v="Chrysophyllum"/>
    <s v="sanguinolentum"/>
    <x v="375"/>
    <s v="NH200510"/>
    <s v="NH20"/>
    <n v="95"/>
    <n v="336"/>
    <n v="2"/>
    <n v="5"/>
    <s v="OK"/>
    <s v="NH200510"/>
    <n v="531"/>
    <n v="14.8"/>
    <n v="18"/>
    <n v="3"/>
    <n v="3"/>
    <n v="15"/>
    <n v="314.35000610351602"/>
    <n v="50.449998855590799"/>
    <n v="3.54000008106232"/>
    <n v="7.7870001792907697"/>
    <m/>
    <n v="1188.5999999999999"/>
    <n v="0.60880000000000001"/>
    <n v="0.63739999999999997"/>
    <n v="3"/>
    <n v="0.436"/>
    <n v="11.507999999999999"/>
    <n v="3.7109999999999999"/>
    <n v="1.4440000057220499"/>
    <n v="3.1530199050903298"/>
    <n v="50.369000434875502"/>
    <n v="-29.408901929999999"/>
    <m/>
    <n v="34.881579110305658"/>
  </r>
  <r>
    <s v="Chrysobalanaceae"/>
    <s v="Licania"/>
    <s v="alba"/>
    <x v="355"/>
    <s v="NH200261"/>
    <s v="NH20"/>
    <n v="52"/>
    <n v="328"/>
    <n v="3"/>
    <n v="4"/>
    <s v="OK"/>
    <s v="NH200261"/>
    <n v="134"/>
    <n v="17.2"/>
    <n v="21"/>
    <n v="2"/>
    <n v="3"/>
    <n v="17"/>
    <n v="350.46667480468801"/>
    <n v="53.533332824707003"/>
    <n v="2.8200000127156599"/>
    <n v="1.8673333326975501"/>
    <m/>
    <n v="370.9"/>
    <m/>
    <m/>
    <m/>
    <m/>
    <m/>
    <m/>
    <n v="1.3770000077784099"/>
    <n v="3.0760400295257599"/>
    <n v="48.072999715805103"/>
    <n v="-33.280251020000001"/>
    <m/>
    <n v="34.911401194081272"/>
  </r>
  <r>
    <s v="Apocynaceae"/>
    <s v="Aspidosperma"/>
    <s v="spruceanum"/>
    <x v="411"/>
    <s v="NH200387"/>
    <s v="NH20"/>
    <n v="80"/>
    <n v="349"/>
    <n v="3"/>
    <n v="5"/>
    <s v="OK"/>
    <s v="NH200387"/>
    <n v="832"/>
    <n v="17.8"/>
    <m/>
    <n v="5"/>
    <n v="5"/>
    <n v="40"/>
    <n v="312.19999186197902"/>
    <n v="60.599999745686901"/>
    <n v="2.0833333730697601"/>
    <n v="0.63633332649866703"/>
    <m/>
    <n v="122.6"/>
    <n v="0.70340000000000003"/>
    <n v="0.65029999999999999"/>
    <n v="3"/>
    <n v="0.75800000000000001"/>
    <n v="8.3094999999999999"/>
    <n v="2.238"/>
    <n v="1.42200002446771"/>
    <n v="3.76718997955322"/>
    <n v="49.682000279426603"/>
    <n v="-28.492259959999998"/>
    <m/>
    <n v="34.938114925858606"/>
  </r>
  <r>
    <s v="Chrysobalanaceae"/>
    <s v="Licania"/>
    <s v="minutiflora"/>
    <x v="412"/>
    <s v="NH200162"/>
    <s v="NH20"/>
    <n v="36"/>
    <n v="343"/>
    <n v="3"/>
    <n v="5"/>
    <s v="OK"/>
    <s v="NH200162"/>
    <n v="148"/>
    <n v="44.1"/>
    <n v="32"/>
    <n v="4"/>
    <n v="4"/>
    <n v="32"/>
    <n v="210.233332316081"/>
    <n v="42.533334096272803"/>
    <n v="1.35333335399628"/>
    <n v="0.20299999415874501"/>
    <m/>
    <n v="54.1"/>
    <n v="0.76839999999999997"/>
    <n v="0.53310000000000002"/>
    <n v="14"/>
    <n v="0.72699999999999998"/>
    <n v="12.2355"/>
    <n v="0.96399999999999997"/>
    <n v="1.4250000007450601"/>
    <n v="3.0715599060058598"/>
    <n v="49.796000123024001"/>
    <n v="-32.810945160000003"/>
    <m/>
    <n v="34.944561471570672"/>
  </r>
  <r>
    <s v="Sterculiaceae"/>
    <s v="Sterculia"/>
    <s v="pruriens"/>
    <x v="94"/>
    <s v="P00610629"/>
    <s v="P006"/>
    <n v="75"/>
    <n v="151"/>
    <n v="1"/>
    <n v="5"/>
    <s v="OK"/>
    <s v="P00610629"/>
    <n v="598"/>
    <n v="17.8"/>
    <n v="19"/>
    <n v="3"/>
    <n v="3"/>
    <n v="19"/>
    <n v="313.70001220703102"/>
    <n v="56.599998474121101"/>
    <n v="2.2300000190734899"/>
    <n v="11.0900001525879"/>
    <m/>
    <n v="803.9"/>
    <n v="0.82399999999999995"/>
    <m/>
    <n v="12"/>
    <m/>
    <m/>
    <m/>
    <n v="1.37"/>
    <n v="-2.8679999999999999"/>
    <n v="47.88"/>
    <n v="-31.85488917"/>
    <m/>
    <n v="34.948905109489047"/>
  </r>
  <r>
    <s v="Clusiaceae"/>
    <s v="Rheedia"/>
    <s v="madruno"/>
    <x v="413"/>
    <s v="A110333"/>
    <s v="A11"/>
    <n v="67"/>
    <n v="31"/>
    <n v="3"/>
    <n v="4"/>
    <s v="OK"/>
    <s v="A110333"/>
    <n v="161"/>
    <n v="16.899999999999999"/>
    <n v="15"/>
    <n v="3"/>
    <n v="3"/>
    <n v="15"/>
    <n v="299.33333333333297"/>
    <n v="61.566668192545599"/>
    <n v="2.80000003178914"/>
    <n v="1.7146666844685901"/>
    <m/>
    <n v="359.9"/>
    <n v="0.63"/>
    <n v="0.75"/>
    <n v="5"/>
    <n v="0.80481761693954501"/>
    <n v="10.627800000000001"/>
    <n v="1.1774875600000001"/>
    <n v="1.5300000086426699"/>
    <n v="1.6447499990463299"/>
    <n v="53.5839974880219"/>
    <n v="-30.48900171"/>
    <m/>
    <n v="35.022220382572819"/>
  </r>
  <r>
    <s v="Anacardiaceae"/>
    <s v="Thyrsodium"/>
    <s v="puberulum"/>
    <x v="169"/>
    <s v="A110197"/>
    <s v="A11"/>
    <n v="42"/>
    <n v="3"/>
    <n v="3"/>
    <n v="5"/>
    <s v="OK"/>
    <s v="A110197"/>
    <n v="8"/>
    <n v="40"/>
    <n v="32"/>
    <n v="5"/>
    <n v="5"/>
    <n v="25"/>
    <n v="238.10000101725299"/>
    <n v="52.466667175292997"/>
    <n v="1.7333333492279099"/>
    <n v="0.82766666014989199"/>
    <m/>
    <n v="200.6"/>
    <n v="0.52"/>
    <n v="0.78"/>
    <n v="7"/>
    <n v="0.62119275331497203"/>
    <n v="12.417199999999999"/>
    <n v="0.69540290000000005"/>
    <n v="1.4870000071823599"/>
    <n v="1.2296600341796899"/>
    <n v="52.100998163223302"/>
    <n v="-30.086326100000001"/>
    <m/>
    <n v="35.03765831309363"/>
  </r>
  <r>
    <s v="Euphorbiaceae"/>
    <s v="Chaetocarpus"/>
    <s v="schomburgkianus"/>
    <x v="368"/>
    <s v="P00610544"/>
    <s v="P006"/>
    <n v="66"/>
    <n v="210"/>
    <n v="3"/>
    <n v="5"/>
    <s v="OK"/>
    <s v="P00610544"/>
    <n v="205"/>
    <n v="15.1"/>
    <n v="18"/>
    <n v="3"/>
    <n v="2"/>
    <n v="12"/>
    <n v="367.76666259765602"/>
    <n v="69.633333841959598"/>
    <n v="3.1200000445048"/>
    <n v="1.76733330885569"/>
    <m/>
    <n v="305.60000000000002"/>
    <m/>
    <m/>
    <m/>
    <m/>
    <m/>
    <m/>
    <n v="1.32"/>
    <n v="-1.585"/>
    <n v="46.27"/>
    <n v="-33.837827529999998"/>
    <m/>
    <n v="35.053030303030305"/>
  </r>
  <r>
    <s v="Sapotaceae"/>
    <s v="Manilkara"/>
    <s v="huberi"/>
    <x v="378"/>
    <s v="NH200285"/>
    <s v="NH20"/>
    <n v="55"/>
    <n v="370"/>
    <n v="3"/>
    <n v="5"/>
    <s v="OK"/>
    <s v="NH200285"/>
    <n v="538"/>
    <n v="68.8"/>
    <n v="35"/>
    <n v="5"/>
    <n v="4"/>
    <n v="35"/>
    <n v="318.66666666666703"/>
    <n v="52.199999491373703"/>
    <n v="2.18666672706604"/>
    <n v="1.8999999761581401"/>
    <m/>
    <n v="303.5"/>
    <n v="0.71130000000000004"/>
    <n v="0.5917"/>
    <n v="18"/>
    <m/>
    <m/>
    <m/>
    <n v="1.5089999884367"/>
    <n v="1.9263099431991599"/>
    <n v="52.9039978981018"/>
    <n v="-29.082430540000001"/>
    <m/>
    <n v="35.058978332338825"/>
  </r>
  <r>
    <s v="Apocynaceae"/>
    <s v="Ambelania"/>
    <s v="acida"/>
    <x v="414"/>
    <s v="A110110"/>
    <s v="A11"/>
    <n v="23"/>
    <n v="91"/>
    <n v="3"/>
    <n v="5"/>
    <s v="OK"/>
    <s v="A110110"/>
    <n v="24"/>
    <n v="12.4"/>
    <n v="19"/>
    <n v="3"/>
    <n v="3"/>
    <n v="19"/>
    <n v="339.33333333333297"/>
    <n v="75.899998982747405"/>
    <n v="2.47666668891907"/>
    <n v="1.12733332316081"/>
    <m/>
    <n v="279.39999999999998"/>
    <n v="0.41"/>
    <n v="0.96"/>
    <n v="2"/>
    <n v="0.50060987472534202"/>
    <n v="7.5469999999999997"/>
    <n v="0.62958745999999999"/>
    <n v="1.5449999831616901"/>
    <n v="1.83991003036499"/>
    <n v="54.1960000991821"/>
    <n v="-32.234939699999998"/>
    <m/>
    <n v="35.078317598603029"/>
  </r>
  <r>
    <s v="Rubiaceae"/>
    <s v="Posoqueria"/>
    <s v="latifolia"/>
    <x v="415"/>
    <s v="P00610662"/>
    <s v="P006"/>
    <n v="81"/>
    <n v="147"/>
    <n v="3"/>
    <n v="5"/>
    <s v="OK"/>
    <s v="P00610662"/>
    <n v="502"/>
    <n v="21.5"/>
    <n v="25"/>
    <n v="2"/>
    <n v="2"/>
    <n v="15"/>
    <n v="354.33333333333297"/>
    <n v="56.766666412353501"/>
    <n v="1.92666665712992"/>
    <n v="1.2436666488647501"/>
    <m/>
    <n v="334.7"/>
    <n v="0.60299999999999998"/>
    <m/>
    <n v="1"/>
    <m/>
    <m/>
    <m/>
    <n v="1.35"/>
    <n v="-1.472"/>
    <n v="47.36"/>
    <n v="-33.161413500000002"/>
    <m/>
    <n v="35.081481481481475"/>
  </r>
  <r>
    <s v="Apocynaceae"/>
    <s v="Ambelania"/>
    <s v="acida"/>
    <x v="414"/>
    <s v="A110304"/>
    <s v="A11"/>
    <n v="78"/>
    <n v="58"/>
    <n v="3"/>
    <n v="5"/>
    <s v="OK"/>
    <s v="A110304"/>
    <n v="24"/>
    <n v="18.8"/>
    <n v="16"/>
    <n v="3"/>
    <n v="3"/>
    <n v="16"/>
    <n v="336.23333740234398"/>
    <n v="63.666667938232401"/>
    <n v="2.7366666793823198"/>
    <n v="1.2933333714803099"/>
    <m/>
    <n v="328.5"/>
    <n v="0.39"/>
    <n v="1.04"/>
    <n v="7"/>
    <n v="0.48706692457199102"/>
    <n v="11.7622"/>
    <n v="0.70089062999999996"/>
    <n v="1.53299998492002"/>
    <n v="3.6270101070404102"/>
    <n v="53.7810027599335"/>
    <n v="-32.429468929999999"/>
    <m/>
    <n v="35.082193926270243"/>
  </r>
  <r>
    <s v="Myrtaceae"/>
    <s v="Myrcia"/>
    <s v="decorticans"/>
    <x v="416"/>
    <s v="M17116464"/>
    <s v="M1711"/>
    <n v="28"/>
    <n v="60"/>
    <n v="3"/>
    <n v="5"/>
    <s v="OK"/>
    <s v="M17116464"/>
    <n v="813"/>
    <n v="20.9"/>
    <n v="19"/>
    <n v="3"/>
    <n v="3"/>
    <n v="17"/>
    <n v="273.90000406900998"/>
    <n v="66.833334604899093"/>
    <n v="1.3333333333333299"/>
    <n v="0.21200000743071201"/>
    <m/>
    <n v="64.400000000000006"/>
    <n v="0.70750000000000002"/>
    <n v="0.75729999999999997"/>
    <m/>
    <n v="0.73199999999999998"/>
    <n v="12.154"/>
    <n v="1.7885"/>
    <n v="1.3749999925494201"/>
    <n v="-1.61336004734039"/>
    <n v="48.278999328613303"/>
    <n v="-33.466970549999999"/>
    <m/>
    <n v="35.111999701976771"/>
  </r>
  <r>
    <s v="Caesalpiniaceae"/>
    <s v="Eperua"/>
    <s v="grandiflora"/>
    <x v="206"/>
    <s v="P00610105"/>
    <s v="P006"/>
    <n v="16"/>
    <n v="202"/>
    <n v="3"/>
    <n v="5"/>
    <s v="OK"/>
    <s v="P00610105"/>
    <n v="90"/>
    <n v="50.8"/>
    <n v="30"/>
    <n v="5"/>
    <n v="5"/>
    <n v="20"/>
    <n v="354.23333740234398"/>
    <n v="61.599999745686901"/>
    <n v="2.9433333079020199"/>
    <n v="0.28166666626930198"/>
    <m/>
    <n v="41.6"/>
    <m/>
    <m/>
    <m/>
    <m/>
    <m/>
    <m/>
    <n v="1.42"/>
    <n v="0.19900000000000001"/>
    <n v="49.91"/>
    <n v="-27.479232110000002"/>
    <m/>
    <n v="35.147887323943664"/>
  </r>
  <r>
    <s v="Sapotaceae"/>
    <s v="Micropholis"/>
    <s v="obscura"/>
    <x v="417"/>
    <s v="NH200217"/>
    <s v="NH20"/>
    <n v="43"/>
    <n v="350"/>
    <n v="3"/>
    <n v="5"/>
    <s v="OK"/>
    <s v="NH200217"/>
    <n v="545"/>
    <n v="51"/>
    <n v="35"/>
    <n v="5"/>
    <n v="5"/>
    <n v="35"/>
    <n v="301.90000406900998"/>
    <n v="54.966665903727197"/>
    <n v="1.8699999650319401"/>
    <n v="0.47299998998642001"/>
    <m/>
    <n v="87.3"/>
    <n v="0.71060000000000001"/>
    <n v="0.4894"/>
    <n v="6"/>
    <n v="0.60599999999999998"/>
    <n v="15.252000000000001"/>
    <n v="4.0705"/>
    <n v="1.4619999565184101"/>
    <n v="1.0659099817276001"/>
    <n v="51.4699995517731"/>
    <n v="-30.51241237"/>
    <m/>
    <n v="35.205199098872178"/>
  </r>
  <r>
    <s v="Euphorbiaceae"/>
    <s v="Chaetocarpus"/>
    <s v="schomburgkianus"/>
    <x v="368"/>
    <s v="P00610431"/>
    <s v="P006"/>
    <n v="61"/>
    <n v="191"/>
    <n v="3"/>
    <n v="5"/>
    <s v="OK"/>
    <s v="P00610431"/>
    <n v="205"/>
    <n v="17.5"/>
    <n v="12"/>
    <n v="2"/>
    <n v="1"/>
    <n v="10"/>
    <n v="343.09999593099002"/>
    <n v="65.766667683919295"/>
    <n v="2.22666668891907"/>
    <n v="0.49200000365575203"/>
    <m/>
    <n v="94.4"/>
    <m/>
    <m/>
    <m/>
    <m/>
    <m/>
    <m/>
    <n v="1.24"/>
    <n v="-1.821"/>
    <n v="43.73"/>
    <n v="-33.139668469999997"/>
    <m/>
    <n v="35.266129032258064"/>
  </r>
  <r>
    <s v="Euphorbiaceae"/>
    <s v="Chaetocarpus"/>
    <s v="schomburgkianus"/>
    <x v="368"/>
    <s v="P00610177"/>
    <s v="P006"/>
    <n v="28"/>
    <n v="158"/>
    <n v="3"/>
    <n v="5"/>
    <s v="OK"/>
    <s v="P00610177"/>
    <n v="205"/>
    <n v="11.8"/>
    <n v="14"/>
    <n v="2"/>
    <n v="2"/>
    <n v="14"/>
    <n v="448.76666259765602"/>
    <n v="68.066665649414105"/>
    <n v="2.8100000222524"/>
    <n v="0.93033333619435599"/>
    <m/>
    <n v="147.5"/>
    <n v="0.77859999999999996"/>
    <m/>
    <n v="2"/>
    <m/>
    <m/>
    <m/>
    <n v="1.28"/>
    <n v="-1.228"/>
    <n v="45.18"/>
    <n v="-32.501176630000003"/>
    <m/>
    <n v="35.296875"/>
  </r>
  <r>
    <s v="Chrysobalanaceae"/>
    <s v="Licania"/>
    <s v="heteromorpha"/>
    <x v="399"/>
    <s v="P00610429"/>
    <s v="P006"/>
    <n v="54"/>
    <n v="196"/>
    <n v="3"/>
    <n v="5"/>
    <s v="OK"/>
    <s v="P00610429"/>
    <n v="137"/>
    <n v="22.6"/>
    <n v="19"/>
    <n v="5"/>
    <n v="3"/>
    <n v="12"/>
    <n v="291.23333740234398"/>
    <n v="53.1666666666667"/>
    <n v="1.85333335399628"/>
    <n v="0.38699999451637301"/>
    <m/>
    <n v="86.6"/>
    <n v="0.7833"/>
    <m/>
    <n v="3"/>
    <m/>
    <m/>
    <m/>
    <n v="1.36"/>
    <n v="-2.5"/>
    <n v="48.11"/>
    <n v="-33.08639419"/>
    <m/>
    <n v="35.375"/>
  </r>
  <r>
    <s v="Chrysobalanaceae"/>
    <s v="Couepia"/>
    <s v="bracteosa"/>
    <x v="302"/>
    <s v="P00612101"/>
    <s v="P006"/>
    <n v="91"/>
    <n v="129"/>
    <n v="3"/>
    <n v="4"/>
    <s v="OK"/>
    <s v="P00612101"/>
    <n v="117"/>
    <n v="11.9"/>
    <n v="15"/>
    <n v="2"/>
    <n v="2"/>
    <n v="15"/>
    <n v="335.56667073567701"/>
    <n v="55.633332570393897"/>
    <n v="3.0299999713897701"/>
    <n v="1.5433333714803099"/>
    <m/>
    <n v="294.60000000000002"/>
    <n v="0.81089999999999995"/>
    <m/>
    <n v="4"/>
    <m/>
    <m/>
    <m/>
    <n v="1.4"/>
    <n v="1.4810000000000001"/>
    <n v="49.56"/>
    <n v="-32.408749569999998"/>
    <m/>
    <n v="35.400000000000006"/>
  </r>
  <r>
    <s v="Caesalpiniaceae"/>
    <s v="Eperua"/>
    <s v="grandiflora"/>
    <x v="206"/>
    <s v="P00610348"/>
    <s v="P006"/>
    <n v="48"/>
    <n v="161"/>
    <n v="3"/>
    <n v="5"/>
    <s v="OK"/>
    <s v="P00610348"/>
    <n v="90"/>
    <n v="48.383099999999999"/>
    <n v="30"/>
    <n v="5"/>
    <n v="5"/>
    <n v="23"/>
    <n v="338.66666666666703"/>
    <n v="63.900000254313099"/>
    <n v="2.66000000635783"/>
    <n v="0.28866667052110001"/>
    <m/>
    <n v="45.9"/>
    <m/>
    <m/>
    <m/>
    <m/>
    <m/>
    <m/>
    <n v="1.44"/>
    <n v="-2.194"/>
    <n v="50.99"/>
    <n v="-28.854601330000001"/>
    <m/>
    <n v="35.409722222222221"/>
  </r>
  <r>
    <s v="Caesalpiniaceae"/>
    <s v="Eperua"/>
    <s v="grandiflora"/>
    <x v="206"/>
    <s v="P00610540"/>
    <s v="P006"/>
    <n v="68"/>
    <n v="206"/>
    <n v="3"/>
    <n v="5"/>
    <s v="OK"/>
    <s v="P00610540"/>
    <n v="90"/>
    <n v="49.656300000000002"/>
    <n v="29"/>
    <n v="5"/>
    <n v="5"/>
    <n v="29"/>
    <n v="348.19999186197902"/>
    <n v="56.133332570393897"/>
    <n v="3.1066666444142701"/>
    <n v="0.41099999348322602"/>
    <m/>
    <n v="61.5"/>
    <m/>
    <m/>
    <m/>
    <m/>
    <m/>
    <m/>
    <n v="1.4279999999999999"/>
    <n v="-0.38500000000000001"/>
    <n v="50.692999999999998"/>
    <m/>
    <m/>
    <n v="35.499299719887958"/>
  </r>
  <r>
    <s v="Dichapetalaceae"/>
    <s v="Tapura"/>
    <s v="capitulifera"/>
    <x v="313"/>
    <s v="P00612062"/>
    <s v="P006"/>
    <n v="65"/>
    <n v="148"/>
    <n v="3"/>
    <n v="5"/>
    <s v="OK"/>
    <s v="P00612062"/>
    <n v="183"/>
    <n v="11"/>
    <n v="16"/>
    <n v="2"/>
    <n v="5"/>
    <n v="16"/>
    <n v="428.63332112630201"/>
    <n v="57.800000508626297"/>
    <n v="2.2766666014989201"/>
    <n v="0.32733334104220102"/>
    <m/>
    <n v="52.5"/>
    <m/>
    <m/>
    <m/>
    <m/>
    <m/>
    <m/>
    <n v="1.1100000000000001"/>
    <n v="0.84199999999999997"/>
    <n v="39.409999999999997"/>
    <n v="-30.841206580000001"/>
    <m/>
    <n v="35.504504504504496"/>
  </r>
  <r>
    <s v="IND"/>
    <s v="IND"/>
    <s v="IND"/>
    <x v="107"/>
    <s v="NL110341"/>
    <s v="NL11"/>
    <n v="153"/>
    <n v="74"/>
    <n v="3"/>
    <n v="0"/>
    <s v="OK"/>
    <s v="NL110341"/>
    <n v="240"/>
    <n v="22.6"/>
    <n v="22"/>
    <n v="2"/>
    <n v="1"/>
    <n v="10"/>
    <n v="421.13334147135402"/>
    <n v="53.133333841959598"/>
    <n v="1.5600000222524"/>
    <n v="0.39900000890095999"/>
    <m/>
    <n v="96.3"/>
    <n v="0.43419999999999997"/>
    <n v="0.69879999999999998"/>
    <n v="4"/>
    <n v="0.57599999999999996"/>
    <n v="10.182"/>
    <n v="1.0289999999999999"/>
    <n v="1.3779999688267699"/>
    <n v="2.8163099288940399"/>
    <n v="49.118998646736102"/>
    <n v="-33.17871135"/>
    <m/>
    <n v="35.645137705304919"/>
  </r>
  <r>
    <s v="Sapotaceae"/>
    <s v="Manilkara"/>
    <s v="huberi"/>
    <x v="378"/>
    <s v="NL110550"/>
    <s v="NL11"/>
    <n v="195"/>
    <n v="84"/>
    <n v="3"/>
    <n v="5"/>
    <s v="OK"/>
    <s v="NL110550"/>
    <n v="538"/>
    <n v="42.2"/>
    <n v="24"/>
    <n v="4"/>
    <n v="4"/>
    <n v="24"/>
    <n v="327.66666666666703"/>
    <n v="60.400000254313099"/>
    <n v="2.8466666539510102"/>
    <n v="1.6773333152135199"/>
    <m/>
    <n v="282.89999999999998"/>
    <n v="0.73089999999999999"/>
    <n v="0.55449999999999999"/>
    <n v="6"/>
    <n v="0.72699999999999998"/>
    <n v="14.364000000000001"/>
    <n v="4.2374999999999998"/>
    <n v="1.4860000461339999"/>
    <n v="4.4214401245117196"/>
    <n v="53.1650006771088"/>
    <n v="-31.28403578"/>
    <m/>
    <n v="35.777253719085451"/>
  </r>
  <r>
    <s v="Sapotaceae"/>
    <s v="Pouteria"/>
    <s v="guianensis"/>
    <x v="327"/>
    <s v="NL110486"/>
    <s v="NL11"/>
    <n v="186"/>
    <n v="58"/>
    <n v="3"/>
    <n v="5"/>
    <s v="OK"/>
    <s v="NL110486"/>
    <n v="561"/>
    <n v="21.7"/>
    <n v="25"/>
    <n v="3"/>
    <n v="3"/>
    <n v="25"/>
    <n v="335.43332926432299"/>
    <n v="60.933333079020201"/>
    <n v="2.4999999205271402"/>
    <n v="1.04100000858307"/>
    <m/>
    <n v="157.19999999999999"/>
    <n v="0.81100000000000005"/>
    <n v="0.35730000000000001"/>
    <n v="1"/>
    <n v="0.71799999999999997"/>
    <n v="9.2245000000000008"/>
    <n v="1.504"/>
    <n v="1.4849999919533701"/>
    <n v="3.0936200618743901"/>
    <n v="53.139001131057697"/>
    <n v="-32.216786280000001"/>
    <m/>
    <n v="35.783839339391925"/>
  </r>
  <r>
    <s v="Apocynaceae"/>
    <s v="Ambelania"/>
    <s v="acida"/>
    <x v="414"/>
    <s v="NL110371"/>
    <s v="NL11"/>
    <n v="165"/>
    <n v="39"/>
    <n v="3"/>
    <n v="5"/>
    <s v="OK"/>
    <s v="NL110371"/>
    <n v="24"/>
    <n v="12"/>
    <n v="9"/>
    <n v="4"/>
    <n v="3"/>
    <n v="9"/>
    <n v="329.29998779296898"/>
    <n v="69.800000508626297"/>
    <n v="2.6133333047231"/>
    <n v="1.7986666957537301"/>
    <m/>
    <n v="362.2"/>
    <m/>
    <m/>
    <m/>
    <m/>
    <m/>
    <m/>
    <n v="1.4670000411570101"/>
    <n v="4.0823898315429696"/>
    <n v="52.622997760772698"/>
    <n v="-31.559455310000001"/>
    <m/>
    <n v="35.871163111399369"/>
  </r>
  <r>
    <s v="Humiriaceae"/>
    <s v="Sacoglottis"/>
    <s v="guianensis"/>
    <x v="418"/>
    <s v="P00610005"/>
    <s v="P006"/>
    <n v="10"/>
    <n v="127"/>
    <n v="3"/>
    <n v="5"/>
    <s v="OK"/>
    <s v="P00610005"/>
    <n v="232"/>
    <n v="38.5"/>
    <n v="27"/>
    <n v="5"/>
    <n v="5"/>
    <n v="27"/>
    <n v="311.70001220703102"/>
    <n v="46.766666412353501"/>
    <n v="2.40000001589457"/>
    <n v="0.56433333953221598"/>
    <m/>
    <n v="93.8"/>
    <n v="0.73699999999999999"/>
    <m/>
    <n v="6"/>
    <m/>
    <m/>
    <m/>
    <n v="1.38"/>
    <n v="-1.839"/>
    <n v="49.51"/>
    <n v="-29.584522740000001"/>
    <m/>
    <n v="35.876811594202898"/>
  </r>
  <r>
    <s v="Caesalpiniaceae"/>
    <s v="Eperua"/>
    <s v="grandiflora"/>
    <x v="206"/>
    <s v="NH200111"/>
    <s v="NH20"/>
    <n v="25"/>
    <n v="332"/>
    <n v="3"/>
    <n v="5"/>
    <s v="OK"/>
    <s v="NH200111"/>
    <n v="90"/>
    <n v="75"/>
    <n v="42"/>
    <n v="5"/>
    <n v="4"/>
    <n v="42"/>
    <n v="298.33333333333297"/>
    <n v="43.066666920979799"/>
    <n v="2.4933333396911599"/>
    <n v="0.295666664838791"/>
    <m/>
    <n v="68.599999999999994"/>
    <n v="0.60860000000000003"/>
    <n v="0.69479999999999997"/>
    <n v="3"/>
    <n v="0.69099999999999995"/>
    <n v="12.249000000000001"/>
    <n v="2.234"/>
    <n v="1.35500002652407"/>
    <n v="1.5568000078201301"/>
    <n v="48.794999718666098"/>
    <n v="-28.36748162"/>
    <m/>
    <n v="36.01106919815939"/>
  </r>
  <r>
    <s v="Apocynaceae"/>
    <s v="Ambelania"/>
    <s v="acida"/>
    <x v="414"/>
    <s v="NL110209"/>
    <s v="NL11"/>
    <n v="134"/>
    <n v="38"/>
    <n v="3"/>
    <n v="5"/>
    <s v="OK"/>
    <s v="NL110209"/>
    <n v="24"/>
    <n v="11.3"/>
    <n v="12"/>
    <n v="2"/>
    <n v="2"/>
    <n v="12"/>
    <n v="318.33333333333297"/>
    <n v="63.199999491373703"/>
    <n v="2.7366666793823198"/>
    <n v="1.05899999539057"/>
    <m/>
    <n v="284.60000000000002"/>
    <m/>
    <m/>
    <m/>
    <m/>
    <m/>
    <m/>
    <n v="1.3869999907910799"/>
    <n v="4.7480301856994602"/>
    <n v="50.147002935409503"/>
    <n v="-31.685433539999998"/>
    <m/>
    <n v="36.155013171130591"/>
  </r>
  <r>
    <s v="Anacardiaceae"/>
    <s v="Thyrsodium"/>
    <s v="puberulum"/>
    <x v="169"/>
    <s v="M17116478"/>
    <s v="M1711"/>
    <n v="34"/>
    <n v="48"/>
    <n v="3"/>
    <n v="5"/>
    <s v="OK"/>
    <s v="M17116478"/>
    <n v="8"/>
    <n v="31.2"/>
    <n v="23"/>
    <n v="4"/>
    <n v="4"/>
    <n v="22"/>
    <n v="216.233332316081"/>
    <n v="50.966665903727197"/>
    <n v="1.7599999904632599"/>
    <n v="0.82700000206629398"/>
    <m/>
    <n v="233.6"/>
    <m/>
    <m/>
    <m/>
    <m/>
    <m/>
    <m/>
    <n v="1.3949999585747701"/>
    <n v="-5.6559998542070403E-2"/>
    <n v="50.633001327514599"/>
    <n v="-33.32679761"/>
    <m/>
    <n v="36.296059377123441"/>
  </r>
  <r>
    <s v="Chrysobalanaceae"/>
    <s v="Licania"/>
    <s v="sprucei"/>
    <x v="326"/>
    <s v="P00610375"/>
    <s v="P006"/>
    <n v="50"/>
    <n v="216"/>
    <n v="3"/>
    <n v="5"/>
    <s v="OK"/>
    <s v="P00610375"/>
    <n v="154"/>
    <n v="16.7"/>
    <n v="12"/>
    <n v="2"/>
    <n v="2"/>
    <n v="12"/>
    <n v="264.23333231608098"/>
    <n v="43.400000254313099"/>
    <n v="2.4933333396911599"/>
    <n v="0.43533333142598502"/>
    <m/>
    <n v="134.19999999999999"/>
    <n v="0.62560000000000004"/>
    <m/>
    <n v="3"/>
    <m/>
    <m/>
    <m/>
    <n v="1.2"/>
    <n v="1.4430000000000001"/>
    <n v="43.62"/>
    <n v="-32.438558200000003"/>
    <m/>
    <n v="36.35"/>
  </r>
  <r>
    <s v="Burseraceae"/>
    <s v="Protium"/>
    <s v="gallicum"/>
    <x v="196"/>
    <s v="A110362"/>
    <s v="A11"/>
    <n v="83"/>
    <n v="10"/>
    <n v="3"/>
    <n v="5"/>
    <s v="OK"/>
    <s v="A110362"/>
    <n v="70"/>
    <n v="31.5"/>
    <n v="25"/>
    <n v="3"/>
    <n v="3"/>
    <n v="25"/>
    <n v="173.89999898274701"/>
    <n v="36.233332951863602"/>
    <n v="1.08999999364217"/>
    <n v="9.2666668196519197E-2"/>
    <m/>
    <n v="31.1"/>
    <m/>
    <m/>
    <n v="4"/>
    <n v="0.68771702051162698"/>
    <n v="11.783200000000001"/>
    <n v="1.0084293600000001"/>
    <n v="1.42599996179342"/>
    <n v="1.9503300189971899"/>
    <n v="51.8360018730164"/>
    <n v="-30.433776089999999"/>
    <m/>
    <n v="36.350633423457069"/>
  </r>
  <r>
    <s v="Burseraceae"/>
    <s v="Protium"/>
    <s v="opacum"/>
    <x v="299"/>
    <s v="M17116055"/>
    <s v="M1711"/>
    <n v="23"/>
    <n v="36"/>
    <n v="3"/>
    <n v="5"/>
    <s v="OK"/>
    <s v="M17116055"/>
    <n v="75"/>
    <n v="13.5"/>
    <n v="19"/>
    <n v="3"/>
    <n v="3"/>
    <n v="18"/>
    <n v="220.233332316081"/>
    <n v="50.633333841959598"/>
    <n v="1.5"/>
    <n v="0.69333331783612595"/>
    <m/>
    <n v="197.1"/>
    <m/>
    <m/>
    <m/>
    <m/>
    <m/>
    <m/>
    <n v="1.2810000218451001"/>
    <n v="0.76605999469757102"/>
    <n v="46.570000052452102"/>
    <n v="-32.6520133"/>
    <m/>
    <n v="36.354410037694279"/>
  </r>
  <r>
    <s v="Dichapetalaceae"/>
    <s v="Tapura"/>
    <s v="capitulifera"/>
    <x v="313"/>
    <s v="P00610535"/>
    <s v="P006"/>
    <n v="64"/>
    <n v="200"/>
    <n v="3"/>
    <n v="5"/>
    <s v="OK"/>
    <s v="P00610535"/>
    <n v="183"/>
    <n v="10.5"/>
    <n v="20"/>
    <n v="1"/>
    <n v="1"/>
    <n v="16"/>
    <n v="425.43332926432299"/>
    <n v="56.900000254313099"/>
    <n v="4.25"/>
    <n v="0.53466666738192203"/>
    <m/>
    <n v="76.099999999999994"/>
    <m/>
    <m/>
    <m/>
    <m/>
    <m/>
    <m/>
    <n v="1.04"/>
    <n v="2.4319999999999999"/>
    <n v="37.840000000000003"/>
    <n v="-30.61153337"/>
    <m/>
    <n v="36.384615384615387"/>
  </r>
  <r>
    <s v="Dichapetalaceae"/>
    <s v="Tapura"/>
    <s v="capitulifera"/>
    <x v="313"/>
    <s v="P00610755"/>
    <s v="P006"/>
    <n v="98"/>
    <n v="200"/>
    <n v="3"/>
    <n v="5"/>
    <s v="OK"/>
    <s v="P00610755"/>
    <n v="183"/>
    <n v="40.1"/>
    <n v="20"/>
    <n v="5"/>
    <n v="4"/>
    <n v="15"/>
    <n v="338.19999186197902"/>
    <n v="56.900001525878899"/>
    <n v="2.9433333079020199"/>
    <n v="0.16633332769076001"/>
    <m/>
    <n v="34.9"/>
    <m/>
    <m/>
    <m/>
    <m/>
    <m/>
    <m/>
    <n v="1.04"/>
    <n v="1.319"/>
    <n v="37.85"/>
    <n v="-32.08298851"/>
    <m/>
    <n v="36.394230769230766"/>
  </r>
  <r>
    <s v="Sapotaceae"/>
    <s v="Pouteria"/>
    <s v="eugeniifolia"/>
    <x v="350"/>
    <s v="P00610351"/>
    <s v="P006"/>
    <n v="46"/>
    <n v="164"/>
    <n v="3"/>
    <n v="5"/>
    <s v="OK"/>
    <s v="P00610351"/>
    <n v="558"/>
    <n v="30.4"/>
    <n v="24"/>
    <n v="5"/>
    <n v="5"/>
    <n v="19"/>
    <n v="215"/>
    <n v="52.133333841959598"/>
    <n v="1.5766666332880701"/>
    <n v="9.8666667938232394E-2"/>
    <m/>
    <n v="26"/>
    <n v="0.72270000000000001"/>
    <m/>
    <n v="5"/>
    <m/>
    <m/>
    <m/>
    <n v="1.33"/>
    <n v="-2.2730000000000001"/>
    <n v="48.45"/>
    <n v="-31.866166379999999"/>
    <m/>
    <n v="36.428571428571431"/>
  </r>
  <r>
    <s v="Anacardiaceae"/>
    <s v="Thyrsodium"/>
    <s v="guianense"/>
    <x v="380"/>
    <s v="B429023"/>
    <s v="B4"/>
    <n v="36"/>
    <n v="45"/>
    <n v="3"/>
    <n v="5"/>
    <s v="OK"/>
    <s v="B429023"/>
    <n v="7"/>
    <n v="25.5"/>
    <n v="26"/>
    <n v="3"/>
    <n v="3"/>
    <n v="25"/>
    <n v="220.333333333333"/>
    <n v="56.566666920979799"/>
    <n v="1.6699999968210899"/>
    <n v="0.19666666785876"/>
    <m/>
    <n v="64.599999999999994"/>
    <n v="0.6"/>
    <n v="0.78"/>
    <n v="4"/>
    <n v="0.63500000000000001"/>
    <n v="11.0998"/>
    <n v="1.514"/>
    <n v="1.3910000212490601"/>
    <n v="1.7276300191879299"/>
    <n v="50.690001249313397"/>
    <n v="-33.225038329999997"/>
    <m/>
    <n v="36.441409399689213"/>
  </r>
  <r>
    <s v="Arecaceae"/>
    <s v="Jessenia"/>
    <s v="bataua"/>
    <x v="231"/>
    <s v="NH200097"/>
    <s v="NH20"/>
    <n v="13"/>
    <n v="399"/>
    <n v="1"/>
    <n v="5"/>
    <s v="OK"/>
    <s v="NH200097"/>
    <n v="43"/>
    <n v="17.3"/>
    <n v="18"/>
    <n v="3"/>
    <n v="3"/>
    <n v="18"/>
    <n v="298"/>
    <n v="73.199996948242202"/>
    <n v="5.75"/>
    <n v="0.59399998188018799"/>
    <m/>
    <n v="38.5"/>
    <m/>
    <m/>
    <m/>
    <m/>
    <m/>
    <m/>
    <n v="1.3279999606311299"/>
    <n v="0.12514999508857699"/>
    <n v="48.500999808311498"/>
    <n v="-32.285465870000003"/>
    <m/>
    <n v="36.52183828775226"/>
  </r>
  <r>
    <s v="Apocynaceae"/>
    <s v="Ambelania"/>
    <s v="acida"/>
    <x v="414"/>
    <s v="NL110624"/>
    <s v="NL11"/>
    <n v="173"/>
    <n v="50"/>
    <n v="3"/>
    <n v="5"/>
    <s v="OK"/>
    <s v="NL110624"/>
    <n v="24"/>
    <n v="11.305999999999999"/>
    <n v="14"/>
    <n v="2"/>
    <n v="1"/>
    <n v="8"/>
    <n v="269.56666564941401"/>
    <n v="59.733333587646499"/>
    <n v="1.5"/>
    <n v="0.96166666348775198"/>
    <m/>
    <n v="292.2"/>
    <m/>
    <m/>
    <m/>
    <n v="0.48199999999999998"/>
    <m/>
    <m/>
    <n v="1.3740000315010501"/>
    <n v="3.0716300010681201"/>
    <n v="50.234001874923699"/>
    <n v="-32.960507"/>
    <m/>
    <n v="36.560408095511249"/>
  </r>
  <r>
    <s v="Caesalpiniaceae"/>
    <s v="Eperua"/>
    <s v="grandiflora"/>
    <x v="206"/>
    <s v="P00612500"/>
    <s v="P006"/>
    <n v="27"/>
    <n v="130"/>
    <n v="3"/>
    <n v="5"/>
    <s v="OK"/>
    <s v="P00612500"/>
    <n v="90"/>
    <n v="14.3"/>
    <n v="18"/>
    <n v="2"/>
    <n v="2"/>
    <n v="14"/>
    <n v="278.33333333333297"/>
    <n v="57.1666666666667"/>
    <n v="1.9099999666214"/>
    <n v="0.63433333237965905"/>
    <m/>
    <n v="124.4"/>
    <m/>
    <m/>
    <m/>
    <m/>
    <m/>
    <m/>
    <n v="1.36"/>
    <n v="-0.68899999999999995"/>
    <n v="49.77"/>
    <n v="-31.436816360000002"/>
    <m/>
    <n v="36.595588235294116"/>
  </r>
  <r>
    <s v="Chrysobalanaceae"/>
    <s v="Licania"/>
    <s v="alba"/>
    <x v="355"/>
    <s v="NH200335"/>
    <s v="NH20"/>
    <n v="67"/>
    <n v="373"/>
    <n v="3"/>
    <n v="5"/>
    <s v="OK"/>
    <s v="NH200335"/>
    <n v="134"/>
    <n v="34.1"/>
    <n v="24"/>
    <n v="3"/>
    <n v="3"/>
    <n v="24"/>
    <n v="298.43332926432299"/>
    <n v="48.300000508626297"/>
    <n v="2.49666663010915"/>
    <n v="1.74500000476837"/>
    <m/>
    <n v="384.8"/>
    <m/>
    <m/>
    <m/>
    <m/>
    <m/>
    <m/>
    <n v="1.3249999843537801"/>
    <n v="2.5394599437713601"/>
    <n v="48.559001088142402"/>
    <n v="-32.496586739999998"/>
    <m/>
    <n v="36.648303140792315"/>
  </r>
  <r>
    <s v="Caesalpiniaceae"/>
    <s v="Eperua"/>
    <s v="grandiflora"/>
    <x v="206"/>
    <s v="P00610508"/>
    <s v="P006"/>
    <n v="67"/>
    <n v="165"/>
    <n v="3"/>
    <n v="5"/>
    <s v="OK"/>
    <s v="P00610508"/>
    <n v="90"/>
    <n v="48.1"/>
    <n v="28"/>
    <n v="5"/>
    <n v="5"/>
    <n v="20"/>
    <n v="337.46667480468801"/>
    <n v="51.699999491373703"/>
    <n v="3.4133334159851101"/>
    <n v="0.37700000405311601"/>
    <m/>
    <n v="64"/>
    <m/>
    <m/>
    <m/>
    <m/>
    <m/>
    <m/>
    <n v="1.35"/>
    <n v="0.84399999999999997"/>
    <n v="49.52"/>
    <n v="-29.070632740000001"/>
    <m/>
    <n v="36.681481481481484"/>
  </r>
  <r>
    <s v="Melastomataceae"/>
    <s v="Mouriri"/>
    <s v="crassifolia"/>
    <x v="419"/>
    <s v="NL110091"/>
    <s v="NL11"/>
    <n v="116"/>
    <n v="52"/>
    <n v="3"/>
    <n v="5"/>
    <s v="OK"/>
    <s v="NL110091"/>
    <n v="338"/>
    <n v="12.4"/>
    <n v="17"/>
    <n v="3"/>
    <n v="3"/>
    <n v="17"/>
    <n v="394"/>
    <n v="62.099999745686901"/>
    <n v="3.0566666920979801"/>
    <n v="0.51466665665308597"/>
    <m/>
    <n v="85.5"/>
    <n v="0.83320000000000005"/>
    <n v="0.40050000000000002"/>
    <n v="0.5"/>
    <n v="0.81299999999999994"/>
    <n v="11.875"/>
    <n v="1.1705000000000001"/>
    <n v="1.3"/>
    <n v="3.4180000000000001"/>
    <n v="47.86"/>
    <n v="-31.409364490000002"/>
    <m/>
    <n v="36.815384615384616"/>
  </r>
  <r>
    <s v="Anacardiaceae"/>
    <s v="Thyrsodium"/>
    <s v="puberulum"/>
    <x v="169"/>
    <s v="B444036"/>
    <s v="B4"/>
    <n v="84"/>
    <n v="63"/>
    <n v="3"/>
    <n v="5"/>
    <s v="OK"/>
    <s v="B444036"/>
    <n v="8"/>
    <n v="21"/>
    <n v="26"/>
    <n v="4"/>
    <n v="4"/>
    <n v="26"/>
    <n v="270.23333740234398"/>
    <n v="53.400001525878899"/>
    <n v="1.7633333603541099"/>
    <n v="1.0473333597183201"/>
    <m/>
    <n v="223.6"/>
    <n v="0.52"/>
    <n v="0.7"/>
    <n v="4"/>
    <n v="0.57099999999999995"/>
    <n v="12.2841"/>
    <n v="2.19"/>
    <n v="1.3849999755621001"/>
    <n v="1.8515000343322801"/>
    <n v="51.004999876022303"/>
    <n v="-32.139784849999998"/>
    <m/>
    <n v="36.826715361725547"/>
  </r>
  <r>
    <s v="Anacardiaceae"/>
    <s v="Thyrsodium"/>
    <s v="puberulum"/>
    <x v="169"/>
    <s v="M17116544"/>
    <s v="M1711"/>
    <n v="64"/>
    <n v="17"/>
    <n v="3"/>
    <n v="5"/>
    <s v="OK"/>
    <s v="M17116544"/>
    <n v="8"/>
    <n v="41.7"/>
    <n v="25"/>
    <n v="4"/>
    <n v="4"/>
    <n v="25"/>
    <n v="253.09999593098999"/>
    <n v="45.1666666666667"/>
    <n v="2.1199999650319401"/>
    <n v="1.1266666650772099"/>
    <m/>
    <n v="285.8"/>
    <m/>
    <m/>
    <m/>
    <m/>
    <m/>
    <m/>
    <n v="1.3679999858140901"/>
    <n v="-0.81009000539779696"/>
    <n v="50.418001413345301"/>
    <n v="-31.044717729999999"/>
    <m/>
    <n v="36.85526457322424"/>
  </r>
  <r>
    <s v="Chrysobalanaceae"/>
    <s v="Licania"/>
    <s v="alba"/>
    <x v="355"/>
    <s v="P00610269"/>
    <s v="P006"/>
    <n v="41"/>
    <n v="199"/>
    <n v="3"/>
    <n v="5"/>
    <s v="OK"/>
    <s v="P00610269"/>
    <n v="134"/>
    <n v="20.8"/>
    <n v="20"/>
    <n v="3"/>
    <n v="3"/>
    <n v="20"/>
    <n v="314.76666259765602"/>
    <n v="49.3333333333333"/>
    <n v="2.9866666793823198"/>
    <n v="1.4233333269755"/>
    <m/>
    <n v="278.10000000000002"/>
    <n v="0.85680000000000001"/>
    <m/>
    <n v="5"/>
    <m/>
    <m/>
    <m/>
    <n v="1.3"/>
    <n v="0.13900000000000001"/>
    <n v="47.92"/>
    <n v="-31.918579680000001"/>
    <m/>
    <n v="36.861538461538458"/>
  </r>
  <r>
    <s v="Caesalpiniaceae"/>
    <s v="Eperua"/>
    <s v="grandiflora"/>
    <x v="206"/>
    <s v="P00610780"/>
    <s v="P006"/>
    <n v="100"/>
    <n v="166"/>
    <n v="3"/>
    <n v="5"/>
    <s v="OK"/>
    <s v="P00610780"/>
    <n v="90"/>
    <n v="34.4"/>
    <n v="30"/>
    <n v="4"/>
    <n v="4"/>
    <n v="20"/>
    <n v="340"/>
    <n v="57.566666920979799"/>
    <n v="2.83999999364217"/>
    <n v="0.39933333794275899"/>
    <m/>
    <n v="72.7"/>
    <m/>
    <m/>
    <m/>
    <m/>
    <m/>
    <m/>
    <n v="1.34"/>
    <n v="-1.502"/>
    <n v="49.4"/>
    <n v="-30.343057030000001"/>
    <m/>
    <n v="36.865671641791039"/>
  </r>
  <r>
    <s v="Icacinaceae"/>
    <s v="Poraqueiba"/>
    <s v="guianensis"/>
    <x v="335"/>
    <s v="NH200633"/>
    <s v="NH20"/>
    <n v="7"/>
    <n v="394"/>
    <n v="3"/>
    <n v="5"/>
    <s v="OK"/>
    <s v="NH200633"/>
    <n v="239"/>
    <n v="10"/>
    <n v="14"/>
    <n v="2"/>
    <n v="3"/>
    <n v="14"/>
    <n v="202.333333333333"/>
    <n v="47.199999491373703"/>
    <n v="1.5833333333333299"/>
    <n v="0.79300000270207704"/>
    <m/>
    <n v="309.39999999999998"/>
    <n v="0.75739999999999996"/>
    <n v="0.53139999999999998"/>
    <n v="2"/>
    <n v="0.67700000000000005"/>
    <n v="12.3705"/>
    <n v="1.7595000000000001"/>
    <n v="1.33899999782443"/>
    <n v="0.94483000040054299"/>
    <n v="49.441000819206202"/>
    <n v="-33.506556109999998"/>
    <m/>
    <n v="36.923824420863752"/>
  </r>
  <r>
    <s v="Myrtaceae"/>
    <s v="Eugenia"/>
    <s v="sp, FG 20"/>
    <x v="420"/>
    <s v="NH200478"/>
    <s v="NH20"/>
    <n v="89"/>
    <n v="383"/>
    <n v="3"/>
    <n v="5"/>
    <s v="OK"/>
    <s v="NH200478"/>
    <n v="867"/>
    <n v="17.100000000000001"/>
    <n v="19"/>
    <n v="3"/>
    <n v="3"/>
    <n v="19"/>
    <n v="332.66666666666703"/>
    <n v="68.100001017252595"/>
    <n v="2.8633333841959598"/>
    <n v="0.68133334318796801"/>
    <m/>
    <n v="117.4"/>
    <n v="0.81100000000000005"/>
    <n v="0.42499999999999999"/>
    <n v="2"/>
    <n v="0.77400000000000002"/>
    <n v="9.1805000000000003"/>
    <n v="1.8839999999999999"/>
    <n v="1.3480000197887401"/>
    <n v="1.89017999172211"/>
    <n v="49.807000160217299"/>
    <n v="-31.033797849999999"/>
    <m/>
    <n v="36.948812632824072"/>
  </r>
  <r>
    <s v="Sapotaceae"/>
    <s v="Pouteria"/>
    <s v="benai"/>
    <x v="421"/>
    <s v="NH200354"/>
    <s v="NH20"/>
    <n v="60"/>
    <n v="398"/>
    <n v="3"/>
    <n v="5"/>
    <s v="OK"/>
    <s v="NH200354"/>
    <n v="550"/>
    <n v="26"/>
    <n v="25"/>
    <n v="4"/>
    <n v="3"/>
    <n v="25"/>
    <n v="169.666666666667"/>
    <n v="22.400000254313198"/>
    <n v="1.2933332920074501"/>
    <n v="0.16433332860469799"/>
    <m/>
    <n v="64.599999999999994"/>
    <n v="0.65890000000000004"/>
    <n v="0.70169999999999999"/>
    <n v="7"/>
    <n v="0.66200000000000003"/>
    <n v="16.943000000000001"/>
    <n v="2.4255"/>
    <n v="1.25200003385544"/>
    <n v="-1.39982998371124"/>
    <n v="46.320000290870702"/>
    <n v="-31.930647969999999"/>
    <m/>
    <n v="36.996804343712149"/>
  </r>
  <r>
    <s v="Sapotaceae"/>
    <s v="Chrysophyllum"/>
    <s v="sanguinolentum"/>
    <x v="375"/>
    <s v="B436002"/>
    <s v="B4"/>
    <n v="54"/>
    <n v="72"/>
    <n v="3"/>
    <n v="5"/>
    <s v="OK"/>
    <s v="B436002"/>
    <n v="531"/>
    <n v="67.2"/>
    <m/>
    <n v="5"/>
    <n v="5"/>
    <n v="45"/>
    <n v="304.09999593099002"/>
    <n v="52.366667429606103"/>
    <n v="2.5633333524068198"/>
    <n v="2.20733336607615"/>
    <m/>
    <n v="390"/>
    <n v="0.53"/>
    <n v="0.78"/>
    <n v="17"/>
    <n v="0.49199999999999999"/>
    <n v="13.7308"/>
    <n v="5.08"/>
    <n v="1.4250000007450601"/>
    <n v="1.70848000049591"/>
    <n v="52.827000617981"/>
    <n v="-28.726679730000001"/>
    <m/>
    <n v="37.071579361656454"/>
  </r>
  <r>
    <s v="Apocynaceae"/>
    <s v="Ambelania"/>
    <s v="acida"/>
    <x v="414"/>
    <s v="NL110164"/>
    <s v="NL11"/>
    <n v="124"/>
    <n v="73"/>
    <n v="3"/>
    <n v="5"/>
    <s v="OK"/>
    <s v="NL110164"/>
    <n v="24"/>
    <n v="11.6"/>
    <n v="13"/>
    <n v="2"/>
    <n v="3"/>
    <n v="13"/>
    <n v="339.43332926432299"/>
    <n v="60.866667429606103"/>
    <n v="1.9233333667119299"/>
    <n v="1.1293333172798199"/>
    <m/>
    <n v="286.89999999999998"/>
    <n v="0.42549999999999999"/>
    <n v="1.1494"/>
    <m/>
    <m/>
    <n v="10.795999999999999"/>
    <n v="1.3174999999999999"/>
    <n v="1.302"/>
    <n v="4.4290000000000003"/>
    <n v="48.268000000000001"/>
    <m/>
    <m/>
    <n v="37.072196620583718"/>
  </r>
  <r>
    <s v="Caesalpiniaceae"/>
    <s v="Eperua"/>
    <s v="grandiflora"/>
    <x v="206"/>
    <s v="P00610675"/>
    <s v="P006"/>
    <n v="84"/>
    <n v="178"/>
    <n v="3"/>
    <n v="5"/>
    <s v="OK"/>
    <s v="P00610675"/>
    <n v="90"/>
    <n v="56.5"/>
    <n v="35"/>
    <n v="5"/>
    <n v="5"/>
    <n v="25"/>
    <n v="326.33333333333297"/>
    <n v="63.133333841959598"/>
    <n v="3.2799998919169102"/>
    <n v="0.61733332276344299"/>
    <m/>
    <n v="108.5"/>
    <m/>
    <m/>
    <m/>
    <m/>
    <m/>
    <m/>
    <n v="1.36"/>
    <n v="-1.2709999999999999"/>
    <n v="50.43"/>
    <n v="-30.554023050000001"/>
    <m/>
    <n v="37.080882352941174"/>
  </r>
  <r>
    <s v="Dichapetalaceae"/>
    <s v="Tapura"/>
    <s v="capitulifera"/>
    <x v="313"/>
    <s v="P00610036"/>
    <s v="P006"/>
    <n v="9"/>
    <n v="182"/>
    <n v="3"/>
    <n v="5"/>
    <s v="OK"/>
    <s v="P00610036"/>
    <n v="183"/>
    <n v="17.2"/>
    <n v="20"/>
    <n v="4"/>
    <n v="3"/>
    <n v="17"/>
    <n v="391"/>
    <n v="58.966667175292997"/>
    <n v="3.9699999491373701"/>
    <n v="0.32766666014989199"/>
    <m/>
    <n v="62.2"/>
    <n v="0.72109999999999996"/>
    <m/>
    <n v="4"/>
    <m/>
    <m/>
    <m/>
    <n v="1.03"/>
    <n v="3.1080000000000001"/>
    <n v="38.229999999999997"/>
    <n v="-31.590401270000001"/>
    <m/>
    <n v="37.116504854368927"/>
  </r>
  <r>
    <s v="Chrysobalanaceae"/>
    <s v="Licania"/>
    <s v="alba"/>
    <x v="355"/>
    <s v="P00612823"/>
    <s v="P006"/>
    <n v="77"/>
    <n v="169"/>
    <n v="3"/>
    <n v="5"/>
    <s v="OK"/>
    <s v="P00612823"/>
    <n v="134"/>
    <n v="12.1"/>
    <n v="11"/>
    <n v="2"/>
    <n v="4"/>
    <n v="11"/>
    <n v="312.76666259765602"/>
    <n v="40.466667175292997"/>
    <n v="2.6233332951863599"/>
    <n v="1.44200002153714"/>
    <m/>
    <n v="315.60000000000002"/>
    <m/>
    <m/>
    <m/>
    <m/>
    <m/>
    <m/>
    <n v="1.31"/>
    <n v="-0.115"/>
    <n v="48.68"/>
    <n v="-32.454770979999999"/>
    <m/>
    <n v="37.160305343511446"/>
  </r>
  <r>
    <s v="Chrysobalanaceae"/>
    <s v="Licania"/>
    <s v="alba"/>
    <x v="355"/>
    <s v="NH200372"/>
    <s v="NH20"/>
    <n v="77"/>
    <n v="323"/>
    <n v="3"/>
    <n v="5"/>
    <s v="OK"/>
    <s v="NH200372"/>
    <n v="134"/>
    <n v="21.6"/>
    <n v="15"/>
    <n v="3"/>
    <n v="3"/>
    <n v="15"/>
    <n v="371"/>
    <n v="53.3333333333333"/>
    <n v="3.9366666475931802"/>
    <n v="1.1139999826749201"/>
    <m/>
    <n v="198.3"/>
    <m/>
    <m/>
    <m/>
    <m/>
    <m/>
    <m/>
    <n v="1.2830000370740899"/>
    <n v="1.5166699886321999"/>
    <n v="47.692999243736303"/>
    <n v="-31.899273789999999"/>
    <m/>
    <n v="37.173030292735803"/>
  </r>
  <r>
    <s v="Caesalpiniaceae"/>
    <s v="Eperua"/>
    <s v="grandiflora"/>
    <x v="206"/>
    <s v="P00610649"/>
    <s v="P006"/>
    <n v="87"/>
    <n v="129"/>
    <n v="3"/>
    <n v="5"/>
    <s v="OK"/>
    <s v="P00610649"/>
    <n v="90"/>
    <n v="78"/>
    <n v="31"/>
    <n v="5"/>
    <n v="5"/>
    <n v="30"/>
    <n v="322.43332926432299"/>
    <n v="45.966667175292997"/>
    <n v="2.2366666793823198"/>
    <n v="0.22466666499773699"/>
    <m/>
    <n v="47.3"/>
    <m/>
    <m/>
    <m/>
    <m/>
    <m/>
    <m/>
    <n v="1.31"/>
    <n v="-0.26100000000000001"/>
    <n v="48.77"/>
    <n v="-29.173826340000002"/>
    <m/>
    <n v="37.229007633587784"/>
  </r>
  <r>
    <s v="Flacourtiaceae"/>
    <s v="Casearia"/>
    <s v="javitensis"/>
    <x v="303"/>
    <s v="P00612350"/>
    <s v="P006"/>
    <n v="52"/>
    <n v="134"/>
    <n v="3"/>
    <n v="5"/>
    <s v="OK"/>
    <s v="P00612350"/>
    <n v="220"/>
    <n v="10.7"/>
    <n v="8"/>
    <n v="1"/>
    <n v="1"/>
    <n v="7"/>
    <n v="189.89999898274701"/>
    <n v="33.300000508626297"/>
    <n v="1.2466666698455799"/>
    <n v="0.76133332649866703"/>
    <m/>
    <n v="192.9"/>
    <n v="0.67320000000000002"/>
    <m/>
    <m/>
    <m/>
    <m/>
    <m/>
    <n v="1.29"/>
    <n v="-2.427"/>
    <n v="48.12"/>
    <n v="-32.777206280000001"/>
    <m/>
    <n v="37.302325581395344"/>
  </r>
  <r>
    <s v="Lauraceae"/>
    <s v="Ocotea"/>
    <s v="indirectinervia"/>
    <x v="394"/>
    <s v="NH200531"/>
    <s v="NH20"/>
    <n v="91"/>
    <n v="373"/>
    <n v="3"/>
    <n v="4"/>
    <s v="OK"/>
    <s v="NH200531"/>
    <n v="289"/>
    <n v="42.2"/>
    <n v="28"/>
    <n v="3"/>
    <n v="3"/>
    <n v="28"/>
    <n v="312.89999898274698"/>
    <n v="64.866667429606096"/>
    <n v="3.3266666730245"/>
    <n v="0.85166666905085198"/>
    <m/>
    <n v="150.6"/>
    <n v="0.66"/>
    <n v="0.52380000000000004"/>
    <n v="7"/>
    <n v="0.76"/>
    <n v="13.1775"/>
    <n v="2.4765000000000001"/>
    <n v="1.33899999782443"/>
    <n v="7.20499977469444E-2"/>
    <n v="49.974000453949003"/>
    <n v="-32.602302530000003"/>
    <m/>
    <n v="37.32188240115412"/>
  </r>
  <r>
    <s v="Icacinaceae"/>
    <s v="Poraqueiba"/>
    <s v="guianensis"/>
    <x v="335"/>
    <s v="M17116124"/>
    <s v="M1711"/>
    <n v="17"/>
    <n v="98"/>
    <n v="3"/>
    <n v="5"/>
    <s v="OK"/>
    <s v="M17116124"/>
    <n v="239"/>
    <n v="10.199999999999999"/>
    <n v="8"/>
    <n v="3"/>
    <n v="3"/>
    <n v="4"/>
    <n v="223.03333028157601"/>
    <n v="41.933333079020201"/>
    <n v="1.7266666491826399"/>
    <n v="0.852000017960866"/>
    <m/>
    <n v="283.2"/>
    <n v="0.65769999999999995"/>
    <n v="0.62470000000000003"/>
    <m/>
    <m/>
    <m/>
    <m/>
    <n v="1.31599996238947"/>
    <n v="-8.3460003137588501E-2"/>
    <n v="49.248999357223497"/>
    <n v="-30.726220980000001"/>
    <m/>
    <n v="37.423252860738501"/>
  </r>
  <r>
    <s v="Sapotaceae"/>
    <s v="Pradosia"/>
    <s v="cochlearia"/>
    <x v="390"/>
    <s v="P00610179"/>
    <s v="P006"/>
    <n v="27"/>
    <n v="163"/>
    <n v="3"/>
    <n v="5"/>
    <s v="OK"/>
    <s v="P00610179"/>
    <n v="589"/>
    <n v="35.014099999999999"/>
    <n v="36"/>
    <n v="4"/>
    <n v="3"/>
    <n v="20"/>
    <n v="231.89999898274701"/>
    <n v="45.566666920979799"/>
    <n v="1.1733333269755"/>
    <n v="0.15833333134651201"/>
    <m/>
    <n v="40.9"/>
    <n v="0.71879999999999999"/>
    <m/>
    <n v="7"/>
    <m/>
    <m/>
    <m/>
    <n v="1.23"/>
    <n v="-1.548"/>
    <n v="46.14"/>
    <n v="-32.769051869999998"/>
    <m/>
    <n v="37.512195121951223"/>
  </r>
  <r>
    <s v="Lecythidaceae"/>
    <s v="Eschweilera"/>
    <s v="sagotiana"/>
    <x v="178"/>
    <s v="P00612809"/>
    <s v="P006"/>
    <n v="28"/>
    <n v="160"/>
    <n v="3"/>
    <n v="5"/>
    <s v="OK"/>
    <s v="P00612809"/>
    <n v="316"/>
    <n v="11.9"/>
    <n v="14"/>
    <n v="3"/>
    <n v="3"/>
    <n v="14"/>
    <n v="332.23333740234398"/>
    <n v="38.233333587646499"/>
    <n v="2.6966667175293"/>
    <n v="0.87100003163019801"/>
    <m/>
    <n v="197.4"/>
    <n v="0.74439999999999995"/>
    <m/>
    <n v="6"/>
    <m/>
    <m/>
    <m/>
    <n v="1.27"/>
    <n v="1.758"/>
    <n v="47.65"/>
    <n v="-31.770207500000001"/>
    <m/>
    <n v="37.519685039370074"/>
  </r>
  <r>
    <s v="Burseraceae"/>
    <s v="Tetragastris"/>
    <s v="altissima"/>
    <x v="222"/>
    <s v="NL110144"/>
    <s v="NL11"/>
    <n v="129"/>
    <n v="41"/>
    <n v="3"/>
    <n v="5"/>
    <s v="OK"/>
    <s v="NL110144"/>
    <n v="81"/>
    <n v="12.6"/>
    <n v="14"/>
    <n v="2"/>
    <n v="3"/>
    <n v="14"/>
    <n v="208.56666564941401"/>
    <n v="38.866666158040402"/>
    <n v="1.83666666348775"/>
    <n v="0.35899999737739602"/>
    <m/>
    <n v="112.5"/>
    <n v="0.55489999999999995"/>
    <n v="0.62690000000000001"/>
    <m/>
    <n v="0.51"/>
    <n v="13.037000000000001"/>
    <n v="1.7404999999999999"/>
    <n v="1.24"/>
    <n v="4.63"/>
    <n v="46.61"/>
    <n v="-34.200802000000003"/>
    <m/>
    <n v="37.588709677419352"/>
  </r>
  <r>
    <s v="Chrysobalanaceae"/>
    <s v="Licania"/>
    <s v="membranacea"/>
    <x v="246"/>
    <s v="P00610550"/>
    <s v="P006"/>
    <n v="64"/>
    <n v="218"/>
    <n v="3"/>
    <n v="5"/>
    <s v="OK"/>
    <s v="P00610550"/>
    <n v="146"/>
    <n v="16.600000000000001"/>
    <n v="20"/>
    <n v="3"/>
    <n v="3"/>
    <m/>
    <n v="288.80000813802098"/>
    <n v="39.099999745686901"/>
    <n v="2.7400000095367401"/>
    <n v="0.490000009536743"/>
    <m/>
    <n v="88.9"/>
    <n v="0.80130000000000001"/>
    <m/>
    <n v="4"/>
    <m/>
    <m/>
    <m/>
    <n v="1.22"/>
    <n v="0.93899999999999995"/>
    <n v="46.09"/>
    <n v="-32.805657099999998"/>
    <m/>
    <n v="37.778688524590166"/>
  </r>
  <r>
    <s v="Elaeocarpaceae"/>
    <s v="Sloanea"/>
    <s v="sp, B2"/>
    <x v="422"/>
    <s v="P00610428"/>
    <s v="P006"/>
    <n v="53"/>
    <n v="199"/>
    <n v="3"/>
    <n v="4"/>
    <s v="OK"/>
    <s v="P00610428"/>
    <n v="197"/>
    <n v="26.419699999999999"/>
    <n v="24"/>
    <n v="5"/>
    <n v="5"/>
    <n v="24"/>
    <n v="243.999994913737"/>
    <n v="42.033332824707003"/>
    <n v="2.61000005404154"/>
    <n v="0.52933333317438802"/>
    <m/>
    <n v="96.5"/>
    <n v="0.89639999999999997"/>
    <m/>
    <n v="3"/>
    <m/>
    <m/>
    <m/>
    <n v="1.31"/>
    <n v="-2.327"/>
    <n v="49.64"/>
    <n v="-29.291370879999999"/>
    <m/>
    <n v="37.893129770992367"/>
  </r>
  <r>
    <s v="Sapotaceae"/>
    <s v="Micropholis"/>
    <s v="cayennensis"/>
    <x v="298"/>
    <s v="NH200273"/>
    <s v="NH20"/>
    <n v="53"/>
    <n v="354"/>
    <n v="3"/>
    <n v="5"/>
    <s v="OK"/>
    <s v="NH200273"/>
    <n v="539"/>
    <n v="18.100000000000001"/>
    <n v="21"/>
    <n v="3"/>
    <n v="3"/>
    <n v="21"/>
    <n v="369.53332519531301"/>
    <n v="58.099999745686901"/>
    <n v="2.06333327293396"/>
    <n v="1.8009999593099"/>
    <m/>
    <n v="330"/>
    <n v="0.71619999999999995"/>
    <n v="0.48970000000000002"/>
    <n v="5"/>
    <n v="0.505"/>
    <n v="13.907999999999999"/>
    <n v="2.8534999999999999"/>
    <n v="1.34899998083711"/>
    <n v="1.7804600000381501"/>
    <n v="51.133000850677497"/>
    <n v="-30.983606160000001"/>
    <m/>
    <n v="37.904374779121468"/>
  </r>
  <r>
    <s v="Elaeocarpaceae"/>
    <s v="Sloanea"/>
    <s v="latifolia"/>
    <x v="393"/>
    <s v="P00610602"/>
    <s v="P006"/>
    <n v="79"/>
    <n v="187"/>
    <n v="3"/>
    <n v="4"/>
    <s v="OK"/>
    <s v="P00610602"/>
    <n v="811"/>
    <n v="20"/>
    <n v="17"/>
    <n v="5"/>
    <n v="5"/>
    <n v="17"/>
    <n v="394.43332926432299"/>
    <n v="63.466667175292997"/>
    <n v="2.7333333492279102"/>
    <n v="0.75633333126703906"/>
    <m/>
    <n v="123.5"/>
    <n v="0.79339999999999999"/>
    <m/>
    <n v="2"/>
    <m/>
    <m/>
    <m/>
    <n v="1.2"/>
    <n v="-0.61099999999999999"/>
    <n v="45.79"/>
    <n v="-31.210421069999999"/>
    <m/>
    <n v="38.158333333333331"/>
  </r>
  <r>
    <s v="Chrysobalanaceae"/>
    <s v="Couepia"/>
    <s v="habrantha"/>
    <x v="423"/>
    <s v="P00610420"/>
    <s v="P006"/>
    <n v="52"/>
    <n v="214"/>
    <n v="3"/>
    <n v="4"/>
    <s v="OK"/>
    <s v="P00610420"/>
    <n v="120"/>
    <n v="18.600000000000001"/>
    <n v="24"/>
    <n v="2"/>
    <n v="3"/>
    <n v="22"/>
    <n v="335.90000406900998"/>
    <n v="69.800000508626297"/>
    <n v="3.0666666030883798"/>
    <n v="1.0609999696413701"/>
    <m/>
    <n v="183.2"/>
    <n v="0.77229999999999999"/>
    <m/>
    <n v="3"/>
    <m/>
    <m/>
    <m/>
    <n v="1.31"/>
    <n v="0.90700000000000003"/>
    <n v="50.07"/>
    <n v="-32.865072240000003"/>
    <m/>
    <n v="38.221374045801525"/>
  </r>
  <r>
    <s v="Anacardiaceae"/>
    <s v="Thyrsodium"/>
    <s v="puberulum"/>
    <x v="169"/>
    <s v="M17116904"/>
    <s v="M1711"/>
    <n v="94"/>
    <n v="42"/>
    <n v="3"/>
    <n v="5"/>
    <s v="OK"/>
    <s v="M17116904"/>
    <n v="8"/>
    <n v="36"/>
    <n v="25"/>
    <n v="4"/>
    <n v="3"/>
    <n v="25"/>
    <n v="233.86666870117199"/>
    <n v="56.933333079020201"/>
    <n v="2.1633333365122498"/>
    <n v="1.53933334350586"/>
    <m/>
    <n v="416.7"/>
    <m/>
    <m/>
    <m/>
    <m/>
    <m/>
    <m/>
    <n v="1.3349999673664601"/>
    <n v="-9.9880002439022106E-2"/>
    <n v="51.045000553131104"/>
    <n v="-32.973449780000003"/>
    <m/>
    <n v="38.235956405172821"/>
  </r>
  <r>
    <s v="Caesalpiniaceae"/>
    <s v="Eperua"/>
    <s v="grandiflora"/>
    <x v="206"/>
    <s v="P00610694"/>
    <s v="P006"/>
    <n v="85"/>
    <n v="203"/>
    <n v="3"/>
    <n v="5"/>
    <s v="OK"/>
    <s v="P00610694"/>
    <n v="90"/>
    <n v="27.2"/>
    <n v="24"/>
    <n v="3"/>
    <n v="2"/>
    <n v="14"/>
    <n v="273.53332519531301"/>
    <n v="52.400000254313099"/>
    <n v="2.2366666793823198"/>
    <n v="0.411333337426186"/>
    <m/>
    <n v="96.4"/>
    <m/>
    <m/>
    <m/>
    <m/>
    <m/>
    <m/>
    <n v="1.29"/>
    <n v="-1.2669999999999999"/>
    <n v="49.44"/>
    <n v="-31.464360280000001"/>
    <m/>
    <n v="38.325581395348834"/>
  </r>
  <r>
    <s v="Sapotaceae"/>
    <s v="Pradosia"/>
    <s v="cochlearia"/>
    <x v="390"/>
    <s v="P00610346"/>
    <s v="P006"/>
    <n v="49"/>
    <n v="155"/>
    <n v="3"/>
    <n v="5"/>
    <s v="OK"/>
    <s v="P00610346"/>
    <n v="589"/>
    <n v="26.738"/>
    <n v="26"/>
    <n v="5"/>
    <n v="5"/>
    <n v="25"/>
    <n v="272.76666259765602"/>
    <n v="38.066666920979799"/>
    <n v="2.0133333603541099"/>
    <n v="0.23933333158493"/>
    <m/>
    <n v="45.7"/>
    <m/>
    <m/>
    <m/>
    <m/>
    <m/>
    <m/>
    <n v="1.23"/>
    <n v="-3.8690000000000002"/>
    <n v="47.2"/>
    <n v="-30.565634759999998"/>
    <m/>
    <n v="38.373983739837399"/>
  </r>
  <r>
    <s v="Humiriaceae"/>
    <s v="Humiriastrum"/>
    <s v="subcrenatum"/>
    <x v="424"/>
    <s v="P00610372"/>
    <s v="P006"/>
    <n v="44"/>
    <n v="210"/>
    <n v="3"/>
    <n v="5"/>
    <s v="OK"/>
    <s v="P00610372"/>
    <n v="227"/>
    <n v="47.7"/>
    <n v="30"/>
    <n v="5"/>
    <n v="5"/>
    <n v="25"/>
    <n v="307.80000813802098"/>
    <n v="63.133333841959598"/>
    <n v="1.7900000015894599"/>
    <n v="0.124000002940496"/>
    <m/>
    <n v="23.2"/>
    <n v="0.69630000000000003"/>
    <m/>
    <n v="8"/>
    <m/>
    <m/>
    <m/>
    <n v="1.26"/>
    <n v="-3.8740000000000001"/>
    <n v="48.39"/>
    <n v="-32.032441980000002"/>
    <m/>
    <n v="38.404761904761905"/>
  </r>
  <r>
    <s v="Myrtaceae"/>
    <s v="Myrcia"/>
    <s v="magnoliifolia"/>
    <x v="425"/>
    <s v="NL110073"/>
    <s v="NL11"/>
    <n v="114"/>
    <n v="19"/>
    <n v="3"/>
    <n v="5"/>
    <s v="OK"/>
    <s v="NL110073"/>
    <n v="874"/>
    <n v="11.1"/>
    <m/>
    <n v="2"/>
    <n v="3"/>
    <n v="15"/>
    <n v="267.90000406900998"/>
    <n v="48.033332824707003"/>
    <n v="2.0066666603088401"/>
    <n v="2.6573332945505799"/>
    <m/>
    <n v="612.20000000000005"/>
    <m/>
    <m/>
    <m/>
    <m/>
    <m/>
    <m/>
    <n v="1.244"/>
    <n v="2.3109999999999999"/>
    <n v="47.807000000000002"/>
    <m/>
    <m/>
    <n v="38.430064308681672"/>
  </r>
  <r>
    <s v="Sapotaceae"/>
    <s v="Pradosia"/>
    <s v="cochlearia"/>
    <x v="390"/>
    <s v="P00612807"/>
    <s v="P006"/>
    <n v="34"/>
    <n v="151"/>
    <n v="3"/>
    <n v="5"/>
    <s v="OK"/>
    <s v="P00612807"/>
    <n v="589"/>
    <n v="12.9"/>
    <n v="16"/>
    <n v="3"/>
    <n v="5"/>
    <n v="16"/>
    <n v="247.999994913737"/>
    <n v="43.699999491373703"/>
    <n v="1.3300000031789101"/>
    <n v="0.16933332880338001"/>
    <m/>
    <n v="37.799999999999997"/>
    <m/>
    <m/>
    <m/>
    <m/>
    <m/>
    <m/>
    <n v="1.23"/>
    <n v="-1.68"/>
    <n v="47.35"/>
    <n v="-32.587781769999999"/>
    <m/>
    <n v="38.495934959349597"/>
  </r>
  <r>
    <s v="Burseraceae"/>
    <s v="Tetragastris"/>
    <s v="altissima"/>
    <x v="222"/>
    <s v="NH200308"/>
    <s v="NH20"/>
    <n v="70"/>
    <n v="322"/>
    <n v="3"/>
    <n v="5"/>
    <s v="OK"/>
    <s v="NH200308"/>
    <n v="81"/>
    <n v="28.1"/>
    <n v="25"/>
    <n v="4"/>
    <n v="3"/>
    <n v="25"/>
    <n v="261.43332926432299"/>
    <n v="41.1333332061768"/>
    <n v="3.3266666730245"/>
    <n v="1.57066667079926"/>
    <m/>
    <n v="308.3"/>
    <n v="0.61890000000000001"/>
    <n v="0.71730000000000005"/>
    <n v="5"/>
    <n v="0.40799999999999997"/>
    <n v="11.302"/>
    <n v="3.2225000000000001"/>
    <n v="1.1979999952018301"/>
    <n v="1.6547100543975799"/>
    <n v="46.206000447273297"/>
    <n v="-31.029643220000001"/>
    <m/>
    <n v="38.569282664720589"/>
  </r>
  <r>
    <s v="Chrysobalanaceae"/>
    <s v="Couepia"/>
    <s v="habrantha"/>
    <x v="423"/>
    <s v="P00610747"/>
    <s v="P006"/>
    <n v="91"/>
    <n v="214"/>
    <n v="3"/>
    <n v="4"/>
    <s v="OK"/>
    <s v="P00610747"/>
    <n v="120"/>
    <n v="44.563400000000001"/>
    <n v="28"/>
    <n v="5"/>
    <n v="5"/>
    <n v="22"/>
    <n v="341.46667480468801"/>
    <n v="32.4999987284342"/>
    <n v="1.7333333492279099"/>
    <n v="0.54000000158945705"/>
    <m/>
    <n v="146.6"/>
    <n v="0.77710000000000001"/>
    <m/>
    <n v="10"/>
    <m/>
    <m/>
    <m/>
    <n v="1.27"/>
    <n v="1.774"/>
    <n v="49.01"/>
    <n v="-31.733703770000002"/>
    <m/>
    <n v="38.590551181102363"/>
  </r>
  <r>
    <s v="Apocynaceae"/>
    <s v="Lacmellea"/>
    <s v="aculeata"/>
    <x v="277"/>
    <s v="P00610511"/>
    <s v="P006"/>
    <n v="68"/>
    <n v="167"/>
    <n v="3"/>
    <n v="5"/>
    <s v="OK"/>
    <s v="P00610511"/>
    <n v="33"/>
    <n v="16.899999999999999"/>
    <n v="9"/>
    <n v="2"/>
    <n v="2"/>
    <n v="8"/>
    <n v="293.66666666666703"/>
    <n v="61.399998982747398"/>
    <n v="1.2699999809265099"/>
    <n v="0.53000000119209301"/>
    <m/>
    <n v="126.9"/>
    <n v="0.505"/>
    <m/>
    <n v="5"/>
    <m/>
    <m/>
    <m/>
    <n v="1.34"/>
    <n v="-2.5089999999999999"/>
    <n v="51.73"/>
    <n v="-34.069700390000001"/>
    <m/>
    <n v="38.604477611940297"/>
  </r>
  <r>
    <s v="Clusiaceae"/>
    <s v="Rheedia"/>
    <s v="madruno"/>
    <x v="413"/>
    <s v="A110200"/>
    <s v="A11"/>
    <n v="53"/>
    <n v="4"/>
    <n v="3"/>
    <n v="4"/>
    <s v="OK"/>
    <s v="A110200"/>
    <n v="161"/>
    <n v="23.6"/>
    <n v="21"/>
    <n v="3"/>
    <n v="3"/>
    <n v="21"/>
    <n v="388.86665852864598"/>
    <n v="58.099999745686901"/>
    <n v="4.0199999014536498"/>
    <n v="3.1363333861033098"/>
    <m/>
    <n v="615.79999999999995"/>
    <n v="0.64"/>
    <n v="0.55000000000000004"/>
    <n v="7"/>
    <n v="0.76518255472183205"/>
    <n v="14.375"/>
    <n v="1.2740937800000001"/>
    <n v="1.3439999893307699"/>
    <n v="2.4691700935363801"/>
    <n v="52.566999197006197"/>
    <n v="-30.60020806"/>
    <m/>
    <n v="39.112350903500648"/>
  </r>
  <r>
    <s v="Apocynaceae"/>
    <s v="Ambelania"/>
    <s v="acida"/>
    <x v="414"/>
    <s v="P00610796"/>
    <s v="P006"/>
    <n v="94"/>
    <n v="144"/>
    <n v="3"/>
    <n v="5"/>
    <s v="OK"/>
    <s v="P00610796"/>
    <n v="24"/>
    <n v="12.3"/>
    <n v="11"/>
    <n v="2"/>
    <n v="2"/>
    <n v="11"/>
    <n v="324.23333740234398"/>
    <n v="67.366666158040402"/>
    <n v="2.3800000349680599"/>
    <n v="0.72633334000905403"/>
    <m/>
    <n v="163.5"/>
    <n v="0.41899999999999998"/>
    <m/>
    <n v="2"/>
    <m/>
    <m/>
    <m/>
    <n v="1.28"/>
    <n v="2.5790000000000002"/>
    <n v="50.22"/>
    <n v="-33.45146183"/>
    <m/>
    <n v="39.234375"/>
  </r>
  <r>
    <s v="Chrysobalanaceae"/>
    <s v="Couepia"/>
    <s v="bracteosa"/>
    <x v="302"/>
    <s v="P00610245"/>
    <s v="P006"/>
    <n v="35"/>
    <n v="224"/>
    <n v="3"/>
    <n v="4"/>
    <s v="OK"/>
    <s v="P00610245"/>
    <n v="117"/>
    <n v="17.5"/>
    <n v="20"/>
    <n v="3"/>
    <n v="4"/>
    <n v="20"/>
    <n v="308.66666666666703"/>
    <n v="39.533332824707003"/>
    <n v="3.9266666571299198"/>
    <n v="2.7963333924611402"/>
    <m/>
    <n v="568.79999999999995"/>
    <n v="0.8377"/>
    <m/>
    <n v="6"/>
    <m/>
    <m/>
    <m/>
    <n v="1.26"/>
    <n v="2.4550000000000001"/>
    <n v="49.53"/>
    <n v="-31.714147619999999"/>
    <m/>
    <n v="39.30952380952381"/>
  </r>
  <r>
    <s v="Sapotaceae"/>
    <s v="Manilkara"/>
    <s v="huberi"/>
    <x v="378"/>
    <s v="NH200405"/>
    <s v="NH20"/>
    <n v="76"/>
    <n v="376"/>
    <n v="3"/>
    <n v="5"/>
    <s v="OK"/>
    <s v="NH200405"/>
    <n v="538"/>
    <n v="79.5"/>
    <n v="35"/>
    <n v="5"/>
    <n v="4"/>
    <n v="30"/>
    <n v="311"/>
    <n v="59.866666158040402"/>
    <n v="2.1000000635782898"/>
    <n v="1.9136666854222599"/>
    <m/>
    <n v="272.5"/>
    <n v="0.81089999999999995"/>
    <n v="0.40920000000000001"/>
    <m/>
    <m/>
    <m/>
    <m/>
    <n v="1.3249999843537801"/>
    <n v="0.95508998632430997"/>
    <n v="52.328002452850299"/>
    <n v="-32.004277170000002"/>
    <m/>
    <n v="39.492832506236859"/>
  </r>
  <r>
    <s v="Anacardiaceae"/>
    <s v="Thyrsodium"/>
    <s v="puberulum"/>
    <x v="169"/>
    <s v="M17116436"/>
    <s v="M1711"/>
    <n v="40"/>
    <n v="80"/>
    <n v="3"/>
    <n v="5"/>
    <s v="OK"/>
    <s v="M17116436"/>
    <n v="8"/>
    <n v="17.8"/>
    <n v="16"/>
    <n v="3"/>
    <n v="3"/>
    <n v="16"/>
    <n v="248.999994913737"/>
    <n v="51.5"/>
    <n v="2.0300000508626299"/>
    <n v="1.5046666463216101"/>
    <m/>
    <n v="353.9"/>
    <n v="0.42070000000000002"/>
    <n v="0.59"/>
    <m/>
    <n v="0.48199999999999998"/>
    <n v="16.774000000000001"/>
    <n v="2.2090000000000001"/>
    <n v="1.27900000661612"/>
    <n v="0.962530016899109"/>
    <n v="50.6240010261536"/>
    <n v="-34.159829799999997"/>
    <m/>
    <n v="39.580923193339686"/>
  </r>
  <r>
    <s v="Melastomataceae"/>
    <s v="Mouriri"/>
    <s v="crassifolia"/>
    <x v="419"/>
    <s v="P00610206"/>
    <s v="P006"/>
    <n v="28"/>
    <n v="219"/>
    <n v="3"/>
    <n v="5"/>
    <s v="OK"/>
    <s v="P00610206"/>
    <n v="338"/>
    <n v="34.700000000000003"/>
    <n v="26"/>
    <n v="5"/>
    <n v="5"/>
    <n v="22"/>
    <n v="377.80000813802098"/>
    <n v="69.366668701171903"/>
    <n v="3.8466665744781499"/>
    <n v="0.92566667000452696"/>
    <m/>
    <n v="121.7"/>
    <n v="0.73699999999999999"/>
    <m/>
    <n v="2"/>
    <m/>
    <m/>
    <m/>
    <n v="1.2"/>
    <n v="-0.82299999999999995"/>
    <n v="47.5"/>
    <n v="-31.108658519999999"/>
    <m/>
    <n v="39.583333333333336"/>
  </r>
  <r>
    <s v="Apocynaceae"/>
    <s v="Ambelania"/>
    <s v="acida"/>
    <x v="414"/>
    <s v="NL110579"/>
    <s v="NL11"/>
    <n v="153"/>
    <n v="6"/>
    <n v="3"/>
    <n v="5"/>
    <s v="OK"/>
    <s v="NL110579"/>
    <n v="24"/>
    <n v="10"/>
    <n v="10"/>
    <n v="2"/>
    <n v="2"/>
    <n v="8"/>
    <n v="312.90000406900998"/>
    <n v="55.100001017252602"/>
    <n v="2.7566666603088401"/>
    <n v="1.0963333646456399"/>
    <m/>
    <n v="312.60000000000002"/>
    <n v="0.47239999999999999"/>
    <n v="0.89870000000000005"/>
    <m/>
    <n v="0.41699999999999998"/>
    <n v="15.317"/>
    <n v="2.629"/>
    <n v="1.22699998319149"/>
    <n v="2.6189100742340101"/>
    <n v="48.855000734329202"/>
    <n v="-33.638567020000004"/>
    <m/>
    <n v="39.816627060788413"/>
  </r>
  <r>
    <s v="Icacinaceae"/>
    <s v="Poraqueiba"/>
    <s v="guianensis"/>
    <x v="335"/>
    <s v="NL110045"/>
    <s v="NL11"/>
    <n v="107"/>
    <n v="66"/>
    <n v="3"/>
    <n v="5"/>
    <s v="OK"/>
    <s v="NL110045"/>
    <n v="239"/>
    <n v="21.1"/>
    <n v="24"/>
    <n v="5"/>
    <n v="3"/>
    <n v="24"/>
    <n v="261.03334045410202"/>
    <n v="58.599999745686901"/>
    <n v="1.5833333333333299"/>
    <n v="0.86033332347869895"/>
    <m/>
    <n v="176.9"/>
    <n v="0.66020000000000001"/>
    <n v="0.77790000000000004"/>
    <n v="1"/>
    <n v="0.62"/>
    <n v="9.42"/>
    <n v="1.629"/>
    <n v="1.22600002214313"/>
    <n v="2.3927800655364999"/>
    <n v="48.916000127792401"/>
    <n v="-31.880487370000001"/>
    <m/>
    <n v="39.898857458651563"/>
  </r>
  <r>
    <s v="Sapotaceae"/>
    <s v="Micropholis"/>
    <s v="obscura"/>
    <x v="417"/>
    <s v="P00610293"/>
    <s v="P006"/>
    <n v="32"/>
    <n v="163"/>
    <n v="3"/>
    <n v="5"/>
    <s v="OK"/>
    <s v="P00610293"/>
    <n v="545"/>
    <n v="60.478900000000003"/>
    <n v="40"/>
    <n v="5"/>
    <n v="5"/>
    <n v="25"/>
    <n v="285.29998779296898"/>
    <n v="52.300000508626297"/>
    <n v="1.7600000301996901"/>
    <n v="0.384666661421458"/>
    <m/>
    <n v="71.400000000000006"/>
    <n v="0.68730000000000002"/>
    <m/>
    <n v="11"/>
    <m/>
    <m/>
    <m/>
    <n v="1.27"/>
    <n v="-1.389"/>
    <n v="50.81"/>
    <n v="-30.29110442"/>
    <m/>
    <n v="40.00787401574803"/>
  </r>
  <r>
    <s v="Chrysobalanaceae"/>
    <s v="Licania"/>
    <s v="laxiflora"/>
    <x v="293"/>
    <s v="P00610411"/>
    <s v="P006"/>
    <n v="53"/>
    <n v="224"/>
    <n v="3"/>
    <n v="5"/>
    <s v="OK"/>
    <s v="P00610411"/>
    <n v="142"/>
    <n v="34.700000000000003"/>
    <n v="24"/>
    <n v="5"/>
    <n v="5"/>
    <n v="24"/>
    <n v="344"/>
    <n v="33.599999745686901"/>
    <n v="2.4199999968210899"/>
    <n v="0.17166666686534901"/>
    <m/>
    <n v="41.5"/>
    <n v="0.80100000000000005"/>
    <m/>
    <m/>
    <m/>
    <m/>
    <m/>
    <n v="1.19"/>
    <n v="1.863"/>
    <n v="47.77"/>
    <n v="-30.51472373"/>
    <m/>
    <n v="40.142857142857146"/>
  </r>
  <r>
    <s v="Chrysobalanaceae"/>
    <s v="Couepia"/>
    <s v="bracteosa"/>
    <x v="302"/>
    <s v="P00610665"/>
    <s v="P006"/>
    <n v="89"/>
    <n v="155"/>
    <n v="3"/>
    <n v="4"/>
    <s v="OK"/>
    <s v="P00610665"/>
    <n v="117"/>
    <n v="39.5"/>
    <n v="28"/>
    <n v="3"/>
    <n v="4"/>
    <n v="20"/>
    <n v="382.56667073567701"/>
    <n v="56.233333587646499"/>
    <n v="1.5199999809265099"/>
    <n v="0.93933331966400102"/>
    <m/>
    <n v="141.5"/>
    <m/>
    <m/>
    <m/>
    <m/>
    <m/>
    <m/>
    <n v="1.24"/>
    <n v="1.825"/>
    <n v="49.85"/>
    <n v="-32.38762311"/>
    <m/>
    <n v="40.201612903225808"/>
  </r>
  <r>
    <s v="Burseraceae"/>
    <s v="Tetragastris"/>
    <s v="panamensis"/>
    <x v="216"/>
    <s v="B428008"/>
    <s v="B4"/>
    <n v="34"/>
    <n v="69"/>
    <n v="3"/>
    <n v="5"/>
    <s v="OK"/>
    <s v="B428008"/>
    <n v="82"/>
    <n v="46.5"/>
    <m/>
    <n v="3"/>
    <n v="3"/>
    <n v="25"/>
    <n v="253.29999796549501"/>
    <n v="35.799999237060497"/>
    <n v="1.7333333492279099"/>
    <n v="0.13633333643277501"/>
    <m/>
    <n v="36.6"/>
    <m/>
    <m/>
    <n v="9"/>
    <m/>
    <m/>
    <m/>
    <n v="1.1570000089704999"/>
    <n v="0.89573997259140004"/>
    <n v="46.893998980522198"/>
    <n v="-32.04664227"/>
    <m/>
    <n v="40.530681604962595"/>
  </r>
  <r>
    <s v="Celastraceae"/>
    <s v="Maytenus"/>
    <s v="sp, B2"/>
    <x v="426"/>
    <s v="P00610123"/>
    <s v="P006"/>
    <n v="10"/>
    <n v="180"/>
    <n v="3"/>
    <n v="4"/>
    <s v="OK"/>
    <s v="P00610123"/>
    <n v="116"/>
    <n v="38.833799999999997"/>
    <n v="23"/>
    <n v="5"/>
    <n v="5"/>
    <n v="23"/>
    <n v="436.66666666666703"/>
    <n v="75.300000508626297"/>
    <n v="3.6533333460489898"/>
    <n v="0.83733332157134999"/>
    <m/>
    <n v="100.8"/>
    <n v="0.76049999999999995"/>
    <m/>
    <n v="10"/>
    <m/>
    <m/>
    <m/>
    <n v="1.28"/>
    <n v="0.313"/>
    <n v="51.89"/>
    <n v="-30.877356410000001"/>
    <m/>
    <n v="40.5390625"/>
  </r>
  <r>
    <s v="Ebenaceae"/>
    <s v="Diospyros"/>
    <s v="carbonaria"/>
    <x v="427"/>
    <s v="A110175"/>
    <s v="A11"/>
    <n v="40"/>
    <n v="27"/>
    <n v="3"/>
    <n v="5"/>
    <s v="OK"/>
    <s v="A110175"/>
    <n v="187"/>
    <n v="34.4"/>
    <n v="28"/>
    <n v="4"/>
    <n v="4"/>
    <n v="28"/>
    <n v="402"/>
    <n v="78.399998982747405"/>
    <n v="1.4500000079472899"/>
    <n v="0.72733332713444998"/>
    <m/>
    <n v="107.9"/>
    <n v="0.63"/>
    <n v="0.56000000000000005"/>
    <n v="5"/>
    <n v="0.56428265571594205"/>
    <n v="11.996"/>
    <n v="0.59577044999999995"/>
    <n v="1.22899999842048"/>
    <n v="1.663370013237"/>
    <n v="50.023001432418802"/>
    <n v="-32.01461947"/>
    <m/>
    <n v="40.702198125881807"/>
  </r>
  <r>
    <s v="Burseraceae"/>
    <s v="Protium"/>
    <s v="decandrum"/>
    <x v="290"/>
    <s v="M17116832"/>
    <s v="M1711"/>
    <n v="76"/>
    <n v="79"/>
    <n v="3"/>
    <n v="5"/>
    <s v="OK"/>
    <s v="M17116832"/>
    <n v="69"/>
    <n v="24.5"/>
    <n v="21"/>
    <n v="5"/>
    <n v="4"/>
    <n v="20"/>
    <n v="300.76666259765602"/>
    <n v="45.733333587646499"/>
    <n v="2.8366667429606101"/>
    <n v="0.23266666630903901"/>
    <m/>
    <n v="55.4"/>
    <n v="0.58899999999999997"/>
    <n v="0.31590000000000001"/>
    <m/>
    <n v="0.46400000000000002"/>
    <n v="7.64"/>
    <n v="1.1395"/>
    <n v="1.1140000075101899"/>
    <n v="2.2094600200653098"/>
    <n v="45.517000555992098"/>
    <n v="-32.050021059999999"/>
    <m/>
    <n v="40.859066650927062"/>
  </r>
  <r>
    <s v="Icacinaceae"/>
    <s v="Poraqueiba"/>
    <s v="guianensis"/>
    <x v="335"/>
    <s v="B422007"/>
    <s v="B4"/>
    <n v="16"/>
    <n v="6"/>
    <n v="3"/>
    <n v="5"/>
    <s v="OK"/>
    <s v="B422007"/>
    <n v="239"/>
    <n v="22"/>
    <n v="22"/>
    <n v="4"/>
    <n v="4"/>
    <n v="22"/>
    <n v="279.23333231608098"/>
    <n v="48.466665903727197"/>
    <n v="1.6933333079020201"/>
    <n v="0.69099999467531803"/>
    <m/>
    <n v="162.69999999999999"/>
    <m/>
    <m/>
    <m/>
    <m/>
    <m/>
    <m/>
    <n v="1.2699999846518"/>
    <n v="7.0749998092651395E-2"/>
    <n v="52.034997940063498"/>
    <n v="-30.628069109999998"/>
    <m/>
    <n v="40.972439818044649"/>
  </r>
  <r>
    <s v="Melastomataceae"/>
    <s v="Mouriri"/>
    <s v="crassifolia"/>
    <x v="419"/>
    <s v="M17116064"/>
    <s v="M1711"/>
    <n v="0"/>
    <n v="34"/>
    <n v="3"/>
    <n v="5"/>
    <s v="OK"/>
    <s v="M17116064"/>
    <n v="338"/>
    <n v="18.600000000000001"/>
    <n v="24"/>
    <n v="3"/>
    <n v="3"/>
    <n v="18"/>
    <n v="353.33333333333297"/>
    <n v="55.933333079020201"/>
    <n v="4.1566666762034101"/>
    <n v="0.94566665093103996"/>
    <m/>
    <n v="174.7"/>
    <n v="0.77400000000000002"/>
    <n v="0.49159999999999998"/>
    <m/>
    <m/>
    <m/>
    <m/>
    <n v="1.14200003445148"/>
    <n v="5.8830000460147899E-2"/>
    <n v="46.847000718116803"/>
    <n v="-30.9708991"/>
    <m/>
    <n v="41.021890809852849"/>
  </r>
  <r>
    <s v="Quiinaceae"/>
    <s v="Lacunaria"/>
    <s v="jenmanii"/>
    <x v="406"/>
    <s v="P00612901"/>
    <s v="P006"/>
    <n v="50"/>
    <n v="129"/>
    <n v="3"/>
    <n v="5"/>
    <s v="OK"/>
    <s v="P00612901"/>
    <n v="486"/>
    <n v="10"/>
    <n v="8"/>
    <n v="2"/>
    <n v="2"/>
    <n v="8"/>
    <n v="240.89999898274701"/>
    <n v="63.966664632161503"/>
    <n v="2.6233332951863599"/>
    <n v="1.7429999510447201"/>
    <m/>
    <n v="320.3"/>
    <n v="0.78769999999999996"/>
    <m/>
    <n v="3"/>
    <m/>
    <m/>
    <m/>
    <n v="1.19"/>
    <n v="2.0270000000000001"/>
    <n v="48.83"/>
    <n v="-32.47708986"/>
    <m/>
    <n v="41.033613445378151"/>
  </r>
  <r>
    <s v="Euphorbiaceae"/>
    <s v="Chaetocarpus"/>
    <s v="schomburgkianus"/>
    <x v="368"/>
    <s v="P00610140"/>
    <s v="P006"/>
    <n v="17"/>
    <n v="155"/>
    <n v="3"/>
    <n v="5"/>
    <s v="OK"/>
    <s v="P00610140"/>
    <n v="205"/>
    <n v="35"/>
    <n v="22"/>
    <n v="5"/>
    <n v="4"/>
    <n v="14"/>
    <n v="417.13334147135402"/>
    <n v="62.033334096272803"/>
    <n v="2.9133332570393899"/>
    <n v="1.2543333371480301"/>
    <m/>
    <n v="215.5"/>
    <n v="0.79149999999999998"/>
    <m/>
    <n v="5"/>
    <m/>
    <m/>
    <m/>
    <n v="1.05"/>
    <n v="-2.573"/>
    <n v="43.86"/>
    <n v="-33.093071350000002"/>
    <m/>
    <n v="41.771428571428572"/>
  </r>
  <r>
    <s v="Humiriaceae"/>
    <s v="Sacoglottis"/>
    <s v="guianensis"/>
    <x v="418"/>
    <s v="P00612806"/>
    <s v="P006"/>
    <n v="35"/>
    <n v="142"/>
    <n v="3"/>
    <n v="5"/>
    <s v="OK"/>
    <s v="P00612806"/>
    <n v="232"/>
    <n v="12.1"/>
    <n v="17"/>
    <n v="3"/>
    <n v="4"/>
    <n v="14"/>
    <n v="319.33333333333297"/>
    <n v="55.1666666666667"/>
    <n v="2.1066666841506998"/>
    <n v="0.54733333985010801"/>
    <m/>
    <n v="93.9"/>
    <n v="0.84960000000000002"/>
    <m/>
    <n v="1"/>
    <m/>
    <m/>
    <m/>
    <n v="1.1499999999999999"/>
    <n v="-2.9369999999999998"/>
    <n v="48.21"/>
    <n v="-32.40226818"/>
    <m/>
    <n v="41.921739130434787"/>
  </r>
  <r>
    <s v="Apocynaceae"/>
    <s v="Lacmellea"/>
    <s v="aculeata"/>
    <x v="277"/>
    <s v="P00610015"/>
    <s v="P006"/>
    <n v="9"/>
    <n v="135"/>
    <n v="3"/>
    <n v="5"/>
    <s v="OK"/>
    <s v="P00610015"/>
    <n v="33"/>
    <n v="17.2"/>
    <n v="18"/>
    <n v="3"/>
    <n v="4"/>
    <n v="15"/>
    <n v="409.33333333333297"/>
    <n v="65.966667175292997"/>
    <n v="1.6833333571751901"/>
    <n v="0.39866666992505401"/>
    <m/>
    <n v="77.3"/>
    <n v="0.61"/>
    <m/>
    <n v="7"/>
    <m/>
    <m/>
    <m/>
    <n v="1.22"/>
    <n v="-0.96"/>
    <n v="52.4"/>
    <n v="-33.222121459999997"/>
    <m/>
    <n v="42.950819672131146"/>
  </r>
  <r>
    <s v="Lauraceae"/>
    <s v="IND"/>
    <s v="sp, B20"/>
    <x v="428"/>
    <s v="P00612890"/>
    <s v="P006"/>
    <n v="84"/>
    <n v="166"/>
    <n v="3"/>
    <n v="4"/>
    <s v="OK"/>
    <s v="P00612890"/>
    <n v="255"/>
    <n v="10.199999999999999"/>
    <n v="10"/>
    <n v="2"/>
    <n v="2"/>
    <n v="10"/>
    <n v="265.43332926432299"/>
    <n v="33.933333079020201"/>
    <n v="1.7966666618983"/>
    <n v="0.85000002384185802"/>
    <m/>
    <n v="180"/>
    <n v="0.69450000000000001"/>
    <m/>
    <n v="3"/>
    <m/>
    <m/>
    <m/>
    <n v="1.0900000000000001"/>
    <n v="-1.054"/>
    <n v="47"/>
    <n v="-32.124653799999997"/>
    <m/>
    <n v="43.11926605504587"/>
  </r>
  <r>
    <s v="Sapotaceae"/>
    <s v="Pradosia"/>
    <s v="cochlearia"/>
    <x v="390"/>
    <s v="P00610197"/>
    <s v="P006"/>
    <n v="29"/>
    <n v="204"/>
    <n v="3"/>
    <n v="5"/>
    <s v="OK"/>
    <s v="P00610197"/>
    <n v="589"/>
    <n v="21.6"/>
    <n v="23"/>
    <n v="5"/>
    <n v="5"/>
    <n v="23"/>
    <n v="327.76666259765602"/>
    <n v="40.8333346048991"/>
    <n v="1.9399999380111701"/>
    <n v="0.28666667143503799"/>
    <m/>
    <n v="50.2"/>
    <n v="0.68140000000000001"/>
    <m/>
    <n v="8"/>
    <m/>
    <m/>
    <m/>
    <n v="1.1299999999999999"/>
    <n v="-2.8570000000000002"/>
    <n v="48.82"/>
    <n v="-30.238329950000001"/>
    <m/>
    <n v="43.203539823008853"/>
  </r>
  <r>
    <s v="Apocynaceae"/>
    <s v="Ambelania"/>
    <s v="acida"/>
    <x v="414"/>
    <s v="NL110212"/>
    <s v="NL11"/>
    <n v="134"/>
    <n v="41"/>
    <n v="3"/>
    <n v="5"/>
    <s v="OK"/>
    <s v="NL110212"/>
    <n v="24"/>
    <n v="14.1"/>
    <n v="13"/>
    <n v="2"/>
    <n v="2"/>
    <n v="13"/>
    <n v="356.86665852864598"/>
    <n v="63.300000508626297"/>
    <n v="3.2400000095367401"/>
    <n v="0.92633332808812496"/>
    <m/>
    <n v="215.7"/>
    <n v="0.47210000000000002"/>
    <n v="1.075"/>
    <m/>
    <n v="0.50700000000000001"/>
    <n v="14.9755"/>
    <n v="1.756"/>
    <n v="1.1479999870061901"/>
    <n v="3.8476099967956499"/>
    <n v="49.761998653411901"/>
    <n v="-30.497444949999998"/>
    <m/>
    <n v="43.346689213110224"/>
  </r>
  <r>
    <s v="Caesalpiniaceae"/>
    <s v="Eperua"/>
    <s v="grandiflora"/>
    <x v="206"/>
    <s v="P00610361"/>
    <s v="P006"/>
    <n v="46"/>
    <n v="185"/>
    <n v="3"/>
    <n v="5"/>
    <s v="OK"/>
    <s v="P00610361"/>
    <n v="90"/>
    <n v="12.7"/>
    <n v="12"/>
    <n v="2"/>
    <n v="2"/>
    <n v="10"/>
    <n v="249.333338419596"/>
    <n v="35"/>
    <n v="2.7333333492279102"/>
    <n v="0.47866666316986101"/>
    <m/>
    <n v="141.30000000000001"/>
    <m/>
    <m/>
    <m/>
    <m/>
    <m/>
    <m/>
    <n v="1.1399999999999999"/>
    <n v="-0.223"/>
    <n v="49.43"/>
    <n v="-29.717749820000002"/>
    <m/>
    <n v="43.359649122807021"/>
  </r>
  <r>
    <s v="Chrysobalanaceae"/>
    <s v="Couepia"/>
    <s v="bracteosa"/>
    <x v="302"/>
    <s v="P00610548"/>
    <s v="P006"/>
    <n v="64"/>
    <n v="213"/>
    <n v="3"/>
    <n v="4"/>
    <s v="OK"/>
    <s v="P00610548"/>
    <n v="117"/>
    <n v="38.799999999999997"/>
    <n v="27"/>
    <n v="5"/>
    <n v="4"/>
    <n v="25"/>
    <n v="379.66666666666703"/>
    <n v="54.533332824707003"/>
    <n v="3.96333328882853"/>
    <n v="1.27733333905538"/>
    <m/>
    <n v="194.2"/>
    <m/>
    <m/>
    <m/>
    <m/>
    <m/>
    <m/>
    <n v="1.1499999999999999"/>
    <n v="0.317"/>
    <n v="50.72"/>
    <n v="-31.548592330000002"/>
    <m/>
    <n v="44.104347826086958"/>
  </r>
  <r>
    <s v="Caesalpiniaceae"/>
    <s v="Eperua"/>
    <s v="grandiflora"/>
    <x v="206"/>
    <s v="P00612050"/>
    <s v="P006"/>
    <n v="4"/>
    <n v="186"/>
    <n v="3"/>
    <n v="5"/>
    <s v="OK"/>
    <s v="P00612050"/>
    <n v="90"/>
    <n v="14.5"/>
    <n v="19"/>
    <n v="2"/>
    <n v="1"/>
    <n v="10"/>
    <n v="289.03334554036502"/>
    <n v="33"/>
    <n v="2.5966666539510102"/>
    <n v="0.53266667326291395"/>
    <m/>
    <n v="138.69999999999999"/>
    <n v="0.73360000000000003"/>
    <m/>
    <n v="3"/>
    <m/>
    <m/>
    <m/>
    <n v="1.05"/>
    <n v="1.105"/>
    <n v="46.79"/>
    <n v="-30.759993789999999"/>
    <m/>
    <n v="44.561904761904756"/>
  </r>
  <r>
    <s v="Clusiaceae"/>
    <s v="Clusia"/>
    <s v="grandiflora"/>
    <x v="429"/>
    <s v="NH200632"/>
    <s v="NH20"/>
    <n v="2"/>
    <n v="389"/>
    <n v="3"/>
    <n v="5"/>
    <s v="OK"/>
    <s v="NH200632"/>
    <n v="158"/>
    <n v="12.7"/>
    <m/>
    <n v="4"/>
    <n v="4"/>
    <n v="30"/>
    <n v="519.29998779296898"/>
    <n v="73.999997456868499"/>
    <n v="4.0033334096272801"/>
    <n v="2.6223333676656102"/>
    <m/>
    <n v="331.6"/>
    <m/>
    <m/>
    <m/>
    <n v="0.67300000000000004"/>
    <m/>
    <m/>
    <n v="1.1509999632835399"/>
    <n v="0.60838997364044201"/>
    <n v="51.421999931335399"/>
    <n v="-29.11194171"/>
    <m/>
    <n v="44.675935335949255"/>
  </r>
  <r>
    <s v="Euphorbiaceae"/>
    <s v="Chaetocarpus"/>
    <s v="sp, 1"/>
    <x v="430"/>
    <s v="P00610376"/>
    <s v="P006"/>
    <n v="49"/>
    <n v="217"/>
    <n v="3"/>
    <n v="4"/>
    <s v="OK"/>
    <s v="P00610376"/>
    <n v="206"/>
    <n v="59.523899999999998"/>
    <n v="31"/>
    <n v="5"/>
    <n v="5"/>
    <n v="25"/>
    <n v="468.36667887369799"/>
    <n v="51.700000762939503"/>
    <n v="2.0033332904179901"/>
    <n v="0.326999992132187"/>
    <m/>
    <n v="50.9"/>
    <n v="0.67730000000000001"/>
    <m/>
    <n v="7"/>
    <m/>
    <m/>
    <m/>
    <n v="0.92"/>
    <n v="-3.101"/>
    <n v="48.1"/>
    <n v="-28.857512119999999"/>
    <m/>
    <n v="52.282608695652172"/>
  </r>
  <r>
    <s v="Anacardiaceae"/>
    <s v="Anacardium"/>
    <s v="spruceanum"/>
    <x v="188"/>
    <s v="A110274"/>
    <s v="A11"/>
    <n v="66"/>
    <n v="80"/>
    <n v="3"/>
    <n v="5"/>
    <s v="OK"/>
    <s v="A110274"/>
    <n v="1"/>
    <n v="26.8"/>
    <n v="29"/>
    <n v="4"/>
    <n v="5"/>
    <n v="25"/>
    <n v="146.233332316081"/>
    <n v="23.733332951863598"/>
    <n v="0.38000000516573601"/>
    <n v="0.190666663149993"/>
    <m/>
    <n v="105.7"/>
    <n v="0.42"/>
    <n v="0.53"/>
    <n v="5"/>
    <n v="0.43299543857574502"/>
    <n v="12.3818"/>
    <n v="1.61838796"/>
    <m/>
    <m/>
    <m/>
    <m/>
    <m/>
    <m/>
  </r>
  <r>
    <s v="Anacardiaceae"/>
    <s v="Anacardium"/>
    <s v="spruceanum"/>
    <x v="188"/>
    <s v="M17116070"/>
    <s v="M1711"/>
    <n v="18"/>
    <n v="52"/>
    <n v="3"/>
    <n v="2"/>
    <s v="OK"/>
    <s v="M17116070"/>
    <n v="1"/>
    <n v="15"/>
    <n v="9"/>
    <n v="1"/>
    <n v="2"/>
    <n v="9"/>
    <n v="165.333333333333"/>
    <n v="57.366666158040402"/>
    <n v="1.9566667477289801"/>
    <n v="1.30166667699814"/>
    <m/>
    <n v="601.5"/>
    <n v="0.52429999999999999"/>
    <n v="0.73050000000000004"/>
    <m/>
    <n v="0.42799999999999999"/>
    <n v="12.3385"/>
    <n v="1.3594999999999999"/>
    <m/>
    <m/>
    <m/>
    <m/>
    <m/>
    <m/>
  </r>
  <r>
    <s v="Anacardiaceae"/>
    <s v="Anacardium"/>
    <s v="spruceanum"/>
    <x v="188"/>
    <s v="NH200352"/>
    <s v="NH20"/>
    <n v="66"/>
    <n v="393"/>
    <n v="3"/>
    <n v="5"/>
    <s v="OK"/>
    <s v="NH200352"/>
    <n v="1"/>
    <n v="14"/>
    <n v="16"/>
    <n v="1"/>
    <n v="1"/>
    <n v="16"/>
    <n v="111.56666564941401"/>
    <n v="52.233332316080698"/>
    <n v="1.2000000079472899"/>
    <n v="0.245000004768372"/>
    <m/>
    <n v="113.4"/>
    <n v="0.51219999999999999"/>
    <n v="0.60880000000000001"/>
    <n v="2"/>
    <n v="0.61499999999999999"/>
    <n v="15.236000000000001"/>
    <n v="1.8725000000000001"/>
    <m/>
    <m/>
    <m/>
    <m/>
    <m/>
    <m/>
  </r>
  <r>
    <s v="Anacardiaceae"/>
    <s v="Anacardium"/>
    <s v="spruceanum"/>
    <x v="188"/>
    <s v="P01860002"/>
    <s v="P018"/>
    <n v="29"/>
    <n v="2"/>
    <n v="3"/>
    <n v="2"/>
    <s v="OK"/>
    <s v="P01860095"/>
    <n v="1"/>
    <n v="15"/>
    <n v="14"/>
    <n v="2"/>
    <n v="3"/>
    <n v="14"/>
    <n v="158.666666666667"/>
    <n v="44.566665649414098"/>
    <n v="1.9699999888738"/>
    <n v="0.87733334302902199"/>
    <m/>
    <n v="394.9"/>
    <n v="0.46110000000000001"/>
    <m/>
    <m/>
    <m/>
    <m/>
    <m/>
    <m/>
    <m/>
    <m/>
    <n v="-32.787099570000002"/>
    <m/>
    <m/>
  </r>
  <r>
    <s v="Anacardiaceae"/>
    <s v="Anacardium"/>
    <s v="spruceanum"/>
    <x v="188"/>
    <s v="P01860149"/>
    <s v="P018"/>
    <n v="60"/>
    <n v="14"/>
    <n v="3"/>
    <n v="5"/>
    <s v="OK"/>
    <s v="P01860291"/>
    <n v="1"/>
    <n v="16.7"/>
    <n v="21"/>
    <n v="3"/>
    <n v="3"/>
    <n v="20"/>
    <n v="150.86666870117199"/>
    <n v="40.833333969116197"/>
    <n v="1.54333331187566"/>
    <n v="0.99066668748855602"/>
    <m/>
    <n v="387.4"/>
    <n v="0.42930000000000001"/>
    <m/>
    <m/>
    <m/>
    <m/>
    <m/>
    <m/>
    <m/>
    <m/>
    <n v="-33.268755159999998"/>
    <m/>
    <m/>
  </r>
  <r>
    <s v="Anacardiaceae"/>
    <s v="Anacardium"/>
    <s v="spruceanum"/>
    <x v="188"/>
    <s v="P01860201"/>
    <s v="P018"/>
    <n v="79"/>
    <n v="21"/>
    <n v="3"/>
    <n v="5"/>
    <s v="OK"/>
    <s v="P01860397"/>
    <n v="1"/>
    <n v="18.3"/>
    <n v="17"/>
    <n v="2"/>
    <n v="3"/>
    <n v="17"/>
    <n v="130"/>
    <n v="40.066666920979799"/>
    <n v="1.8166666428248099"/>
    <n v="0.79333333174387599"/>
    <m/>
    <n v="458.5"/>
    <n v="0.45269999999999999"/>
    <m/>
    <m/>
    <m/>
    <m/>
    <m/>
    <m/>
    <m/>
    <m/>
    <n v="-33.23182602"/>
    <m/>
    <m/>
  </r>
  <r>
    <s v="Anacardiaceae"/>
    <s v="Astronium"/>
    <s v="lecointei"/>
    <x v="431"/>
    <s v="LV109053"/>
    <s v="LV1"/>
    <n v="107.4"/>
    <n v="32.700000000000003"/>
    <n v="0"/>
    <n v="5"/>
    <s v="OK"/>
    <s v="LV109053"/>
    <n v="826"/>
    <n v="37.101910828025503"/>
    <n v="30"/>
    <m/>
    <m/>
    <n v="0"/>
    <m/>
    <m/>
    <m/>
    <m/>
    <m/>
    <m/>
    <n v="0.64792000000000005"/>
    <n v="0.58479999999999999"/>
    <n v="12.4"/>
    <m/>
    <m/>
    <m/>
    <m/>
    <m/>
    <m/>
    <m/>
    <m/>
    <m/>
  </r>
  <r>
    <s v="Anacardiaceae"/>
    <s v="Astronium"/>
    <s v="lecointei"/>
    <x v="431"/>
    <s v="LV109186"/>
    <s v="LV1"/>
    <n v="131.19999999999999"/>
    <n v="93.3"/>
    <n v="3"/>
    <n v="5"/>
    <s v="OK"/>
    <s v="LV109186"/>
    <n v="826"/>
    <n v="12.898089171974499"/>
    <n v="18"/>
    <n v="2"/>
    <n v="1"/>
    <n v="15"/>
    <n v="140.666666666667"/>
    <n v="50.933334350585902"/>
    <n v="1.04333335161209"/>
    <n v="0.35133333504199998"/>
    <n v="47.889600118001297"/>
    <m/>
    <n v="0.77388999999999997"/>
    <n v="0.46279999999999999"/>
    <n v="4.5"/>
    <n v="0.440836544"/>
    <n v="8.2377900000000004"/>
    <n v="1.87879916"/>
    <m/>
    <m/>
    <m/>
    <m/>
    <m/>
    <m/>
  </r>
  <r>
    <s v="Anacardiaceae"/>
    <s v="Astronium"/>
    <s v="lecointei"/>
    <x v="431"/>
    <s v="LV109250"/>
    <s v="LV1"/>
    <n v="142.9"/>
    <n v="1.6"/>
    <n v="3"/>
    <n v="5"/>
    <s v="OK"/>
    <s v="LV109250"/>
    <n v="826"/>
    <n v="15.9235668789809"/>
    <n v="18"/>
    <n v="3"/>
    <n v="4"/>
    <n v="15"/>
    <n v="176.333333333333"/>
    <n v="49.733333587646499"/>
    <n v="1.2866666714350401"/>
    <n v="0.51966666181882204"/>
    <n v="60.481267293294302"/>
    <m/>
    <m/>
    <m/>
    <m/>
    <n v="0.53315994799999999"/>
    <n v="9.2879299999999994"/>
    <n v="2.0882892900000001"/>
    <m/>
    <m/>
    <m/>
    <n v="-31.444237919999999"/>
    <m/>
    <m/>
  </r>
  <r>
    <s v="Anacardiaceae"/>
    <s v="Astronium"/>
    <s v="lecointei"/>
    <x v="431"/>
    <s v="LV109392"/>
    <s v="LV1"/>
    <n v="166.7"/>
    <n v="24"/>
    <n v="3"/>
    <n v="5"/>
    <s v="OK"/>
    <s v="LV109392"/>
    <n v="826"/>
    <n v="10.509554140127401"/>
    <n v="9"/>
    <n v="1"/>
    <n v="1"/>
    <n v="9"/>
    <n v="146"/>
    <n v="44.366666158040402"/>
    <n v="1.1099999944368999"/>
    <n v="0.219666664799054"/>
    <n v="38.133700052897098"/>
    <m/>
    <m/>
    <m/>
    <m/>
    <n v="0.63272133799999997"/>
    <n v="11.379899999999999"/>
    <n v="1.9538743700000001"/>
    <m/>
    <m/>
    <m/>
    <m/>
    <m/>
    <m/>
  </r>
  <r>
    <s v="Anacardiaceae"/>
    <s v="Astronium"/>
    <s v="ulei"/>
    <x v="432"/>
    <s v="NH200376"/>
    <s v="NH20"/>
    <n v="72"/>
    <n v="335"/>
    <n v="3"/>
    <n v="5"/>
    <s v="OK"/>
    <s v="NH200376"/>
    <n v="2"/>
    <n v="12.5"/>
    <n v="18"/>
    <n v="3"/>
    <n v="2"/>
    <n v="15"/>
    <n v="153.666666666667"/>
    <n v="64.366666158040402"/>
    <n v="0.92666665712992302"/>
    <n v="0.268333330750465"/>
    <m/>
    <n v="94.4"/>
    <n v="0.73770000000000002"/>
    <n v="0.54200000000000004"/>
    <n v="0.5"/>
    <n v="0.51800000000000002"/>
    <n v="11.890499999999999"/>
    <n v="0.89400000000000002"/>
    <m/>
    <m/>
    <m/>
    <m/>
    <m/>
    <m/>
  </r>
  <r>
    <s v="Anacardiaceae"/>
    <s v="Tapirira"/>
    <s v="bethanniana"/>
    <x v="433"/>
    <s v="M17116094"/>
    <s v="M1711"/>
    <n v="24"/>
    <n v="72"/>
    <n v="3"/>
    <n v="5"/>
    <s v="OK"/>
    <s v="M17116094"/>
    <n v="4"/>
    <n v="15.8"/>
    <n v="17"/>
    <n v="2"/>
    <n v="1"/>
    <n v="7"/>
    <n v="220.666666666667"/>
    <n v="61.466667175292997"/>
    <n v="1.2866666714350401"/>
    <n v="0.75100000699361202"/>
    <m/>
    <n v="227.3"/>
    <n v="0.57379999999999998"/>
    <n v="0.67779999999999996"/>
    <m/>
    <m/>
    <m/>
    <m/>
    <m/>
    <m/>
    <m/>
    <m/>
    <m/>
    <m/>
  </r>
  <r>
    <s v="Anacardiaceae"/>
    <s v="Tapirira"/>
    <s v="guianensis"/>
    <x v="434"/>
    <s v="P01860290"/>
    <s v="P018"/>
    <n v="96"/>
    <n v="30"/>
    <n v="3"/>
    <n v="5"/>
    <s v="OK"/>
    <s v="P01860506"/>
    <n v="5"/>
    <n v="17.8"/>
    <n v="23"/>
    <n v="2"/>
    <n v="3"/>
    <n v="10"/>
    <n v="169.233332316081"/>
    <n v="64.733332316080705"/>
    <n v="1.0599999825159701"/>
    <n v="1.3466666539510099"/>
    <m/>
    <n v="438.1"/>
    <n v="0.59440000000000004"/>
    <m/>
    <m/>
    <m/>
    <m/>
    <m/>
    <m/>
    <m/>
    <m/>
    <n v="-33.480241929999998"/>
    <m/>
    <m/>
  </r>
  <r>
    <s v="Anacardiaceae"/>
    <s v="Tapirira"/>
    <s v="guianensis"/>
    <x v="434"/>
    <s v="P01860373"/>
    <s v="P018"/>
    <n v="1"/>
    <n v="49"/>
    <n v="3"/>
    <n v="5"/>
    <s v="OK"/>
    <s v="P01860016"/>
    <n v="5"/>
    <n v="31.7"/>
    <n v="25"/>
    <n v="5"/>
    <n v="2"/>
    <n v="20"/>
    <n v="274.19999186197902"/>
    <n v="75.766667683919295"/>
    <n v="1.6966666777928701"/>
    <n v="0.33033333222071298"/>
    <m/>
    <n v="79.7"/>
    <n v="0.57509999999999994"/>
    <m/>
    <m/>
    <m/>
    <m/>
    <m/>
    <m/>
    <m/>
    <m/>
    <n v="-28.76509205"/>
    <m/>
    <m/>
  </r>
  <r>
    <s v="Anacardiaceae"/>
    <s v="Tapirira"/>
    <s v="guianensis"/>
    <x v="434"/>
    <s v="P01860496"/>
    <s v="P018"/>
    <n v="31"/>
    <n v="93"/>
    <n v="3"/>
    <n v="5"/>
    <s v="OK"/>
    <s v="P01860147"/>
    <n v="5"/>
    <n v="19.899999999999999"/>
    <n v="16"/>
    <n v="2"/>
    <n v="3"/>
    <n v="16"/>
    <n v="193.96666971842399"/>
    <n v="63.633333841959598"/>
    <n v="1.39666668574015"/>
    <n v="0.21200000246365899"/>
    <m/>
    <n v="86"/>
    <n v="0.54820000000000002"/>
    <m/>
    <m/>
    <m/>
    <m/>
    <m/>
    <m/>
    <m/>
    <m/>
    <n v="-32.660031369999999"/>
    <m/>
    <m/>
  </r>
  <r>
    <s v="Anacardiaceae"/>
    <s v="Tapirira"/>
    <s v="guianensis"/>
    <x v="434"/>
    <s v="T10376"/>
    <s v="T1"/>
    <n v="21"/>
    <n v="84"/>
    <n v="3"/>
    <n v="5"/>
    <s v="OK"/>
    <s v="T10376"/>
    <n v="5"/>
    <n v="48.5"/>
    <n v="30"/>
    <n v="4"/>
    <n v="4"/>
    <n v="20"/>
    <n v="163.333333333333"/>
    <n v="45.300000508626297"/>
    <n v="0.61333333452542604"/>
    <n v="0.44400000572204601"/>
    <n v="65.070999145507798"/>
    <m/>
    <n v="0.50944999999999996"/>
    <n v="0.71240000000000003"/>
    <n v="7.6"/>
    <n v="0.530158146"/>
    <n v="10.2248"/>
    <n v="1.7177979000000001"/>
    <m/>
    <m/>
    <m/>
    <n v="-31.769353209999998"/>
    <m/>
    <m/>
  </r>
  <r>
    <s v="Anacardiaceae"/>
    <s v="Tapirira"/>
    <s v="obtusa"/>
    <x v="256"/>
    <s v="B435009"/>
    <s v="B4"/>
    <n v="70"/>
    <n v="89"/>
    <n v="3"/>
    <n v="4"/>
    <s v="OK"/>
    <s v="B435009"/>
    <n v="6"/>
    <n v="26.7"/>
    <m/>
    <n v="2"/>
    <n v="3"/>
    <n v="18"/>
    <n v="189.56666564941401"/>
    <n v="46.8333333333333"/>
    <n v="1.47333335876465"/>
    <n v="0.38699999451637301"/>
    <m/>
    <n v="125.2"/>
    <n v="0.46"/>
    <n v="0.64"/>
    <n v="5"/>
    <n v="0.44"/>
    <n v="12.5823"/>
    <n v="2.746"/>
    <m/>
    <m/>
    <m/>
    <m/>
    <m/>
    <m/>
  </r>
  <r>
    <s v="Anacardiaceae"/>
    <s v="Tapirira"/>
    <s v="obtusa"/>
    <x v="256"/>
    <s v="LV109372"/>
    <s v="LV1"/>
    <n v="158.5"/>
    <n v="47.7"/>
    <n v="3"/>
    <n v="5"/>
    <s v="OK"/>
    <s v="LV109372"/>
    <n v="6"/>
    <n v="25.4777070063694"/>
    <n v="25"/>
    <n v="3"/>
    <n v="3"/>
    <n v="15"/>
    <n v="263.33333333333297"/>
    <n v="54.233334859212199"/>
    <n v="1.23666665951411"/>
    <n v="0.48599999149640399"/>
    <n v="48.795333862304702"/>
    <m/>
    <n v="0.50463999999999998"/>
    <n v="0.98060000000000003"/>
    <n v="4.95"/>
    <n v="0.43653952499999998"/>
    <n v="12.671099999999999"/>
    <n v="2.3436110600000002"/>
    <m/>
    <m/>
    <m/>
    <n v="-34.31269563"/>
    <m/>
    <m/>
  </r>
  <r>
    <s v="Anacardiaceae"/>
    <s v="Tapirira"/>
    <s v="obtusa"/>
    <x v="256"/>
    <s v="M17116116"/>
    <s v="M1711"/>
    <n v="2"/>
    <n v="91"/>
    <n v="3"/>
    <n v="4"/>
    <s v="OK"/>
    <s v="M17116116"/>
    <n v="6"/>
    <n v="28.2"/>
    <n v="19"/>
    <n v="2"/>
    <n v="2"/>
    <n v="10"/>
    <n v="170.13333129882801"/>
    <n v="59.266666412353501"/>
    <n v="0.89333331584930398"/>
    <n v="0.82466667890548695"/>
    <m/>
    <n v="304.60000000000002"/>
    <n v="0.46860000000000002"/>
    <n v="0.72150000000000003"/>
    <m/>
    <n v="0.46700000000000003"/>
    <n v="16.059999999999999"/>
    <n v="3.6964999999999999"/>
    <m/>
    <m/>
    <m/>
    <m/>
    <m/>
    <m/>
  </r>
  <r>
    <s v="Anacardiaceae"/>
    <s v="Tapirira"/>
    <s v="obtusa"/>
    <x v="256"/>
    <s v="M17119841"/>
    <s v="M1711"/>
    <m/>
    <m/>
    <n v="3"/>
    <n v="3"/>
    <s v="OK"/>
    <s v="M17119841"/>
    <n v="6"/>
    <m/>
    <m/>
    <n v="2"/>
    <n v="2"/>
    <n v="10"/>
    <n v="191.46666463216101"/>
    <n v="56.099999745686901"/>
    <n v="0.92666667699813798"/>
    <n v="0.68800000349680601"/>
    <m/>
    <n v="202"/>
    <n v="0.31"/>
    <n v="1.524"/>
    <m/>
    <n v="0.38700000000000001"/>
    <n v="17.41"/>
    <n v="2.4415"/>
    <m/>
    <m/>
    <m/>
    <m/>
    <m/>
    <m/>
  </r>
  <r>
    <s v="Anacardiaceae"/>
    <s v="Tapirira"/>
    <s v="obtusa"/>
    <x v="256"/>
    <s v="T10362"/>
    <s v="T1"/>
    <n v="24.5"/>
    <n v="49"/>
    <n v="3"/>
    <n v="5"/>
    <s v="OK"/>
    <s v="T10362"/>
    <n v="6"/>
    <n v="15.9"/>
    <n v="17"/>
    <n v="2"/>
    <n v="2"/>
    <n v="17"/>
    <n v="180"/>
    <n v="60.3333333333333"/>
    <n v="0.75999999046325695"/>
    <n v="0.44266667962074302"/>
    <n v="59.586533864339202"/>
    <m/>
    <m/>
    <m/>
    <n v="3.6"/>
    <n v="0.38575889200000002"/>
    <n v="15.7692"/>
    <n v="1.5213121700000001"/>
    <m/>
    <m/>
    <m/>
    <m/>
    <m/>
    <m/>
  </r>
  <r>
    <s v="Anacardiaceae"/>
    <s v="Thyrsodium"/>
    <s v="guianense"/>
    <x v="380"/>
    <s v="B427001"/>
    <s v="B4"/>
    <n v="33"/>
    <n v="76"/>
    <n v="3"/>
    <n v="5"/>
    <s v="OK"/>
    <s v="B427001"/>
    <n v="7"/>
    <n v="22.3"/>
    <m/>
    <n v="2"/>
    <n v="3"/>
    <n v="12"/>
    <n v="221.666666666667"/>
    <n v="57.099999745686901"/>
    <n v="1.3766666650772099"/>
    <n v="0.382333348194758"/>
    <m/>
    <n v="106.3"/>
    <n v="0.57999999999999996"/>
    <n v="0.7"/>
    <n v="4"/>
    <n v="0.61899999999999999"/>
    <n v="12.2508"/>
    <n v="1.365"/>
    <m/>
    <m/>
    <m/>
    <m/>
    <m/>
    <m/>
  </r>
  <r>
    <s v="Anacardiaceae"/>
    <s v="Thyrsodium"/>
    <s v="guianense"/>
    <x v="380"/>
    <s v="LV109018"/>
    <s v="LV1"/>
    <n v="105"/>
    <n v="67.8"/>
    <n v="3"/>
    <n v="5"/>
    <s v="OK"/>
    <s v="LV109018"/>
    <n v="7"/>
    <n v="28.6624203821656"/>
    <n v="29"/>
    <n v="4"/>
    <n v="4"/>
    <n v="28"/>
    <n v="323.33333333333297"/>
    <n v="55.533334096272803"/>
    <n v="1.60333335399628"/>
    <n v="0.31699999670187601"/>
    <n v="22.7785326639811"/>
    <m/>
    <n v="0.59985999999999995"/>
    <n v="0.67910000000000004"/>
    <n v="10.1"/>
    <n v="0.64623261600000004"/>
    <n v="12.185499999999999"/>
    <n v="2.5395421100000002"/>
    <m/>
    <m/>
    <m/>
    <n v="-30.754924580000001"/>
    <m/>
    <m/>
  </r>
  <r>
    <s v="Anacardiaceae"/>
    <s v="Thyrsodium"/>
    <s v="guianense"/>
    <x v="380"/>
    <s v="LV109455"/>
    <s v="LV1"/>
    <n v="181"/>
    <n v="47.4"/>
    <n v="3"/>
    <n v="5"/>
    <s v="OK"/>
    <s v="LV109455"/>
    <n v="7"/>
    <n v="25.8917197452229"/>
    <n v="25"/>
    <n v="2"/>
    <n v="2"/>
    <n v="22"/>
    <m/>
    <n v="55.233332316080698"/>
    <n v="1.9766666491826399"/>
    <n v="0.36166666944821702"/>
    <m/>
    <m/>
    <n v="0.61389000000000005"/>
    <n v="0.74150000000000005"/>
    <n v="5.75"/>
    <n v="0.63994969899999998"/>
    <n v="11.161199999999999"/>
    <n v="1.7778271000000001"/>
    <m/>
    <m/>
    <m/>
    <m/>
    <m/>
    <m/>
  </r>
  <r>
    <s v="Anacardiaceae"/>
    <s v="Thyrsodium"/>
    <s v="guianense"/>
    <x v="380"/>
    <s v="LV109545"/>
    <s v="LV1"/>
    <n v="186.5"/>
    <n v="38.1"/>
    <n v="3"/>
    <n v="5"/>
    <s v="OK"/>
    <s v="LV109545"/>
    <n v="7"/>
    <n v="17.834394904458598"/>
    <n v="18"/>
    <n v="1"/>
    <n v="2"/>
    <n v="17"/>
    <n v="374.66666666666703"/>
    <n v="66.433334350585895"/>
    <n v="2.00333336989085"/>
    <n v="0.40899999936421699"/>
    <n v="36.350032806396499"/>
    <m/>
    <n v="0.60509999999999997"/>
    <n v="0.62390000000000001"/>
    <n v="3.2"/>
    <n v="0.62152567299999995"/>
    <n v="10.4442"/>
    <n v="1.30410227"/>
    <m/>
    <m/>
    <m/>
    <m/>
    <m/>
    <m/>
  </r>
  <r>
    <s v="Anacardiaceae"/>
    <s v="Thyrsodium"/>
    <s v="guianense"/>
    <x v="380"/>
    <s v="M17116458"/>
    <s v="M1711"/>
    <n v="40"/>
    <n v="61"/>
    <n v="3"/>
    <n v="5"/>
    <s v="OK"/>
    <s v="M17116458"/>
    <n v="7"/>
    <n v="16.100000000000001"/>
    <n v="17"/>
    <n v="2"/>
    <n v="3"/>
    <n v="15"/>
    <n v="248.333333333333"/>
    <n v="56.766667683919302"/>
    <n v="2.3133333524068198"/>
    <n v="0.57233331600824999"/>
    <m/>
    <n v="139.80000000000001"/>
    <n v="0.61360000000000003"/>
    <n v="0.7329"/>
    <m/>
    <n v="0.50600000000000001"/>
    <n v="8.0745000000000005"/>
    <n v="1.2529999999999999"/>
    <m/>
    <m/>
    <m/>
    <m/>
    <m/>
    <m/>
  </r>
  <r>
    <s v="Anacardiaceae"/>
    <s v="Thyrsodium"/>
    <s v="puberulum"/>
    <x v="169"/>
    <s v="B427038"/>
    <s v="B4"/>
    <n v="44"/>
    <n v="76"/>
    <n v="3"/>
    <n v="5"/>
    <s v="OK"/>
    <s v="B427038"/>
    <n v="8"/>
    <n v="11.3"/>
    <m/>
    <n v="2"/>
    <n v="3"/>
    <n v="12"/>
    <n v="254.46666463216101"/>
    <n v="59.233333587646499"/>
    <n v="2.2666666507720898"/>
    <n v="2.7960000038146999"/>
    <m/>
    <n v="815.6"/>
    <n v="0.5"/>
    <n v="0.7"/>
    <n v="2"/>
    <n v="0.437"/>
    <n v="12.651199999999999"/>
    <n v="1.6990000000000001"/>
    <m/>
    <m/>
    <m/>
    <m/>
    <m/>
    <m/>
  </r>
  <r>
    <s v="Anacardiaceae"/>
    <s v="Thyrsodium"/>
    <s v="puberulum"/>
    <x v="169"/>
    <s v="B436022"/>
    <s v="B4"/>
    <n v="60"/>
    <n v="53"/>
    <n v="3"/>
    <n v="5"/>
    <s v="OK"/>
    <s v="B436022"/>
    <n v="8"/>
    <n v="26.4"/>
    <m/>
    <n v="2"/>
    <n v="3"/>
    <n v="20"/>
    <n v="230.89999898274701"/>
    <n v="53.266666412353501"/>
    <n v="1.9099999666214"/>
    <n v="0.63133333126703906"/>
    <m/>
    <n v="177.9"/>
    <n v="0.48"/>
    <n v="0.76"/>
    <n v="4"/>
    <n v="0.502"/>
    <n v="14.0182"/>
    <n v="2.2679999999999998"/>
    <m/>
    <m/>
    <m/>
    <m/>
    <m/>
    <m/>
  </r>
  <r>
    <s v="Anacardiaceae"/>
    <s v="Thyrsodium"/>
    <s v="puberulum"/>
    <x v="169"/>
    <s v="LV109055"/>
    <s v="LV1"/>
    <n v="101.8"/>
    <n v="38.799999999999997"/>
    <n v="3"/>
    <n v="5"/>
    <s v="OK"/>
    <s v="LV109055"/>
    <n v="8"/>
    <n v="21.3375796178344"/>
    <n v="24"/>
    <n v="2"/>
    <n v="1"/>
    <n v="19"/>
    <m/>
    <n v="61.299999237060497"/>
    <n v="2.6366666158040402"/>
    <n v="1.9326666990915899"/>
    <n v="170.256998697917"/>
    <m/>
    <n v="0.51468000000000003"/>
    <n v="0.58599999999999997"/>
    <n v="6"/>
    <n v="0.43908239999999998"/>
    <n v="15.186999999999999"/>
    <n v="2.0317991800000001"/>
    <m/>
    <m/>
    <m/>
    <m/>
    <m/>
    <m/>
  </r>
  <r>
    <s v="Anacardiaceae"/>
    <s v="Thyrsodium"/>
    <s v="puberulum"/>
    <x v="169"/>
    <s v="LV109080"/>
    <s v="LV1"/>
    <n v="125.4"/>
    <n v="27.8"/>
    <n v="3"/>
    <n v="4"/>
    <s v="OK"/>
    <s v="LV109080"/>
    <n v="8"/>
    <n v="26.1146496815287"/>
    <n v="27"/>
    <n v="4"/>
    <n v="4"/>
    <n v="25"/>
    <n v="270.33333333333297"/>
    <n v="51.100001017252602"/>
    <n v="2.2966666221618701"/>
    <n v="1.2526666720708199"/>
    <n v="106.042032877604"/>
    <m/>
    <n v="0.51185999999999998"/>
    <n v="0.67200000000000004"/>
    <n v="8.8000000000000007"/>
    <m/>
    <m/>
    <m/>
    <m/>
    <m/>
    <m/>
    <n v="-33.093961739999997"/>
    <m/>
    <m/>
  </r>
  <r>
    <s v="Anacardiaceae"/>
    <s v="Thyrsodium"/>
    <s v="puberulum"/>
    <x v="169"/>
    <s v="M17116024"/>
    <s v="M1711"/>
    <n v="24"/>
    <n v="13"/>
    <n v="3"/>
    <n v="5"/>
    <s v="OK"/>
    <s v="M17116024"/>
    <n v="8"/>
    <n v="18.7"/>
    <n v="18"/>
    <n v="2"/>
    <n v="3"/>
    <n v="17"/>
    <n v="159.89999898274701"/>
    <n v="31.233333587646499"/>
    <n v="1.34333336353302"/>
    <n v="0.32633334398269698"/>
    <m/>
    <n v="136.69999999999999"/>
    <m/>
    <m/>
    <m/>
    <m/>
    <m/>
    <m/>
    <m/>
    <m/>
    <m/>
    <m/>
    <m/>
    <m/>
  </r>
  <r>
    <s v="Anacardiaceae"/>
    <s v="Thyrsodium"/>
    <s v="puberulum"/>
    <x v="169"/>
    <s v="M17116075"/>
    <s v="M1711"/>
    <n v="4"/>
    <n v="56"/>
    <n v="3"/>
    <n v="5"/>
    <s v="OK"/>
    <s v="M17116075"/>
    <n v="8"/>
    <n v="10.199999999999999"/>
    <n v="12"/>
    <n v="2"/>
    <n v="1"/>
    <n v="12"/>
    <n v="248"/>
    <n v="53.433331807454401"/>
    <n v="2.88333332538605"/>
    <n v="1.5063333511352499"/>
    <m/>
    <n v="387"/>
    <m/>
    <m/>
    <m/>
    <m/>
    <m/>
    <m/>
    <m/>
    <m/>
    <m/>
    <m/>
    <m/>
    <m/>
  </r>
  <r>
    <s v="Anacardiaceae"/>
    <s v="Thyrsodium"/>
    <s v="puberulum"/>
    <x v="169"/>
    <s v="M17116114"/>
    <s v="M1711"/>
    <n v="3"/>
    <n v="90"/>
    <n v="3"/>
    <n v="5"/>
    <s v="OK"/>
    <s v="M17116114"/>
    <n v="8"/>
    <n v="11.1"/>
    <n v="11"/>
    <n v="2"/>
    <n v="2"/>
    <n v="8"/>
    <n v="172.233332316081"/>
    <n v="37.900000254313099"/>
    <n v="2.05000003178914"/>
    <n v="1.1136666536331199"/>
    <m/>
    <n v="510.7"/>
    <n v="0.53359999999999996"/>
    <n v="0.61240000000000006"/>
    <m/>
    <n v="0.53"/>
    <n v="15.711"/>
    <n v="1.9855"/>
    <m/>
    <m/>
    <m/>
    <m/>
    <m/>
    <m/>
  </r>
  <r>
    <s v="Anacardiaceae"/>
    <s v="Thyrsodium"/>
    <s v="puberulum"/>
    <x v="169"/>
    <s v="M17116127"/>
    <s v="M1711"/>
    <n v="19"/>
    <n v="96"/>
    <n v="0"/>
    <n v="0"/>
    <s v="MORT"/>
    <s v="M17116127"/>
    <n v="8"/>
    <m/>
    <m/>
    <m/>
    <m/>
    <m/>
    <m/>
    <m/>
    <m/>
    <m/>
    <m/>
    <m/>
    <m/>
    <m/>
    <m/>
    <m/>
    <m/>
    <m/>
    <m/>
    <m/>
    <m/>
    <m/>
    <m/>
    <m/>
  </r>
  <r>
    <s v="Anacardiaceae"/>
    <s v="Thyrsodium"/>
    <s v="puberulum"/>
    <x v="169"/>
    <s v="M17116131"/>
    <s v="M1711"/>
    <n v="20"/>
    <n v="98"/>
    <n v="0"/>
    <n v="0"/>
    <s v="MORT"/>
    <s v="M17116131"/>
    <n v="8"/>
    <m/>
    <m/>
    <m/>
    <m/>
    <m/>
    <m/>
    <m/>
    <m/>
    <m/>
    <m/>
    <m/>
    <m/>
    <m/>
    <m/>
    <m/>
    <m/>
    <m/>
    <m/>
    <m/>
    <m/>
    <m/>
    <m/>
    <m/>
  </r>
  <r>
    <s v="Anacardiaceae"/>
    <s v="Thyrsodium"/>
    <s v="puberulum"/>
    <x v="169"/>
    <s v="M17116573"/>
    <s v="M1711"/>
    <n v="59"/>
    <n v="29"/>
    <n v="3"/>
    <n v="5"/>
    <s v="OK"/>
    <s v="M17116573"/>
    <n v="8"/>
    <n v="10"/>
    <n v="7"/>
    <n v="2"/>
    <n v="2"/>
    <n v="4"/>
    <n v="268.56667073567701"/>
    <n v="59.6666653951009"/>
    <n v="2.5433333714803101"/>
    <n v="3.4926667213439901"/>
    <m/>
    <n v="865"/>
    <m/>
    <m/>
    <m/>
    <m/>
    <m/>
    <m/>
    <m/>
    <m/>
    <m/>
    <m/>
    <m/>
    <m/>
  </r>
  <r>
    <s v="Anacardiaceae"/>
    <s v="Thyrsodium"/>
    <s v="puberulum"/>
    <x v="169"/>
    <s v="M17116574"/>
    <s v="M1711"/>
    <n v="55"/>
    <n v="31"/>
    <n v="3"/>
    <n v="5"/>
    <s v="OK"/>
    <s v="M17116574"/>
    <n v="8"/>
    <n v="11.8"/>
    <n v="11"/>
    <n v="2"/>
    <n v="2"/>
    <n v="11"/>
    <n v="181.43333435058599"/>
    <n v="50.666667938232401"/>
    <n v="1.70666666825612"/>
    <n v="0.66333333651224802"/>
    <m/>
    <n v="251.6"/>
    <m/>
    <m/>
    <m/>
    <m/>
    <m/>
    <m/>
    <m/>
    <m/>
    <m/>
    <m/>
    <m/>
    <m/>
  </r>
  <r>
    <s v="Anacardiaceae"/>
    <s v="Thyrsodium"/>
    <s v="puberulum"/>
    <x v="169"/>
    <s v="M17116611"/>
    <s v="M1711"/>
    <n v="51"/>
    <n v="66"/>
    <n v="3"/>
    <n v="5"/>
    <s v="OK"/>
    <s v="M17116611"/>
    <n v="8"/>
    <n v="12.7"/>
    <n v="16"/>
    <n v="1"/>
    <n v="1"/>
    <n v="10"/>
    <n v="184.666666666667"/>
    <n v="50.133332570393897"/>
    <n v="1.8033333619435601"/>
    <n v="0.84666665395100904"/>
    <m/>
    <n v="282.7"/>
    <n v="0.47849999999999998"/>
    <n v="0.63129999999999997"/>
    <m/>
    <n v="0.46"/>
    <n v="11.478999999999999"/>
    <n v="1.6375"/>
    <m/>
    <m/>
    <m/>
    <m/>
    <m/>
    <m/>
  </r>
  <r>
    <s v="Anacardiaceae"/>
    <s v="Thyrsodium"/>
    <s v="puberulum"/>
    <x v="169"/>
    <s v="M17118965"/>
    <s v="M1711"/>
    <n v="95"/>
    <n v="91"/>
    <n v="3"/>
    <n v="5"/>
    <s v="OK"/>
    <s v="M17118965"/>
    <n v="8"/>
    <n v="10.8"/>
    <n v="16"/>
    <n v="2"/>
    <n v="2"/>
    <n v="13"/>
    <n v="253.33332824707"/>
    <n v="54.6666666666667"/>
    <n v="3.2099999586741101"/>
    <n v="1.5813333193461101"/>
    <m/>
    <n v="363.7"/>
    <n v="0.4889"/>
    <n v="0.71460000000000001"/>
    <m/>
    <n v="0.499"/>
    <n v="13.930999999999999"/>
    <n v="1.8875"/>
    <m/>
    <m/>
    <m/>
    <m/>
    <m/>
    <m/>
  </r>
  <r>
    <s v="Anacardiaceae"/>
    <s v="Thyrsodium"/>
    <s v="puberulum"/>
    <x v="169"/>
    <s v="NL110237"/>
    <s v="NL11"/>
    <n v="140"/>
    <n v="79"/>
    <n v="3"/>
    <n v="5"/>
    <s v="OK"/>
    <s v="NL110237"/>
    <n v="8"/>
    <n v="31.4"/>
    <m/>
    <n v="5"/>
    <n v="5"/>
    <n v="25"/>
    <n v="239.66667175293"/>
    <n v="45.5"/>
    <n v="1.7333333492279099"/>
    <n v="1.2190000017484"/>
    <m/>
    <n v="352.1"/>
    <n v="0.56210000000000004"/>
    <n v="0.77590000000000003"/>
    <n v="6"/>
    <n v="0.44900000000000001"/>
    <n v="13.907"/>
    <n v="1.5805"/>
    <m/>
    <m/>
    <m/>
    <m/>
    <m/>
    <m/>
  </r>
  <r>
    <s v="Anacardiaceae"/>
    <s v="Thyrsodium"/>
    <s v="puberulum"/>
    <x v="169"/>
    <s v="P01860298"/>
    <s v="P018"/>
    <n v="97"/>
    <n v="37"/>
    <n v="3"/>
    <n v="5"/>
    <s v="OK"/>
    <s v="P01860497"/>
    <n v="8"/>
    <n v="10.5"/>
    <n v="13"/>
    <m/>
    <m/>
    <m/>
    <n v="234.43333435058599"/>
    <n v="47.966665903727197"/>
    <n v="1.9833333492279099"/>
    <n v="1.11299999554952"/>
    <m/>
    <n v="442.2"/>
    <n v="0.59419999999999995"/>
    <m/>
    <m/>
    <m/>
    <m/>
    <m/>
    <m/>
    <m/>
    <m/>
    <m/>
    <m/>
    <m/>
  </r>
  <r>
    <s v="Anacardiaceae"/>
    <s v="Thyrsodium"/>
    <s v="puberulum"/>
    <x v="169"/>
    <s v="T10008"/>
    <s v="T1"/>
    <n v="106"/>
    <n v="23.5"/>
    <n v="0"/>
    <n v="0"/>
    <s v="MORT"/>
    <s v="T10008"/>
    <n v="8"/>
    <m/>
    <m/>
    <m/>
    <m/>
    <m/>
    <m/>
    <m/>
    <m/>
    <m/>
    <m/>
    <m/>
    <m/>
    <m/>
    <m/>
    <m/>
    <m/>
    <m/>
    <m/>
    <m/>
    <m/>
    <m/>
    <m/>
    <m/>
  </r>
  <r>
    <s v="Anacardiaceae"/>
    <s v="Thyrsodium"/>
    <s v="puberulum"/>
    <x v="169"/>
    <s v="T10363"/>
    <s v="T1"/>
    <n v="29"/>
    <n v="42"/>
    <n v="3"/>
    <n v="5"/>
    <s v="OK"/>
    <s v="T10363"/>
    <n v="8"/>
    <n v="16.899999999999999"/>
    <n v="23"/>
    <n v="1"/>
    <n v="1"/>
    <n v="12"/>
    <n v="226.666666666667"/>
    <n v="63.9999987284342"/>
    <n v="1.83666666348775"/>
    <n v="1.4326666990915899"/>
    <n v="164.08766428629599"/>
    <m/>
    <n v="0.53493999999999997"/>
    <n v="0.77539999999999998"/>
    <n v="2.9"/>
    <n v="0.47597639800000002"/>
    <n v="11.283799999999999"/>
    <n v="1.53637482"/>
    <m/>
    <m/>
    <m/>
    <m/>
    <m/>
    <m/>
  </r>
  <r>
    <s v="Anacardiaceae"/>
    <s v="IND"/>
    <s v="sp, B1"/>
    <x v="136"/>
    <s v="M17119801"/>
    <s v="M1711"/>
    <n v="36"/>
    <n v="21"/>
    <n v="3"/>
    <n v="4"/>
    <s v="OK"/>
    <s v="M17119801"/>
    <n v="3"/>
    <n v="10.5"/>
    <n v="14"/>
    <n v="1"/>
    <n v="2"/>
    <n v="14"/>
    <n v="184.86666870117199"/>
    <n v="49.966665903727197"/>
    <n v="1.02666666110357"/>
    <n v="0.83699999252955104"/>
    <m/>
    <n v="301.5"/>
    <n v="0.46139999999999998"/>
    <n v="0.74870000000000003"/>
    <m/>
    <n v="0.434"/>
    <n v="15.361499999999999"/>
    <n v="1.88"/>
    <m/>
    <m/>
    <m/>
    <m/>
    <m/>
    <m/>
  </r>
  <r>
    <s v="Annonaceae"/>
    <s v="Duguetia"/>
    <s v="calycina"/>
    <x v="435"/>
    <s v="B430051"/>
    <s v="B4"/>
    <n v="32"/>
    <n v="0"/>
    <n v="3"/>
    <n v="5"/>
    <s v="OK"/>
    <s v="B430051"/>
    <n v="10"/>
    <n v="11.4"/>
    <n v="13"/>
    <m/>
    <m/>
    <m/>
    <n v="282.09999593099002"/>
    <n v="56.466667175292997"/>
    <n v="2.2300000190734899"/>
    <n v="0.84433333079020201"/>
    <m/>
    <n v="269.60000000000002"/>
    <n v="0.59"/>
    <n v="0.72"/>
    <n v="5"/>
    <n v="0.56899999999999995"/>
    <n v="11.7872"/>
    <n v="3.6640000000000001"/>
    <m/>
    <m/>
    <m/>
    <m/>
    <m/>
    <m/>
  </r>
  <r>
    <s v="Annonaceae"/>
    <s v="Duguetia"/>
    <s v="calycina"/>
    <x v="435"/>
    <s v="B430052"/>
    <s v="B4"/>
    <n v="38"/>
    <n v="0"/>
    <n v="3"/>
    <n v="5"/>
    <s v="OK"/>
    <s v="B430052"/>
    <n v="10"/>
    <n v="14.3"/>
    <n v="13"/>
    <n v="1"/>
    <n v="1"/>
    <n v="7"/>
    <n v="233.766667683919"/>
    <n v="38.233332951863602"/>
    <n v="2.0499999920527099"/>
    <n v="0.64533333977063501"/>
    <m/>
    <n v="273.10000000000002"/>
    <n v="0.67"/>
    <n v="0.5"/>
    <n v="3"/>
    <n v="0.55900000000000005"/>
    <n v="7.0537799999999997"/>
    <n v="2.452"/>
    <m/>
    <m/>
    <m/>
    <m/>
    <m/>
    <m/>
  </r>
  <r>
    <s v="Annonaceae"/>
    <s v="Duguetia"/>
    <s v="calycina"/>
    <x v="435"/>
    <s v="B430061"/>
    <s v="B4"/>
    <n v="49"/>
    <n v="1"/>
    <n v="3"/>
    <n v="5"/>
    <s v="OK"/>
    <s v="B430061"/>
    <n v="10"/>
    <n v="12.9"/>
    <n v="16"/>
    <n v="1"/>
    <n v="1"/>
    <n v="5"/>
    <n v="242.766667683919"/>
    <n v="46.233332316080698"/>
    <n v="1.6366666952769"/>
    <n v="0.53433333834012398"/>
    <m/>
    <n v="240.9"/>
    <m/>
    <m/>
    <n v="4"/>
    <m/>
    <m/>
    <m/>
    <m/>
    <m/>
    <m/>
    <m/>
    <m/>
    <m/>
  </r>
  <r>
    <s v="Annonaceae"/>
    <s v="Duguetia"/>
    <s v="calycina"/>
    <x v="435"/>
    <s v="B438047"/>
    <s v="B4"/>
    <n v="52"/>
    <n v="2"/>
    <n v="3"/>
    <n v="5"/>
    <s v="OK"/>
    <s v="B438047"/>
    <n v="10"/>
    <n v="11"/>
    <n v="14"/>
    <n v="1"/>
    <n v="1"/>
    <n v="10"/>
    <n v="231.233332316081"/>
    <n v="45.366666158040402"/>
    <n v="1.9966666698455799"/>
    <n v="0.67666667699813798"/>
    <m/>
    <n v="257.89999999999998"/>
    <m/>
    <m/>
    <m/>
    <m/>
    <m/>
    <m/>
    <m/>
    <m/>
    <m/>
    <m/>
    <m/>
    <m/>
  </r>
  <r>
    <s v="Annonaceae"/>
    <s v="Duguetia"/>
    <s v="calycina"/>
    <x v="435"/>
    <s v="M17116565"/>
    <s v="M1711"/>
    <n v="65"/>
    <n v="32"/>
    <n v="3"/>
    <n v="5"/>
    <s v="OK"/>
    <s v="M17116565"/>
    <n v="10"/>
    <n v="14.3"/>
    <n v="16"/>
    <n v="2"/>
    <n v="2"/>
    <n v="15"/>
    <n v="224.766667683919"/>
    <n v="33.600000381469698"/>
    <n v="1.96666665871938"/>
    <n v="0.50199999411900798"/>
    <m/>
    <n v="252.6"/>
    <n v="0.69830000000000003"/>
    <n v="0.42049999999999998"/>
    <m/>
    <n v="0.627"/>
    <n v="10.7575"/>
    <n v="3.3605"/>
    <m/>
    <m/>
    <m/>
    <m/>
    <m/>
    <m/>
  </r>
  <r>
    <s v="Annonaceae"/>
    <s v="Duguetia"/>
    <s v="surinamensis"/>
    <x v="24"/>
    <s v="NH200152"/>
    <s v="NH20"/>
    <n v="34"/>
    <n v="312"/>
    <n v="3"/>
    <n v="5"/>
    <s v="OK"/>
    <s v="NH200152"/>
    <n v="11"/>
    <n v="13"/>
    <n v="13"/>
    <n v="2"/>
    <n v="1"/>
    <n v="11"/>
    <n v="159.56666564941401"/>
    <n v="53.1666666666667"/>
    <n v="1.54333333174388"/>
    <n v="0.234666665395101"/>
    <m/>
    <n v="96"/>
    <m/>
    <m/>
    <m/>
    <m/>
    <m/>
    <m/>
    <m/>
    <m/>
    <m/>
    <m/>
    <m/>
    <m/>
  </r>
  <r>
    <s v="Annonaceae"/>
    <s v="Duguetia"/>
    <s v="surinamensis"/>
    <x v="24"/>
    <s v="NH200288"/>
    <s v="NH20"/>
    <n v="53"/>
    <n v="374"/>
    <n v="3"/>
    <n v="5"/>
    <s v="OK"/>
    <s v="NH200288"/>
    <n v="11"/>
    <n v="25.8"/>
    <n v="20"/>
    <n v="3"/>
    <n v="2"/>
    <n v="20"/>
    <n v="177.56666564941401"/>
    <n v="45.966665903727197"/>
    <n v="2.0566666126251198"/>
    <n v="0.32133332888285299"/>
    <m/>
    <n v="114.2"/>
    <n v="0.81430000000000002"/>
    <n v="0.41289999999999999"/>
    <m/>
    <m/>
    <m/>
    <m/>
    <m/>
    <m/>
    <m/>
    <m/>
    <m/>
    <m/>
  </r>
  <r>
    <s v="Annonaceae"/>
    <s v="Duguetia"/>
    <s v="surinamensis"/>
    <x v="24"/>
    <s v="NH200303"/>
    <s v="NH20"/>
    <n v="61"/>
    <n v="312"/>
    <n v="3"/>
    <n v="5"/>
    <s v="OK"/>
    <s v="NH200303"/>
    <n v="11"/>
    <n v="14.6"/>
    <n v="12"/>
    <n v="2"/>
    <n v="2"/>
    <n v="12"/>
    <n v="154.10000101725299"/>
    <n v="45"/>
    <n v="1.3933333158493"/>
    <n v="0.19333332777023299"/>
    <m/>
    <n v="83"/>
    <m/>
    <m/>
    <m/>
    <m/>
    <m/>
    <m/>
    <m/>
    <m/>
    <m/>
    <m/>
    <m/>
    <m/>
  </r>
  <r>
    <s v="Annonaceae"/>
    <s v="Duguetia"/>
    <s v="surinamensis"/>
    <x v="24"/>
    <s v="NH200334"/>
    <s v="NH20"/>
    <n v="65"/>
    <n v="372"/>
    <n v="3"/>
    <n v="5"/>
    <s v="OK"/>
    <s v="NH200334"/>
    <n v="11"/>
    <n v="15.3"/>
    <n v="17"/>
    <n v="1"/>
    <n v="1"/>
    <n v="17"/>
    <n v="144.63333638509101"/>
    <n v="52.033332824707003"/>
    <n v="1.5466666618983"/>
    <n v="0.27366666992505401"/>
    <m/>
    <n v="79"/>
    <m/>
    <m/>
    <m/>
    <m/>
    <m/>
    <m/>
    <m/>
    <m/>
    <m/>
    <m/>
    <m/>
    <m/>
  </r>
  <r>
    <s v="Annonaceae"/>
    <s v="Duguetia"/>
    <s v="surinamensis"/>
    <x v="24"/>
    <s v="NH200349"/>
    <s v="NH20"/>
    <n v="62"/>
    <n v="391"/>
    <n v="3"/>
    <n v="5"/>
    <s v="OK"/>
    <s v="NH200349"/>
    <n v="11"/>
    <n v="16.7"/>
    <n v="12"/>
    <n v="2"/>
    <n v="2"/>
    <n v="10"/>
    <n v="159.43333435058599"/>
    <n v="42.566665649414098"/>
    <n v="1.7266666491826399"/>
    <n v="0.33233332633972201"/>
    <m/>
    <n v="144.30000000000001"/>
    <m/>
    <m/>
    <m/>
    <m/>
    <m/>
    <m/>
    <m/>
    <m/>
    <m/>
    <m/>
    <m/>
    <m/>
  </r>
  <r>
    <s v="Annonaceae"/>
    <s v="Duguetia"/>
    <s v="surinamensis"/>
    <x v="24"/>
    <s v="NH200473"/>
    <s v="NH20"/>
    <n v="85"/>
    <n v="376"/>
    <n v="3"/>
    <n v="5"/>
    <s v="OK"/>
    <s v="NH200473"/>
    <n v="11"/>
    <n v="21.3"/>
    <n v="18"/>
    <n v="3"/>
    <n v="2"/>
    <n v="15"/>
    <n v="177.333333333333"/>
    <n v="51.599999745686901"/>
    <n v="1.5466666618983"/>
    <n v="0.43433333436648103"/>
    <m/>
    <n v="173.6"/>
    <m/>
    <m/>
    <m/>
    <m/>
    <m/>
    <m/>
    <m/>
    <m/>
    <m/>
    <m/>
    <m/>
    <m/>
  </r>
  <r>
    <s v="Annonaceae"/>
    <s v="Fusaea"/>
    <s v="longifolia"/>
    <x v="275"/>
    <s v="A110169"/>
    <s v="A11"/>
    <n v="25"/>
    <n v="23"/>
    <n v="3"/>
    <n v="5"/>
    <s v="OK"/>
    <s v="A110169"/>
    <n v="12"/>
    <n v="13.7"/>
    <n v="13"/>
    <n v="2"/>
    <n v="2"/>
    <n v="13"/>
    <n v="173.233332316081"/>
    <n v="59.5"/>
    <n v="2.8566666444142701"/>
    <n v="0.63200000921885202"/>
    <m/>
    <n v="192.5"/>
    <n v="0.56000000000000005"/>
    <n v="0.67"/>
    <n v="5"/>
    <n v="0.56623172760009799"/>
    <n v="9.0317500000000006"/>
    <n v="1.34466866"/>
    <m/>
    <m/>
    <m/>
    <m/>
    <m/>
    <m/>
  </r>
  <r>
    <s v="Annonaceae"/>
    <s v="Fusaea"/>
    <s v="longifolia"/>
    <x v="275"/>
    <s v="A110187"/>
    <s v="A11"/>
    <n v="25"/>
    <n v="7"/>
    <n v="3"/>
    <n v="5"/>
    <s v="OK"/>
    <s v="A110187"/>
    <n v="12"/>
    <n v="16.2"/>
    <n v="19"/>
    <n v="2"/>
    <n v="2"/>
    <n v="19"/>
    <n v="167.13333129882801"/>
    <n v="65.566668192545606"/>
    <n v="2.2666667302449501"/>
    <n v="0.537999987602234"/>
    <m/>
    <n v="166.4"/>
    <n v="0.52"/>
    <n v="0.82"/>
    <n v="2"/>
    <n v="0.50395989418029796"/>
    <n v="7.9272499999999999"/>
    <n v="1.21463363"/>
    <m/>
    <m/>
    <m/>
    <m/>
    <m/>
    <m/>
  </r>
  <r>
    <s v="Annonaceae"/>
    <s v="Fusaea"/>
    <s v="longifolia"/>
    <x v="275"/>
    <s v="A110273"/>
    <s v="A11"/>
    <n v="64"/>
    <n v="82"/>
    <n v="3"/>
    <n v="5"/>
    <s v="OK"/>
    <s v="A110273"/>
    <n v="12"/>
    <n v="10.8"/>
    <n v="13"/>
    <n v="1"/>
    <n v="1"/>
    <n v="7"/>
    <n v="173.89999898274701"/>
    <n v="45.966665903727197"/>
    <n v="1.3200000127156599"/>
    <n v="0.40100000301996902"/>
    <m/>
    <n v="164.7"/>
    <n v="0.63"/>
    <n v="0.64"/>
    <n v="3"/>
    <n v="0.56510579586029097"/>
    <n v="10.920500000000001"/>
    <n v="1.44097344"/>
    <m/>
    <m/>
    <m/>
    <m/>
    <m/>
    <m/>
  </r>
  <r>
    <s v="Annonaceae"/>
    <s v="Fusaea"/>
    <s v="longifolia"/>
    <x v="275"/>
    <s v="A110319"/>
    <s v="A11"/>
    <n v="71"/>
    <n v="28"/>
    <n v="3"/>
    <n v="5"/>
    <s v="OK"/>
    <s v="A110319"/>
    <n v="12"/>
    <n v="12.4"/>
    <n v="16"/>
    <n v="2"/>
    <n v="2"/>
    <n v="16"/>
    <n v="209"/>
    <n v="52.933333079020201"/>
    <n v="2.0099999904632599"/>
    <n v="1.34166665871938"/>
    <m/>
    <n v="397.6"/>
    <n v="0.7"/>
    <n v="0.56000000000000005"/>
    <n v="2"/>
    <n v="0.48411655426025402"/>
    <n v="9.7087500000000002"/>
    <n v="1.2271223200000001"/>
    <m/>
    <m/>
    <m/>
    <m/>
    <m/>
    <m/>
  </r>
  <r>
    <s v="Annonaceae"/>
    <s v="Fusaea"/>
    <s v="longifolia"/>
    <x v="275"/>
    <s v="A110392"/>
    <s v="A11"/>
    <n v="85"/>
    <n v="32"/>
    <n v="3"/>
    <n v="5"/>
    <s v="OK"/>
    <s v="A110392"/>
    <n v="12"/>
    <n v="11.3"/>
    <n v="21"/>
    <n v="2"/>
    <n v="1"/>
    <n v="15"/>
    <n v="165.06666564941401"/>
    <n v="46.366666158040402"/>
    <n v="1.7933332920074501"/>
    <n v="0.72333333889643303"/>
    <m/>
    <n v="263.5"/>
    <n v="0.66"/>
    <n v="0.43"/>
    <n v="4"/>
    <n v="0.57743251323699996"/>
    <n v="9.1412499999999994"/>
    <n v="1.24559055"/>
    <m/>
    <m/>
    <m/>
    <m/>
    <m/>
    <m/>
  </r>
  <r>
    <s v="Annonaceae"/>
    <s v="Fusaea"/>
    <s v="longifolia"/>
    <x v="275"/>
    <s v="B444068"/>
    <s v="B4"/>
    <n v="92"/>
    <n v="64"/>
    <n v="3"/>
    <n v="5"/>
    <s v="OK"/>
    <s v="B444068"/>
    <n v="12"/>
    <n v="11.6"/>
    <n v="12"/>
    <n v="2"/>
    <n v="2"/>
    <n v="12"/>
    <n v="164.43333435058599"/>
    <n v="54.133333841959598"/>
    <n v="1.33999999364217"/>
    <n v="0.57266665498415603"/>
    <m/>
    <n v="215.4"/>
    <n v="0.53"/>
    <n v="0.86"/>
    <n v="6"/>
    <n v="0.58499999999999996"/>
    <n v="10.1112"/>
    <n v="2.3090000000000002"/>
    <m/>
    <m/>
    <m/>
    <m/>
    <m/>
    <m/>
  </r>
  <r>
    <s v="Annonaceae"/>
    <s v="Fusaea"/>
    <s v="longifolia"/>
    <x v="275"/>
    <s v="B446072"/>
    <s v="B4"/>
    <n v="89"/>
    <n v="17"/>
    <n v="3"/>
    <n v="5"/>
    <s v="OK"/>
    <s v="B446072"/>
    <n v="12"/>
    <n v="10.8"/>
    <n v="12"/>
    <n v="1"/>
    <n v="1"/>
    <n v="12"/>
    <n v="176.86666870117199"/>
    <n v="61.133333841959598"/>
    <n v="1.7099999984105401"/>
    <n v="0.60233334700266505"/>
    <m/>
    <n v="157.30000000000001"/>
    <n v="0.63"/>
    <n v="0.6"/>
    <n v="8"/>
    <n v="0.625"/>
    <n v="10.437900000000001"/>
    <n v="2.032"/>
    <m/>
    <m/>
    <m/>
    <m/>
    <m/>
    <m/>
  </r>
  <r>
    <s v="Annonaceae"/>
    <s v="Fusaea"/>
    <s v="longifolia"/>
    <x v="275"/>
    <s v="T10035"/>
    <s v="T1"/>
    <n v="104"/>
    <n v="98.5"/>
    <n v="3"/>
    <n v="5"/>
    <s v="OK"/>
    <s v="T10035"/>
    <n v="12"/>
    <n v="18.100000000000001"/>
    <n v="15"/>
    <n v="3"/>
    <n v="2"/>
    <n v="10"/>
    <n v="220"/>
    <n v="56.6666666666667"/>
    <n v="1.7599999904632599"/>
    <n v="0.77600000301996896"/>
    <n v="89.418001810709598"/>
    <m/>
    <n v="0.63014000000000003"/>
    <n v="0.60070000000000001"/>
    <n v="5.0999999999999996"/>
    <n v="0.60320966799999998"/>
    <n v="17.2194"/>
    <n v="3.4122518899999998"/>
    <m/>
    <m/>
    <m/>
    <n v="-33.099750010000001"/>
    <m/>
    <m/>
  </r>
  <r>
    <s v="Annonaceae"/>
    <s v="Fusaea"/>
    <s v="longifolia"/>
    <x v="275"/>
    <s v="T10106"/>
    <s v="T1"/>
    <n v="88.5"/>
    <n v="19.5"/>
    <n v="3"/>
    <n v="5"/>
    <s v="OK"/>
    <s v="T10106"/>
    <n v="12"/>
    <n v="11"/>
    <n v="13"/>
    <n v="1"/>
    <n v="1"/>
    <n v="5"/>
    <n v="183.333333333333"/>
    <n v="50.199999491373703"/>
    <n v="1.2799999713897701"/>
    <n v="0.34033333758513101"/>
    <n v="49.675533294677699"/>
    <m/>
    <n v="0.64102999999999999"/>
    <n v="0.65659999999999996"/>
    <n v="4.5999999999999996"/>
    <n v="0.52426584200000004"/>
    <n v="8.8211399999999998"/>
    <n v="2.4969994199999999"/>
    <m/>
    <m/>
    <m/>
    <m/>
    <m/>
    <m/>
  </r>
  <r>
    <s v="Annonaceae"/>
    <s v="Fusaea"/>
    <s v="longifolia"/>
    <x v="275"/>
    <s v="T10288"/>
    <s v="T1"/>
    <n v="41.5"/>
    <n v="81"/>
    <n v="3"/>
    <n v="5"/>
    <s v="OK"/>
    <s v="T10288"/>
    <n v="12"/>
    <n v="11"/>
    <n v="15"/>
    <n v="2"/>
    <n v="2"/>
    <n v="12"/>
    <n v="233.333333333333"/>
    <n v="58.066666920979799"/>
    <n v="2.0366666714350399"/>
    <n v="1.0556666652361599"/>
    <n v="130.72133127848301"/>
    <m/>
    <m/>
    <m/>
    <m/>
    <n v="0.52202815400000002"/>
    <n v="8.5082599999999999"/>
    <n v="2.0718784399999999"/>
    <m/>
    <m/>
    <m/>
    <m/>
    <m/>
    <m/>
  </r>
  <r>
    <s v="Annonaceae"/>
    <s v="Fusaea"/>
    <s v="longifolia"/>
    <x v="275"/>
    <s v="T12003"/>
    <s v="T1"/>
    <n v="65.5"/>
    <n v="87"/>
    <n v="3"/>
    <n v="5"/>
    <s v="OK"/>
    <s v="T12003"/>
    <n v="12"/>
    <n v="10.5"/>
    <n v="12"/>
    <n v="1"/>
    <n v="1"/>
    <n v="12"/>
    <n v="193.333333333333"/>
    <n v="53.400000254313099"/>
    <n v="1.4099999666214"/>
    <n v="0.54000000158945705"/>
    <n v="79.517233530680301"/>
    <m/>
    <n v="0.60096000000000005"/>
    <n v="0.86119999999999997"/>
    <n v="3.4"/>
    <n v="0.51007585600000005"/>
    <n v="11.9147"/>
    <n v="3.8801302400000002"/>
    <m/>
    <m/>
    <m/>
    <m/>
    <m/>
    <m/>
  </r>
  <r>
    <s v="Annonaceae"/>
    <s v="Guatteria"/>
    <s v="brevicuspis"/>
    <x v="436"/>
    <s v="LV109390"/>
    <s v="LV1"/>
    <n v="163.19999999999999"/>
    <n v="24"/>
    <n v="3"/>
    <n v="4"/>
    <s v="OK"/>
    <s v="LV109390"/>
    <n v="827"/>
    <n v="22.229299363057301"/>
    <n v="24"/>
    <n v="3"/>
    <n v="3"/>
    <n v="24"/>
    <n v="275"/>
    <n v="62.266667683919302"/>
    <n v="2.1166666348775198"/>
    <n v="0.63499999046325695"/>
    <n v="44.6419665018717"/>
    <m/>
    <m/>
    <m/>
    <m/>
    <n v="0.450449769"/>
    <n v="12.1694"/>
    <n v="3.20054623"/>
    <m/>
    <m/>
    <m/>
    <n v="-31.74038449"/>
    <m/>
    <m/>
  </r>
  <r>
    <s v="Annonaceae"/>
    <s v="Guatteria"/>
    <s v="brevicuspis"/>
    <x v="436"/>
    <s v="LV109434"/>
    <s v="LV1"/>
    <n v="178.6"/>
    <n v="22.9"/>
    <n v="3"/>
    <n v="4"/>
    <s v="OK"/>
    <s v="LV109434"/>
    <n v="827"/>
    <n v="16.719745222929902"/>
    <n v="17"/>
    <n v="1"/>
    <n v="1"/>
    <n v="16"/>
    <n v="263.66666666666703"/>
    <n v="65.033332824707003"/>
    <n v="2.6333332856496199"/>
    <n v="1.6863333781560299"/>
    <n v="143.31879679362001"/>
    <m/>
    <m/>
    <m/>
    <m/>
    <n v="0.38646322799999999"/>
    <n v="13.2478"/>
    <n v="3.1770818099999998"/>
    <m/>
    <m/>
    <m/>
    <m/>
    <m/>
    <m/>
  </r>
  <r>
    <s v="Annonaceae"/>
    <s v="Guatteria"/>
    <s v="brevicuspis"/>
    <x v="436"/>
    <s v="LV109510"/>
    <s v="LV1"/>
    <n v="198.7"/>
    <n v="82"/>
    <n v="3"/>
    <n v="4"/>
    <s v="OK"/>
    <s v="LV109510"/>
    <n v="827"/>
    <n v="17.675159235668801"/>
    <n v="23"/>
    <n v="2"/>
    <n v="3"/>
    <n v="20"/>
    <n v="313.33333333333297"/>
    <n v="54.799999237060497"/>
    <n v="2.2933333714803101"/>
    <n v="1.7636666893959001"/>
    <n v="169.515537261963"/>
    <m/>
    <m/>
    <m/>
    <m/>
    <n v="0.37847177799999998"/>
    <n v="9.5393799999999995"/>
    <n v="2.99566336"/>
    <m/>
    <m/>
    <m/>
    <n v="-33.947763799999997"/>
    <m/>
    <m/>
  </r>
  <r>
    <s v="Annonaceae"/>
    <s v="Guatteria"/>
    <s v="guianensis"/>
    <x v="437"/>
    <s v="P01860374"/>
    <s v="P018"/>
    <n v="2"/>
    <n v="49"/>
    <n v="3"/>
    <n v="5"/>
    <s v="OK"/>
    <s v="P01860017"/>
    <n v="14"/>
    <n v="10"/>
    <n v="8"/>
    <n v="3"/>
    <n v="2"/>
    <n v="8"/>
    <n v="235"/>
    <n v="50.5"/>
    <n v="1.89666664600372"/>
    <n v="5.5923331578572597"/>
    <m/>
    <n v="1572.1"/>
    <n v="0.58160000000000001"/>
    <m/>
    <m/>
    <m/>
    <m/>
    <m/>
    <m/>
    <m/>
    <m/>
    <n v="-35.518722269999998"/>
    <m/>
    <m/>
  </r>
  <r>
    <s v="Annonaceae"/>
    <s v="Guatteria"/>
    <s v="guianensis"/>
    <x v="437"/>
    <s v="P01860473"/>
    <s v="P018"/>
    <n v="87"/>
    <n v="98"/>
    <n v="3"/>
    <n v="5"/>
    <s v="OK"/>
    <s v="P01860463"/>
    <n v="14"/>
    <n v="14"/>
    <n v="9"/>
    <n v="1"/>
    <n v="4"/>
    <n v="5"/>
    <n v="254.03333536783899"/>
    <n v="53.8333333333333"/>
    <n v="2.4833332697550499"/>
    <n v="4.4020000298818003"/>
    <m/>
    <n v="1189.5"/>
    <n v="0.57530000000000003"/>
    <m/>
    <m/>
    <m/>
    <m/>
    <m/>
    <m/>
    <m/>
    <m/>
    <n v="-34.379835470000003"/>
    <m/>
    <m/>
  </r>
  <r>
    <s v="Annonaceae"/>
    <s v="Guatteria"/>
    <s v="sp, B1"/>
    <x v="438"/>
    <s v="LV109459"/>
    <s v="LV1"/>
    <n v="174.8"/>
    <n v="52.2"/>
    <n v="3"/>
    <n v="4"/>
    <s v="OK"/>
    <s v="LV109459"/>
    <n v="828"/>
    <n v="13.2165605095541"/>
    <n v="18"/>
    <n v="1"/>
    <n v="2"/>
    <n v="11"/>
    <m/>
    <n v="50.966665903727197"/>
    <n v="1.5933332840601599"/>
    <n v="0.34133333961168899"/>
    <n v="51.331200917561901"/>
    <m/>
    <m/>
    <m/>
    <m/>
    <m/>
    <m/>
    <n v="2.2224657699999999"/>
    <m/>
    <m/>
    <m/>
    <m/>
    <m/>
    <m/>
  </r>
  <r>
    <s v="Annonaceae"/>
    <s v="Guatteria"/>
    <s v="wachenheimii"/>
    <x v="280"/>
    <s v="LV109164"/>
    <s v="LV1"/>
    <n v="131.9"/>
    <n v="61.2"/>
    <n v="3"/>
    <n v="5"/>
    <s v="OK"/>
    <s v="LV109164"/>
    <n v="15"/>
    <n v="11.4649681528662"/>
    <n v="9"/>
    <n v="1"/>
    <n v="1"/>
    <n v="8"/>
    <n v="180.333333333333"/>
    <n v="60.366666158040402"/>
    <n v="2.00333336989085"/>
    <n v="0.92466668287913001"/>
    <n v="101.65993245442699"/>
    <m/>
    <m/>
    <m/>
    <m/>
    <n v="0.555491607"/>
    <n v="10.4389"/>
    <n v="2.6798794699999999"/>
    <m/>
    <m/>
    <m/>
    <m/>
    <m/>
    <m/>
  </r>
  <r>
    <s v="Annonaceae"/>
    <s v="Guatteria"/>
    <s v="wachenheimii"/>
    <x v="280"/>
    <s v="NH200401"/>
    <s v="NH20"/>
    <n v="70"/>
    <n v="374"/>
    <n v="3"/>
    <n v="5"/>
    <s v="OK"/>
    <s v="NH200401"/>
    <n v="15"/>
    <n v="16"/>
    <n v="15"/>
    <n v="1"/>
    <n v="1"/>
    <n v="10"/>
    <n v="153.233332316081"/>
    <n v="45.166667938232401"/>
    <n v="1.97666668891907"/>
    <n v="0.664000004529953"/>
    <m/>
    <n v="238.9"/>
    <n v="0.55489999999999995"/>
    <n v="0.73429999999999995"/>
    <m/>
    <m/>
    <m/>
    <m/>
    <m/>
    <m/>
    <m/>
    <m/>
    <m/>
    <m/>
  </r>
  <r>
    <s v="Annonaceae"/>
    <s v="Oxandra"/>
    <s v="asbeckii"/>
    <x v="145"/>
    <s v="A110268"/>
    <s v="A11"/>
    <n v="66"/>
    <n v="89"/>
    <n v="3"/>
    <n v="5"/>
    <s v="OK"/>
    <s v="A110268"/>
    <n v="17"/>
    <n v="11.1"/>
    <n v="9"/>
    <n v="2"/>
    <n v="2"/>
    <m/>
    <n v="201.333333333333"/>
    <n v="50.866666158040402"/>
    <n v="1.6433333158493"/>
    <n v="0.17233332991600001"/>
    <m/>
    <n v="73.400000000000006"/>
    <n v="0.75"/>
    <n v="0.46"/>
    <n v="2"/>
    <n v="0.74346077442169201"/>
    <n v="6.8262499999999999"/>
    <n v="0.81727729000000005"/>
    <m/>
    <m/>
    <m/>
    <m/>
    <m/>
    <m/>
  </r>
  <r>
    <s v="Annonaceae"/>
    <s v="Oxandra"/>
    <s v="asbeckii"/>
    <x v="145"/>
    <s v="A110368"/>
    <s v="A11"/>
    <n v="93"/>
    <n v="15"/>
    <n v="3"/>
    <n v="5"/>
    <s v="OK"/>
    <s v="A110368"/>
    <n v="17"/>
    <n v="12.4"/>
    <n v="15"/>
    <n v="1"/>
    <n v="1"/>
    <m/>
    <n v="200"/>
    <n v="71.566665649414105"/>
    <n v="1.8466666539510099"/>
    <n v="0.23633333047231"/>
    <m/>
    <n v="79.7"/>
    <n v="0.78"/>
    <n v="0.41"/>
    <n v="5"/>
    <n v="0.71940404176712003"/>
    <n v="11.147"/>
    <n v="1.3454391000000001"/>
    <m/>
    <m/>
    <m/>
    <m/>
    <m/>
    <m/>
  </r>
  <r>
    <s v="Annonaceae"/>
    <s v="Oxandra"/>
    <s v="asbeckii"/>
    <x v="145"/>
    <s v="A110377"/>
    <s v="A11"/>
    <n v="88"/>
    <n v="27"/>
    <n v="3"/>
    <n v="5"/>
    <s v="OK"/>
    <s v="A110377"/>
    <n v="17"/>
    <n v="10.8"/>
    <n v="11"/>
    <n v="1"/>
    <n v="1"/>
    <n v="11"/>
    <n v="211.69999694824199"/>
    <n v="69.199999491373703"/>
    <n v="1.61666663487752"/>
    <n v="0.20633333424727099"/>
    <m/>
    <n v="67.3"/>
    <n v="0.78"/>
    <n v="0.36"/>
    <n v="5"/>
    <n v="0.74124777317047097"/>
    <n v="9.3987499999999997"/>
    <n v="0.86727171000000003"/>
    <m/>
    <m/>
    <m/>
    <m/>
    <m/>
    <m/>
  </r>
  <r>
    <s v="Annonaceae"/>
    <s v="Oxandra"/>
    <s v="asbeckii"/>
    <x v="145"/>
    <s v="A112000"/>
    <s v="A11"/>
    <n v="19"/>
    <n v="21"/>
    <n v="3"/>
    <n v="5"/>
    <s v="OK"/>
    <s v="A112000"/>
    <n v="17"/>
    <n v="10.4"/>
    <n v="13"/>
    <n v="1"/>
    <n v="1"/>
    <n v="8"/>
    <n v="185.89999898274701"/>
    <n v="47.400000254313099"/>
    <n v="1.64666664600372"/>
    <n v="0.140000000596046"/>
    <m/>
    <n v="67.3"/>
    <m/>
    <m/>
    <n v="1"/>
    <n v="0.80478906631469704"/>
    <n v="10.795"/>
    <n v="1.2236795300000001"/>
    <m/>
    <m/>
    <m/>
    <m/>
    <m/>
    <m/>
  </r>
  <r>
    <s v="Annonaceae"/>
    <s v="Oxandra"/>
    <s v="asbeckii"/>
    <x v="145"/>
    <s v="LV109022"/>
    <s v="LV1"/>
    <n v="114"/>
    <n v="66.599999999999994"/>
    <n v="3"/>
    <n v="5"/>
    <s v="OK"/>
    <s v="LV109022"/>
    <n v="17"/>
    <n v="16.878980891719699"/>
    <n v="14"/>
    <n v="1"/>
    <n v="1"/>
    <n v="14"/>
    <n v="214"/>
    <n v="63.5000012715658"/>
    <n v="1.3166666825612401"/>
    <n v="0.146333331863085"/>
    <n v="16.609099388122601"/>
    <m/>
    <n v="0.73297999999999996"/>
    <n v="0.38569999999999999"/>
    <n v="2.95"/>
    <n v="0.75197643800000002"/>
    <n v="11.240500000000001"/>
    <n v="2.64569052"/>
    <m/>
    <m/>
    <m/>
    <m/>
    <m/>
    <m/>
  </r>
  <r>
    <s v="Annonaceae"/>
    <s v="Oxandra"/>
    <s v="asbeckii"/>
    <x v="145"/>
    <s v="LV109023"/>
    <s v="LV1"/>
    <n v="116.9"/>
    <n v="64.900000000000006"/>
    <n v="3"/>
    <n v="5"/>
    <s v="OK"/>
    <s v="LV109023"/>
    <n v="17"/>
    <n v="14.6496815286624"/>
    <n v="15"/>
    <n v="3"/>
    <n v="2"/>
    <n v="15"/>
    <n v="269.33333333333297"/>
    <n v="54.266666412353501"/>
    <n v="1.5599999825159701"/>
    <n v="0.255666673183441"/>
    <n v="22.862900416056299"/>
    <m/>
    <n v="0.74509999999999998"/>
    <n v="0.36840000000000001"/>
    <n v="6.3"/>
    <n v="0.84303568500000003"/>
    <n v="10.8165"/>
    <n v="2.45200533"/>
    <m/>
    <m/>
    <m/>
    <n v="-31.548099409999999"/>
    <m/>
    <m/>
  </r>
  <r>
    <s v="Annonaceae"/>
    <s v="Oxandra"/>
    <s v="asbeckii"/>
    <x v="145"/>
    <s v="LV109026"/>
    <s v="LV1"/>
    <n v="116.8"/>
    <n v="71.3"/>
    <n v="0"/>
    <n v="5"/>
    <s v="OK"/>
    <s v="LV109026"/>
    <n v="17"/>
    <n v="14.6496815286624"/>
    <n v="20"/>
    <n v="3"/>
    <n v="1"/>
    <n v="18"/>
    <m/>
    <m/>
    <m/>
    <m/>
    <m/>
    <m/>
    <n v="0.73726999999999998"/>
    <n v="0.4178"/>
    <n v="7.65"/>
    <n v="0.799301767"/>
    <n v="15.392799999999999"/>
    <n v="4.0446549300000001"/>
    <m/>
    <m/>
    <m/>
    <m/>
    <m/>
    <m/>
  </r>
  <r>
    <s v="Annonaceae"/>
    <s v="Oxandra"/>
    <s v="asbeckii"/>
    <x v="145"/>
    <s v="LV109029"/>
    <s v="LV1"/>
    <n v="119.7"/>
    <n v="59.3"/>
    <n v="3"/>
    <n v="5"/>
    <s v="OK"/>
    <s v="LV109029"/>
    <n v="17"/>
    <n v="10.6687898089172"/>
    <n v="9"/>
    <n v="1"/>
    <n v="1"/>
    <n v="9"/>
    <n v="202.333333333333"/>
    <n v="53.766666412353501"/>
    <n v="1.4066666762034099"/>
    <n v="0.220333337783813"/>
    <n v="27.284466425577801"/>
    <m/>
    <n v="0.71084000000000003"/>
    <n v="0.3649"/>
    <n v="4.55"/>
    <n v="0.68773946399999997"/>
    <n v="8.7029399999999999"/>
    <n v="1.9818133600000001"/>
    <m/>
    <m/>
    <m/>
    <m/>
    <m/>
    <m/>
  </r>
  <r>
    <s v="Annonaceae"/>
    <s v="Oxandra"/>
    <s v="asbeckii"/>
    <x v="145"/>
    <s v="LV109030"/>
    <s v="LV1"/>
    <n v="105.6"/>
    <n v="60.1"/>
    <n v="3"/>
    <n v="5"/>
    <s v="OK"/>
    <s v="LV109030"/>
    <n v="17"/>
    <n v="17.197452229299401"/>
    <n v="19"/>
    <n v="2"/>
    <n v="2"/>
    <n v="19"/>
    <n v="260.66666666666703"/>
    <n v="60.900000254313099"/>
    <n v="2.0866666634877502"/>
    <n v="0.15300000210603101"/>
    <n v="13.658800125122101"/>
    <m/>
    <m/>
    <m/>
    <n v="5.25"/>
    <n v="0.74824526599999996"/>
    <n v="11.791499999999999"/>
    <n v="2.3051308100000001"/>
    <m/>
    <m/>
    <m/>
    <m/>
    <m/>
    <m/>
  </r>
  <r>
    <s v="Annonaceae"/>
    <s v="Oxandra"/>
    <s v="asbeckii"/>
    <x v="145"/>
    <s v="LV109031"/>
    <s v="LV1"/>
    <n v="105.4"/>
    <n v="58"/>
    <n v="3"/>
    <n v="5"/>
    <s v="OK"/>
    <s v="LV109031"/>
    <n v="17"/>
    <n v="14.6496815286624"/>
    <n v="18"/>
    <n v="2"/>
    <n v="2"/>
    <n v="17"/>
    <n v="264"/>
    <n v="63.8333333333333"/>
    <n v="2.2400000095367401"/>
    <n v="0.236333335439364"/>
    <n v="25.0150330861409"/>
    <m/>
    <m/>
    <m/>
    <m/>
    <n v="0.74382498200000002"/>
    <n v="11.504200000000001"/>
    <n v="3.2278741399999999"/>
    <m/>
    <m/>
    <m/>
    <m/>
    <m/>
    <m/>
  </r>
  <r>
    <s v="Annonaceae"/>
    <s v="Oxandra"/>
    <s v="asbeckii"/>
    <x v="145"/>
    <s v="LV109044"/>
    <s v="LV1"/>
    <n v="114.5"/>
    <n v="43"/>
    <n v="3"/>
    <n v="5"/>
    <s v="OK"/>
    <s v="LV109044"/>
    <n v="17"/>
    <n v="13.0573248407643"/>
    <n v="15"/>
    <n v="1"/>
    <n v="1"/>
    <n v="10"/>
    <n v="221.666666666667"/>
    <n v="66.866668701171903"/>
    <n v="1.5066666603088399"/>
    <n v="0.208999996383985"/>
    <n v="23.6960334777832"/>
    <m/>
    <m/>
    <m/>
    <m/>
    <n v="0.77281648700000005"/>
    <n v="9.3163"/>
    <n v="2.4679612899999999"/>
    <m/>
    <m/>
    <m/>
    <m/>
    <m/>
    <m/>
  </r>
  <r>
    <s v="Annonaceae"/>
    <s v="Oxandra"/>
    <s v="asbeckii"/>
    <x v="145"/>
    <s v="LV109045"/>
    <s v="LV1"/>
    <n v="117"/>
    <n v="46.7"/>
    <n v="3"/>
    <n v="5"/>
    <s v="OK"/>
    <s v="LV109045"/>
    <n v="17"/>
    <n v="12.579617834394901"/>
    <n v="19"/>
    <n v="1"/>
    <n v="1"/>
    <n v="8"/>
    <n v="234.333333333333"/>
    <n v="68.099998474121094"/>
    <n v="1.78333334128062"/>
    <n v="0.210666666428248"/>
    <n v="22.689966837565098"/>
    <m/>
    <m/>
    <m/>
    <m/>
    <n v="0.67198370900000004"/>
    <n v="8.4096600000000006"/>
    <n v="2.5356083599999999"/>
    <m/>
    <m/>
    <m/>
    <m/>
    <m/>
    <m/>
  </r>
  <r>
    <s v="Annonaceae"/>
    <s v="Oxandra"/>
    <s v="asbeckii"/>
    <x v="145"/>
    <s v="LV109046"/>
    <s v="LV1"/>
    <n v="118.5"/>
    <n v="52.8"/>
    <n v="3"/>
    <n v="5"/>
    <s v="OK"/>
    <s v="LV109046"/>
    <n v="17"/>
    <n v="11.624203821656099"/>
    <n v="12"/>
    <n v="1"/>
    <n v="2"/>
    <n v="7"/>
    <n v="192.333333333333"/>
    <n v="61.133333841959598"/>
    <n v="1.5666666825612401"/>
    <n v="0.20333333313465099"/>
    <n v="24.912366867065401"/>
    <m/>
    <m/>
    <m/>
    <m/>
    <n v="0.805889156"/>
    <n v="10.166499999999999"/>
    <n v="2.7116762799999998"/>
    <m/>
    <m/>
    <m/>
    <m/>
    <m/>
    <m/>
  </r>
  <r>
    <s v="Annonaceae"/>
    <s v="Oxandra"/>
    <s v="asbeckii"/>
    <x v="145"/>
    <s v="LV109059"/>
    <s v="LV1"/>
    <n v="105.5"/>
    <n v="30.7"/>
    <n v="3"/>
    <n v="5"/>
    <s v="OK"/>
    <s v="LV109059"/>
    <n v="17"/>
    <n v="10.3503184713376"/>
    <n v="13"/>
    <n v="1"/>
    <n v="1"/>
    <n v="8"/>
    <m/>
    <n v="61.099999745686901"/>
    <n v="1.9033333063125599"/>
    <n v="0.162666668494542"/>
    <n v="21.8271668752034"/>
    <m/>
    <m/>
    <m/>
    <m/>
    <n v="0.74464012300000004"/>
    <n v="8.1494599999999995"/>
    <n v="2.4192060400000002"/>
    <m/>
    <m/>
    <m/>
    <m/>
    <m/>
    <m/>
  </r>
  <r>
    <s v="Annonaceae"/>
    <s v="Oxandra"/>
    <s v="asbeckii"/>
    <x v="145"/>
    <s v="LV109088"/>
    <s v="LV1"/>
    <n v="117.9"/>
    <n v="12.5"/>
    <n v="3"/>
    <n v="5"/>
    <s v="OK"/>
    <s v="LV109088"/>
    <n v="17"/>
    <n v="16.560509554140101"/>
    <n v="24"/>
    <n v="3"/>
    <n v="2"/>
    <n v="12"/>
    <n v="225"/>
    <n v="69.966667175292997"/>
    <n v="1.5266666809717799"/>
    <n v="0.21933333079020201"/>
    <n v="23.3806336720784"/>
    <m/>
    <m/>
    <m/>
    <m/>
    <n v="0.76283865799999995"/>
    <n v="7.50183"/>
    <n v="2.0778905999999999"/>
    <m/>
    <m/>
    <m/>
    <n v="-32.657533909999998"/>
    <m/>
    <m/>
  </r>
  <r>
    <s v="Annonaceae"/>
    <s v="Oxandra"/>
    <s v="asbeckii"/>
    <x v="145"/>
    <s v="LV109108"/>
    <s v="LV1"/>
    <n v="123.2"/>
    <n v="10.4"/>
    <n v="3"/>
    <n v="4"/>
    <s v="OK"/>
    <s v="LV109108"/>
    <n v="17"/>
    <n v="14.968152866242001"/>
    <n v="22"/>
    <n v="2"/>
    <n v="2"/>
    <n v="20"/>
    <n v="215.333333333333"/>
    <n v="54.133332570393897"/>
    <n v="1.5266666809717799"/>
    <n v="0.14699999988079099"/>
    <n v="15.518399874369299"/>
    <m/>
    <m/>
    <m/>
    <m/>
    <n v="0.78209316399999995"/>
    <n v="9.3067399999999996"/>
    <n v="2.32746846"/>
    <m/>
    <m/>
    <m/>
    <m/>
    <m/>
    <m/>
  </r>
  <r>
    <s v="Annonaceae"/>
    <s v="Oxandra"/>
    <s v="asbeckii"/>
    <x v="145"/>
    <s v="LV109165"/>
    <s v="LV1"/>
    <n v="130.30000000000001"/>
    <n v="73"/>
    <n v="3"/>
    <n v="5"/>
    <s v="OK"/>
    <s v="LV109165"/>
    <n v="17"/>
    <n v="18.152866242038201"/>
    <n v="14"/>
    <n v="2"/>
    <n v="1"/>
    <n v="14"/>
    <n v="229.333333333333"/>
    <n v="71.266667683919295"/>
    <n v="1.5299999713897701"/>
    <n v="0.17700000107288399"/>
    <n v="20.502866744995099"/>
    <m/>
    <m/>
    <m/>
    <m/>
    <n v="0.75472699499999996"/>
    <n v="11.676299999999999"/>
    <n v="2.4933212999999999"/>
    <m/>
    <m/>
    <m/>
    <m/>
    <m/>
    <m/>
  </r>
  <r>
    <s v="Annonaceae"/>
    <s v="Oxandra"/>
    <s v="asbeckii"/>
    <x v="145"/>
    <s v="LV109166"/>
    <s v="LV1"/>
    <n v="129.1"/>
    <n v="74.5"/>
    <n v="3"/>
    <n v="5"/>
    <s v="OK"/>
    <s v="LV109166"/>
    <n v="17"/>
    <n v="15.605095541401299"/>
    <n v="14"/>
    <n v="2"/>
    <n v="1"/>
    <n v="14"/>
    <n v="219.333333333333"/>
    <n v="59.033332824707003"/>
    <n v="1.5600000222524"/>
    <n v="0.16700000067551901"/>
    <n v="18.113733927408902"/>
    <m/>
    <m/>
    <m/>
    <m/>
    <n v="0.72673002900000006"/>
    <n v="12.084899999999999"/>
    <n v="3.3431523799999998"/>
    <m/>
    <m/>
    <m/>
    <m/>
    <m/>
    <m/>
  </r>
  <r>
    <s v="Annonaceae"/>
    <s v="Oxandra"/>
    <s v="asbeckii"/>
    <x v="145"/>
    <s v="LV109170"/>
    <s v="LV1"/>
    <n v="118.3"/>
    <n v="73.099999999999994"/>
    <n v="3"/>
    <n v="5"/>
    <s v="OK"/>
    <s v="LV109170"/>
    <n v="17"/>
    <n v="16.560509554140101"/>
    <n v="12"/>
    <n v="2"/>
    <n v="1"/>
    <n v="10"/>
    <n v="459"/>
    <n v="60.966667175292997"/>
    <n v="1.7800000508626299"/>
    <n v="0.21133333444595301"/>
    <n v="27.711900075276699"/>
    <m/>
    <m/>
    <m/>
    <m/>
    <n v="0.81412602599999995"/>
    <n v="10.2394"/>
    <n v="2.4743235000000001"/>
    <m/>
    <m/>
    <m/>
    <m/>
    <m/>
    <m/>
  </r>
  <r>
    <s v="Annonaceae"/>
    <s v="Oxandra"/>
    <s v="asbeckii"/>
    <x v="145"/>
    <s v="LV109171"/>
    <s v="LV1"/>
    <n v="121"/>
    <n v="76.2"/>
    <n v="3"/>
    <n v="5"/>
    <s v="OK"/>
    <s v="LV109171"/>
    <n v="17"/>
    <n v="18.471337579617799"/>
    <n v="15"/>
    <n v="2"/>
    <n v="1"/>
    <n v="15"/>
    <n v="270.66666666666703"/>
    <n v="54.1666666666667"/>
    <n v="2.2666666507720898"/>
    <n v="0.14233333369096099"/>
    <n v="12.521066347758"/>
    <m/>
    <m/>
    <m/>
    <m/>
    <n v="0.61391315899999999"/>
    <n v="12.003299999999999"/>
    <n v="2.39319996"/>
    <m/>
    <m/>
    <m/>
    <m/>
    <m/>
    <m/>
  </r>
  <r>
    <s v="Annonaceae"/>
    <s v="Oxandra"/>
    <s v="asbeckii"/>
    <x v="145"/>
    <s v="LV109183"/>
    <s v="LV1"/>
    <n v="129.80000000000001"/>
    <n v="87.8"/>
    <n v="3"/>
    <n v="5"/>
    <s v="OK"/>
    <s v="LV109183"/>
    <n v="17"/>
    <n v="15.286624203821701"/>
    <n v="18"/>
    <n v="1"/>
    <n v="2"/>
    <n v="15"/>
    <n v="221.666666666667"/>
    <n v="62.266666412353501"/>
    <n v="1.50666662057241"/>
    <n v="0.24233333269755"/>
    <n v="27.042833328247099"/>
    <m/>
    <m/>
    <m/>
    <m/>
    <n v="0.72269453299999997"/>
    <n v="12.8531"/>
    <n v="3.0315369200000002"/>
    <m/>
    <m/>
    <m/>
    <m/>
    <m/>
    <m/>
  </r>
  <r>
    <s v="Annonaceae"/>
    <s v="Oxandra"/>
    <s v="asbeckii"/>
    <x v="145"/>
    <s v="LV109200"/>
    <s v="LV1"/>
    <n v="129.80000000000001"/>
    <n v="96.2"/>
    <n v="3"/>
    <n v="5"/>
    <s v="OK"/>
    <s v="LV109200"/>
    <n v="17"/>
    <n v="11.7834394904459"/>
    <n v="14"/>
    <n v="1"/>
    <n v="1"/>
    <n v="12"/>
    <n v="190.333333333333"/>
    <n v="54.1666666666667"/>
    <n v="1.5666666428248099"/>
    <n v="0.129333334664504"/>
    <n v="16.289700190226199"/>
    <m/>
    <m/>
    <m/>
    <m/>
    <n v="0.74375243999999996"/>
    <n v="10.661"/>
    <n v="3.0399086299999998"/>
    <m/>
    <m/>
    <m/>
    <m/>
    <m/>
    <m/>
  </r>
  <r>
    <s v="Annonaceae"/>
    <s v="Oxandra"/>
    <s v="asbeckii"/>
    <x v="145"/>
    <s v="LV109245"/>
    <s v="LV1"/>
    <n v="144.19999999999999"/>
    <n v="30.7"/>
    <n v="3"/>
    <n v="5"/>
    <s v="OK"/>
    <s v="LV109245"/>
    <n v="17"/>
    <n v="17.197452229299401"/>
    <n v="14"/>
    <n v="4"/>
    <n v="4"/>
    <n v="14"/>
    <n v="239"/>
    <n v="67.400000254313198"/>
    <n v="1.9166666666666701"/>
    <n v="0.21299999952316301"/>
    <n v="22.5388997395833"/>
    <m/>
    <m/>
    <m/>
    <m/>
    <n v="0.617283951"/>
    <n v="3.5711300000000001"/>
    <n v="1.5812575200000001"/>
    <m/>
    <m/>
    <m/>
    <n v="-31.794407629999998"/>
    <m/>
    <m/>
  </r>
  <r>
    <s v="Annonaceae"/>
    <s v="Oxandra"/>
    <s v="asbeckii"/>
    <x v="145"/>
    <s v="LV109248"/>
    <s v="LV1"/>
    <n v="141.80000000000001"/>
    <n v="29.9"/>
    <n v="3"/>
    <n v="5"/>
    <s v="OK"/>
    <s v="LV109248"/>
    <n v="17"/>
    <n v="15.286624203821701"/>
    <n v="15"/>
    <n v="1"/>
    <n v="2"/>
    <n v="9"/>
    <n v="219.666666666667"/>
    <n v="67.399998982747405"/>
    <n v="2"/>
    <n v="0.157000000278155"/>
    <n v="18.9496663411458"/>
    <m/>
    <m/>
    <m/>
    <m/>
    <n v="0.74694189600000005"/>
    <n v="6.5251200000000003"/>
    <n v="1.7590319999999999"/>
    <m/>
    <m/>
    <m/>
    <m/>
    <m/>
    <m/>
  </r>
  <r>
    <s v="Annonaceae"/>
    <s v="Oxandra"/>
    <s v="asbeckii"/>
    <x v="145"/>
    <s v="LV109270"/>
    <s v="LV1"/>
    <n v="147.5"/>
    <n v="33.299999999999997"/>
    <n v="3"/>
    <n v="5"/>
    <s v="OK"/>
    <s v="LV109270"/>
    <n v="17"/>
    <n v="16.878980891719699"/>
    <n v="17"/>
    <n v="2"/>
    <n v="1"/>
    <n v="12"/>
    <n v="220"/>
    <n v="62.1666666666667"/>
    <n v="1.4266666173934901"/>
    <n v="0.16666667163372001"/>
    <n v="19.4028002421061"/>
    <m/>
    <m/>
    <m/>
    <m/>
    <n v="0.71279274699999995"/>
    <n v="9.5840099999999993"/>
    <n v="3.1497160900000001"/>
    <m/>
    <m/>
    <m/>
    <m/>
    <m/>
    <m/>
  </r>
  <r>
    <s v="Annonaceae"/>
    <s v="Oxandra"/>
    <s v="asbeckii"/>
    <x v="145"/>
    <s v="LV109280"/>
    <s v="LV1"/>
    <n v="146.80000000000001"/>
    <n v="46.9"/>
    <n v="3"/>
    <n v="5"/>
    <s v="OK"/>
    <s v="LV109280"/>
    <n v="17"/>
    <n v="12.101910828025501"/>
    <n v="17"/>
    <n v="1"/>
    <n v="1"/>
    <n v="6"/>
    <n v="253"/>
    <n v="62.1666666666667"/>
    <n v="1.7466666698455799"/>
    <n v="0.164666667580605"/>
    <n v="20.525800069173201"/>
    <m/>
    <m/>
    <m/>
    <n v="4.0999999999999996"/>
    <n v="0.72107163200000002"/>
    <n v="10.0357"/>
    <n v="2.40924995"/>
    <m/>
    <m/>
    <m/>
    <m/>
    <m/>
    <m/>
  </r>
  <r>
    <s v="Annonaceae"/>
    <s v="Oxandra"/>
    <s v="asbeckii"/>
    <x v="145"/>
    <s v="LV109285"/>
    <s v="LV1"/>
    <n v="145.69999999999999"/>
    <n v="51.8"/>
    <n v="3"/>
    <n v="5"/>
    <s v="OK"/>
    <s v="LV109285"/>
    <n v="17"/>
    <n v="13.2165605095541"/>
    <n v="8"/>
    <n v="1"/>
    <n v="1"/>
    <n v="4"/>
    <n v="233"/>
    <n v="59.066666920979799"/>
    <n v="1.62666662534078"/>
    <n v="0.18266666432221701"/>
    <n v="24.4761339823405"/>
    <m/>
    <m/>
    <m/>
    <m/>
    <n v="0.65890052399999999"/>
    <n v="11.4139"/>
    <n v="2.5434790999999999"/>
    <m/>
    <m/>
    <m/>
    <m/>
    <m/>
    <m/>
  </r>
  <r>
    <s v="Annonaceae"/>
    <s v="Oxandra"/>
    <s v="asbeckii"/>
    <x v="145"/>
    <s v="LV109319"/>
    <s v="LV1"/>
    <n v="152"/>
    <n v="98.2"/>
    <n v="3"/>
    <n v="5"/>
    <s v="OK"/>
    <s v="LV109319"/>
    <n v="17"/>
    <n v="14.012738853503199"/>
    <n v="13"/>
    <n v="1"/>
    <n v="1"/>
    <n v="10"/>
    <n v="199.333333333333"/>
    <n v="53.066665649414098"/>
    <n v="1.50499999523163"/>
    <n v="0.12766666710376701"/>
    <n v="17.808999697367401"/>
    <m/>
    <m/>
    <m/>
    <m/>
    <n v="0.80605843300000002"/>
    <n v="8.1426800000000004"/>
    <n v="2.1726684199999999"/>
    <m/>
    <m/>
    <m/>
    <m/>
    <m/>
    <m/>
  </r>
  <r>
    <s v="Annonaceae"/>
    <s v="Oxandra"/>
    <s v="asbeckii"/>
    <x v="145"/>
    <s v="LV109344"/>
    <s v="LV1"/>
    <n v="168.9"/>
    <n v="84.6"/>
    <n v="3"/>
    <n v="5"/>
    <s v="OK"/>
    <s v="LV109344"/>
    <n v="17"/>
    <n v="14.3312101910828"/>
    <n v="17"/>
    <n v="1"/>
    <n v="1"/>
    <n v="9"/>
    <n v="188"/>
    <n v="50.233333587646499"/>
    <n v="1.4099999666214"/>
    <n v="0.175333333512147"/>
    <n v="24.935033162434902"/>
    <m/>
    <m/>
    <m/>
    <m/>
    <n v="0.73712095600000005"/>
    <n v="9.6671300000000002"/>
    <n v="2.5432598099999999"/>
    <m/>
    <m/>
    <m/>
    <m/>
    <m/>
    <m/>
  </r>
  <r>
    <s v="Annonaceae"/>
    <s v="Oxandra"/>
    <s v="asbeckii"/>
    <x v="145"/>
    <s v="LV109389"/>
    <s v="LV1"/>
    <n v="163.69999999999999"/>
    <n v="25"/>
    <n v="3"/>
    <n v="5"/>
    <s v="OK"/>
    <s v="LV109389"/>
    <n v="17"/>
    <n v="17.515923566879"/>
    <n v="19"/>
    <n v="1"/>
    <n v="2"/>
    <n v="19"/>
    <n v="224.666666666667"/>
    <n v="67.699999491373703"/>
    <n v="2.1299999554952"/>
    <n v="0.26466666658719401"/>
    <n v="25.5651658376058"/>
    <m/>
    <m/>
    <m/>
    <m/>
    <n v="0.70568079399999994"/>
    <n v="10.9194"/>
    <n v="2.5734923699999999"/>
    <m/>
    <m/>
    <m/>
    <m/>
    <m/>
    <m/>
  </r>
  <r>
    <s v="Annonaceae"/>
    <s v="Oxandra"/>
    <s v="asbeckii"/>
    <x v="145"/>
    <s v="LV109405"/>
    <s v="LV1"/>
    <n v="174"/>
    <n v="4.5"/>
    <n v="3"/>
    <n v="5"/>
    <s v="OK"/>
    <s v="LV109405"/>
    <n v="17"/>
    <n v="17.7070063694268"/>
    <n v="23"/>
    <n v="3"/>
    <n v="2"/>
    <n v="17"/>
    <n v="227.333333333333"/>
    <n v="48.3333333333333"/>
    <n v="1.3133333126703901"/>
    <n v="0.15266666809717799"/>
    <n v="15.876100222269701"/>
    <m/>
    <m/>
    <m/>
    <m/>
    <n v="0.76514705900000002"/>
    <n v="8.9128000000000007"/>
    <n v="2.62449735"/>
    <m/>
    <m/>
    <m/>
    <m/>
    <m/>
    <m/>
  </r>
  <r>
    <s v="Annonaceae"/>
    <s v="Oxandra"/>
    <s v="asbeckii"/>
    <x v="145"/>
    <s v="LV109440"/>
    <s v="LV1"/>
    <n v="168.1"/>
    <n v="32.299999999999997"/>
    <n v="3"/>
    <n v="5"/>
    <s v="OK"/>
    <s v="LV109440"/>
    <n v="17"/>
    <n v="10.3503184713376"/>
    <n v="14"/>
    <n v="2"/>
    <n v="1"/>
    <n v="9"/>
    <n v="213.333333333333"/>
    <n v="65.650001525878906"/>
    <n v="1.53666663169861"/>
    <n v="0.18066666523615499"/>
    <n v="22.836900075276699"/>
    <m/>
    <m/>
    <m/>
    <m/>
    <n v="0.73732912699999997"/>
    <n v="7.1348099999999999"/>
    <n v="1.81746477"/>
    <m/>
    <m/>
    <m/>
    <m/>
    <m/>
    <m/>
  </r>
  <r>
    <s v="Annonaceae"/>
    <s v="Oxandra"/>
    <s v="asbeckii"/>
    <x v="145"/>
    <s v="LV109462"/>
    <s v="LV1"/>
    <n v="168.7"/>
    <n v="47.5"/>
    <n v="3"/>
    <n v="5"/>
    <s v="OK"/>
    <s v="LV109462"/>
    <n v="17"/>
    <n v="12.898089171974499"/>
    <n v="17"/>
    <n v="2"/>
    <n v="1"/>
    <n v="10"/>
    <m/>
    <n v="71.200002034505204"/>
    <n v="1.94999996821086"/>
    <n v="0.18066666523615499"/>
    <n v="20.886367162068701"/>
    <m/>
    <m/>
    <m/>
    <m/>
    <n v="0.79228598299999997"/>
    <n v="12.6236"/>
    <n v="3.03655388"/>
    <m/>
    <m/>
    <m/>
    <m/>
    <m/>
    <m/>
  </r>
  <r>
    <s v="Annonaceae"/>
    <s v="Oxandra"/>
    <s v="asbeckii"/>
    <x v="145"/>
    <s v="LV109463"/>
    <s v="LV1"/>
    <n v="174.7"/>
    <n v="57.8"/>
    <n v="3"/>
    <n v="5"/>
    <s v="OK"/>
    <s v="LV109463"/>
    <n v="17"/>
    <n v="18.312101910828002"/>
    <n v="18"/>
    <n v="2"/>
    <n v="1"/>
    <n v="9"/>
    <n v="236"/>
    <n v="65.966667175292997"/>
    <n v="1.75666670004527"/>
    <n v="0.25533333420753501"/>
    <n v="26.4168999989827"/>
    <m/>
    <m/>
    <m/>
    <m/>
    <n v="0.82737270100000004"/>
    <n v="9.9899900000000006"/>
    <n v="2.6317234599999999"/>
    <m/>
    <m/>
    <m/>
    <m/>
    <m/>
    <m/>
  </r>
  <r>
    <s v="Annonaceae"/>
    <s v="Oxandra"/>
    <s v="asbeckii"/>
    <x v="145"/>
    <s v="LV109488"/>
    <s v="LV1"/>
    <n v="178.9"/>
    <n v="97.9"/>
    <n v="3"/>
    <n v="5"/>
    <s v="OK"/>
    <s v="LV109488"/>
    <n v="17"/>
    <n v="14.968152866242001"/>
    <n v="22"/>
    <n v="3"/>
    <n v="3"/>
    <n v="20"/>
    <n v="238.666666666667"/>
    <n v="65.333334604899093"/>
    <n v="1.93666664759318"/>
    <n v="0.20799999932448099"/>
    <n v="25.174233118693"/>
    <m/>
    <m/>
    <m/>
    <m/>
    <n v="0.75249065999999998"/>
    <n v="8.8674800000000005"/>
    <n v="1.82670679"/>
    <m/>
    <m/>
    <m/>
    <m/>
    <m/>
    <m/>
  </r>
  <r>
    <s v="Annonaceae"/>
    <s v="Oxandra"/>
    <s v="asbeckii"/>
    <x v="145"/>
    <s v="LV113000"/>
    <s v="LV1"/>
    <n v="123.8"/>
    <n v="40"/>
    <n v="3"/>
    <n v="5"/>
    <s v="OK"/>
    <s v="LV113000"/>
    <n v="17"/>
    <n v="12.420382165605099"/>
    <n v="0"/>
    <n v="2"/>
    <n v="1"/>
    <n v="0"/>
    <n v="262.33333333333297"/>
    <n v="60.1666666666667"/>
    <n v="2.0933332840601602"/>
    <n v="0.173999999960264"/>
    <n v="20.142899831136098"/>
    <m/>
    <m/>
    <m/>
    <m/>
    <n v="0.65483907699999999"/>
    <n v="9.7320499999999992"/>
    <n v="2.3735306700000001"/>
    <m/>
    <m/>
    <m/>
    <m/>
    <m/>
    <m/>
  </r>
  <r>
    <s v="Annonaceae"/>
    <s v="Oxandra"/>
    <s v="asbeckii"/>
    <x v="145"/>
    <s v="LV113002"/>
    <s v="LV1"/>
    <n v="139.4"/>
    <n v="11.2"/>
    <n v="3"/>
    <n v="5"/>
    <s v="OK"/>
    <s v="LV113002"/>
    <n v="17"/>
    <n v="10.828025477707"/>
    <n v="14"/>
    <n v="1"/>
    <n v="1"/>
    <n v="7"/>
    <n v="195"/>
    <n v="58.1666666666667"/>
    <n v="1.3733333349227901"/>
    <n v="0.14699999739726399"/>
    <n v="23.505266825358099"/>
    <m/>
    <m/>
    <m/>
    <m/>
    <n v="0.76266773499999996"/>
    <n v="10.283899999999999"/>
    <n v="2.3699926100000002"/>
    <m/>
    <m/>
    <m/>
    <m/>
    <m/>
    <m/>
  </r>
  <r>
    <s v="Annonaceae"/>
    <s v="Oxandra"/>
    <s v="asbeckii"/>
    <x v="145"/>
    <s v="LV113003"/>
    <s v="LV1"/>
    <n v="125"/>
    <n v="2.7"/>
    <n v="3"/>
    <n v="5"/>
    <s v="OK"/>
    <s v="LV113003"/>
    <n v="17"/>
    <n v="10.1910828025478"/>
    <n v="15"/>
    <n v="1"/>
    <n v="1"/>
    <n v="9"/>
    <n v="178.666666666667"/>
    <n v="59.099999745686901"/>
    <n v="1.7099999984105401"/>
    <n v="0.15499999870856601"/>
    <n v="21.1436665852865"/>
    <m/>
    <m/>
    <m/>
    <m/>
    <n v="0.79653679700000002"/>
    <n v="8.1467200000000002"/>
    <n v="2.1253746900000001"/>
    <m/>
    <m/>
    <m/>
    <m/>
    <m/>
    <m/>
  </r>
  <r>
    <s v="Annonaceae"/>
    <s v="Oxandra"/>
    <s v="asbeckii"/>
    <x v="145"/>
    <s v="NH200414"/>
    <s v="NH20"/>
    <n v="74"/>
    <n v="385"/>
    <n v="3"/>
    <n v="5"/>
    <s v="OK"/>
    <s v="NH200414"/>
    <n v="17"/>
    <n v="12.2"/>
    <n v="12"/>
    <n v="1"/>
    <n v="1"/>
    <n v="10"/>
    <n v="195.333333333333"/>
    <n v="66.066665649414105"/>
    <n v="1.5866667032241799"/>
    <n v="0.21600000063578301"/>
    <m/>
    <n v="73.2"/>
    <n v="0.6109"/>
    <n v="0.66020000000000001"/>
    <n v="2"/>
    <n v="0.76600000000000001"/>
    <n v="17.322500000000002"/>
    <n v="2.746"/>
    <m/>
    <m/>
    <m/>
    <m/>
    <m/>
    <m/>
  </r>
  <r>
    <s v="Annonaceae"/>
    <s v="Oxandra"/>
    <s v="asbeckii"/>
    <x v="145"/>
    <s v="P01860454"/>
    <s v="P018"/>
    <n v="34"/>
    <n v="82"/>
    <n v="3"/>
    <n v="5"/>
    <s v="OK"/>
    <s v="P01860152"/>
    <n v="17"/>
    <n v="15.3"/>
    <n v="14"/>
    <n v="2"/>
    <n v="2"/>
    <n v="5"/>
    <n v="210.333333333333"/>
    <n v="60.8333333333333"/>
    <n v="2.45333329836527"/>
    <n v="0.18700000147024801"/>
    <m/>
    <n v="76"/>
    <n v="0.8458"/>
    <m/>
    <m/>
    <m/>
    <m/>
    <m/>
    <m/>
    <m/>
    <m/>
    <m/>
    <m/>
    <m/>
  </r>
  <r>
    <s v="Annonaceae"/>
    <s v="Oxandra"/>
    <s v="IND"/>
    <x v="439"/>
    <s v="LV109048"/>
    <s v="LV1"/>
    <n v="121.4"/>
    <n v="52.6"/>
    <n v="0"/>
    <n v="2"/>
    <s v="EXCLUDE"/>
    <s v="LV109048"/>
    <n v="694"/>
    <n v="12.7388535031847"/>
    <n v="8"/>
    <m/>
    <m/>
    <n v="0"/>
    <m/>
    <m/>
    <m/>
    <m/>
    <m/>
    <m/>
    <m/>
    <m/>
    <m/>
    <m/>
    <m/>
    <m/>
    <m/>
    <m/>
    <m/>
    <m/>
    <m/>
    <m/>
  </r>
  <r>
    <s v="Annonaceae"/>
    <s v="Oxandra"/>
    <s v="IND"/>
    <x v="439"/>
    <s v="LV109145"/>
    <s v="LV1"/>
    <n v="125.8"/>
    <n v="31.1"/>
    <n v="0"/>
    <n v="2"/>
    <s v="EXCLUDE"/>
    <s v="LV109145"/>
    <n v="694"/>
    <m/>
    <n v="0"/>
    <m/>
    <m/>
    <n v="0"/>
    <m/>
    <m/>
    <m/>
    <m/>
    <m/>
    <m/>
    <m/>
    <m/>
    <m/>
    <m/>
    <m/>
    <m/>
    <m/>
    <m/>
    <m/>
    <m/>
    <m/>
    <m/>
  </r>
  <r>
    <s v="Annonaceae"/>
    <s v="Oxandra"/>
    <s v="IND"/>
    <x v="439"/>
    <s v="LV109287"/>
    <s v="LV1"/>
    <n v="145.30000000000001"/>
    <n v="52.3"/>
    <n v="0"/>
    <n v="2"/>
    <s v="EXCLUDE"/>
    <s v="LV109287"/>
    <n v="694"/>
    <n v="11.1464968152866"/>
    <n v="0"/>
    <m/>
    <m/>
    <n v="0"/>
    <m/>
    <m/>
    <m/>
    <m/>
    <m/>
    <m/>
    <m/>
    <m/>
    <m/>
    <m/>
    <m/>
    <m/>
    <m/>
    <m/>
    <m/>
    <m/>
    <m/>
    <m/>
  </r>
  <r>
    <s v="Annonaceae"/>
    <s v="Pseudoxandra"/>
    <s v="cuspidata"/>
    <x v="440"/>
    <s v="LV109152"/>
    <s v="LV1"/>
    <n v="127.5"/>
    <n v="50"/>
    <n v="3"/>
    <n v="5"/>
    <s v="OK"/>
    <s v="LV109152"/>
    <n v="829"/>
    <n v="11.1464968152866"/>
    <n v="17"/>
    <n v="2"/>
    <n v="1"/>
    <n v="10"/>
    <n v="208.333333333333"/>
    <n v="64.500001271565793"/>
    <n v="1.3200000127156599"/>
    <n v="0.23266666630903901"/>
    <n v="34.329233805338497"/>
    <m/>
    <n v="0.60931000000000002"/>
    <n v="0.57130000000000003"/>
    <n v="5.8"/>
    <n v="0.602401046"/>
    <n v="9.7222100000000005"/>
    <n v="2.7280745099999999"/>
    <m/>
    <m/>
    <m/>
    <m/>
    <m/>
    <m/>
  </r>
  <r>
    <s v="Annonaceae"/>
    <s v="Pseudoxandra"/>
    <s v="cuspidata"/>
    <x v="440"/>
    <s v="LV109169"/>
    <s v="LV1"/>
    <n v="121.1"/>
    <n v="70.7"/>
    <n v="3"/>
    <n v="5"/>
    <s v="OK"/>
    <s v="LV109169"/>
    <n v="829"/>
    <n v="12.3566878980892"/>
    <n v="13"/>
    <n v="1"/>
    <n v="1"/>
    <n v="8"/>
    <n v="179.333333333333"/>
    <n v="58.1666666666667"/>
    <n v="0.99666664997736598"/>
    <n v="0.20166666805744199"/>
    <n v="34.162633895874002"/>
    <m/>
    <n v="0.56532000000000004"/>
    <n v="0.55589999999999995"/>
    <n v="5.35"/>
    <n v="0.59165613100000003"/>
    <n v="9.8473900000000008"/>
    <n v="2.45660854"/>
    <m/>
    <m/>
    <m/>
    <m/>
    <m/>
    <m/>
  </r>
  <r>
    <s v="Annonaceae"/>
    <s v="Pseudoxandra"/>
    <s v="cuspidata"/>
    <x v="440"/>
    <s v="LV109328"/>
    <s v="LV1"/>
    <n v="165.6"/>
    <n v="98.8"/>
    <n v="3"/>
    <n v="5"/>
    <s v="OK"/>
    <s v="LV109328"/>
    <n v="829"/>
    <n v="14.012738853503199"/>
    <n v="22"/>
    <n v="3"/>
    <n v="2"/>
    <n v="22"/>
    <n v="152.333333333333"/>
    <n v="41.566666920979799"/>
    <n v="0.736666679382324"/>
    <n v="8.7666666756073597E-2"/>
    <n v="14.861799875895199"/>
    <m/>
    <m/>
    <m/>
    <m/>
    <n v="0.55529820500000004"/>
    <n v="8.8545400000000001"/>
    <n v="3.35496719"/>
    <m/>
    <m/>
    <m/>
    <n v="-33.103655979999999"/>
    <m/>
    <m/>
  </r>
  <r>
    <s v="Annonaceae"/>
    <s v="Pseudoxandra"/>
    <s v="cuspidata"/>
    <x v="440"/>
    <s v="LV109339"/>
    <s v="LV1"/>
    <n v="171.6"/>
    <n v="88.7"/>
    <n v="3"/>
    <n v="5"/>
    <s v="OK"/>
    <s v="LV109339"/>
    <n v="829"/>
    <n v="11.624203821656099"/>
    <n v="18"/>
    <n v="4"/>
    <n v="4"/>
    <n v="15"/>
    <n v="197.333333333333"/>
    <n v="51.633333841959598"/>
    <n v="1.1533333261807801"/>
    <n v="0.15466666718323999"/>
    <n v="20.918766657511402"/>
    <m/>
    <n v="0.47104000000000001"/>
    <n v="1.2141999999999999"/>
    <n v="5.9"/>
    <n v="0.49186307499999998"/>
    <n v="6.88462"/>
    <n v="2.2927639800000001"/>
    <m/>
    <m/>
    <m/>
    <n v="-31.066354409999999"/>
    <m/>
    <m/>
  </r>
  <r>
    <s v="Annonaceae"/>
    <s v="Pseudoxandra"/>
    <s v="cuspidata"/>
    <x v="440"/>
    <s v="LV109490"/>
    <s v="LV1"/>
    <n v="181.3"/>
    <n v="98.3"/>
    <n v="3"/>
    <n v="5"/>
    <s v="OK"/>
    <s v="LV109490"/>
    <n v="829"/>
    <n v="10.1910828025478"/>
    <n v="19"/>
    <m/>
    <m/>
    <n v="0"/>
    <n v="176.333333333333"/>
    <n v="50.366667429606103"/>
    <n v="0.91333333651224802"/>
    <n v="0.155666664242744"/>
    <n v="29.8093668619792"/>
    <m/>
    <m/>
    <m/>
    <m/>
    <n v="0.64224952700000004"/>
    <n v="7.9754100000000001"/>
    <n v="2.02884558"/>
    <m/>
    <m/>
    <m/>
    <m/>
    <m/>
    <m/>
  </r>
  <r>
    <s v="Annonaceae"/>
    <s v="Pseudoxandra"/>
    <s v="cuspidata"/>
    <x v="440"/>
    <s v="LV112591"/>
    <s v="LV1"/>
    <n v="174"/>
    <n v="4.5"/>
    <n v="3"/>
    <n v="5"/>
    <s v="OK"/>
    <s v="LV112591"/>
    <n v="829"/>
    <n v="10.700636942675199"/>
    <n v="17"/>
    <n v="1"/>
    <n v="1"/>
    <n v="15"/>
    <n v="180.333333333333"/>
    <n v="60.233334859212199"/>
    <n v="0.88666665554046598"/>
    <n v="0.19166666517655101"/>
    <n v="27.7579332987467"/>
    <m/>
    <m/>
    <m/>
    <m/>
    <n v="0.60207160900000001"/>
    <n v="19.2697"/>
    <n v="4.9850142200000001"/>
    <m/>
    <m/>
    <m/>
    <m/>
    <m/>
    <m/>
  </r>
  <r>
    <s v="Annonaceae"/>
    <s v="Pseudoxandra"/>
    <s v="cuspidata"/>
    <x v="440"/>
    <s v="LV112593"/>
    <s v="LV1"/>
    <n v="154.5"/>
    <n v="100.5"/>
    <n v="3"/>
    <n v="5"/>
    <s v="OK"/>
    <s v="LV112593"/>
    <n v="829"/>
    <n v="10.063694267515899"/>
    <n v="13"/>
    <n v="1"/>
    <n v="1"/>
    <n v="10"/>
    <n v="162.666666666667"/>
    <n v="43.066666920979799"/>
    <n v="0.87333333492279097"/>
    <n v="0.110666667421659"/>
    <n v="19.775333404541001"/>
    <m/>
    <n v="0.59782999999999997"/>
    <n v="0.57909999999999995"/>
    <n v="5.35"/>
    <n v="0.57436355500000003"/>
    <n v="10.135999999999999"/>
    <n v="2.9667639800000001"/>
    <m/>
    <m/>
    <m/>
    <m/>
    <m/>
    <m/>
  </r>
  <r>
    <s v="Annonaceae"/>
    <s v="Pseudoxandra"/>
    <s v="cuspidata"/>
    <x v="440"/>
    <s v="LV112764"/>
    <s v="LV1"/>
    <n v="172.5"/>
    <n v="33.200000000000003"/>
    <n v="3"/>
    <n v="5"/>
    <s v="OK"/>
    <s v="LV112764"/>
    <n v="829"/>
    <n v="10.1910828025478"/>
    <n v="13"/>
    <m/>
    <m/>
    <n v="0"/>
    <n v="192"/>
    <n v="64.666667938232393"/>
    <n v="1.1633333166440301"/>
    <n v="0.220333337783813"/>
    <n v="35.427199681599902"/>
    <m/>
    <m/>
    <m/>
    <m/>
    <n v="0.573509253"/>
    <n v="11.268700000000001"/>
    <n v="3.1179813900000002"/>
    <m/>
    <m/>
    <m/>
    <m/>
    <m/>
    <m/>
  </r>
  <r>
    <s v="Annonaceae"/>
    <s v="Pseudoxandra"/>
    <s v="cuspidata"/>
    <x v="440"/>
    <s v="LV112867"/>
    <s v="LV1"/>
    <n v="174.6"/>
    <n v="79.8"/>
    <n v="3"/>
    <n v="5"/>
    <s v="OK"/>
    <s v="LV112867"/>
    <n v="829"/>
    <n v="10.1910828025478"/>
    <n v="16"/>
    <n v="1"/>
    <n v="1"/>
    <n v="5"/>
    <n v="157.666666666667"/>
    <n v="62.6666653951009"/>
    <n v="0.98333334922790505"/>
    <n v="0.20533333222071301"/>
    <n v="32.461099624633803"/>
    <m/>
    <m/>
    <m/>
    <m/>
    <n v="0.60330131200000003"/>
    <n v="8.7065699999999993"/>
    <n v="2.4714492799999999"/>
    <m/>
    <m/>
    <m/>
    <m/>
    <m/>
    <m/>
  </r>
  <r>
    <s v="Annonaceae"/>
    <s v="Rollinia"/>
    <s v="elliptica"/>
    <x v="149"/>
    <s v="LV109298"/>
    <s v="LV1"/>
    <n v="149"/>
    <n v="73.8"/>
    <n v="3"/>
    <n v="5"/>
    <s v="OK"/>
    <s v="LV109298"/>
    <n v="18"/>
    <n v="11.9426751592357"/>
    <n v="16"/>
    <n v="1"/>
    <n v="1"/>
    <n v="13"/>
    <n v="157.666666666667"/>
    <n v="51.933333079020201"/>
    <n v="0.980000019073486"/>
    <n v="0.40733333428700802"/>
    <n v="93.977467854817704"/>
    <m/>
    <n v="0.40072999999999998"/>
    <n v="0.46800000000000003"/>
    <n v="5.35"/>
    <m/>
    <m/>
    <n v="1.5520573499999999"/>
    <m/>
    <m/>
    <m/>
    <m/>
    <m/>
    <m/>
  </r>
  <r>
    <s v="Annonaceae"/>
    <s v="Tetrameranthus"/>
    <s v="sp,"/>
    <x v="441"/>
    <s v="LV109020"/>
    <s v="LV1"/>
    <n v="111.4"/>
    <n v="62.4"/>
    <n v="3"/>
    <n v="4"/>
    <s v="OK"/>
    <s v="LV109020"/>
    <n v="830"/>
    <n v="16.878980891719699"/>
    <n v="29"/>
    <n v="1"/>
    <n v="1"/>
    <n v="15"/>
    <n v="350"/>
    <n v="62.099999745686901"/>
    <n v="2.5100000699361198"/>
    <n v="1.85566667715708"/>
    <n v="154.777669270833"/>
    <m/>
    <n v="0.51129000000000002"/>
    <n v="0.80179999999999996"/>
    <n v="7.6"/>
    <n v="0.51730310300000004"/>
    <n v="10.705"/>
    <n v="2.79641348"/>
    <m/>
    <m/>
    <m/>
    <m/>
    <m/>
    <m/>
  </r>
  <r>
    <s v="Annonaceae"/>
    <s v="Tetrameranthus"/>
    <s v="sp,"/>
    <x v="441"/>
    <s v="LV109076"/>
    <s v="LV1"/>
    <n v="119.8"/>
    <n v="31.2"/>
    <n v="3"/>
    <n v="4"/>
    <s v="OK"/>
    <s v="LV109076"/>
    <n v="830"/>
    <n v="26.751592356687901"/>
    <n v="25"/>
    <n v="3"/>
    <n v="4"/>
    <n v="25"/>
    <n v="500"/>
    <n v="69.800000508626297"/>
    <n v="3.3033332824707"/>
    <n v="1.6899999777476"/>
    <n v="106.891067504883"/>
    <m/>
    <n v="0.52253000000000005"/>
    <n v="0.81100000000000005"/>
    <n v="13"/>
    <m/>
    <m/>
    <m/>
    <m/>
    <m/>
    <m/>
    <n v="-32.068833410000003"/>
    <m/>
    <m/>
  </r>
  <r>
    <s v="Annonaceae"/>
    <s v="Tetrameranthus"/>
    <s v="sp,"/>
    <x v="441"/>
    <s v="LV109193"/>
    <s v="LV1"/>
    <n v="118.6"/>
    <n v="89.2"/>
    <n v="3"/>
    <n v="4"/>
    <s v="OK"/>
    <s v="LV109193"/>
    <n v="830"/>
    <n v="22.9299363057325"/>
    <n v="24"/>
    <n v="3"/>
    <n v="3"/>
    <n v="17"/>
    <n v="456.33333333333297"/>
    <n v="54.5000012715658"/>
    <n v="3.7666667302449501"/>
    <n v="1.47733330726624"/>
    <n v="82.100034077962206"/>
    <m/>
    <n v="0.49903999999999998"/>
    <n v="0.80810000000000004"/>
    <n v="9.1"/>
    <n v="0.451886393"/>
    <n v="12.898899999999999"/>
    <n v="4.6581728199999999"/>
    <m/>
    <m/>
    <m/>
    <n v="-30.434196409999998"/>
    <m/>
    <m/>
  </r>
  <r>
    <s v="Annonaceae"/>
    <s v="Tetrameranthus"/>
    <s v="sp,"/>
    <x v="441"/>
    <s v="LV109247"/>
    <s v="LV1"/>
    <n v="139.1"/>
    <n v="34.200000000000003"/>
    <n v="3"/>
    <n v="4"/>
    <s v="OK"/>
    <s v="LV109247"/>
    <n v="830"/>
    <n v="21.974522292993601"/>
    <n v="24"/>
    <n v="3"/>
    <n v="3"/>
    <n v="15"/>
    <n v="351.66666666666703"/>
    <n v="66.1666666666667"/>
    <n v="2.5066666603088401"/>
    <n v="1.6733333269755"/>
    <n v="165.482996622721"/>
    <m/>
    <n v="0.51785000000000003"/>
    <n v="0.82140000000000002"/>
    <n v="9.1"/>
    <n v="0.58153770800000004"/>
    <n v="16.192699999999999"/>
    <n v="4.7484946499999996"/>
    <m/>
    <m/>
    <m/>
    <n v="-33.8386207"/>
    <m/>
    <m/>
  </r>
  <r>
    <s v="Annonaceae"/>
    <s v="Tetrameranthus"/>
    <s v="sp,"/>
    <x v="441"/>
    <s v="LV109295"/>
    <s v="LV1"/>
    <n v="154"/>
    <n v="71.2"/>
    <n v="3"/>
    <n v="4"/>
    <s v="OK"/>
    <s v="LV109295"/>
    <n v="830"/>
    <n v="26.1146496815287"/>
    <n v="26"/>
    <n v="3"/>
    <n v="3"/>
    <n v="16"/>
    <n v="443"/>
    <n v="50"/>
    <n v="3.2933333714803101"/>
    <n v="2.5123333533604901"/>
    <n v="186.31233215332"/>
    <m/>
    <m/>
    <m/>
    <m/>
    <n v="0.58769059400000001"/>
    <n v="20.765499999999999"/>
    <n v="5.5820045"/>
    <m/>
    <m/>
    <m/>
    <n v="-31.701840950000001"/>
    <m/>
    <m/>
  </r>
  <r>
    <s v="Annonaceae"/>
    <s v="Tetrameranthus"/>
    <s v="sp,"/>
    <x v="441"/>
    <s v="LV109377"/>
    <s v="LV1"/>
    <n v="162.4"/>
    <n v="45.9"/>
    <n v="3"/>
    <n v="4"/>
    <s v="OK"/>
    <s v="LV109377"/>
    <n v="830"/>
    <n v="23.566878980891701"/>
    <n v="23"/>
    <n v="3"/>
    <n v="1"/>
    <n v="22"/>
    <m/>
    <n v="58.099999745686901"/>
    <n v="2.55000003178914"/>
    <n v="1.2673333485921201"/>
    <n v="134.675331115723"/>
    <m/>
    <m/>
    <m/>
    <m/>
    <n v="0.52536134300000004"/>
    <n v="10.5869"/>
    <n v="2.72314378"/>
    <m/>
    <m/>
    <m/>
    <n v="-34.832029470000002"/>
    <m/>
    <m/>
  </r>
  <r>
    <s v="Annonaceae"/>
    <s v="Tetrameranthus"/>
    <s v="sp,"/>
    <x v="441"/>
    <s v="LV109521"/>
    <s v="LV1"/>
    <n v="188"/>
    <n v="69.2"/>
    <n v="3"/>
    <n v="4"/>
    <s v="OK"/>
    <s v="LV109521"/>
    <n v="830"/>
    <n v="20.796178343948998"/>
    <n v="17"/>
    <n v="2"/>
    <n v="2"/>
    <n v="17"/>
    <n v="328.33333333333297"/>
    <n v="62.033332824707003"/>
    <n v="2.41000000635783"/>
    <n v="1.0993333260218301"/>
    <n v="124.17563629150401"/>
    <m/>
    <m/>
    <m/>
    <m/>
    <n v="0.53313827800000002"/>
    <n v="17.699100000000001"/>
    <n v="4.02416105"/>
    <m/>
    <m/>
    <m/>
    <m/>
    <m/>
    <m/>
  </r>
  <r>
    <s v="Annonaceae"/>
    <s v="Unonopsis"/>
    <s v="perrottetii"/>
    <x v="140"/>
    <s v="B420044"/>
    <s v="B4"/>
    <n v="4"/>
    <n v="68"/>
    <n v="3"/>
    <n v="5"/>
    <s v="OK"/>
    <s v="B420044"/>
    <n v="20"/>
    <n v="12.6"/>
    <n v="17"/>
    <n v="2"/>
    <n v="2"/>
    <n v="12"/>
    <n v="163.766667683919"/>
    <n v="57.366666158040402"/>
    <n v="1.2233333190282201"/>
    <n v="0.448666661977768"/>
    <m/>
    <n v="88.8"/>
    <n v="0.68"/>
    <n v="0.56999999999999995"/>
    <n v="4"/>
    <n v="0.626"/>
    <n v="10.209099999999999"/>
    <n v="2.242"/>
    <m/>
    <m/>
    <m/>
    <m/>
    <m/>
    <m/>
  </r>
  <r>
    <s v="Annonaceae"/>
    <s v="Unonopsis"/>
    <s v="perrottetii"/>
    <x v="140"/>
    <s v="B444063"/>
    <s v="B4"/>
    <n v="93"/>
    <n v="55"/>
    <n v="3"/>
    <n v="5"/>
    <s v="OK"/>
    <s v="B444063"/>
    <n v="20"/>
    <n v="10"/>
    <n v="18"/>
    <n v="2"/>
    <n v="3"/>
    <n v="13"/>
    <n v="142.333333333333"/>
    <n v="64.1666666666667"/>
    <n v="1.48666667938232"/>
    <n v="0.30533333619435599"/>
    <m/>
    <n v="106.2"/>
    <n v="0.67"/>
    <n v="0.46"/>
    <n v="3"/>
    <n v="0.64300000000000002"/>
    <n v="10.5304"/>
    <n v="1.5289999999999999"/>
    <m/>
    <m/>
    <m/>
    <m/>
    <m/>
    <m/>
  </r>
  <r>
    <s v="Annonaceae"/>
    <s v="Unonopsis"/>
    <s v="perrottetii"/>
    <x v="140"/>
    <s v="B445050"/>
    <s v="B4"/>
    <n v="77"/>
    <n v="34"/>
    <n v="3"/>
    <n v="5"/>
    <s v="OK"/>
    <s v="B445050"/>
    <n v="20"/>
    <n v="14.8"/>
    <n v="14"/>
    <n v="1"/>
    <n v="1"/>
    <n v="10"/>
    <n v="132.10000101725299"/>
    <n v="53.3333333333333"/>
    <n v="0.68000000715255704"/>
    <n v="0.17033332586288499"/>
    <m/>
    <n v="99.7"/>
    <n v="0.68"/>
    <n v="0.4"/>
    <n v="6"/>
    <n v="0.63300000000000001"/>
    <n v="11.739599999999999"/>
    <n v="1.72"/>
    <m/>
    <m/>
    <m/>
    <m/>
    <m/>
    <m/>
  </r>
  <r>
    <s v="Annonaceae"/>
    <s v="Unonopsis"/>
    <s v="perrottetii"/>
    <x v="140"/>
    <s v="M17116023"/>
    <s v="M1711"/>
    <n v="22"/>
    <n v="9"/>
    <n v="3"/>
    <n v="5"/>
    <s v="OK"/>
    <s v="M17116023"/>
    <n v="20"/>
    <n v="10.3"/>
    <n v="13"/>
    <n v="1"/>
    <n v="2"/>
    <n v="13"/>
    <n v="156.10000101725299"/>
    <n v="54.066666920979799"/>
    <n v="1.15000001589457"/>
    <n v="0.202999999125799"/>
    <m/>
    <n v="93"/>
    <n v="0.75990000000000002"/>
    <n v="0.43059999999999998"/>
    <m/>
    <n v="0.64500000000000002"/>
    <n v="14.78"/>
    <n v="2.9319999999999999"/>
    <m/>
    <m/>
    <m/>
    <m/>
    <m/>
    <m/>
  </r>
  <r>
    <s v="Annonaceae"/>
    <s v="Unonopsis"/>
    <s v="perrottetii"/>
    <x v="140"/>
    <s v="M17116063"/>
    <s v="M1711"/>
    <n v="7"/>
    <n v="44"/>
    <n v="3"/>
    <n v="5"/>
    <s v="OK"/>
    <s v="M17116063"/>
    <n v="20"/>
    <n v="16.100000000000001"/>
    <n v="18"/>
    <n v="3"/>
    <n v="4"/>
    <n v="10"/>
    <n v="129.43333435058599"/>
    <n v="56.433333079020201"/>
    <n v="1.33666666348775"/>
    <n v="0.22266667087872799"/>
    <m/>
    <n v="118.5"/>
    <n v="0.69240000000000002"/>
    <n v="0.47499999999999998"/>
    <m/>
    <n v="0.55300000000000005"/>
    <n v="10.1435"/>
    <n v="2.6595"/>
    <m/>
    <m/>
    <m/>
    <m/>
    <m/>
    <m/>
  </r>
  <r>
    <s v="Annonaceae"/>
    <s v="Unonopsis"/>
    <s v="perrottetii"/>
    <x v="140"/>
    <s v="M17116575"/>
    <s v="M1711"/>
    <n v="51"/>
    <n v="39"/>
    <n v="3"/>
    <n v="5"/>
    <s v="OK"/>
    <s v="M17116575"/>
    <n v="20"/>
    <n v="17.3"/>
    <n v="18"/>
    <n v="2"/>
    <n v="2"/>
    <n v="18"/>
    <n v="163.43333435058599"/>
    <n v="58.533334096272803"/>
    <n v="1.32333334287008"/>
    <n v="0.26033332943916299"/>
    <m/>
    <n v="129.4"/>
    <n v="0.70779999999999998"/>
    <n v="0.47610000000000002"/>
    <m/>
    <n v="0.64800000000000002"/>
    <n v="13.0205"/>
    <n v="2.867"/>
    <m/>
    <m/>
    <m/>
    <m/>
    <m/>
    <m/>
  </r>
  <r>
    <s v="Annonaceae"/>
    <s v="Unonopsis"/>
    <s v="perrottetii"/>
    <x v="140"/>
    <s v="NH200161"/>
    <s v="NH20"/>
    <n v="32"/>
    <n v="341"/>
    <n v="3"/>
    <n v="4"/>
    <s v="OK"/>
    <s v="NH200161"/>
    <n v="20"/>
    <n v="15.8"/>
    <n v="13"/>
    <n v="2"/>
    <n v="2"/>
    <n v="13"/>
    <n v="158.89999898274701"/>
    <n v="45.633332570393897"/>
    <n v="1.12999999523163"/>
    <n v="0.12833333512147299"/>
    <m/>
    <n v="67.900000000000006"/>
    <m/>
    <m/>
    <m/>
    <m/>
    <m/>
    <m/>
    <m/>
    <m/>
    <m/>
    <m/>
    <m/>
    <m/>
  </r>
  <r>
    <s v="Annonaceae"/>
    <s v="Unonopsis"/>
    <s v="perrottetii"/>
    <x v="140"/>
    <s v="NH200164"/>
    <s v="NH20"/>
    <n v="34"/>
    <n v="345"/>
    <n v="3"/>
    <n v="4"/>
    <s v="OK"/>
    <s v="NH200164"/>
    <n v="20"/>
    <n v="18.899999999999999"/>
    <n v="16"/>
    <n v="2"/>
    <n v="2"/>
    <n v="16"/>
    <n v="115.43333435058599"/>
    <n v="53.766666412353501"/>
    <n v="1.1233333349227901"/>
    <n v="0.213999996582667"/>
    <m/>
    <n v="94.2"/>
    <m/>
    <m/>
    <m/>
    <m/>
    <m/>
    <m/>
    <m/>
    <m/>
    <m/>
    <m/>
    <m/>
    <m/>
  </r>
  <r>
    <s v="Annonaceae"/>
    <s v="Unonopsis"/>
    <s v="perrottetii"/>
    <x v="140"/>
    <s v="NH200375"/>
    <s v="NH20"/>
    <n v="73"/>
    <n v="333"/>
    <n v="3"/>
    <n v="4"/>
    <s v="OK"/>
    <s v="NH200375"/>
    <n v="20"/>
    <n v="15"/>
    <n v="17"/>
    <n v="3"/>
    <n v="2"/>
    <n v="15"/>
    <n v="150.233332316081"/>
    <n v="61.133333841959598"/>
    <n v="1.1699999968210899"/>
    <n v="0.311333328485489"/>
    <m/>
    <n v="129.5"/>
    <n v="0.7077"/>
    <n v="0.46500000000000002"/>
    <m/>
    <m/>
    <m/>
    <m/>
    <m/>
    <m/>
    <m/>
    <m/>
    <m/>
    <m/>
  </r>
  <r>
    <s v="Annonaceae"/>
    <s v="Unonopsis"/>
    <s v="perrottetii"/>
    <x v="140"/>
    <s v="NH200434"/>
    <s v="NH20"/>
    <n v="85"/>
    <n v="319"/>
    <n v="3"/>
    <n v="4"/>
    <s v="OK"/>
    <s v="NH200434"/>
    <n v="20"/>
    <n v="14.7"/>
    <n v="16"/>
    <n v="2"/>
    <n v="2"/>
    <n v="15"/>
    <n v="137.766667683919"/>
    <n v="58.533334096272803"/>
    <n v="0.86333332459131895"/>
    <n v="0.208666667342186"/>
    <m/>
    <n v="101.1"/>
    <m/>
    <m/>
    <m/>
    <m/>
    <m/>
    <m/>
    <m/>
    <m/>
    <m/>
    <m/>
    <m/>
    <m/>
  </r>
  <r>
    <s v="Annonaceae"/>
    <s v="Unonopsis"/>
    <s v="perrottetii"/>
    <x v="140"/>
    <s v="NH200647"/>
    <s v="NH20"/>
    <n v="41"/>
    <n v="343"/>
    <n v="3"/>
    <n v="5"/>
    <s v="OK"/>
    <s v="NH200647"/>
    <n v="20"/>
    <n v="10.3"/>
    <n v="10"/>
    <n v="2"/>
    <n v="2"/>
    <n v="10"/>
    <n v="142.43333435058599"/>
    <n v="55.133332570393897"/>
    <n v="0.86999998490015695"/>
    <n v="0.150666666527589"/>
    <m/>
    <n v="78.3"/>
    <n v="0.64429999999999998"/>
    <n v="0.60319999999999996"/>
    <n v="3"/>
    <n v="0.59599999999999997"/>
    <n v="11.651999999999999"/>
    <n v="2.71"/>
    <m/>
    <m/>
    <m/>
    <m/>
    <m/>
    <m/>
  </r>
  <r>
    <s v="Annonaceae"/>
    <s v="Unonopsis"/>
    <s v="rufescens"/>
    <x v="203"/>
    <s v="A110125"/>
    <s v="A11"/>
    <n v="35"/>
    <n v="92"/>
    <n v="3"/>
    <n v="5"/>
    <s v="OK"/>
    <s v="A110125"/>
    <n v="21"/>
    <n v="10.8"/>
    <n v="19"/>
    <n v="2"/>
    <n v="2"/>
    <n v="18"/>
    <n v="226.20000203450499"/>
    <n v="64"/>
    <n v="1.8366666237513201"/>
    <n v="0.44366667668024701"/>
    <m/>
    <n v="179"/>
    <n v="0.57999999999999996"/>
    <n v="0.63"/>
    <n v="4"/>
    <n v="0.48188725113868702"/>
    <n v="8.5145"/>
    <n v="1.2605425699999999"/>
    <m/>
    <m/>
    <m/>
    <m/>
    <m/>
    <m/>
  </r>
  <r>
    <s v="Annonaceae"/>
    <s v="Unonopsis"/>
    <s v="rufescens"/>
    <x v="203"/>
    <s v="A110265"/>
    <s v="A11"/>
    <n v="69"/>
    <n v="95"/>
    <n v="3"/>
    <n v="5"/>
    <s v="OK"/>
    <s v="A110265"/>
    <n v="21"/>
    <n v="11.5"/>
    <n v="14"/>
    <n v="1"/>
    <n v="2"/>
    <n v="10"/>
    <n v="191.03333028157601"/>
    <n v="62.033334096272803"/>
    <n v="1.9166667064031"/>
    <n v="0.31500000754992202"/>
    <m/>
    <n v="148.80000000000001"/>
    <n v="0.6"/>
    <n v="0.45"/>
    <n v="2"/>
    <n v="0.53842502832412698"/>
    <n v="10.157"/>
    <n v="1.03259704"/>
    <m/>
    <m/>
    <m/>
    <m/>
    <m/>
    <m/>
  </r>
  <r>
    <s v="Annonaceae"/>
    <s v="Unonopsis"/>
    <s v="rufescens"/>
    <x v="203"/>
    <s v="B427037"/>
    <s v="B4"/>
    <n v="42"/>
    <n v="79"/>
    <n v="3"/>
    <n v="5"/>
    <s v="OK"/>
    <s v="B427037"/>
    <n v="21"/>
    <n v="11.3"/>
    <m/>
    <n v="2"/>
    <n v="3"/>
    <n v="12"/>
    <n v="204.766667683919"/>
    <n v="69.033335367838504"/>
    <n v="1.4333333571751901"/>
    <n v="0.54200001557668098"/>
    <m/>
    <n v="178.3"/>
    <m/>
    <m/>
    <n v="5"/>
    <m/>
    <m/>
    <m/>
    <m/>
    <m/>
    <m/>
    <m/>
    <m/>
    <m/>
  </r>
  <r>
    <s v="Annonaceae"/>
    <s v="Unonopsis"/>
    <s v="rufescens"/>
    <x v="203"/>
    <s v="B430068"/>
    <s v="B4"/>
    <n v="39"/>
    <n v="19"/>
    <n v="3"/>
    <n v="5"/>
    <s v="OK"/>
    <s v="B430068"/>
    <n v="21"/>
    <n v="11.1"/>
    <n v="13"/>
    <n v="2"/>
    <n v="2"/>
    <n v="12"/>
    <n v="204.53333536783899"/>
    <n v="61.766667683919302"/>
    <n v="1.2533333301544201"/>
    <n v="0.48399999737739602"/>
    <m/>
    <n v="168.5"/>
    <m/>
    <m/>
    <n v="5"/>
    <m/>
    <m/>
    <m/>
    <m/>
    <m/>
    <m/>
    <m/>
    <m/>
    <m/>
  </r>
  <r>
    <s v="Annonaceae"/>
    <s v="Unonopsis"/>
    <s v="rufescens"/>
    <x v="203"/>
    <s v="B443047"/>
    <s v="B4"/>
    <n v="78"/>
    <n v="97"/>
    <n v="3"/>
    <n v="5"/>
    <s v="OK"/>
    <s v="B443047"/>
    <n v="21"/>
    <n v="10.199999999999999"/>
    <n v="13"/>
    <n v="1"/>
    <n v="1"/>
    <n v="10"/>
    <n v="182.766667683919"/>
    <n v="52.600001017252602"/>
    <n v="1.4033333063125599"/>
    <n v="0.22166666388511699"/>
    <m/>
    <n v="101"/>
    <n v="0.56000000000000005"/>
    <n v="0.56999999999999995"/>
    <n v="4"/>
    <n v="0.52900000000000003"/>
    <n v="9.5021100000000001"/>
    <n v="2.165"/>
    <m/>
    <m/>
    <m/>
    <m/>
    <m/>
    <m/>
  </r>
  <r>
    <s v="Annonaceae"/>
    <s v="Unonopsis"/>
    <s v="rufescens"/>
    <x v="203"/>
    <s v="M17116487"/>
    <s v="M1711"/>
    <n v="40"/>
    <n v="36"/>
    <n v="3"/>
    <n v="5"/>
    <s v="OK"/>
    <s v="M17116487"/>
    <n v="21"/>
    <n v="15"/>
    <n v="15"/>
    <n v="2"/>
    <n v="1"/>
    <n v="7"/>
    <n v="192.43333435058599"/>
    <n v="63.599999745686901"/>
    <n v="1.77333331108093"/>
    <n v="0.387333333492279"/>
    <m/>
    <n v="170.8"/>
    <n v="0.57440000000000002"/>
    <n v="0.72560000000000002"/>
    <m/>
    <m/>
    <m/>
    <m/>
    <m/>
    <m/>
    <m/>
    <m/>
    <m/>
    <m/>
  </r>
  <r>
    <s v="Annonaceae"/>
    <s v="Unonopsis"/>
    <s v="rufescens"/>
    <x v="203"/>
    <s v="M17116492"/>
    <s v="M1711"/>
    <n v="47"/>
    <n v="25"/>
    <n v="3"/>
    <n v="5"/>
    <s v="OK"/>
    <s v="M17116492"/>
    <n v="21"/>
    <n v="10"/>
    <n v="19"/>
    <n v="1"/>
    <n v="2"/>
    <n v="10"/>
    <n v="205.43333435058599"/>
    <n v="54.966667175292997"/>
    <n v="1.97666668891907"/>
    <n v="0.298666665951411"/>
    <m/>
    <n v="140.30000000000001"/>
    <m/>
    <m/>
    <m/>
    <m/>
    <m/>
    <m/>
    <m/>
    <m/>
    <m/>
    <m/>
    <m/>
    <m/>
  </r>
  <r>
    <s v="Annonaceae"/>
    <s v="Unonopsis"/>
    <s v="rufescens"/>
    <x v="203"/>
    <s v="M17116579"/>
    <s v="M1711"/>
    <n v="64"/>
    <n v="41"/>
    <n v="3"/>
    <n v="5"/>
    <s v="OK"/>
    <s v="M17116579"/>
    <n v="21"/>
    <n v="14.3"/>
    <n v="18"/>
    <n v="3"/>
    <n v="2"/>
    <n v="15"/>
    <n v="206.333333333333"/>
    <n v="63.3333333333333"/>
    <n v="1.9599999984105401"/>
    <n v="0.338999996582667"/>
    <m/>
    <n v="141.9"/>
    <n v="0.5948"/>
    <n v="0.51019999999999999"/>
    <m/>
    <n v="0.54"/>
    <n v="12.394"/>
    <n v="3.6215000000000002"/>
    <m/>
    <m/>
    <m/>
    <m/>
    <m/>
    <m/>
  </r>
  <r>
    <s v="Annonaceae"/>
    <s v="Unonopsis"/>
    <s v="rufescens"/>
    <x v="203"/>
    <s v="M17117070"/>
    <s v="M1711"/>
    <n v="100"/>
    <n v="72"/>
    <n v="3"/>
    <n v="5"/>
    <s v="OK"/>
    <s v="M17117070"/>
    <n v="21"/>
    <n v="12.5"/>
    <n v="14"/>
    <n v="2"/>
    <n v="1"/>
    <n v="8"/>
    <n v="183.86666870117199"/>
    <n v="39.466667175292997"/>
    <n v="1.8466666539510099"/>
    <n v="0.15833333134651201"/>
    <m/>
    <n v="78.7"/>
    <n v="0.48680000000000001"/>
    <n v="0.72899999999999998"/>
    <m/>
    <n v="0.46500000000000002"/>
    <n v="4.34"/>
    <n v="1.3274999999999999"/>
    <m/>
    <m/>
    <m/>
    <m/>
    <m/>
    <m/>
  </r>
  <r>
    <s v="Annonaceae"/>
    <s v="Unonopsis"/>
    <s v="rufescens"/>
    <x v="203"/>
    <s v="M17118945"/>
    <s v="M1711"/>
    <n v="46"/>
    <n v="79"/>
    <n v="3"/>
    <n v="5"/>
    <s v="OK"/>
    <s v="M17118945"/>
    <n v="21"/>
    <n v="10"/>
    <n v="10"/>
    <n v="1"/>
    <n v="1"/>
    <n v="5"/>
    <n v="185.766667683919"/>
    <n v="35.866666158040402"/>
    <n v="2.0266666412353498"/>
    <n v="0.42966665824254402"/>
    <m/>
    <n v="244.3"/>
    <n v="0.5968"/>
    <n v="0.50639999999999996"/>
    <m/>
    <m/>
    <m/>
    <m/>
    <m/>
    <m/>
    <m/>
    <m/>
    <m/>
    <m/>
  </r>
  <r>
    <s v="Annonaceae"/>
    <s v="Unonopsis"/>
    <s v="rufescens"/>
    <x v="203"/>
    <s v="NH200237"/>
    <s v="NH20"/>
    <n v="46"/>
    <n v="393"/>
    <n v="3"/>
    <n v="4"/>
    <s v="OK"/>
    <s v="NH200237"/>
    <n v="21"/>
    <n v="15"/>
    <n v="17"/>
    <n v="2"/>
    <n v="2"/>
    <n v="17"/>
    <n v="183.666666666667"/>
    <n v="63.933334350585902"/>
    <n v="1.8800000349680599"/>
    <n v="0.53333333134651195"/>
    <m/>
    <n v="215.2"/>
    <n v="0.59919999999999995"/>
    <n v="0.64570000000000005"/>
    <n v="4"/>
    <n v="0.59299999999999997"/>
    <n v="12.901"/>
    <n v="2.0049999999999999"/>
    <m/>
    <m/>
    <m/>
    <m/>
    <m/>
    <m/>
  </r>
  <r>
    <s v="Annonaceae"/>
    <s v="Unonopsis"/>
    <s v="rufescens"/>
    <x v="203"/>
    <s v="NH200284"/>
    <s v="NH20"/>
    <n v="54"/>
    <n v="369"/>
    <n v="3"/>
    <n v="4"/>
    <s v="OK"/>
    <s v="NH200284"/>
    <n v="21"/>
    <n v="11"/>
    <n v="14"/>
    <n v="2"/>
    <n v="2"/>
    <n v="14"/>
    <n v="187.96666971842399"/>
    <n v="54.433333079020201"/>
    <n v="1.8599999745686799"/>
    <n v="0.49900000294049601"/>
    <m/>
    <n v="213.7"/>
    <n v="0.65110000000000001"/>
    <n v="0.60489999999999999"/>
    <m/>
    <m/>
    <m/>
    <m/>
    <m/>
    <m/>
    <m/>
    <m/>
    <m/>
    <m/>
  </r>
  <r>
    <s v="Annonaceae"/>
    <s v="Unonopsis"/>
    <s v="rufescens"/>
    <x v="203"/>
    <s v="NH200290"/>
    <s v="NH20"/>
    <n v="53"/>
    <n v="384"/>
    <n v="3"/>
    <n v="4"/>
    <s v="OK"/>
    <s v="NH200290"/>
    <n v="21"/>
    <n v="17.100000000000001"/>
    <n v="13"/>
    <n v="2"/>
    <n v="2"/>
    <n v="13"/>
    <n v="191.43333435058599"/>
    <n v="68.666664123535199"/>
    <n v="1.56333335240682"/>
    <n v="0.59000000357627902"/>
    <m/>
    <n v="255.9"/>
    <n v="0.53690000000000004"/>
    <n v="0.71599999999999997"/>
    <m/>
    <m/>
    <m/>
    <m/>
    <m/>
    <m/>
    <m/>
    <m/>
    <m/>
    <m/>
  </r>
  <r>
    <s v="Annonaceae"/>
    <s v="Unonopsis"/>
    <s v="rufescens"/>
    <x v="203"/>
    <s v="NH200407"/>
    <s v="NH20"/>
    <n v="74"/>
    <n v="378"/>
    <n v="3"/>
    <n v="4"/>
    <s v="OK"/>
    <s v="NH200407"/>
    <n v="21"/>
    <n v="13.7"/>
    <n v="16"/>
    <n v="1"/>
    <n v="1"/>
    <n v="15"/>
    <n v="188.766667683919"/>
    <n v="61.266666412353501"/>
    <n v="1.4900000095367401"/>
    <n v="0.38199999928474399"/>
    <m/>
    <n v="172.1"/>
    <n v="0.64990000000000003"/>
    <n v="0.5474"/>
    <n v="3"/>
    <n v="0.62"/>
    <n v="15.417"/>
    <n v="2.4285000000000001"/>
    <m/>
    <m/>
    <m/>
    <m/>
    <m/>
    <m/>
  </r>
  <r>
    <s v="Annonaceae"/>
    <s v="Unonopsis"/>
    <s v="rufescens"/>
    <x v="203"/>
    <s v="NH200609"/>
    <s v="NH20"/>
    <n v="54"/>
    <n v="377"/>
    <n v="3"/>
    <n v="4"/>
    <s v="OK"/>
    <s v="NH200609"/>
    <n v="21"/>
    <n v="10.199999999999999"/>
    <n v="13"/>
    <n v="1"/>
    <n v="1"/>
    <n v="13"/>
    <n v="164.10000101725299"/>
    <n v="55.799999237060497"/>
    <n v="1.5199999809265099"/>
    <n v="0.236333335439364"/>
    <m/>
    <n v="127.4"/>
    <n v="0.63260000000000005"/>
    <n v="0.60670000000000002"/>
    <m/>
    <m/>
    <m/>
    <m/>
    <m/>
    <m/>
    <m/>
    <m/>
    <m/>
    <m/>
  </r>
  <r>
    <s v="Annonaceae"/>
    <s v="Unonopsis"/>
    <s v="rufescens"/>
    <x v="203"/>
    <s v="P01860390"/>
    <s v="P018"/>
    <n v="82"/>
    <n v="74"/>
    <n v="3"/>
    <n v="5"/>
    <s v="OK"/>
    <s v="P01860454"/>
    <n v="21"/>
    <n v="14"/>
    <n v="18"/>
    <n v="2"/>
    <n v="2"/>
    <n v="12"/>
    <n v="214.89999898274701"/>
    <n v="62.900001525878899"/>
    <n v="1.66333333651225"/>
    <n v="0.43599999944369"/>
    <m/>
    <n v="185.7"/>
    <n v="0.61509999999999998"/>
    <m/>
    <m/>
    <m/>
    <m/>
    <m/>
    <m/>
    <m/>
    <m/>
    <m/>
    <m/>
    <m/>
  </r>
  <r>
    <s v="Annonaceae"/>
    <s v="Unonopsis"/>
    <s v="rufescens"/>
    <x v="203"/>
    <s v="T10037"/>
    <s v="T1"/>
    <n v="90.5"/>
    <n v="3"/>
    <n v="3"/>
    <n v="5"/>
    <s v="OK"/>
    <s v="T10037"/>
    <n v="21"/>
    <n v="11.6"/>
    <n v="12"/>
    <n v="1"/>
    <n v="1"/>
    <n v="8"/>
    <n v="226.666666666667"/>
    <n v="56.699999491373703"/>
    <n v="1.66000000635783"/>
    <n v="0.49300000071525601"/>
    <n v="81.247734069824205"/>
    <m/>
    <n v="0.49181999999999998"/>
    <n v="0.39929999999999999"/>
    <n v="5"/>
    <n v="0.50653794500000004"/>
    <n v="9.5651600000000006"/>
    <n v="2.6197107000000002"/>
    <m/>
    <m/>
    <m/>
    <m/>
    <m/>
    <m/>
  </r>
  <r>
    <s v="Annonaceae"/>
    <s v="Unonopsis"/>
    <s v="rufescens"/>
    <x v="203"/>
    <s v="T10189"/>
    <s v="T1"/>
    <n v="60.5"/>
    <n v="28"/>
    <n v="3"/>
    <n v="5"/>
    <s v="OK"/>
    <s v="T10189"/>
    <n v="21"/>
    <n v="13.7"/>
    <n v="15"/>
    <n v="2"/>
    <n v="1"/>
    <n v="10"/>
    <n v="203.333333333333"/>
    <n v="56.366667429606103"/>
    <n v="2.0099999904632599"/>
    <n v="0.34933332602182998"/>
    <n v="62.029534657796198"/>
    <m/>
    <n v="0.59040999999999999"/>
    <n v="0.59150000000000003"/>
    <n v="6.7"/>
    <n v="0.46895973200000002"/>
    <n v="8.3011400000000002"/>
    <n v="2.4822196299999999"/>
    <m/>
    <m/>
    <m/>
    <m/>
    <m/>
    <m/>
  </r>
  <r>
    <s v="Annonaceae"/>
    <s v="Unonopsis"/>
    <s v="rufescens"/>
    <x v="203"/>
    <s v="T10248"/>
    <s v="T1"/>
    <n v="51.5"/>
    <n v="79"/>
    <n v="3"/>
    <n v="5"/>
    <s v="OK"/>
    <s v="T10248"/>
    <n v="21"/>
    <n v="11.8"/>
    <n v="14"/>
    <n v="2"/>
    <n v="2"/>
    <n v="12"/>
    <n v="213.333333333333"/>
    <n v="63.433331807454401"/>
    <n v="1.65000001589457"/>
    <n v="0.36433332661787698"/>
    <n v="54.235464731852197"/>
    <m/>
    <n v="0.57157999999999998"/>
    <n v="0.65300000000000002"/>
    <n v="4.7"/>
    <n v="0.58757835999999997"/>
    <n v="13.5124"/>
    <n v="3.0187364400000001"/>
    <m/>
    <m/>
    <m/>
    <m/>
    <m/>
    <m/>
  </r>
  <r>
    <s v="Annonaceae"/>
    <s v="Xylopia"/>
    <s v="frutescens"/>
    <x v="442"/>
    <s v="LV109223"/>
    <s v="LV1"/>
    <n v="137.19999999999999"/>
    <n v="62.9"/>
    <n v="3"/>
    <n v="5"/>
    <s v="OK"/>
    <s v="LV109223"/>
    <n v="831"/>
    <n v="14.6496815286624"/>
    <n v="16"/>
    <n v="3"/>
    <n v="4"/>
    <n v="16"/>
    <n v="203.333333333333"/>
    <n v="51.099999745686901"/>
    <n v="1.2966666618983"/>
    <n v="9.3999999264876094E-2"/>
    <n v="14.157666524251299"/>
    <m/>
    <n v="0.73982000000000003"/>
    <n v="0.43419999999999997"/>
    <n v="4.6500000000000004"/>
    <n v="0.603219697"/>
    <n v="8.6221999999999994"/>
    <n v="2.12905356"/>
    <m/>
    <m/>
    <m/>
    <n v="-34.918325930000002"/>
    <m/>
    <m/>
  </r>
  <r>
    <s v="Annonaceae"/>
    <s v="Xylopia"/>
    <s v="frutescens"/>
    <x v="442"/>
    <s v="LV109235"/>
    <s v="LV1"/>
    <n v="140.80000000000001"/>
    <n v="47.8"/>
    <n v="3"/>
    <n v="5"/>
    <s v="OK"/>
    <s v="LV109235"/>
    <n v="831"/>
    <n v="20.382165605095501"/>
    <n v="19"/>
    <n v="3"/>
    <n v="3"/>
    <n v="15"/>
    <n v="208.333333333333"/>
    <n v="61.400000254313099"/>
    <n v="0.96666665871938096"/>
    <n v="0.13333333532015501"/>
    <n v="15.4165999094645"/>
    <m/>
    <n v="0.65405000000000002"/>
    <n v="0.56869999999999998"/>
    <n v="5.3"/>
    <n v="0.63412079600000004"/>
    <n v="9.0167900000000003"/>
    <n v="1.8459059099999999"/>
    <m/>
    <m/>
    <m/>
    <n v="-33.58533156"/>
    <m/>
    <m/>
  </r>
  <r>
    <s v="Annonaceae"/>
    <s v="Xylopia"/>
    <s v="nitida"/>
    <x v="104"/>
    <s v="B429027"/>
    <s v="B4"/>
    <n v="25"/>
    <n v="43"/>
    <n v="3"/>
    <n v="5"/>
    <s v="OK"/>
    <s v="B429027"/>
    <n v="23"/>
    <n v="20.7"/>
    <n v="28"/>
    <n v="1"/>
    <n v="2"/>
    <n v="26"/>
    <n v="273.09999593099002"/>
    <n v="67.666669209798201"/>
    <n v="1.2999999920527101"/>
    <n v="0.17299999793370599"/>
    <m/>
    <n v="47.8"/>
    <n v="0.47"/>
    <n v="0.65"/>
    <n v="7"/>
    <m/>
    <m/>
    <m/>
    <m/>
    <m/>
    <m/>
    <m/>
    <m/>
    <m/>
  </r>
  <r>
    <s v="Annonaceae"/>
    <s v="Xylopia"/>
    <s v="nitida"/>
    <x v="104"/>
    <s v="B435050"/>
    <s v="B4"/>
    <n v="54"/>
    <n v="84"/>
    <n v="3"/>
    <n v="5"/>
    <s v="OK"/>
    <s v="B435050"/>
    <n v="23"/>
    <n v="16.5"/>
    <m/>
    <n v="2"/>
    <n v="1"/>
    <n v="13"/>
    <n v="214.89999898274701"/>
    <n v="66.233334859212206"/>
    <n v="0.94666667779286695"/>
    <n v="0.15499999622503899"/>
    <m/>
    <n v="52.4"/>
    <m/>
    <m/>
    <n v="6"/>
    <m/>
    <m/>
    <m/>
    <m/>
    <m/>
    <m/>
    <m/>
    <m/>
    <m/>
  </r>
  <r>
    <s v="Annonaceae"/>
    <s v="Xylopia"/>
    <s v="nitida"/>
    <x v="104"/>
    <s v="LV109395"/>
    <s v="LV1"/>
    <n v="162.5"/>
    <n v="16.3"/>
    <n v="3"/>
    <n v="5"/>
    <s v="OK"/>
    <s v="LV109395"/>
    <n v="23"/>
    <n v="33.5987261146497"/>
    <n v="30"/>
    <n v="5"/>
    <n v="4"/>
    <n v="30"/>
    <n v="310.33333333333297"/>
    <n v="60.100001017252602"/>
    <n v="1.7433333396911599"/>
    <n v="0.31833333770434102"/>
    <n v="25.619400024414102"/>
    <m/>
    <n v="0.60580999999999996"/>
    <n v="0.97"/>
    <n v="5.5"/>
    <m/>
    <m/>
    <m/>
    <m/>
    <m/>
    <m/>
    <n v="-31.68460533"/>
    <m/>
    <m/>
  </r>
  <r>
    <s v="Annonaceae"/>
    <s v="Xylopia"/>
    <s v="nitida"/>
    <x v="104"/>
    <s v="P01860157"/>
    <s v="P018"/>
    <n v="62"/>
    <n v="24"/>
    <n v="3"/>
    <n v="5"/>
    <s v="OK"/>
    <s v="P01860316"/>
    <n v="23"/>
    <n v="26.7"/>
    <n v="28"/>
    <m/>
    <m/>
    <m/>
    <n v="295.33333333333297"/>
    <n v="67.833335876464801"/>
    <n v="1.8233333031336501"/>
    <n v="0.32233333587646501"/>
    <m/>
    <n v="87.7"/>
    <n v="0.73760000000000003"/>
    <m/>
    <m/>
    <m/>
    <m/>
    <m/>
    <m/>
    <m/>
    <m/>
    <m/>
    <m/>
    <m/>
  </r>
  <r>
    <s v="Annonaceae"/>
    <s v="Xylopia"/>
    <s v="nitida"/>
    <x v="104"/>
    <s v="P01860368"/>
    <s v="P018"/>
    <n v="1"/>
    <n v="38"/>
    <n v="3"/>
    <n v="5"/>
    <s v="OK"/>
    <s v="P01860011"/>
    <n v="23"/>
    <n v="27.9"/>
    <n v="26"/>
    <n v="5"/>
    <n v="5"/>
    <n v="25"/>
    <n v="330.19999186197902"/>
    <n v="70.633333841959598"/>
    <n v="2.2199999094009399"/>
    <n v="0.198666661977768"/>
    <m/>
    <n v="40.299999999999997"/>
    <n v="0.58650000000000002"/>
    <m/>
    <m/>
    <m/>
    <m/>
    <m/>
    <m/>
    <m/>
    <m/>
    <n v="-29.00988843"/>
    <m/>
    <m/>
  </r>
  <r>
    <s v="Annonaceae"/>
    <s v="Xylopia"/>
    <s v="nitida"/>
    <x v="104"/>
    <s v="P01860430"/>
    <s v="P018"/>
    <n v="2"/>
    <n v="73"/>
    <n v="3"/>
    <n v="5"/>
    <s v="OK"/>
    <s v="P01860033"/>
    <n v="23"/>
    <n v="37.200000000000003"/>
    <n v="32"/>
    <m/>
    <m/>
    <m/>
    <n v="296.70001220703102"/>
    <n v="73.033332824707003"/>
    <n v="1.2400000095367401"/>
    <n v="0.16666666666666699"/>
    <m/>
    <n v="32.799999999999997"/>
    <n v="0.66479999999999995"/>
    <m/>
    <m/>
    <m/>
    <m/>
    <m/>
    <m/>
    <m/>
    <m/>
    <m/>
    <m/>
    <m/>
  </r>
  <r>
    <s v="Annonaceae"/>
    <s v="Xylopia"/>
    <s v="nitida"/>
    <x v="104"/>
    <s v="P01860437"/>
    <s v="P018"/>
    <n v="86"/>
    <n v="81"/>
    <n v="3"/>
    <n v="5"/>
    <s v="OK"/>
    <s v="P01860458"/>
    <n v="23"/>
    <n v="12.4"/>
    <n v="16"/>
    <n v="2"/>
    <n v="3"/>
    <n v="11"/>
    <n v="240.666666666667"/>
    <n v="64.100001017252595"/>
    <n v="1.27000002066294"/>
    <n v="0.26933333277702298"/>
    <m/>
    <n v="78.7"/>
    <m/>
    <m/>
    <m/>
    <m/>
    <m/>
    <m/>
    <m/>
    <m/>
    <m/>
    <n v="-32.445435740000001"/>
    <m/>
    <m/>
  </r>
  <r>
    <s v="Annonaceae"/>
    <s v="Xylopia"/>
    <s v="nitida"/>
    <x v="104"/>
    <s v="T10219"/>
    <s v="T1"/>
    <n v="53.5"/>
    <n v="6.5"/>
    <n v="3"/>
    <n v="5"/>
    <s v="OK"/>
    <s v="T10219"/>
    <n v="23"/>
    <n v="16.899999999999999"/>
    <n v="25"/>
    <n v="1"/>
    <n v="1"/>
    <n v="15"/>
    <n v="220"/>
    <n v="50.800000508626297"/>
    <n v="1.37999999523163"/>
    <n v="0.236000001430511"/>
    <n v="38.258733113606802"/>
    <m/>
    <n v="0.32549"/>
    <n v="2.2353000000000001"/>
    <n v="4.4000000000000004"/>
    <n v="0.29309275400000001"/>
    <n v="12.242699999999999"/>
    <n v="2.0042916100000001"/>
    <m/>
    <m/>
    <m/>
    <m/>
    <m/>
    <m/>
  </r>
  <r>
    <s v="Annonaceae"/>
    <s v="Xylopia"/>
    <s v="nitida"/>
    <x v="104"/>
    <s v="T10233"/>
    <s v="T1"/>
    <n v="54"/>
    <n v="36"/>
    <n v="3"/>
    <n v="3"/>
    <s v="OK"/>
    <s v="T10233"/>
    <n v="23"/>
    <n v="34.9"/>
    <n v="30"/>
    <n v="3"/>
    <n v="3"/>
    <n v="30"/>
    <n v="260"/>
    <n v="61.933331807454401"/>
    <n v="1.6733333269755"/>
    <n v="0.13099999725818601"/>
    <n v="13.7438666025798"/>
    <m/>
    <n v="0.51814000000000004"/>
    <n v="0.59279999999999999"/>
    <n v="5.0999999999999996"/>
    <n v="0.49755884"/>
    <n v="17.1724"/>
    <n v="3.7851818800000001"/>
    <m/>
    <m/>
    <m/>
    <n v="-30.7884007"/>
    <m/>
    <m/>
  </r>
  <r>
    <s v="Annonaceae"/>
    <s v="Xylopia"/>
    <s v="nitida"/>
    <x v="104"/>
    <s v="T10255"/>
    <s v="T1"/>
    <n v="49"/>
    <n v="10.5"/>
    <n v="3"/>
    <n v="5"/>
    <s v="OK"/>
    <s v="T10255"/>
    <n v="23"/>
    <n v="31.7"/>
    <n v="36"/>
    <n v="5"/>
    <n v="4"/>
    <n v="30"/>
    <n v="233.333333333333"/>
    <n v="59.633332570393897"/>
    <n v="1.4699999888738"/>
    <n v="0.121000001827876"/>
    <n v="13.418596585591599"/>
    <m/>
    <n v="0.44585000000000002"/>
    <n v="1.1126"/>
    <n v="5.0999999999999996"/>
    <n v="0.57802120999999995"/>
    <n v="16.381499999999999"/>
    <n v="3.1253129999999998"/>
    <m/>
    <m/>
    <m/>
    <n v="-30.92276657"/>
    <m/>
    <m/>
  </r>
  <r>
    <s v="Annonaceae"/>
    <s v="Xylopia"/>
    <s v="nitida"/>
    <x v="104"/>
    <s v="T10256"/>
    <s v="T1"/>
    <n v="45"/>
    <n v="12"/>
    <n v="3"/>
    <n v="5"/>
    <s v="OK"/>
    <s v="T10256"/>
    <n v="23"/>
    <n v="14.8"/>
    <n v="22"/>
    <n v="2"/>
    <n v="3"/>
    <n v="22"/>
    <n v="206.666666666667"/>
    <n v="60.933333079020201"/>
    <n v="1.14666664600372"/>
    <n v="0.168999999761581"/>
    <n v="18.589700063069699"/>
    <m/>
    <m/>
    <m/>
    <m/>
    <n v="0.36071488200000001"/>
    <n v="16.266500000000001"/>
    <n v="3.2109715900000002"/>
    <m/>
    <m/>
    <m/>
    <n v="-31.103491009999999"/>
    <m/>
    <m/>
  </r>
  <r>
    <s v="Annonaceae"/>
    <s v="Xylopia"/>
    <s v="nitida"/>
    <x v="104"/>
    <s v="T10271"/>
    <s v="T1"/>
    <n v="42.5"/>
    <n v="37.5"/>
    <n v="0"/>
    <n v="0"/>
    <s v="MORT"/>
    <s v="T10271"/>
    <n v="23"/>
    <m/>
    <m/>
    <m/>
    <m/>
    <m/>
    <m/>
    <m/>
    <m/>
    <m/>
    <m/>
    <m/>
    <m/>
    <m/>
    <m/>
    <m/>
    <m/>
    <m/>
    <m/>
    <m/>
    <m/>
    <m/>
    <m/>
    <m/>
  </r>
  <r>
    <s v="Annonaceae"/>
    <s v="Xylopia"/>
    <s v="nitida"/>
    <x v="104"/>
    <s v="T10356"/>
    <s v="T1"/>
    <n v="40"/>
    <n v="8.5"/>
    <n v="3"/>
    <n v="5"/>
    <s v="OK"/>
    <s v="T10356"/>
    <n v="23"/>
    <n v="22.3"/>
    <n v="25"/>
    <n v="3"/>
    <n v="4"/>
    <n v="15"/>
    <n v="183.333333333333"/>
    <n v="52.633333841959598"/>
    <n v="1.5466666618983"/>
    <n v="0.14066666861375199"/>
    <n v="25.688400268554702"/>
    <m/>
    <n v="0.38878000000000001"/>
    <n v="0.79379999999999995"/>
    <n v="4.5"/>
    <n v="0.33708775000000002"/>
    <n v="11.150399999999999"/>
    <n v="1.7063503799999999"/>
    <m/>
    <m/>
    <m/>
    <n v="-33.390334469999999"/>
    <m/>
    <m/>
  </r>
  <r>
    <s v="Annonaceae"/>
    <s v="IND"/>
    <s v="IND"/>
    <x v="107"/>
    <s v="B430067"/>
    <s v="B4"/>
    <n v="41"/>
    <n v="17"/>
    <n v="3"/>
    <n v="0"/>
    <s v="OK"/>
    <s v="B430067"/>
    <n v="16"/>
    <n v="12.1"/>
    <n v="14"/>
    <n v="2"/>
    <n v="2"/>
    <n v="12"/>
    <n v="272.33333333333297"/>
    <n v="46.066665649414098"/>
    <n v="0.68333331743876102"/>
    <n v="0.377666672070821"/>
    <m/>
    <n v="183.7"/>
    <n v="0.52"/>
    <n v="0.65"/>
    <n v="3"/>
    <n v="0.59299999999999997"/>
    <n v="4.3386100000000001"/>
    <n v="0.83699999999999997"/>
    <m/>
    <m/>
    <m/>
    <m/>
    <m/>
    <m/>
  </r>
  <r>
    <s v="Apocynaceae"/>
    <s v="Ambelania"/>
    <s v="acida"/>
    <x v="414"/>
    <s v="A110114"/>
    <s v="A11"/>
    <n v="26"/>
    <n v="90"/>
    <n v="3"/>
    <n v="5"/>
    <s v="OK"/>
    <s v="A110114"/>
    <n v="24"/>
    <n v="11.9"/>
    <n v="12"/>
    <n v="1"/>
    <n v="2"/>
    <n v="12"/>
    <n v="300.80000813802098"/>
    <n v="59.6666666666667"/>
    <n v="2.45333329836527"/>
    <n v="1.0319999853769899"/>
    <m/>
    <n v="320.3"/>
    <n v="0.49"/>
    <n v="0.94"/>
    <n v="2"/>
    <n v="0.56585168838500999"/>
    <n v="9.7074999999999996"/>
    <n v="0.69702569999999997"/>
    <m/>
    <m/>
    <m/>
    <m/>
    <m/>
    <m/>
  </r>
  <r>
    <s v="Apocynaceae"/>
    <s v="Ambelania"/>
    <s v="acida"/>
    <x v="414"/>
    <s v="B429006"/>
    <s v="B4"/>
    <n v="37"/>
    <n v="30"/>
    <n v="3"/>
    <n v="5"/>
    <s v="OK"/>
    <s v="B429006"/>
    <n v="24"/>
    <n v="19.399999999999999"/>
    <n v="17"/>
    <n v="1"/>
    <n v="2"/>
    <n v="17"/>
    <n v="327.90000406900998"/>
    <n v="72.5"/>
    <n v="2.3200000127156599"/>
    <n v="0.74800002574920699"/>
    <m/>
    <n v="194.9"/>
    <m/>
    <m/>
    <n v="5"/>
    <m/>
    <m/>
    <m/>
    <m/>
    <m/>
    <m/>
    <m/>
    <m/>
    <m/>
  </r>
  <r>
    <s v="Apocynaceae"/>
    <s v="Ambelania"/>
    <s v="acida"/>
    <x v="414"/>
    <s v="B429053"/>
    <s v="B4"/>
    <n v="43"/>
    <n v="40"/>
    <n v="3"/>
    <n v="5"/>
    <s v="OK"/>
    <s v="B429053"/>
    <n v="24"/>
    <n v="12.2"/>
    <n v="17"/>
    <n v="1"/>
    <n v="1"/>
    <n v="10"/>
    <n v="266.36667378743499"/>
    <n v="61.699999491373703"/>
    <n v="2.02000006039937"/>
    <n v="0.87333333492279097"/>
    <m/>
    <n v="300.89999999999998"/>
    <n v="0.41"/>
    <n v="0.87"/>
    <n v="5"/>
    <n v="0.441"/>
    <n v="11.3749"/>
    <n v="1.631"/>
    <m/>
    <m/>
    <m/>
    <m/>
    <m/>
    <m/>
  </r>
  <r>
    <s v="Apocynaceae"/>
    <s v="Ambelania"/>
    <s v="acida"/>
    <x v="414"/>
    <s v="B446055"/>
    <s v="B4"/>
    <n v="85"/>
    <n v="1"/>
    <n v="3"/>
    <n v="5"/>
    <s v="OK"/>
    <s v="B446055"/>
    <n v="24"/>
    <n v="13.5"/>
    <n v="11"/>
    <n v="2"/>
    <n v="2"/>
    <n v="11"/>
    <n v="312.56667073567701"/>
    <n v="59.200000762939503"/>
    <n v="2.2666667302449501"/>
    <n v="0.95166667302449504"/>
    <m/>
    <n v="284.3"/>
    <n v="0.42"/>
    <n v="0.93"/>
    <n v="5"/>
    <n v="0.42599999999999999"/>
    <n v="8.1726299999999998"/>
    <n v="1.1220000000000001"/>
    <m/>
    <m/>
    <m/>
    <m/>
    <m/>
    <m/>
  </r>
  <r>
    <s v="Apocynaceae"/>
    <s v="Ambelania"/>
    <s v="acida"/>
    <x v="414"/>
    <s v="LV109242"/>
    <s v="LV1"/>
    <n v="144.19999999999999"/>
    <n v="36"/>
    <n v="3"/>
    <n v="5"/>
    <s v="OK"/>
    <s v="LV109242"/>
    <n v="24"/>
    <n v="11.9426751592357"/>
    <n v="16"/>
    <n v="1"/>
    <n v="1"/>
    <n v="9"/>
    <n v="305.66666666666703"/>
    <n v="62.799999237060497"/>
    <n v="2.3433334032694502"/>
    <n v="0.49500001470247901"/>
    <n v="53.6399332682292"/>
    <m/>
    <n v="0.43169000000000002"/>
    <n v="1.1807000000000001"/>
    <n v="4.55"/>
    <n v="0.44102850799999999"/>
    <n v="5.8529999999999998"/>
    <n v="1.22579645"/>
    <m/>
    <m/>
    <m/>
    <m/>
    <m/>
    <m/>
  </r>
  <r>
    <s v="Apocynaceae"/>
    <s v="Ambelania"/>
    <s v="acida"/>
    <x v="414"/>
    <s v="LV109276"/>
    <s v="LV1"/>
    <n v="152.19999999999999"/>
    <n v="44.7"/>
    <n v="3"/>
    <n v="5"/>
    <s v="OK"/>
    <s v="LV109276"/>
    <n v="24"/>
    <n v="13.694267515923601"/>
    <n v="24"/>
    <n v="1"/>
    <n v="1"/>
    <n v="8"/>
    <n v="368"/>
    <n v="65.866664886474595"/>
    <n v="2.16000000635783"/>
    <n v="1.1773333152135199"/>
    <n v="95.3993326822917"/>
    <m/>
    <n v="0.42202000000000001"/>
    <n v="1.0327999999999999"/>
    <n v="5.75"/>
    <m/>
    <m/>
    <n v="2.51273005"/>
    <m/>
    <m/>
    <m/>
    <m/>
    <m/>
    <m/>
  </r>
  <r>
    <s v="Apocynaceae"/>
    <s v="Ambelania"/>
    <s v="acida"/>
    <x v="414"/>
    <s v="LV109461"/>
    <s v="LV1"/>
    <n v="169.7"/>
    <n v="49"/>
    <n v="3"/>
    <n v="5"/>
    <s v="OK"/>
    <s v="LV109461"/>
    <n v="24"/>
    <n v="17.0382165605096"/>
    <n v="17"/>
    <n v="3"/>
    <n v="2"/>
    <n v="15"/>
    <m/>
    <n v="65.533331553141295"/>
    <n v="2.4500000476837198"/>
    <n v="0.64733330408732104"/>
    <n v="60.8355318705241"/>
    <m/>
    <n v="0.49258000000000002"/>
    <n v="0.96389999999999998"/>
    <n v="6"/>
    <n v="0.51417497700000003"/>
    <n v="14.032999999999999"/>
    <n v="2.4125710800000002"/>
    <m/>
    <m/>
    <m/>
    <m/>
    <m/>
    <m/>
  </r>
  <r>
    <s v="Apocynaceae"/>
    <s v="Ambelania"/>
    <s v="acida"/>
    <x v="414"/>
    <s v="M17116534"/>
    <s v="M1711"/>
    <n v="59"/>
    <n v="5"/>
    <n v="3"/>
    <n v="5"/>
    <s v="OK"/>
    <s v="M17116534"/>
    <n v="24"/>
    <n v="11.9"/>
    <n v="11"/>
    <n v="1"/>
    <n v="2"/>
    <n v="8"/>
    <n v="298.53332519531301"/>
    <n v="56.733333587646499"/>
    <n v="2.0400000413258899"/>
    <n v="0.77766666809717799"/>
    <m/>
    <n v="279.3"/>
    <n v="0.43099999999999999"/>
    <n v="1.1355999999999999"/>
    <m/>
    <n v="0.45900000000000002"/>
    <n v="10.717499999999999"/>
    <n v="1.944"/>
    <m/>
    <m/>
    <m/>
    <m/>
    <m/>
    <m/>
  </r>
  <r>
    <s v="Apocynaceae"/>
    <s v="Ambelania"/>
    <s v="acida"/>
    <x v="414"/>
    <s v="M17119852"/>
    <s v="M1711"/>
    <n v="90"/>
    <n v="28"/>
    <n v="3"/>
    <n v="5"/>
    <s v="OK"/>
    <s v="M17119852"/>
    <n v="24"/>
    <n v="10.1"/>
    <n v="9"/>
    <n v="1"/>
    <n v="1"/>
    <n v="8"/>
    <n v="301.90000406900998"/>
    <n v="64.299997965494796"/>
    <n v="2.4233333269755"/>
    <n v="0.76433332761128703"/>
    <m/>
    <n v="252.8"/>
    <n v="0.46039999999999998"/>
    <n v="0.69040000000000001"/>
    <m/>
    <n v="0.51500000000000001"/>
    <n v="13.8345"/>
    <n v="1.9910000000000001"/>
    <m/>
    <m/>
    <m/>
    <m/>
    <m/>
    <m/>
  </r>
  <r>
    <s v="Apocynaceae"/>
    <s v="Ambelania"/>
    <s v="acida"/>
    <x v="414"/>
    <s v="NH200637"/>
    <s v="NH20"/>
    <n v="30"/>
    <n v="371"/>
    <n v="3"/>
    <n v="5"/>
    <s v="OK"/>
    <s v="NH200637"/>
    <n v="24"/>
    <n v="10.5"/>
    <n v="13"/>
    <n v="1"/>
    <n v="1"/>
    <n v="13"/>
    <n v="272.36667887369799"/>
    <n v="52.600001017252602"/>
    <n v="1.6933333079020201"/>
    <n v="0.76933334271113096"/>
    <m/>
    <n v="251.5"/>
    <n v="0.44390000000000002"/>
    <n v="1.0322"/>
    <m/>
    <m/>
    <m/>
    <m/>
    <m/>
    <m/>
    <m/>
    <m/>
    <m/>
    <m/>
  </r>
  <r>
    <s v="Apocynaceae"/>
    <s v="Ambelania"/>
    <s v="acida"/>
    <x v="414"/>
    <s v="P01860099"/>
    <s v="P018"/>
    <n v="58"/>
    <n v="3"/>
    <n v="3"/>
    <n v="5"/>
    <s v="OK"/>
    <s v="P01860295"/>
    <n v="24"/>
    <n v="18.100000000000001"/>
    <n v="18"/>
    <n v="1"/>
    <n v="3"/>
    <n v="12"/>
    <n v="286.03334554036502"/>
    <n v="62.833332061767599"/>
    <n v="2.8766667048136401"/>
    <n v="0.910666644573212"/>
    <m/>
    <n v="245.6"/>
    <n v="0.34360000000000002"/>
    <m/>
    <m/>
    <m/>
    <m/>
    <m/>
    <m/>
    <m/>
    <m/>
    <n v="-32.67097596"/>
    <m/>
    <m/>
  </r>
  <r>
    <s v="Apocynaceae"/>
    <s v="Ambelania"/>
    <s v="acida"/>
    <x v="414"/>
    <s v="P01860256"/>
    <s v="P018"/>
    <n v="83"/>
    <n v="54"/>
    <n v="3"/>
    <n v="5"/>
    <s v="OK"/>
    <s v="P01860445"/>
    <n v="24"/>
    <n v="12.1"/>
    <n v="10"/>
    <n v="2"/>
    <n v="3"/>
    <n v="10"/>
    <n v="280.13334147135402"/>
    <n v="66.533332824707003"/>
    <n v="2.1433333953221601"/>
    <n v="1.1233333349227901"/>
    <m/>
    <n v="340.3"/>
    <m/>
    <m/>
    <m/>
    <m/>
    <m/>
    <m/>
    <m/>
    <m/>
    <m/>
    <n v="-32.956157070000003"/>
    <m/>
    <m/>
  </r>
  <r>
    <s v="Apocynaceae"/>
    <s v="Ambelania"/>
    <s v="acida"/>
    <x v="414"/>
    <s v="P01860498"/>
    <s v="P018"/>
    <n v="30"/>
    <n v="97"/>
    <n v="3"/>
    <n v="5"/>
    <s v="OK"/>
    <s v="P01860142"/>
    <n v="24"/>
    <n v="10.8"/>
    <n v="8"/>
    <n v="1"/>
    <n v="1"/>
    <n v="4"/>
    <n v="294.90000406900998"/>
    <n v="65.633331298828097"/>
    <n v="2.1266667048136401"/>
    <n v="0.94399998585383105"/>
    <m/>
    <n v="254.5"/>
    <n v="0.41070000000000001"/>
    <m/>
    <m/>
    <m/>
    <m/>
    <m/>
    <m/>
    <m/>
    <m/>
    <m/>
    <m/>
    <m/>
  </r>
  <r>
    <s v="Apocynaceae"/>
    <s v="Ambelania"/>
    <s v="acida"/>
    <x v="414"/>
    <s v="P01860501"/>
    <s v="P018"/>
    <n v="24"/>
    <n v="99"/>
    <n v="3"/>
    <n v="5"/>
    <s v="OK"/>
    <s v="P01860145"/>
    <n v="24"/>
    <n v="13.4"/>
    <n v="11"/>
    <n v="1"/>
    <n v="2"/>
    <n v="10"/>
    <n v="335.56667073567701"/>
    <n v="68"/>
    <n v="2.58999999364217"/>
    <n v="1.0189999938011201"/>
    <m/>
    <n v="240.2"/>
    <n v="0.38779999999999998"/>
    <m/>
    <m/>
    <m/>
    <m/>
    <m/>
    <m/>
    <m/>
    <m/>
    <m/>
    <m/>
    <m/>
  </r>
  <r>
    <s v="Apocynaceae"/>
    <s v="Ambelania"/>
    <s v="acida"/>
    <x v="414"/>
    <s v="P01860514"/>
    <s v="P018"/>
    <n v="39"/>
    <n v="51"/>
    <n v="3"/>
    <n v="5"/>
    <s v="OK"/>
    <s v="P01860165"/>
    <n v="24"/>
    <n v="10"/>
    <n v="10"/>
    <n v="2"/>
    <n v="2"/>
    <n v="8"/>
    <n v="317.56667073567701"/>
    <n v="62.866667429606103"/>
    <n v="1.9966667095820101"/>
    <n v="1.2516666650772099"/>
    <m/>
    <n v="308.60000000000002"/>
    <m/>
    <m/>
    <m/>
    <m/>
    <m/>
    <m/>
    <m/>
    <m/>
    <m/>
    <m/>
    <m/>
    <m/>
  </r>
  <r>
    <s v="Apocynaceae"/>
    <s v="Anartia"/>
    <s v="meyerii"/>
    <x v="116"/>
    <s v="B421041"/>
    <s v="B4"/>
    <n v="7"/>
    <n v="27"/>
    <n v="3"/>
    <n v="5"/>
    <s v="OK"/>
    <s v="B421041"/>
    <n v="25"/>
    <n v="13.5"/>
    <n v="15"/>
    <n v="2"/>
    <n v="2"/>
    <n v="14"/>
    <n v="219.766667683919"/>
    <n v="58.933333079020201"/>
    <n v="0.61999998490015695"/>
    <n v="7.6333334048589094E-2"/>
    <m/>
    <n v="45.5"/>
    <m/>
    <m/>
    <n v="2"/>
    <n v="0.52600000000000002"/>
    <n v="10.730399999999999"/>
    <n v="1.486"/>
    <m/>
    <m/>
    <m/>
    <m/>
    <m/>
    <m/>
  </r>
  <r>
    <s v="Apocynaceae"/>
    <s v="Anartia"/>
    <s v="meyerii"/>
    <x v="116"/>
    <s v="B430047"/>
    <s v="B4"/>
    <n v="26"/>
    <n v="9"/>
    <n v="3"/>
    <n v="5"/>
    <s v="OK"/>
    <s v="B430047"/>
    <n v="25"/>
    <n v="10.199999999999999"/>
    <n v="17"/>
    <n v="1"/>
    <n v="1"/>
    <n v="10"/>
    <n v="163.56666564941401"/>
    <n v="50.900000254313099"/>
    <n v="0.256666660308838"/>
    <n v="6.5999998400608703E-2"/>
    <m/>
    <n v="55.5"/>
    <n v="0.5"/>
    <n v="1.07"/>
    <n v="5"/>
    <n v="0.49099999999999999"/>
    <n v="11.687900000000001"/>
    <n v="1.1080000000000001"/>
    <m/>
    <m/>
    <m/>
    <m/>
    <m/>
    <m/>
  </r>
  <r>
    <s v="Apocynaceae"/>
    <s v="Anartia"/>
    <s v="meyerii"/>
    <x v="116"/>
    <s v="B436063"/>
    <s v="B4"/>
    <n v="70"/>
    <n v="66"/>
    <n v="3"/>
    <n v="5"/>
    <s v="OK"/>
    <s v="B436063"/>
    <n v="25"/>
    <n v="9.9"/>
    <n v="4"/>
    <n v="1"/>
    <n v="1"/>
    <n v="4"/>
    <n v="188.333333333333"/>
    <n v="50.133333841959598"/>
    <n v="0.52333331108093295"/>
    <n v="0.116333335638046"/>
    <m/>
    <n v="92.1"/>
    <n v="0.51"/>
    <n v="0.87"/>
    <n v="4"/>
    <n v="0.59299999999999997"/>
    <n v="8.4071599999999993"/>
    <n v="1.323"/>
    <m/>
    <m/>
    <m/>
    <m/>
    <m/>
    <m/>
  </r>
  <r>
    <s v="Apocynaceae"/>
    <s v="Anartia"/>
    <s v="meyerii"/>
    <x v="116"/>
    <s v="B437056"/>
    <s v="B4"/>
    <n v="68"/>
    <n v="50"/>
    <n v="3"/>
    <n v="5"/>
    <s v="OK"/>
    <s v="B437056"/>
    <n v="25"/>
    <n v="13.2"/>
    <m/>
    <n v="1"/>
    <n v="2"/>
    <n v="6"/>
    <n v="220.10000101725299"/>
    <n v="50.066665649414098"/>
    <n v="0.79000002145767201"/>
    <n v="6.6333333651224805E-2"/>
    <m/>
    <n v="39.799999999999997"/>
    <n v="0.53"/>
    <n v="0.86"/>
    <m/>
    <m/>
    <m/>
    <m/>
    <m/>
    <m/>
    <m/>
    <m/>
    <m/>
    <m/>
  </r>
  <r>
    <s v="Apocynaceae"/>
    <s v="Anartia"/>
    <s v="meyerii"/>
    <x v="116"/>
    <s v="B443056"/>
    <s v="B4"/>
    <n v="92"/>
    <n v="98"/>
    <n v="3"/>
    <n v="5"/>
    <s v="OK"/>
    <s v="B443056"/>
    <n v="25"/>
    <n v="11.9"/>
    <n v="15"/>
    <n v="1"/>
    <n v="1"/>
    <n v="9"/>
    <n v="175.666666666667"/>
    <n v="59.900000254313099"/>
    <n v="0.67333330710729"/>
    <n v="0.121333333353202"/>
    <m/>
    <n v="82.9"/>
    <n v="0.54"/>
    <n v="0.93"/>
    <m/>
    <n v="0.55100000000000005"/>
    <n v="14.7217"/>
    <n v="1.4970000000000001"/>
    <m/>
    <m/>
    <m/>
    <m/>
    <m/>
    <m/>
  </r>
  <r>
    <s v="Apocynaceae"/>
    <s v="Anartia"/>
    <s v="meyerii"/>
    <x v="116"/>
    <s v="B446061"/>
    <s v="B4"/>
    <n v="96"/>
    <n v="4"/>
    <n v="3"/>
    <n v="5"/>
    <s v="OK"/>
    <s v="B446061"/>
    <n v="25"/>
    <n v="12.9"/>
    <n v="13"/>
    <n v="2"/>
    <n v="2"/>
    <n v="13"/>
    <n v="216.666666666667"/>
    <n v="54.933334350585902"/>
    <n v="0.54999999205271399"/>
    <n v="6.7000001668930095E-2"/>
    <m/>
    <n v="38.299999999999997"/>
    <n v="0.51"/>
    <n v="1.01"/>
    <m/>
    <n v="0.57399999999999995"/>
    <n v="11.9901"/>
    <n v="1.401"/>
    <m/>
    <m/>
    <m/>
    <m/>
    <m/>
    <m/>
  </r>
  <r>
    <s v="Apocynaceae"/>
    <s v="Anartia"/>
    <s v="meyerii"/>
    <x v="116"/>
    <s v="B446077"/>
    <s v="B4"/>
    <n v="82"/>
    <n v="20"/>
    <n v="3"/>
    <n v="5"/>
    <s v="OK"/>
    <s v="B446077"/>
    <n v="25"/>
    <n v="13.5"/>
    <n v="12"/>
    <n v="2"/>
    <n v="1"/>
    <n v="10"/>
    <n v="177"/>
    <n v="51.066666920979799"/>
    <n v="0.41333332657813998"/>
    <n v="0.10266666735212"/>
    <m/>
    <n v="87.5"/>
    <n v="0.5"/>
    <n v="1.01"/>
    <m/>
    <m/>
    <m/>
    <m/>
    <m/>
    <m/>
    <m/>
    <m/>
    <m/>
    <m/>
  </r>
  <r>
    <s v="Apocynaceae"/>
    <s v="Anartia"/>
    <s v="meyerii"/>
    <x v="116"/>
    <s v="T10055"/>
    <s v="T1"/>
    <n v="90.5"/>
    <n v="33"/>
    <n v="3"/>
    <n v="5"/>
    <s v="OK"/>
    <s v="T10055"/>
    <n v="25"/>
    <n v="12.1"/>
    <n v="12"/>
    <n v="1"/>
    <n v="1"/>
    <n v="8"/>
    <n v="183.333333333333"/>
    <n v="53.799999237060497"/>
    <n v="0.59333332379658998"/>
    <n v="9.8333336412906605E-2"/>
    <n v="24.8565667470296"/>
    <m/>
    <n v="0.48993999999999999"/>
    <n v="1.002"/>
    <n v="5.6"/>
    <n v="0.56115107900000005"/>
    <n v="9.5993700000000004"/>
    <n v="1.7409454600000001"/>
    <m/>
    <m/>
    <m/>
    <m/>
    <m/>
    <m/>
  </r>
  <r>
    <s v="Apocynaceae"/>
    <s v="Aspidosperma"/>
    <s v="album"/>
    <x v="322"/>
    <s v="P01860453"/>
    <s v="P018"/>
    <n v="34"/>
    <n v="81"/>
    <n v="3"/>
    <n v="5"/>
    <s v="OK"/>
    <s v="P01860153"/>
    <n v="26"/>
    <n v="51.9"/>
    <n v="29"/>
    <m/>
    <m/>
    <m/>
    <n v="304.43332926432299"/>
    <n v="74.933334350585895"/>
    <n v="2.0833332538604701"/>
    <n v="0.80933333436648003"/>
    <m/>
    <n v="150.19999999999999"/>
    <n v="0.72140000000000004"/>
    <m/>
    <m/>
    <m/>
    <m/>
    <m/>
    <m/>
    <m/>
    <m/>
    <m/>
    <m/>
    <m/>
  </r>
  <r>
    <s v="Apocynaceae"/>
    <s v="Aspidosperma"/>
    <s v="cruentum"/>
    <x v="258"/>
    <s v="M17116118"/>
    <s v="M1711"/>
    <n v="3"/>
    <n v="97"/>
    <n v="3"/>
    <n v="5"/>
    <s v="OK"/>
    <s v="M17116118"/>
    <n v="27"/>
    <n v="16.2"/>
    <n v="13"/>
    <m/>
    <m/>
    <m/>
    <n v="290.09999593099002"/>
    <n v="54.866667429606103"/>
    <n v="2.1766666571299198"/>
    <n v="0.77466666698455799"/>
    <m/>
    <n v="171.4"/>
    <n v="0.7379"/>
    <n v="0.53879999999999995"/>
    <m/>
    <n v="0.78200000000000003"/>
    <n v="10.118"/>
    <n v="2.6040000000000001"/>
    <m/>
    <m/>
    <m/>
    <m/>
    <m/>
    <m/>
  </r>
  <r>
    <s v="Apocynaceae"/>
    <s v="Aspidosperma"/>
    <s v="cruentum"/>
    <x v="258"/>
    <s v="M17116451"/>
    <s v="M1711"/>
    <n v="38"/>
    <n v="71"/>
    <n v="3"/>
    <n v="5"/>
    <s v="OK"/>
    <s v="M17116451"/>
    <n v="27"/>
    <n v="10.199999999999999"/>
    <n v="13"/>
    <n v="1"/>
    <n v="2"/>
    <n v="13"/>
    <n v="225.89999898274701"/>
    <n v="57.733333587646499"/>
    <n v="1.40000001589457"/>
    <n v="0.39966667195161198"/>
    <m/>
    <n v="157.19999999999999"/>
    <n v="0.80469999999999997"/>
    <n v="0.48749999999999999"/>
    <m/>
    <n v="0.77300000000000002"/>
    <n v="8.9770000000000003"/>
    <n v="2.4540000000000002"/>
    <m/>
    <m/>
    <m/>
    <m/>
    <m/>
    <m/>
  </r>
  <r>
    <s v="Apocynaceae"/>
    <s v="Aspidosperma"/>
    <s v="cruentum"/>
    <x v="258"/>
    <s v="P01860507"/>
    <s v="P018"/>
    <n v="8"/>
    <n v="90"/>
    <n v="3"/>
    <n v="5"/>
    <s v="OK"/>
    <s v="P01860040"/>
    <n v="27"/>
    <n v="17.5"/>
    <n v="19"/>
    <n v="3"/>
    <n v="1"/>
    <n v="18"/>
    <n v="235.30000305175801"/>
    <n v="57.533332824707003"/>
    <n v="1.5933333039283799"/>
    <n v="0.28466666738192198"/>
    <m/>
    <n v="92.5"/>
    <n v="0.78549999999999998"/>
    <m/>
    <m/>
    <m/>
    <m/>
    <m/>
    <m/>
    <m/>
    <m/>
    <n v="-31.834174269999998"/>
    <m/>
    <m/>
  </r>
  <r>
    <s v="Apocynaceae"/>
    <s v="Aspidosperma"/>
    <s v="marcgravianum"/>
    <x v="238"/>
    <s v="B437062"/>
    <s v="B4"/>
    <n v="60"/>
    <n v="46"/>
    <n v="3"/>
    <n v="4"/>
    <s v="OK"/>
    <s v="B437062"/>
    <n v="28"/>
    <n v="13.8"/>
    <n v="12"/>
    <n v="2"/>
    <n v="2"/>
    <n v="10"/>
    <n v="212.79999796549501"/>
    <n v="55.433334350585902"/>
    <n v="1.1133333444595299"/>
    <n v="0.21766666571299201"/>
    <m/>
    <n v="91.1"/>
    <n v="0.66"/>
    <n v="0.54"/>
    <n v="2"/>
    <n v="0.75900000000000001"/>
    <n v="8.4279100000000007"/>
    <n v="1.347"/>
    <m/>
    <m/>
    <m/>
    <m/>
    <m/>
    <m/>
  </r>
  <r>
    <s v="Apocynaceae"/>
    <s v="Aspidosperma"/>
    <s v="marcgravianum"/>
    <x v="238"/>
    <s v="M17116046"/>
    <s v="M1711"/>
    <n v="9"/>
    <n v="36"/>
    <n v="0"/>
    <n v="0"/>
    <s v="MORT"/>
    <s v="M17116046"/>
    <n v="28"/>
    <m/>
    <m/>
    <m/>
    <m/>
    <m/>
    <m/>
    <m/>
    <m/>
    <m/>
    <m/>
    <m/>
    <m/>
    <m/>
    <m/>
    <m/>
    <m/>
    <m/>
    <m/>
    <m/>
    <m/>
    <m/>
    <m/>
    <m/>
  </r>
  <r>
    <s v="Apocynaceae"/>
    <s v="Aspidosperma"/>
    <s v="marcgravianum"/>
    <x v="238"/>
    <s v="M17116444"/>
    <s v="M1711"/>
    <n v="34"/>
    <n v="74"/>
    <n v="3"/>
    <n v="5"/>
    <s v="OK"/>
    <s v="M17116444"/>
    <n v="28"/>
    <n v="13.4"/>
    <n v="14"/>
    <n v="1"/>
    <n v="2"/>
    <n v="10"/>
    <n v="245.666666666667"/>
    <n v="49.533332824707003"/>
    <n v="1.1833333571751901"/>
    <n v="0.50033332904179895"/>
    <m/>
    <n v="189"/>
    <n v="0.7923"/>
    <n v="0.55610000000000004"/>
    <m/>
    <n v="0.82"/>
    <n v="12.2685"/>
    <n v="1.7895000000000001"/>
    <m/>
    <m/>
    <m/>
    <m/>
    <m/>
    <m/>
  </r>
  <r>
    <s v="Apocynaceae"/>
    <s v="Aspidosperma"/>
    <s v="marcgravianum"/>
    <x v="238"/>
    <s v="M17116569"/>
    <s v="M1711"/>
    <n v="75"/>
    <n v="34"/>
    <n v="3"/>
    <n v="5"/>
    <s v="OK"/>
    <s v="M17116569"/>
    <n v="28"/>
    <n v="19.399999999999999"/>
    <n v="14"/>
    <n v="2"/>
    <n v="2"/>
    <n v="14"/>
    <n v="212.46666463216101"/>
    <n v="52.466667175292997"/>
    <n v="0.71999998887380001"/>
    <n v="0.182666669289271"/>
    <m/>
    <n v="77.400000000000006"/>
    <n v="0.73199999999999998"/>
    <n v="0.48270000000000002"/>
    <m/>
    <n v="0.50700000000000001"/>
    <n v="12.186500000000001"/>
    <n v="2.0644999999999998"/>
    <m/>
    <m/>
    <m/>
    <m/>
    <m/>
    <m/>
  </r>
  <r>
    <s v="Apocynaceae"/>
    <s v="Aspidosperma"/>
    <s v="marcgravianum"/>
    <x v="238"/>
    <s v="NH200128"/>
    <s v="NH20"/>
    <n v="29"/>
    <n v="367"/>
    <n v="3"/>
    <n v="5"/>
    <s v="OK"/>
    <s v="NH200128"/>
    <n v="28"/>
    <n v="23.1"/>
    <n v="17"/>
    <n v="3"/>
    <n v="2"/>
    <n v="17"/>
    <n v="245.666666666667"/>
    <n v="63.1666653951009"/>
    <n v="0.69333332777023304"/>
    <n v="0.22366666297117899"/>
    <m/>
    <n v="57.4"/>
    <n v="0.68130000000000002"/>
    <n v="0.64900000000000002"/>
    <n v="3"/>
    <n v="0.71799999999999997"/>
    <n v="11.298500000000001"/>
    <n v="1.8765000000000001"/>
    <m/>
    <m/>
    <m/>
    <m/>
    <m/>
    <m/>
  </r>
  <r>
    <s v="Apocynaceae"/>
    <s v="Aspidosperma"/>
    <s v="marcgravianum"/>
    <x v="238"/>
    <s v="P01860352"/>
    <s v="P018"/>
    <n v="19"/>
    <n v="61"/>
    <n v="3"/>
    <n v="5"/>
    <s v="OK"/>
    <s v="P01860052"/>
    <n v="28"/>
    <n v="18.8"/>
    <n v="16"/>
    <n v="5"/>
    <n v="4"/>
    <n v="16"/>
    <n v="211"/>
    <n v="54.866667429606103"/>
    <n v="1.0833333333333299"/>
    <n v="0.23699999849001599"/>
    <m/>
    <n v="79.5"/>
    <n v="0.78339999999999999"/>
    <m/>
    <m/>
    <m/>
    <m/>
    <m/>
    <m/>
    <m/>
    <m/>
    <n v="-30.269756560000001"/>
    <m/>
    <m/>
  </r>
  <r>
    <s v="Apocynaceae"/>
    <s v="Aspidosperma"/>
    <s v="marcgravianum"/>
    <x v="238"/>
    <s v="T10006"/>
    <s v="T1"/>
    <n v="107"/>
    <n v="22"/>
    <n v="3"/>
    <n v="5"/>
    <s v="OK"/>
    <s v="T10006"/>
    <n v="28"/>
    <n v="47.4"/>
    <n v="32"/>
    <n v="3"/>
    <n v="3"/>
    <n v="18"/>
    <n v="226.666666666667"/>
    <n v="50.433333079020201"/>
    <n v="0.78999998172124197"/>
    <n v="0.18999999761581399"/>
    <n v="26.778933207194001"/>
    <m/>
    <n v="0.74287999999999998"/>
    <n v="0.51919999999999999"/>
    <n v="3.4"/>
    <n v="0.70542730099999995"/>
    <n v="12.0442"/>
    <n v="2.1992809900000001"/>
    <m/>
    <m/>
    <m/>
    <n v="-30.881718589999998"/>
    <m/>
    <m/>
  </r>
  <r>
    <s v="Apocynaceae"/>
    <s v="Aspidosperma"/>
    <s v="spruceanum"/>
    <x v="411"/>
    <s v="LV109141"/>
    <s v="LV1"/>
    <n v="146"/>
    <n v="39.5"/>
    <n v="3"/>
    <n v="5"/>
    <s v="OK"/>
    <s v="LV109141"/>
    <n v="832"/>
    <n v="39.171974522292999"/>
    <n v="45"/>
    <n v="5"/>
    <n v="4"/>
    <n v="35"/>
    <n v="323.66666666666703"/>
    <n v="63.099998474121101"/>
    <n v="1.7433333396911599"/>
    <n v="0.49333332975705502"/>
    <n v="36.916831970214801"/>
    <m/>
    <n v="0.69223000000000001"/>
    <n v="0.53920000000000001"/>
    <n v="13.9"/>
    <n v="0.67135373600000003"/>
    <n v="7.0969899999999999"/>
    <n v="2.2144819899999999"/>
    <m/>
    <m/>
    <m/>
    <n v="-30.50556954"/>
    <m/>
    <m/>
  </r>
  <r>
    <s v="Apocynaceae"/>
    <s v="Aspidosperma"/>
    <s v="spruceanum"/>
    <x v="411"/>
    <s v="LV109491"/>
    <s v="LV1"/>
    <n v="186.2"/>
    <n v="99.9"/>
    <n v="3"/>
    <n v="5"/>
    <s v="OK"/>
    <s v="LV109491"/>
    <n v="832"/>
    <n v="44.1082802547771"/>
    <n v="35"/>
    <n v="5"/>
    <n v="5"/>
    <n v="35"/>
    <n v="317"/>
    <n v="70.999997456868499"/>
    <n v="2.15666663646698"/>
    <n v="0.43199999133745798"/>
    <n v="31.2073663075765"/>
    <m/>
    <n v="0.71940999999999999"/>
    <n v="0.57940000000000003"/>
    <n v="11.7"/>
    <n v="0.75480653200000003"/>
    <n v="10.524100000000001"/>
    <n v="2.6177736899999999"/>
    <m/>
    <m/>
    <m/>
    <m/>
    <m/>
    <m/>
  </r>
  <r>
    <s v="Apocynaceae"/>
    <s v="Bonafousia"/>
    <s v="undulata"/>
    <x v="443"/>
    <s v="T10212"/>
    <s v="T1"/>
    <n v="66"/>
    <n v="77"/>
    <n v="3"/>
    <n v="5"/>
    <s v="OK"/>
    <s v="T10212"/>
    <n v="833"/>
    <n v="12.3"/>
    <n v="13"/>
    <n v="1"/>
    <n v="1"/>
    <n v="8"/>
    <n v="300"/>
    <n v="65.8333333333333"/>
    <n v="0.95000000794728601"/>
    <n v="0.24933333198229499"/>
    <n v="38.960500081380196"/>
    <m/>
    <n v="0.59035000000000004"/>
    <n v="0.83140000000000003"/>
    <n v="4.0999999999999996"/>
    <n v="0.51954277299999996"/>
    <n v="9.6821800000000007"/>
    <n v="1.5610476499999999"/>
    <m/>
    <m/>
    <m/>
    <m/>
    <m/>
    <m/>
  </r>
  <r>
    <s v="Apocynaceae"/>
    <s v="Couma"/>
    <s v="guianensis"/>
    <x v="247"/>
    <s v="B443026"/>
    <s v="B4"/>
    <n v="87"/>
    <n v="79"/>
    <n v="3"/>
    <n v="5"/>
    <s v="OK"/>
    <s v="B443026"/>
    <n v="30"/>
    <n v="17.7"/>
    <n v="20"/>
    <n v="2"/>
    <n v="2"/>
    <n v="16"/>
    <n v="193.43333435058599"/>
    <n v="48.599999745686901"/>
    <n v="1.02000002066294"/>
    <n v="0.47566668192545603"/>
    <m/>
    <n v="199.1"/>
    <m/>
    <m/>
    <n v="6"/>
    <m/>
    <m/>
    <m/>
    <m/>
    <m/>
    <m/>
    <m/>
    <m/>
    <m/>
  </r>
  <r>
    <s v="Apocynaceae"/>
    <s v="Couma"/>
    <s v="guianensis"/>
    <x v="247"/>
    <s v="LV109118"/>
    <s v="LV1"/>
    <n v="135.80000000000001"/>
    <n v="9.8000000000000007"/>
    <n v="3"/>
    <n v="5"/>
    <s v="OK"/>
    <s v="LV109118"/>
    <n v="30"/>
    <n v="50.318471337579602"/>
    <n v="36"/>
    <n v="5"/>
    <n v="5"/>
    <n v="35"/>
    <n v="251.666666666667"/>
    <n v="41.233333587646499"/>
    <n v="0.903333326180776"/>
    <n v="0.80599999427795399"/>
    <n v="82.949699401855497"/>
    <m/>
    <n v="0.46537000000000001"/>
    <n v="0.74929999999999997"/>
    <n v="17"/>
    <n v="0.52008226899999999"/>
    <n v="16.626200000000001"/>
    <n v="4.0350190100000001"/>
    <m/>
    <m/>
    <m/>
    <n v="-29.1858407"/>
    <m/>
    <m/>
  </r>
  <r>
    <s v="Apocynaceae"/>
    <s v="Couma"/>
    <s v="guianensis"/>
    <x v="247"/>
    <s v="LV109475"/>
    <s v="LV1"/>
    <n v="178"/>
    <n v="31.8"/>
    <n v="3"/>
    <n v="5"/>
    <s v="OK"/>
    <s v="LV109475"/>
    <n v="30"/>
    <n v="13.8853503184713"/>
    <n v="15"/>
    <m/>
    <m/>
    <n v="0"/>
    <n v="190.333333333333"/>
    <n v="46.133333841959598"/>
    <n v="0.80333334207534801"/>
    <n v="0.42833334207534801"/>
    <n v="70.569969177246094"/>
    <m/>
    <n v="0.49703000000000003"/>
    <n v="0.71989999999999998"/>
    <n v="7.55"/>
    <n v="0.42319116099999998"/>
    <n v="14.5997"/>
    <n v="2.6850630999999998"/>
    <m/>
    <m/>
    <m/>
    <m/>
    <m/>
    <m/>
  </r>
  <r>
    <s v="Apocynaceae"/>
    <s v="Couma"/>
    <s v="guianensis"/>
    <x v="247"/>
    <s v="P01860029"/>
    <s v="P018"/>
    <n v="23"/>
    <n v="53"/>
    <n v="3"/>
    <n v="5"/>
    <s v="OK"/>
    <s v="P01860123"/>
    <n v="30"/>
    <n v="32.799999999999997"/>
    <n v="21"/>
    <n v="4"/>
    <n v="4"/>
    <n v="20"/>
    <n v="208.333333333333"/>
    <n v="57.433333079020201"/>
    <n v="1.2099999586741099"/>
    <n v="0.666333347558975"/>
    <m/>
    <n v="211"/>
    <n v="0.43859999999999999"/>
    <m/>
    <m/>
    <m/>
    <m/>
    <m/>
    <m/>
    <m/>
    <m/>
    <n v="-30.341267439999999"/>
    <m/>
    <m/>
  </r>
  <r>
    <s v="Apocynaceae"/>
    <s v="Couma"/>
    <s v="guianensis"/>
    <x v="247"/>
    <s v="P01860076"/>
    <s v="P018"/>
    <n v="43"/>
    <n v="18"/>
    <n v="3"/>
    <n v="5"/>
    <s v="OK"/>
    <s v="P01860202"/>
    <n v="30"/>
    <n v="41.4"/>
    <n v="30"/>
    <n v="5"/>
    <n v="4"/>
    <n v="25"/>
    <n v="222.233332316081"/>
    <n v="44.099999745686901"/>
    <n v="0.81000000238418601"/>
    <n v="0.44766667485237099"/>
    <m/>
    <n v="152.1"/>
    <n v="0.43609999999999999"/>
    <m/>
    <m/>
    <m/>
    <m/>
    <m/>
    <m/>
    <m/>
    <m/>
    <n v="-29.80505818"/>
    <m/>
    <m/>
  </r>
  <r>
    <s v="Apocynaceae"/>
    <s v="Couma"/>
    <s v="guianensis"/>
    <x v="247"/>
    <s v="P01860140"/>
    <s v="P018"/>
    <n v="67"/>
    <n v="3"/>
    <n v="3"/>
    <n v="5"/>
    <s v="OK"/>
    <s v="P01860300"/>
    <n v="30"/>
    <n v="19.7"/>
    <n v="16"/>
    <n v="1"/>
    <n v="4"/>
    <n v="16"/>
    <n v="206"/>
    <n v="57.633333841959598"/>
    <n v="1.3266666332880701"/>
    <n v="0.61633332570393895"/>
    <m/>
    <n v="243"/>
    <n v="0.48820000000000002"/>
    <m/>
    <m/>
    <m/>
    <m/>
    <m/>
    <m/>
    <m/>
    <m/>
    <n v="-32.662427659999999"/>
    <m/>
    <m/>
  </r>
  <r>
    <s v="Apocynaceae"/>
    <s v="Geissospermum"/>
    <s v="laevis"/>
    <x v="444"/>
    <s v="B419018"/>
    <s v="B4"/>
    <n v="25"/>
    <n v="93"/>
    <n v="3"/>
    <n v="5"/>
    <s v="OK"/>
    <s v="B419018"/>
    <n v="31"/>
    <n v="18.3"/>
    <n v="19"/>
    <n v="2"/>
    <n v="2"/>
    <n v="12"/>
    <n v="173"/>
    <n v="63.566666920979799"/>
    <n v="1.3200000127156599"/>
    <n v="8.5666666428248106E-2"/>
    <m/>
    <n v="39.5"/>
    <n v="0.71"/>
    <n v="0.54"/>
    <n v="6"/>
    <n v="0.67300000000000004"/>
    <n v="12.300599999999999"/>
    <n v="2.4820000000000002"/>
    <m/>
    <m/>
    <m/>
    <m/>
    <m/>
    <m/>
  </r>
  <r>
    <s v="Apocynaceae"/>
    <s v="Geissospermum"/>
    <s v="laevis"/>
    <x v="444"/>
    <s v="LV109162"/>
    <s v="LV1"/>
    <n v="132.30000000000001"/>
    <n v="64.7"/>
    <n v="3"/>
    <n v="5"/>
    <s v="OK"/>
    <s v="LV109162"/>
    <n v="31"/>
    <n v="42.675159235668801"/>
    <n v="31"/>
    <n v="4"/>
    <n v="4"/>
    <n v="25"/>
    <n v="209.666666666667"/>
    <n v="64.633333841959598"/>
    <n v="1.28999996185303"/>
    <n v="0.201666663090388"/>
    <n v="22.372433344523099"/>
    <m/>
    <n v="0.71914999999999996"/>
    <n v="0.46729999999999999"/>
    <n v="7"/>
    <n v="0.59335517100000001"/>
    <n v="8.9402799999999996"/>
    <n v="1.77269144"/>
    <m/>
    <m/>
    <m/>
    <n v="-33.206264249999997"/>
    <m/>
    <m/>
  </r>
  <r>
    <s v="Apocynaceae"/>
    <s v="Geissospermum"/>
    <s v="laevis"/>
    <x v="444"/>
    <s v="M17116470"/>
    <s v="M1711"/>
    <n v="41"/>
    <n v="56"/>
    <n v="3"/>
    <n v="5"/>
    <s v="OK"/>
    <s v="M17116470"/>
    <n v="31"/>
    <n v="11.5"/>
    <n v="6"/>
    <n v="2"/>
    <n v="1"/>
    <n v="2"/>
    <n v="149.10000101725299"/>
    <n v="54.766667683919302"/>
    <n v="2.2400000095367401"/>
    <n v="0.118666663765907"/>
    <m/>
    <n v="54.1"/>
    <n v="0.75800000000000001"/>
    <n v="0.6492"/>
    <m/>
    <m/>
    <m/>
    <m/>
    <m/>
    <m/>
    <m/>
    <m/>
    <m/>
    <m/>
  </r>
  <r>
    <s v="Apocynaceae"/>
    <s v="Geissospermum"/>
    <s v="laevis"/>
    <x v="444"/>
    <s v="M17116584"/>
    <s v="M1711"/>
    <n v="58"/>
    <n v="47"/>
    <n v="3"/>
    <n v="5"/>
    <s v="OK"/>
    <s v="M17116584"/>
    <n v="31"/>
    <n v="53.5"/>
    <n v="30"/>
    <n v="2"/>
    <n v="2"/>
    <n v="20"/>
    <n v="153.233332316081"/>
    <n v="45.266666412353501"/>
    <n v="1.53333338101705"/>
    <n v="0.19433333476384501"/>
    <m/>
    <n v="109.8"/>
    <n v="0.72570000000000001"/>
    <n v="0.60640000000000005"/>
    <m/>
    <m/>
    <m/>
    <m/>
    <m/>
    <m/>
    <m/>
    <m/>
    <m/>
    <m/>
  </r>
  <r>
    <s v="Apocynaceae"/>
    <s v="Geissospermum"/>
    <s v="laevis"/>
    <x v="444"/>
    <s v="M17118964"/>
    <s v="M1711"/>
    <n v="93"/>
    <n v="89"/>
    <n v="3"/>
    <n v="5"/>
    <s v="OK"/>
    <s v="M17118964"/>
    <n v="31"/>
    <n v="10.5"/>
    <n v="16"/>
    <n v="1"/>
    <n v="1"/>
    <n v="11"/>
    <n v="152.79999796549501"/>
    <n v="61.599999745686901"/>
    <n v="1.3300000031789101"/>
    <n v="0.20033333202203099"/>
    <m/>
    <n v="82.2"/>
    <n v="0.67479999999999996"/>
    <n v="0.69789999999999996"/>
    <m/>
    <n v="0.66"/>
    <n v="6.5345000000000004"/>
    <n v="1.7355"/>
    <m/>
    <m/>
    <m/>
    <m/>
    <m/>
    <m/>
  </r>
  <r>
    <s v="Apocynaceae"/>
    <s v="Geissospermum"/>
    <s v="IND"/>
    <x v="445"/>
    <s v="LV109243"/>
    <s v="LV1"/>
    <n v="141.9"/>
    <n v="35"/>
    <n v="0"/>
    <n v="2"/>
    <s v="EXCLUDE"/>
    <s v="LV109243"/>
    <n v="697"/>
    <n v="77.388535031847098"/>
    <n v="25"/>
    <m/>
    <m/>
    <n v="0"/>
    <m/>
    <m/>
    <m/>
    <m/>
    <m/>
    <m/>
    <n v="0.67281999999999997"/>
    <n v="0.48930000000000001"/>
    <n v="2.7"/>
    <m/>
    <m/>
    <m/>
    <m/>
    <m/>
    <m/>
    <m/>
    <m/>
    <m/>
  </r>
  <r>
    <s v="Apocynaceae"/>
    <s v="Himatanthus"/>
    <s v="sp, B1"/>
    <x v="446"/>
    <s v="NH200310"/>
    <s v="NH20"/>
    <n v="69"/>
    <n v="325"/>
    <n v="3"/>
    <n v="4"/>
    <s v="OK"/>
    <s v="NH200310"/>
    <n v="815"/>
    <n v="11.2"/>
    <n v="15"/>
    <n v="2"/>
    <n v="2"/>
    <n v="15"/>
    <n v="157.666666666667"/>
    <n v="58"/>
    <n v="0.99666666984558105"/>
    <n v="0.59533333778381303"/>
    <m/>
    <n v="376.6"/>
    <n v="0.49830000000000002"/>
    <n v="0.94489999999999996"/>
    <n v="3"/>
    <n v="0.50700000000000001"/>
    <n v="14.7515"/>
    <n v="2.1475"/>
    <m/>
    <m/>
    <m/>
    <m/>
    <m/>
    <m/>
  </r>
  <r>
    <s v="Apocynaceae"/>
    <s v="Lacmellea"/>
    <s v="aculeata"/>
    <x v="277"/>
    <s v="M17116496"/>
    <s v="M1711"/>
    <n v="32"/>
    <n v="28"/>
    <n v="3"/>
    <n v="5"/>
    <s v="OK"/>
    <s v="M17116496"/>
    <n v="33"/>
    <n v="10.3"/>
    <n v="8"/>
    <n v="1"/>
    <n v="1"/>
    <n v="8"/>
    <n v="234.79999796549501"/>
    <n v="56.033332824707003"/>
    <n v="0.93999999761581399"/>
    <n v="0.41866667071978297"/>
    <m/>
    <n v="189.8"/>
    <n v="0.56059999999999999"/>
    <n v="0.72150000000000003"/>
    <m/>
    <n v="0.51400000000000001"/>
    <n v="9.3480000000000008"/>
    <n v="1.9215"/>
    <m/>
    <m/>
    <m/>
    <m/>
    <m/>
    <m/>
  </r>
  <r>
    <s v="Apocynaceae"/>
    <s v="Lacmellea"/>
    <s v="aculeata"/>
    <x v="277"/>
    <s v="M17116843"/>
    <s v="M1711"/>
    <n v="87"/>
    <n v="57"/>
    <n v="3"/>
    <n v="5"/>
    <s v="OK"/>
    <s v="M17116843"/>
    <n v="33"/>
    <n v="14.3"/>
    <n v="11"/>
    <n v="2"/>
    <n v="2"/>
    <n v="11"/>
    <n v="248.76666259765599"/>
    <n v="65.900001525878906"/>
    <n v="0.98333332935968998"/>
    <n v="0.48600001136461901"/>
    <m/>
    <n v="197.4"/>
    <n v="0.53569999999999995"/>
    <n v="0.66930000000000001"/>
    <m/>
    <n v="0.67100000000000004"/>
    <n v="11.474500000000001"/>
    <n v="1.5569999999999999"/>
    <m/>
    <m/>
    <m/>
    <m/>
    <m/>
    <m/>
  </r>
  <r>
    <s v="Apocynaceae"/>
    <s v="Lacmellea"/>
    <s v="aculeata"/>
    <x v="277"/>
    <s v="M17116894"/>
    <s v="M1711"/>
    <n v="94"/>
    <n v="19"/>
    <n v="3"/>
    <n v="5"/>
    <s v="OK"/>
    <s v="M17116894"/>
    <n v="33"/>
    <n v="9.9"/>
    <n v="8"/>
    <n v="1"/>
    <n v="1"/>
    <n v="8"/>
    <n v="212"/>
    <n v="65.466665903727204"/>
    <n v="0.986666679382324"/>
    <n v="0.37399999300638798"/>
    <m/>
    <n v="156"/>
    <n v="0.51370000000000005"/>
    <n v="0.73409999999999997"/>
    <m/>
    <n v="0.54600000000000004"/>
    <n v="11.801"/>
    <n v="1.4590000000000001"/>
    <m/>
    <m/>
    <m/>
    <m/>
    <m/>
    <m/>
  </r>
  <r>
    <s v="Apocynaceae"/>
    <s v="Lacmellea"/>
    <s v="aculeata"/>
    <x v="277"/>
    <s v="M17116907"/>
    <s v="M1711"/>
    <n v="89"/>
    <n v="49"/>
    <n v="3"/>
    <n v="5"/>
    <s v="OK"/>
    <s v="M17116907"/>
    <n v="33"/>
    <n v="10.8"/>
    <n v="10"/>
    <n v="1"/>
    <n v="1"/>
    <n v="7"/>
    <n v="234.666666666667"/>
    <n v="56.199999491373703"/>
    <n v="1.3166666825612401"/>
    <n v="0.35833333929379801"/>
    <m/>
    <n v="151.5"/>
    <n v="0.53910000000000002"/>
    <n v="0.68479999999999996"/>
    <m/>
    <m/>
    <m/>
    <m/>
    <m/>
    <m/>
    <m/>
    <m/>
    <m/>
    <m/>
  </r>
  <r>
    <s v="Apocynaceae"/>
    <s v="Lacmellea"/>
    <s v="aculeata"/>
    <x v="277"/>
    <s v="T10012"/>
    <s v="T1"/>
    <n v="107.5"/>
    <n v="28.5"/>
    <n v="3"/>
    <n v="5"/>
    <s v="OK"/>
    <s v="T10012"/>
    <n v="33"/>
    <n v="12.7"/>
    <n v="13"/>
    <n v="1"/>
    <n v="2"/>
    <n v="10"/>
    <n v="286.66666666666703"/>
    <n v="69.599998474121094"/>
    <n v="0.94333332777023304"/>
    <n v="0.34566666682561198"/>
    <n v="39.139766693115199"/>
    <m/>
    <n v="0.49249999999999999"/>
    <n v="1.1109"/>
    <n v="5"/>
    <n v="0.49913066699999997"/>
    <n v="8.4738100000000003"/>
    <n v="2.0114019000000001"/>
    <m/>
    <m/>
    <m/>
    <m/>
    <m/>
    <m/>
  </r>
  <r>
    <s v="Apocynaceae"/>
    <s v="Lacmellea"/>
    <s v="aculeata"/>
    <x v="277"/>
    <s v="T10365"/>
    <s v="T1"/>
    <n v="28.5"/>
    <n v="59.5"/>
    <n v="3"/>
    <n v="5"/>
    <s v="OK"/>
    <s v="T10365"/>
    <n v="33"/>
    <n v="11.3"/>
    <n v="14"/>
    <n v="2"/>
    <n v="2"/>
    <n v="14"/>
    <n v="246.666666666667"/>
    <n v="72.100001017252595"/>
    <n v="0.85999999443690001"/>
    <n v="0.472000002861023"/>
    <n v="60.634532928466797"/>
    <m/>
    <n v="0.55644000000000005"/>
    <n v="0.69530000000000003"/>
    <n v="4.0999999999999996"/>
    <n v="0.53385444199999998"/>
    <n v="12.836499999999999"/>
    <n v="1.9387151199999999"/>
    <m/>
    <m/>
    <m/>
    <m/>
    <m/>
    <m/>
  </r>
  <r>
    <s v="Apocynaceae"/>
    <s v="Macoubea"/>
    <s v="guianensis"/>
    <x v="96"/>
    <s v="B443051"/>
    <s v="B4"/>
    <n v="87"/>
    <n v="87"/>
    <n v="3"/>
    <n v="5"/>
    <s v="OK"/>
    <s v="B443051"/>
    <n v="34"/>
    <n v="15.8"/>
    <n v="16"/>
    <n v="2"/>
    <n v="2"/>
    <n v="16"/>
    <n v="145.13333129882801"/>
    <n v="53.233332316080698"/>
    <n v="0.903333326180776"/>
    <n v="0.96466666460037198"/>
    <m/>
    <n v="527.6"/>
    <n v="0.39"/>
    <n v="1.02"/>
    <m/>
    <n v="0.36699999999999999"/>
    <n v="6.5937799999999998"/>
    <n v="1.131"/>
    <m/>
    <m/>
    <m/>
    <m/>
    <m/>
    <m/>
  </r>
  <r>
    <s v="Apocynaceae"/>
    <s v="Macoubea"/>
    <s v="guianensis"/>
    <x v="96"/>
    <s v="B445027"/>
    <s v="B4"/>
    <n v="92"/>
    <n v="49"/>
    <n v="3"/>
    <n v="5"/>
    <s v="OK"/>
    <s v="B445027"/>
    <n v="34"/>
    <n v="22.3"/>
    <n v="9"/>
    <n v="2"/>
    <n v="2"/>
    <n v="9"/>
    <n v="194.43333435058599"/>
    <n v="50.366667429606103"/>
    <n v="1.12000000476837"/>
    <n v="0.439333329598109"/>
    <m/>
    <n v="178.4"/>
    <n v="0.46"/>
    <n v="0.54"/>
    <n v="7"/>
    <m/>
    <m/>
    <m/>
    <m/>
    <m/>
    <m/>
    <m/>
    <m/>
    <m/>
  </r>
  <r>
    <s v="Apocynaceae"/>
    <s v="Macoubea"/>
    <s v="guianensis"/>
    <x v="96"/>
    <s v="B445061"/>
    <s v="B4"/>
    <n v="98"/>
    <n v="44"/>
    <n v="3"/>
    <n v="5"/>
    <s v="OK"/>
    <s v="B445061"/>
    <n v="34"/>
    <n v="9.9"/>
    <n v="20"/>
    <n v="1"/>
    <n v="1"/>
    <n v="10"/>
    <n v="189"/>
    <n v="48.733333587646499"/>
    <n v="0.93999999761581399"/>
    <n v="0.43733332554499299"/>
    <m/>
    <n v="197"/>
    <n v="0.5"/>
    <n v="0.57999999999999996"/>
    <m/>
    <n v="0.434"/>
    <n v="16.595099999999999"/>
    <n v="2.9020000000000001"/>
    <m/>
    <m/>
    <m/>
    <m/>
    <m/>
    <m/>
  </r>
  <r>
    <s v="Apocynaceae"/>
    <s v="Macoubea"/>
    <s v="guianensis"/>
    <x v="96"/>
    <s v="LV109069"/>
    <s v="LV1"/>
    <n v="106.1"/>
    <n v="16.600000000000001"/>
    <n v="3"/>
    <n v="5"/>
    <s v="OK"/>
    <s v="LV109069"/>
    <n v="34"/>
    <n v="58.5987261146497"/>
    <n v="39"/>
    <n v="5"/>
    <n v="5"/>
    <n v="35"/>
    <n v="202"/>
    <n v="30.599999745686802"/>
    <n v="0.64000000556309999"/>
    <n v="0.93599998950958296"/>
    <n v="118.046964009603"/>
    <m/>
    <n v="0.39239000000000002"/>
    <n v="1.1019000000000001"/>
    <n v="23.4"/>
    <n v="0.47987102700000001"/>
    <n v="15.976800000000001"/>
    <n v="3.12367375"/>
    <m/>
    <m/>
    <m/>
    <n v="-27.32609781"/>
    <m/>
    <m/>
  </r>
  <r>
    <s v="Apocynaceae"/>
    <s v="Macoubea"/>
    <s v="guianensis"/>
    <x v="96"/>
    <s v="LV109564"/>
    <s v="LV1"/>
    <n v="192.2"/>
    <n v="22.5"/>
    <n v="0"/>
    <n v="3"/>
    <s v="MORT"/>
    <s v="LV109564"/>
    <n v="34"/>
    <m/>
    <n v="22"/>
    <m/>
    <m/>
    <n v="0"/>
    <m/>
    <m/>
    <m/>
    <m/>
    <m/>
    <m/>
    <m/>
    <m/>
    <m/>
    <m/>
    <m/>
    <m/>
    <m/>
    <m/>
    <m/>
    <m/>
    <m/>
    <m/>
  </r>
  <r>
    <s v="Apocynaceae"/>
    <s v="Macoubea"/>
    <s v="guianensis"/>
    <x v="96"/>
    <s v="M17116417"/>
    <s v="M1711"/>
    <n v="30"/>
    <n v="94"/>
    <n v="0"/>
    <n v="0"/>
    <s v="MORT"/>
    <s v="M17116417"/>
    <n v="34"/>
    <m/>
    <m/>
    <m/>
    <m/>
    <m/>
    <m/>
    <m/>
    <m/>
    <m/>
    <m/>
    <m/>
    <m/>
    <m/>
    <m/>
    <m/>
    <m/>
    <m/>
    <m/>
    <m/>
    <m/>
    <m/>
    <m/>
    <m/>
  </r>
  <r>
    <s v="Apocynaceae"/>
    <s v="Macoubea"/>
    <s v="guianensis"/>
    <x v="96"/>
    <s v="T10307"/>
    <s v="T1"/>
    <n v="37.5"/>
    <n v="31"/>
    <n v="3"/>
    <n v="5"/>
    <s v="OK"/>
    <s v="T10307"/>
    <n v="34"/>
    <n v="11.5"/>
    <n v="16"/>
    <n v="1"/>
    <n v="1"/>
    <n v="15"/>
    <n v="203.333333333333"/>
    <n v="48.433333079020201"/>
    <n v="0.80666663249333703"/>
    <n v="1.89400003353755"/>
    <n v="342.33900960286502"/>
    <m/>
    <n v="0.40144999999999997"/>
    <n v="0.89480000000000004"/>
    <n v="2.5"/>
    <n v="0.51587475400000005"/>
    <n v="9.3124300000000009"/>
    <n v="1.0279253100000001"/>
    <m/>
    <m/>
    <m/>
    <m/>
    <m/>
    <m/>
  </r>
  <r>
    <s v="Apocynaceae"/>
    <s v="Malouetia"/>
    <s v="guianensis"/>
    <x v="447"/>
    <s v="LV109104"/>
    <s v="LV1"/>
    <n v="119.6"/>
    <n v="3"/>
    <n v="3"/>
    <n v="5"/>
    <s v="OK"/>
    <s v="LV109104"/>
    <n v="932"/>
    <n v="29.458598726114602"/>
    <n v="30"/>
    <n v="3"/>
    <n v="3"/>
    <n v="21"/>
    <n v="216.666666666667"/>
    <n v="62.433333079020201"/>
    <n v="1.0500000119209301"/>
    <n v="0.158666665355364"/>
    <n v="24.835899988810201"/>
    <m/>
    <n v="0.54730999999999996"/>
    <n v="0.56089999999999995"/>
    <n v="8.6"/>
    <n v="0.550440331"/>
    <n v="12.4658"/>
    <n v="1.8717600599999999"/>
    <m/>
    <m/>
    <m/>
    <n v="-32.78246721"/>
    <m/>
    <m/>
  </r>
  <r>
    <s v="Apocynaceae"/>
    <s v="IND"/>
    <s v="IND"/>
    <x v="107"/>
    <s v="P01860144"/>
    <s v="P018"/>
    <n v="64"/>
    <n v="3"/>
    <n v="3"/>
    <n v="0"/>
    <s v="OK"/>
    <s v="P01860299"/>
    <n v="32"/>
    <n v="10.8"/>
    <n v="13"/>
    <n v="2"/>
    <n v="2"/>
    <n v="13"/>
    <n v="283"/>
    <n v="50.700000762939503"/>
    <n v="2.0166666507720898"/>
    <n v="1.7629999717076601"/>
    <m/>
    <n v="554.29999999999995"/>
    <n v="0.79830000000000001"/>
    <m/>
    <m/>
    <m/>
    <m/>
    <m/>
    <m/>
    <m/>
    <m/>
    <m/>
    <m/>
    <m/>
  </r>
  <r>
    <s v="Aquifoliaceae"/>
    <s v="Ilex"/>
    <s v="sp, B1"/>
    <x v="448"/>
    <s v="A110048"/>
    <s v="A11"/>
    <n v="6"/>
    <n v="46"/>
    <n v="3"/>
    <n v="4"/>
    <s v="OK"/>
    <s v="A110048"/>
    <n v="37"/>
    <n v="13.4"/>
    <n v="16"/>
    <n v="1"/>
    <n v="1"/>
    <n v="10"/>
    <n v="318.56667073567701"/>
    <n v="54.133333841959598"/>
    <n v="2.7466666698455802"/>
    <n v="0.906999985376994"/>
    <m/>
    <n v="235.8"/>
    <n v="0.51"/>
    <n v="0.89"/>
    <n v="2"/>
    <n v="0.52898001670837402"/>
    <n v="13.9695"/>
    <n v="0.75103604000000002"/>
    <m/>
    <m/>
    <m/>
    <m/>
    <m/>
    <m/>
  </r>
  <r>
    <s v="Araliaceae"/>
    <s v="Schefflera"/>
    <s v="decaphylla"/>
    <x v="364"/>
    <s v="P01860351"/>
    <s v="P018"/>
    <n v="18"/>
    <n v="56"/>
    <n v="3"/>
    <n v="5"/>
    <s v="OK"/>
    <s v="P01860055"/>
    <n v="38"/>
    <n v="34.9"/>
    <n v="25"/>
    <n v="5"/>
    <n v="2"/>
    <n v="20"/>
    <n v="352"/>
    <n v="65.033334096272796"/>
    <n v="2.0133333206176798"/>
    <n v="0.68566666046778402"/>
    <m/>
    <n v="129.6"/>
    <n v="0.38750000000000001"/>
    <m/>
    <m/>
    <m/>
    <m/>
    <m/>
    <m/>
    <m/>
    <m/>
    <n v="-30.2765159"/>
    <m/>
    <m/>
  </r>
  <r>
    <s v="Araliaceae"/>
    <s v="Schefflera"/>
    <s v="IND"/>
    <x v="449"/>
    <s v="B436006"/>
    <s v="B4"/>
    <n v="61"/>
    <n v="67"/>
    <n v="0"/>
    <n v="0"/>
    <s v="MORT"/>
    <s v="B436006"/>
    <n v="619"/>
    <n v="50.3"/>
    <m/>
    <m/>
    <m/>
    <m/>
    <m/>
    <m/>
    <m/>
    <m/>
    <m/>
    <m/>
    <m/>
    <m/>
    <m/>
    <m/>
    <m/>
    <m/>
    <m/>
    <m/>
    <m/>
    <m/>
    <m/>
    <m/>
  </r>
  <r>
    <s v="Arecaceae"/>
    <s v="Astrocaryum"/>
    <s v="sciophilum"/>
    <x v="328"/>
    <s v="A112002"/>
    <s v="A11"/>
    <n v="39"/>
    <n v="64"/>
    <n v="1"/>
    <n v="5"/>
    <s v="OK"/>
    <s v="A112002"/>
    <n v="40"/>
    <n v="10.5"/>
    <n v="6"/>
    <n v="2"/>
    <n v="2"/>
    <n v="6"/>
    <n v="600.29998779296898"/>
    <n v="73.099998474121094"/>
    <n v="7.7600002288818404"/>
    <n v="0.412999987602234"/>
    <m/>
    <n v="27"/>
    <m/>
    <m/>
    <m/>
    <m/>
    <m/>
    <m/>
    <m/>
    <m/>
    <m/>
    <m/>
    <m/>
    <m/>
  </r>
  <r>
    <s v="Arecaceae"/>
    <s v="Astrocaryum"/>
    <s v="sciophilum"/>
    <x v="328"/>
    <s v="A112004"/>
    <s v="A11"/>
    <n v="95"/>
    <n v="50"/>
    <n v="1"/>
    <n v="5"/>
    <s v="OK"/>
    <s v="A112004"/>
    <n v="40"/>
    <n v="13.4"/>
    <n v="6"/>
    <n v="1"/>
    <n v="2"/>
    <n v="6"/>
    <n v="396"/>
    <n v="76.199996948242202"/>
    <n v="12.7299995422363"/>
    <n v="0.85399997234344505"/>
    <m/>
    <n v="50.6"/>
    <m/>
    <m/>
    <m/>
    <m/>
    <m/>
    <m/>
    <m/>
    <m/>
    <m/>
    <m/>
    <m/>
    <m/>
  </r>
  <r>
    <s v="Arecaceae"/>
    <s v="Astrocaryum"/>
    <s v="sciophilum"/>
    <x v="328"/>
    <s v="A112005"/>
    <s v="A11"/>
    <n v="82"/>
    <n v="66"/>
    <n v="1"/>
    <n v="5"/>
    <s v="OK"/>
    <s v="A112005"/>
    <n v="40"/>
    <n v="15.6"/>
    <n v="6"/>
    <n v="2"/>
    <n v="2"/>
    <n v="6"/>
    <n v="1036.30004882813"/>
    <n v="71.699996948242202"/>
    <n v="11.039999961853001"/>
    <n v="0.46999999880790699"/>
    <m/>
    <n v="26.4"/>
    <m/>
    <m/>
    <m/>
    <m/>
    <m/>
    <m/>
    <m/>
    <m/>
    <m/>
    <m/>
    <m/>
    <m/>
  </r>
  <r>
    <s v="Arecaceae"/>
    <s v="Astrocaryum"/>
    <s v="sciophilum"/>
    <x v="328"/>
    <s v="A112006"/>
    <s v="A11"/>
    <n v="31"/>
    <n v="94"/>
    <n v="1"/>
    <n v="5"/>
    <s v="OK"/>
    <s v="A112006"/>
    <n v="40"/>
    <n v="14.8"/>
    <m/>
    <n v="2"/>
    <n v="2"/>
    <n v="10"/>
    <n v="343.70001220703102"/>
    <n v="60.299999237060497"/>
    <n v="6.9499998092651403"/>
    <n v="0.71799999475479104"/>
    <m/>
    <n v="54.5"/>
    <m/>
    <m/>
    <m/>
    <m/>
    <m/>
    <m/>
    <m/>
    <m/>
    <m/>
    <m/>
    <m/>
    <m/>
  </r>
  <r>
    <s v="Arecaceae"/>
    <s v="Astrocaryum"/>
    <s v="sciophilum"/>
    <x v="328"/>
    <s v="A112007"/>
    <s v="A11"/>
    <n v="30"/>
    <n v="98"/>
    <n v="1"/>
    <n v="5"/>
    <s v="OK"/>
    <s v="A112007"/>
    <n v="40"/>
    <n v="10.5"/>
    <n v="10"/>
    <n v="1"/>
    <n v="1"/>
    <n v="6"/>
    <n v="617"/>
    <n v="64.199996948242202"/>
    <n v="4.4400000572204599"/>
    <n v="0.59700000286102295"/>
    <m/>
    <n v="50"/>
    <m/>
    <m/>
    <m/>
    <m/>
    <m/>
    <m/>
    <m/>
    <m/>
    <m/>
    <m/>
    <m/>
    <m/>
  </r>
  <r>
    <s v="Arecaceae"/>
    <s v="Astrocaryum"/>
    <s v="sciophilum"/>
    <x v="328"/>
    <s v="A112008"/>
    <s v="A11"/>
    <n v="10"/>
    <n v="75"/>
    <n v="1"/>
    <n v="5"/>
    <s v="OK"/>
    <s v="A112008"/>
    <n v="40"/>
    <n v="13.7"/>
    <n v="7"/>
    <n v="1"/>
    <n v="1"/>
    <n v="7"/>
    <n v="947.70001220703102"/>
    <n v="81.599998474121094"/>
    <n v="12.1099996566772"/>
    <n v="0.91000002622604403"/>
    <m/>
    <n v="41.7"/>
    <m/>
    <m/>
    <m/>
    <m/>
    <m/>
    <m/>
    <m/>
    <m/>
    <m/>
    <m/>
    <m/>
    <m/>
  </r>
  <r>
    <s v="Arecaceae"/>
    <s v="Astrocaryum"/>
    <s v="sciophilum"/>
    <x v="328"/>
    <s v="A112009"/>
    <s v="A11"/>
    <n v="52"/>
    <n v="7"/>
    <n v="1"/>
    <n v="5"/>
    <s v="OK"/>
    <s v="A112009"/>
    <n v="40"/>
    <n v="14.8"/>
    <n v="7"/>
    <n v="1"/>
    <n v="1"/>
    <n v="7"/>
    <n v="406"/>
    <n v="68.400001525878906"/>
    <n v="11.439999580383301"/>
    <n v="0.56199997663497903"/>
    <m/>
    <n v="22.7"/>
    <m/>
    <m/>
    <m/>
    <m/>
    <m/>
    <m/>
    <m/>
    <m/>
    <m/>
    <m/>
    <m/>
    <m/>
  </r>
  <r>
    <s v="Arecaceae"/>
    <s v="Astrocaryum"/>
    <s v="sciophilum"/>
    <x v="328"/>
    <s v="LV109134"/>
    <s v="LV1"/>
    <n v="137.9"/>
    <n v="25.4"/>
    <n v="1"/>
    <n v="5"/>
    <s v="OK"/>
    <s v="LV109134"/>
    <n v="40"/>
    <n v="11.7834394904459"/>
    <n v="8"/>
    <n v="1"/>
    <n v="1"/>
    <n v="6"/>
    <n v="730"/>
    <n v="62.400001525878899"/>
    <n v="11.4099998474121"/>
    <n v="1.0820000171661399"/>
    <n v="58.951099395752003"/>
    <m/>
    <m/>
    <m/>
    <m/>
    <m/>
    <m/>
    <m/>
    <m/>
    <m/>
    <m/>
    <m/>
    <m/>
    <m/>
  </r>
  <r>
    <s v="Arecaceae"/>
    <s v="Astrocaryum"/>
    <s v="sciophilum"/>
    <x v="328"/>
    <s v="LV109139"/>
    <s v="LV1"/>
    <n v="133.6"/>
    <n v="31.2"/>
    <n v="1"/>
    <n v="5"/>
    <s v="OK"/>
    <s v="LV109139"/>
    <n v="40"/>
    <n v="15.605095541401299"/>
    <n v="8"/>
    <n v="1"/>
    <n v="1"/>
    <n v="8"/>
    <n v="589"/>
    <n v="75.599998474121094"/>
    <n v="11.680000305175801"/>
    <n v="0.63999998569488503"/>
    <n v="43.4950981140137"/>
    <m/>
    <m/>
    <m/>
    <m/>
    <m/>
    <m/>
    <m/>
    <m/>
    <m/>
    <m/>
    <m/>
    <m/>
    <m/>
  </r>
  <r>
    <s v="Arecaceae"/>
    <s v="Astrocaryum"/>
    <s v="sciophilum"/>
    <x v="328"/>
    <s v="LV109208"/>
    <s v="LV1"/>
    <n v="139.5"/>
    <n v="91.4"/>
    <n v="1"/>
    <n v="5"/>
    <s v="OK"/>
    <s v="LV109208"/>
    <n v="40"/>
    <n v="12.101910828025501"/>
    <n v="7"/>
    <n v="1"/>
    <n v="2"/>
    <n v="7"/>
    <n v="611"/>
    <n v="64.599998474121094"/>
    <n v="11.829999923706101"/>
    <n v="1.20000004768372"/>
    <n v="68.740699768066406"/>
    <m/>
    <m/>
    <m/>
    <m/>
    <m/>
    <m/>
    <m/>
    <m/>
    <m/>
    <m/>
    <m/>
    <m/>
    <m/>
  </r>
  <r>
    <s v="Arecaceae"/>
    <s v="Astrocaryum"/>
    <s v="sciophilum"/>
    <x v="328"/>
    <s v="LV109275"/>
    <s v="LV1"/>
    <n v="159.80000000000001"/>
    <n v="42.3"/>
    <n v="1"/>
    <n v="5"/>
    <s v="OK"/>
    <s v="LV109275"/>
    <n v="40"/>
    <n v="13.375796178343901"/>
    <n v="6"/>
    <n v="1"/>
    <n v="2"/>
    <n v="6"/>
    <n v="807"/>
    <m/>
    <n v="11.8599996566772"/>
    <n v="1.5470000505447401"/>
    <n v="90.390098571777301"/>
    <m/>
    <m/>
    <m/>
    <m/>
    <m/>
    <m/>
    <m/>
    <m/>
    <m/>
    <m/>
    <m/>
    <m/>
    <m/>
  </r>
  <r>
    <s v="Arecaceae"/>
    <s v="Astrocaryum"/>
    <s v="sciophilum"/>
    <x v="328"/>
    <s v="LV109335"/>
    <s v="LV1"/>
    <n v="175.3"/>
    <n v="86.3"/>
    <n v="1"/>
    <n v="5"/>
    <s v="OK"/>
    <s v="LV109335"/>
    <n v="40"/>
    <n v="14.012738853503199"/>
    <n v="7"/>
    <n v="1"/>
    <n v="1"/>
    <n v="6"/>
    <n v="416"/>
    <n v="83"/>
    <n v="11.930000305175801"/>
    <n v="1.0340000391006501"/>
    <n v="58.2218017578125"/>
    <m/>
    <m/>
    <m/>
    <m/>
    <m/>
    <m/>
    <m/>
    <m/>
    <m/>
    <m/>
    <m/>
    <m/>
    <m/>
  </r>
  <r>
    <s v="Arecaceae"/>
    <s v="Astrocaryum"/>
    <s v="sciophilum"/>
    <x v="328"/>
    <s v="LV109403"/>
    <s v="LV1"/>
    <n v="160.9"/>
    <n v="10"/>
    <n v="1"/>
    <n v="5"/>
    <s v="OK"/>
    <s v="LV109403"/>
    <n v="40"/>
    <n v="12.7388535031847"/>
    <n v="5"/>
    <m/>
    <m/>
    <n v="0"/>
    <n v="630"/>
    <n v="75.699996948242202"/>
    <n v="11.949999809265099"/>
    <n v="0.81000000238418601"/>
    <n v="52.451301574707003"/>
    <m/>
    <m/>
    <m/>
    <m/>
    <m/>
    <m/>
    <m/>
    <m/>
    <m/>
    <m/>
    <m/>
    <m/>
    <m/>
  </r>
  <r>
    <s v="Arecaceae"/>
    <s v="Astrocaryum"/>
    <s v="sciophilum"/>
    <x v="328"/>
    <s v="LV109425"/>
    <s v="LV1"/>
    <n v="188.4"/>
    <n v="0.6"/>
    <n v="1"/>
    <n v="5"/>
    <s v="OK"/>
    <s v="LV109425"/>
    <n v="40"/>
    <n v="14.3312101910828"/>
    <n v="16"/>
    <m/>
    <m/>
    <n v="0"/>
    <n v="332"/>
    <n v="59.400001525878899"/>
    <n v="4.6399998664856001"/>
    <n v="1.3960000276565601"/>
    <n v="115.06600189209"/>
    <m/>
    <m/>
    <m/>
    <m/>
    <m/>
    <m/>
    <m/>
    <m/>
    <m/>
    <m/>
    <m/>
    <m/>
    <m/>
  </r>
  <r>
    <s v="Arecaceae"/>
    <s v="Astrocaryum"/>
    <s v="sciophilum"/>
    <x v="328"/>
    <s v="LV109476"/>
    <s v="LV1"/>
    <n v="174.6"/>
    <n v="79.8"/>
    <n v="1"/>
    <n v="5"/>
    <s v="OK"/>
    <s v="LV109476"/>
    <n v="40"/>
    <n v="12.420382165605099"/>
    <n v="5"/>
    <m/>
    <m/>
    <n v="0"/>
    <n v="789"/>
    <n v="48.799999237060497"/>
    <n v="11.800000190734901"/>
    <n v="0.60600000619888295"/>
    <n v="32.410198211669901"/>
    <m/>
    <m/>
    <m/>
    <m/>
    <m/>
    <m/>
    <m/>
    <m/>
    <m/>
    <m/>
    <m/>
    <m/>
    <m/>
  </r>
  <r>
    <s v="Arecaceae"/>
    <s v="Astrocaryum"/>
    <s v="sciophilum"/>
    <x v="328"/>
    <s v="LV109500"/>
    <s v="LV1"/>
    <n v="199.1"/>
    <n v="94.1"/>
    <n v="1"/>
    <n v="5"/>
    <s v="OK"/>
    <s v="LV109500"/>
    <n v="40"/>
    <n v="11.4649681528662"/>
    <n v="5"/>
    <n v="1"/>
    <n v="1"/>
    <n v="5"/>
    <n v="893"/>
    <n v="70.900001525878906"/>
    <n v="11.819999694824199"/>
    <n v="0.66900002956390403"/>
    <n v="43.991298675537102"/>
    <m/>
    <m/>
    <m/>
    <m/>
    <m/>
    <m/>
    <m/>
    <m/>
    <m/>
    <m/>
    <m/>
    <m/>
    <m/>
  </r>
  <r>
    <s v="Arecaceae"/>
    <s v="Astrocaryum"/>
    <s v="sciophilum"/>
    <x v="328"/>
    <s v="M17118926"/>
    <s v="M1711"/>
    <n v="12"/>
    <n v="99"/>
    <n v="1"/>
    <n v="5"/>
    <s v="OK"/>
    <s v="M17118926"/>
    <n v="40"/>
    <n v="16.600000000000001"/>
    <n v="7"/>
    <n v="1"/>
    <n v="1"/>
    <n v="7"/>
    <n v="845.29998779296898"/>
    <n v="77.699996948242202"/>
    <n v="11.3500003814697"/>
    <n v="5.3379998207092303"/>
    <m/>
    <n v="268.2"/>
    <m/>
    <m/>
    <m/>
    <m/>
    <m/>
    <m/>
    <m/>
    <m/>
    <m/>
    <m/>
    <m/>
    <m/>
  </r>
  <r>
    <s v="Arecaceae"/>
    <s v="Astrocaryum"/>
    <s v="sciophilum"/>
    <x v="328"/>
    <s v="M17118943"/>
    <s v="M1711"/>
    <n v="31"/>
    <n v="93"/>
    <n v="1"/>
    <n v="5"/>
    <s v="OK"/>
    <s v="M17118943"/>
    <n v="40"/>
    <n v="12.7"/>
    <n v="7"/>
    <n v="1"/>
    <n v="1"/>
    <n v="5"/>
    <n v="797"/>
    <n v="69.400001525878906"/>
    <n v="10.9899997711182"/>
    <n v="2.96399998664856"/>
    <m/>
    <n v="197.2"/>
    <m/>
    <m/>
    <m/>
    <m/>
    <m/>
    <m/>
    <m/>
    <m/>
    <m/>
    <m/>
    <m/>
    <m/>
  </r>
  <r>
    <s v="Arecaceae"/>
    <s v="Astrocaryum"/>
    <s v="sciophilum"/>
    <x v="328"/>
    <s v="M17118944"/>
    <s v="M1711"/>
    <n v="30"/>
    <n v="84"/>
    <n v="1"/>
    <n v="5"/>
    <s v="OK"/>
    <s v="M17118944"/>
    <n v="40"/>
    <n v="13.1"/>
    <n v="7"/>
    <n v="1"/>
    <n v="1"/>
    <n v="3"/>
    <n v="806"/>
    <n v="77.800003051757798"/>
    <n v="12.079999923706101"/>
    <n v="3.3849999904632599"/>
    <m/>
    <n v="216.3"/>
    <m/>
    <m/>
    <m/>
    <m/>
    <m/>
    <m/>
    <m/>
    <m/>
    <m/>
    <m/>
    <m/>
    <m/>
  </r>
  <r>
    <s v="Arecaceae"/>
    <s v="Astrocaryum"/>
    <s v="sciophilum"/>
    <x v="328"/>
    <s v="M17118946"/>
    <s v="M1711"/>
    <n v="27"/>
    <n v="66"/>
    <n v="1"/>
    <n v="5"/>
    <s v="OK"/>
    <s v="M17118946"/>
    <n v="40"/>
    <n v="11.9"/>
    <n v="6"/>
    <n v="1"/>
    <n v="1"/>
    <n v="5"/>
    <n v="844.70001220703102"/>
    <n v="86"/>
    <n v="11.1000003814697"/>
    <n v="1.0549999475479099"/>
    <m/>
    <n v="52.7"/>
    <m/>
    <m/>
    <m/>
    <m/>
    <m/>
    <m/>
    <m/>
    <m/>
    <m/>
    <m/>
    <m/>
    <m/>
  </r>
  <r>
    <s v="Arecaceae"/>
    <s v="Astrocaryum"/>
    <s v="sciophilum"/>
    <x v="328"/>
    <s v="M17118947"/>
    <s v="M1711"/>
    <n v="39"/>
    <n v="26"/>
    <n v="1"/>
    <n v="5"/>
    <s v="OK"/>
    <s v="M17118947"/>
    <n v="40"/>
    <n v="13.7"/>
    <n v="6"/>
    <n v="2"/>
    <n v="2"/>
    <n v="4"/>
    <n v="693.70001220703102"/>
    <n v="72.5"/>
    <n v="12.710000038146999"/>
    <n v="0.46500000357627902"/>
    <m/>
    <n v="32.1"/>
    <m/>
    <m/>
    <m/>
    <m/>
    <m/>
    <m/>
    <m/>
    <m/>
    <m/>
    <m/>
    <m/>
    <m/>
  </r>
  <r>
    <s v="Arecaceae"/>
    <s v="Astrocaryum"/>
    <s v="sciophilum"/>
    <x v="328"/>
    <s v="M17118950"/>
    <s v="M1711"/>
    <n v="57"/>
    <n v="82"/>
    <n v="1"/>
    <n v="5"/>
    <s v="OK"/>
    <s v="M17118950"/>
    <n v="40"/>
    <n v="10.3"/>
    <n v="5"/>
    <n v="2"/>
    <n v="2"/>
    <n v="5"/>
    <n v="794"/>
    <n v="64.800003051757798"/>
    <n v="12.7299995422363"/>
    <n v="0.48699998855590798"/>
    <m/>
    <n v="31.4"/>
    <m/>
    <m/>
    <m/>
    <m/>
    <m/>
    <m/>
    <m/>
    <m/>
    <m/>
    <m/>
    <m/>
    <m/>
  </r>
  <r>
    <s v="Arecaceae"/>
    <s v="Astrocaryum"/>
    <s v="sciophilum"/>
    <x v="328"/>
    <s v="M17118952"/>
    <s v="M1711"/>
    <n v="61"/>
    <n v="87"/>
    <n v="1"/>
    <n v="5"/>
    <s v="OK"/>
    <s v="M17118952"/>
    <n v="40"/>
    <n v="12.6"/>
    <n v="6"/>
    <n v="1"/>
    <n v="1"/>
    <n v="4"/>
    <n v="315.70001220703102"/>
    <n v="69.5"/>
    <n v="11.8699998855591"/>
    <n v="0.72500002384185802"/>
    <m/>
    <n v="44"/>
    <m/>
    <m/>
    <m/>
    <m/>
    <m/>
    <m/>
    <m/>
    <m/>
    <m/>
    <m/>
    <m/>
    <m/>
  </r>
  <r>
    <s v="Arecaceae"/>
    <s v="Astrocaryum"/>
    <s v="sciophilum"/>
    <x v="328"/>
    <s v="M17118962"/>
    <s v="M1711"/>
    <n v="95"/>
    <n v="68"/>
    <n v="1"/>
    <n v="5"/>
    <s v="OK"/>
    <s v="M17118962"/>
    <n v="40"/>
    <n v="11.5"/>
    <n v="5"/>
    <n v="1"/>
    <n v="1"/>
    <n v="3"/>
    <n v="430"/>
    <n v="75.300003051757798"/>
    <n v="12.789999961853001"/>
    <n v="0.76200002431869496"/>
    <m/>
    <n v="41.3"/>
    <m/>
    <m/>
    <m/>
    <m/>
    <m/>
    <m/>
    <m/>
    <m/>
    <m/>
    <m/>
    <m/>
    <m/>
  </r>
  <r>
    <s v="Arecaceae"/>
    <s v="Astrocaryum"/>
    <s v="sciophilum"/>
    <x v="328"/>
    <s v="M17119846"/>
    <s v="M1711"/>
    <n v="64"/>
    <n v="101"/>
    <n v="1"/>
    <n v="5"/>
    <s v="OK"/>
    <s v="M17119846"/>
    <n v="40"/>
    <n v="11.3"/>
    <n v="5"/>
    <n v="1"/>
    <n v="1"/>
    <n v="5"/>
    <n v="868"/>
    <m/>
    <n v="12.329999923706101"/>
    <n v="1.22800004482269"/>
    <m/>
    <n v="51.6"/>
    <m/>
    <m/>
    <m/>
    <m/>
    <m/>
    <m/>
    <m/>
    <m/>
    <m/>
    <m/>
    <m/>
    <m/>
  </r>
  <r>
    <s v="Arecaceae"/>
    <s v="Astrocaryum"/>
    <s v="sciophilum"/>
    <x v="328"/>
    <s v="M17119847"/>
    <s v="M1711"/>
    <n v="58"/>
    <n v="75"/>
    <n v="1"/>
    <n v="5"/>
    <s v="OK"/>
    <s v="M17119847"/>
    <n v="40"/>
    <n v="12"/>
    <n v="6"/>
    <n v="1"/>
    <n v="1"/>
    <n v="5"/>
    <n v="750.5"/>
    <n v="72.599998474121094"/>
    <n v="12.7399997711182"/>
    <n v="0.85900002717971802"/>
    <m/>
    <n v="40.799999999999997"/>
    <m/>
    <m/>
    <m/>
    <m/>
    <m/>
    <m/>
    <m/>
    <m/>
    <m/>
    <m/>
    <m/>
    <m/>
  </r>
  <r>
    <s v="Arecaceae"/>
    <s v="Astrocaryum"/>
    <s v="sciophilum"/>
    <x v="328"/>
    <s v="NH200032"/>
    <s v="NH20"/>
    <n v="2"/>
    <n v="355"/>
    <n v="0"/>
    <n v="0"/>
    <s v="MORT"/>
    <s v="NH200032"/>
    <n v="40"/>
    <n v="12"/>
    <n v="3"/>
    <m/>
    <m/>
    <m/>
    <m/>
    <m/>
    <m/>
    <m/>
    <m/>
    <m/>
    <m/>
    <m/>
    <m/>
    <m/>
    <m/>
    <m/>
    <m/>
    <m/>
    <m/>
    <m/>
    <m/>
    <m/>
  </r>
  <r>
    <s v="Arecaceae"/>
    <s v="Astrocaryum"/>
    <s v="sciophilum"/>
    <x v="328"/>
    <s v="NH200047"/>
    <s v="NH20"/>
    <n v="1"/>
    <n v="392"/>
    <n v="1"/>
    <n v="5"/>
    <s v="OK"/>
    <s v="NH200047"/>
    <n v="40"/>
    <n v="12"/>
    <n v="4"/>
    <n v="1"/>
    <n v="1"/>
    <n v="4"/>
    <n v="359.29998779296898"/>
    <n v="84"/>
    <n v="11.5299997329712"/>
    <n v="1.2380000352859499"/>
    <m/>
    <n v="63.2"/>
    <m/>
    <m/>
    <m/>
    <m/>
    <m/>
    <m/>
    <m/>
    <m/>
    <m/>
    <m/>
    <m/>
    <m/>
  </r>
  <r>
    <s v="Arecaceae"/>
    <s v="Astrocaryum"/>
    <s v="sciophilum"/>
    <x v="328"/>
    <s v="NH200221"/>
    <s v="NH20"/>
    <n v="46"/>
    <n v="356"/>
    <n v="1"/>
    <n v="5"/>
    <s v="OK"/>
    <s v="NH200221"/>
    <n v="40"/>
    <n v="13"/>
    <n v="5"/>
    <n v="1"/>
    <n v="1"/>
    <n v="5"/>
    <n v="334"/>
    <n v="90.699996948242202"/>
    <n v="13"/>
    <n v="0.86000001430511497"/>
    <m/>
    <n v="49.9"/>
    <m/>
    <m/>
    <m/>
    <m/>
    <m/>
    <m/>
    <m/>
    <m/>
    <m/>
    <m/>
    <m/>
    <m/>
  </r>
  <r>
    <s v="Arecaceae"/>
    <s v="Astrocaryum"/>
    <s v="sciophilum"/>
    <x v="328"/>
    <s v="NH200271"/>
    <s v="NH20"/>
    <n v="55"/>
    <n v="351"/>
    <n v="1"/>
    <n v="5"/>
    <s v="OK"/>
    <s v="NH200271"/>
    <n v="40"/>
    <n v="14"/>
    <n v="3"/>
    <n v="1"/>
    <n v="2"/>
    <n v="3"/>
    <n v="549.70001220703102"/>
    <n v="72.5"/>
    <n v="12.819999694824199"/>
    <n v="0.59500002861022905"/>
    <m/>
    <n v="28"/>
    <m/>
    <m/>
    <m/>
    <m/>
    <m/>
    <m/>
    <m/>
    <m/>
    <m/>
    <m/>
    <m/>
    <m/>
  </r>
  <r>
    <s v="Arecaceae"/>
    <s v="Astrocaryum"/>
    <s v="sciophilum"/>
    <x v="328"/>
    <s v="NH200323"/>
    <s v="NH20"/>
    <n v="65"/>
    <n v="350"/>
    <n v="1"/>
    <n v="5"/>
    <s v="OK"/>
    <s v="NH200323"/>
    <n v="40"/>
    <n v="12"/>
    <n v="3"/>
    <n v="1"/>
    <n v="1"/>
    <n v="3"/>
    <n v="303.70001220703102"/>
    <n v="85.099998474121094"/>
    <n v="11.8999996185303"/>
    <n v="0.63999998569488503"/>
    <m/>
    <n v="37"/>
    <m/>
    <m/>
    <m/>
    <m/>
    <m/>
    <m/>
    <m/>
    <m/>
    <m/>
    <m/>
    <m/>
    <m/>
  </r>
  <r>
    <s v="Arecaceae"/>
    <s v="Astrocaryum"/>
    <s v="sciophilum"/>
    <x v="328"/>
    <s v="NH200328"/>
    <s v="NH20"/>
    <n v="65"/>
    <n v="361"/>
    <n v="1"/>
    <n v="5"/>
    <s v="OK"/>
    <s v="NH200328"/>
    <n v="40"/>
    <n v="12"/>
    <n v="2"/>
    <n v="1"/>
    <n v="1"/>
    <n v="2"/>
    <n v="247.30000305175801"/>
    <n v="72.099998474121094"/>
    <n v="13"/>
    <n v="0.62900000810623202"/>
    <m/>
    <n v="44"/>
    <m/>
    <m/>
    <m/>
    <m/>
    <m/>
    <m/>
    <m/>
    <m/>
    <m/>
    <m/>
    <m/>
    <m/>
  </r>
  <r>
    <s v="Arecaceae"/>
    <s v="Astrocaryum"/>
    <s v="sciophilum"/>
    <x v="328"/>
    <s v="NH200397"/>
    <s v="NH20"/>
    <n v="73"/>
    <n v="367"/>
    <n v="1"/>
    <n v="5"/>
    <s v="OK"/>
    <s v="NH200397"/>
    <n v="40"/>
    <n v="12"/>
    <n v="4"/>
    <n v="1"/>
    <n v="1"/>
    <n v="4"/>
    <n v="564.70001220703102"/>
    <n v="81.5"/>
    <n v="13"/>
    <n v="0.40999999642372098"/>
    <m/>
    <n v="26.1"/>
    <m/>
    <m/>
    <m/>
    <m/>
    <m/>
    <m/>
    <m/>
    <m/>
    <m/>
    <m/>
    <m/>
    <m/>
  </r>
  <r>
    <s v="Arecaceae"/>
    <s v="Astrocaryum"/>
    <s v="sciophilum"/>
    <x v="328"/>
    <s v="NH200410"/>
    <s v="NH20"/>
    <n v="78"/>
    <n v="383"/>
    <n v="1"/>
    <n v="5"/>
    <s v="OK"/>
    <s v="NH200410"/>
    <n v="40"/>
    <n v="13"/>
    <n v="2"/>
    <n v="1"/>
    <n v="1"/>
    <n v="2"/>
    <n v="517.29998779296898"/>
    <n v="102"/>
    <n v="13"/>
    <n v="1.67400002479553"/>
    <m/>
    <n v="69.7"/>
    <m/>
    <m/>
    <m/>
    <m/>
    <m/>
    <m/>
    <m/>
    <m/>
    <m/>
    <m/>
    <m/>
    <m/>
  </r>
  <r>
    <s v="Arecaceae"/>
    <s v="Astrocaryum"/>
    <s v="sciophilum"/>
    <x v="328"/>
    <s v="NH200449"/>
    <s v="NH20"/>
    <n v="90"/>
    <n v="337"/>
    <n v="1"/>
    <n v="5"/>
    <s v="OK"/>
    <s v="NH200449"/>
    <n v="40"/>
    <n v="12"/>
    <n v="2"/>
    <n v="1"/>
    <n v="1"/>
    <n v="2"/>
    <n v="576"/>
    <m/>
    <n v="13.0299997329712"/>
    <n v="0.66200000047683705"/>
    <m/>
    <n v="28.7"/>
    <m/>
    <m/>
    <m/>
    <m/>
    <m/>
    <m/>
    <m/>
    <m/>
    <m/>
    <m/>
    <m/>
    <m/>
  </r>
  <r>
    <s v="Arecaceae"/>
    <s v="Astrocaryum"/>
    <s v="sciophilum"/>
    <x v="328"/>
    <s v="NH200460"/>
    <s v="NH20"/>
    <n v="89"/>
    <n v="358"/>
    <n v="1"/>
    <n v="5"/>
    <s v="OK"/>
    <s v="NH200460"/>
    <n v="40"/>
    <n v="12"/>
    <n v="3"/>
    <n v="1"/>
    <n v="1"/>
    <n v="3"/>
    <n v="330"/>
    <n v="80.199996948242202"/>
    <n v="13"/>
    <n v="0.75800001621246305"/>
    <m/>
    <n v="42"/>
    <m/>
    <m/>
    <m/>
    <m/>
    <m/>
    <m/>
    <m/>
    <m/>
    <m/>
    <m/>
    <m/>
    <m/>
  </r>
  <r>
    <s v="Arecaceae"/>
    <s v="Astrocaryum"/>
    <s v="sciophilum"/>
    <x v="328"/>
    <s v="NH200523"/>
    <s v="NH20"/>
    <n v="92"/>
    <n v="358"/>
    <n v="1"/>
    <n v="5"/>
    <s v="OK"/>
    <s v="NH200523"/>
    <n v="40"/>
    <n v="13"/>
    <n v="4"/>
    <n v="1"/>
    <n v="1"/>
    <n v="4"/>
    <n v="371.70001220703102"/>
    <n v="62"/>
    <n v="8.0399999618530291"/>
    <n v="0.48800000548362699"/>
    <m/>
    <n v="34"/>
    <m/>
    <m/>
    <m/>
    <m/>
    <m/>
    <m/>
    <m/>
    <m/>
    <m/>
    <m/>
    <m/>
    <m/>
  </r>
  <r>
    <s v="Arecaceae"/>
    <s v="Astrocaryum"/>
    <s v="sciophilum"/>
    <x v="328"/>
    <s v="NH200543"/>
    <s v="NH20"/>
    <n v="92"/>
    <n v="389"/>
    <n v="1"/>
    <n v="5"/>
    <s v="OK"/>
    <s v="NH200543"/>
    <n v="40"/>
    <n v="12"/>
    <m/>
    <n v="1"/>
    <n v="1"/>
    <n v="6"/>
    <n v="416.70001220703102"/>
    <n v="66.900001525878906"/>
    <n v="13"/>
    <n v="0.87800002098083496"/>
    <m/>
    <n v="50.2"/>
    <m/>
    <m/>
    <m/>
    <m/>
    <m/>
    <m/>
    <m/>
    <m/>
    <m/>
    <m/>
    <m/>
    <m/>
  </r>
  <r>
    <s v="Arecaceae"/>
    <s v="Astrocaryum"/>
    <s v="sciophilum"/>
    <x v="328"/>
    <s v="NH200613"/>
    <s v="NH20"/>
    <n v="85"/>
    <n v="349"/>
    <n v="1"/>
    <n v="5"/>
    <s v="OK"/>
    <s v="NH200613"/>
    <n v="40"/>
    <n v="12"/>
    <n v="2"/>
    <n v="1"/>
    <n v="1"/>
    <n v="2"/>
    <n v="653.29998779296898"/>
    <n v="82.800003051757798"/>
    <n v="13"/>
    <n v="0.95499998331069902"/>
    <m/>
    <n v="174.6"/>
    <m/>
    <m/>
    <m/>
    <m/>
    <m/>
    <m/>
    <m/>
    <m/>
    <m/>
    <m/>
    <m/>
    <m/>
  </r>
  <r>
    <s v="Arecaceae"/>
    <s v="Astrocaryum"/>
    <s v="sciophilum"/>
    <x v="328"/>
    <s v="NH200616"/>
    <s v="NH20"/>
    <n v="88"/>
    <n v="389"/>
    <n v="1"/>
    <n v="5"/>
    <s v="OK"/>
    <s v="NH200616"/>
    <n v="40"/>
    <n v="12"/>
    <n v="3"/>
    <n v="1"/>
    <n v="1"/>
    <n v="3"/>
    <n v="342.29998779296898"/>
    <n v="88.5"/>
    <n v="13"/>
    <n v="0.65799999237060502"/>
    <m/>
    <n v="43"/>
    <m/>
    <m/>
    <m/>
    <m/>
    <m/>
    <m/>
    <m/>
    <m/>
    <m/>
    <m/>
    <m/>
    <m/>
  </r>
  <r>
    <s v="Arecaceae"/>
    <s v="Astrocaryum"/>
    <s v="sciophilum"/>
    <x v="328"/>
    <s v="NH200617"/>
    <s v="NH20"/>
    <n v="83"/>
    <n v="388"/>
    <n v="1"/>
    <n v="5"/>
    <s v="OK"/>
    <s v="NH200617"/>
    <n v="40"/>
    <n v="12"/>
    <n v="2"/>
    <n v="1"/>
    <n v="1"/>
    <n v="2"/>
    <n v="541"/>
    <n v="65.099998474121094"/>
    <n v="12.8999996185303"/>
    <n v="0.87099999189376798"/>
    <m/>
    <n v="43.5"/>
    <m/>
    <m/>
    <m/>
    <m/>
    <m/>
    <m/>
    <m/>
    <m/>
    <m/>
    <m/>
    <m/>
    <m/>
  </r>
  <r>
    <s v="Arecaceae"/>
    <s v="Astrocaryum"/>
    <s v="sciophilum"/>
    <x v="328"/>
    <s v="NH200618"/>
    <s v="NH20"/>
    <n v="56"/>
    <n v="386"/>
    <n v="1"/>
    <n v="5"/>
    <s v="OK"/>
    <s v="NH200618"/>
    <n v="40"/>
    <n v="12"/>
    <n v="1"/>
    <n v="1"/>
    <n v="1"/>
    <n v="1"/>
    <n v="502"/>
    <n v="93.800003051757798"/>
    <n v="12.5900001525879"/>
    <n v="1.0479999780654901"/>
    <m/>
    <n v="55.9"/>
    <m/>
    <m/>
    <m/>
    <m/>
    <m/>
    <m/>
    <m/>
    <m/>
    <m/>
    <m/>
    <m/>
    <m/>
  </r>
  <r>
    <s v="Arecaceae"/>
    <s v="Astrocaryum"/>
    <s v="sciophilum"/>
    <x v="328"/>
    <s v="NH200625"/>
    <s v="NH20"/>
    <n v="63"/>
    <n v="335"/>
    <n v="1"/>
    <n v="5"/>
    <s v="OK"/>
    <s v="NH200625"/>
    <n v="40"/>
    <n v="12"/>
    <n v="2"/>
    <n v="2"/>
    <n v="1"/>
    <n v="2"/>
    <n v="387.29998779296898"/>
    <n v="85.5"/>
    <n v="11.829999923706101"/>
    <n v="0.99900001287460305"/>
    <m/>
    <n v="48.1"/>
    <m/>
    <m/>
    <m/>
    <m/>
    <m/>
    <m/>
    <m/>
    <m/>
    <m/>
    <m/>
    <m/>
    <m/>
  </r>
  <r>
    <s v="Arecaceae"/>
    <s v="Astrocaryum"/>
    <s v="sciophilum"/>
    <x v="328"/>
    <s v="NH200626"/>
    <s v="NH20"/>
    <n v="11"/>
    <n v="309"/>
    <n v="1"/>
    <n v="5"/>
    <s v="OK"/>
    <s v="NH200626"/>
    <n v="40"/>
    <n v="12"/>
    <m/>
    <n v="1"/>
    <n v="1"/>
    <n v="6"/>
    <n v="390.70001220703102"/>
    <n v="68.5"/>
    <n v="12.2399997711182"/>
    <n v="0.90700000524520896"/>
    <m/>
    <n v="44"/>
    <m/>
    <m/>
    <m/>
    <m/>
    <m/>
    <m/>
    <m/>
    <m/>
    <m/>
    <m/>
    <m/>
    <m/>
  </r>
  <r>
    <s v="Arecaceae"/>
    <s v="Astrocaryum"/>
    <s v="sciophilum"/>
    <x v="328"/>
    <s v="NH200640"/>
    <s v="NH20"/>
    <n v="29"/>
    <n v="326"/>
    <n v="1"/>
    <n v="5"/>
    <s v="OK"/>
    <s v="NH200640"/>
    <n v="40"/>
    <n v="13"/>
    <n v="3"/>
    <n v="2"/>
    <n v="2"/>
    <n v="3"/>
    <n v="353.29998779296898"/>
    <n v="81.400001525878906"/>
    <n v="12.7799997329712"/>
    <n v="0.82800000905990601"/>
    <m/>
    <n v="66.7"/>
    <m/>
    <m/>
    <m/>
    <m/>
    <m/>
    <m/>
    <m/>
    <m/>
    <m/>
    <m/>
    <m/>
    <m/>
  </r>
  <r>
    <s v="Arecaceae"/>
    <s v="Astrocaryum"/>
    <s v="sciophilum"/>
    <x v="328"/>
    <s v="NH200684"/>
    <s v="NH20"/>
    <n v="62"/>
    <n v="341"/>
    <n v="1"/>
    <n v="5"/>
    <s v="OK"/>
    <s v="NH200684"/>
    <n v="40"/>
    <n v="13"/>
    <n v="3"/>
    <n v="1"/>
    <n v="1"/>
    <n v="3"/>
    <n v="402"/>
    <n v="70.099998474121094"/>
    <n v="10.560000419616699"/>
    <n v="1.0160000324249301"/>
    <m/>
    <n v="50"/>
    <m/>
    <m/>
    <m/>
    <m/>
    <m/>
    <m/>
    <m/>
    <m/>
    <m/>
    <m/>
    <m/>
    <m/>
  </r>
  <r>
    <s v="Arecaceae"/>
    <s v="Astrocaryum"/>
    <s v="sciophilum"/>
    <x v="328"/>
    <s v="NH200685"/>
    <s v="NH20"/>
    <n v="3"/>
    <n v="344"/>
    <n v="1"/>
    <n v="5"/>
    <s v="OK"/>
    <s v="NH200685"/>
    <n v="40"/>
    <n v="12"/>
    <n v="4"/>
    <n v="1"/>
    <n v="1"/>
    <n v="4"/>
    <n v="559.70001220703102"/>
    <n v="64.199996948242202"/>
    <n v="13"/>
    <n v="0.79600000381469704"/>
    <m/>
    <n v="46.8"/>
    <m/>
    <m/>
    <m/>
    <m/>
    <m/>
    <m/>
    <m/>
    <m/>
    <m/>
    <m/>
    <m/>
    <m/>
  </r>
  <r>
    <s v="Arecaceae"/>
    <s v="Astrocaryum"/>
    <s v="sciophilum"/>
    <x v="328"/>
    <s v="NH200687"/>
    <s v="NH20"/>
    <n v="6"/>
    <n v="374"/>
    <n v="1"/>
    <n v="5"/>
    <s v="OK"/>
    <s v="NH200687"/>
    <n v="40"/>
    <n v="12"/>
    <n v="3"/>
    <n v="1"/>
    <n v="1"/>
    <n v="3"/>
    <n v="376.29998779296898"/>
    <n v="81.599998474121094"/>
    <n v="12.1499996185303"/>
    <n v="1.01400005817413"/>
    <m/>
    <n v="46.5"/>
    <m/>
    <m/>
    <m/>
    <m/>
    <m/>
    <m/>
    <m/>
    <m/>
    <m/>
    <m/>
    <m/>
    <m/>
  </r>
  <r>
    <s v="Arecaceae"/>
    <s v="Astrocaryum"/>
    <s v="sciophilum"/>
    <x v="328"/>
    <s v="NH200688"/>
    <s v="NH20"/>
    <n v="4"/>
    <n v="379"/>
    <n v="1"/>
    <n v="5"/>
    <s v="OK"/>
    <s v="NH200688"/>
    <n v="40"/>
    <n v="12"/>
    <n v="3"/>
    <n v="1"/>
    <n v="1"/>
    <n v="3"/>
    <n v="309"/>
    <n v="64"/>
    <n v="12.680000305175801"/>
    <n v="0.596000015735626"/>
    <m/>
    <n v="47.1"/>
    <m/>
    <m/>
    <m/>
    <m/>
    <m/>
    <m/>
    <m/>
    <m/>
    <m/>
    <m/>
    <m/>
    <m/>
  </r>
  <r>
    <s v="Arecaceae"/>
    <s v="Astrocaryum"/>
    <s v="sciophilum"/>
    <x v="328"/>
    <s v="NH200694"/>
    <s v="NH20"/>
    <n v="23"/>
    <n v="319"/>
    <n v="1"/>
    <n v="5"/>
    <s v="OK"/>
    <s v="NH200694"/>
    <n v="40"/>
    <m/>
    <m/>
    <n v="2"/>
    <n v="2"/>
    <n v="15"/>
    <n v="316.29998779296898"/>
    <n v="76.699996948242202"/>
    <n v="5.7600002288818404"/>
    <n v="1.4759999513626101"/>
    <m/>
    <n v="83.4"/>
    <m/>
    <m/>
    <m/>
    <m/>
    <m/>
    <m/>
    <m/>
    <m/>
    <m/>
    <m/>
    <m/>
    <m/>
  </r>
  <r>
    <s v="Arecaceae"/>
    <s v="Astrocaryum"/>
    <s v="sciophilum"/>
    <x v="328"/>
    <s v="NH200700"/>
    <s v="NH20"/>
    <n v="7"/>
    <n v="364"/>
    <n v="1"/>
    <n v="5"/>
    <s v="OK"/>
    <s v="NH200700"/>
    <n v="40"/>
    <n v="10"/>
    <m/>
    <n v="1"/>
    <n v="1"/>
    <n v="6"/>
    <n v="320"/>
    <n v="50.599998474121101"/>
    <n v="13"/>
    <n v="0.71100002527236905"/>
    <m/>
    <n v="38.799999999999997"/>
    <m/>
    <m/>
    <m/>
    <m/>
    <m/>
    <m/>
    <m/>
    <m/>
    <m/>
    <m/>
    <m/>
    <m/>
  </r>
  <r>
    <s v="Arecaceae"/>
    <s v="Astrocaryum"/>
    <s v="sciophilum"/>
    <x v="328"/>
    <s v="NH200702"/>
    <s v="NH20"/>
    <n v="10"/>
    <n v="380"/>
    <n v="1"/>
    <n v="5"/>
    <s v="OK"/>
    <s v="NH200702"/>
    <n v="40"/>
    <n v="10"/>
    <m/>
    <n v="1"/>
    <n v="1"/>
    <n v="6"/>
    <n v="427.29998779296898"/>
    <n v="88.5"/>
    <n v="12.4899997711182"/>
    <n v="1.55299997329712"/>
    <m/>
    <n v="75.5"/>
    <m/>
    <m/>
    <m/>
    <m/>
    <m/>
    <m/>
    <m/>
    <m/>
    <m/>
    <m/>
    <m/>
    <m/>
  </r>
  <r>
    <s v="Arecaceae"/>
    <s v="Astrocaryum"/>
    <s v="sciophilum"/>
    <x v="328"/>
    <s v="NH200703"/>
    <s v="NH20"/>
    <n v="15"/>
    <n v="389"/>
    <n v="1"/>
    <n v="5"/>
    <s v="OK"/>
    <s v="NH200703"/>
    <n v="40"/>
    <n v="10"/>
    <m/>
    <n v="1"/>
    <n v="1"/>
    <n v="6"/>
    <n v="528.29998779296898"/>
    <n v="81.400001525878906"/>
    <n v="12.329999923706101"/>
    <n v="0.86000001430511497"/>
    <m/>
    <n v="43.5"/>
    <m/>
    <m/>
    <m/>
    <m/>
    <m/>
    <m/>
    <m/>
    <m/>
    <m/>
    <m/>
    <m/>
    <m/>
  </r>
  <r>
    <s v="Arecaceae"/>
    <s v="Astrocaryum"/>
    <s v="sciophilum"/>
    <x v="328"/>
    <s v="NH200704"/>
    <s v="NH20"/>
    <n v="27"/>
    <n v="382"/>
    <n v="1"/>
    <n v="5"/>
    <s v="OK"/>
    <s v="NH200704"/>
    <n v="40"/>
    <n v="10"/>
    <m/>
    <n v="2"/>
    <n v="2"/>
    <n v="6"/>
    <n v="311.29998779296898"/>
    <n v="70.400001525878906"/>
    <n v="12.569999694824199"/>
    <n v="0.94499999284744296"/>
    <m/>
    <n v="52.6"/>
    <m/>
    <m/>
    <m/>
    <m/>
    <m/>
    <m/>
    <m/>
    <m/>
    <m/>
    <m/>
    <m/>
    <m/>
  </r>
  <r>
    <s v="Arecaceae"/>
    <s v="Astrocaryum"/>
    <s v="sciophilum"/>
    <x v="328"/>
    <s v="NH200705"/>
    <s v="NH20"/>
    <n v="23"/>
    <n v="365"/>
    <n v="1"/>
    <n v="5"/>
    <s v="OK"/>
    <s v="NH200705"/>
    <n v="40"/>
    <n v="10"/>
    <m/>
    <n v="1"/>
    <n v="1"/>
    <n v="6"/>
    <n v="381.29998779296898"/>
    <n v="65"/>
    <n v="13"/>
    <n v="0.90299999713897705"/>
    <m/>
    <n v="55.5"/>
    <m/>
    <m/>
    <m/>
    <m/>
    <m/>
    <m/>
    <m/>
    <m/>
    <m/>
    <m/>
    <m/>
    <m/>
  </r>
  <r>
    <s v="Arecaceae"/>
    <s v="Astrocaryum"/>
    <s v="sciophilum"/>
    <x v="328"/>
    <s v="NH200706"/>
    <s v="NH20"/>
    <n v="19"/>
    <n v="343"/>
    <n v="1"/>
    <n v="5"/>
    <s v="OK"/>
    <s v="NH200706"/>
    <n v="40"/>
    <n v="10"/>
    <m/>
    <n v="2"/>
    <n v="2"/>
    <n v="7"/>
    <n v="392.70001220703102"/>
    <n v="76"/>
    <n v="11.3400001525879"/>
    <n v="0.76300001144409202"/>
    <m/>
    <n v="42.3"/>
    <m/>
    <m/>
    <m/>
    <m/>
    <m/>
    <m/>
    <m/>
    <m/>
    <m/>
    <m/>
    <m/>
    <m/>
  </r>
  <r>
    <s v="Arecaceae"/>
    <s v="Astrocaryum"/>
    <s v="sciophilum"/>
    <x v="328"/>
    <s v="NH200708"/>
    <s v="NH20"/>
    <n v="20"/>
    <n v="310"/>
    <n v="1"/>
    <n v="5"/>
    <s v="OK"/>
    <s v="NH200708"/>
    <n v="40"/>
    <n v="10"/>
    <m/>
    <n v="1"/>
    <n v="1"/>
    <n v="6"/>
    <n v="423"/>
    <n v="93.400001525878906"/>
    <n v="13"/>
    <n v="1.35699999332428"/>
    <m/>
    <n v="69.8"/>
    <m/>
    <m/>
    <m/>
    <m/>
    <m/>
    <m/>
    <m/>
    <m/>
    <m/>
    <m/>
    <m/>
    <m/>
  </r>
  <r>
    <s v="Arecaceae"/>
    <s v="Astrocaryum"/>
    <s v="sciophilum"/>
    <x v="328"/>
    <s v="NH200709"/>
    <s v="NH20"/>
    <n v="37"/>
    <n v="307"/>
    <n v="1"/>
    <n v="5"/>
    <s v="OK"/>
    <s v="NH200709"/>
    <n v="40"/>
    <n v="10"/>
    <m/>
    <n v="1"/>
    <n v="1"/>
    <n v="6"/>
    <n v="391.70001220703102"/>
    <n v="68.099998474121094"/>
    <n v="11.4899997711182"/>
    <n v="0.691999971866608"/>
    <m/>
    <n v="36.4"/>
    <m/>
    <m/>
    <m/>
    <m/>
    <m/>
    <m/>
    <m/>
    <m/>
    <m/>
    <m/>
    <m/>
    <m/>
  </r>
  <r>
    <s v="Arecaceae"/>
    <s v="Astrocaryum"/>
    <s v="sciophilum"/>
    <x v="328"/>
    <s v="NH200711"/>
    <s v="NH20"/>
    <n v="65"/>
    <n v="322"/>
    <n v="1"/>
    <n v="5"/>
    <s v="OK"/>
    <s v="NH200711"/>
    <n v="40"/>
    <n v="10"/>
    <m/>
    <n v="1"/>
    <n v="1"/>
    <n v="6"/>
    <n v="437"/>
    <n v="57.799999237060497"/>
    <n v="11.6099996566772"/>
    <n v="0.73199999332428001"/>
    <m/>
    <n v="46.6"/>
    <m/>
    <m/>
    <m/>
    <m/>
    <m/>
    <m/>
    <m/>
    <m/>
    <m/>
    <m/>
    <m/>
    <m/>
  </r>
  <r>
    <s v="Arecaceae"/>
    <s v="Astrocaryum"/>
    <s v="sciophilum"/>
    <x v="328"/>
    <s v="NH200713"/>
    <s v="NH20"/>
    <n v="68"/>
    <n v="388"/>
    <n v="1"/>
    <n v="5"/>
    <s v="OK"/>
    <s v="NH200713"/>
    <n v="40"/>
    <n v="10"/>
    <m/>
    <n v="1"/>
    <n v="1"/>
    <n v="6"/>
    <n v="325.29998779296898"/>
    <n v="73.5"/>
    <n v="12.1400003433228"/>
    <n v="0.98600000143051103"/>
    <m/>
    <n v="54.2"/>
    <m/>
    <m/>
    <m/>
    <m/>
    <m/>
    <m/>
    <m/>
    <m/>
    <m/>
    <m/>
    <m/>
    <m/>
  </r>
  <r>
    <s v="Arecaceae"/>
    <s v="Astrocaryum"/>
    <s v="sciophilum"/>
    <x v="328"/>
    <s v="NH200714"/>
    <s v="NH20"/>
    <n v="55"/>
    <n v="383"/>
    <n v="1"/>
    <n v="5"/>
    <s v="OK"/>
    <s v="NH200714"/>
    <n v="40"/>
    <n v="10"/>
    <n v="2"/>
    <n v="2"/>
    <n v="1"/>
    <n v="2"/>
    <n v="295.29998779296898"/>
    <n v="83.099998474121094"/>
    <n v="13"/>
    <n v="0.51700001955032304"/>
    <m/>
    <n v="33.299999999999997"/>
    <m/>
    <m/>
    <m/>
    <m/>
    <m/>
    <m/>
    <m/>
    <m/>
    <m/>
    <m/>
    <m/>
    <m/>
  </r>
  <r>
    <s v="Arecaceae"/>
    <s v="Astrocaryum"/>
    <s v="sciophilum"/>
    <x v="328"/>
    <s v="NH200715"/>
    <s v="NH20"/>
    <n v="56"/>
    <n v="394"/>
    <n v="1"/>
    <n v="5"/>
    <s v="OK"/>
    <s v="NH200715"/>
    <n v="40"/>
    <n v="10"/>
    <m/>
    <n v="1"/>
    <n v="1"/>
    <n v="2"/>
    <n v="352.29998779296898"/>
    <n v="62.799999237060497"/>
    <n v="13"/>
    <n v="0.65600001811981201"/>
    <m/>
    <n v="42.2"/>
    <m/>
    <m/>
    <m/>
    <m/>
    <m/>
    <m/>
    <m/>
    <m/>
    <m/>
    <m/>
    <m/>
    <m/>
  </r>
  <r>
    <s v="Arecaceae"/>
    <s v="Astrocaryum"/>
    <s v="sciophilum"/>
    <x v="328"/>
    <s v="NH200716"/>
    <s v="NH20"/>
    <n v="80"/>
    <n v="397"/>
    <n v="1"/>
    <n v="5"/>
    <s v="OK"/>
    <s v="NH200716"/>
    <n v="40"/>
    <n v="10"/>
    <m/>
    <n v="1"/>
    <n v="1"/>
    <n v="6"/>
    <n v="373.70001220703102"/>
    <n v="74.800003051757798"/>
    <n v="12.670000076293899"/>
    <n v="0.61299997568130504"/>
    <m/>
    <n v="38.9"/>
    <m/>
    <m/>
    <m/>
    <m/>
    <m/>
    <m/>
    <m/>
    <m/>
    <m/>
    <m/>
    <m/>
    <m/>
  </r>
  <r>
    <s v="Arecaceae"/>
    <s v="Astrocaryum"/>
    <s v="sciophilum"/>
    <x v="328"/>
    <s v="NH200717"/>
    <s v="NH20"/>
    <n v="92"/>
    <n v="374"/>
    <n v="1"/>
    <n v="5"/>
    <s v="OK"/>
    <s v="NH200717"/>
    <n v="40"/>
    <n v="10"/>
    <m/>
    <n v="1"/>
    <n v="1"/>
    <n v="6"/>
    <n v="351.29998779296898"/>
    <n v="80.199996948242202"/>
    <n v="12.2399997711182"/>
    <n v="0.84299999475479104"/>
    <m/>
    <n v="45.4"/>
    <m/>
    <m/>
    <m/>
    <m/>
    <m/>
    <m/>
    <m/>
    <m/>
    <m/>
    <m/>
    <m/>
    <m/>
  </r>
  <r>
    <s v="Arecaceae"/>
    <s v="Astrocaryum"/>
    <s v="sciophilum"/>
    <x v="328"/>
    <s v="P01860190"/>
    <s v="P018"/>
    <n v="68"/>
    <n v="67"/>
    <n v="1"/>
    <n v="5"/>
    <s v="OK"/>
    <s v="P01860348"/>
    <n v="40"/>
    <n v="19.100000000000001"/>
    <m/>
    <m/>
    <m/>
    <m/>
    <n v="356.70001220703102"/>
    <n v="80.199996948242202"/>
    <n v="11.199999809265099"/>
    <n v="0.59200000762939498"/>
    <m/>
    <n v="31.4"/>
    <m/>
    <m/>
    <m/>
    <m/>
    <m/>
    <m/>
    <m/>
    <m/>
    <m/>
    <m/>
    <m/>
    <m/>
  </r>
  <r>
    <s v="Arecaceae"/>
    <s v="Astrocaryum"/>
    <s v="sciophilum"/>
    <x v="328"/>
    <s v="P01860358"/>
    <s v="P018"/>
    <n v="5"/>
    <n v="4"/>
    <n v="1"/>
    <n v="5"/>
    <s v="OK"/>
    <s v="P01860002"/>
    <n v="40"/>
    <n v="30"/>
    <m/>
    <m/>
    <m/>
    <m/>
    <n v="441"/>
    <n v="79.300003051757798"/>
    <n v="13.060000419616699"/>
    <n v="1.08000004291534"/>
    <m/>
    <n v="70.400000000000006"/>
    <m/>
    <m/>
    <m/>
    <m/>
    <m/>
    <m/>
    <m/>
    <m/>
    <m/>
    <m/>
    <m/>
    <m/>
  </r>
  <r>
    <s v="Arecaceae"/>
    <s v="Astrocaryum"/>
    <s v="sciophilum"/>
    <x v="328"/>
    <s v="P01860521"/>
    <s v="P018"/>
    <n v="10"/>
    <n v="60"/>
    <n v="1"/>
    <n v="5"/>
    <s v="OK"/>
    <s v="P01860026"/>
    <n v="40"/>
    <n v="25"/>
    <m/>
    <n v="1"/>
    <n v="1"/>
    <n v="2"/>
    <n v="683.70001220703102"/>
    <n v="88"/>
    <n v="1.3899999856948899"/>
    <n v="1.2869999408721899"/>
    <m/>
    <n v="59.7"/>
    <m/>
    <m/>
    <m/>
    <m/>
    <m/>
    <m/>
    <m/>
    <m/>
    <m/>
    <m/>
    <m/>
    <m/>
  </r>
  <r>
    <s v="Arecaceae"/>
    <s v="Astrocaryum"/>
    <s v="sciophilum"/>
    <x v="328"/>
    <s v="P01860522"/>
    <s v="P018"/>
    <n v="13"/>
    <n v="58"/>
    <n v="1"/>
    <n v="5"/>
    <s v="OK"/>
    <s v="P01860054"/>
    <n v="40"/>
    <n v="25"/>
    <m/>
    <n v="1"/>
    <n v="1"/>
    <n v="5"/>
    <n v="564.70001220703102"/>
    <n v="69.300003051757798"/>
    <n v="1.1499999761581401"/>
    <n v="0.81499999761581399"/>
    <m/>
    <n v="50.2"/>
    <m/>
    <m/>
    <m/>
    <m/>
    <m/>
    <m/>
    <m/>
    <m/>
    <m/>
    <m/>
    <m/>
    <m/>
  </r>
  <r>
    <s v="Arecaceae"/>
    <s v="Astrocaryum"/>
    <s v="sciophilum"/>
    <x v="328"/>
    <s v="T10182"/>
    <s v="T1"/>
    <n v="63"/>
    <n v="7"/>
    <n v="3"/>
    <n v="5"/>
    <s v="OK"/>
    <s v="T10182"/>
    <n v="40"/>
    <n v="13.5"/>
    <n v="5"/>
    <n v="1"/>
    <n v="1"/>
    <n v="4"/>
    <n v="890"/>
    <n v="67.349998474121094"/>
    <m/>
    <n v="1.2196666399637901"/>
    <n v="57.268399556477902"/>
    <m/>
    <m/>
    <m/>
    <m/>
    <m/>
    <m/>
    <m/>
    <m/>
    <m/>
    <m/>
    <m/>
    <m/>
    <m/>
  </r>
  <r>
    <s v="Arecaceae"/>
    <s v="Astrocaryum"/>
    <s v="sp, 1"/>
    <x v="450"/>
    <s v="LV109032"/>
    <s v="LV1"/>
    <n v="104.5"/>
    <n v="53"/>
    <n v="1"/>
    <n v="2"/>
    <s v="OK"/>
    <s v="LV109032"/>
    <n v="700"/>
    <n v="17.834394904458598"/>
    <n v="27"/>
    <n v="3"/>
    <n v="4"/>
    <n v="25"/>
    <n v="807"/>
    <m/>
    <n v="11.5900001525879"/>
    <n v="1.9620000123977701"/>
    <n v="61.3786010742188"/>
    <m/>
    <m/>
    <m/>
    <m/>
    <m/>
    <m/>
    <m/>
    <m/>
    <m/>
    <m/>
    <n v="-28.831742609999999"/>
    <m/>
    <m/>
  </r>
  <r>
    <s v="Arecaceae"/>
    <s v="Astrocaryum"/>
    <s v="sp, 1"/>
    <x v="450"/>
    <s v="LV109086"/>
    <s v="LV1"/>
    <n v="119.4"/>
    <n v="13.6"/>
    <n v="0"/>
    <n v="2"/>
    <s v="EXCLUDE"/>
    <s v="LV109086"/>
    <n v="700"/>
    <n v="15.9235668789809"/>
    <n v="25"/>
    <m/>
    <m/>
    <n v="0"/>
    <m/>
    <m/>
    <m/>
    <m/>
    <m/>
    <m/>
    <m/>
    <m/>
    <m/>
    <m/>
    <m/>
    <m/>
    <m/>
    <m/>
    <m/>
    <m/>
    <m/>
    <m/>
  </r>
  <r>
    <s v="Arecaceae"/>
    <s v="Astrocaryum"/>
    <s v="sp, 1"/>
    <x v="450"/>
    <s v="LV109358"/>
    <s v="LV1"/>
    <n v="167.2"/>
    <n v="71.8"/>
    <n v="1"/>
    <n v="2"/>
    <s v="OK"/>
    <s v="LV109358"/>
    <n v="700"/>
    <n v="15.286624203821701"/>
    <n v="14"/>
    <n v="2"/>
    <n v="1"/>
    <n v="14"/>
    <n v="1016"/>
    <m/>
    <n v="10.6400003433228"/>
    <n v="1.2150000333786"/>
    <n v="54.047798156738303"/>
    <m/>
    <m/>
    <m/>
    <m/>
    <m/>
    <n v="8.4782499999999992"/>
    <n v="1.76398111"/>
    <m/>
    <m/>
    <m/>
    <m/>
    <m/>
    <m/>
  </r>
  <r>
    <s v="Arecaceae"/>
    <s v="Astrocaryum"/>
    <s v="sp, 1"/>
    <x v="450"/>
    <s v="LV109400"/>
    <s v="LV1"/>
    <n v="162.6"/>
    <n v="12.4"/>
    <n v="1"/>
    <n v="2"/>
    <s v="OK"/>
    <s v="LV109400"/>
    <n v="700"/>
    <n v="15.0955414012739"/>
    <n v="20"/>
    <m/>
    <m/>
    <n v="0"/>
    <n v="970"/>
    <n v="83.5"/>
    <n v="11.939999580383301"/>
    <n v="1.3270000219345099"/>
    <n v="59.498199462890597"/>
    <m/>
    <m/>
    <m/>
    <m/>
    <m/>
    <m/>
    <m/>
    <m/>
    <m/>
    <m/>
    <m/>
    <m/>
    <m/>
  </r>
  <r>
    <s v="Arecaceae"/>
    <s v="Euterpe"/>
    <s v="oleracea"/>
    <x v="451"/>
    <s v="P01860037"/>
    <s v="P018"/>
    <n v="40"/>
    <n v="5"/>
    <n v="1"/>
    <n v="5"/>
    <s v="OK"/>
    <s v="P01860193"/>
    <n v="41"/>
    <n v="11"/>
    <m/>
    <n v="2"/>
    <n v="2"/>
    <n v="18"/>
    <n v="224.30000305175801"/>
    <n v="56"/>
    <n v="3.3199999332428001"/>
    <n v="0.356000006198883"/>
    <m/>
    <n v="29.6"/>
    <m/>
    <m/>
    <m/>
    <m/>
    <m/>
    <m/>
    <m/>
    <m/>
    <m/>
    <m/>
    <m/>
    <m/>
  </r>
  <r>
    <s v="Arecaceae"/>
    <s v="Jessenia"/>
    <s v="bataua"/>
    <x v="231"/>
    <s v="LV109172"/>
    <s v="LV1"/>
    <n v="125.5"/>
    <n v="70.5"/>
    <n v="1"/>
    <n v="5"/>
    <s v="OK"/>
    <s v="LV109172"/>
    <n v="43"/>
    <n v="18.6305732484076"/>
    <n v="13"/>
    <n v="2"/>
    <n v="1"/>
    <n v="9"/>
    <n v="281"/>
    <n v="68"/>
    <n v="5.7399997711181596"/>
    <n v="1.1640000343322801"/>
    <n v="95.099998474121094"/>
    <m/>
    <m/>
    <m/>
    <m/>
    <m/>
    <m/>
    <m/>
    <m/>
    <m/>
    <m/>
    <m/>
    <m/>
    <m/>
  </r>
  <r>
    <s v="Arecaceae"/>
    <s v="Jessenia"/>
    <s v="bataua"/>
    <x v="231"/>
    <s v="LV109211"/>
    <s v="LV1"/>
    <n v="140.9"/>
    <n v="78.599999999999994"/>
    <n v="0"/>
    <n v="3"/>
    <s v="MORT"/>
    <s v="LV109211"/>
    <n v="43"/>
    <m/>
    <n v="0"/>
    <m/>
    <m/>
    <n v="0"/>
    <m/>
    <m/>
    <m/>
    <m/>
    <m/>
    <m/>
    <m/>
    <m/>
    <m/>
    <m/>
    <m/>
    <m/>
    <m/>
    <m/>
    <m/>
    <m/>
    <m/>
    <m/>
  </r>
  <r>
    <s v="Arecaceae"/>
    <s v="Jessenia"/>
    <s v="bataua"/>
    <x v="231"/>
    <s v="LV109254"/>
    <s v="LV1"/>
    <n v="149.30000000000001"/>
    <n v="1"/>
    <n v="1"/>
    <n v="5"/>
    <s v="OK"/>
    <s v="LV109254"/>
    <n v="43"/>
    <n v="19.426751592356698"/>
    <n v="23"/>
    <n v="4"/>
    <n v="5"/>
    <n v="23"/>
    <n v="761"/>
    <n v="86.900001525878906"/>
    <n v="10.8500003814697"/>
    <n v="2.8900001049041699"/>
    <n v="104.51100158691401"/>
    <m/>
    <m/>
    <m/>
    <m/>
    <m/>
    <m/>
    <m/>
    <m/>
    <m/>
    <m/>
    <n v="-28.77835318"/>
    <m/>
    <m/>
  </r>
  <r>
    <s v="Arecaceae"/>
    <s v="Jessenia"/>
    <s v="bataua"/>
    <x v="231"/>
    <s v="LV109323"/>
    <s v="LV1"/>
    <n v="156.80000000000001"/>
    <n v="82.6"/>
    <n v="1"/>
    <n v="5"/>
    <s v="OK"/>
    <s v="LV109323"/>
    <n v="43"/>
    <n v="17.197452229299401"/>
    <n v="20"/>
    <n v="4"/>
    <n v="4"/>
    <n v="15"/>
    <n v="375"/>
    <n v="82.300003051757798"/>
    <n v="7.0300002098083496"/>
    <n v="1.8940000534057599"/>
    <n v="110.671997070313"/>
    <m/>
    <m/>
    <m/>
    <m/>
    <m/>
    <n v="13.2483"/>
    <n v="0.67963001999999995"/>
    <m/>
    <m/>
    <m/>
    <n v="-32.904353649999997"/>
    <m/>
    <m/>
  </r>
  <r>
    <s v="Arecaceae"/>
    <s v="Jessenia"/>
    <s v="bataua"/>
    <x v="231"/>
    <s v="LV109325"/>
    <s v="LV1"/>
    <n v="159"/>
    <n v="93"/>
    <n v="1"/>
    <n v="5"/>
    <s v="OK"/>
    <s v="LV109325"/>
    <n v="43"/>
    <n v="21.019108280254802"/>
    <n v="18"/>
    <n v="3"/>
    <n v="3"/>
    <n v="10"/>
    <n v="492"/>
    <n v="75.699996948242202"/>
    <n v="5.6100001335143999"/>
    <n v="1.5900000333786"/>
    <n v="71.343696594238295"/>
    <m/>
    <m/>
    <m/>
    <m/>
    <m/>
    <n v="11.7965"/>
    <m/>
    <m/>
    <m/>
    <m/>
    <n v="-31.826098460000001"/>
    <m/>
    <m/>
  </r>
  <r>
    <s v="Arecaceae"/>
    <s v="Jessenia"/>
    <s v="bataua"/>
    <x v="231"/>
    <s v="LV109330"/>
    <s v="LV1"/>
    <n v="171.6"/>
    <n v="99.9"/>
    <n v="1"/>
    <n v="5"/>
    <s v="OK"/>
    <s v="LV109330"/>
    <n v="43"/>
    <n v="18.789808917197501"/>
    <n v="20"/>
    <n v="3"/>
    <n v="3"/>
    <n v="20"/>
    <n v="345"/>
    <n v="70.5"/>
    <n v="4.5700001716613796"/>
    <n v="0.42399999499321001"/>
    <n v="34.449600219726598"/>
    <m/>
    <m/>
    <m/>
    <m/>
    <m/>
    <m/>
    <m/>
    <m/>
    <m/>
    <m/>
    <n v="-33.74772815"/>
    <m/>
    <m/>
  </r>
  <r>
    <s v="Arecaceae"/>
    <s v="Jessenia"/>
    <s v="bataua"/>
    <x v="231"/>
    <s v="LV109338"/>
    <s v="LV1"/>
    <n v="170.2"/>
    <n v="90.3"/>
    <n v="1"/>
    <n v="5"/>
    <s v="OK"/>
    <s v="LV109338"/>
    <n v="43"/>
    <n v="17.006369426751601"/>
    <n v="16"/>
    <n v="3"/>
    <n v="5"/>
    <n v="16"/>
    <n v="538"/>
    <n v="82.099998474121094"/>
    <n v="10.060000419616699"/>
    <n v="2.0810000896453902"/>
    <n v="93.065200805664105"/>
    <m/>
    <m/>
    <m/>
    <m/>
    <m/>
    <n v="12.261799999999999"/>
    <m/>
    <m/>
    <m/>
    <m/>
    <n v="-31.765365970000001"/>
    <m/>
    <m/>
  </r>
  <r>
    <s v="Arecaceae"/>
    <s v="Jessenia"/>
    <s v="bataua"/>
    <x v="231"/>
    <s v="LV109348"/>
    <s v="LV1"/>
    <n v="164.5"/>
    <n v="77.900000000000006"/>
    <n v="1"/>
    <n v="5"/>
    <s v="OK"/>
    <s v="LV109348"/>
    <n v="43"/>
    <n v="16.719745222929902"/>
    <n v="13"/>
    <n v="2"/>
    <n v="2"/>
    <n v="10"/>
    <n v="429"/>
    <n v="73.599998474121094"/>
    <n v="7.03999996185303"/>
    <n v="1.61600005626678"/>
    <n v="89.355796813964801"/>
    <m/>
    <m/>
    <m/>
    <m/>
    <m/>
    <m/>
    <m/>
    <m/>
    <m/>
    <m/>
    <m/>
    <m/>
    <m/>
  </r>
  <r>
    <s v="Arecaceae"/>
    <s v="Jessenia"/>
    <s v="bataua"/>
    <x v="231"/>
    <s v="LV109363"/>
    <s v="LV1"/>
    <n v="166"/>
    <n v="63.8"/>
    <n v="1"/>
    <n v="5"/>
    <s v="OK"/>
    <s v="LV109363"/>
    <n v="43"/>
    <n v="18.789808917197501"/>
    <n v="15"/>
    <n v="2"/>
    <n v="2"/>
    <n v="14"/>
    <n v="301"/>
    <n v="86.900001525878906"/>
    <n v="6.0300002098083496"/>
    <n v="1.5700000524520901"/>
    <n v="69.249801635742202"/>
    <m/>
    <m/>
    <m/>
    <m/>
    <m/>
    <m/>
    <m/>
    <m/>
    <m/>
    <m/>
    <m/>
    <m/>
    <m/>
  </r>
  <r>
    <s v="Arecaceae"/>
    <s v="Jessenia"/>
    <s v="bataua"/>
    <x v="231"/>
    <s v="LV109383"/>
    <s v="LV1"/>
    <n v="160.6"/>
    <n v="35.700000000000003"/>
    <n v="1"/>
    <n v="5"/>
    <s v="OK"/>
    <s v="LV109383"/>
    <n v="43"/>
    <n v="18.789808917197501"/>
    <n v="22"/>
    <n v="4"/>
    <n v="4"/>
    <n v="22"/>
    <n v="486"/>
    <n v="79.900001525878906"/>
    <n v="5.78999996185303"/>
    <n v="3.0139999389648402"/>
    <n v="142.69200134277301"/>
    <m/>
    <m/>
    <m/>
    <m/>
    <m/>
    <m/>
    <m/>
    <m/>
    <m/>
    <m/>
    <n v="-29.9949589"/>
    <m/>
    <m/>
  </r>
  <r>
    <s v="Arecaceae"/>
    <s v="Jessenia"/>
    <s v="bataua"/>
    <x v="231"/>
    <s v="LV109422"/>
    <s v="LV1"/>
    <n v="181.8"/>
    <n v="16"/>
    <n v="1"/>
    <n v="5"/>
    <s v="OK"/>
    <s v="LV109422"/>
    <n v="43"/>
    <n v="20.700636942675199"/>
    <n v="22"/>
    <m/>
    <m/>
    <n v="0"/>
    <n v="479"/>
    <n v="79.800003051757798"/>
    <n v="7.5"/>
    <n v="1.9850000143051101"/>
    <n v="71.381301879882798"/>
    <m/>
    <m/>
    <m/>
    <m/>
    <m/>
    <m/>
    <m/>
    <m/>
    <m/>
    <m/>
    <m/>
    <m/>
    <m/>
  </r>
  <r>
    <s v="Arecaceae"/>
    <s v="Jessenia"/>
    <s v="bataua"/>
    <x v="231"/>
    <s v="LV109469"/>
    <s v="LV1"/>
    <n v="175.6"/>
    <n v="69.900000000000006"/>
    <n v="1"/>
    <n v="5"/>
    <s v="OK"/>
    <s v="LV109469"/>
    <n v="43"/>
    <n v="15.636942675159201"/>
    <n v="13"/>
    <n v="1"/>
    <n v="1"/>
    <n v="10"/>
    <n v="217"/>
    <n v="72.400001525878906"/>
    <n v="3.0899999141693102"/>
    <n v="0.97600001096725497"/>
    <n v="91.641700744628906"/>
    <m/>
    <m/>
    <m/>
    <m/>
    <m/>
    <m/>
    <m/>
    <m/>
    <m/>
    <m/>
    <m/>
    <m/>
    <m/>
  </r>
  <r>
    <s v="Arecaceae"/>
    <s v="Jessenia"/>
    <s v="bataua"/>
    <x v="231"/>
    <s v="LV109547"/>
    <s v="LV1"/>
    <n v="186.6"/>
    <n v="33"/>
    <n v="1"/>
    <n v="5"/>
    <s v="OK"/>
    <s v="LV109547"/>
    <n v="43"/>
    <n v="18.789808917197501"/>
    <n v="25"/>
    <n v="2"/>
    <n v="3"/>
    <n v="20"/>
    <n v="362"/>
    <n v="81.199996948242202"/>
    <n v="7.6599998474121103"/>
    <n v="1.52600002288818"/>
    <n v="69.082702636718807"/>
    <m/>
    <m/>
    <m/>
    <m/>
    <m/>
    <m/>
    <m/>
    <m/>
    <m/>
    <m/>
    <n v="-32.662524249999997"/>
    <m/>
    <m/>
  </r>
  <r>
    <s v="Arecaceae"/>
    <s v="Jessenia"/>
    <s v="bataua"/>
    <x v="231"/>
    <s v="LV112757"/>
    <s v="LV1"/>
    <n v="125"/>
    <n v="59"/>
    <n v="1"/>
    <n v="5"/>
    <s v="OK"/>
    <s v="LV112757"/>
    <n v="43"/>
    <n v="20.063694267515899"/>
    <n v="17"/>
    <n v="2"/>
    <n v="2"/>
    <n v="8"/>
    <n v="368"/>
    <n v="67.800003051757798"/>
    <n v="6.3899998664856001"/>
    <n v="0.91699999570846602"/>
    <n v="64.682296752929702"/>
    <m/>
    <m/>
    <m/>
    <m/>
    <m/>
    <n v="3.9605600000000001"/>
    <n v="0.83168405000000001"/>
    <m/>
    <m/>
    <m/>
    <m/>
    <m/>
    <m/>
  </r>
  <r>
    <s v="Arecaceae"/>
    <s v="Jessenia"/>
    <s v="bataua"/>
    <x v="231"/>
    <s v="M17118831"/>
    <s v="M1711"/>
    <n v="26"/>
    <n v="90"/>
    <n v="1"/>
    <n v="5"/>
    <s v="OK"/>
    <s v="M17118831"/>
    <n v="43"/>
    <n v="12.8"/>
    <m/>
    <n v="1"/>
    <n v="2"/>
    <n v="17"/>
    <n v="299.29998779296898"/>
    <n v="76.400001525878906"/>
    <n v="5.8499999046325701"/>
    <n v="0.61799997091293302"/>
    <m/>
    <m/>
    <m/>
    <m/>
    <m/>
    <m/>
    <m/>
    <m/>
    <m/>
    <m/>
    <m/>
    <m/>
    <m/>
    <m/>
  </r>
  <r>
    <s v="Arecaceae"/>
    <s v="Jessenia"/>
    <s v="bataua"/>
    <x v="231"/>
    <s v="M17118852"/>
    <s v="M1711"/>
    <n v="95"/>
    <n v="10"/>
    <n v="1"/>
    <n v="5"/>
    <s v="OK"/>
    <s v="M17118852"/>
    <n v="43"/>
    <n v="22.3"/>
    <n v="20"/>
    <m/>
    <m/>
    <m/>
    <n v="871.70001220703102"/>
    <n v="88.800003051757798"/>
    <n v="6.9499998092651403"/>
    <n v="1.2159999608993499"/>
    <m/>
    <n v="67.5"/>
    <m/>
    <m/>
    <m/>
    <m/>
    <m/>
    <m/>
    <m/>
    <m/>
    <m/>
    <m/>
    <m/>
    <m/>
  </r>
  <r>
    <s v="Arecaceae"/>
    <s v="Jessenia"/>
    <s v="bataua"/>
    <x v="231"/>
    <s v="M17119849"/>
    <s v="M1711"/>
    <n v="65"/>
    <n v="41"/>
    <n v="1"/>
    <n v="5"/>
    <s v="OK"/>
    <s v="M17119849"/>
    <n v="43"/>
    <n v="13.1"/>
    <n v="9"/>
    <n v="2"/>
    <n v="2"/>
    <n v="9"/>
    <n v="207"/>
    <n v="62.400001525878899"/>
    <n v="3.1600000858306898"/>
    <n v="0.50199997425079301"/>
    <m/>
    <n v="65.400000000000006"/>
    <m/>
    <m/>
    <m/>
    <m/>
    <m/>
    <m/>
    <m/>
    <m/>
    <m/>
    <m/>
    <m/>
    <m/>
  </r>
  <r>
    <s v="Arecaceae"/>
    <s v="Jessenia"/>
    <s v="bataua"/>
    <x v="231"/>
    <s v="NH200059"/>
    <s v="NH20"/>
    <n v="17"/>
    <n v="316"/>
    <n v="1"/>
    <n v="5"/>
    <s v="OK"/>
    <s v="NH200059"/>
    <n v="43"/>
    <n v="17.600000000000001"/>
    <n v="15"/>
    <n v="2"/>
    <n v="1"/>
    <n v="10"/>
    <n v="327.70001220703102"/>
    <n v="81.800003051757798"/>
    <n v="5.8400001525878897"/>
    <n v="0.289000004529953"/>
    <m/>
    <n v="36.9"/>
    <m/>
    <m/>
    <m/>
    <m/>
    <m/>
    <m/>
    <m/>
    <m/>
    <m/>
    <m/>
    <m/>
    <m/>
  </r>
  <r>
    <s v="Arecaceae"/>
    <s v="Jessenia"/>
    <s v="bataua"/>
    <x v="231"/>
    <s v="NH200077"/>
    <s v="NH20"/>
    <n v="16"/>
    <n v="350"/>
    <n v="1"/>
    <n v="5"/>
    <s v="OK"/>
    <s v="NH200077"/>
    <n v="43"/>
    <n v="21"/>
    <n v="18"/>
    <n v="2"/>
    <n v="1"/>
    <n v="12"/>
    <n v="385.70001220703102"/>
    <n v="61.5"/>
    <n v="4.0599999427795401"/>
    <n v="1.8559999465942401"/>
    <m/>
    <n v="112.1"/>
    <m/>
    <m/>
    <m/>
    <m/>
    <m/>
    <m/>
    <m/>
    <m/>
    <m/>
    <m/>
    <m/>
    <m/>
  </r>
  <r>
    <s v="Arecaceae"/>
    <s v="Jessenia"/>
    <s v="bataua"/>
    <x v="231"/>
    <s v="NH200079"/>
    <s v="NH20"/>
    <n v="15"/>
    <n v="357"/>
    <n v="1"/>
    <n v="5"/>
    <s v="OK"/>
    <s v="NH200079"/>
    <n v="43"/>
    <n v="21.2"/>
    <n v="16"/>
    <n v="3"/>
    <n v="2"/>
    <n v="15"/>
    <n v="308"/>
    <n v="82"/>
    <n v="2.25"/>
    <n v="1.36199998855591"/>
    <m/>
    <n v="87.9"/>
    <m/>
    <m/>
    <m/>
    <m/>
    <m/>
    <m/>
    <m/>
    <m/>
    <m/>
    <m/>
    <m/>
    <m/>
  </r>
  <r>
    <s v="Arecaceae"/>
    <s v="Jessenia"/>
    <s v="bataua"/>
    <x v="231"/>
    <s v="NH200081"/>
    <s v="NH20"/>
    <n v="11"/>
    <n v="365"/>
    <n v="1"/>
    <n v="5"/>
    <s v="OK"/>
    <s v="NH200081"/>
    <n v="43"/>
    <n v="20.8"/>
    <n v="16"/>
    <n v="3"/>
    <n v="1"/>
    <n v="16"/>
    <n v="283.29998779296898"/>
    <n v="70.800003051757798"/>
    <n v="5.8699998855590803"/>
    <n v="0.57499998807907104"/>
    <m/>
    <n v="49"/>
    <m/>
    <m/>
    <m/>
    <m/>
    <m/>
    <m/>
    <m/>
    <m/>
    <m/>
    <m/>
    <m/>
    <m/>
  </r>
  <r>
    <s v="Arecaceae"/>
    <s v="Jessenia"/>
    <s v="bataua"/>
    <x v="231"/>
    <s v="NH200088"/>
    <s v="NH20"/>
    <n v="18"/>
    <n v="383"/>
    <n v="1"/>
    <n v="5"/>
    <s v="OK"/>
    <s v="NH200088"/>
    <n v="43"/>
    <n v="18.8"/>
    <n v="8"/>
    <n v="2"/>
    <n v="1"/>
    <n v="8"/>
    <n v="360.70001220703102"/>
    <n v="60.5"/>
    <n v="6.7300000190734899"/>
    <n v="0.38199999928474399"/>
    <m/>
    <n v="33.5"/>
    <m/>
    <m/>
    <m/>
    <m/>
    <m/>
    <m/>
    <m/>
    <m/>
    <m/>
    <m/>
    <m/>
    <m/>
  </r>
  <r>
    <s v="Arecaceae"/>
    <s v="Jessenia"/>
    <s v="bataua"/>
    <x v="231"/>
    <s v="NH200118"/>
    <s v="NH20"/>
    <n v="29"/>
    <n v="352"/>
    <n v="1"/>
    <n v="5"/>
    <s v="OK"/>
    <s v="NH200118"/>
    <n v="43"/>
    <n v="20.2"/>
    <n v="15"/>
    <n v="3"/>
    <n v="2"/>
    <n v="15"/>
    <n v="370"/>
    <n v="84.900001525878906"/>
    <n v="4.6100001335143999"/>
    <n v="0.75099998712539695"/>
    <m/>
    <n v="54.7"/>
    <m/>
    <m/>
    <m/>
    <m/>
    <m/>
    <m/>
    <m/>
    <m/>
    <m/>
    <m/>
    <m/>
    <m/>
  </r>
  <r>
    <s v="Arecaceae"/>
    <s v="Jessenia"/>
    <s v="bataua"/>
    <x v="231"/>
    <s v="NH200124"/>
    <s v="NH20"/>
    <n v="20"/>
    <n v="361"/>
    <n v="1"/>
    <n v="5"/>
    <s v="OK"/>
    <s v="NH200124"/>
    <n v="43"/>
    <n v="20.399999999999999"/>
    <n v="16"/>
    <n v="2"/>
    <n v="2"/>
    <n v="16"/>
    <n v="425"/>
    <n v="81.199996948242202"/>
    <n v="5.78999996185303"/>
    <m/>
    <m/>
    <n v="120.2"/>
    <m/>
    <m/>
    <m/>
    <m/>
    <m/>
    <m/>
    <m/>
    <m/>
    <m/>
    <m/>
    <m/>
    <m/>
  </r>
  <r>
    <s v="Arecaceae"/>
    <s v="Jessenia"/>
    <s v="bataua"/>
    <x v="231"/>
    <s v="NH200167"/>
    <s v="NH20"/>
    <n v="36"/>
    <n v="356"/>
    <n v="1"/>
    <n v="5"/>
    <s v="OK"/>
    <s v="NH200167"/>
    <n v="43"/>
    <n v="19.7"/>
    <n v="19"/>
    <n v="2"/>
    <n v="2"/>
    <n v="19"/>
    <n v="309.29998779296898"/>
    <n v="78.300003051757798"/>
    <n v="5.78999996185303"/>
    <n v="0.96299999952316295"/>
    <m/>
    <n v="47.2"/>
    <m/>
    <m/>
    <m/>
    <m/>
    <m/>
    <m/>
    <m/>
    <m/>
    <m/>
    <m/>
    <m/>
    <m/>
  </r>
  <r>
    <s v="Arecaceae"/>
    <s v="Jessenia"/>
    <s v="bataua"/>
    <x v="231"/>
    <s v="NH200168"/>
    <s v="NH20"/>
    <n v="32"/>
    <n v="358"/>
    <n v="1"/>
    <n v="5"/>
    <s v="OK"/>
    <s v="NH200168"/>
    <n v="43"/>
    <n v="20"/>
    <n v="16"/>
    <n v="2"/>
    <n v="2"/>
    <n v="16"/>
    <n v="392.29998779296898"/>
    <n v="83.199996948242202"/>
    <n v="6.2600002288818404"/>
    <m/>
    <m/>
    <n v="61.2"/>
    <m/>
    <m/>
    <m/>
    <m/>
    <m/>
    <m/>
    <m/>
    <m/>
    <m/>
    <m/>
    <m/>
    <m/>
  </r>
  <r>
    <s v="Arecaceae"/>
    <s v="Jessenia"/>
    <s v="bataua"/>
    <x v="231"/>
    <s v="NH200229"/>
    <s v="NH20"/>
    <n v="44"/>
    <n v="371"/>
    <n v="1"/>
    <n v="5"/>
    <s v="OK"/>
    <s v="NH200229"/>
    <n v="43"/>
    <n v="19.100000000000001"/>
    <n v="13"/>
    <n v="2"/>
    <n v="2"/>
    <n v="13"/>
    <n v="336.29998779296898"/>
    <n v="83"/>
    <n v="8.1199998855590803"/>
    <n v="1.8140000104904199"/>
    <m/>
    <n v="100.6"/>
    <m/>
    <m/>
    <m/>
    <m/>
    <m/>
    <m/>
    <m/>
    <m/>
    <m/>
    <m/>
    <m/>
    <m/>
  </r>
  <r>
    <s v="Arecaceae"/>
    <s v="Jessenia"/>
    <s v="bataua"/>
    <x v="231"/>
    <s v="NH200316"/>
    <s v="NH20"/>
    <n v="60"/>
    <n v="330"/>
    <n v="0"/>
    <n v="0"/>
    <s v="EXCLUDE"/>
    <s v="NH200316"/>
    <n v="43"/>
    <n v="15.8"/>
    <n v="14"/>
    <m/>
    <m/>
    <m/>
    <m/>
    <m/>
    <m/>
    <m/>
    <m/>
    <m/>
    <m/>
    <m/>
    <m/>
    <m/>
    <m/>
    <m/>
    <m/>
    <m/>
    <m/>
    <m/>
    <m/>
    <m/>
  </r>
  <r>
    <s v="Arecaceae"/>
    <s v="Jessenia"/>
    <s v="bataua"/>
    <x v="231"/>
    <s v="NH200369"/>
    <s v="NH20"/>
    <n v="71"/>
    <n v="318"/>
    <n v="1"/>
    <n v="5"/>
    <s v="OK"/>
    <s v="NH200369"/>
    <n v="43"/>
    <n v="13.3"/>
    <n v="10"/>
    <n v="2"/>
    <n v="2"/>
    <n v="10"/>
    <n v="333.70001220703102"/>
    <n v="76.900001525878906"/>
    <n v="7.4000000953674299"/>
    <m/>
    <m/>
    <n v="118"/>
    <m/>
    <m/>
    <m/>
    <m/>
    <m/>
    <m/>
    <m/>
    <m/>
    <m/>
    <m/>
    <m/>
    <m/>
  </r>
  <r>
    <s v="Arecaceae"/>
    <s v="Jessenia"/>
    <s v="bataua"/>
    <x v="231"/>
    <s v="NH200450"/>
    <s v="NH20"/>
    <n v="86"/>
    <n v="343"/>
    <n v="1"/>
    <n v="5"/>
    <s v="OK"/>
    <s v="NH200450"/>
    <n v="43"/>
    <n v="20.2"/>
    <n v="21"/>
    <n v="5"/>
    <n v="4"/>
    <n v="20"/>
    <n v="499.70001220703102"/>
    <n v="77.900001525878906"/>
    <n v="7.4699997901916504"/>
    <n v="0.89099997282028198"/>
    <m/>
    <n v="89"/>
    <m/>
    <m/>
    <m/>
    <m/>
    <m/>
    <m/>
    <m/>
    <m/>
    <m/>
    <m/>
    <m/>
    <m/>
  </r>
  <r>
    <s v="Arecaceae"/>
    <s v="Jessenia"/>
    <s v="bataua"/>
    <x v="231"/>
    <s v="NH200631"/>
    <s v="NH20"/>
    <n v="18"/>
    <n v="376"/>
    <n v="1"/>
    <n v="5"/>
    <s v="OK"/>
    <s v="NH200631"/>
    <n v="43"/>
    <n v="17.2"/>
    <n v="11"/>
    <n v="3"/>
    <n v="2"/>
    <n v="11"/>
    <n v="257"/>
    <n v="81.5"/>
    <n v="4.1999998092651403"/>
    <n v="0.29399999976158098"/>
    <m/>
    <n v="54.9"/>
    <m/>
    <m/>
    <m/>
    <m/>
    <m/>
    <m/>
    <m/>
    <m/>
    <m/>
    <m/>
    <m/>
    <m/>
  </r>
  <r>
    <s v="Arecaceae"/>
    <s v="Jessenia"/>
    <s v="bataua"/>
    <x v="231"/>
    <s v="NH200635"/>
    <s v="NH20"/>
    <n v="31"/>
    <n v="376"/>
    <n v="1"/>
    <n v="5"/>
    <s v="OK"/>
    <s v="NH200635"/>
    <n v="43"/>
    <n v="15.4"/>
    <n v="9"/>
    <n v="2"/>
    <n v="2"/>
    <n v="9"/>
    <n v="258.29998779296898"/>
    <n v="82.599998474121094"/>
    <n v="8.0299997329711896"/>
    <n v="0.80400002002716098"/>
    <m/>
    <n v="54.3"/>
    <m/>
    <m/>
    <m/>
    <m/>
    <m/>
    <m/>
    <m/>
    <m/>
    <m/>
    <m/>
    <m/>
    <m/>
  </r>
  <r>
    <s v="Arecaceae"/>
    <s v="Jessenia"/>
    <s v="bataua"/>
    <x v="231"/>
    <s v="NH200641"/>
    <s v="NH20"/>
    <n v="25"/>
    <n v="343"/>
    <n v="1"/>
    <n v="5"/>
    <s v="OK"/>
    <s v="NH200641"/>
    <n v="43"/>
    <n v="15"/>
    <n v="10"/>
    <n v="1"/>
    <n v="1"/>
    <n v="10"/>
    <n v="335.70001220703102"/>
    <n v="84.099998474121094"/>
    <n v="9.3500003814697301"/>
    <n v="1.80900001525879"/>
    <m/>
    <n v="85.9"/>
    <m/>
    <m/>
    <m/>
    <m/>
    <m/>
    <m/>
    <m/>
    <m/>
    <m/>
    <m/>
    <m/>
    <m/>
  </r>
  <r>
    <s v="Arecaceae"/>
    <s v="Jessenia"/>
    <s v="bataua"/>
    <x v="231"/>
    <s v="NH200645"/>
    <s v="NH20"/>
    <n v="27"/>
    <n v="347"/>
    <n v="1"/>
    <n v="5"/>
    <s v="OK"/>
    <s v="NH200645"/>
    <n v="43"/>
    <m/>
    <n v="12"/>
    <n v="1"/>
    <n v="1"/>
    <n v="10"/>
    <n v="291.70001220703102"/>
    <n v="82.300003051757798"/>
    <n v="4.21000003814697"/>
    <n v="0.662999987602234"/>
    <m/>
    <n v="151.80000000000001"/>
    <m/>
    <m/>
    <m/>
    <m/>
    <m/>
    <m/>
    <m/>
    <m/>
    <m/>
    <m/>
    <m/>
    <m/>
  </r>
  <r>
    <s v="Arecaceae"/>
    <s v="Jessenia"/>
    <s v="bataua"/>
    <x v="231"/>
    <s v="NH200681"/>
    <s v="NH20"/>
    <n v="69"/>
    <n v="375"/>
    <n v="0"/>
    <n v="5"/>
    <s v="OK"/>
    <s v="NH200681"/>
    <n v="43"/>
    <n v="13"/>
    <n v="6"/>
    <n v="1"/>
    <n v="1"/>
    <n v="6"/>
    <m/>
    <m/>
    <m/>
    <m/>
    <m/>
    <m/>
    <m/>
    <m/>
    <m/>
    <m/>
    <m/>
    <m/>
    <m/>
    <m/>
    <m/>
    <m/>
    <m/>
    <m/>
  </r>
  <r>
    <s v="Arecaceae"/>
    <s v="Jessenia"/>
    <s v="bataua"/>
    <x v="231"/>
    <s v="NH200682"/>
    <s v="NH20"/>
    <n v="82"/>
    <n v="333"/>
    <n v="1"/>
    <n v="5"/>
    <s v="OK"/>
    <s v="NH200682"/>
    <n v="43"/>
    <n v="14.6"/>
    <m/>
    <n v="2"/>
    <n v="2"/>
    <n v="10"/>
    <n v="228"/>
    <n v="57.799999237060497"/>
    <n v="6.4200000762939498"/>
    <n v="0.79100000858306896"/>
    <m/>
    <n v="61.5"/>
    <m/>
    <m/>
    <m/>
    <m/>
    <m/>
    <m/>
    <m/>
    <m/>
    <m/>
    <m/>
    <m/>
    <m/>
  </r>
  <r>
    <s v="Arecaceae"/>
    <s v="Jessenia"/>
    <s v="bataua"/>
    <x v="231"/>
    <s v="NH200695"/>
    <s v="NH20"/>
    <n v="43"/>
    <n v="309"/>
    <n v="1"/>
    <n v="5"/>
    <s v="OK"/>
    <s v="NH200695"/>
    <n v="43"/>
    <m/>
    <m/>
    <n v="1"/>
    <n v="1"/>
    <n v="6"/>
    <n v="303.70001220703102"/>
    <n v="80.400001525878906"/>
    <n v="3.4200000762939502"/>
    <n v="0.88800001144409202"/>
    <m/>
    <n v="65.900000000000006"/>
    <m/>
    <m/>
    <m/>
    <m/>
    <m/>
    <m/>
    <m/>
    <m/>
    <m/>
    <m/>
    <m/>
    <m/>
  </r>
  <r>
    <s v="Arecaceae"/>
    <s v="Jessenia"/>
    <s v="bataua"/>
    <x v="231"/>
    <s v="NH200701"/>
    <s v="NH20"/>
    <n v="6"/>
    <n v="370"/>
    <n v="1"/>
    <n v="5"/>
    <s v="OK"/>
    <s v="NH200701"/>
    <n v="43"/>
    <n v="10"/>
    <m/>
    <n v="1"/>
    <n v="1"/>
    <n v="6"/>
    <n v="208"/>
    <n v="78.300003051757798"/>
    <n v="3.3699998855590798"/>
    <n v="0.62699997425079301"/>
    <m/>
    <n v="58.1"/>
    <m/>
    <m/>
    <m/>
    <m/>
    <m/>
    <m/>
    <m/>
    <m/>
    <m/>
    <m/>
    <m/>
    <m/>
  </r>
  <r>
    <s v="Arecaceae"/>
    <s v="Jessenia"/>
    <s v="bataua"/>
    <x v="231"/>
    <s v="NH200707"/>
    <s v="NH20"/>
    <n v="16"/>
    <n v="348"/>
    <n v="1"/>
    <n v="5"/>
    <s v="OK"/>
    <s v="NH200707"/>
    <n v="43"/>
    <n v="10"/>
    <m/>
    <n v="2"/>
    <n v="2"/>
    <n v="6"/>
    <n v="216"/>
    <n v="76.099998474121094"/>
    <n v="3.9100000858306898"/>
    <n v="0.89399999380111705"/>
    <m/>
    <n v="70.900000000000006"/>
    <m/>
    <m/>
    <m/>
    <m/>
    <m/>
    <m/>
    <m/>
    <m/>
    <m/>
    <m/>
    <m/>
    <m/>
  </r>
  <r>
    <s v="Arecaceae"/>
    <s v="Jessenia"/>
    <s v="bataua"/>
    <x v="231"/>
    <s v="NH200710"/>
    <s v="NH20"/>
    <n v="40"/>
    <n v="306"/>
    <n v="1"/>
    <n v="5"/>
    <s v="OK"/>
    <s v="NH200710"/>
    <n v="43"/>
    <n v="10"/>
    <m/>
    <n v="1"/>
    <n v="1"/>
    <n v="6"/>
    <n v="278.29998779296898"/>
    <n v="78.5"/>
    <n v="6.3299999237060502"/>
    <n v="0.64099997282028198"/>
    <m/>
    <n v="48.8"/>
    <m/>
    <m/>
    <m/>
    <m/>
    <m/>
    <m/>
    <m/>
    <m/>
    <m/>
    <m/>
    <m/>
    <m/>
  </r>
  <r>
    <s v="Arecaceae"/>
    <s v="Jessenia"/>
    <s v="bataua"/>
    <x v="231"/>
    <s v="NH200712"/>
    <s v="NH20"/>
    <n v="63"/>
    <n v="346"/>
    <n v="1"/>
    <n v="5"/>
    <s v="OK"/>
    <s v="NH200712"/>
    <n v="43"/>
    <n v="10"/>
    <m/>
    <n v="1"/>
    <n v="1"/>
    <n v="6"/>
    <n v="271.70001220703102"/>
    <n v="59.5"/>
    <n v="4.2300000190734899"/>
    <n v="0.56999999284744296"/>
    <m/>
    <n v="60.6"/>
    <m/>
    <m/>
    <m/>
    <m/>
    <m/>
    <m/>
    <m/>
    <m/>
    <m/>
    <m/>
    <m/>
    <m/>
  </r>
  <r>
    <s v="Arecaceae"/>
    <s v="Jessenia"/>
    <s v="bataua"/>
    <x v="231"/>
    <s v="NH200718"/>
    <s v="NH20"/>
    <n v="95"/>
    <n v="337"/>
    <n v="1"/>
    <n v="5"/>
    <s v="OK"/>
    <s v="NH200718"/>
    <n v="43"/>
    <n v="10"/>
    <m/>
    <n v="1"/>
    <n v="1"/>
    <n v="8"/>
    <n v="270"/>
    <n v="73.800003051757798"/>
    <n v="6.7699999809265101"/>
    <n v="1.44599997997284"/>
    <m/>
    <n v="91.5"/>
    <m/>
    <m/>
    <m/>
    <m/>
    <m/>
    <m/>
    <m/>
    <m/>
    <m/>
    <m/>
    <m/>
    <m/>
  </r>
  <r>
    <s v="Arecaceae"/>
    <s v="Jessenia"/>
    <s v="bataua"/>
    <x v="231"/>
    <s v="P00610159"/>
    <s v="P006"/>
    <n v="29"/>
    <n v="222"/>
    <n v="0"/>
    <n v="0"/>
    <s v="EXCLUDE"/>
    <s v="P00610159"/>
    <n v="43"/>
    <n v="20.100000000000001"/>
    <m/>
    <m/>
    <m/>
    <m/>
    <m/>
    <m/>
    <m/>
    <m/>
    <m/>
    <m/>
    <m/>
    <m/>
    <m/>
    <m/>
    <m/>
    <m/>
    <m/>
    <m/>
    <m/>
    <m/>
    <m/>
    <m/>
  </r>
  <r>
    <s v="Arecaceae"/>
    <s v="Jessenia"/>
    <s v="bataua"/>
    <x v="231"/>
    <s v="P01860166"/>
    <s v="P018"/>
    <n v="69"/>
    <n v="34"/>
    <n v="1"/>
    <n v="5"/>
    <s v="OK"/>
    <s v="P01860325"/>
    <n v="43"/>
    <n v="22.3"/>
    <m/>
    <m/>
    <m/>
    <m/>
    <n v="257.29998779296898"/>
    <n v="61.5"/>
    <n v="5.5"/>
    <n v="0.59100002050399802"/>
    <m/>
    <n v="53.4"/>
    <m/>
    <m/>
    <m/>
    <m/>
    <m/>
    <m/>
    <m/>
    <m/>
    <m/>
    <m/>
    <m/>
    <m/>
  </r>
  <r>
    <s v="Arecaceae"/>
    <s v="Jessenia"/>
    <s v="bataua"/>
    <x v="231"/>
    <s v="P01860171"/>
    <s v="P018"/>
    <n v="67"/>
    <n v="42"/>
    <n v="1"/>
    <n v="5"/>
    <s v="OK"/>
    <s v="P01860332"/>
    <n v="43"/>
    <n v="21"/>
    <m/>
    <m/>
    <m/>
    <m/>
    <n v="404.29998779296898"/>
    <n v="80.699996948242202"/>
    <n v="4.1799998283386204"/>
    <n v="1.0700000524520901"/>
    <m/>
    <n v="86.4"/>
    <m/>
    <m/>
    <m/>
    <m/>
    <m/>
    <m/>
    <m/>
    <m/>
    <m/>
    <m/>
    <m/>
    <m/>
  </r>
  <r>
    <s v="Arecaceae"/>
    <s v="Jessenia"/>
    <s v="bataua"/>
    <x v="231"/>
    <s v="P01860186"/>
    <s v="P018"/>
    <n v="64"/>
    <n v="59"/>
    <n v="1"/>
    <n v="5"/>
    <s v="OK"/>
    <s v="P01860345"/>
    <n v="43"/>
    <n v="20.5"/>
    <m/>
    <m/>
    <m/>
    <m/>
    <n v="320"/>
    <n v="85.800003051757798"/>
    <n v="1.20000004768372"/>
    <n v="1.1150000095367401"/>
    <m/>
    <n v="248"/>
    <m/>
    <m/>
    <m/>
    <m/>
    <m/>
    <m/>
    <m/>
    <m/>
    <m/>
    <m/>
    <m/>
    <m/>
  </r>
  <r>
    <s v="Arecaceae"/>
    <s v="Jessenia"/>
    <s v="bataua"/>
    <x v="231"/>
    <s v="P01860212"/>
    <s v="P018"/>
    <n v="75"/>
    <n v="44"/>
    <n v="1"/>
    <n v="5"/>
    <s v="OK"/>
    <s v="P01860389"/>
    <n v="43"/>
    <n v="19.399999999999999"/>
    <m/>
    <n v="3"/>
    <n v="4"/>
    <n v="17"/>
    <n v="484.70001220703102"/>
    <n v="79.900001525878906"/>
    <n v="8.1899995803833008"/>
    <n v="0.93999999761581399"/>
    <m/>
    <n v="54"/>
    <m/>
    <m/>
    <m/>
    <m/>
    <m/>
    <m/>
    <m/>
    <m/>
    <m/>
    <n v="-30.584839939999998"/>
    <m/>
    <m/>
  </r>
  <r>
    <s v="Arecaceae"/>
    <s v="Jessenia"/>
    <s v="bataua"/>
    <x v="231"/>
    <s v="P01860365"/>
    <s v="P018"/>
    <n v="9"/>
    <n v="32"/>
    <n v="1"/>
    <n v="5"/>
    <s v="OK"/>
    <s v="P01860008"/>
    <n v="43"/>
    <n v="18"/>
    <m/>
    <n v="3"/>
    <n v="2"/>
    <n v="15"/>
    <n v="374"/>
    <n v="80"/>
    <n v="5.8899998664856001"/>
    <n v="1.5690000057220499"/>
    <m/>
    <n v="100.1"/>
    <m/>
    <m/>
    <m/>
    <m/>
    <m/>
    <m/>
    <m/>
    <m/>
    <m/>
    <n v="-33.366684460000002"/>
    <m/>
    <m/>
  </r>
  <r>
    <s v="Arecaceae"/>
    <s v="Jessenia"/>
    <s v="bataua"/>
    <x v="231"/>
    <s v="P01860391"/>
    <s v="P018"/>
    <n v="80"/>
    <n v="76"/>
    <n v="1"/>
    <n v="5"/>
    <s v="OK"/>
    <s v="P01860371"/>
    <n v="43"/>
    <n v="17.2"/>
    <m/>
    <n v="1"/>
    <n v="2"/>
    <n v="5"/>
    <n v="325"/>
    <n v="78.599998474121094"/>
    <n v="4.6100001335143999"/>
    <n v="0.61900001764297496"/>
    <m/>
    <n v="47.2"/>
    <m/>
    <m/>
    <m/>
    <m/>
    <m/>
    <m/>
    <m/>
    <m/>
    <m/>
    <m/>
    <m/>
    <m/>
  </r>
  <r>
    <s v="Arecaceae"/>
    <s v="Jessenia"/>
    <s v="bataua"/>
    <x v="231"/>
    <s v="P01860392"/>
    <s v="P018"/>
    <n v="81"/>
    <n v="77"/>
    <n v="1"/>
    <n v="5"/>
    <s v="OK"/>
    <s v="P01860455"/>
    <n v="43"/>
    <n v="17.3"/>
    <m/>
    <n v="1"/>
    <n v="2"/>
    <n v="5"/>
    <n v="341.70001220703102"/>
    <n v="71.900001525878906"/>
    <n v="3.4300000667571999"/>
    <n v="0.68099999427795399"/>
    <m/>
    <n v="52.6"/>
    <m/>
    <m/>
    <m/>
    <m/>
    <m/>
    <m/>
    <m/>
    <m/>
    <m/>
    <m/>
    <m/>
    <m/>
  </r>
  <r>
    <s v="Arecaceae"/>
    <s v="Jessenia"/>
    <s v="bataua"/>
    <x v="231"/>
    <s v="P01860400"/>
    <s v="P018"/>
    <n v="65"/>
    <n v="73"/>
    <n v="1"/>
    <n v="5"/>
    <s v="OK"/>
    <s v="P01860353"/>
    <n v="43"/>
    <n v="15.6"/>
    <m/>
    <n v="2"/>
    <n v="2"/>
    <n v="8"/>
    <n v="221"/>
    <n v="79.699996948242202"/>
    <n v="3.6300001144409202"/>
    <n v="0.73400002717971802"/>
    <m/>
    <n v="67.2"/>
    <m/>
    <m/>
    <m/>
    <m/>
    <m/>
    <m/>
    <m/>
    <m/>
    <m/>
    <m/>
    <m/>
    <m/>
  </r>
  <r>
    <s v="Arecaceae"/>
    <s v="Jessenia"/>
    <s v="bataua"/>
    <x v="231"/>
    <s v="P01860415"/>
    <s v="P018"/>
    <n v="42"/>
    <n v="74"/>
    <n v="1"/>
    <n v="5"/>
    <s v="OK"/>
    <s v="P01860229"/>
    <n v="43"/>
    <n v="19.7"/>
    <m/>
    <n v="3"/>
    <n v="1"/>
    <n v="10"/>
    <n v="456.70001220703102"/>
    <n v="81.099998474121094"/>
    <n v="7.2199997901916504"/>
    <n v="0.99800002574920699"/>
    <m/>
    <n v="55.7"/>
    <m/>
    <m/>
    <m/>
    <m/>
    <m/>
    <m/>
    <m/>
    <m/>
    <m/>
    <n v="-32.16993128"/>
    <m/>
    <m/>
  </r>
  <r>
    <s v="Arecaceae"/>
    <s v="Jessenia"/>
    <s v="bataua"/>
    <x v="231"/>
    <s v="P01860479"/>
    <s v="P018"/>
    <n v="69"/>
    <n v="94"/>
    <n v="0"/>
    <n v="5"/>
    <s v="OK"/>
    <s v="P01860359"/>
    <n v="43"/>
    <n v="22.3"/>
    <m/>
    <m/>
    <m/>
    <m/>
    <m/>
    <m/>
    <m/>
    <m/>
    <m/>
    <m/>
    <m/>
    <m/>
    <m/>
    <m/>
    <m/>
    <m/>
    <m/>
    <m/>
    <m/>
    <m/>
    <m/>
    <m/>
  </r>
  <r>
    <s v="Arecaceae"/>
    <s v="Oenocarpus"/>
    <s v="bacaba"/>
    <x v="214"/>
    <s v="A110053"/>
    <s v="A11"/>
    <n v="14"/>
    <n v="48"/>
    <n v="1"/>
    <n v="5"/>
    <s v="OK"/>
    <s v="A110053"/>
    <n v="44"/>
    <n v="17.8"/>
    <n v="20"/>
    <n v="2"/>
    <n v="2"/>
    <n v="15"/>
    <n v="288.29998779296898"/>
    <n v="79.300003051757798"/>
    <n v="6.3400001525878897"/>
    <n v="0.50999999046325695"/>
    <m/>
    <n v="34.9"/>
    <m/>
    <m/>
    <m/>
    <m/>
    <m/>
    <m/>
    <m/>
    <m/>
    <m/>
    <m/>
    <m/>
    <m/>
  </r>
  <r>
    <s v="Arecaceae"/>
    <s v="Oenocarpus"/>
    <s v="bacaba"/>
    <x v="214"/>
    <s v="P01860300"/>
    <s v="P018"/>
    <n v="91"/>
    <n v="41"/>
    <n v="1"/>
    <n v="5"/>
    <s v="OK"/>
    <s v="P01860494"/>
    <n v="44"/>
    <n v="22.6"/>
    <m/>
    <m/>
    <m/>
    <m/>
    <n v="325"/>
    <n v="75.300003051757798"/>
    <n v="5.0700001716613796"/>
    <n v="0.69999998807907104"/>
    <m/>
    <n v="54.2"/>
    <m/>
    <m/>
    <m/>
    <m/>
    <m/>
    <m/>
    <m/>
    <m/>
    <m/>
    <m/>
    <m/>
    <m/>
  </r>
  <r>
    <s v="Bignoniaceae"/>
    <s v="Jacaranda"/>
    <s v="copaia"/>
    <x v="109"/>
    <s v="B427045"/>
    <s v="B4"/>
    <n v="44"/>
    <n v="91"/>
    <n v="3"/>
    <n v="5"/>
    <s v="OK"/>
    <s v="B427045"/>
    <n v="46"/>
    <n v="12.2"/>
    <m/>
    <n v="1"/>
    <n v="2"/>
    <n v="18"/>
    <n v="265"/>
    <n v="63.966667175292997"/>
    <n v="0.909999986489614"/>
    <n v="0.406333327293396"/>
    <m/>
    <n v="87.5"/>
    <m/>
    <m/>
    <m/>
    <m/>
    <m/>
    <m/>
    <m/>
    <m/>
    <m/>
    <m/>
    <m/>
    <m/>
  </r>
  <r>
    <s v="Bignoniaceae"/>
    <s v="Jacaranda"/>
    <s v="copaia"/>
    <x v="109"/>
    <s v="B429051"/>
    <s v="B4"/>
    <n v="46"/>
    <n v="46"/>
    <n v="3"/>
    <n v="5"/>
    <s v="OK"/>
    <s v="B429051"/>
    <n v="46"/>
    <n v="11.3"/>
    <n v="17"/>
    <n v="2"/>
    <n v="2"/>
    <n v="15"/>
    <n v="165.56666564941401"/>
    <n v="67.066668192545606"/>
    <n v="0.52333332101504004"/>
    <n v="0.11433333158493"/>
    <m/>
    <n v="55.5"/>
    <n v="0.28000000000000003"/>
    <n v="0.81"/>
    <n v="4"/>
    <m/>
    <m/>
    <m/>
    <m/>
    <m/>
    <m/>
    <m/>
    <m/>
    <m/>
  </r>
  <r>
    <s v="Bignoniaceae"/>
    <s v="Jacaranda"/>
    <s v="copaia"/>
    <x v="109"/>
    <s v="B436059"/>
    <s v="B4"/>
    <n v="69"/>
    <n v="52"/>
    <n v="3"/>
    <n v="5"/>
    <s v="OK"/>
    <s v="B436059"/>
    <n v="46"/>
    <n v="16.100000000000001"/>
    <n v="16"/>
    <n v="2"/>
    <n v="1"/>
    <n v="10"/>
    <n v="108"/>
    <n v="43.299999237060497"/>
    <n v="0.47333334386348702"/>
    <n v="8.0666664987802505E-2"/>
    <m/>
    <n v="79.5"/>
    <n v="0.36"/>
    <n v="0.72"/>
    <n v="4"/>
    <n v="0.36199999999999999"/>
    <n v="8.0012899999999991"/>
    <n v="1.4910000000000001"/>
    <m/>
    <m/>
    <m/>
    <m/>
    <m/>
    <m/>
  </r>
  <r>
    <s v="Bignoniaceae"/>
    <s v="Jacaranda"/>
    <s v="copaia"/>
    <x v="109"/>
    <s v="B437046"/>
    <s v="B4"/>
    <n v="55"/>
    <n v="29"/>
    <n v="3"/>
    <n v="5"/>
    <s v="OK"/>
    <s v="B437046"/>
    <n v="46"/>
    <n v="12.6"/>
    <n v="22"/>
    <n v="2"/>
    <n v="2"/>
    <n v="20"/>
    <n v="166.766667683919"/>
    <n v="45.900000254313099"/>
    <n v="0.70666666825612401"/>
    <n v="0.111333332955837"/>
    <m/>
    <n v="63.3"/>
    <m/>
    <m/>
    <m/>
    <m/>
    <m/>
    <m/>
    <m/>
    <m/>
    <m/>
    <m/>
    <m/>
    <m/>
  </r>
  <r>
    <s v="Bignoniaceae"/>
    <s v="Jacaranda"/>
    <s v="copaia"/>
    <x v="109"/>
    <s v="B437048"/>
    <s v="B4"/>
    <n v="63"/>
    <n v="27"/>
    <n v="0"/>
    <n v="0"/>
    <s v="EXCLUDE"/>
    <s v="B437048"/>
    <n v="46"/>
    <n v="11.9"/>
    <n v="22"/>
    <m/>
    <m/>
    <m/>
    <m/>
    <m/>
    <m/>
    <m/>
    <m/>
    <m/>
    <m/>
    <m/>
    <m/>
    <m/>
    <m/>
    <m/>
    <m/>
    <m/>
    <m/>
    <m/>
    <m/>
    <m/>
  </r>
  <r>
    <s v="Bignoniaceae"/>
    <s v="Jacaranda"/>
    <s v="copaia"/>
    <x v="109"/>
    <s v="LV109111"/>
    <s v="LV1"/>
    <n v="127.2"/>
    <n v="8.4"/>
    <n v="3"/>
    <n v="5"/>
    <s v="OK"/>
    <s v="LV109111"/>
    <n v="46"/>
    <n v="41.082802547770697"/>
    <n v="25"/>
    <n v="5"/>
    <n v="5"/>
    <n v="25"/>
    <n v="289.33333333333297"/>
    <n v="74.099998474121094"/>
    <n v="0.77333333094914802"/>
    <n v="0.21633332967758201"/>
    <n v="19.568966547648099"/>
    <m/>
    <m/>
    <m/>
    <n v="8.6999999999999993"/>
    <n v="0.40844481599999999"/>
    <n v="5.7007099999999999"/>
    <n v="1.56497931"/>
    <m/>
    <m/>
    <m/>
    <n v="-31.873238709999999"/>
    <m/>
    <m/>
  </r>
  <r>
    <s v="Bignoniaceae"/>
    <s v="Jacaranda"/>
    <s v="copaia"/>
    <x v="109"/>
    <s v="LV109259"/>
    <s v="LV1"/>
    <n v="150.5"/>
    <n v="19.2"/>
    <n v="3"/>
    <n v="5"/>
    <s v="OK"/>
    <s v="LV109259"/>
    <n v="46"/>
    <n v="12.101910828025501"/>
    <n v="18"/>
    <n v="2"/>
    <n v="2"/>
    <n v="18"/>
    <n v="228"/>
    <n v="63.966665903727197"/>
    <n v="0.68666666746139504"/>
    <n v="0.256333331267039"/>
    <n v="31.456366856892899"/>
    <m/>
    <n v="0.30813000000000001"/>
    <n v="0.72170000000000001"/>
    <m/>
    <n v="0.39360757600000001"/>
    <n v="9.24404"/>
    <n v="1.1782070600000001"/>
    <m/>
    <m/>
    <m/>
    <m/>
    <m/>
    <m/>
  </r>
  <r>
    <s v="Bignoniaceae"/>
    <s v="Jacaranda"/>
    <s v="copaia"/>
    <x v="109"/>
    <s v="LV109439"/>
    <s v="LV1"/>
    <n v="170.8"/>
    <n v="24.4"/>
    <n v="3"/>
    <n v="5"/>
    <s v="OK"/>
    <s v="LV109439"/>
    <n v="46"/>
    <n v="11.4649681528662"/>
    <n v="19"/>
    <n v="2"/>
    <n v="2"/>
    <n v="18"/>
    <n v="215.333333333333"/>
    <n v="67.033332824707003"/>
    <n v="0.769999980926514"/>
    <n v="0.44066667556762701"/>
    <n v="65.803633371988894"/>
    <m/>
    <m/>
    <m/>
    <m/>
    <n v="0.38741302999999999"/>
    <n v="14.205299999999999"/>
    <n v="2.3359634100000002"/>
    <m/>
    <m/>
    <m/>
    <m/>
    <m/>
    <m/>
  </r>
  <r>
    <s v="Bignoniaceae"/>
    <s v="Jacaranda"/>
    <s v="copaia"/>
    <x v="109"/>
    <s v="P01860375"/>
    <s v="P018"/>
    <n v="2"/>
    <n v="53"/>
    <n v="3"/>
    <n v="5"/>
    <s v="OK"/>
    <s v="P01860019"/>
    <n v="46"/>
    <n v="49.3"/>
    <n v="28"/>
    <n v="1"/>
    <n v="1"/>
    <n v="11"/>
    <n v="359.66666666666703"/>
    <n v="70.766667683919295"/>
    <n v="1.01333332061768"/>
    <n v="0.21666666865348799"/>
    <m/>
    <n v="38.9"/>
    <n v="0.5353"/>
    <m/>
    <m/>
    <m/>
    <m/>
    <m/>
    <m/>
    <m/>
    <m/>
    <m/>
    <m/>
    <m/>
  </r>
  <r>
    <s v="Bignoniaceae"/>
    <s v="Jacaranda"/>
    <s v="copaia"/>
    <x v="109"/>
    <s v="T10229"/>
    <s v="T1"/>
    <n v="57.5"/>
    <n v="25.5"/>
    <n v="3"/>
    <n v="5"/>
    <s v="OK"/>
    <s v="T10229"/>
    <n v="46"/>
    <n v="24.5"/>
    <n v="27"/>
    <n v="5"/>
    <n v="4"/>
    <n v="25"/>
    <n v="253.333333333333"/>
    <n v="49.166667938232401"/>
    <n v="0.53333334128061904"/>
    <n v="0.149999996026357"/>
    <n v="23.583833058675101"/>
    <m/>
    <n v="0.30639494"/>
    <n v="1.014525994"/>
    <n v="4.2"/>
    <n v="0.49672077399999998"/>
    <n v="16.015899999999998"/>
    <n v="3.4608175999999999"/>
    <m/>
    <m/>
    <m/>
    <n v="-29.804716500000001"/>
    <m/>
    <m/>
  </r>
  <r>
    <s v="Bignoniaceae"/>
    <s v="Jacaranda"/>
    <s v="copaia"/>
    <x v="109"/>
    <s v="T10269"/>
    <s v="T1"/>
    <n v="41"/>
    <n v="34"/>
    <n v="3"/>
    <n v="5"/>
    <s v="OK"/>
    <s v="T10269"/>
    <n v="46"/>
    <n v="13.1"/>
    <n v="17"/>
    <n v="1"/>
    <n v="1"/>
    <n v="12"/>
    <n v="200"/>
    <n v="46.349998474121101"/>
    <n v="0.486666679382324"/>
    <n v="9.8999999463558197E-2"/>
    <n v="19.712667147318498"/>
    <m/>
    <n v="0.29031000000000001"/>
    <n v="0.79139999999999999"/>
    <n v="3.2"/>
    <n v="0.32478230200000002"/>
    <n v="16.570599999999999"/>
    <n v="3.9479863900000001"/>
    <m/>
    <m/>
    <m/>
    <m/>
    <m/>
    <m/>
  </r>
  <r>
    <s v="Bignoniaceae"/>
    <s v="Jacaranda"/>
    <s v="copaia"/>
    <x v="109"/>
    <s v="T10342"/>
    <s v="T1"/>
    <n v="28.5"/>
    <n v="20"/>
    <n v="3"/>
    <n v="5"/>
    <s v="OK"/>
    <s v="T10342"/>
    <n v="46"/>
    <n v="18.100000000000001"/>
    <n v="6"/>
    <n v="1"/>
    <n v="1"/>
    <n v="5"/>
    <n v="236.666666666667"/>
    <n v="60.733332316080698"/>
    <n v="0.54000001152356503"/>
    <n v="0.108333334326744"/>
    <n v="19.478833834330199"/>
    <m/>
    <n v="0.31694"/>
    <n v="1.0427999999999999"/>
    <n v="4"/>
    <n v="0.205645413"/>
    <n v="14.3514"/>
    <n v="1.55743315"/>
    <m/>
    <m/>
    <m/>
    <m/>
    <m/>
    <m/>
  </r>
  <r>
    <s v="Bignoniaceae"/>
    <s v="Tabebuia"/>
    <s v="capitata"/>
    <x v="452"/>
    <s v="LV109489"/>
    <s v="LV1"/>
    <n v="184"/>
    <n v="97.9"/>
    <n v="3"/>
    <n v="4"/>
    <s v="OK"/>
    <s v="LV109489"/>
    <n v="834"/>
    <n v="41.719745222929902"/>
    <n v="48"/>
    <n v="5"/>
    <n v="5"/>
    <n v="40"/>
    <n v="296.66666666666703"/>
    <n v="31.866666158040399"/>
    <n v="0.64666668574015296"/>
    <n v="0.21100000043710099"/>
    <n v="29.1798998514811"/>
    <m/>
    <n v="0.76985000000000003"/>
    <n v="0.46949999999999997"/>
    <n v="8.9"/>
    <n v="0.72998716500000005"/>
    <n v="14.742900000000001"/>
    <n v="5.5715704300000004"/>
    <m/>
    <m/>
    <m/>
    <m/>
    <m/>
    <m/>
  </r>
  <r>
    <s v="Bignoniaceae"/>
    <s v="Tabebuia"/>
    <s v="serratifolia"/>
    <x v="453"/>
    <s v="T10033"/>
    <s v="T1"/>
    <n v="101.5"/>
    <n v="92"/>
    <n v="3"/>
    <n v="4"/>
    <s v="OK"/>
    <s v="T10033"/>
    <n v="701"/>
    <n v="20.5"/>
    <n v="23"/>
    <n v="3"/>
    <n v="2"/>
    <n v="12"/>
    <n v="113.333333333333"/>
    <n v="38.3333333333333"/>
    <n v="0.85999999443690001"/>
    <n v="0.22566666950782099"/>
    <n v="49.4497992197673"/>
    <m/>
    <n v="0.65161000000000002"/>
    <n v="0.64770000000000005"/>
    <n v="5.4"/>
    <n v="0.571058595"/>
    <n v="8.7207899999999992"/>
    <n v="1.9142887900000001"/>
    <m/>
    <m/>
    <m/>
    <n v="-32.395390599999999"/>
    <m/>
    <m/>
  </r>
  <r>
    <s v="Bignoniaceae"/>
    <s v="IND"/>
    <s v="IND"/>
    <x v="107"/>
    <s v="NH200442"/>
    <s v="NH20"/>
    <n v="83"/>
    <n v="324"/>
    <n v="0"/>
    <n v="0"/>
    <s v="EXCLUDE"/>
    <s v="NH200442"/>
    <n v="45"/>
    <n v="19.3"/>
    <m/>
    <m/>
    <m/>
    <m/>
    <m/>
    <m/>
    <m/>
    <m/>
    <m/>
    <m/>
    <m/>
    <m/>
    <m/>
    <m/>
    <m/>
    <m/>
    <m/>
    <m/>
    <m/>
    <m/>
    <m/>
    <m/>
  </r>
  <r>
    <s v="Bombacaceae"/>
    <s v="Bombacopsis"/>
    <s v="nervosa"/>
    <x v="454"/>
    <s v="T10250"/>
    <s v="T1"/>
    <n v="46"/>
    <n v="2.5"/>
    <n v="3"/>
    <n v="4"/>
    <s v="OK"/>
    <s v="T10250"/>
    <n v="702"/>
    <n v="12.1"/>
    <n v="15"/>
    <n v="2"/>
    <n v="2"/>
    <n v="10"/>
    <n v="213.333333333333"/>
    <n v="44.566668192545599"/>
    <n v="1.0199999809265099"/>
    <n v="0.30066667000452701"/>
    <n v="48.949600219726598"/>
    <m/>
    <n v="0.68601000000000001"/>
    <n v="0.58040000000000003"/>
    <n v="7.1"/>
    <n v="0.50786050599999999"/>
    <n v="12.985099999999999"/>
    <n v="4.1353951999999996"/>
    <m/>
    <m/>
    <m/>
    <m/>
    <m/>
    <m/>
  </r>
  <r>
    <s v="Bombacaceae"/>
    <s v="Bombacopsis"/>
    <s v="nervosa"/>
    <x v="454"/>
    <s v="T10332"/>
    <s v="T1"/>
    <n v="26"/>
    <n v="4"/>
    <n v="3"/>
    <n v="4"/>
    <s v="OK"/>
    <s v="T10332"/>
    <n v="702"/>
    <n v="35.799999999999997"/>
    <n v="30"/>
    <n v="3"/>
    <n v="4"/>
    <n v="18"/>
    <n v="290"/>
    <n v="48.933333079020201"/>
    <n v="1.25666670004527"/>
    <n v="0.181333335737387"/>
    <n v="24.688500086466501"/>
    <m/>
    <n v="0.51349999999999996"/>
    <n v="0.95960000000000001"/>
    <n v="11.8"/>
    <n v="0.60032956900000001"/>
    <n v="21.220099999999999"/>
    <n v="5.5947393500000002"/>
    <m/>
    <m/>
    <m/>
    <n v="-29.023084520000001"/>
    <m/>
    <m/>
  </r>
  <r>
    <s v="Bombacaceae"/>
    <s v="Bombacopsis"/>
    <s v="nervosa"/>
    <x v="454"/>
    <s v="T10441"/>
    <s v="T1"/>
    <n v="1.5"/>
    <n v="77"/>
    <n v="3"/>
    <n v="4"/>
    <s v="OK"/>
    <s v="T10441"/>
    <n v="702"/>
    <n v="17.2"/>
    <n v="14"/>
    <n v="1"/>
    <n v="1"/>
    <n v="14"/>
    <n v="193.333333333333"/>
    <n v="57.0000012715658"/>
    <n v="1.14666668574015"/>
    <n v="0.24866666893164299"/>
    <n v="50.471632639567098"/>
    <m/>
    <n v="0.51800999999999997"/>
    <n v="0.98450000000000004"/>
    <n v="10.5"/>
    <n v="0.53908657900000001"/>
    <n v="13.2987"/>
    <n v="3.3864290800000001"/>
    <m/>
    <m/>
    <m/>
    <m/>
    <m/>
    <m/>
  </r>
  <r>
    <s v="Bombacaceae"/>
    <s v="Catostemma"/>
    <s v="fragrans"/>
    <x v="398"/>
    <s v="A110263"/>
    <s v="A11"/>
    <n v="65"/>
    <n v="93"/>
    <n v="3"/>
    <n v="5"/>
    <s v="OK"/>
    <s v="A110263"/>
    <n v="50"/>
    <n v="19.100000000000001"/>
    <n v="20"/>
    <n v="1"/>
    <n v="2"/>
    <n v="10"/>
    <n v="271.33332824707003"/>
    <n v="49.566666920979799"/>
    <n v="3.0599999427795401"/>
    <n v="0.50200000405311596"/>
    <m/>
    <n v="141.9"/>
    <n v="0.65"/>
    <n v="0.6"/>
    <n v="5"/>
    <n v="0.64436620473861705"/>
    <n v="10.3468"/>
    <n v="1.2456126700000001"/>
    <m/>
    <m/>
    <m/>
    <m/>
    <m/>
    <m/>
  </r>
  <r>
    <s v="Bombacaceae"/>
    <s v="Catostemma"/>
    <s v="fragrans"/>
    <x v="398"/>
    <s v="B421004"/>
    <s v="B4"/>
    <n v="14"/>
    <n v="40"/>
    <n v="0"/>
    <n v="0"/>
    <s v="MORT"/>
    <s v="B421004"/>
    <n v="50"/>
    <n v="38.5"/>
    <n v="29"/>
    <m/>
    <m/>
    <m/>
    <m/>
    <m/>
    <m/>
    <m/>
    <m/>
    <m/>
    <n v="0.6"/>
    <n v="0.76"/>
    <m/>
    <m/>
    <m/>
    <m/>
    <m/>
    <m/>
    <m/>
    <m/>
    <m/>
    <m/>
  </r>
  <r>
    <s v="Bombacaceae"/>
    <s v="Catostemma"/>
    <s v="fragrans"/>
    <x v="398"/>
    <s v="B436050"/>
    <s v="B4"/>
    <n v="61"/>
    <n v="64"/>
    <n v="3"/>
    <n v="5"/>
    <s v="OK"/>
    <s v="B436050"/>
    <n v="50"/>
    <n v="10.3"/>
    <m/>
    <n v="2"/>
    <n v="2"/>
    <n v="12"/>
    <n v="226.43333435058599"/>
    <n v="60.433333079020201"/>
    <n v="2.0400000413258899"/>
    <n v="0.353999997178714"/>
    <m/>
    <n v="127.6"/>
    <n v="0.56000000000000005"/>
    <n v="0.71"/>
    <n v="5"/>
    <n v="0.68100000000000005"/>
    <n v="9.0661799999999992"/>
    <n v="2.6659999999999999"/>
    <m/>
    <m/>
    <m/>
    <m/>
    <m/>
    <m/>
  </r>
  <r>
    <s v="Bombacaceae"/>
    <s v="Catostemma"/>
    <s v="fragrans"/>
    <x v="398"/>
    <s v="P01860403"/>
    <s v="P018"/>
    <n v="62"/>
    <n v="73"/>
    <n v="3"/>
    <n v="5"/>
    <s v="OK"/>
    <s v="P01860352"/>
    <n v="50"/>
    <n v="15.1"/>
    <n v="14"/>
    <n v="3"/>
    <n v="4"/>
    <n v="6"/>
    <n v="147.43333435058599"/>
    <n v="47.033332824707003"/>
    <n v="1.13333332538605"/>
    <n v="0.54133333762486802"/>
    <m/>
    <n v="285.2"/>
    <n v="0.41099999999999998"/>
    <m/>
    <m/>
    <m/>
    <m/>
    <m/>
    <m/>
    <m/>
    <m/>
    <n v="-30.60993538"/>
    <m/>
    <m/>
  </r>
  <r>
    <s v="Bombacaceae"/>
    <s v="Catostemma"/>
    <s v="fragrans"/>
    <x v="398"/>
    <s v="P01860449"/>
    <s v="P018"/>
    <n v="51"/>
    <n v="83"/>
    <n v="3"/>
    <n v="5"/>
    <s v="OK"/>
    <s v="P01860252"/>
    <n v="50"/>
    <n v="16.2"/>
    <n v="15"/>
    <n v="1"/>
    <n v="1"/>
    <n v="7"/>
    <n v="292.96665445963498"/>
    <n v="58.233332316080698"/>
    <n v="3.4433333079020199"/>
    <n v="2.11699994405111"/>
    <m/>
    <n v="529"/>
    <n v="0.70120000000000005"/>
    <m/>
    <m/>
    <m/>
    <m/>
    <m/>
    <m/>
    <m/>
    <m/>
    <m/>
    <m/>
    <m/>
  </r>
  <r>
    <s v="Bombacaceae"/>
    <s v="Eriotheca"/>
    <s v="longitubulosa"/>
    <x v="274"/>
    <s v="P01860304"/>
    <s v="P018"/>
    <n v="97"/>
    <n v="50"/>
    <n v="3"/>
    <n v="3"/>
    <s v="OK"/>
    <s v="P01860487"/>
    <n v="52"/>
    <n v="36.9"/>
    <n v="23"/>
    <m/>
    <m/>
    <m/>
    <n v="235.13333129882801"/>
    <n v="53.100001017252602"/>
    <n v="1.31999997297923"/>
    <n v="0.24400000770886701"/>
    <m/>
    <n v="74.5"/>
    <n v="0.70050000000000001"/>
    <m/>
    <m/>
    <m/>
    <m/>
    <m/>
    <m/>
    <m/>
    <m/>
    <m/>
    <m/>
    <m/>
  </r>
  <r>
    <s v="Bombacaceae"/>
    <s v="Eriotheca"/>
    <s v="sp, B1"/>
    <x v="243"/>
    <s v="B430043"/>
    <s v="B4"/>
    <n v="33"/>
    <n v="16"/>
    <n v="3"/>
    <n v="4"/>
    <s v="OK"/>
    <s v="B430043"/>
    <n v="53"/>
    <n v="12.1"/>
    <n v="12"/>
    <n v="2"/>
    <n v="2"/>
    <n v="12"/>
    <n v="159.36666361490899"/>
    <n v="49.366667429606103"/>
    <n v="0.79000000158945705"/>
    <n v="0.32449999451637301"/>
    <m/>
    <n v="177.9"/>
    <n v="0.6"/>
    <n v="0.74"/>
    <n v="7"/>
    <n v="0.54600000000000004"/>
    <n v="16.676100000000002"/>
    <n v="4.4390000000000001"/>
    <m/>
    <m/>
    <m/>
    <m/>
    <m/>
    <m/>
  </r>
  <r>
    <s v="Bombacaceae"/>
    <s v="Eriotheca"/>
    <s v="sp, B1"/>
    <x v="243"/>
    <s v="B437061"/>
    <s v="B4"/>
    <n v="63"/>
    <n v="44"/>
    <n v="3"/>
    <n v="4"/>
    <s v="OK"/>
    <s v="B437061"/>
    <n v="53"/>
    <n v="11.8"/>
    <n v="6"/>
    <n v="1"/>
    <n v="1"/>
    <n v="3"/>
    <n v="161.333333333333"/>
    <n v="44.3333333333333"/>
    <n v="1.06999997297923"/>
    <n v="0.32266666491826401"/>
    <m/>
    <n v="242"/>
    <n v="0.3"/>
    <n v="1.99"/>
    <n v="3"/>
    <n v="0.439"/>
    <n v="12.2416"/>
    <n v="4.5609999999999999"/>
    <m/>
    <m/>
    <m/>
    <m/>
    <m/>
    <m/>
  </r>
  <r>
    <s v="Bombacaceae"/>
    <s v="Pachira"/>
    <s v="dolichocalyx"/>
    <x v="34"/>
    <s v="LV109353"/>
    <s v="LV1"/>
    <n v="155.9"/>
    <n v="75.099999999999994"/>
    <n v="3"/>
    <n v="4"/>
    <s v="OK"/>
    <s v="LV109353"/>
    <n v="55"/>
    <n v="32.165605095541402"/>
    <n v="32"/>
    <n v="4"/>
    <n v="4"/>
    <n v="25"/>
    <n v="283.66666666666703"/>
    <n v="47.766666412353501"/>
    <n v="1.6833333571751901"/>
    <n v="0.82733333110809304"/>
    <n v="73.753866831461593"/>
    <m/>
    <n v="0.53129999999999999"/>
    <n v="0.94259999999999999"/>
    <n v="13.95"/>
    <n v="0.44291128200000002"/>
    <n v="12.605499999999999"/>
    <n v="4.4402458300000003"/>
    <m/>
    <m/>
    <m/>
    <n v="-28.823828979999998"/>
    <m/>
    <m/>
  </r>
  <r>
    <s v="Bombacaceae"/>
    <s v="Pachira"/>
    <s v="dolichocalyx"/>
    <x v="34"/>
    <s v="LV109361"/>
    <s v="LV1"/>
    <n v="170.1"/>
    <n v="67.3"/>
    <n v="3"/>
    <n v="4"/>
    <s v="OK"/>
    <s v="LV109361"/>
    <n v="55"/>
    <n v="14.6496815286624"/>
    <n v="14"/>
    <n v="1"/>
    <n v="1"/>
    <n v="12"/>
    <n v="284.66666666666703"/>
    <n v="55.199999491373703"/>
    <n v="1.61666663487752"/>
    <n v="0.26366667449474301"/>
    <n v="29.750533421834302"/>
    <m/>
    <n v="0.52824000000000004"/>
    <n v="0.99939999999999996"/>
    <n v="6.8"/>
    <n v="0.56987715900000002"/>
    <n v="8.3396399999999993"/>
    <n v="2.5239079499999999"/>
    <m/>
    <m/>
    <m/>
    <m/>
    <m/>
    <m/>
  </r>
  <r>
    <s v="Bombacaceae"/>
    <s v="Pachira"/>
    <s v="dolichocalyx"/>
    <x v="34"/>
    <s v="NL110567"/>
    <s v="NL11"/>
    <n v="107"/>
    <n v="76"/>
    <n v="0"/>
    <n v="0"/>
    <s v="MORT"/>
    <s v="NL110567"/>
    <n v="55"/>
    <n v="10.5"/>
    <n v="10"/>
    <m/>
    <m/>
    <m/>
    <m/>
    <m/>
    <m/>
    <m/>
    <m/>
    <m/>
    <n v="0.47520000000000001"/>
    <n v="1.1045"/>
    <n v="2"/>
    <m/>
    <m/>
    <m/>
    <m/>
    <m/>
    <m/>
    <m/>
    <m/>
    <m/>
  </r>
  <r>
    <s v="Bombacaceae"/>
    <s v="Quararibea"/>
    <s v="duckei"/>
    <x v="11"/>
    <s v="NL110566"/>
    <s v="NL11"/>
    <n v="113"/>
    <n v="45"/>
    <n v="3"/>
    <n v="5"/>
    <s v="OK"/>
    <s v="NL110566"/>
    <n v="56"/>
    <n v="10.199999999999999"/>
    <n v="11"/>
    <n v="2"/>
    <n v="2"/>
    <n v="10"/>
    <n v="166.30000305175801"/>
    <n v="51.733333587646499"/>
    <n v="1.52666664123535"/>
    <n v="0.71100000540415398"/>
    <m/>
    <n v="362.3"/>
    <m/>
    <m/>
    <n v="1"/>
    <m/>
    <m/>
    <m/>
    <m/>
    <m/>
    <m/>
    <m/>
    <m/>
    <m/>
  </r>
  <r>
    <s v="Bombacaceae"/>
    <s v="Quararibea"/>
    <s v="duckei"/>
    <x v="11"/>
    <s v="T10019"/>
    <s v="T1"/>
    <n v="104.5"/>
    <n v="55.5"/>
    <n v="3"/>
    <n v="5"/>
    <s v="OK"/>
    <s v="T10019"/>
    <n v="56"/>
    <n v="10.7"/>
    <n v="12"/>
    <n v="1"/>
    <n v="1"/>
    <n v="6"/>
    <n v="180"/>
    <n v="55.866666158040402"/>
    <n v="1.7433333396911599"/>
    <n v="0.67933332920074496"/>
    <n v="123.152997334798"/>
    <m/>
    <m/>
    <m/>
    <m/>
    <n v="0.59410011299999999"/>
    <n v="10.8361"/>
    <n v="3.13927822"/>
    <m/>
    <m/>
    <m/>
    <m/>
    <m/>
    <m/>
  </r>
  <r>
    <s v="Bombacaceae"/>
    <s v="Quararibea"/>
    <s v="duckei"/>
    <x v="11"/>
    <s v="T10048"/>
    <s v="T1"/>
    <n v="97.5"/>
    <n v="17"/>
    <n v="3"/>
    <n v="5"/>
    <s v="OK"/>
    <s v="T10048"/>
    <n v="56"/>
    <n v="13.1"/>
    <n v="14"/>
    <n v="1"/>
    <n v="1"/>
    <n v="3"/>
    <n v="163.333333333333"/>
    <n v="52.699999491373703"/>
    <n v="1.3333333730697601"/>
    <n v="0.292666668693225"/>
    <n v="67.323032379150405"/>
    <m/>
    <m/>
    <m/>
    <n v="1.3"/>
    <n v="0.53876518200000001"/>
    <n v="9.3019700000000007"/>
    <n v="1.9984085599999999"/>
    <m/>
    <m/>
    <m/>
    <m/>
    <m/>
    <m/>
  </r>
  <r>
    <s v="Bombacaceae"/>
    <s v="Quararibea"/>
    <s v="duckei"/>
    <x v="11"/>
    <s v="T10093"/>
    <s v="T1"/>
    <n v="92"/>
    <n v="99.5"/>
    <n v="3"/>
    <n v="5"/>
    <s v="OK"/>
    <s v="T10093"/>
    <n v="56"/>
    <m/>
    <n v="4"/>
    <n v="2"/>
    <n v="1"/>
    <n v="2"/>
    <n v="200"/>
    <n v="50.866666158040402"/>
    <n v="1.6633332967758201"/>
    <n v="0.58566667636235603"/>
    <n v="96.936800638834598"/>
    <m/>
    <n v="0.58153999999999995"/>
    <n v="0.79769999999999996"/>
    <n v="4"/>
    <n v="0.50766503299999999"/>
    <n v="9.6406100000000006"/>
    <n v="2.1653938699999999"/>
    <m/>
    <m/>
    <m/>
    <m/>
    <m/>
    <m/>
  </r>
  <r>
    <s v="Bombacaceae"/>
    <s v="Quararibea"/>
    <s v="duckei"/>
    <x v="11"/>
    <s v="T10107"/>
    <s v="T1"/>
    <n v="89.5"/>
    <n v="22"/>
    <n v="3"/>
    <n v="5"/>
    <s v="OK"/>
    <s v="T10107"/>
    <n v="56"/>
    <n v="12.1"/>
    <n v="12"/>
    <n v="1"/>
    <n v="1"/>
    <n v="11"/>
    <n v="176.666666666667"/>
    <n v="63"/>
    <n v="1.5099999904632599"/>
    <n v="0.56999999284744296"/>
    <n v="102.29456837972"/>
    <m/>
    <n v="0.59374000000000005"/>
    <n v="0.72189999999999999"/>
    <n v="4.0999999999999996"/>
    <n v="0.485080756"/>
    <n v="9.2021599999999992"/>
    <n v="2.7058855500000001"/>
    <m/>
    <m/>
    <m/>
    <m/>
    <m/>
    <m/>
  </r>
  <r>
    <s v="Bombacaceae"/>
    <s v="Quararibea"/>
    <s v="duckei"/>
    <x v="11"/>
    <s v="T10128"/>
    <s v="T1"/>
    <n v="85"/>
    <n v="68.5"/>
    <n v="0"/>
    <n v="0"/>
    <s v="MORT"/>
    <s v="T10128"/>
    <n v="56"/>
    <m/>
    <m/>
    <m/>
    <m/>
    <m/>
    <m/>
    <m/>
    <m/>
    <m/>
    <m/>
    <m/>
    <m/>
    <m/>
    <m/>
    <n v="0.57720612599999999"/>
    <n v="15.899900000000001"/>
    <n v="2.0311814899999998"/>
    <m/>
    <m/>
    <m/>
    <m/>
    <m/>
    <m/>
  </r>
  <r>
    <s v="Bombacaceae"/>
    <s v="Quararibea"/>
    <s v="spatulata"/>
    <x v="455"/>
    <s v="LV109481"/>
    <s v="LV1"/>
    <n v="181.8"/>
    <n v="82.8"/>
    <n v="3"/>
    <n v="4"/>
    <s v="OK"/>
    <s v="LV109481"/>
    <n v="916"/>
    <n v="19.7452229299363"/>
    <n v="17"/>
    <n v="2"/>
    <n v="1"/>
    <n v="12"/>
    <n v="191.666666666667"/>
    <n v="42.233333587646499"/>
    <n v="2.1433333555857299"/>
    <n v="0.60499998927116405"/>
    <n v="95.068300882975294"/>
    <m/>
    <n v="0.52354999999999996"/>
    <n v="0.87270000000000003"/>
    <n v="7.8"/>
    <n v="0.58562803699999999"/>
    <n v="12.127700000000001"/>
    <n v="3.4800338800000001"/>
    <m/>
    <m/>
    <m/>
    <m/>
    <m/>
    <m/>
  </r>
  <r>
    <s v="Bombacaceae"/>
    <s v="IND"/>
    <s v="sp, B1"/>
    <x v="136"/>
    <s v="NH200313"/>
    <s v="NH20"/>
    <n v="67"/>
    <n v="329"/>
    <n v="3"/>
    <n v="4"/>
    <s v="OK"/>
    <s v="NH200313"/>
    <n v="662"/>
    <n v="19"/>
    <n v="14"/>
    <n v="2"/>
    <n v="2"/>
    <n v="12"/>
    <n v="209.69999694824199"/>
    <n v="56.233333587646499"/>
    <n v="1.80000003178914"/>
    <n v="0.88333332538604703"/>
    <m/>
    <n v="287.2"/>
    <n v="0.40510000000000002"/>
    <n v="1.3295999999999999"/>
    <n v="6"/>
    <n v="0.41099999999999998"/>
    <n v="22.101500000000001"/>
    <n v="3.8704999999999998"/>
    <m/>
    <m/>
    <m/>
    <m/>
    <m/>
    <m/>
  </r>
  <r>
    <s v="Bombacaceae"/>
    <s v="IND"/>
    <s v="sp, B2"/>
    <x v="59"/>
    <s v="NH200433"/>
    <s v="NH20"/>
    <n v="90"/>
    <n v="316"/>
    <n v="3"/>
    <n v="4"/>
    <s v="OK"/>
    <s v="NH200433"/>
    <n v="663"/>
    <n v="10.8"/>
    <n v="16"/>
    <n v="2"/>
    <n v="2"/>
    <n v="12"/>
    <n v="372.53332519531301"/>
    <n v="57.200000762939503"/>
    <n v="2.0533333222071302"/>
    <n v="1.44066671530406"/>
    <m/>
    <n v="573.4"/>
    <n v="0.51339999999999997"/>
    <n v="0.91220000000000001"/>
    <n v="4"/>
    <m/>
    <m/>
    <m/>
    <m/>
    <m/>
    <m/>
    <m/>
    <m/>
    <m/>
  </r>
  <r>
    <s v="Bombacaceae"/>
    <s v="IND"/>
    <s v="sp, B3"/>
    <x v="352"/>
    <s v="M17116461"/>
    <s v="M1711"/>
    <n v="34"/>
    <n v="64"/>
    <n v="3"/>
    <n v="4"/>
    <s v="OK"/>
    <s v="M17116461"/>
    <n v="664"/>
    <n v="12.6"/>
    <n v="11"/>
    <n v="1"/>
    <n v="3"/>
    <n v="11"/>
    <n v="318.33333333333297"/>
    <n v="50.6666653951009"/>
    <n v="2.0566666126251198"/>
    <n v="0.42100000381469699"/>
    <m/>
    <n v="124.6"/>
    <n v="0.4395"/>
    <n v="1.2962"/>
    <m/>
    <n v="0.42399999999999999"/>
    <n v="9.9109999999999996"/>
    <n v="3.22"/>
    <m/>
    <m/>
    <m/>
    <m/>
    <m/>
    <m/>
  </r>
  <r>
    <s v="Boraginaceae"/>
    <s v="Cordia"/>
    <s v="sagotii"/>
    <x v="69"/>
    <s v="A110060"/>
    <s v="A11"/>
    <n v="16"/>
    <n v="55"/>
    <n v="3"/>
    <n v="5"/>
    <s v="OK"/>
    <s v="A110060"/>
    <n v="60"/>
    <n v="12.1"/>
    <n v="18"/>
    <n v="1"/>
    <n v="2"/>
    <n v="18"/>
    <n v="421.53332519531301"/>
    <n v="36.533333460489899"/>
    <n v="3.8666666348775198"/>
    <n v="1.23566667238871"/>
    <m/>
    <n v="393.3"/>
    <n v="0.45"/>
    <n v="0.76"/>
    <n v="4"/>
    <n v="0.32057696580886802"/>
    <n v="9.9357500000000005"/>
    <n v="1.00825024"/>
    <m/>
    <m/>
    <m/>
    <m/>
    <m/>
    <m/>
  </r>
  <r>
    <s v="Boraginaceae"/>
    <s v="Cordia"/>
    <s v="sagotii"/>
    <x v="69"/>
    <s v="A110130"/>
    <s v="A11"/>
    <n v="36"/>
    <n v="73"/>
    <n v="3"/>
    <n v="5"/>
    <s v="OK"/>
    <s v="A110130"/>
    <n v="60"/>
    <n v="28.3"/>
    <n v="24"/>
    <n v="3"/>
    <n v="2"/>
    <n v="15"/>
    <n v="198.53333536783899"/>
    <n v="49.366666158040402"/>
    <n v="1.9199999968210899"/>
    <n v="0.64633332689603196"/>
    <m/>
    <n v="274.8"/>
    <n v="0.49"/>
    <n v="0.75"/>
    <n v="5"/>
    <m/>
    <m/>
    <m/>
    <m/>
    <m/>
    <m/>
    <m/>
    <m/>
    <m/>
  </r>
  <r>
    <s v="Boraginaceae"/>
    <s v="Cordia"/>
    <s v="sagotii"/>
    <x v="69"/>
    <s v="A110220"/>
    <s v="A11"/>
    <n v="50"/>
    <n v="38"/>
    <n v="3"/>
    <n v="5"/>
    <s v="OK"/>
    <s v="A110220"/>
    <n v="60"/>
    <n v="26.4"/>
    <n v="26"/>
    <n v="2"/>
    <n v="2"/>
    <n v="20"/>
    <n v="230.43333435058599"/>
    <n v="48.400000254313099"/>
    <n v="1.80666665236155"/>
    <n v="0.46833333373069802"/>
    <m/>
    <n v="188.2"/>
    <n v="0.52"/>
    <n v="0.79"/>
    <n v="11"/>
    <n v="0.50158530473709095"/>
    <n v="7.4682500000000003"/>
    <n v="0.87758923"/>
    <m/>
    <m/>
    <m/>
    <m/>
    <m/>
    <m/>
  </r>
  <r>
    <s v="Boraginaceae"/>
    <s v="Cordia"/>
    <s v="sagotii"/>
    <x v="69"/>
    <s v="B444060"/>
    <s v="B4"/>
    <n v="89"/>
    <n v="50"/>
    <n v="3"/>
    <n v="5"/>
    <s v="OK"/>
    <s v="B444060"/>
    <n v="60"/>
    <n v="15.4"/>
    <m/>
    <n v="2"/>
    <n v="2"/>
    <n v="20"/>
    <n v="316.80000813802098"/>
    <n v="55.733333587646499"/>
    <n v="2.65000001589457"/>
    <n v="2.8616666793823198"/>
    <m/>
    <n v="803.6"/>
    <n v="0.39"/>
    <n v="0.98"/>
    <n v="7"/>
    <n v="0.43099999999999999"/>
    <n v="7.2024499999999998"/>
    <n v="1.4910000000000001"/>
    <m/>
    <m/>
    <m/>
    <m/>
    <m/>
    <m/>
  </r>
  <r>
    <s v="Boraginaceae"/>
    <s v="Cordia"/>
    <s v="sagotii"/>
    <x v="69"/>
    <s v="LV112773"/>
    <s v="LV1"/>
    <n v="150.80000000000001"/>
    <n v="22.3"/>
    <n v="3"/>
    <n v="5"/>
    <s v="OK"/>
    <s v="LV112773"/>
    <n v="60"/>
    <n v="9.7133757961783402"/>
    <n v="20"/>
    <n v="1"/>
    <n v="1"/>
    <n v="13"/>
    <n v="448.66666666666703"/>
    <n v="60.466665903727197"/>
    <n v="2.8966666062672899"/>
    <n v="3.3213333288828499"/>
    <n v="249.29029846191401"/>
    <m/>
    <n v="0.37447999999999998"/>
    <n v="0.71699999999999997"/>
    <n v="4.5999999999999996"/>
    <n v="0.29460006399999999"/>
    <n v="14.9542"/>
    <n v="2.52103338"/>
    <m/>
    <m/>
    <m/>
    <m/>
    <m/>
    <m/>
  </r>
  <r>
    <s v="Boraginaceae"/>
    <s v="Cordia"/>
    <s v="sagotii"/>
    <x v="69"/>
    <s v="M17116097"/>
    <s v="M1711"/>
    <n v="15"/>
    <n v="72"/>
    <n v="3"/>
    <n v="5"/>
    <s v="OK"/>
    <s v="M17116097"/>
    <n v="60"/>
    <n v="21.3"/>
    <n v="21"/>
    <n v="3"/>
    <n v="2"/>
    <n v="16"/>
    <n v="340.33333333333297"/>
    <n v="63.633333841959598"/>
    <n v="2.8933333555857299"/>
    <n v="1.86666663487752"/>
    <m/>
    <n v="497.2"/>
    <n v="0.41770000000000002"/>
    <n v="1.1552"/>
    <m/>
    <n v="0.33200000000000002"/>
    <n v="7.2244999999999999"/>
    <n v="1.8794999999999999"/>
    <m/>
    <m/>
    <m/>
    <m/>
    <m/>
    <m/>
  </r>
  <r>
    <s v="Boraginaceae"/>
    <s v="Cordia"/>
    <s v="sagotii"/>
    <x v="69"/>
    <s v="M17116098"/>
    <s v="M1711"/>
    <n v="8"/>
    <n v="72"/>
    <n v="3"/>
    <n v="5"/>
    <s v="OK"/>
    <s v="M17116098"/>
    <n v="60"/>
    <n v="16.2"/>
    <n v="18"/>
    <n v="3"/>
    <n v="2"/>
    <n v="18"/>
    <n v="495.43332926432299"/>
    <n v="63.3333346048991"/>
    <n v="4.2666665712992398"/>
    <n v="3.21299997965495"/>
    <m/>
    <n v="359.9"/>
    <n v="0.45090000000000002"/>
    <n v="0.90149999999999997"/>
    <m/>
    <n v="0.35699999999999998"/>
    <n v="11.900499999999999"/>
    <n v="2.9409999999999998"/>
    <m/>
    <m/>
    <m/>
    <m/>
    <m/>
    <m/>
  </r>
  <r>
    <s v="Boraginaceae"/>
    <s v="Cordia"/>
    <s v="sagotii"/>
    <x v="69"/>
    <s v="M17116585"/>
    <s v="M1711"/>
    <n v="59"/>
    <n v="49"/>
    <n v="3"/>
    <n v="5"/>
    <s v="OK"/>
    <s v="M17116585"/>
    <n v="60"/>
    <n v="21.5"/>
    <n v="18"/>
    <n v="3"/>
    <n v="2"/>
    <n v="15"/>
    <n v="373.56667073567701"/>
    <n v="51.6666666666667"/>
    <n v="2.4199999173482301"/>
    <n v="1.17866669098536"/>
    <m/>
    <n v="370.6"/>
    <m/>
    <m/>
    <m/>
    <m/>
    <m/>
    <m/>
    <m/>
    <m/>
    <m/>
    <m/>
    <m/>
    <m/>
  </r>
  <r>
    <s v="Boraginaceae"/>
    <s v="Cordia"/>
    <s v="sagotii"/>
    <x v="69"/>
    <s v="M17116887"/>
    <s v="M1711"/>
    <n v="91"/>
    <n v="9"/>
    <n v="0"/>
    <n v="5"/>
    <s v="OK"/>
    <s v="M17116887"/>
    <n v="60"/>
    <n v="13.8"/>
    <n v="17"/>
    <n v="3"/>
    <n v="3"/>
    <n v="17"/>
    <m/>
    <m/>
    <m/>
    <m/>
    <m/>
    <m/>
    <m/>
    <m/>
    <m/>
    <m/>
    <m/>
    <m/>
    <m/>
    <m/>
    <m/>
    <m/>
    <m/>
    <m/>
  </r>
  <r>
    <s v="Boraginaceae"/>
    <s v="Cordia"/>
    <s v="IND"/>
    <x v="456"/>
    <s v="NH200031"/>
    <s v="NH20"/>
    <n v="4"/>
    <n v="349"/>
    <n v="0"/>
    <n v="0"/>
    <s v="EXCLUDE"/>
    <s v="NH200031"/>
    <n v="58"/>
    <n v="19.5"/>
    <n v="16"/>
    <m/>
    <m/>
    <m/>
    <m/>
    <m/>
    <m/>
    <m/>
    <m/>
    <m/>
    <n v="0.53500000000000003"/>
    <n v="0.78649999999999998"/>
    <m/>
    <m/>
    <m/>
    <m/>
    <m/>
    <m/>
    <m/>
    <m/>
    <m/>
    <m/>
  </r>
  <r>
    <s v="Burseraceae"/>
    <s v="Dacryodes"/>
    <s v="cuspidata"/>
    <x v="357"/>
    <s v="LV109006"/>
    <s v="LV1"/>
    <n v="103"/>
    <n v="88.7"/>
    <n v="3"/>
    <n v="5"/>
    <s v="OK"/>
    <s v="LV109006"/>
    <n v="64"/>
    <n v="15.9235668789809"/>
    <n v="19"/>
    <n v="1"/>
    <n v="1"/>
    <n v="19"/>
    <n v="218.666666666667"/>
    <n v="44"/>
    <n v="1.8600000143051101"/>
    <n v="0.38499999543031099"/>
    <n v="33.4295342763265"/>
    <m/>
    <n v="0.67032999999999998"/>
    <n v="0.4733"/>
    <n v="3.25"/>
    <n v="0.4095994"/>
    <n v="11.517200000000001"/>
    <n v="1.7180998599999999"/>
    <m/>
    <m/>
    <m/>
    <m/>
    <m/>
    <m/>
  </r>
  <r>
    <s v="Burseraceae"/>
    <s v="Dacryodes"/>
    <s v="cuspidata"/>
    <x v="357"/>
    <s v="LV109421"/>
    <s v="LV1"/>
    <n v="182.6"/>
    <n v="10.9"/>
    <n v="3"/>
    <n v="5"/>
    <s v="OK"/>
    <s v="LV109421"/>
    <n v="64"/>
    <n v="19.1082802547771"/>
    <n v="19"/>
    <n v="2"/>
    <n v="2"/>
    <n v="14"/>
    <n v="397"/>
    <n v="54"/>
    <n v="1.38333332538605"/>
    <n v="0.167333334684372"/>
    <n v="17.525433222452801"/>
    <m/>
    <n v="0.70594999999999997"/>
    <n v="0.50029999999999997"/>
    <n v="2.5"/>
    <n v="0.58311495000000002"/>
    <n v="18.4651"/>
    <n v="2.54506933"/>
    <m/>
    <m/>
    <m/>
    <m/>
    <m/>
    <m/>
  </r>
  <r>
    <s v="Burseraceae"/>
    <s v="Dacryodes"/>
    <s v="cuspidata"/>
    <x v="357"/>
    <s v="M17116477"/>
    <s v="M1711"/>
    <n v="36"/>
    <n v="46"/>
    <n v="3"/>
    <n v="5"/>
    <s v="OK"/>
    <s v="M17116477"/>
    <n v="64"/>
    <n v="13.2"/>
    <n v="5"/>
    <n v="1"/>
    <n v="3"/>
    <n v="5"/>
    <n v="211.13333129882801"/>
    <n v="42.533332824707003"/>
    <n v="2.2300000190734899"/>
    <n v="0.46933333079020201"/>
    <m/>
    <n v="195.7"/>
    <n v="0.60440000000000005"/>
    <n v="0.63009999999999999"/>
    <m/>
    <n v="0.48799999999999999"/>
    <n v="9.7985000000000007"/>
    <n v="1.361"/>
    <m/>
    <m/>
    <m/>
    <m/>
    <m/>
    <m/>
  </r>
  <r>
    <s v="Burseraceae"/>
    <s v="Dacryodes"/>
    <s v="cuspidata"/>
    <x v="357"/>
    <s v="NH200039"/>
    <s v="NH20"/>
    <n v="3"/>
    <n v="373"/>
    <n v="3"/>
    <n v="5"/>
    <s v="OK"/>
    <s v="NH200039"/>
    <n v="64"/>
    <n v="19.7"/>
    <n v="22"/>
    <n v="2"/>
    <n v="2"/>
    <n v="15"/>
    <n v="223.10000101725299"/>
    <n v="52.266666412353501"/>
    <n v="1.9166666666666701"/>
    <n v="0.64699999491373705"/>
    <m/>
    <n v="172.3"/>
    <n v="0.68289999999999995"/>
    <n v="0.46600000000000003"/>
    <n v="2"/>
    <n v="0.54500000000000004"/>
    <n v="12.5535"/>
    <n v="1.532"/>
    <m/>
    <m/>
    <m/>
    <m/>
    <m/>
    <m/>
  </r>
  <r>
    <s v="Burseraceae"/>
    <s v="Dacryodes"/>
    <s v="cuspidata"/>
    <x v="357"/>
    <s v="NH200109"/>
    <s v="NH20"/>
    <n v="23"/>
    <n v="330"/>
    <n v="3"/>
    <n v="5"/>
    <s v="OK"/>
    <s v="NH200109"/>
    <n v="64"/>
    <m/>
    <m/>
    <m/>
    <m/>
    <m/>
    <n v="151.56666564941401"/>
    <n v="48.400000254313099"/>
    <n v="1.4233333269755"/>
    <n v="0.119000000258287"/>
    <m/>
    <n v="42.6"/>
    <m/>
    <m/>
    <m/>
    <m/>
    <m/>
    <m/>
    <m/>
    <m/>
    <m/>
    <m/>
    <m/>
    <m/>
  </r>
  <r>
    <s v="Burseraceae"/>
    <s v="Dacryodes"/>
    <s v="cuspidata"/>
    <x v="357"/>
    <s v="NH200526"/>
    <s v="NH20"/>
    <n v="97"/>
    <n v="365"/>
    <n v="3"/>
    <n v="5"/>
    <s v="OK"/>
    <s v="NH200526"/>
    <n v="64"/>
    <n v="14.2"/>
    <n v="20"/>
    <n v="1"/>
    <n v="1"/>
    <n v="17"/>
    <n v="217.20000203450499"/>
    <n v="55.199999491373703"/>
    <n v="1.9633333285649599"/>
    <n v="0.76400001843770304"/>
    <m/>
    <n v="231.4"/>
    <n v="0.71330000000000005"/>
    <n v="0.44769999999999999"/>
    <n v="0.5"/>
    <n v="0.58299999999999996"/>
    <n v="8.1844999999999999"/>
    <n v="2.2829999999999999"/>
    <m/>
    <m/>
    <m/>
    <m/>
    <m/>
    <m/>
  </r>
  <r>
    <s v="Burseraceae"/>
    <s v="Dacryodes"/>
    <s v="cuspidata"/>
    <x v="357"/>
    <s v="NH200536"/>
    <s v="NH20"/>
    <n v="99"/>
    <n v="383"/>
    <n v="3"/>
    <n v="5"/>
    <s v="OK"/>
    <s v="NH200536"/>
    <n v="64"/>
    <n v="36"/>
    <m/>
    <n v="1"/>
    <n v="1"/>
    <n v="15"/>
    <n v="223.56666564941401"/>
    <n v="49.3333333333333"/>
    <n v="1.5466666618983"/>
    <n v="0.853333334128062"/>
    <m/>
    <n v="258.7"/>
    <n v="0.63849999999999996"/>
    <n v="0.4778"/>
    <m/>
    <n v="0.55200000000000005"/>
    <n v="11.7415"/>
    <n v="1.2769999999999999"/>
    <m/>
    <m/>
    <m/>
    <m/>
    <m/>
    <m/>
  </r>
  <r>
    <s v="Burseraceae"/>
    <s v="Dacryodes"/>
    <s v="nitens"/>
    <x v="457"/>
    <s v="LV109034"/>
    <s v="LV1"/>
    <n v="101.8"/>
    <n v="51.6"/>
    <n v="3"/>
    <n v="4"/>
    <s v="OK"/>
    <s v="LV109034"/>
    <n v="65"/>
    <n v="15.605095541401299"/>
    <n v="14"/>
    <n v="2"/>
    <n v="1"/>
    <n v="14"/>
    <n v="295.33333333333297"/>
    <n v="54.366666158040402"/>
    <n v="2.6466666857401502"/>
    <n v="0.71266667048136401"/>
    <n v="48.990301132202099"/>
    <m/>
    <n v="0.55093000000000003"/>
    <n v="0.61539999999999995"/>
    <n v="3.4"/>
    <n v="0.564148816"/>
    <n v="17.012"/>
    <n v="5.1704190099999998"/>
    <m/>
    <m/>
    <m/>
    <m/>
    <m/>
    <m/>
  </r>
  <r>
    <s v="Burseraceae"/>
    <s v="Dacryodes"/>
    <s v="nitens"/>
    <x v="457"/>
    <s v="M17116031"/>
    <s v="M1711"/>
    <n v="3"/>
    <n v="19"/>
    <n v="3"/>
    <n v="5"/>
    <s v="OK"/>
    <s v="M17116031"/>
    <n v="65"/>
    <n v="14"/>
    <n v="13"/>
    <n v="2"/>
    <n v="2"/>
    <n v="10"/>
    <n v="256.999994913737"/>
    <n v="62.033332824707003"/>
    <n v="2.4300000667571999"/>
    <n v="0.99233333269754997"/>
    <m/>
    <n v="262"/>
    <n v="0.59389999999999998"/>
    <n v="0.57420000000000004"/>
    <m/>
    <n v="0.61599999999999999"/>
    <n v="18.132000000000001"/>
    <n v="1.9864999999999999"/>
    <m/>
    <m/>
    <m/>
    <m/>
    <m/>
    <m/>
  </r>
  <r>
    <s v="Burseraceae"/>
    <s v="Dacryodes"/>
    <s v="nitens"/>
    <x v="457"/>
    <s v="M17116556"/>
    <s v="M1711"/>
    <n v="51"/>
    <n v="23"/>
    <n v="3"/>
    <n v="5"/>
    <s v="OK"/>
    <s v="M17116556"/>
    <n v="65"/>
    <n v="18.100000000000001"/>
    <n v="19"/>
    <n v="2"/>
    <n v="1"/>
    <n v="19"/>
    <n v="293.80000813802098"/>
    <n v="65"/>
    <n v="2.5666666030883798"/>
    <n v="0.85199999809265103"/>
    <m/>
    <n v="252.3"/>
    <n v="0.5413"/>
    <n v="0.59160000000000001"/>
    <m/>
    <n v="0.44600000000000001"/>
    <n v="10.561"/>
    <n v="1.6825000000000001"/>
    <m/>
    <m/>
    <m/>
    <m/>
    <m/>
    <m/>
  </r>
  <r>
    <s v="Burseraceae"/>
    <s v="Dacryodes"/>
    <s v="nitens"/>
    <x v="457"/>
    <s v="M17116628"/>
    <s v="M1711"/>
    <n v="63"/>
    <n v="79"/>
    <n v="3"/>
    <n v="5"/>
    <s v="OK"/>
    <s v="M17116628"/>
    <n v="65"/>
    <n v="10.4"/>
    <n v="6"/>
    <n v="1"/>
    <n v="1"/>
    <n v="5"/>
    <n v="234.43333435058599"/>
    <n v="61.066665649414098"/>
    <n v="2.22666668891907"/>
    <n v="1.16366664568583"/>
    <m/>
    <n v="335.5"/>
    <n v="0.5111"/>
    <n v="0.433"/>
    <m/>
    <n v="0.44900000000000001"/>
    <n v="9.5180000000000007"/>
    <n v="1.5435000000000001"/>
    <m/>
    <m/>
    <m/>
    <m/>
    <m/>
    <m/>
  </r>
  <r>
    <s v="Burseraceae"/>
    <s v="Dacryodes"/>
    <s v="nitens"/>
    <x v="457"/>
    <s v="P01860269"/>
    <s v="P018"/>
    <n v="58"/>
    <n v="21"/>
    <n v="3"/>
    <n v="5"/>
    <s v="OK"/>
    <s v="P01860289"/>
    <n v="65"/>
    <n v="11.5"/>
    <n v="13"/>
    <n v="2"/>
    <n v="2"/>
    <n v="13"/>
    <n v="195.56666564941401"/>
    <n v="59.700000762939503"/>
    <n v="1.8099999825159701"/>
    <n v="0.56299999356269803"/>
    <m/>
    <n v="179.4"/>
    <n v="0.61619999999999997"/>
    <m/>
    <m/>
    <m/>
    <m/>
    <m/>
    <m/>
    <m/>
    <m/>
    <m/>
    <m/>
    <m/>
  </r>
  <r>
    <s v="Burseraceae"/>
    <s v="Dacryodes"/>
    <s v="nitens"/>
    <x v="457"/>
    <s v="P01860404"/>
    <s v="P018"/>
    <n v="62"/>
    <n v="71"/>
    <n v="3"/>
    <n v="5"/>
    <s v="OK"/>
    <s v="P01860350"/>
    <n v="65"/>
    <n v="12.3"/>
    <n v="13"/>
    <n v="1"/>
    <n v="2"/>
    <n v="6"/>
    <n v="216.10000101725299"/>
    <n v="52.900000254313099"/>
    <n v="2.44999996821086"/>
    <n v="1.02900000413259"/>
    <m/>
    <n v="342.8"/>
    <n v="0.62139999999999995"/>
    <m/>
    <m/>
    <m/>
    <m/>
    <m/>
    <m/>
    <m/>
    <m/>
    <m/>
    <m/>
    <m/>
  </r>
  <r>
    <s v="Burseraceae"/>
    <s v="Dacryodes"/>
    <s v="nitens"/>
    <x v="457"/>
    <s v="T10002"/>
    <s v="T1"/>
    <n v="103"/>
    <n v="10"/>
    <n v="3"/>
    <n v="5"/>
    <s v="OK"/>
    <s v="T10002"/>
    <n v="65"/>
    <n v="44.2"/>
    <n v="28"/>
    <n v="4"/>
    <n v="4"/>
    <n v="25"/>
    <n v="340"/>
    <n v="69.533335367838504"/>
    <n v="3.5366666316986102"/>
    <n v="2.4399999777476"/>
    <n v="165.48166402180999"/>
    <m/>
    <n v="0.55853952900000003"/>
    <n v="0.95786061600000005"/>
    <n v="10.1"/>
    <n v="0.62511665699999996"/>
    <n v="20.236999999999998"/>
    <n v="4.6260849100000003"/>
    <m/>
    <m/>
    <m/>
    <n v="-31.87028561"/>
    <m/>
    <m/>
  </r>
  <r>
    <s v="Burseraceae"/>
    <s v="Protium"/>
    <s v="altsonii"/>
    <x v="458"/>
    <s v="LV109098"/>
    <s v="LV1"/>
    <n v="108.4"/>
    <n v="4.4000000000000004"/>
    <n v="3"/>
    <n v="5"/>
    <s v="OK"/>
    <s v="LV109098"/>
    <n v="881"/>
    <n v="14.171974522293"/>
    <n v="25"/>
    <n v="1"/>
    <n v="2"/>
    <n v="25"/>
    <n v="210.666666666667"/>
    <n v="52.066666920979799"/>
    <n v="1.2233333190282201"/>
    <n v="8.3999998867511694E-2"/>
    <n v="10.1890166600545"/>
    <m/>
    <m/>
    <m/>
    <m/>
    <n v="0.59297699400000004"/>
    <n v="11.7682"/>
    <n v="2.0059690400000001"/>
    <m/>
    <m/>
    <m/>
    <m/>
    <m/>
    <m/>
  </r>
  <r>
    <s v="Burseraceae"/>
    <s v="Protium"/>
    <s v="altsonii"/>
    <x v="458"/>
    <s v="LV109297"/>
    <s v="LV1"/>
    <n v="149.80000000000001"/>
    <n v="74.2"/>
    <n v="3"/>
    <n v="5"/>
    <s v="OK"/>
    <s v="LV109297"/>
    <n v="881"/>
    <n v="16.242038216560498"/>
    <n v="19"/>
    <n v="2"/>
    <n v="1"/>
    <n v="15"/>
    <n v="162.333333333333"/>
    <n v="46.900000254313099"/>
    <n v="1.0800000031789101"/>
    <n v="0.26399999856948902"/>
    <n v="35.761432647705099"/>
    <m/>
    <m/>
    <m/>
    <m/>
    <n v="0.54888076699999999"/>
    <n v="10.712300000000001"/>
    <n v="2.06962629"/>
    <m/>
    <m/>
    <m/>
    <m/>
    <m/>
    <m/>
  </r>
  <r>
    <s v="Burseraceae"/>
    <s v="Protium"/>
    <s v="altsonii"/>
    <x v="458"/>
    <s v="LV109393"/>
    <s v="LV1"/>
    <n v="157.4"/>
    <n v="25.6"/>
    <n v="3"/>
    <n v="5"/>
    <s v="OK"/>
    <s v="LV109393"/>
    <n v="881"/>
    <n v="11.4649681528662"/>
    <n v="18"/>
    <n v="1"/>
    <n v="1"/>
    <n v="8"/>
    <n v="179.666666666667"/>
    <n v="48.800000508626297"/>
    <n v="0.95333333810170495"/>
    <n v="9.9000001947085095E-2"/>
    <n v="18.267133076985701"/>
    <m/>
    <m/>
    <m/>
    <m/>
    <n v="0.57126265099999995"/>
    <n v="12.1166"/>
    <n v="1.9632589499999999"/>
    <m/>
    <m/>
    <m/>
    <m/>
    <m/>
    <m/>
  </r>
  <r>
    <s v="Burseraceae"/>
    <s v="Protium"/>
    <s v="altsonii"/>
    <x v="458"/>
    <s v="LV109470"/>
    <s v="LV1"/>
    <n v="178.6"/>
    <n v="68.3"/>
    <n v="3"/>
    <n v="5"/>
    <s v="OK"/>
    <s v="LV109470"/>
    <n v="881"/>
    <n v="27.643312101910801"/>
    <n v="26"/>
    <n v="2"/>
    <n v="1"/>
    <n v="18"/>
    <n v="175"/>
    <n v="27.433333714803101"/>
    <n v="1.1233332951863599"/>
    <n v="7.9333332677682195E-2"/>
    <n v="12.097266832987501"/>
    <m/>
    <m/>
    <m/>
    <m/>
    <n v="0.61254766000000005"/>
    <n v="11.024900000000001"/>
    <n v="2.1618016299999998"/>
    <m/>
    <m/>
    <m/>
    <m/>
    <m/>
    <m/>
  </r>
  <r>
    <s v="Burseraceae"/>
    <s v="Protium"/>
    <s v="apiculatum"/>
    <x v="118"/>
    <s v="A110231"/>
    <s v="A11"/>
    <n v="54"/>
    <n v="62"/>
    <n v="3"/>
    <n v="5"/>
    <s v="OK"/>
    <s v="A110231"/>
    <n v="67"/>
    <n v="14"/>
    <n v="20"/>
    <n v="2"/>
    <n v="2"/>
    <n v="20"/>
    <n v="162.766667683919"/>
    <n v="61.533332824707003"/>
    <n v="2.2666666507720898"/>
    <n v="0.64333333571751905"/>
    <m/>
    <n v="256.8"/>
    <m/>
    <m/>
    <n v="3"/>
    <n v="0.45965972542762801"/>
    <n v="13.455500000000001"/>
    <n v="1.1796801800000001"/>
    <m/>
    <m/>
    <m/>
    <m/>
    <m/>
    <m/>
  </r>
  <r>
    <s v="Burseraceae"/>
    <s v="Protium"/>
    <s v="apiculatum"/>
    <x v="118"/>
    <s v="B428046"/>
    <s v="B4"/>
    <n v="50"/>
    <n v="71"/>
    <n v="3"/>
    <n v="5"/>
    <s v="OK"/>
    <s v="B428046"/>
    <n v="67"/>
    <n v="9.9"/>
    <m/>
    <n v="1"/>
    <n v="3"/>
    <n v="18"/>
    <n v="177"/>
    <n v="62.1666666666667"/>
    <n v="1.5800000031789101"/>
    <n v="0.463999996582667"/>
    <m/>
    <n v="172.2"/>
    <n v="0.5"/>
    <n v="0.46"/>
    <n v="3"/>
    <n v="0.46899999999999997"/>
    <n v="14.1686"/>
    <n v="2.4350000000000001"/>
    <m/>
    <m/>
    <m/>
    <m/>
    <m/>
    <m/>
  </r>
  <r>
    <s v="Burseraceae"/>
    <s v="Protium"/>
    <s v="apiculatum"/>
    <x v="118"/>
    <s v="B437018"/>
    <s v="B4"/>
    <n v="66"/>
    <n v="28"/>
    <n v="3"/>
    <n v="5"/>
    <s v="OK"/>
    <s v="B437018"/>
    <n v="67"/>
    <n v="23.5"/>
    <n v="24"/>
    <n v="2"/>
    <n v="3"/>
    <n v="20"/>
    <n v="162.766667683919"/>
    <n v="53.699999491373703"/>
    <n v="2.16000000635783"/>
    <n v="0.61033333341280605"/>
    <m/>
    <n v="221.1"/>
    <m/>
    <m/>
    <n v="6"/>
    <m/>
    <m/>
    <m/>
    <m/>
    <m/>
    <m/>
    <m/>
    <m/>
    <m/>
  </r>
  <r>
    <s v="Burseraceae"/>
    <s v="Protium"/>
    <s v="apiculatum"/>
    <x v="118"/>
    <s v="M17116505"/>
    <s v="M1711"/>
    <n v="39"/>
    <n v="16"/>
    <n v="3"/>
    <n v="4"/>
    <s v="OK"/>
    <s v="M17116505"/>
    <n v="67"/>
    <n v="15.3"/>
    <n v="12"/>
    <n v="1"/>
    <n v="1"/>
    <n v="10"/>
    <n v="225.333333333333"/>
    <n v="40.233332951863602"/>
    <n v="2.15000001589457"/>
    <n v="1.44466666380564"/>
    <m/>
    <n v="438.3"/>
    <n v="0.52329999999999999"/>
    <n v="0.80120000000000002"/>
    <m/>
    <n v="0.441"/>
    <n v="20.236499999999999"/>
    <n v="3.2444999999999999"/>
    <m/>
    <m/>
    <m/>
    <m/>
    <m/>
    <m/>
  </r>
  <r>
    <s v="Burseraceae"/>
    <s v="Protium"/>
    <s v="apiculatum"/>
    <x v="118"/>
    <s v="M17119853"/>
    <s v="M1711"/>
    <n v="77"/>
    <n v="56"/>
    <n v="3"/>
    <n v="5"/>
    <s v="OK"/>
    <s v="M17119853"/>
    <n v="67"/>
    <n v="10.3"/>
    <n v="8"/>
    <n v="2"/>
    <n v="2"/>
    <n v="8"/>
    <n v="177.233332316081"/>
    <n v="57"/>
    <n v="2.3933333555857299"/>
    <n v="1.23799999554952"/>
    <m/>
    <n v="407.1"/>
    <n v="0.62170000000000003"/>
    <n v="0.50680000000000003"/>
    <m/>
    <n v="0.38400000000000001"/>
    <n v="20.217500000000001"/>
    <n v="6.3425000000000002"/>
    <m/>
    <m/>
    <m/>
    <m/>
    <m/>
    <m/>
  </r>
  <r>
    <s v="Burseraceae"/>
    <s v="Protium"/>
    <s v="apiculatum"/>
    <x v="118"/>
    <s v="NL110273"/>
    <s v="NL11"/>
    <n v="144"/>
    <n v="46"/>
    <n v="3"/>
    <n v="5"/>
    <s v="OK"/>
    <s v="NL110273"/>
    <n v="67"/>
    <n v="12.7"/>
    <n v="8"/>
    <n v="3"/>
    <n v="3"/>
    <n v="8"/>
    <n v="179.233332316081"/>
    <n v="45.766666412353501"/>
    <n v="2.0933333237965899"/>
    <n v="0.56500000754992197"/>
    <m/>
    <n v="210.9"/>
    <n v="0.52559999999999996"/>
    <n v="0.46039999999999998"/>
    <n v="2"/>
    <n v="0.38200000000000001"/>
    <n v="11.198"/>
    <n v="1.724"/>
    <m/>
    <m/>
    <m/>
    <n v="-32.405026399999997"/>
    <m/>
    <m/>
  </r>
  <r>
    <s v="Burseraceae"/>
    <s v="Protium"/>
    <s v="cuneatum"/>
    <x v="459"/>
    <s v="LV109067"/>
    <s v="LV1"/>
    <n v="101.4"/>
    <n v="21.2"/>
    <n v="3"/>
    <n v="5"/>
    <s v="OK"/>
    <s v="LV109067"/>
    <n v="835"/>
    <n v="12.898089171974499"/>
    <n v="16"/>
    <n v="1"/>
    <n v="1"/>
    <n v="16"/>
    <n v="224.666666666667"/>
    <n v="68.066665649414105"/>
    <n v="2.20333329836527"/>
    <n v="0.55633333325386003"/>
    <n v="63.0658988952637"/>
    <m/>
    <n v="0.50485000000000002"/>
    <n v="0.51280000000000003"/>
    <n v="3.1"/>
    <n v="0.52449650000000003"/>
    <n v="13.201599999999999"/>
    <n v="2.58373725"/>
    <m/>
    <m/>
    <m/>
    <m/>
    <m/>
    <m/>
  </r>
  <r>
    <s v="Burseraceae"/>
    <s v="Protium"/>
    <s v="cuneatum"/>
    <x v="459"/>
    <s v="LV112588"/>
    <s v="LV1"/>
    <n v="126"/>
    <n v="66"/>
    <n v="3"/>
    <n v="5"/>
    <s v="OK"/>
    <s v="LV112588"/>
    <n v="835"/>
    <n v="10.509554140127401"/>
    <n v="17"/>
    <n v="1"/>
    <n v="1"/>
    <n v="15"/>
    <n v="203.333333333333"/>
    <n v="63.6666666666667"/>
    <n v="2.0366666714350399"/>
    <n v="0.35599999626477602"/>
    <n v="46.130633036295599"/>
    <m/>
    <n v="0.3664"/>
    <n v="0.73329999999999995"/>
    <n v="2.2000000000000002"/>
    <n v="0.53908562699999996"/>
    <n v="10.113799999999999"/>
    <n v="1.9935910999999999"/>
    <m/>
    <m/>
    <m/>
    <m/>
    <m/>
    <m/>
  </r>
  <r>
    <s v="Burseraceae"/>
    <s v="Protium"/>
    <s v="cuneatum"/>
    <x v="459"/>
    <s v="T10016"/>
    <s v="T1"/>
    <n v="104"/>
    <n v="37"/>
    <n v="3"/>
    <n v="5"/>
    <s v="OK"/>
    <s v="T10016"/>
    <n v="835"/>
    <n v="14"/>
    <n v="15"/>
    <n v="2"/>
    <n v="2"/>
    <n v="10"/>
    <n v="220"/>
    <n v="61.1666666666667"/>
    <n v="2.69999996821086"/>
    <n v="0.71066665649414096"/>
    <n v="89.330368041992202"/>
    <m/>
    <n v="0.40847"/>
    <n v="0.74670000000000003"/>
    <n v="2.5"/>
    <n v="0.55057643499999998"/>
    <n v="11.635999999999999"/>
    <n v="2.2839436499999999"/>
    <m/>
    <m/>
    <m/>
    <m/>
    <m/>
    <m/>
  </r>
  <r>
    <s v="Burseraceae"/>
    <s v="Protium"/>
    <s v="cuneatum"/>
    <x v="459"/>
    <s v="T10087"/>
    <s v="T1"/>
    <n v="94.5"/>
    <n v="89"/>
    <n v="3"/>
    <n v="5"/>
    <s v="OK"/>
    <s v="T10087"/>
    <n v="835"/>
    <n v="33.4"/>
    <n v="26"/>
    <m/>
    <m/>
    <n v="0"/>
    <n v="210"/>
    <n v="59.633332570393897"/>
    <n v="2.7666666507720898"/>
    <n v="0.80099999904632602"/>
    <n v="85.801633199055999"/>
    <m/>
    <n v="0.44605"/>
    <n v="0.68889999999999996"/>
    <n v="6.4"/>
    <n v="0.54909955799999999"/>
    <n v="11.7471"/>
    <n v="2.62637557"/>
    <m/>
    <m/>
    <m/>
    <m/>
    <m/>
    <m/>
  </r>
  <r>
    <s v="Burseraceae"/>
    <s v="Protium"/>
    <s v="cuneatum"/>
    <x v="459"/>
    <s v="T10100"/>
    <s v="T1"/>
    <n v="82"/>
    <n v="11"/>
    <n v="3"/>
    <n v="5"/>
    <s v="OK"/>
    <s v="T10100"/>
    <n v="835"/>
    <n v="11.5"/>
    <n v="15"/>
    <n v="1"/>
    <n v="1"/>
    <n v="9"/>
    <n v="216.666666666667"/>
    <n v="61.799999237060497"/>
    <n v="2.9133334159851101"/>
    <n v="1.0523333350817401"/>
    <n v="127.012003580729"/>
    <m/>
    <n v="0.42518"/>
    <n v="0.57609999999999995"/>
    <n v="1.8"/>
    <n v="0.47815094000000002"/>
    <n v="15.324999999999999"/>
    <n v="3.4334069399999998"/>
    <m/>
    <m/>
    <m/>
    <m/>
    <m/>
    <m/>
  </r>
  <r>
    <s v="Burseraceae"/>
    <s v="Protium"/>
    <s v="decandrum"/>
    <x v="290"/>
    <s v="A110113"/>
    <s v="A11"/>
    <n v="28"/>
    <n v="90"/>
    <n v="3"/>
    <n v="5"/>
    <s v="OK"/>
    <s v="A110113"/>
    <n v="69"/>
    <n v="11.9"/>
    <n v="17"/>
    <n v="1"/>
    <n v="2"/>
    <n v="10"/>
    <n v="213.766667683919"/>
    <n v="61.366666158040402"/>
    <n v="2.3299999634424799"/>
    <n v="0.21433333555857301"/>
    <m/>
    <n v="71.2"/>
    <m/>
    <m/>
    <n v="2"/>
    <n v="0.48599284887313798"/>
    <n v="8.6"/>
    <n v="0.62470055000000002"/>
    <m/>
    <m/>
    <m/>
    <m/>
    <m/>
    <m/>
  </r>
  <r>
    <s v="Burseraceae"/>
    <s v="Protium"/>
    <s v="decandrum"/>
    <x v="290"/>
    <s v="A110134"/>
    <s v="A11"/>
    <n v="33"/>
    <n v="60"/>
    <n v="3"/>
    <n v="5"/>
    <s v="OK"/>
    <s v="A110134"/>
    <n v="69"/>
    <n v="13.7"/>
    <n v="19"/>
    <n v="2"/>
    <n v="3"/>
    <n v="15"/>
    <n v="220.36666361490899"/>
    <n v="63.1666653951009"/>
    <n v="1.65000001589457"/>
    <n v="0.31066666046778402"/>
    <m/>
    <n v="97.4"/>
    <m/>
    <m/>
    <n v="3"/>
    <m/>
    <m/>
    <m/>
    <m/>
    <m/>
    <m/>
    <m/>
    <m/>
    <m/>
  </r>
  <r>
    <s v="Burseraceae"/>
    <s v="Protium"/>
    <s v="decandrum"/>
    <x v="290"/>
    <s v="A110137"/>
    <s v="A11"/>
    <n v="27"/>
    <n v="77"/>
    <n v="3"/>
    <n v="5"/>
    <s v="OK"/>
    <s v="A110137"/>
    <n v="69"/>
    <n v="14.6"/>
    <n v="20"/>
    <n v="1"/>
    <n v="1"/>
    <n v="10"/>
    <n v="187.766667683919"/>
    <n v="60.199999491373703"/>
    <n v="1.5300000111262"/>
    <n v="0.32666666805744199"/>
    <m/>
    <n v="115.2"/>
    <n v="0.5"/>
    <n v="0.65"/>
    <n v="4"/>
    <m/>
    <m/>
    <m/>
    <m/>
    <m/>
    <m/>
    <m/>
    <m/>
    <m/>
  </r>
  <r>
    <s v="Burseraceae"/>
    <s v="Protium"/>
    <s v="decandrum"/>
    <x v="290"/>
    <s v="A110178"/>
    <s v="A11"/>
    <n v="31"/>
    <n v="18"/>
    <n v="3"/>
    <n v="5"/>
    <s v="OK"/>
    <s v="A110178"/>
    <n v="69"/>
    <n v="11.5"/>
    <n v="15"/>
    <n v="2"/>
    <n v="2"/>
    <n v="8"/>
    <n v="195.36666361490899"/>
    <n v="67.400000254313198"/>
    <n v="1.6266667048136401"/>
    <n v="0.34799999992052699"/>
    <m/>
    <n v="129.1"/>
    <n v="0.44"/>
    <n v="0.42"/>
    <n v="1"/>
    <n v="0.50768387317657504"/>
    <n v="7.3657500000000002"/>
    <n v="0.44939832000000002"/>
    <m/>
    <m/>
    <m/>
    <m/>
    <m/>
    <m/>
  </r>
  <r>
    <s v="Burseraceae"/>
    <s v="Protium"/>
    <s v="decandrum"/>
    <x v="290"/>
    <s v="A110230"/>
    <s v="A11"/>
    <n v="51"/>
    <n v="58"/>
    <n v="3"/>
    <n v="5"/>
    <s v="OK"/>
    <s v="A110230"/>
    <n v="69"/>
    <n v="19.399999999999999"/>
    <n v="20"/>
    <n v="2"/>
    <n v="2"/>
    <n v="20"/>
    <n v="183"/>
    <n v="70.799997965494796"/>
    <n v="1.7900000413258901"/>
    <n v="0.36033332347869901"/>
    <m/>
    <n v="126.8"/>
    <m/>
    <m/>
    <n v="3"/>
    <n v="0.54401886463165305"/>
    <n v="8.7029999999999994"/>
    <n v="0.38085648"/>
    <m/>
    <m/>
    <m/>
    <m/>
    <m/>
    <m/>
  </r>
  <r>
    <s v="Burseraceae"/>
    <s v="Protium"/>
    <s v="decandrum"/>
    <x v="290"/>
    <s v="A110238"/>
    <s v="A11"/>
    <n v="43"/>
    <n v="71"/>
    <n v="3"/>
    <n v="5"/>
    <s v="OK"/>
    <s v="A110238"/>
    <n v="69"/>
    <n v="16.899999999999999"/>
    <n v="19"/>
    <n v="2"/>
    <n v="2"/>
    <n v="15"/>
    <n v="214.96666971842399"/>
    <n v="75.199999491373703"/>
    <n v="1.77666664123535"/>
    <n v="0.243666668732961"/>
    <m/>
    <n v="73"/>
    <n v="0.55000000000000004"/>
    <n v="0.71"/>
    <n v="3"/>
    <n v="0.58833110332489003"/>
    <n v="9.0592500000000005"/>
    <n v="0.98363714000000002"/>
    <m/>
    <m/>
    <m/>
    <m/>
    <m/>
    <m/>
  </r>
  <r>
    <s v="Burseraceae"/>
    <s v="Protium"/>
    <s v="decandrum"/>
    <x v="290"/>
    <s v="A110240"/>
    <s v="A11"/>
    <n v="48"/>
    <n v="75"/>
    <n v="3"/>
    <n v="5"/>
    <s v="OK"/>
    <s v="A110240"/>
    <n v="69"/>
    <n v="13.1"/>
    <n v="19"/>
    <n v="1"/>
    <n v="1"/>
    <n v="19"/>
    <n v="155.56666564941401"/>
    <n v="57.733332316080698"/>
    <n v="1.25"/>
    <n v="0.154333330690861"/>
    <m/>
    <n v="67.3"/>
    <m/>
    <m/>
    <n v="3"/>
    <n v="0.57107812166214"/>
    <n v="7.90625"/>
    <n v="0.49060002000000003"/>
    <m/>
    <m/>
    <m/>
    <m/>
    <m/>
    <m/>
  </r>
  <r>
    <s v="Burseraceae"/>
    <s v="Protium"/>
    <s v="decandrum"/>
    <x v="290"/>
    <s v="A110243"/>
    <s v="A11"/>
    <n v="45"/>
    <n v="78"/>
    <n v="3"/>
    <n v="5"/>
    <s v="OK"/>
    <s v="A110243"/>
    <n v="69"/>
    <n v="16.399999999999999"/>
    <n v="21"/>
    <n v="2"/>
    <n v="2"/>
    <n v="20"/>
    <n v="184.766667683919"/>
    <n v="72.3333333333333"/>
    <n v="1.6066666841507"/>
    <n v="0.38633333643277501"/>
    <m/>
    <n v="136.69999999999999"/>
    <m/>
    <m/>
    <n v="3"/>
    <n v="0.54682546854019198"/>
    <n v="9.4060000000000006"/>
    <n v="0.72884188000000005"/>
    <m/>
    <m/>
    <m/>
    <m/>
    <m/>
    <m/>
  </r>
  <r>
    <s v="Burseraceae"/>
    <s v="Protium"/>
    <s v="decandrum"/>
    <x v="290"/>
    <s v="A110253"/>
    <s v="A11"/>
    <n v="45"/>
    <n v="92"/>
    <n v="3"/>
    <n v="5"/>
    <s v="OK"/>
    <s v="A110253"/>
    <n v="69"/>
    <n v="19.7"/>
    <n v="20"/>
    <n v="1"/>
    <n v="1"/>
    <n v="15"/>
    <n v="276.46667480468801"/>
    <n v="70.733332316080705"/>
    <n v="2.5933333237965899"/>
    <n v="0.65566664934158303"/>
    <m/>
    <n v="167.3"/>
    <m/>
    <m/>
    <n v="3"/>
    <n v="0.51875758171081499"/>
    <n v="8.3524999999999991"/>
    <n v="0.47493185999999998"/>
    <m/>
    <m/>
    <m/>
    <m/>
    <m/>
    <m/>
  </r>
  <r>
    <s v="Burseraceae"/>
    <s v="Protium"/>
    <s v="decandrum"/>
    <x v="290"/>
    <s v="A110373"/>
    <s v="A11"/>
    <n v="86"/>
    <n v="28"/>
    <n v="3"/>
    <n v="5"/>
    <s v="OK"/>
    <s v="A110373"/>
    <n v="69"/>
    <n v="12.4"/>
    <n v="22"/>
    <n v="2"/>
    <n v="3"/>
    <n v="20"/>
    <n v="226"/>
    <n v="72.133333841959598"/>
    <n v="1.5700000127156599"/>
    <n v="0.353333334128062"/>
    <m/>
    <n v="97.7"/>
    <n v="0.52"/>
    <n v="0.47"/>
    <n v="2"/>
    <n v="0.49734139442443798"/>
    <n v="15.5962"/>
    <n v="0.52671453000000001"/>
    <m/>
    <m/>
    <m/>
    <m/>
    <m/>
    <m/>
  </r>
  <r>
    <s v="Burseraceae"/>
    <s v="Protium"/>
    <s v="decandrum"/>
    <x v="290"/>
    <s v="LV109294"/>
    <s v="LV1"/>
    <n v="152.1"/>
    <n v="69.8"/>
    <n v="3"/>
    <n v="5"/>
    <s v="OK"/>
    <s v="LV109294"/>
    <n v="69"/>
    <n v="32.165605095541402"/>
    <n v="31"/>
    <n v="3"/>
    <n v="3"/>
    <n v="15"/>
    <n v="306"/>
    <n v="61.633332570393897"/>
    <n v="2.4666666984558101"/>
    <n v="0.489666650692622"/>
    <n v="38.410867055257199"/>
    <m/>
    <m/>
    <m/>
    <m/>
    <n v="0.52027111800000003"/>
    <n v="11.645799999999999"/>
    <n v="1.66890753"/>
    <m/>
    <m/>
    <m/>
    <n v="-31.782540480000002"/>
    <m/>
    <m/>
  </r>
  <r>
    <s v="Burseraceae"/>
    <s v="Protium"/>
    <s v="decandrum"/>
    <x v="290"/>
    <s v="LV109446"/>
    <s v="LV1"/>
    <n v="182.4"/>
    <n v="38"/>
    <n v="3"/>
    <n v="5"/>
    <s v="OK"/>
    <s v="LV109446"/>
    <n v="69"/>
    <n v="14.8089171974522"/>
    <n v="26"/>
    <n v="3"/>
    <n v="3"/>
    <n v="17"/>
    <n v="222.333333333333"/>
    <n v="59.299997965494804"/>
    <n v="2.3200000127156599"/>
    <n v="0.42266665895779898"/>
    <n v="48.706367492675803"/>
    <m/>
    <m/>
    <m/>
    <m/>
    <n v="0.49300739700000001"/>
    <n v="11.5555"/>
    <n v="1.5816351500000001"/>
    <m/>
    <m/>
    <m/>
    <m/>
    <m/>
    <m/>
  </r>
  <r>
    <s v="Burseraceae"/>
    <s v="Protium"/>
    <s v="decandrum"/>
    <x v="290"/>
    <s v="M17116434"/>
    <s v="M1711"/>
    <n v="44"/>
    <n v="85"/>
    <n v="3"/>
    <n v="5"/>
    <s v="OK"/>
    <s v="M17116434"/>
    <n v="69"/>
    <m/>
    <m/>
    <n v="1"/>
    <n v="1"/>
    <n v="1"/>
    <n v="225.56666564941401"/>
    <n v="49.566666920979799"/>
    <n v="2.2333333889643399"/>
    <n v="0.27299999197324099"/>
    <m/>
    <n v="110"/>
    <n v="0.59050000000000002"/>
    <n v="0.40639999999999998"/>
    <m/>
    <m/>
    <m/>
    <m/>
    <m/>
    <m/>
    <m/>
    <m/>
    <m/>
    <m/>
  </r>
  <r>
    <s v="Burseraceae"/>
    <s v="Protium"/>
    <s v="decandrum"/>
    <x v="290"/>
    <s v="M17116638"/>
    <s v="M1711"/>
    <n v="72"/>
    <n v="83"/>
    <n v="3"/>
    <n v="5"/>
    <s v="OK"/>
    <s v="M17116638"/>
    <n v="69"/>
    <n v="26.1"/>
    <n v="18"/>
    <n v="3"/>
    <n v="2"/>
    <n v="18"/>
    <n v="218.233332316081"/>
    <n v="50.633332570393897"/>
    <n v="2.11666667461395"/>
    <n v="0.23599999646345801"/>
    <m/>
    <n v="73.599999999999994"/>
    <n v="0.57730000000000004"/>
    <n v="0.52410000000000001"/>
    <m/>
    <n v="0.501"/>
    <n v="6.5679999999999996"/>
    <n v="0.78400000000000003"/>
    <m/>
    <m/>
    <m/>
    <m/>
    <m/>
    <m/>
  </r>
  <r>
    <s v="Burseraceae"/>
    <s v="Protium"/>
    <s v="decandrum"/>
    <x v="290"/>
    <s v="T10077"/>
    <s v="T1"/>
    <n v="97"/>
    <n v="72.5"/>
    <n v="3"/>
    <n v="5"/>
    <s v="OK"/>
    <s v="T10077"/>
    <n v="69"/>
    <n v="25"/>
    <n v="30"/>
    <m/>
    <m/>
    <n v="0"/>
    <n v="256.66666666666703"/>
    <n v="67.100001017252595"/>
    <n v="2.4199999968210899"/>
    <n v="0.40533333023389201"/>
    <n v="35.895566304524699"/>
    <m/>
    <n v="0.53869999999999996"/>
    <n v="0.64659999999999995"/>
    <n v="5"/>
    <n v="0.60397300399999998"/>
    <n v="8.7373600000000007"/>
    <n v="1.51440665"/>
    <m/>
    <m/>
    <m/>
    <m/>
    <m/>
    <m/>
  </r>
  <r>
    <s v="Burseraceae"/>
    <s v="Protium"/>
    <s v="decandrum"/>
    <x v="290"/>
    <s v="T10263"/>
    <s v="T1"/>
    <n v="47.5"/>
    <n v="28"/>
    <n v="3"/>
    <n v="5"/>
    <s v="OK"/>
    <s v="T10263"/>
    <n v="69"/>
    <n v="20.100000000000001"/>
    <n v="18"/>
    <n v="2"/>
    <n v="2"/>
    <n v="15"/>
    <n v="216.666666666667"/>
    <n v="65.933333079020201"/>
    <n v="2.0266666412353498"/>
    <n v="0.32666667302449498"/>
    <n v="39.122100830078097"/>
    <m/>
    <n v="0.48348999999999998"/>
    <n v="0.89980000000000004"/>
    <n v="3"/>
    <n v="0.56727496399999999"/>
    <n v="17.757899999999999"/>
    <n v="1.5170069399999999"/>
    <m/>
    <m/>
    <m/>
    <m/>
    <m/>
    <m/>
  </r>
  <r>
    <s v="Burseraceae"/>
    <s v="Protium"/>
    <s v="decandrum"/>
    <x v="290"/>
    <s v="T10286"/>
    <s v="T1"/>
    <n v="44"/>
    <n v="81.5"/>
    <n v="3"/>
    <n v="5"/>
    <s v="OK"/>
    <s v="T10286"/>
    <n v="69"/>
    <n v="28.6"/>
    <n v="23"/>
    <n v="3"/>
    <n v="3"/>
    <n v="23"/>
    <n v="263.33333333333297"/>
    <n v="56.6666666666667"/>
    <n v="2.5633333524068198"/>
    <n v="0.28133333722750298"/>
    <n v="27.915267308553101"/>
    <m/>
    <n v="0.53947999999999996"/>
    <n v="0.68520000000000003"/>
    <n v="3"/>
    <n v="0.56036254500000005"/>
    <n v="18.528600000000001"/>
    <n v="2.3165918200000002"/>
    <m/>
    <m/>
    <m/>
    <n v="-30.59267204"/>
    <m/>
    <m/>
  </r>
  <r>
    <s v="Burseraceae"/>
    <s v="Protium"/>
    <s v="decandrum"/>
    <x v="290"/>
    <s v="T10358"/>
    <s v="T1"/>
    <n v="21"/>
    <n v="47.5"/>
    <n v="3"/>
    <n v="5"/>
    <s v="OK"/>
    <s v="T10358"/>
    <n v="69"/>
    <n v="15.4"/>
    <n v="20"/>
    <m/>
    <m/>
    <n v="0"/>
    <n v="236.666666666667"/>
    <n v="65.399998982747405"/>
    <n v="1.8766666650772099"/>
    <n v="0.51366666952769002"/>
    <n v="54.193464914957701"/>
    <m/>
    <n v="0.49723000000000001"/>
    <n v="0.84189999999999998"/>
    <n v="3.5"/>
    <n v="0.54469993299999997"/>
    <n v="13.5321"/>
    <n v="1.7899355299999999"/>
    <m/>
    <m/>
    <m/>
    <m/>
    <m/>
    <m/>
  </r>
  <r>
    <s v="Burseraceae"/>
    <s v="Protium"/>
    <s v="demerarense"/>
    <x v="460"/>
    <s v="LV109003"/>
    <s v="LV1"/>
    <n v="112"/>
    <n v="96.7"/>
    <n v="3"/>
    <n v="5"/>
    <s v="OK"/>
    <s v="LV109003"/>
    <n v="704"/>
    <n v="19.585987261146499"/>
    <n v="20"/>
    <n v="1"/>
    <n v="1"/>
    <n v="18"/>
    <n v="171.333333333333"/>
    <n v="56.1666666666667"/>
    <n v="1.41333333651225"/>
    <n v="0.21366666754086799"/>
    <n v="30.372600555419901"/>
    <m/>
    <n v="0.58626"/>
    <n v="0.60570000000000002"/>
    <n v="3.8"/>
    <n v="0.606949988"/>
    <n v="11.2972"/>
    <n v="2.1269146800000001"/>
    <m/>
    <m/>
    <m/>
    <m/>
    <m/>
    <m/>
  </r>
  <r>
    <s v="Burseraceae"/>
    <s v="Protium"/>
    <s v="demerarense"/>
    <x v="460"/>
    <s v="LV109024"/>
    <s v="LV1"/>
    <n v="125.6"/>
    <n v="65.3"/>
    <n v="3"/>
    <n v="5"/>
    <s v="OK"/>
    <s v="LV109024"/>
    <n v="704"/>
    <n v="14.6496815286624"/>
    <n v="17"/>
    <n v="2"/>
    <n v="1"/>
    <n v="14"/>
    <n v="155"/>
    <n v="40.733333587646499"/>
    <n v="1.5300000111262"/>
    <n v="0.22533333301544201"/>
    <n v="29.1651000976563"/>
    <m/>
    <m/>
    <m/>
    <n v="2.85"/>
    <n v="0.52682145700000005"/>
    <n v="7.7565099999999996"/>
    <n v="1.74547995"/>
    <m/>
    <m/>
    <m/>
    <m/>
    <m/>
    <m/>
  </r>
  <r>
    <s v="Burseraceae"/>
    <s v="Protium"/>
    <s v="demerarense"/>
    <x v="460"/>
    <s v="LV109047"/>
    <s v="LV1"/>
    <n v="117"/>
    <n v="46.8"/>
    <n v="3"/>
    <n v="5"/>
    <s v="OK"/>
    <s v="LV109047"/>
    <n v="704"/>
    <n v="24.044585987261101"/>
    <n v="26"/>
    <n v="5"/>
    <n v="4"/>
    <n v="22"/>
    <n v="181.333333333333"/>
    <n v="35.699999491373703"/>
    <n v="2.20666666825612"/>
    <n v="0.201000000039736"/>
    <m/>
    <m/>
    <n v="0.62022999999999995"/>
    <n v="0.56859999999999999"/>
    <n v="7.7"/>
    <n v="0.57818659699999997"/>
    <n v="8.0773899999999994"/>
    <n v="2.5302745600000001"/>
    <m/>
    <m/>
    <m/>
    <n v="-30.816389919999999"/>
    <m/>
    <m/>
  </r>
  <r>
    <s v="Burseraceae"/>
    <s v="Protium"/>
    <s v="demerarense"/>
    <x v="460"/>
    <s v="LV109131"/>
    <s v="LV1"/>
    <n v="132.69999999999999"/>
    <n v="24"/>
    <n v="3"/>
    <n v="5"/>
    <s v="OK"/>
    <s v="LV109131"/>
    <n v="704"/>
    <n v="15.1273885350318"/>
    <n v="18"/>
    <n v="1"/>
    <n v="1"/>
    <n v="12"/>
    <n v="171.333333333333"/>
    <n v="53.900000254313099"/>
    <n v="1.7133333285649599"/>
    <n v="0.33100000023841902"/>
    <n v="56.357666015625"/>
    <m/>
    <m/>
    <m/>
    <m/>
    <n v="0.57177437900000005"/>
    <n v="14.6304"/>
    <n v="2.1125107399999998"/>
    <m/>
    <m/>
    <m/>
    <m/>
    <m/>
    <m/>
  </r>
  <r>
    <s v="Burseraceae"/>
    <s v="Protium"/>
    <s v="demerarense"/>
    <x v="460"/>
    <s v="LV109184"/>
    <s v="LV1"/>
    <n v="128.19999999999999"/>
    <n v="91.1"/>
    <n v="3"/>
    <n v="4"/>
    <s v="OK"/>
    <s v="LV109184"/>
    <n v="704"/>
    <n v="11.4649681528662"/>
    <n v="14"/>
    <n v="1"/>
    <n v="1"/>
    <n v="12"/>
    <n v="181"/>
    <n v="45.633332570393897"/>
    <n v="1.6133333444595299"/>
    <n v="0.17166666686534901"/>
    <n v="19.540266672770201"/>
    <m/>
    <m/>
    <m/>
    <n v="3.1"/>
    <n v="0.59840147600000004"/>
    <n v="11.334099999999999"/>
    <n v="1.80485933"/>
    <m/>
    <m/>
    <m/>
    <m/>
    <m/>
    <m/>
  </r>
  <r>
    <s v="Burseraceae"/>
    <s v="Protium"/>
    <s v="demerarense"/>
    <x v="460"/>
    <s v="LV109365"/>
    <s v="LV1"/>
    <n v="161.6"/>
    <n v="65.7"/>
    <n v="3"/>
    <n v="5"/>
    <s v="OK"/>
    <s v="LV109365"/>
    <n v="704"/>
    <n v="21.3375796178344"/>
    <n v="20"/>
    <n v="3"/>
    <n v="3"/>
    <n v="13"/>
    <n v="188"/>
    <n v="46.899998982747398"/>
    <n v="1.80666665236155"/>
    <n v="0.30700000127156601"/>
    <n v="46.677633921305301"/>
    <m/>
    <m/>
    <m/>
    <n v="3.7"/>
    <n v="0.621033748"/>
    <n v="14.9587"/>
    <n v="2.2241979399999998"/>
    <m/>
    <m/>
    <m/>
    <n v="-32.27809766"/>
    <m/>
    <m/>
  </r>
  <r>
    <s v="Burseraceae"/>
    <s v="Protium"/>
    <s v="demerarense"/>
    <x v="460"/>
    <s v="LV109385"/>
    <s v="LV1"/>
    <n v="164.5"/>
    <n v="31.2"/>
    <n v="3"/>
    <n v="5"/>
    <s v="OK"/>
    <s v="LV109385"/>
    <n v="704"/>
    <n v="14.171974522293"/>
    <n v="20"/>
    <n v="1"/>
    <n v="1"/>
    <n v="16"/>
    <n v="135"/>
    <n v="55.199999491373703"/>
    <n v="1.64666664600372"/>
    <n v="0.27866667509079002"/>
    <n v="38.595100402832003"/>
    <m/>
    <n v="0.52558000000000005"/>
    <n v="0.67579999999999996"/>
    <n v="3.4"/>
    <n v="0.66009443800000001"/>
    <n v="14.2432"/>
    <n v="1.9600499"/>
    <m/>
    <m/>
    <m/>
    <m/>
    <m/>
    <m/>
  </r>
  <r>
    <s v="Burseraceae"/>
    <s v="Protium"/>
    <s v="demerarense"/>
    <x v="460"/>
    <s v="LV109397"/>
    <s v="LV1"/>
    <n v="155.5"/>
    <n v="19.100000000000001"/>
    <n v="3"/>
    <n v="5"/>
    <s v="OK"/>
    <s v="LV109397"/>
    <n v="704"/>
    <n v="14.8089171974522"/>
    <n v="19"/>
    <n v="1"/>
    <n v="1"/>
    <n v="10"/>
    <n v="158.333333333333"/>
    <n v="49.599999745686901"/>
    <n v="1.4033333460489901"/>
    <n v="0.27033333480358102"/>
    <n v="44.354700724283902"/>
    <m/>
    <m/>
    <m/>
    <m/>
    <n v="0.60001639600000001"/>
    <n v="20.324100000000001"/>
    <n v="2.2228827299999998"/>
    <m/>
    <m/>
    <m/>
    <m/>
    <m/>
    <m/>
  </r>
  <r>
    <s v="Burseraceae"/>
    <s v="Protium"/>
    <s v="demerarense"/>
    <x v="460"/>
    <s v="LV109520"/>
    <s v="LV1"/>
    <n v="181.9"/>
    <n v="69.599999999999994"/>
    <n v="3"/>
    <n v="5"/>
    <s v="OK"/>
    <s v="LV109520"/>
    <n v="704"/>
    <n v="19.3312101910828"/>
    <n v="20"/>
    <n v="2"/>
    <n v="1"/>
    <n v="16"/>
    <n v="136.666666666667"/>
    <n v="45.266667683919302"/>
    <n v="1.3166666428248099"/>
    <n v="0.126999996602535"/>
    <n v="20.215366363525401"/>
    <m/>
    <m/>
    <m/>
    <m/>
    <n v="0.59486500799999997"/>
    <n v="12.295"/>
    <n v="1.96466137"/>
    <m/>
    <m/>
    <m/>
    <m/>
    <m/>
    <m/>
  </r>
  <r>
    <s v="Burseraceae"/>
    <s v="Protium"/>
    <s v="demerarense"/>
    <x v="460"/>
    <s v="LV112765"/>
    <s v="LV1"/>
    <n v="155.69999999999999"/>
    <n v="19.399999999999999"/>
    <n v="3"/>
    <n v="5"/>
    <s v="OK"/>
    <s v="LV112765"/>
    <n v="704"/>
    <n v="14.6496815286624"/>
    <n v="19"/>
    <n v="1"/>
    <n v="1"/>
    <n v="10"/>
    <n v="200.333333333333"/>
    <n v="44.066665649414098"/>
    <n v="1.3300000031789101"/>
    <n v="0.15999999642372101"/>
    <n v="26.6053663889567"/>
    <m/>
    <m/>
    <m/>
    <m/>
    <n v="0.62429173299999996"/>
    <n v="10.5243"/>
    <n v="1.48996203"/>
    <m/>
    <m/>
    <m/>
    <m/>
    <m/>
    <m/>
  </r>
  <r>
    <s v="Burseraceae"/>
    <s v="Protium"/>
    <s v="demerarense"/>
    <x v="460"/>
    <s v="LV112874"/>
    <s v="LV1"/>
    <n v="149.30000000000001"/>
    <n v="1"/>
    <n v="3"/>
    <n v="5"/>
    <s v="OK"/>
    <s v="LV112874"/>
    <n v="704"/>
    <n v="10.828025477707"/>
    <n v="0"/>
    <n v="2"/>
    <n v="3"/>
    <n v="0"/>
    <n v="177"/>
    <n v="43.533334096272803"/>
    <n v="1.2999999920527101"/>
    <n v="0.18666666746139499"/>
    <n v="27.2231337229411"/>
    <m/>
    <m/>
    <m/>
    <m/>
    <n v="0.59042218000000002"/>
    <n v="6.6920900000000003"/>
    <n v="1.58358679"/>
    <m/>
    <m/>
    <m/>
    <n v="-33.14446839"/>
    <m/>
    <m/>
  </r>
  <r>
    <s v="Burseraceae"/>
    <s v="Protium"/>
    <s v="demerarense"/>
    <x v="460"/>
    <s v="T10042"/>
    <s v="T1"/>
    <n v="97"/>
    <n v="9"/>
    <n v="3"/>
    <n v="5"/>
    <s v="OK"/>
    <s v="T10042"/>
    <n v="704"/>
    <n v="11.3"/>
    <n v="14"/>
    <n v="1"/>
    <n v="1"/>
    <n v="10"/>
    <n v="176.666666666667"/>
    <n v="57.199999491373703"/>
    <n v="1.78333334128062"/>
    <n v="0.384333332379659"/>
    <n v="50.340366363525398"/>
    <m/>
    <n v="0.53342000000000001"/>
    <n v="0.53200000000000003"/>
    <n v="2.6"/>
    <n v="0.57930636199999996"/>
    <n v="16.660900000000002"/>
    <n v="2.0891163599999998"/>
    <m/>
    <m/>
    <m/>
    <m/>
    <m/>
    <m/>
  </r>
  <r>
    <s v="Burseraceae"/>
    <s v="Protium"/>
    <s v="demerarense"/>
    <x v="460"/>
    <s v="T12001"/>
    <s v="T1"/>
    <n v="95"/>
    <n v="60.5"/>
    <n v="3"/>
    <n v="5"/>
    <s v="OK"/>
    <s v="T12001"/>
    <n v="704"/>
    <n v="10.5"/>
    <n v="15"/>
    <n v="3"/>
    <n v="2"/>
    <n v="8"/>
    <n v="166.666666666667"/>
    <n v="36.6333332061768"/>
    <n v="1.8266666332880701"/>
    <n v="0.19433333476384501"/>
    <n v="28.803534189859999"/>
    <m/>
    <n v="0.60699999999999998"/>
    <n v="0.63759999999999994"/>
    <n v="2.9"/>
    <n v="0.62845378699999999"/>
    <n v="12.6472"/>
    <n v="5.2640351900000004"/>
    <m/>
    <m/>
    <m/>
    <n v="-33.519679310000001"/>
    <m/>
    <m/>
  </r>
  <r>
    <s v="Burseraceae"/>
    <s v="Protium"/>
    <s v="divaricatum"/>
    <x v="461"/>
    <s v="LV109168"/>
    <s v="LV1"/>
    <n v="123.3"/>
    <n v="70.7"/>
    <n v="3"/>
    <n v="5"/>
    <s v="OK"/>
    <s v="LV109168"/>
    <n v="882"/>
    <n v="17.0382165605096"/>
    <n v="18"/>
    <n v="1"/>
    <n v="1"/>
    <n v="10"/>
    <n v="157.666666666667"/>
    <n v="59.933333079020201"/>
    <n v="1.2633333603541099"/>
    <n v="0.17599999904632599"/>
    <n v="31.1218668619792"/>
    <m/>
    <m/>
    <m/>
    <m/>
    <n v="0.50344209699999998"/>
    <n v="12.5006"/>
    <n v="1.6284620999999999"/>
    <m/>
    <m/>
    <m/>
    <m/>
    <m/>
    <m/>
  </r>
  <r>
    <s v="Burseraceae"/>
    <s v="Protium"/>
    <s v="divaricatum"/>
    <x v="461"/>
    <s v="LV109560"/>
    <s v="LV1"/>
    <n v="186"/>
    <n v="28.1"/>
    <n v="3"/>
    <n v="5"/>
    <s v="OK"/>
    <s v="LV109560"/>
    <n v="882"/>
    <n v="19.7452229299363"/>
    <n v="21"/>
    <n v="3"/>
    <n v="3"/>
    <n v="16"/>
    <n v="172"/>
    <n v="58.099999745686901"/>
    <n v="1.6899999777476"/>
    <n v="0.17766666412353499"/>
    <n v="29.5868333180745"/>
    <m/>
    <m/>
    <m/>
    <m/>
    <n v="0.65328587999999999"/>
    <n v="9.9079200000000007"/>
    <n v="2.0394061099999998"/>
    <m/>
    <m/>
    <m/>
    <n v="-33.939064299999998"/>
    <m/>
    <m/>
  </r>
  <r>
    <s v="Burseraceae"/>
    <s v="Protium"/>
    <s v="gallicum"/>
    <x v="196"/>
    <s v="A110038"/>
    <s v="A11"/>
    <n v="17"/>
    <n v="38"/>
    <n v="3"/>
    <n v="5"/>
    <s v="OK"/>
    <s v="A110038"/>
    <n v="70"/>
    <n v="15.1"/>
    <n v="18"/>
    <n v="1"/>
    <n v="3"/>
    <n v="18"/>
    <n v="138.10000101725299"/>
    <n v="46.900000254313099"/>
    <n v="0.95999999841054295"/>
    <n v="0.106666669249535"/>
    <m/>
    <n v="46.4"/>
    <m/>
    <m/>
    <n v="0.5"/>
    <n v="0.62253069877624501"/>
    <n v="10.052"/>
    <n v="0.59385317000000004"/>
    <m/>
    <m/>
    <m/>
    <m/>
    <m/>
    <m/>
  </r>
  <r>
    <s v="Burseraceae"/>
    <s v="Protium"/>
    <s v="gallicum"/>
    <x v="196"/>
    <s v="A110039"/>
    <s v="A11"/>
    <n v="11"/>
    <n v="38"/>
    <n v="3"/>
    <n v="5"/>
    <s v="OK"/>
    <s v="A110039"/>
    <n v="70"/>
    <n v="17.2"/>
    <n v="19"/>
    <n v="1"/>
    <n v="2"/>
    <n v="12"/>
    <n v="159.96666971842399"/>
    <n v="52"/>
    <n v="0.93333333730697599"/>
    <n v="0.13600000490744901"/>
    <m/>
    <n v="53.6"/>
    <n v="0.64"/>
    <n v="0.65"/>
    <n v="3"/>
    <n v="0.66533964872360196"/>
    <n v="11.9185"/>
    <n v="0.78016545000000004"/>
    <m/>
    <m/>
    <m/>
    <m/>
    <m/>
    <m/>
  </r>
  <r>
    <s v="Burseraceae"/>
    <s v="Protium"/>
    <s v="gallicum"/>
    <x v="196"/>
    <s v="A110062"/>
    <s v="A11"/>
    <n v="18"/>
    <n v="60"/>
    <n v="3"/>
    <n v="5"/>
    <s v="OK"/>
    <s v="A110062"/>
    <n v="70"/>
    <n v="16.2"/>
    <n v="18"/>
    <n v="1"/>
    <n v="2"/>
    <n v="15"/>
    <n v="144.20000203450499"/>
    <n v="51.1666666666667"/>
    <n v="0.93000000715255704"/>
    <m/>
    <m/>
    <n v="62.2"/>
    <m/>
    <m/>
    <n v="2"/>
    <n v="0.58408921957016002"/>
    <n v="12.4497"/>
    <n v="0.61985073000000002"/>
    <m/>
    <m/>
    <m/>
    <m/>
    <m/>
    <m/>
  </r>
  <r>
    <s v="Burseraceae"/>
    <s v="Protium"/>
    <s v="gallicum"/>
    <x v="196"/>
    <s v="A110070"/>
    <s v="A11"/>
    <n v="2"/>
    <n v="69"/>
    <n v="3"/>
    <n v="5"/>
    <s v="OK"/>
    <s v="A110070"/>
    <n v="70"/>
    <n v="12.9"/>
    <n v="16"/>
    <n v="1"/>
    <n v="2"/>
    <n v="15"/>
    <n v="171.56666564941401"/>
    <n v="46.266666412353501"/>
    <n v="1.23333330949148"/>
    <n v="9.6666666368643406E-2"/>
    <m/>
    <n v="38"/>
    <n v="0.63"/>
    <n v="0.51"/>
    <n v="1"/>
    <n v="0.58744913339614901"/>
    <n v="9.39175"/>
    <n v="0.55623584000000004"/>
    <m/>
    <m/>
    <m/>
    <m/>
    <m/>
    <m/>
  </r>
  <r>
    <s v="Burseraceae"/>
    <s v="Protium"/>
    <s v="gallicum"/>
    <x v="196"/>
    <s v="A110071"/>
    <s v="A11"/>
    <n v="0"/>
    <n v="71"/>
    <n v="3"/>
    <n v="5"/>
    <s v="OK"/>
    <s v="A110071"/>
    <n v="70"/>
    <n v="12.1"/>
    <n v="16"/>
    <n v="1"/>
    <n v="2"/>
    <n v="10"/>
    <n v="139.56666564941401"/>
    <n v="53.400000254313099"/>
    <n v="1.04333331187566"/>
    <n v="0.124333331982295"/>
    <m/>
    <n v="59.5"/>
    <n v="0.63"/>
    <n v="0.38"/>
    <n v="1"/>
    <n v="0.63893705606460605"/>
    <n v="11.2437"/>
    <n v="0.59033654000000002"/>
    <m/>
    <m/>
    <m/>
    <m/>
    <m/>
    <m/>
  </r>
  <r>
    <s v="Burseraceae"/>
    <s v="Protium"/>
    <s v="gallicum"/>
    <x v="196"/>
    <s v="A110076"/>
    <s v="A11"/>
    <n v="4"/>
    <n v="79"/>
    <n v="3"/>
    <n v="5"/>
    <s v="OK"/>
    <s v="A110076"/>
    <n v="70"/>
    <n v="15.9"/>
    <n v="14"/>
    <m/>
    <m/>
    <m/>
    <n v="146.43333435058599"/>
    <n v="52.5"/>
    <n v="1.08666666348775"/>
    <n v="6.9333334763844803E-2"/>
    <m/>
    <n v="31.4"/>
    <m/>
    <m/>
    <n v="1"/>
    <m/>
    <m/>
    <m/>
    <m/>
    <m/>
    <m/>
    <m/>
    <m/>
    <m/>
  </r>
  <r>
    <s v="Burseraceae"/>
    <s v="Protium"/>
    <s v="gallicum"/>
    <x v="196"/>
    <s v="A110084"/>
    <s v="A11"/>
    <n v="12"/>
    <n v="75"/>
    <n v="3"/>
    <n v="5"/>
    <s v="OK"/>
    <s v="A110084"/>
    <n v="70"/>
    <n v="20.9"/>
    <n v="14"/>
    <n v="1"/>
    <n v="1"/>
    <n v="14"/>
    <n v="139.43333435058599"/>
    <n v="41.733333587646499"/>
    <n v="0.97999999920527103"/>
    <n v="0.13333333035310099"/>
    <m/>
    <n v="59.8"/>
    <m/>
    <m/>
    <n v="1"/>
    <m/>
    <m/>
    <m/>
    <m/>
    <m/>
    <m/>
    <m/>
    <m/>
    <m/>
  </r>
  <r>
    <s v="Burseraceae"/>
    <s v="Protium"/>
    <s v="gallicum"/>
    <x v="196"/>
    <s v="A110086"/>
    <s v="A11"/>
    <n v="7"/>
    <n v="81"/>
    <n v="3"/>
    <n v="5"/>
    <s v="OK"/>
    <s v="A110086"/>
    <n v="70"/>
    <n v="11.1"/>
    <n v="13"/>
    <n v="1"/>
    <n v="1"/>
    <n v="8"/>
    <n v="153.766667683919"/>
    <n v="47.233332316080698"/>
    <n v="1.0633333325386001"/>
    <n v="0.102666668593884"/>
    <m/>
    <n v="54.3"/>
    <m/>
    <m/>
    <n v="1"/>
    <m/>
    <m/>
    <m/>
    <m/>
    <m/>
    <m/>
    <m/>
    <m/>
    <m/>
  </r>
  <r>
    <s v="Burseraceae"/>
    <s v="Protium"/>
    <s v="gallicum"/>
    <x v="196"/>
    <s v="A110097"/>
    <s v="A11"/>
    <n v="13"/>
    <n v="84"/>
    <n v="3"/>
    <n v="5"/>
    <s v="OK"/>
    <s v="A110097"/>
    <n v="70"/>
    <n v="10.8"/>
    <n v="13"/>
    <n v="2"/>
    <n v="3"/>
    <n v="13"/>
    <n v="172.10000101725299"/>
    <n v="50.900000254313099"/>
    <n v="1.1666666666666701"/>
    <n v="6.8666666746139499E-2"/>
    <m/>
    <n v="32.1"/>
    <m/>
    <m/>
    <n v="1"/>
    <m/>
    <m/>
    <m/>
    <m/>
    <m/>
    <m/>
    <m/>
    <m/>
    <m/>
  </r>
  <r>
    <s v="Burseraceae"/>
    <s v="Protium"/>
    <s v="gallicum"/>
    <x v="196"/>
    <s v="A110129"/>
    <s v="A11"/>
    <n v="35"/>
    <n v="74"/>
    <n v="3"/>
    <n v="5"/>
    <s v="OK"/>
    <s v="A110129"/>
    <n v="70"/>
    <n v="24.8"/>
    <n v="24"/>
    <m/>
    <m/>
    <m/>
    <n v="162.03333028157601"/>
    <n v="40.466667175292997"/>
    <n v="1.20666666825612"/>
    <n v="8.1333334247271197E-2"/>
    <m/>
    <n v="33.200000000000003"/>
    <m/>
    <m/>
    <n v="3"/>
    <m/>
    <m/>
    <m/>
    <m/>
    <m/>
    <m/>
    <m/>
    <m/>
    <m/>
  </r>
  <r>
    <s v="Burseraceae"/>
    <s v="Protium"/>
    <s v="gallicum"/>
    <x v="196"/>
    <s v="A110135"/>
    <s v="A11"/>
    <n v="25"/>
    <n v="75"/>
    <n v="3"/>
    <n v="5"/>
    <s v="OK"/>
    <s v="A110135"/>
    <n v="70"/>
    <n v="17"/>
    <n v="19"/>
    <n v="1"/>
    <n v="2"/>
    <n v="12"/>
    <n v="139"/>
    <n v="49.666667938232401"/>
    <n v="1.31999997297923"/>
    <n v="0.132333338260651"/>
    <m/>
    <n v="62.7"/>
    <m/>
    <m/>
    <n v="0.5"/>
    <m/>
    <m/>
    <m/>
    <m/>
    <m/>
    <m/>
    <m/>
    <m/>
    <m/>
  </r>
  <r>
    <s v="Burseraceae"/>
    <s v="Protium"/>
    <s v="gallicum"/>
    <x v="196"/>
    <s v="A110267"/>
    <s v="A11"/>
    <n v="63"/>
    <n v="90"/>
    <n v="3"/>
    <n v="5"/>
    <s v="OK"/>
    <s v="A110267"/>
    <n v="70"/>
    <n v="13.2"/>
    <n v="14"/>
    <m/>
    <m/>
    <m/>
    <n v="146.10000101725299"/>
    <n v="39.099999745686901"/>
    <n v="1.09999998410543"/>
    <n v="0.109666667878628"/>
    <m/>
    <n v="46.1"/>
    <m/>
    <m/>
    <n v="1"/>
    <n v="0.66473215818405196"/>
    <n v="9.8912499999999994"/>
    <n v="0.42235611000000001"/>
    <m/>
    <m/>
    <m/>
    <m/>
    <m/>
    <m/>
  </r>
  <r>
    <s v="Burseraceae"/>
    <s v="Protium"/>
    <s v="gallicum"/>
    <x v="196"/>
    <s v="A110270"/>
    <s v="A11"/>
    <n v="62"/>
    <n v="83"/>
    <n v="3"/>
    <n v="5"/>
    <s v="OK"/>
    <s v="A110270"/>
    <n v="70"/>
    <n v="11"/>
    <n v="14"/>
    <n v="2"/>
    <n v="2"/>
    <n v="12"/>
    <n v="137.233332316081"/>
    <n v="57.6666666666667"/>
    <n v="0.84333332379658998"/>
    <n v="0.11033333092927899"/>
    <m/>
    <n v="50.8"/>
    <m/>
    <m/>
    <n v="1"/>
    <n v="0.61377459764480602"/>
    <n v="11.430999999999999"/>
    <n v="0.71133358000000002"/>
    <m/>
    <m/>
    <m/>
    <m/>
    <m/>
    <m/>
  </r>
  <r>
    <s v="Burseraceae"/>
    <s v="Protium"/>
    <s v="gallicum"/>
    <x v="196"/>
    <s v="A110291"/>
    <s v="A11"/>
    <n v="62"/>
    <n v="72"/>
    <n v="3"/>
    <n v="5"/>
    <s v="OK"/>
    <s v="A110291"/>
    <n v="70"/>
    <n v="12.4"/>
    <n v="18"/>
    <n v="1"/>
    <n v="2"/>
    <n v="12"/>
    <n v="147.56666564941401"/>
    <n v="45.433334350585902"/>
    <n v="0.95666666825612401"/>
    <n v="7.6666668057441698E-2"/>
    <m/>
    <n v="41.9"/>
    <m/>
    <m/>
    <n v="1"/>
    <n v="0.585845947265625"/>
    <n v="12.3492"/>
    <n v="0.84678629999999999"/>
    <m/>
    <m/>
    <m/>
    <m/>
    <m/>
    <m/>
  </r>
  <r>
    <s v="Burseraceae"/>
    <s v="Protium"/>
    <s v="gallicum"/>
    <x v="196"/>
    <s v="A110302"/>
    <s v="A11"/>
    <n v="79"/>
    <n v="63"/>
    <n v="3"/>
    <n v="5"/>
    <s v="OK"/>
    <s v="A110302"/>
    <n v="70"/>
    <n v="11.1"/>
    <n v="16"/>
    <n v="1"/>
    <n v="1"/>
    <n v="10"/>
    <n v="191.333333333333"/>
    <n v="50.5"/>
    <n v="1.26333332061768"/>
    <n v="0.16266666352748901"/>
    <m/>
    <n v="99.8"/>
    <m/>
    <m/>
    <n v="1"/>
    <m/>
    <m/>
    <m/>
    <m/>
    <m/>
    <m/>
    <m/>
    <m/>
    <m/>
  </r>
  <r>
    <s v="Burseraceae"/>
    <s v="Protium"/>
    <s v="gallicum"/>
    <x v="196"/>
    <s v="A110360"/>
    <s v="A11"/>
    <n v="88"/>
    <n v="9"/>
    <n v="3"/>
    <n v="5"/>
    <s v="OK"/>
    <s v="A110360"/>
    <n v="70"/>
    <n v="12.4"/>
    <n v="15"/>
    <n v="1"/>
    <n v="1"/>
    <n v="10"/>
    <n v="157.86666870117199"/>
    <n v="55.466665903727197"/>
    <n v="0.95666666825612401"/>
    <n v="0.14433333526055001"/>
    <m/>
    <n v="58"/>
    <m/>
    <m/>
    <n v="1"/>
    <n v="0.61675626039505005"/>
    <n v="12.595000000000001"/>
    <n v="0.55235394999999998"/>
    <m/>
    <m/>
    <m/>
    <m/>
    <m/>
    <m/>
  </r>
  <r>
    <s v="Burseraceae"/>
    <s v="Protium"/>
    <s v="gallicum"/>
    <x v="196"/>
    <s v="A110363"/>
    <s v="A11"/>
    <n v="93"/>
    <n v="4"/>
    <n v="3"/>
    <n v="5"/>
    <s v="OK"/>
    <s v="A110363"/>
    <n v="70"/>
    <n v="11.3"/>
    <n v="14"/>
    <n v="2"/>
    <n v="2"/>
    <n v="14"/>
    <n v="141.69999694824199"/>
    <n v="47.3333333333333"/>
    <n v="1.25666662057241"/>
    <n v="0.10033333301544201"/>
    <m/>
    <n v="49.3"/>
    <m/>
    <m/>
    <n v="2"/>
    <n v="0.58169233798980702"/>
    <n v="8.1962499999999991"/>
    <n v="0.54033176000000005"/>
    <m/>
    <m/>
    <m/>
    <m/>
    <m/>
    <m/>
  </r>
  <r>
    <s v="Burseraceae"/>
    <s v="Protium"/>
    <s v="gallicum"/>
    <x v="196"/>
    <s v="A110405"/>
    <s v="A11"/>
    <n v="100"/>
    <n v="55"/>
    <n v="3"/>
    <n v="5"/>
    <s v="OK"/>
    <s v="A110405"/>
    <n v="70"/>
    <n v="11.1"/>
    <n v="21"/>
    <n v="1"/>
    <n v="1"/>
    <n v="6"/>
    <n v="145.333333333333"/>
    <n v="50.466667175292997"/>
    <n v="1.1700000166893001"/>
    <n v="0.13133333375056599"/>
    <m/>
    <n v="63.6"/>
    <m/>
    <m/>
    <n v="2"/>
    <m/>
    <m/>
    <m/>
    <m/>
    <m/>
    <m/>
    <m/>
    <m/>
    <m/>
  </r>
  <r>
    <s v="Burseraceae"/>
    <s v="Protium"/>
    <s v="gallicum"/>
    <x v="196"/>
    <s v="A110412"/>
    <s v="A11"/>
    <n v="97"/>
    <n v="61"/>
    <n v="3"/>
    <n v="5"/>
    <s v="OK"/>
    <s v="A110412"/>
    <n v="70"/>
    <n v="16.899999999999999"/>
    <n v="19"/>
    <n v="1"/>
    <n v="3"/>
    <n v="12"/>
    <n v="145.766667683919"/>
    <n v="46.766666412353501"/>
    <n v="1.3599999745686799"/>
    <n v="0.112333332498868"/>
    <m/>
    <n v="52.6"/>
    <m/>
    <m/>
    <n v="3"/>
    <n v="0.68318110704421997"/>
    <n v="9.8254999999999999"/>
    <n v="0.59535136"/>
    <m/>
    <m/>
    <m/>
    <m/>
    <m/>
    <m/>
  </r>
  <r>
    <s v="Burseraceae"/>
    <s v="Protium"/>
    <s v="gallicum"/>
    <x v="196"/>
    <s v="A110423"/>
    <s v="A11"/>
    <n v="88"/>
    <n v="79"/>
    <n v="3"/>
    <n v="5"/>
    <s v="OK"/>
    <s v="A110423"/>
    <n v="70"/>
    <n v="13.2"/>
    <n v="16"/>
    <n v="2"/>
    <n v="2"/>
    <n v="16"/>
    <n v="165.10000101725299"/>
    <n v="51.566666920979799"/>
    <n v="1.2099999984105401"/>
    <n v="0.11633333315451901"/>
    <m/>
    <n v="52.5"/>
    <m/>
    <m/>
    <n v="2"/>
    <n v="0.62599933147430398"/>
    <n v="9.0965000000000007"/>
    <n v="0.66718392999999998"/>
    <m/>
    <m/>
    <m/>
    <m/>
    <m/>
    <m/>
  </r>
  <r>
    <s v="Burseraceae"/>
    <s v="Protium"/>
    <s v="gallicum"/>
    <x v="196"/>
    <s v="A110425"/>
    <s v="A11"/>
    <n v="84"/>
    <n v="83"/>
    <n v="3"/>
    <n v="5"/>
    <s v="OK"/>
    <s v="A110425"/>
    <n v="70"/>
    <n v="15.9"/>
    <n v="16"/>
    <n v="2"/>
    <n v="2"/>
    <n v="16"/>
    <n v="154.96666971842399"/>
    <n v="52.099999745686901"/>
    <n v="1.17666665712992"/>
    <n v="0.12399999797344199"/>
    <m/>
    <n v="50.5"/>
    <m/>
    <m/>
    <n v="2"/>
    <n v="0.64863193035125699"/>
    <n v="8.5132499999999993"/>
    <n v="0.56841039000000004"/>
    <m/>
    <m/>
    <m/>
    <m/>
    <m/>
    <m/>
  </r>
  <r>
    <s v="Burseraceae"/>
    <s v="Protium"/>
    <s v="gallicum"/>
    <x v="196"/>
    <s v="A110431"/>
    <s v="A11"/>
    <n v="95"/>
    <n v="82"/>
    <n v="3"/>
    <n v="5"/>
    <s v="OK"/>
    <s v="A110431"/>
    <n v="70"/>
    <n v="16.7"/>
    <n v="21"/>
    <n v="2"/>
    <n v="1"/>
    <n v="8"/>
    <n v="146.89999898274701"/>
    <n v="55.433331807454401"/>
    <n v="0.85999999443690001"/>
    <n v="0.141999997198582"/>
    <m/>
    <n v="61.6"/>
    <m/>
    <m/>
    <n v="2"/>
    <m/>
    <m/>
    <m/>
    <m/>
    <m/>
    <m/>
    <m/>
    <m/>
    <m/>
  </r>
  <r>
    <s v="Burseraceae"/>
    <s v="Protium"/>
    <s v="gallicum"/>
    <x v="196"/>
    <s v="A110432"/>
    <s v="A11"/>
    <n v="99"/>
    <n v="89"/>
    <n v="3"/>
    <n v="5"/>
    <s v="OK"/>
    <s v="A110432"/>
    <n v="70"/>
    <n v="24.8"/>
    <n v="22"/>
    <n v="3"/>
    <n v="2"/>
    <n v="8"/>
    <n v="152.233332316081"/>
    <n v="45.366667429606103"/>
    <n v="0.993333339691162"/>
    <n v="0.103333331644535"/>
    <m/>
    <n v="42.8"/>
    <m/>
    <m/>
    <n v="5"/>
    <m/>
    <m/>
    <m/>
    <m/>
    <m/>
    <m/>
    <m/>
    <m/>
    <m/>
  </r>
  <r>
    <s v="Burseraceae"/>
    <s v="Protium"/>
    <s v="gallicum"/>
    <x v="196"/>
    <s v="B420040"/>
    <s v="B4"/>
    <n v="0"/>
    <n v="73"/>
    <n v="3"/>
    <n v="5"/>
    <s v="OK"/>
    <s v="B420040"/>
    <n v="70"/>
    <n v="11.9"/>
    <n v="18"/>
    <n v="1"/>
    <n v="1"/>
    <n v="6"/>
    <n v="166.766667683919"/>
    <n v="45.0000012715658"/>
    <n v="0.88000001509984305"/>
    <n v="0.10433333118756601"/>
    <m/>
    <n v="42.6"/>
    <m/>
    <m/>
    <m/>
    <m/>
    <m/>
    <m/>
    <m/>
    <m/>
    <m/>
    <m/>
    <m/>
    <m/>
  </r>
  <r>
    <s v="Burseraceae"/>
    <s v="Protium"/>
    <s v="gallicum"/>
    <x v="196"/>
    <s v="B420045"/>
    <s v="B4"/>
    <n v="5"/>
    <n v="65"/>
    <n v="3"/>
    <n v="5"/>
    <s v="OK"/>
    <s v="B420045"/>
    <n v="70"/>
    <n v="10.3"/>
    <n v="16"/>
    <n v="2"/>
    <n v="2"/>
    <n v="12"/>
    <n v="202.56666564941401"/>
    <n v="50.933333079020201"/>
    <n v="1.07333334287008"/>
    <n v="9.4666667282581302E-2"/>
    <m/>
    <n v="37.1"/>
    <m/>
    <m/>
    <m/>
    <m/>
    <m/>
    <m/>
    <m/>
    <m/>
    <m/>
    <m/>
    <m/>
    <m/>
  </r>
  <r>
    <s v="Burseraceae"/>
    <s v="Protium"/>
    <s v="gallicum"/>
    <x v="196"/>
    <s v="B420051"/>
    <s v="B4"/>
    <n v="12"/>
    <n v="59"/>
    <n v="3"/>
    <n v="5"/>
    <s v="OK"/>
    <s v="B420051"/>
    <n v="70"/>
    <n v="10.8"/>
    <n v="18"/>
    <n v="2"/>
    <n v="2"/>
    <n v="15"/>
    <n v="154.53333536783899"/>
    <n v="50.633333841959598"/>
    <n v="1.0733333031336501"/>
    <n v="0.136666670441628"/>
    <m/>
    <n v="60.9"/>
    <m/>
    <m/>
    <m/>
    <m/>
    <m/>
    <m/>
    <m/>
    <m/>
    <m/>
    <m/>
    <m/>
    <m/>
  </r>
  <r>
    <s v="Burseraceae"/>
    <s v="Protium"/>
    <s v="gallicum"/>
    <x v="196"/>
    <s v="B420067"/>
    <s v="B4"/>
    <n v="14"/>
    <n v="67"/>
    <n v="3"/>
    <n v="5"/>
    <s v="OK"/>
    <s v="B420067"/>
    <n v="70"/>
    <n v="10.3"/>
    <n v="15"/>
    <n v="2"/>
    <n v="2"/>
    <n v="12"/>
    <n v="159.63333638509101"/>
    <n v="49.533334096272803"/>
    <n v="1.00333335002263"/>
    <n v="0.128333330154419"/>
    <m/>
    <n v="48.1"/>
    <m/>
    <m/>
    <m/>
    <m/>
    <m/>
    <m/>
    <m/>
    <m/>
    <m/>
    <m/>
    <m/>
    <m/>
  </r>
  <r>
    <s v="Burseraceae"/>
    <s v="Protium"/>
    <s v="gallicum"/>
    <x v="196"/>
    <s v="B420068"/>
    <s v="B4"/>
    <n v="9"/>
    <n v="67"/>
    <n v="3"/>
    <n v="5"/>
    <s v="OK"/>
    <s v="B420068"/>
    <n v="70"/>
    <n v="17.2"/>
    <n v="18"/>
    <n v="2"/>
    <n v="2"/>
    <n v="15"/>
    <n v="171"/>
    <n v="51.199999491373703"/>
    <n v="1.1533333063125599"/>
    <n v="0.124666668474674"/>
    <m/>
    <n v="45"/>
    <m/>
    <m/>
    <m/>
    <m/>
    <m/>
    <m/>
    <m/>
    <m/>
    <m/>
    <m/>
    <m/>
    <m/>
  </r>
  <r>
    <s v="Burseraceae"/>
    <s v="Protium"/>
    <s v="gallicum"/>
    <x v="196"/>
    <s v="B420069"/>
    <s v="B4"/>
    <n v="10"/>
    <n v="70"/>
    <n v="3"/>
    <n v="5"/>
    <s v="OK"/>
    <s v="B420069"/>
    <n v="70"/>
    <n v="11.5"/>
    <n v="15"/>
    <n v="2"/>
    <n v="2"/>
    <n v="12"/>
    <n v="197.666666666667"/>
    <n v="52.633332570393897"/>
    <n v="0.99999998013178504"/>
    <n v="0.111666664481163"/>
    <m/>
    <n v="39.299999999999997"/>
    <m/>
    <m/>
    <m/>
    <m/>
    <m/>
    <m/>
    <m/>
    <m/>
    <m/>
    <m/>
    <m/>
    <m/>
  </r>
  <r>
    <s v="Burseraceae"/>
    <s v="Protium"/>
    <s v="gallicum"/>
    <x v="196"/>
    <s v="B421043"/>
    <s v="B4"/>
    <n v="13"/>
    <n v="27"/>
    <n v="3"/>
    <n v="5"/>
    <s v="OK"/>
    <s v="B421043"/>
    <n v="70"/>
    <n v="13"/>
    <n v="18"/>
    <n v="1"/>
    <n v="1"/>
    <n v="16"/>
    <n v="135.333333333333"/>
    <n v="42.8333333333333"/>
    <n v="0.97000000874201497"/>
    <n v="6.9333334763844803E-2"/>
    <m/>
    <n v="35.6"/>
    <m/>
    <m/>
    <m/>
    <m/>
    <m/>
    <m/>
    <m/>
    <m/>
    <m/>
    <m/>
    <m/>
    <m/>
  </r>
  <r>
    <s v="Burseraceae"/>
    <s v="Protium"/>
    <s v="gallicum"/>
    <x v="196"/>
    <s v="B421059"/>
    <s v="B4"/>
    <n v="5"/>
    <n v="40"/>
    <n v="3"/>
    <n v="5"/>
    <s v="OK"/>
    <s v="B421059"/>
    <n v="70"/>
    <n v="13.5"/>
    <n v="16"/>
    <n v="3"/>
    <n v="2"/>
    <n v="12"/>
    <n v="163.46666463216101"/>
    <n v="43.1666666666667"/>
    <n v="0.99666666984558105"/>
    <n v="0.115000002086163"/>
    <m/>
    <n v="53.5"/>
    <m/>
    <m/>
    <m/>
    <m/>
    <m/>
    <m/>
    <m/>
    <m/>
    <m/>
    <m/>
    <m/>
    <m/>
  </r>
  <r>
    <s v="Burseraceae"/>
    <s v="Protium"/>
    <s v="gallicum"/>
    <x v="196"/>
    <s v="B421061"/>
    <s v="B4"/>
    <n v="7"/>
    <n v="36"/>
    <n v="3"/>
    <n v="5"/>
    <s v="OK"/>
    <s v="B421061"/>
    <n v="70"/>
    <n v="11.8"/>
    <n v="15"/>
    <n v="1"/>
    <n v="1"/>
    <n v="10"/>
    <n v="173.13333129882801"/>
    <n v="44.566665649414098"/>
    <n v="1.1266667048136401"/>
    <n v="9.5000000049670505E-2"/>
    <m/>
    <n v="42.3"/>
    <m/>
    <m/>
    <m/>
    <m/>
    <m/>
    <m/>
    <m/>
    <m/>
    <m/>
    <m/>
    <m/>
    <m/>
  </r>
  <r>
    <s v="Burseraceae"/>
    <s v="Protium"/>
    <s v="gallicum"/>
    <x v="196"/>
    <s v="B422048"/>
    <s v="B4"/>
    <n v="24"/>
    <n v="8"/>
    <n v="3"/>
    <n v="5"/>
    <s v="OK"/>
    <s v="B422048"/>
    <n v="70"/>
    <n v="12.1"/>
    <n v="20"/>
    <n v="1"/>
    <n v="2"/>
    <n v="13"/>
    <n v="147.333333333333"/>
    <n v="45.5"/>
    <n v="0.64999999602635705"/>
    <n v="8.6999999980131804E-2"/>
    <m/>
    <n v="44.1"/>
    <m/>
    <m/>
    <m/>
    <m/>
    <m/>
    <m/>
    <m/>
    <m/>
    <m/>
    <m/>
    <m/>
    <m/>
  </r>
  <r>
    <s v="Burseraceae"/>
    <s v="Protium"/>
    <s v="gallicum"/>
    <x v="196"/>
    <s v="B422059"/>
    <s v="B4"/>
    <n v="17"/>
    <n v="18"/>
    <n v="3"/>
    <n v="5"/>
    <s v="OK"/>
    <s v="B422059"/>
    <n v="70"/>
    <n v="12.6"/>
    <n v="17"/>
    <n v="2"/>
    <n v="3"/>
    <n v="16"/>
    <n v="146.56666564941401"/>
    <n v="40.733332316080698"/>
    <n v="1.3133333325386001"/>
    <n v="0.11466666807731"/>
    <m/>
    <n v="59.2"/>
    <m/>
    <m/>
    <m/>
    <m/>
    <m/>
    <m/>
    <m/>
    <m/>
    <m/>
    <m/>
    <m/>
    <m/>
  </r>
  <r>
    <s v="Burseraceae"/>
    <s v="Protium"/>
    <s v="gallicum"/>
    <x v="196"/>
    <s v="B427033"/>
    <s v="B4"/>
    <n v="34"/>
    <n v="76"/>
    <n v="3"/>
    <n v="5"/>
    <s v="OK"/>
    <s v="B427033"/>
    <n v="70"/>
    <n v="10.8"/>
    <m/>
    <n v="2"/>
    <n v="3"/>
    <n v="12"/>
    <n v="172.666666666667"/>
    <n v="42.300000508626297"/>
    <n v="0.85999999443690001"/>
    <n v="8.35000015795231E-2"/>
    <m/>
    <n v="20.8"/>
    <m/>
    <m/>
    <m/>
    <m/>
    <m/>
    <m/>
    <m/>
    <m/>
    <m/>
    <m/>
    <m/>
    <m/>
  </r>
  <r>
    <s v="Burseraceae"/>
    <s v="Protium"/>
    <s v="gallicum"/>
    <x v="196"/>
    <s v="B428053"/>
    <s v="B4"/>
    <n v="38"/>
    <n v="62"/>
    <n v="3"/>
    <n v="5"/>
    <s v="OK"/>
    <s v="B428053"/>
    <n v="70"/>
    <n v="12.7"/>
    <m/>
    <n v="2"/>
    <n v="2"/>
    <n v="8"/>
    <n v="163.333333333333"/>
    <n v="43.733333587646499"/>
    <n v="0.65666665633519505"/>
    <n v="6.7666667203108502E-2"/>
    <m/>
    <n v="31"/>
    <m/>
    <m/>
    <m/>
    <m/>
    <m/>
    <m/>
    <m/>
    <m/>
    <m/>
    <m/>
    <m/>
    <m/>
  </r>
  <r>
    <s v="Burseraceae"/>
    <s v="Protium"/>
    <s v="gallicum"/>
    <x v="196"/>
    <s v="B430065"/>
    <s v="B4"/>
    <n v="45"/>
    <n v="25"/>
    <n v="3"/>
    <n v="5"/>
    <s v="OK"/>
    <s v="B430065"/>
    <n v="70"/>
    <n v="11.5"/>
    <n v="13"/>
    <n v="1"/>
    <n v="2"/>
    <n v="13"/>
    <n v="151.69999694824199"/>
    <n v="44.033334096272803"/>
    <n v="1.22333335876465"/>
    <n v="0.14566666881243401"/>
    <m/>
    <n v="59.6"/>
    <m/>
    <m/>
    <m/>
    <m/>
    <m/>
    <m/>
    <m/>
    <m/>
    <m/>
    <m/>
    <m/>
    <m/>
  </r>
  <r>
    <s v="Burseraceae"/>
    <s v="Protium"/>
    <s v="gallicum"/>
    <x v="196"/>
    <s v="B430072"/>
    <s v="B4"/>
    <n v="43"/>
    <n v="7"/>
    <n v="3"/>
    <n v="5"/>
    <s v="OK"/>
    <s v="B430072"/>
    <n v="70"/>
    <n v="11.5"/>
    <n v="17"/>
    <n v="2"/>
    <n v="1"/>
    <n v="12"/>
    <n v="147.233332316081"/>
    <n v="50.633332570393897"/>
    <n v="1.38333332538605"/>
    <n v="9.6666668852170304E-2"/>
    <m/>
    <n v="44.7"/>
    <m/>
    <m/>
    <m/>
    <m/>
    <m/>
    <m/>
    <m/>
    <m/>
    <m/>
    <m/>
    <m/>
    <m/>
  </r>
  <r>
    <s v="Burseraceae"/>
    <s v="Protium"/>
    <s v="gallicum"/>
    <x v="196"/>
    <s v="B435065"/>
    <s v="B4"/>
    <n v="71"/>
    <n v="94"/>
    <n v="3"/>
    <n v="5"/>
    <s v="OK"/>
    <s v="B435065"/>
    <n v="70"/>
    <n v="13"/>
    <m/>
    <n v="2"/>
    <n v="3"/>
    <n v="18"/>
    <n v="127.666666666667"/>
    <n v="44.866667429606103"/>
    <n v="0.566666672627131"/>
    <n v="8.0666668713092804E-2"/>
    <m/>
    <n v="40.5"/>
    <m/>
    <m/>
    <m/>
    <m/>
    <m/>
    <m/>
    <m/>
    <m/>
    <m/>
    <m/>
    <m/>
    <m/>
  </r>
  <r>
    <s v="Burseraceae"/>
    <s v="Protium"/>
    <s v="gallicum"/>
    <x v="196"/>
    <s v="B435067"/>
    <s v="B4"/>
    <n v="72"/>
    <n v="89"/>
    <n v="3"/>
    <n v="5"/>
    <s v="OK"/>
    <s v="B435067"/>
    <n v="70"/>
    <n v="12.1"/>
    <m/>
    <n v="2"/>
    <n v="3"/>
    <n v="14"/>
    <n v="147.13333129882801"/>
    <n v="38.033332824707003"/>
    <n v="0.64500001072883595"/>
    <n v="5.6333334495623902E-2"/>
    <m/>
    <n v="27.6"/>
    <m/>
    <m/>
    <m/>
    <m/>
    <m/>
    <m/>
    <m/>
    <m/>
    <m/>
    <m/>
    <m/>
    <m/>
  </r>
  <r>
    <s v="Burseraceae"/>
    <s v="Protium"/>
    <s v="gallicum"/>
    <x v="196"/>
    <s v="B437024"/>
    <s v="B4"/>
    <n v="74"/>
    <n v="45"/>
    <n v="3"/>
    <n v="5"/>
    <s v="OK"/>
    <s v="B437024"/>
    <n v="70"/>
    <n v="18.5"/>
    <n v="21"/>
    <n v="2"/>
    <n v="2"/>
    <n v="15"/>
    <n v="152.46666463216101"/>
    <n v="41.266667683919302"/>
    <n v="1.1533333460489901"/>
    <n v="0.12633333106835701"/>
    <m/>
    <n v="57.2"/>
    <m/>
    <m/>
    <m/>
    <m/>
    <m/>
    <m/>
    <m/>
    <m/>
    <m/>
    <m/>
    <m/>
    <m/>
  </r>
  <r>
    <s v="Burseraceae"/>
    <s v="Protium"/>
    <s v="gallicum"/>
    <x v="196"/>
    <s v="B437025"/>
    <s v="B4"/>
    <n v="74"/>
    <n v="37"/>
    <n v="3"/>
    <n v="5"/>
    <s v="OK"/>
    <s v="B437025"/>
    <n v="70"/>
    <n v="19.399999999999999"/>
    <n v="18"/>
    <n v="2"/>
    <n v="1"/>
    <n v="13"/>
    <n v="176.766667683919"/>
    <n v="49.633333841959598"/>
    <n v="0.77666666110356697"/>
    <n v="9.63333348433177E-2"/>
    <m/>
    <n v="37.700000000000003"/>
    <m/>
    <m/>
    <m/>
    <m/>
    <m/>
    <m/>
    <m/>
    <m/>
    <m/>
    <m/>
    <m/>
    <m/>
  </r>
  <r>
    <s v="Burseraceae"/>
    <s v="Protium"/>
    <s v="gallicum"/>
    <x v="196"/>
    <s v="B438056"/>
    <s v="B4"/>
    <n v="69"/>
    <n v="2"/>
    <n v="3"/>
    <n v="5"/>
    <s v="OK"/>
    <s v="B438056"/>
    <n v="70"/>
    <n v="15.4"/>
    <n v="14"/>
    <n v="1"/>
    <n v="1"/>
    <n v="10"/>
    <n v="187.46666463216101"/>
    <n v="44.633332570393897"/>
    <n v="0.97999999920527103"/>
    <n v="6.0666666676600797E-2"/>
    <m/>
    <n v="22.2"/>
    <m/>
    <m/>
    <m/>
    <m/>
    <m/>
    <m/>
    <m/>
    <m/>
    <m/>
    <m/>
    <m/>
    <m/>
  </r>
  <r>
    <s v="Burseraceae"/>
    <s v="Protium"/>
    <s v="gallicum"/>
    <x v="196"/>
    <s v="B438067"/>
    <s v="B4"/>
    <n v="67"/>
    <n v="21"/>
    <n v="3"/>
    <n v="5"/>
    <s v="OK"/>
    <s v="B438067"/>
    <n v="70"/>
    <n v="13.2"/>
    <n v="15"/>
    <n v="2"/>
    <n v="2"/>
    <n v="12"/>
    <n v="186.666666666667"/>
    <n v="41.799999237060497"/>
    <n v="1.0733333031336501"/>
    <n v="9.7333334386348697E-2"/>
    <m/>
    <n v="42"/>
    <m/>
    <m/>
    <m/>
    <m/>
    <m/>
    <m/>
    <m/>
    <m/>
    <m/>
    <m/>
    <m/>
    <m/>
  </r>
  <r>
    <s v="Burseraceae"/>
    <s v="Protium"/>
    <s v="gallicum"/>
    <x v="196"/>
    <s v="B443009"/>
    <s v="B4"/>
    <n v="87"/>
    <n v="84"/>
    <n v="3"/>
    <n v="5"/>
    <s v="OK"/>
    <s v="B443009"/>
    <n v="70"/>
    <n v="24.5"/>
    <n v="22"/>
    <n v="3"/>
    <n v="2"/>
    <n v="15"/>
    <n v="159.233332316081"/>
    <n v="47.533332824707003"/>
    <n v="1.2866666714350401"/>
    <n v="0.115000002086163"/>
    <m/>
    <n v="56.7"/>
    <n v="0.64"/>
    <n v="0.47"/>
    <m/>
    <n v="0.61699999999999999"/>
    <n v="10.6388"/>
    <n v="1.804"/>
    <m/>
    <m/>
    <m/>
    <m/>
    <m/>
    <m/>
  </r>
  <r>
    <s v="Burseraceae"/>
    <s v="Protium"/>
    <s v="gallicum"/>
    <x v="196"/>
    <s v="B445054"/>
    <s v="B4"/>
    <n v="78"/>
    <n v="45"/>
    <n v="3"/>
    <n v="5"/>
    <s v="OK"/>
    <s v="B445054"/>
    <n v="70"/>
    <n v="12.6"/>
    <n v="18"/>
    <n v="2"/>
    <n v="2"/>
    <n v="15"/>
    <n v="175.10000101725299"/>
    <n v="45.3333333333333"/>
    <n v="1.3900000254313201"/>
    <n v="0.103666668136915"/>
    <m/>
    <n v="38.200000000000003"/>
    <m/>
    <m/>
    <m/>
    <m/>
    <m/>
    <m/>
    <m/>
    <m/>
    <m/>
    <m/>
    <m/>
    <m/>
  </r>
  <r>
    <s v="Burseraceae"/>
    <s v="Protium"/>
    <s v="gallicum"/>
    <x v="196"/>
    <s v="LV109068"/>
    <s v="LV1"/>
    <n v="104.8"/>
    <n v="17.3"/>
    <n v="3"/>
    <n v="3"/>
    <s v="OK"/>
    <s v="LV109068"/>
    <n v="70"/>
    <n v="16.4012738853503"/>
    <n v="23"/>
    <n v="1"/>
    <n v="1"/>
    <n v="14"/>
    <n v="190"/>
    <n v="52.633332570393897"/>
    <n v="1.07666669289271"/>
    <n v="0.14566666384537999"/>
    <n v="18.728166580200199"/>
    <m/>
    <m/>
    <m/>
    <m/>
    <n v="0.59012839800000005"/>
    <n v="6.5358999999999998"/>
    <n v="1.13720789"/>
    <m/>
    <m/>
    <m/>
    <m/>
    <m/>
    <m/>
  </r>
  <r>
    <s v="Burseraceae"/>
    <s v="Protium"/>
    <s v="gallicum"/>
    <x v="196"/>
    <s v="LV109075"/>
    <s v="LV1"/>
    <n v="114.3"/>
    <n v="31.4"/>
    <n v="3"/>
    <n v="3"/>
    <s v="OK"/>
    <s v="LV109075"/>
    <n v="70"/>
    <n v="14.6496815286624"/>
    <n v="26"/>
    <n v="2"/>
    <n v="1"/>
    <n v="10"/>
    <n v="191.666666666667"/>
    <n v="48.033334096272803"/>
    <n v="1.4900000095367401"/>
    <n v="0.118666663765907"/>
    <n v="15.9200995763143"/>
    <m/>
    <m/>
    <m/>
    <m/>
    <n v="0.61051340700000001"/>
    <n v="11.436"/>
    <n v="1.57314691"/>
    <m/>
    <m/>
    <m/>
    <m/>
    <m/>
    <m/>
  </r>
  <r>
    <s v="Burseraceae"/>
    <s v="Protium"/>
    <s v="gallicum"/>
    <x v="196"/>
    <s v="LV109094"/>
    <s v="LV1"/>
    <n v="101"/>
    <n v="7.3"/>
    <n v="3"/>
    <n v="3"/>
    <s v="OK"/>
    <s v="LV109094"/>
    <n v="70"/>
    <n v="22.133757961783399"/>
    <n v="23"/>
    <n v="2"/>
    <n v="3"/>
    <n v="20"/>
    <n v="192"/>
    <n v="51"/>
    <n v="1.66333333651225"/>
    <n v="0.146333331863085"/>
    <n v="17.9018669128418"/>
    <m/>
    <m/>
    <m/>
    <m/>
    <n v="0.67583395300000004"/>
    <n v="14.450799999999999"/>
    <n v="1.8295299300000001"/>
    <m/>
    <m/>
    <m/>
    <n v="-32.760224409999999"/>
    <m/>
    <m/>
  </r>
  <r>
    <s v="Burseraceae"/>
    <s v="Protium"/>
    <s v="gallicum"/>
    <x v="196"/>
    <s v="LV109100"/>
    <s v="LV1"/>
    <n v="112.2"/>
    <n v="4.5"/>
    <n v="3"/>
    <n v="3"/>
    <s v="OK"/>
    <s v="LV109100"/>
    <n v="70"/>
    <n v="13.375796178343901"/>
    <n v="22"/>
    <n v="2"/>
    <n v="2"/>
    <n v="20"/>
    <n v="166.333333333333"/>
    <n v="53.5000012715658"/>
    <n v="1.3266666730245"/>
    <n v="0.13233333329359701"/>
    <n v="16.460466702779101"/>
    <m/>
    <m/>
    <m/>
    <m/>
    <n v="0.64731693300000004"/>
    <n v="10.3385"/>
    <n v="1.4587288199999999"/>
    <m/>
    <m/>
    <m/>
    <m/>
    <m/>
    <m/>
  </r>
  <r>
    <s v="Burseraceae"/>
    <s v="Protium"/>
    <s v="gallicum"/>
    <x v="196"/>
    <s v="LV109178"/>
    <s v="LV1"/>
    <n v="131"/>
    <n v="84.3"/>
    <n v="3"/>
    <n v="3"/>
    <s v="OK"/>
    <s v="LV109178"/>
    <n v="70"/>
    <n v="21.974522292993601"/>
    <n v="20"/>
    <n v="1"/>
    <n v="1"/>
    <n v="15"/>
    <n v="172.666666666667"/>
    <n v="39.3333333333333"/>
    <n v="1.05500003695488"/>
    <n v="0.108333331843217"/>
    <n v="13.785499890645299"/>
    <m/>
    <m/>
    <m/>
    <m/>
    <n v="0.608408791"/>
    <n v="12.805899999999999"/>
    <n v="1.7276756099999999"/>
    <m/>
    <m/>
    <m/>
    <m/>
    <m/>
    <m/>
  </r>
  <r>
    <s v="Burseraceae"/>
    <s v="Protium"/>
    <s v="gallicum"/>
    <x v="196"/>
    <s v="LV109181"/>
    <s v="LV1"/>
    <n v="130.30000000000001"/>
    <n v="85.8"/>
    <n v="3"/>
    <n v="3"/>
    <s v="OK"/>
    <s v="LV109181"/>
    <n v="70"/>
    <n v="27.388535031847098"/>
    <n v="24"/>
    <n v="2"/>
    <n v="3"/>
    <n v="20"/>
    <n v="204"/>
    <n v="50.599999745686901"/>
    <n v="2.1133333841959598"/>
    <n v="0.141999999682109"/>
    <n v="14.426313400268601"/>
    <m/>
    <m/>
    <m/>
    <m/>
    <n v="0.71502083699999996"/>
    <n v="14.2155"/>
    <n v="1.9567754500000001"/>
    <m/>
    <m/>
    <m/>
    <n v="-30.959843759999998"/>
    <m/>
    <m/>
  </r>
  <r>
    <s v="Burseraceae"/>
    <s v="Protium"/>
    <s v="gallicum"/>
    <x v="196"/>
    <s v="LV109199"/>
    <s v="LV1"/>
    <n v="118.8"/>
    <n v="97"/>
    <n v="3"/>
    <n v="3"/>
    <s v="OK"/>
    <s v="LV109199"/>
    <n v="70"/>
    <n v="14.8089171974522"/>
    <n v="16"/>
    <m/>
    <m/>
    <n v="0"/>
    <n v="259.33333333333297"/>
    <n v="46.366667429606103"/>
    <n v="1.3566666841507"/>
    <n v="0.13100000222524"/>
    <n v="15.252299944559701"/>
    <m/>
    <m/>
    <m/>
    <m/>
    <n v="0.65160003399999999"/>
    <n v="13.184100000000001"/>
    <n v="1.7365731600000001"/>
    <m/>
    <m/>
    <m/>
    <m/>
    <m/>
    <m/>
  </r>
  <r>
    <s v="Burseraceae"/>
    <s v="Protium"/>
    <s v="gallicum"/>
    <x v="196"/>
    <s v="LV109218"/>
    <s v="LV1"/>
    <n v="138.80000000000001"/>
    <n v="70"/>
    <n v="3"/>
    <n v="3"/>
    <s v="OK"/>
    <s v="LV109218"/>
    <n v="70"/>
    <n v="11.305732484076399"/>
    <n v="21"/>
    <n v="4"/>
    <n v="3"/>
    <n v="12"/>
    <n v="203"/>
    <n v="44.099999745686901"/>
    <n v="1.4333333174387599"/>
    <n v="0.16866666575272901"/>
    <n v="18.964633305867501"/>
    <m/>
    <m/>
    <m/>
    <m/>
    <n v="0.66529075199999999"/>
    <n v="10.0817"/>
    <n v="1.5689706699999999"/>
    <m/>
    <m/>
    <m/>
    <n v="-31.625721649999999"/>
    <m/>
    <m/>
  </r>
  <r>
    <s v="Burseraceae"/>
    <s v="Protium"/>
    <s v="gallicum"/>
    <x v="196"/>
    <s v="LV109219"/>
    <s v="LV1"/>
    <n v="131.30000000000001"/>
    <n v="66.2"/>
    <n v="3"/>
    <n v="3"/>
    <s v="OK"/>
    <s v="LV109219"/>
    <n v="70"/>
    <n v="12.2611464968153"/>
    <n v="14"/>
    <n v="1"/>
    <n v="2"/>
    <n v="12"/>
    <n v="153.666666666667"/>
    <n v="37.8333333333333"/>
    <n v="0.87666668494542399"/>
    <n v="6.5333334108193697E-2"/>
    <n v="11.899733543396"/>
    <m/>
    <n v="0.65173000000000003"/>
    <n v="0.48780000000000001"/>
    <n v="2.5499999999999998"/>
    <n v="0.65071642200000002"/>
    <n v="12.571199999999999"/>
    <n v="1.1008098100000001"/>
    <m/>
    <m/>
    <m/>
    <m/>
    <m/>
    <m/>
  </r>
  <r>
    <s v="Burseraceae"/>
    <s v="Protium"/>
    <s v="gallicum"/>
    <x v="196"/>
    <s v="LV109224"/>
    <s v="LV1"/>
    <n v="141.1"/>
    <n v="63.6"/>
    <n v="3"/>
    <n v="3"/>
    <s v="OK"/>
    <s v="LV109224"/>
    <n v="70"/>
    <n v="18.789808917197501"/>
    <n v="20"/>
    <n v="4"/>
    <n v="3"/>
    <n v="10"/>
    <n v="179.666666666667"/>
    <n v="58.0000012715658"/>
    <n v="1.4266666968663499"/>
    <n v="0.190999994675318"/>
    <n v="20.702333450317401"/>
    <m/>
    <m/>
    <m/>
    <n v="3.5"/>
    <n v="0.70152726700000001"/>
    <n v="12.7867"/>
    <n v="1.6036674200000001"/>
    <m/>
    <m/>
    <m/>
    <n v="-32.528821950000001"/>
    <m/>
    <m/>
  </r>
  <r>
    <s v="Burseraceae"/>
    <s v="Protium"/>
    <s v="gallicum"/>
    <x v="196"/>
    <s v="LV109366"/>
    <s v="LV1"/>
    <n v="160.9"/>
    <n v="67.099999999999994"/>
    <n v="3"/>
    <n v="3"/>
    <s v="OK"/>
    <s v="LV109366"/>
    <n v="70"/>
    <n v="20.063694267515899"/>
    <n v="23"/>
    <n v="3"/>
    <n v="4"/>
    <n v="13"/>
    <n v="180.666666666667"/>
    <n v="47.600001017252602"/>
    <n v="0.96666667858759603"/>
    <n v="0.166333332657814"/>
    <n v="21.897366841634099"/>
    <m/>
    <m/>
    <m/>
    <n v="2.5"/>
    <n v="0.65670113600000002"/>
    <n v="12.6721"/>
    <n v="1.9308611499999999"/>
    <m/>
    <m/>
    <m/>
    <n v="-31.855959200000001"/>
    <m/>
    <m/>
  </r>
  <r>
    <s v="Burseraceae"/>
    <s v="Protium"/>
    <s v="gallicum"/>
    <x v="196"/>
    <s v="LV109443"/>
    <s v="LV1"/>
    <n v="170.3"/>
    <n v="35.6"/>
    <n v="3"/>
    <n v="3"/>
    <s v="OK"/>
    <s v="LV109443"/>
    <n v="70"/>
    <n v="19.5541401273885"/>
    <n v="23"/>
    <n v="2"/>
    <n v="1"/>
    <n v="11"/>
    <m/>
    <n v="40.799999237060497"/>
    <n v="1.56333335240682"/>
    <n v="0.20533333222071301"/>
    <n v="20.338599522908499"/>
    <m/>
    <m/>
    <m/>
    <m/>
    <n v="0.70677158799999995"/>
    <n v="16.8444"/>
    <n v="3.7723870900000001"/>
    <m/>
    <m/>
    <m/>
    <m/>
    <m/>
    <m/>
  </r>
  <r>
    <s v="Burseraceae"/>
    <s v="Protium"/>
    <s v="gallicum"/>
    <x v="196"/>
    <s v="LV109486"/>
    <s v="LV1"/>
    <n v="181.8"/>
    <n v="94.2"/>
    <n v="3"/>
    <n v="3"/>
    <s v="OK"/>
    <s v="LV109486"/>
    <n v="70"/>
    <n v="29.299363057324801"/>
    <n v="25"/>
    <n v="3"/>
    <n v="3"/>
    <n v="25"/>
    <n v="196.333333333333"/>
    <n v="32.566667556762702"/>
    <n v="1.52000002066294"/>
    <n v="0.187333335479101"/>
    <n v="20.502200444539401"/>
    <m/>
    <m/>
    <m/>
    <m/>
    <n v="0.64761095099999999"/>
    <n v="14.2936"/>
    <n v="1.6332019099999999"/>
    <m/>
    <m/>
    <m/>
    <m/>
    <m/>
    <m/>
  </r>
  <r>
    <s v="Burseraceae"/>
    <s v="Protium"/>
    <s v="gallicum"/>
    <x v="196"/>
    <s v="LV109498"/>
    <s v="LV1"/>
    <n v="197.4"/>
    <n v="99"/>
    <n v="3"/>
    <n v="3"/>
    <s v="OK"/>
    <s v="LV109498"/>
    <n v="70"/>
    <n v="22.2929936305732"/>
    <n v="25"/>
    <n v="3"/>
    <n v="1"/>
    <n v="15"/>
    <n v="201.333333333333"/>
    <n v="53.699999491373703"/>
    <n v="1.1833333174387599"/>
    <n v="0.103333331644535"/>
    <n v="13.3488003412882"/>
    <m/>
    <m/>
    <m/>
    <m/>
    <n v="0.63652119799999995"/>
    <n v="13.286"/>
    <n v="1.70516304"/>
    <m/>
    <m/>
    <m/>
    <n v="-32.687740169999998"/>
    <m/>
    <m/>
  </r>
  <r>
    <s v="Burseraceae"/>
    <s v="Protium"/>
    <s v="gallicum"/>
    <x v="196"/>
    <s v="LV109506"/>
    <s v="LV1"/>
    <n v="192.3"/>
    <n v="86.7"/>
    <n v="3"/>
    <n v="3"/>
    <s v="OK"/>
    <s v="LV109506"/>
    <n v="70"/>
    <n v="32.165605095541402"/>
    <n v="30"/>
    <n v="3"/>
    <n v="3"/>
    <n v="20"/>
    <n v="209"/>
    <n v="52.400000254313099"/>
    <n v="1.2333333492279099"/>
    <n v="0.20533333222071301"/>
    <n v="27.307167053222699"/>
    <m/>
    <m/>
    <m/>
    <m/>
    <n v="0.63502468199999995"/>
    <n v="9.7236399999999996"/>
    <n v="1.28829927"/>
    <m/>
    <m/>
    <m/>
    <n v="-32.465288940000001"/>
    <m/>
    <m/>
  </r>
  <r>
    <s v="Burseraceae"/>
    <s v="Protium"/>
    <s v="gallicum"/>
    <x v="196"/>
    <s v="LV109522"/>
    <s v="LV1"/>
    <n v="190.2"/>
    <n v="66.900000000000006"/>
    <n v="3"/>
    <n v="3"/>
    <s v="OK"/>
    <s v="LV109522"/>
    <n v="70"/>
    <n v="14.012738853503199"/>
    <n v="14"/>
    <n v="1"/>
    <n v="1"/>
    <n v="6"/>
    <n v="176"/>
    <n v="48.166667938232401"/>
    <n v="1.2766666809717799"/>
    <n v="0.14299999674161301"/>
    <n v="18.8603000640869"/>
    <m/>
    <m/>
    <m/>
    <m/>
    <n v="0.61358876900000003"/>
    <n v="10.1721"/>
    <n v="1.6089187700000001"/>
    <m/>
    <m/>
    <m/>
    <m/>
    <m/>
    <m/>
  </r>
  <r>
    <s v="Burseraceae"/>
    <s v="Protium"/>
    <s v="gallicum"/>
    <x v="196"/>
    <s v="NH200027"/>
    <s v="NH20"/>
    <n v="7"/>
    <n v="344"/>
    <n v="3"/>
    <n v="4"/>
    <s v="OK"/>
    <s v="NH200027"/>
    <n v="70"/>
    <n v="18.8"/>
    <n v="17"/>
    <n v="1"/>
    <n v="1"/>
    <n v="10"/>
    <n v="165.766667683919"/>
    <n v="44.299999237060497"/>
    <n v="1.2800000508626299"/>
    <n v="0.1130000030001"/>
    <m/>
    <n v="50.8"/>
    <n v="0.63939999999999997"/>
    <n v="0.45429999999999998"/>
    <n v="2"/>
    <n v="0.64500000000000002"/>
    <n v="8.4774999999999991"/>
    <n v="1.1315"/>
    <m/>
    <m/>
    <m/>
    <m/>
    <m/>
    <m/>
  </r>
  <r>
    <s v="Burseraceae"/>
    <s v="Protium"/>
    <s v="gallicum"/>
    <x v="196"/>
    <s v="NH200060"/>
    <s v="NH20"/>
    <n v="11"/>
    <n v="318"/>
    <n v="3"/>
    <n v="4"/>
    <s v="OK"/>
    <s v="NH200060"/>
    <n v="70"/>
    <n v="21.7"/>
    <n v="18"/>
    <n v="1"/>
    <n v="1"/>
    <n v="9"/>
    <n v="163.43333435058599"/>
    <n v="46.033332824707003"/>
    <n v="1.1300000349680599"/>
    <n v="0.12366666893164301"/>
    <m/>
    <n v="54.4"/>
    <n v="0.623"/>
    <n v="0.64490000000000003"/>
    <m/>
    <m/>
    <m/>
    <m/>
    <m/>
    <m/>
    <m/>
    <m/>
    <m/>
    <m/>
  </r>
  <r>
    <s v="Burseraceae"/>
    <s v="Protium"/>
    <s v="gallicum"/>
    <x v="196"/>
    <s v="NH200086"/>
    <s v="NH20"/>
    <n v="11"/>
    <n v="377"/>
    <n v="3"/>
    <n v="4"/>
    <s v="OK"/>
    <s v="NH200086"/>
    <n v="70"/>
    <n v="21"/>
    <n v="19"/>
    <n v="2"/>
    <n v="1"/>
    <n v="10"/>
    <n v="149.63333638509101"/>
    <n v="48.700000762939503"/>
    <n v="0.95000000794728601"/>
    <n v="0.160000001390775"/>
    <m/>
    <n v="72.5"/>
    <n v="0.6754"/>
    <n v="0.3836"/>
    <m/>
    <m/>
    <m/>
    <m/>
    <m/>
    <m/>
    <m/>
    <m/>
    <m/>
    <m/>
  </r>
  <r>
    <s v="Burseraceae"/>
    <s v="Protium"/>
    <s v="gallicum"/>
    <x v="196"/>
    <s v="NH200173"/>
    <s v="NH20"/>
    <n v="32"/>
    <n v="369"/>
    <n v="3"/>
    <n v="4"/>
    <s v="OK"/>
    <s v="NH200173"/>
    <n v="70"/>
    <n v="19"/>
    <n v="16"/>
    <n v="1"/>
    <n v="1"/>
    <n v="16"/>
    <n v="188.666666666667"/>
    <n v="51.799999237060497"/>
    <n v="1.69333334763845"/>
    <n v="0.16133332997560501"/>
    <m/>
    <n v="49.6"/>
    <n v="0.62609999999999999"/>
    <n v="0.63990000000000002"/>
    <m/>
    <n v="0.59899999999999998"/>
    <n v="6.4714999999999998"/>
    <n v="0.94299999999999995"/>
    <m/>
    <m/>
    <m/>
    <m/>
    <m/>
    <m/>
  </r>
  <r>
    <s v="Burseraceae"/>
    <s v="Protium"/>
    <s v="gallicum"/>
    <x v="196"/>
    <s v="NH200189"/>
    <s v="NH20"/>
    <n v="39"/>
    <n v="398"/>
    <n v="3"/>
    <n v="4"/>
    <s v="OK"/>
    <s v="NH200189"/>
    <n v="70"/>
    <n v="23.4"/>
    <n v="15"/>
    <n v="3"/>
    <n v="2"/>
    <n v="15"/>
    <n v="165.96666971842399"/>
    <n v="49.266666412353501"/>
    <n v="1.17666665712992"/>
    <n v="0.13300000379482901"/>
    <m/>
    <n v="50.4"/>
    <n v="0.66810000000000003"/>
    <n v="0.57430000000000003"/>
    <n v="3"/>
    <n v="0.69899999999999995"/>
    <n v="15.4855"/>
    <n v="1.3405"/>
    <m/>
    <m/>
    <m/>
    <m/>
    <m/>
    <m/>
  </r>
  <r>
    <s v="Burseraceae"/>
    <s v="Protium"/>
    <s v="gallicum"/>
    <x v="196"/>
    <s v="NH200293"/>
    <s v="NH20"/>
    <n v="54"/>
    <n v="393"/>
    <n v="3"/>
    <n v="4"/>
    <s v="OK"/>
    <s v="NH200293"/>
    <n v="70"/>
    <n v="29.5"/>
    <n v="23"/>
    <n v="2"/>
    <n v="2"/>
    <n v="20"/>
    <n v="158.36666361490899"/>
    <n v="50.100001017252602"/>
    <n v="0.99666666984558105"/>
    <n v="0.14266666769981401"/>
    <m/>
    <n v="62.1"/>
    <n v="0.62260000000000004"/>
    <n v="0.44090000000000001"/>
    <n v="1"/>
    <n v="0.64600000000000002"/>
    <n v="12.9085"/>
    <n v="1.9770000000000001"/>
    <m/>
    <m/>
    <m/>
    <m/>
    <m/>
    <m/>
  </r>
  <r>
    <s v="Burseraceae"/>
    <s v="Protium"/>
    <s v="giganteum"/>
    <x v="462"/>
    <s v="LV109448"/>
    <s v="LV1"/>
    <n v="181.7"/>
    <n v="35.200000000000003"/>
    <n v="3"/>
    <n v="4"/>
    <s v="OK"/>
    <s v="LV109448"/>
    <n v="71"/>
    <n v="17.356687898089199"/>
    <n v="27"/>
    <n v="1"/>
    <n v="2"/>
    <n v="15"/>
    <n v="257"/>
    <n v="66.866667429606096"/>
    <n v="2.8833333651224802"/>
    <n v="0.96566667159398401"/>
    <n v="102.638333638509"/>
    <m/>
    <m/>
    <m/>
    <m/>
    <n v="0.45211749000000001"/>
    <n v="12.8469"/>
    <n v="2.2200482500000001"/>
    <m/>
    <m/>
    <m/>
    <m/>
    <m/>
    <m/>
  </r>
  <r>
    <s v="Burseraceae"/>
    <s v="Protium"/>
    <s v="giganteum"/>
    <x v="462"/>
    <s v="T10306"/>
    <s v="T1"/>
    <n v="33"/>
    <n v="32.5"/>
    <n v="3"/>
    <n v="4"/>
    <s v="OK"/>
    <s v="T10306"/>
    <n v="71"/>
    <n v="11.1"/>
    <n v="13"/>
    <n v="2"/>
    <n v="2"/>
    <n v="8"/>
    <n v="193.333333333333"/>
    <n v="64.500001271565793"/>
    <n v="2.5466666221618701"/>
    <n v="0.62900000810623202"/>
    <n v="97.198766072591098"/>
    <m/>
    <n v="0.48959000000000003"/>
    <n v="0.68200000000000005"/>
    <n v="2.5"/>
    <n v="0.593228753"/>
    <n v="10.780200000000001"/>
    <n v="2.6886324300000002"/>
    <m/>
    <m/>
    <m/>
    <m/>
    <m/>
    <m/>
  </r>
  <r>
    <s v="Burseraceae"/>
    <s v="Protium"/>
    <s v="giganteum"/>
    <x v="462"/>
    <s v="T10421"/>
    <s v="T1"/>
    <n v="5"/>
    <n v="36"/>
    <n v="3"/>
    <n v="4"/>
    <s v="OK"/>
    <s v="T10421"/>
    <n v="71"/>
    <n v="13.1"/>
    <n v="14"/>
    <n v="1"/>
    <n v="1"/>
    <n v="9"/>
    <n v="196.666666666667"/>
    <n v="55.866666158040402"/>
    <n v="2.22999993960063"/>
    <n v="0.70766665538152096"/>
    <n v="97.625699361165402"/>
    <m/>
    <n v="0.39560000000000001"/>
    <n v="0.73609999999999998"/>
    <n v="3.3"/>
    <n v="0.46208769900000002"/>
    <n v="11.218400000000001"/>
    <n v="2.4504364700000001"/>
    <m/>
    <m/>
    <m/>
    <m/>
    <m/>
    <m/>
  </r>
  <r>
    <s v="Burseraceae"/>
    <s v="Protium"/>
    <s v="guianense"/>
    <x v="463"/>
    <s v="B427053"/>
    <s v="B4"/>
    <n v="49"/>
    <n v="99"/>
    <n v="3"/>
    <n v="5"/>
    <s v="OK"/>
    <s v="B427053"/>
    <n v="72"/>
    <n v="11"/>
    <m/>
    <n v="2"/>
    <n v="1"/>
    <n v="4"/>
    <n v="172.333333333333"/>
    <n v="49.199999491373703"/>
    <n v="0.73666665951410903"/>
    <n v="0.10399999966223999"/>
    <m/>
    <n v="43.4"/>
    <m/>
    <m/>
    <n v="2"/>
    <m/>
    <m/>
    <m/>
    <m/>
    <m/>
    <m/>
    <m/>
    <m/>
    <m/>
  </r>
  <r>
    <s v="Burseraceae"/>
    <s v="Protium"/>
    <s v="guianense"/>
    <x v="463"/>
    <s v="NH200348BIS"/>
    <s v="NH20"/>
    <n v="66"/>
    <n v="390"/>
    <n v="3"/>
    <n v="4"/>
    <s v="OK"/>
    <s v="NH200348BIS"/>
    <n v="72"/>
    <m/>
    <m/>
    <m/>
    <m/>
    <m/>
    <n v="165.56666564941401"/>
    <n v="53.3333333333333"/>
    <n v="1.6666666666666701"/>
    <n v="0.13433333486318599"/>
    <m/>
    <n v="48.7"/>
    <m/>
    <m/>
    <m/>
    <m/>
    <m/>
    <m/>
    <m/>
    <m/>
    <m/>
    <m/>
    <m/>
    <m/>
  </r>
  <r>
    <s v="Burseraceae"/>
    <s v="Protium"/>
    <s v="opacum"/>
    <x v="299"/>
    <s v="LV109015"/>
    <s v="LV1"/>
    <n v="104.6"/>
    <n v="68.400000000000006"/>
    <n v="3"/>
    <n v="5"/>
    <s v="OK"/>
    <s v="LV109015"/>
    <n v="75"/>
    <n v="24.5222929936306"/>
    <n v="12"/>
    <n v="3"/>
    <n v="3"/>
    <n v="12"/>
    <n v="167.666666666667"/>
    <n v="37.699999491373703"/>
    <n v="1.9399999777476"/>
    <n v="0.26900000373522398"/>
    <n v="44.0576998392741"/>
    <m/>
    <n v="0.53683999999999998"/>
    <n v="0.63129999999999997"/>
    <n v="3.65"/>
    <n v="0.50421869699999999"/>
    <n v="10.5146"/>
    <n v="2.5398031799999998"/>
    <m/>
    <m/>
    <m/>
    <n v="-30.775687900000001"/>
    <m/>
    <m/>
  </r>
  <r>
    <s v="Burseraceae"/>
    <s v="Protium"/>
    <s v="opacum"/>
    <x v="299"/>
    <s v="LV109016"/>
    <s v="LV1"/>
    <n v="104"/>
    <n v="72"/>
    <n v="3"/>
    <n v="5"/>
    <s v="OK"/>
    <s v="LV109016"/>
    <n v="75"/>
    <n v="18.471337579617799"/>
    <n v="21"/>
    <n v="1"/>
    <n v="1"/>
    <n v="20"/>
    <n v="221.666666666667"/>
    <n v="39.033334096272803"/>
    <n v="1.8833332856496201"/>
    <n v="0.39233334859212199"/>
    <n v="58.719465891520201"/>
    <m/>
    <n v="0.56742999999999999"/>
    <n v="0.66069999999999995"/>
    <n v="3.75"/>
    <n v="0.56114756399999999"/>
    <n v="12.56"/>
    <n v="2.6866643099999998"/>
    <m/>
    <m/>
    <m/>
    <m/>
    <m/>
    <m/>
  </r>
  <r>
    <s v="Burseraceae"/>
    <s v="Protium"/>
    <s v="opacum"/>
    <x v="299"/>
    <s v="LV109272"/>
    <s v="LV1"/>
    <n v="146.80000000000001"/>
    <n v="39.4"/>
    <n v="0"/>
    <n v="0"/>
    <s v="EXCLUDE"/>
    <s v="LV109272"/>
    <n v="75"/>
    <n v="28.503184713375799"/>
    <n v="26"/>
    <m/>
    <m/>
    <n v="0"/>
    <m/>
    <m/>
    <m/>
    <m/>
    <m/>
    <m/>
    <m/>
    <m/>
    <m/>
    <m/>
    <m/>
    <m/>
    <m/>
    <m/>
    <m/>
    <m/>
    <m/>
    <m/>
  </r>
  <r>
    <s v="Burseraceae"/>
    <s v="Protium"/>
    <s v="opacum"/>
    <x v="299"/>
    <s v="LV109273"/>
    <s v="LV1"/>
    <n v="148.1"/>
    <n v="39.4"/>
    <n v="3"/>
    <n v="5"/>
    <s v="OK"/>
    <s v="LV109273"/>
    <n v="75"/>
    <n v="28.248407643312099"/>
    <n v="30"/>
    <n v="3"/>
    <n v="4"/>
    <n v="20"/>
    <n v="276"/>
    <n v="49.300000508626297"/>
    <n v="2.5599999427795401"/>
    <n v="0.81733334064483598"/>
    <n v="64.307965596516894"/>
    <m/>
    <m/>
    <m/>
    <n v="5.3"/>
    <n v="0.57121726699999997"/>
    <n v="12.467599999999999"/>
    <n v="2.0746734199999999"/>
    <m/>
    <m/>
    <m/>
    <n v="-30.50795003"/>
    <m/>
    <m/>
  </r>
  <r>
    <s v="Burseraceae"/>
    <s v="Protium"/>
    <s v="opacum"/>
    <x v="299"/>
    <s v="LV109357"/>
    <s v="LV1"/>
    <n v="165.6"/>
    <n v="18.399999999999999"/>
    <n v="3"/>
    <n v="4"/>
    <s v="OK"/>
    <s v="LV109357"/>
    <n v="75"/>
    <n v="12.7388535031847"/>
    <n v="16"/>
    <n v="1"/>
    <n v="1"/>
    <n v="9"/>
    <n v="195.333333333333"/>
    <n v="51.566666920979799"/>
    <n v="1.83666666348775"/>
    <n v="0.29800000290075901"/>
    <n v="48.919533411661803"/>
    <m/>
    <m/>
    <m/>
    <m/>
    <m/>
    <m/>
    <m/>
    <m/>
    <m/>
    <m/>
    <m/>
    <m/>
    <m/>
  </r>
  <r>
    <s v="Burseraceae"/>
    <s v="Protium"/>
    <s v="opacum"/>
    <x v="299"/>
    <s v="LV109382"/>
    <s v="LV1"/>
    <n v="168.5"/>
    <n v="37"/>
    <n v="3"/>
    <n v="5"/>
    <s v="OK"/>
    <s v="LV109382"/>
    <n v="75"/>
    <n v="22.834394904458598"/>
    <n v="20"/>
    <n v="4"/>
    <n v="4"/>
    <n v="20"/>
    <n v="189"/>
    <n v="56.666667938232401"/>
    <n v="2.03999996185303"/>
    <n v="0.395000010728836"/>
    <n v="43.5774332682292"/>
    <m/>
    <m/>
    <m/>
    <m/>
    <n v="0.60248447199999999"/>
    <n v="12.0839"/>
    <n v="2.94020561"/>
    <m/>
    <m/>
    <m/>
    <n v="-31.89673024"/>
    <m/>
    <m/>
  </r>
  <r>
    <s v="Burseraceae"/>
    <s v="Protium"/>
    <s v="opacum"/>
    <x v="299"/>
    <s v="LV109433"/>
    <s v="LV1"/>
    <n v="178.4"/>
    <n v="23.2"/>
    <n v="3"/>
    <n v="5"/>
    <s v="OK"/>
    <s v="LV109433"/>
    <n v="75"/>
    <n v="25.095541401273898"/>
    <n v="24"/>
    <n v="2"/>
    <n v="2"/>
    <n v="22"/>
    <n v="160"/>
    <n v="58.300000508626297"/>
    <n v="1.9033333460489901"/>
    <n v="0.44399999578793797"/>
    <n v="51.352099100748703"/>
    <m/>
    <m/>
    <m/>
    <m/>
    <n v="0.55718800700000004"/>
    <n v="10.6831"/>
    <n v="2.5900420300000002"/>
    <m/>
    <m/>
    <m/>
    <m/>
    <m/>
    <m/>
  </r>
  <r>
    <s v="Burseraceae"/>
    <s v="Protium"/>
    <s v="opacum"/>
    <x v="299"/>
    <s v="LV109573"/>
    <s v="LV1"/>
    <n v="199.9"/>
    <n v="4"/>
    <n v="3"/>
    <n v="5"/>
    <s v="OK"/>
    <s v="LV109573"/>
    <n v="75"/>
    <n v="20.541401273885299"/>
    <n v="27"/>
    <n v="2"/>
    <n v="2"/>
    <n v="14"/>
    <n v="186"/>
    <n v="55.233333587646499"/>
    <n v="2.53666671117147"/>
    <n v="0.50833332538604703"/>
    <n v="54.1635335286458"/>
    <m/>
    <m/>
    <m/>
    <m/>
    <n v="0.57651354600000004"/>
    <n v="17.430599999999998"/>
    <n v="2.9685148699999999"/>
    <m/>
    <m/>
    <m/>
    <m/>
    <m/>
    <m/>
  </r>
  <r>
    <s v="Burseraceae"/>
    <s v="Protium"/>
    <s v="opacum"/>
    <x v="299"/>
    <s v="M17116125"/>
    <s v="M1711"/>
    <n v="16"/>
    <n v="99"/>
    <n v="0"/>
    <n v="0"/>
    <s v="MORT"/>
    <s v="M17116125"/>
    <n v="75"/>
    <m/>
    <m/>
    <m/>
    <m/>
    <m/>
    <m/>
    <m/>
    <m/>
    <m/>
    <m/>
    <m/>
    <m/>
    <m/>
    <m/>
    <m/>
    <m/>
    <m/>
    <m/>
    <m/>
    <m/>
    <m/>
    <m/>
    <m/>
  </r>
  <r>
    <s v="Burseraceae"/>
    <s v="Protium"/>
    <s v="opacum"/>
    <x v="299"/>
    <s v="M17116129"/>
    <s v="M1711"/>
    <n v="23"/>
    <n v="90"/>
    <n v="3"/>
    <n v="5"/>
    <s v="OK"/>
    <s v="M17116129"/>
    <n v="75"/>
    <n v="14.6"/>
    <n v="11"/>
    <n v="2"/>
    <n v="3"/>
    <n v="11"/>
    <n v="180"/>
    <n v="50.200000762939503"/>
    <n v="1.7333333492279099"/>
    <n v="0.24199999868869801"/>
    <m/>
    <n v="85.4"/>
    <n v="0.59250000000000003"/>
    <n v="0.38740000000000002"/>
    <m/>
    <n v="0.52400000000000002"/>
    <n v="11.587999999999999"/>
    <n v="2.0154999999999998"/>
    <m/>
    <m/>
    <m/>
    <m/>
    <m/>
    <m/>
  </r>
  <r>
    <s v="Burseraceae"/>
    <s v="Protium"/>
    <s v="opacum"/>
    <x v="299"/>
    <s v="M17116414"/>
    <s v="M1711"/>
    <n v="31"/>
    <n v="97"/>
    <n v="0"/>
    <n v="0"/>
    <s v="MORT"/>
    <s v="M17116414"/>
    <n v="75"/>
    <m/>
    <m/>
    <m/>
    <m/>
    <m/>
    <m/>
    <m/>
    <m/>
    <m/>
    <m/>
    <m/>
    <m/>
    <m/>
    <m/>
    <m/>
    <m/>
    <m/>
    <m/>
    <m/>
    <m/>
    <m/>
    <m/>
    <m/>
  </r>
  <r>
    <s v="Burseraceae"/>
    <s v="Protium"/>
    <s v="opacum"/>
    <x v="299"/>
    <s v="M17116416"/>
    <s v="M1711"/>
    <n v="33"/>
    <n v="96"/>
    <n v="0"/>
    <n v="0"/>
    <s v="MORT"/>
    <s v="M17116416"/>
    <n v="75"/>
    <m/>
    <m/>
    <m/>
    <m/>
    <m/>
    <m/>
    <m/>
    <m/>
    <m/>
    <m/>
    <m/>
    <m/>
    <m/>
    <m/>
    <m/>
    <m/>
    <m/>
    <m/>
    <m/>
    <m/>
    <m/>
    <m/>
    <m/>
  </r>
  <r>
    <s v="Burseraceae"/>
    <s v="Protium"/>
    <s v="opacum"/>
    <x v="299"/>
    <s v="M17116438"/>
    <s v="M1711"/>
    <n v="49"/>
    <n v="83"/>
    <n v="3"/>
    <n v="5"/>
    <s v="OK"/>
    <s v="M17116438"/>
    <n v="75"/>
    <n v="16.100000000000001"/>
    <n v="18"/>
    <n v="2"/>
    <n v="1"/>
    <n v="16"/>
    <n v="196.56666564941401"/>
    <n v="50.766666412353501"/>
    <n v="2.4466667175293"/>
    <n v="0.39299998680750498"/>
    <m/>
    <n v="136.30000000000001"/>
    <n v="0.63039999999999996"/>
    <n v="0.41220000000000001"/>
    <m/>
    <m/>
    <m/>
    <m/>
    <m/>
    <m/>
    <m/>
    <m/>
    <m/>
    <m/>
  </r>
  <r>
    <s v="Burseraceae"/>
    <s v="Protium"/>
    <s v="opacum"/>
    <x v="299"/>
    <s v="M17116571"/>
    <s v="M1711"/>
    <n v="66"/>
    <n v="39"/>
    <n v="3"/>
    <n v="5"/>
    <s v="OK"/>
    <s v="M17116571"/>
    <n v="75"/>
    <n v="16.600000000000001"/>
    <n v="15"/>
    <n v="2"/>
    <n v="2"/>
    <n v="14"/>
    <n v="161.333333333333"/>
    <n v="50.433333079020201"/>
    <n v="1.59666661421458"/>
    <n v="1.02300000190735"/>
    <m/>
    <n v="436"/>
    <m/>
    <m/>
    <m/>
    <m/>
    <m/>
    <m/>
    <m/>
    <m/>
    <m/>
    <m/>
    <m/>
    <m/>
  </r>
  <r>
    <s v="Burseraceae"/>
    <s v="Protium"/>
    <s v="opacum"/>
    <x v="299"/>
    <s v="M17116612"/>
    <s v="M1711"/>
    <n v="56"/>
    <n v="69"/>
    <n v="3"/>
    <n v="5"/>
    <s v="OK"/>
    <s v="M17116612"/>
    <n v="75"/>
    <n v="14.8"/>
    <n v="14"/>
    <n v="2"/>
    <n v="2"/>
    <n v="14"/>
    <n v="187.233332316081"/>
    <n v="45.1666666666667"/>
    <n v="1.92666665712992"/>
    <n v="0.539000004529953"/>
    <m/>
    <n v="212.9"/>
    <m/>
    <m/>
    <m/>
    <m/>
    <m/>
    <m/>
    <m/>
    <m/>
    <m/>
    <m/>
    <m/>
    <m/>
  </r>
  <r>
    <s v="Burseraceae"/>
    <s v="Protium"/>
    <s v="opacum"/>
    <x v="299"/>
    <s v="M17116637"/>
    <s v="M1711"/>
    <n v="69"/>
    <n v="92"/>
    <n v="3"/>
    <n v="5"/>
    <s v="OK"/>
    <s v="M17116637"/>
    <n v="75"/>
    <n v="26.6"/>
    <n v="19"/>
    <n v="1"/>
    <n v="2"/>
    <n v="12"/>
    <n v="198.30000305175801"/>
    <n v="43.366666158040402"/>
    <n v="2.31333327293396"/>
    <n v="0.59199999769528699"/>
    <m/>
    <n v="214.1"/>
    <m/>
    <m/>
    <m/>
    <m/>
    <m/>
    <m/>
    <m/>
    <m/>
    <m/>
    <m/>
    <m/>
    <m/>
  </r>
  <r>
    <s v="Burseraceae"/>
    <s v="Protium"/>
    <s v="opacum"/>
    <x v="299"/>
    <s v="M17116645"/>
    <s v="M1711"/>
    <n v="53"/>
    <n v="94"/>
    <n v="3"/>
    <n v="5"/>
    <s v="OK"/>
    <s v="M17116645"/>
    <n v="75"/>
    <n v="15.3"/>
    <n v="12"/>
    <n v="2"/>
    <n v="2"/>
    <n v="12"/>
    <n v="253.03334045410199"/>
    <n v="47.966667175292997"/>
    <n v="2.4566666285196899"/>
    <n v="1.27166664600372"/>
    <m/>
    <n v="291"/>
    <m/>
    <m/>
    <m/>
    <m/>
    <m/>
    <m/>
    <m/>
    <m/>
    <m/>
    <m/>
    <m/>
    <m/>
  </r>
  <r>
    <s v="Burseraceae"/>
    <s v="Protium"/>
    <s v="opacum"/>
    <x v="299"/>
    <s v="M17116897"/>
    <s v="M1711"/>
    <n v="98"/>
    <n v="23"/>
    <n v="0"/>
    <n v="0"/>
    <s v="MORT"/>
    <s v="M17116897"/>
    <n v="75"/>
    <m/>
    <m/>
    <m/>
    <m/>
    <m/>
    <m/>
    <m/>
    <m/>
    <m/>
    <m/>
    <m/>
    <m/>
    <m/>
    <m/>
    <m/>
    <m/>
    <m/>
    <m/>
    <m/>
    <m/>
    <m/>
    <m/>
    <m/>
  </r>
  <r>
    <s v="Burseraceae"/>
    <s v="Protium"/>
    <s v="opacum"/>
    <x v="299"/>
    <s v="M17118824"/>
    <s v="M1711"/>
    <n v="20"/>
    <n v="64"/>
    <n v="3"/>
    <n v="5"/>
    <s v="OK"/>
    <s v="M17118824"/>
    <n v="75"/>
    <n v="12"/>
    <n v="11"/>
    <n v="1"/>
    <n v="1"/>
    <n v="7"/>
    <n v="183.10000101725299"/>
    <n v="47.766666412353501"/>
    <n v="1.8633333444595299"/>
    <n v="0.66566667954127001"/>
    <m/>
    <n v="271.10000000000002"/>
    <n v="0.57220000000000004"/>
    <n v="0.80800000000000005"/>
    <m/>
    <n v="0.41199999999999998"/>
    <n v="7.0510000000000002"/>
    <n v="1.986"/>
    <m/>
    <m/>
    <m/>
    <m/>
    <m/>
    <m/>
  </r>
  <r>
    <s v="Burseraceae"/>
    <s v="Protium"/>
    <s v="opacum"/>
    <x v="299"/>
    <s v="P01860203"/>
    <s v="P018"/>
    <n v="71"/>
    <n v="20"/>
    <n v="3"/>
    <n v="5"/>
    <s v="OK"/>
    <s v="P01860398"/>
    <n v="75"/>
    <n v="19.600000000000001"/>
    <n v="25"/>
    <m/>
    <m/>
    <m/>
    <n v="254.90000406901001"/>
    <n v="55.266666412353501"/>
    <n v="2.4166665871938098"/>
    <n v="1.00866665442785"/>
    <m/>
    <n v="270.8"/>
    <n v="0.62680000000000002"/>
    <m/>
    <m/>
    <m/>
    <m/>
    <m/>
    <m/>
    <m/>
    <m/>
    <m/>
    <m/>
    <m/>
  </r>
  <r>
    <s v="Burseraceae"/>
    <s v="Protium"/>
    <s v="opacum"/>
    <x v="299"/>
    <s v="P01860236"/>
    <s v="P018"/>
    <n v="88"/>
    <n v="17"/>
    <n v="3"/>
    <n v="5"/>
    <s v="OK"/>
    <s v="P01860422"/>
    <n v="75"/>
    <n v="15.6"/>
    <n v="21"/>
    <n v="2"/>
    <n v="2"/>
    <n v="19"/>
    <n v="183.56666564941401"/>
    <n v="59.633333841959598"/>
    <n v="2.1833332777023302"/>
    <n v="0.77333333094914802"/>
    <m/>
    <n v="292.3"/>
    <n v="0.60070000000000001"/>
    <m/>
    <m/>
    <m/>
    <m/>
    <m/>
    <m/>
    <m/>
    <m/>
    <m/>
    <m/>
    <m/>
  </r>
  <r>
    <s v="Burseraceae"/>
    <s v="Protium"/>
    <s v="opacum"/>
    <x v="299"/>
    <s v="P01860310"/>
    <s v="P018"/>
    <n v="99"/>
    <n v="61"/>
    <n v="3"/>
    <n v="5"/>
    <s v="OK"/>
    <s v="P01860481"/>
    <n v="75"/>
    <n v="12.7"/>
    <n v="13"/>
    <m/>
    <m/>
    <m/>
    <n v="201.46666463216101"/>
    <n v="59.233332316080698"/>
    <n v="2.2900000015894602"/>
    <n v="0.853333334128062"/>
    <m/>
    <n v="674"/>
    <n v="0.57150000000000001"/>
    <m/>
    <m/>
    <m/>
    <m/>
    <m/>
    <m/>
    <m/>
    <m/>
    <m/>
    <m/>
    <m/>
  </r>
  <r>
    <s v="Burseraceae"/>
    <s v="Protium"/>
    <s v="opacum"/>
    <x v="299"/>
    <s v="P01860409"/>
    <s v="P018"/>
    <n v="48"/>
    <n v="74"/>
    <n v="3"/>
    <n v="5"/>
    <s v="OK"/>
    <s v="P01860230"/>
    <n v="75"/>
    <n v="15.8"/>
    <n v="28"/>
    <n v="4"/>
    <n v="3"/>
    <n v="20"/>
    <n v="220.89999898274701"/>
    <n v="56.033334096272803"/>
    <n v="2.8333334128061902"/>
    <n v="0.603333334128062"/>
    <m/>
    <n v="168.8"/>
    <n v="0.629"/>
    <m/>
    <m/>
    <m/>
    <m/>
    <m/>
    <m/>
    <m/>
    <m/>
    <n v="-30.62296289"/>
    <m/>
    <m/>
  </r>
  <r>
    <s v="Burseraceae"/>
    <s v="Protium"/>
    <s v="opacum"/>
    <x v="299"/>
    <s v="P01860512"/>
    <s v="P018"/>
    <n v="47"/>
    <n v="66"/>
    <n v="3"/>
    <n v="5"/>
    <s v="OK"/>
    <s v="P01860222"/>
    <n v="75"/>
    <n v="10.5"/>
    <n v="14"/>
    <n v="1"/>
    <n v="2"/>
    <n v="6"/>
    <n v="175.56666564941401"/>
    <n v="50.866666158040402"/>
    <n v="2.3900000254313198"/>
    <n v="1.26233331362406"/>
    <m/>
    <n v="431.8"/>
    <n v="0.54649999999999999"/>
    <m/>
    <m/>
    <m/>
    <m/>
    <m/>
    <m/>
    <m/>
    <m/>
    <m/>
    <m/>
    <m/>
  </r>
  <r>
    <s v="Burseraceae"/>
    <s v="Protium"/>
    <s v="opacum"/>
    <x v="299"/>
    <s v="T10005"/>
    <s v="T1"/>
    <n v="107.5"/>
    <n v="21"/>
    <n v="3"/>
    <n v="5"/>
    <s v="OK"/>
    <s v="T10005"/>
    <n v="75"/>
    <n v="16.899999999999999"/>
    <n v="24"/>
    <n v="1"/>
    <n v="2"/>
    <n v="15"/>
    <n v="220"/>
    <n v="60.4999987284342"/>
    <n v="2.1500000556310002"/>
    <n v="0.57800000905990601"/>
    <n v="74.579399108886705"/>
    <m/>
    <n v="0.54662999999999995"/>
    <n v="0.58879999999999999"/>
    <n v="5.5"/>
    <n v="0.50565547099999997"/>
    <n v="14.841799999999999"/>
    <n v="2.93157048"/>
    <m/>
    <m/>
    <m/>
    <m/>
    <m/>
    <m/>
  </r>
  <r>
    <s v="Burseraceae"/>
    <s v="Protium"/>
    <s v="opacum"/>
    <x v="299"/>
    <s v="T10052"/>
    <s v="T1"/>
    <n v="96"/>
    <n v="26"/>
    <n v="3"/>
    <n v="5"/>
    <s v="OK"/>
    <s v="T10052"/>
    <n v="75"/>
    <n v="20.5"/>
    <n v="27"/>
    <n v="2"/>
    <n v="2"/>
    <n v="13"/>
    <n v="203.333333333333"/>
    <n v="57.533332824707003"/>
    <n v="1.55666665236155"/>
    <n v="0.72933334112167403"/>
    <n v="101.837003072103"/>
    <m/>
    <n v="0.51498999999999995"/>
    <n v="0.57399999999999995"/>
    <n v="3.3"/>
    <n v="0.48030425100000002"/>
    <n v="14.0885"/>
    <n v="2.8418818899999998"/>
    <m/>
    <m/>
    <m/>
    <m/>
    <m/>
    <m/>
  </r>
  <r>
    <s v="Burseraceae"/>
    <s v="Protium"/>
    <s v="opacum"/>
    <x v="299"/>
    <s v="T10096"/>
    <s v="T1"/>
    <n v="87"/>
    <n v="2"/>
    <n v="0"/>
    <n v="0"/>
    <s v="MORT"/>
    <s v="T10096"/>
    <n v="75"/>
    <m/>
    <m/>
    <m/>
    <m/>
    <m/>
    <m/>
    <m/>
    <m/>
    <m/>
    <m/>
    <m/>
    <m/>
    <m/>
    <m/>
    <m/>
    <m/>
    <m/>
    <m/>
    <m/>
    <m/>
    <m/>
    <m/>
    <m/>
  </r>
  <r>
    <s v="Burseraceae"/>
    <s v="Protium"/>
    <s v="opacum"/>
    <x v="299"/>
    <s v="T10406"/>
    <s v="T1"/>
    <n v="14"/>
    <n v="76.5"/>
    <n v="3"/>
    <n v="5"/>
    <s v="OK"/>
    <s v="T10406"/>
    <n v="75"/>
    <n v="25.8"/>
    <n v="22"/>
    <m/>
    <m/>
    <n v="0"/>
    <n v="176.666666666667"/>
    <n v="57.033332824707003"/>
    <n v="1.6400000254313201"/>
    <n v="0.51899999380111705"/>
    <n v="73.640032450358106"/>
    <m/>
    <n v="0.613846538"/>
    <n v="0.804560261"/>
    <n v="5"/>
    <n v="0.53999047"/>
    <n v="13.088200000000001"/>
    <n v="2.3826453399999998"/>
    <m/>
    <m/>
    <m/>
    <m/>
    <m/>
    <m/>
  </r>
  <r>
    <s v="Burseraceae"/>
    <s v="Protium"/>
    <s v="opacum"/>
    <x v="299"/>
    <s v="T10422"/>
    <s v="T1"/>
    <n v="4"/>
    <n v="38"/>
    <n v="3"/>
    <n v="5"/>
    <s v="OK"/>
    <s v="T10422"/>
    <n v="75"/>
    <n v="29.9"/>
    <n v="29"/>
    <n v="4"/>
    <n v="3"/>
    <n v="20"/>
    <n v="286.66666666666703"/>
    <n v="47.066666920979799"/>
    <n v="3.0799999237060498"/>
    <n v="0.62199999888738"/>
    <n v="47.7657674153646"/>
    <m/>
    <n v="0.59028999999999998"/>
    <n v="0.63290000000000002"/>
    <n v="4.7"/>
    <n v="0.52234025900000003"/>
    <n v="12.286099999999999"/>
    <n v="2.7275068"/>
    <m/>
    <m/>
    <m/>
    <n v="-30.676230830000002"/>
    <m/>
    <m/>
  </r>
  <r>
    <s v="Burseraceae"/>
    <s v="Protium"/>
    <s v="opacum"/>
    <x v="299"/>
    <s v="T10423"/>
    <s v="T1"/>
    <n v="9"/>
    <n v="39"/>
    <n v="0"/>
    <n v="0"/>
    <s v="OK"/>
    <s v="T10423"/>
    <n v="75"/>
    <n v="26.1"/>
    <n v="0"/>
    <m/>
    <m/>
    <n v="0"/>
    <m/>
    <m/>
    <m/>
    <m/>
    <m/>
    <m/>
    <m/>
    <m/>
    <m/>
    <m/>
    <m/>
    <m/>
    <m/>
    <m/>
    <m/>
    <m/>
    <m/>
    <m/>
  </r>
  <r>
    <s v="Burseraceae"/>
    <s v="Protium"/>
    <s v="pallidum"/>
    <x v="464"/>
    <s v="LV109092"/>
    <s v="LV1"/>
    <n v="107.7"/>
    <n v="8.8000000000000007"/>
    <n v="3"/>
    <n v="5"/>
    <s v="OK"/>
    <s v="LV109092"/>
    <n v="883"/>
    <n v="24.681528662420401"/>
    <n v="26"/>
    <n v="3"/>
    <n v="2"/>
    <n v="23"/>
    <n v="187.666666666667"/>
    <n v="51.133333841959598"/>
    <n v="1.8633333444595299"/>
    <n v="0.20199999709924099"/>
    <n v="27.670066833496101"/>
    <m/>
    <n v="0.53366000000000002"/>
    <n v="0.65459999999999996"/>
    <n v="3.2"/>
    <n v="0.65105353099999996"/>
    <n v="10.878"/>
    <n v="1.62271035"/>
    <m/>
    <m/>
    <m/>
    <n v="-33.1221879"/>
    <m/>
    <m/>
  </r>
  <r>
    <s v="Burseraceae"/>
    <s v="Protium"/>
    <s v="pallidum"/>
    <x v="464"/>
    <s v="LV109153"/>
    <s v="LV1"/>
    <n v="122.5"/>
    <n v="49.1"/>
    <n v="3"/>
    <n v="4"/>
    <s v="OK"/>
    <s v="LV109153"/>
    <n v="883"/>
    <n v="16.082802547770701"/>
    <n v="18"/>
    <n v="1"/>
    <n v="1"/>
    <n v="11"/>
    <n v="186.333333333333"/>
    <n v="45.933333079020201"/>
    <n v="1.7466666698455799"/>
    <n v="0.21899999678134899"/>
    <n v="34.039731979370103"/>
    <m/>
    <m/>
    <m/>
    <m/>
    <n v="0.56322168100000003"/>
    <n v="9.3339200000000009"/>
    <n v="1.66754914"/>
    <m/>
    <m/>
    <m/>
    <m/>
    <m/>
    <m/>
  </r>
  <r>
    <s v="Burseraceae"/>
    <s v="Protium"/>
    <s v="pallidum"/>
    <x v="464"/>
    <s v="LV109196"/>
    <s v="LV1"/>
    <n v="118.7"/>
    <n v="81.599999999999994"/>
    <n v="3"/>
    <n v="4"/>
    <s v="OK"/>
    <s v="LV109196"/>
    <n v="883"/>
    <n v="15.1273885350318"/>
    <n v="19"/>
    <n v="3"/>
    <n v="3"/>
    <n v="19"/>
    <n v="211"/>
    <n v="39.800000508626297"/>
    <n v="1.83666666348775"/>
    <n v="0.173666665951411"/>
    <n v="21.8884671529134"/>
    <m/>
    <n v="0.49225999999999998"/>
    <n v="0.51380000000000003"/>
    <n v="4.1500000000000004"/>
    <n v="0.59278325200000004"/>
    <n v="12.078200000000001"/>
    <n v="1.55232781"/>
    <m/>
    <m/>
    <m/>
    <n v="-32.214224860000002"/>
    <m/>
    <m/>
  </r>
  <r>
    <s v="Burseraceae"/>
    <s v="Protium"/>
    <s v="pallidum"/>
    <x v="464"/>
    <s v="LV109201"/>
    <s v="LV1"/>
    <n v="134.19999999999999"/>
    <n v="98.6"/>
    <n v="3"/>
    <n v="5"/>
    <s v="OK"/>
    <s v="LV109201"/>
    <n v="883"/>
    <n v="37.579617834394902"/>
    <n v="38"/>
    <n v="3"/>
    <n v="1"/>
    <n v="9"/>
    <n v="215.333333333333"/>
    <n v="47.900000254313099"/>
    <n v="2"/>
    <n v="0.27533333500226298"/>
    <n v="30.1868000030518"/>
    <m/>
    <n v="0.60729"/>
    <n v="0.67759999999999998"/>
    <m/>
    <m/>
    <m/>
    <m/>
    <m/>
    <m/>
    <m/>
    <n v="-31.69027311"/>
    <m/>
    <m/>
  </r>
  <r>
    <s v="Burseraceae"/>
    <s v="Protium"/>
    <s v="pallidum"/>
    <x v="464"/>
    <s v="LV109240"/>
    <s v="LV1"/>
    <n v="142.19999999999999"/>
    <n v="37.1"/>
    <n v="3"/>
    <n v="4"/>
    <s v="OK"/>
    <s v="LV109240"/>
    <n v="883"/>
    <n v="19.426751592356698"/>
    <n v="21"/>
    <n v="3"/>
    <n v="5"/>
    <n v="15"/>
    <n v="219.333333333333"/>
    <n v="52.766667683919302"/>
    <n v="2.0299999316533399"/>
    <n v="0.46766666571299198"/>
    <n v="48.986700693766302"/>
    <m/>
    <m/>
    <m/>
    <m/>
    <n v="0.63428153099999995"/>
    <n v="9.2385800000000007"/>
    <n v="2.0364493100000001"/>
    <m/>
    <m/>
    <m/>
    <n v="-32.599064490000004"/>
    <m/>
    <m/>
  </r>
  <r>
    <s v="Burseraceae"/>
    <s v="Protium"/>
    <s v="pallidum"/>
    <x v="464"/>
    <s v="LV109345"/>
    <s v="LV1"/>
    <n v="170.7"/>
    <n v="82"/>
    <n v="3"/>
    <n v="5"/>
    <s v="OK"/>
    <s v="LV109345"/>
    <n v="883"/>
    <n v="38.853503184713396"/>
    <n v="27"/>
    <m/>
    <m/>
    <n v="0"/>
    <n v="223"/>
    <n v="41.600001017252602"/>
    <n v="2.0033333301544198"/>
    <n v="0.22499999900658901"/>
    <n v="21.477266947428401"/>
    <m/>
    <m/>
    <m/>
    <m/>
    <n v="0.549637602"/>
    <n v="10.236800000000001"/>
    <n v="2.4838672000000002"/>
    <m/>
    <m/>
    <m/>
    <m/>
    <m/>
    <m/>
  </r>
  <r>
    <s v="Burseraceae"/>
    <s v="Protium"/>
    <s v="pallidum"/>
    <x v="464"/>
    <s v="LV109412"/>
    <s v="LV1"/>
    <n v="166.1"/>
    <n v="14"/>
    <n v="3"/>
    <n v="5"/>
    <s v="OK"/>
    <s v="LV109412"/>
    <n v="883"/>
    <n v="24.681528662420401"/>
    <n v="23"/>
    <n v="2"/>
    <n v="1"/>
    <n v="14"/>
    <n v="186.666666666667"/>
    <n v="50.8333333333333"/>
    <n v="1.7699999809265099"/>
    <n v="0.222333336869876"/>
    <n v="30.466000239054399"/>
    <m/>
    <m/>
    <m/>
    <m/>
    <n v="0.52011959600000002"/>
    <n v="8.5142199999999999"/>
    <n v="1.3595748000000001"/>
    <m/>
    <m/>
    <m/>
    <m/>
    <m/>
    <m/>
  </r>
  <r>
    <s v="Burseraceae"/>
    <s v="Protium"/>
    <s v="pallidum"/>
    <x v="464"/>
    <s v="LV109452"/>
    <s v="LV1"/>
    <n v="180.5"/>
    <n v="42.2"/>
    <n v="3"/>
    <n v="5"/>
    <s v="OK"/>
    <s v="LV109452"/>
    <n v="883"/>
    <n v="18.471337579617799"/>
    <n v="27"/>
    <n v="1"/>
    <n v="1"/>
    <n v="10"/>
    <n v="223.666666666667"/>
    <n v="49.966665903727197"/>
    <n v="2.0400000015894602"/>
    <n v="0.448333332935969"/>
    <n v="54.783332824707003"/>
    <m/>
    <m/>
    <m/>
    <m/>
    <n v="0.55626991699999995"/>
    <n v="11.582100000000001"/>
    <n v="1.59631086"/>
    <m/>
    <m/>
    <m/>
    <m/>
    <m/>
    <m/>
  </r>
  <r>
    <s v="Burseraceae"/>
    <s v="Protium"/>
    <s v="pallidum"/>
    <x v="464"/>
    <s v="LV109536"/>
    <s v="LV1"/>
    <n v="189.5"/>
    <n v="45.7"/>
    <n v="3"/>
    <n v="4"/>
    <s v="OK"/>
    <s v="LV109536"/>
    <n v="883"/>
    <n v="21.974522292993601"/>
    <n v="23"/>
    <n v="2"/>
    <n v="1"/>
    <n v="18"/>
    <n v="220.333333333333"/>
    <n v="50.033332824707003"/>
    <n v="1.4399999777476"/>
    <n v="0.20966666440168999"/>
    <n v="33.2023328145345"/>
    <m/>
    <m/>
    <m/>
    <m/>
    <n v="0.68743038700000003"/>
    <n v="14.1374"/>
    <n v="1.9878318800000001"/>
    <m/>
    <m/>
    <m/>
    <m/>
    <m/>
    <m/>
  </r>
  <r>
    <s v="Burseraceae"/>
    <s v="Protium"/>
    <s v="plagiocarpum"/>
    <x v="465"/>
    <s v="B421017"/>
    <s v="B4"/>
    <n v="24"/>
    <n v="25"/>
    <n v="3"/>
    <n v="5"/>
    <s v="OK"/>
    <s v="B421017"/>
    <n v="76"/>
    <n v="18.5"/>
    <n v="17"/>
    <n v="2"/>
    <n v="2"/>
    <n v="14"/>
    <n v="150.13333129882801"/>
    <n v="47.3333333333333"/>
    <n v="1.02999999125799"/>
    <n v="8.5666666428248106E-2"/>
    <m/>
    <n v="37.299999999999997"/>
    <m/>
    <m/>
    <m/>
    <m/>
    <m/>
    <m/>
    <m/>
    <m/>
    <m/>
    <m/>
    <m/>
    <m/>
  </r>
  <r>
    <s v="Burseraceae"/>
    <s v="Protium"/>
    <s v="plagiocarpum"/>
    <x v="465"/>
    <s v="B421039"/>
    <s v="B4"/>
    <n v="4"/>
    <n v="27"/>
    <n v="3"/>
    <n v="5"/>
    <s v="OK"/>
    <s v="B421039"/>
    <n v="76"/>
    <n v="10.3"/>
    <n v="16"/>
    <n v="1"/>
    <n v="1"/>
    <n v="10"/>
    <n v="160.233332316081"/>
    <n v="53.633333841959598"/>
    <n v="1.0533333222071299"/>
    <n v="0.13166666527589199"/>
    <m/>
    <n v="61.4"/>
    <m/>
    <m/>
    <n v="3"/>
    <m/>
    <m/>
    <m/>
    <m/>
    <m/>
    <m/>
    <m/>
    <m/>
    <m/>
  </r>
  <r>
    <s v="Burseraceae"/>
    <s v="Protium"/>
    <s v="plagiocarpum"/>
    <x v="465"/>
    <s v="B421058"/>
    <s v="B4"/>
    <n v="5"/>
    <n v="41"/>
    <n v="3"/>
    <n v="5"/>
    <s v="OK"/>
    <s v="B421058"/>
    <n v="76"/>
    <n v="15"/>
    <n v="17"/>
    <n v="1"/>
    <n v="1"/>
    <n v="10"/>
    <n v="157.666666666667"/>
    <n v="39.8333333333333"/>
    <n v="0.97333333889643303"/>
    <n v="8.6999999980131804E-2"/>
    <m/>
    <n v="44.1"/>
    <m/>
    <m/>
    <n v="2"/>
    <m/>
    <m/>
    <m/>
    <m/>
    <m/>
    <m/>
    <m/>
    <m/>
    <m/>
  </r>
  <r>
    <s v="Burseraceae"/>
    <s v="Protium"/>
    <s v="plagiocarpum"/>
    <x v="465"/>
    <s v="B435074"/>
    <s v="B4"/>
    <n v="71"/>
    <n v="78"/>
    <n v="3"/>
    <n v="5"/>
    <s v="OK"/>
    <s v="B435074"/>
    <n v="76"/>
    <n v="12.1"/>
    <m/>
    <n v="2"/>
    <n v="2"/>
    <n v="10"/>
    <n v="167"/>
    <n v="26.966666539510101"/>
    <n v="0.82333332300186202"/>
    <n v="5.7000000029802302E-2"/>
    <m/>
    <n v="22.4"/>
    <m/>
    <m/>
    <n v="4"/>
    <m/>
    <m/>
    <m/>
    <m/>
    <m/>
    <m/>
    <m/>
    <m/>
    <m/>
  </r>
  <r>
    <s v="Burseraceae"/>
    <s v="Protium"/>
    <s v="sagotianum"/>
    <x v="227"/>
    <s v="A110035"/>
    <s v="A11"/>
    <n v="15"/>
    <n v="30"/>
    <n v="3"/>
    <n v="5"/>
    <s v="OK"/>
    <s v="A110035"/>
    <n v="77"/>
    <n v="11.8"/>
    <n v="18"/>
    <n v="3"/>
    <n v="2"/>
    <n v="16"/>
    <n v="193.766667683919"/>
    <n v="64.633332570393904"/>
    <n v="2.5733332633972199"/>
    <n v="1.5406666596730501"/>
    <m/>
    <n v="449.9"/>
    <n v="0.61"/>
    <n v="0.37"/>
    <n v="3"/>
    <n v="0.466809421777725"/>
    <n v="9.3640000000000008"/>
    <n v="0.79416673000000004"/>
    <m/>
    <m/>
    <m/>
    <m/>
    <m/>
    <m/>
  </r>
  <r>
    <s v="Burseraceae"/>
    <s v="Protium"/>
    <s v="sagotianum"/>
    <x v="227"/>
    <s v="M17116572"/>
    <s v="M1711"/>
    <n v="63"/>
    <n v="36"/>
    <n v="3"/>
    <n v="5"/>
    <s v="OK"/>
    <s v="M17116572"/>
    <n v="77"/>
    <n v="17.5"/>
    <n v="18"/>
    <n v="2"/>
    <n v="1"/>
    <n v="15"/>
    <n v="178.79999796549501"/>
    <n v="57.800000508626297"/>
    <n v="2.05000003178914"/>
    <n v="0.91033329566319798"/>
    <m/>
    <n v="341.8"/>
    <n v="0.71350000000000002"/>
    <n v="0.30480000000000002"/>
    <m/>
    <m/>
    <m/>
    <m/>
    <m/>
    <m/>
    <m/>
    <m/>
    <m/>
    <m/>
  </r>
  <r>
    <s v="Burseraceae"/>
    <s v="Protium"/>
    <s v="sagotianum"/>
    <x v="227"/>
    <s v="M17116876"/>
    <s v="M1711"/>
    <n v="86"/>
    <n v="6"/>
    <n v="0"/>
    <n v="5"/>
    <s v="OK"/>
    <s v="M17116876"/>
    <n v="77"/>
    <n v="10.7"/>
    <n v="13"/>
    <n v="1"/>
    <n v="1"/>
    <n v="8"/>
    <m/>
    <m/>
    <m/>
    <m/>
    <m/>
    <n v="444.3"/>
    <n v="0.63270000000000004"/>
    <n v="0.38700000000000001"/>
    <m/>
    <n v="0.53600000000000003"/>
    <n v="12.981999999999999"/>
    <n v="2.2705000000000002"/>
    <m/>
    <m/>
    <m/>
    <m/>
    <m/>
    <m/>
  </r>
  <r>
    <s v="Burseraceae"/>
    <s v="Protium"/>
    <s v="sagotianum"/>
    <x v="227"/>
    <s v="M17116898"/>
    <s v="M1711"/>
    <n v="98"/>
    <n v="30"/>
    <n v="3"/>
    <n v="5"/>
    <s v="OK"/>
    <s v="M17116898"/>
    <n v="77"/>
    <n v="15.3"/>
    <n v="18"/>
    <n v="3"/>
    <n v="2"/>
    <n v="12"/>
    <n v="191.13333129882801"/>
    <n v="64.266666412353501"/>
    <n v="2.2399999698003099"/>
    <n v="1.71533330281576"/>
    <m/>
    <n v="577.70000000000005"/>
    <n v="0.56289999999999996"/>
    <n v="0.36830000000000002"/>
    <m/>
    <m/>
    <m/>
    <m/>
    <m/>
    <m/>
    <m/>
    <m/>
    <m/>
    <m/>
  </r>
  <r>
    <s v="Burseraceae"/>
    <s v="Protium"/>
    <s v="sagotianum"/>
    <x v="227"/>
    <s v="NH200070"/>
    <s v="NH20"/>
    <n v="10"/>
    <n v="333"/>
    <n v="3"/>
    <n v="5"/>
    <s v="OK"/>
    <s v="NH200070"/>
    <n v="77"/>
    <n v="19.2"/>
    <n v="18"/>
    <n v="2"/>
    <n v="2"/>
    <n v="10"/>
    <n v="145.233332316081"/>
    <n v="64.199999491373703"/>
    <n v="1.51666669050852"/>
    <n v="0.35566666722297702"/>
    <m/>
    <n v="142.4"/>
    <n v="0.61980000000000002"/>
    <n v="0.4153"/>
    <n v="4"/>
    <n v="0.57099999999999995"/>
    <n v="16.254999999999999"/>
    <n v="4.8935000000000004"/>
    <m/>
    <m/>
    <m/>
    <m/>
    <m/>
    <m/>
  </r>
  <r>
    <s v="Burseraceae"/>
    <s v="Protium"/>
    <s v="sagotianum"/>
    <x v="227"/>
    <s v="NH200342"/>
    <s v="NH20"/>
    <n v="61"/>
    <n v="382"/>
    <n v="3"/>
    <n v="5"/>
    <s v="OK"/>
    <s v="NH200342"/>
    <n v="77"/>
    <n v="12.5"/>
    <n v="15"/>
    <n v="1"/>
    <n v="1"/>
    <n v="15"/>
    <n v="127.10000101725301"/>
    <n v="54.933333079020201"/>
    <n v="1.8433333237965901"/>
    <n v="0.44833334287007598"/>
    <m/>
    <n v="184.3"/>
    <n v="0.54969999999999997"/>
    <n v="0.56489999999999996"/>
    <m/>
    <m/>
    <m/>
    <m/>
    <m/>
    <m/>
    <m/>
    <m/>
    <m/>
    <m/>
  </r>
  <r>
    <s v="Burseraceae"/>
    <s v="Protium"/>
    <s v="sagotianum"/>
    <x v="227"/>
    <s v="P01860182"/>
    <s v="P018"/>
    <n v="64"/>
    <n v="52"/>
    <n v="3"/>
    <n v="5"/>
    <s v="OK"/>
    <s v="P01860341"/>
    <n v="77"/>
    <n v="12.9"/>
    <n v="17"/>
    <n v="3"/>
    <n v="3"/>
    <n v="17"/>
    <n v="187.89999898274701"/>
    <n v="46.866666158040402"/>
    <n v="2.2400000095367401"/>
    <n v="0.99100001653035497"/>
    <m/>
    <n v="307.10000000000002"/>
    <n v="0.66900000000000004"/>
    <m/>
    <m/>
    <m/>
    <m/>
    <m/>
    <m/>
    <m/>
    <m/>
    <n v="-32.060198300000003"/>
    <m/>
    <m/>
  </r>
  <r>
    <s v="Burseraceae"/>
    <s v="Protium"/>
    <s v="sagotianum"/>
    <x v="227"/>
    <s v="P01860288"/>
    <s v="P018"/>
    <n v="91"/>
    <n v="27"/>
    <n v="3"/>
    <n v="5"/>
    <s v="OK"/>
    <s v="P01860507"/>
    <n v="77"/>
    <n v="38.799999999999997"/>
    <n v="17"/>
    <n v="2"/>
    <n v="2"/>
    <n v="10"/>
    <n v="186.10000101725299"/>
    <n v="57.700000762939503"/>
    <n v="2.2866666316986102"/>
    <n v="0.78399999936421705"/>
    <m/>
    <n v="254.1"/>
    <n v="0.68269999999999997"/>
    <m/>
    <m/>
    <m/>
    <m/>
    <m/>
    <m/>
    <m/>
    <m/>
    <m/>
    <m/>
    <m/>
  </r>
  <r>
    <s v="Burseraceae"/>
    <s v="Protium"/>
    <s v="sagotianum"/>
    <x v="227"/>
    <s v="P01860348"/>
    <s v="P018"/>
    <n v="15"/>
    <n v="52"/>
    <n v="3"/>
    <n v="5"/>
    <s v="OK"/>
    <s v="P01860058"/>
    <n v="77"/>
    <n v="26.1"/>
    <n v="24"/>
    <n v="3"/>
    <n v="3"/>
    <n v="18"/>
    <n v="252.80000305175801"/>
    <n v="59.866667429606103"/>
    <n v="3.3300000031789101"/>
    <n v="1.51466663678487"/>
    <m/>
    <n v="333.4"/>
    <n v="0.64810000000000001"/>
    <m/>
    <m/>
    <m/>
    <m/>
    <m/>
    <m/>
    <m/>
    <m/>
    <n v="-32.766586840000002"/>
    <m/>
    <m/>
  </r>
  <r>
    <s v="Burseraceae"/>
    <s v="Protium"/>
    <s v="sp, 1"/>
    <x v="466"/>
    <s v="LV109441"/>
    <s v="LV1"/>
    <n v="173.5"/>
    <n v="33.200000000000003"/>
    <n v="0"/>
    <n v="2"/>
    <s v="EXCLUDE"/>
    <s v="LV109441"/>
    <n v="706"/>
    <n v="22.2929936305732"/>
    <n v="20"/>
    <m/>
    <m/>
    <n v="0"/>
    <m/>
    <m/>
    <m/>
    <m/>
    <m/>
    <m/>
    <m/>
    <m/>
    <m/>
    <m/>
    <m/>
    <m/>
    <m/>
    <m/>
    <m/>
    <m/>
    <m/>
    <m/>
  </r>
  <r>
    <s v="Burseraceae"/>
    <s v="Protium"/>
    <s v="sp, B1"/>
    <x v="467"/>
    <s v="LV109307"/>
    <s v="LV1"/>
    <n v="148.19999999999999"/>
    <n v="80.900000000000006"/>
    <n v="3"/>
    <n v="4"/>
    <s v="OK"/>
    <s v="LV109307"/>
    <n v="884"/>
    <n v="13.5350318471338"/>
    <n v="17"/>
    <n v="2"/>
    <n v="2"/>
    <n v="17"/>
    <n v="237"/>
    <n v="47"/>
    <n v="2.0366666714350399"/>
    <n v="0.19333333273728701"/>
    <n v="18.847232818603501"/>
    <m/>
    <m/>
    <m/>
    <m/>
    <n v="0.65306270399999999"/>
    <n v="10.338900000000001"/>
    <n v="1.27303904"/>
    <m/>
    <m/>
    <m/>
    <m/>
    <m/>
    <m/>
  </r>
  <r>
    <s v="Burseraceae"/>
    <s v="Protium"/>
    <s v="sp, B2"/>
    <x v="468"/>
    <s v="LV109056"/>
    <s v="LV1"/>
    <n v="101.7"/>
    <n v="38.5"/>
    <n v="3"/>
    <n v="4"/>
    <s v="OK"/>
    <s v="LV109056"/>
    <n v="885"/>
    <n v="16.4012738853503"/>
    <n v="20"/>
    <n v="1"/>
    <n v="1"/>
    <n v="8"/>
    <n v="151.333333333333"/>
    <n v="50.6666666666667"/>
    <n v="1.7399999698003099"/>
    <n v="0.15933333337307001"/>
    <n v="22.855466842651399"/>
    <m/>
    <n v="0.59675999999999996"/>
    <n v="0.60270000000000001"/>
    <n v="4.4000000000000004"/>
    <n v="0.62880262200000003"/>
    <n v="8.5487199999999994"/>
    <n v="1.3687364200000001"/>
    <m/>
    <m/>
    <m/>
    <m/>
    <m/>
    <m/>
  </r>
  <r>
    <s v="Burseraceae"/>
    <s v="Protium"/>
    <s v="sp, B3"/>
    <x v="469"/>
    <s v="LV109252"/>
    <s v="LV1"/>
    <n v="145.80000000000001"/>
    <n v="1"/>
    <n v="3"/>
    <n v="4"/>
    <s v="OK"/>
    <s v="LV109252"/>
    <n v="886"/>
    <n v="23.566878980891701"/>
    <n v="26"/>
    <n v="4"/>
    <n v="3"/>
    <n v="23"/>
    <n v="221.333333333333"/>
    <n v="55.100001017252602"/>
    <n v="2.5866666634877502"/>
    <n v="0.54433333873748802"/>
    <n v="55.7119331359863"/>
    <m/>
    <m/>
    <m/>
    <m/>
    <n v="0.49303621199999997"/>
    <n v="9.1287900000000004"/>
    <n v="2.0723640900000002"/>
    <m/>
    <m/>
    <m/>
    <n v="-33.65685912"/>
    <m/>
    <m/>
  </r>
  <r>
    <s v="Burseraceae"/>
    <s v="Protium"/>
    <s v="sp, B4"/>
    <x v="470"/>
    <s v="LV109562"/>
    <s v="LV1"/>
    <n v="186.8"/>
    <n v="20.6"/>
    <n v="3"/>
    <n v="4"/>
    <s v="OK"/>
    <s v="LV109562"/>
    <n v="887"/>
    <n v="33.757961783439498"/>
    <n v="28"/>
    <n v="5"/>
    <n v="5"/>
    <n v="26"/>
    <n v="230.666666666667"/>
    <n v="48.699999491373703"/>
    <n v="2.4900000095367401"/>
    <n v="0.50066666801770499"/>
    <n v="48.718199412028"/>
    <m/>
    <m/>
    <m/>
    <m/>
    <n v="0.53282499500000002"/>
    <n v="12.3949"/>
    <n v="2.5850258300000002"/>
    <m/>
    <m/>
    <m/>
    <n v="-30.57355613"/>
    <m/>
    <m/>
  </r>
  <r>
    <s v="Burseraceae"/>
    <s v="Protium"/>
    <s v="subserratum"/>
    <x v="396"/>
    <s v="M17116030"/>
    <s v="M1711"/>
    <n v="7"/>
    <n v="21"/>
    <n v="3"/>
    <n v="5"/>
    <s v="OK"/>
    <s v="M17116030"/>
    <n v="78"/>
    <n v="11.8"/>
    <n v="10"/>
    <n v="3"/>
    <n v="2"/>
    <n v="10"/>
    <n v="178.333333333333"/>
    <n v="50.8333333333333"/>
    <n v="1.12999999523163"/>
    <n v="0.22966666022936499"/>
    <m/>
    <n v="107"/>
    <n v="0.4597"/>
    <n v="0.52959999999999996"/>
    <m/>
    <n v="0.46600000000000003"/>
    <n v="11.811999999999999"/>
    <n v="2.8955000000000002"/>
    <m/>
    <m/>
    <m/>
    <m/>
    <m/>
    <m/>
  </r>
  <r>
    <s v="Burseraceae"/>
    <s v="Protium"/>
    <s v="subserratum"/>
    <x v="396"/>
    <s v="M17116065"/>
    <s v="M1711"/>
    <n v="2"/>
    <n v="46"/>
    <n v="3"/>
    <n v="5"/>
    <s v="OK"/>
    <s v="M17116065"/>
    <n v="78"/>
    <n v="12.4"/>
    <n v="15"/>
    <n v="3"/>
    <n v="2"/>
    <n v="10"/>
    <n v="186.69999694824199"/>
    <n v="43.633332570393897"/>
    <n v="1.26666669050852"/>
    <n v="0.537999987602234"/>
    <m/>
    <n v="257.5"/>
    <n v="0.4501"/>
    <n v="0.62980000000000003"/>
    <m/>
    <n v="0.52500000000000002"/>
    <n v="11.199"/>
    <n v="2.395"/>
    <m/>
    <m/>
    <m/>
    <m/>
    <m/>
    <m/>
  </r>
  <r>
    <s v="Burseraceae"/>
    <s v="Protium"/>
    <s v="subserratum"/>
    <x v="396"/>
    <s v="M17116469"/>
    <s v="M1711"/>
    <n v="40"/>
    <n v="55"/>
    <n v="0"/>
    <n v="0"/>
    <s v="MORT"/>
    <s v="M17116469"/>
    <n v="78"/>
    <m/>
    <m/>
    <m/>
    <m/>
    <m/>
    <m/>
    <m/>
    <m/>
    <m/>
    <m/>
    <m/>
    <m/>
    <m/>
    <m/>
    <m/>
    <m/>
    <m/>
    <m/>
    <m/>
    <m/>
    <m/>
    <m/>
    <m/>
  </r>
  <r>
    <s v="Burseraceae"/>
    <s v="Protium"/>
    <s v="subserratum"/>
    <x v="396"/>
    <s v="M17116476"/>
    <s v="M1711"/>
    <n v="44"/>
    <n v="48"/>
    <n v="0"/>
    <n v="0"/>
    <s v="MORT"/>
    <s v="M17116476"/>
    <n v="78"/>
    <m/>
    <m/>
    <m/>
    <m/>
    <m/>
    <m/>
    <m/>
    <m/>
    <m/>
    <m/>
    <m/>
    <m/>
    <m/>
    <m/>
    <m/>
    <m/>
    <m/>
    <m/>
    <m/>
    <m/>
    <m/>
    <m/>
    <m/>
  </r>
  <r>
    <s v="Burseraceae"/>
    <s v="Protium"/>
    <s v="subserratum"/>
    <x v="396"/>
    <s v="NH200524"/>
    <s v="NH20"/>
    <n v="94"/>
    <n v="360"/>
    <n v="3"/>
    <n v="5"/>
    <s v="OK"/>
    <s v="NH200524"/>
    <n v="78"/>
    <n v="23.5"/>
    <n v="12"/>
    <n v="2"/>
    <n v="1"/>
    <n v="8"/>
    <n v="196.766667683919"/>
    <n v="61"/>
    <n v="1.52666664123535"/>
    <n v="0.30866667131582898"/>
    <m/>
    <n v="92.3"/>
    <n v="0.72430000000000005"/>
    <n v="0.54959999999999998"/>
    <n v="4"/>
    <n v="0.51600000000000001"/>
    <n v="7.6070000000000002"/>
    <n v="1.585"/>
    <m/>
    <m/>
    <m/>
    <m/>
    <m/>
    <m/>
  </r>
  <r>
    <s v="Burseraceae"/>
    <s v="Protium"/>
    <s v="subserratum"/>
    <x v="396"/>
    <s v="P01860439"/>
    <s v="P018"/>
    <n v="79"/>
    <n v="86"/>
    <n v="3"/>
    <n v="5"/>
    <s v="OK"/>
    <s v="P01860368"/>
    <n v="78"/>
    <n v="14"/>
    <n v="13"/>
    <n v="2"/>
    <n v="2"/>
    <n v="8"/>
    <n v="152.10000101725299"/>
    <n v="53.233333587646499"/>
    <n v="1.66333333651225"/>
    <n v="0.323333332935969"/>
    <m/>
    <n v="172.9"/>
    <n v="0.4597"/>
    <m/>
    <m/>
    <m/>
    <m/>
    <m/>
    <m/>
    <m/>
    <m/>
    <m/>
    <m/>
    <m/>
  </r>
  <r>
    <s v="Burseraceae"/>
    <s v="Protium"/>
    <s v="tenuifolium"/>
    <x v="339"/>
    <s v="B419052"/>
    <s v="B4"/>
    <n v="0"/>
    <n v="94"/>
    <n v="3"/>
    <n v="5"/>
    <s v="OK"/>
    <s v="B419052"/>
    <n v="79"/>
    <n v="13.5"/>
    <n v="21"/>
    <n v="2"/>
    <n v="2"/>
    <n v="18"/>
    <n v="230.53333028157601"/>
    <n v="56.6666666666667"/>
    <n v="2.6933333079020199"/>
    <n v="1.1316666901111601"/>
    <m/>
    <n v="290.7"/>
    <m/>
    <m/>
    <n v="4"/>
    <m/>
    <m/>
    <m/>
    <m/>
    <m/>
    <m/>
    <m/>
    <m/>
    <m/>
  </r>
  <r>
    <s v="Burseraceae"/>
    <s v="Protium"/>
    <s v="trifoliolatum"/>
    <x v="219"/>
    <s v="A110297"/>
    <s v="A11"/>
    <n v="70"/>
    <n v="64"/>
    <n v="3"/>
    <n v="5"/>
    <s v="OK"/>
    <s v="A110297"/>
    <n v="80"/>
    <n v="10.8"/>
    <n v="13"/>
    <n v="2"/>
    <n v="2"/>
    <n v="10"/>
    <n v="157"/>
    <n v="40.433333079020201"/>
    <n v="0.97666666905085198"/>
    <n v="8.7333333988984393E-2"/>
    <m/>
    <n v="50.8"/>
    <n v="0.68"/>
    <n v="0.51"/>
    <n v="2"/>
    <n v="0.69242143630981401"/>
    <n v="12.326700000000001"/>
    <n v="0.52715235999999999"/>
    <m/>
    <m/>
    <m/>
    <m/>
    <m/>
    <m/>
  </r>
  <r>
    <s v="Burseraceae"/>
    <s v="Protium"/>
    <s v="trifoliolatum"/>
    <x v="219"/>
    <s v="B421038"/>
    <s v="B4"/>
    <n v="5"/>
    <n v="26"/>
    <n v="3"/>
    <n v="5"/>
    <s v="OK"/>
    <s v="B421038"/>
    <n v="80"/>
    <n v="12.1"/>
    <n v="18"/>
    <n v="2"/>
    <n v="2"/>
    <n v="14"/>
    <n v="157.10000101725299"/>
    <n v="58.766666412353501"/>
    <n v="1.2600000301996901"/>
    <n v="0.216999992728233"/>
    <m/>
    <n v="85.8"/>
    <m/>
    <m/>
    <n v="4"/>
    <m/>
    <m/>
    <m/>
    <m/>
    <m/>
    <m/>
    <m/>
    <m/>
    <m/>
  </r>
  <r>
    <s v="Burseraceae"/>
    <s v="Protium"/>
    <s v="trifoliolatum"/>
    <x v="219"/>
    <s v="B429008"/>
    <s v="B4"/>
    <n v="49"/>
    <n v="36"/>
    <n v="3"/>
    <n v="5"/>
    <s v="OK"/>
    <s v="B429008"/>
    <n v="80"/>
    <n v="18"/>
    <n v="17"/>
    <n v="1"/>
    <n v="2"/>
    <n v="17"/>
    <n v="155.56666564941401"/>
    <n v="47.4999987284342"/>
    <n v="1.79333333174388"/>
    <n v="0.22166666388511699"/>
    <m/>
    <n v="94"/>
    <m/>
    <m/>
    <n v="5"/>
    <m/>
    <m/>
    <m/>
    <m/>
    <m/>
    <m/>
    <m/>
    <m/>
    <m/>
  </r>
  <r>
    <s v="Burseraceae"/>
    <s v="Protium"/>
    <s v="trifoliolatum"/>
    <x v="219"/>
    <s v="B430060"/>
    <s v="B4"/>
    <n v="45"/>
    <n v="1"/>
    <n v="3"/>
    <n v="5"/>
    <s v="OK"/>
    <s v="B430060"/>
    <n v="80"/>
    <n v="10.8"/>
    <n v="15"/>
    <n v="1"/>
    <n v="1"/>
    <n v="10"/>
    <n v="149.20000203450499"/>
    <n v="50.6666666666667"/>
    <n v="1.3933333158493"/>
    <n v="0.29066666464010898"/>
    <m/>
    <n v="131.6"/>
    <m/>
    <m/>
    <n v="3"/>
    <m/>
    <m/>
    <m/>
    <m/>
    <m/>
    <m/>
    <m/>
    <m/>
    <m/>
  </r>
  <r>
    <s v="Burseraceae"/>
    <s v="Protium"/>
    <s v="trifoliolatum"/>
    <x v="219"/>
    <s v="LV109231"/>
    <s v="LV1"/>
    <n v="141"/>
    <n v="52.6"/>
    <n v="3"/>
    <n v="5"/>
    <s v="OK"/>
    <s v="LV109231"/>
    <n v="80"/>
    <n v="23.248407643312099"/>
    <n v="26"/>
    <n v="4"/>
    <n v="4"/>
    <n v="17"/>
    <n v="205.666666666667"/>
    <n v="56.366666158040402"/>
    <n v="1.5233333508173601"/>
    <n v="0.103333334128062"/>
    <n v="14.174700101216599"/>
    <m/>
    <m/>
    <m/>
    <m/>
    <n v="0.62976100999999995"/>
    <n v="15.1007"/>
    <n v="1.80518099"/>
    <m/>
    <m/>
    <m/>
    <n v="-32.678106790000001"/>
    <m/>
    <m/>
  </r>
  <r>
    <s v="Burseraceae"/>
    <s v="Protium"/>
    <s v="trifoliolatum"/>
    <x v="219"/>
    <s v="LV109315"/>
    <s v="LV1"/>
    <n v="146.69999999999999"/>
    <n v="98.1"/>
    <n v="3"/>
    <n v="5"/>
    <s v="OK"/>
    <s v="LV109315"/>
    <n v="80"/>
    <n v="10.987261146496801"/>
    <n v="15"/>
    <n v="2"/>
    <n v="1"/>
    <n v="13"/>
    <n v="161"/>
    <n v="46.300000508626297"/>
    <n v="1.0766666730245"/>
    <n v="0.117000002413988"/>
    <n v="14.703343073527"/>
    <m/>
    <m/>
    <m/>
    <m/>
    <n v="0.66929365799999996"/>
    <n v="10.240399999999999"/>
    <n v="1.4772940299999999"/>
    <m/>
    <m/>
    <m/>
    <m/>
    <m/>
    <m/>
  </r>
  <r>
    <s v="Burseraceae"/>
    <s v="Protium"/>
    <s v="trifoliolatum"/>
    <x v="219"/>
    <s v="LV109549"/>
    <s v="LV1"/>
    <n v="192.8"/>
    <n v="33"/>
    <n v="3"/>
    <n v="5"/>
    <s v="OK"/>
    <s v="LV109549"/>
    <n v="80"/>
    <n v="18.471337579617799"/>
    <n v="18"/>
    <n v="4"/>
    <n v="4"/>
    <n v="18"/>
    <n v="188.333333333333"/>
    <n v="44.099999745686901"/>
    <n v="1.3299999634424799"/>
    <n v="0.13333333532015501"/>
    <n v="18.098932902018198"/>
    <m/>
    <n v="0.59258999999999995"/>
    <n v="0.47339999999999999"/>
    <n v="4.8"/>
    <n v="0.62901337800000001"/>
    <n v="9.3939299999999992"/>
    <n v="1.24229046"/>
    <m/>
    <m/>
    <m/>
    <n v="-32.959333520000001"/>
    <m/>
    <m/>
  </r>
  <r>
    <s v="Burseraceae"/>
    <s v="Protium"/>
    <s v="trifoliolatum"/>
    <x v="219"/>
    <s v="M17116445"/>
    <s v="M1711"/>
    <n v="33"/>
    <n v="73"/>
    <n v="3"/>
    <n v="5"/>
    <s v="OK"/>
    <s v="M17116445"/>
    <n v="80"/>
    <n v="13.4"/>
    <n v="16"/>
    <n v="1"/>
    <n v="2"/>
    <n v="10"/>
    <n v="165.86666870117199"/>
    <n v="48.400000254313099"/>
    <n v="1.67333328723907"/>
    <n v="0.12733333061138799"/>
    <m/>
    <n v="65.7"/>
    <n v="0.63229999999999997"/>
    <n v="0.48370000000000002"/>
    <m/>
    <n v="0.74099999999999999"/>
    <n v="11.5875"/>
    <n v="1.65"/>
    <m/>
    <m/>
    <m/>
    <m/>
    <m/>
    <m/>
  </r>
  <r>
    <s v="Burseraceae"/>
    <s v="Protium"/>
    <s v="trifoliolatum"/>
    <x v="219"/>
    <s v="NH200315"/>
    <s v="NH20"/>
    <n v="68"/>
    <n v="328"/>
    <n v="3"/>
    <n v="5"/>
    <s v="OK"/>
    <s v="NH200315"/>
    <n v="80"/>
    <n v="15.2"/>
    <n v="14"/>
    <n v="2"/>
    <n v="2"/>
    <n v="12"/>
    <n v="132"/>
    <n v="53.933333079020201"/>
    <n v="1.4299999872843401"/>
    <n v="0.15166667103767401"/>
    <m/>
    <n v="78"/>
    <n v="0.62770000000000004"/>
    <n v="0.41610000000000003"/>
    <n v="0.5"/>
    <n v="0.61399999999999999"/>
    <n v="9.9565000000000001"/>
    <n v="0.86299999999999999"/>
    <m/>
    <m/>
    <m/>
    <m/>
    <m/>
    <m/>
  </r>
  <r>
    <s v="Burseraceae"/>
    <s v="Protium"/>
    <s v="trifoliolatum"/>
    <x v="219"/>
    <s v="NH200339"/>
    <s v="NH20"/>
    <n v="62"/>
    <n v="376"/>
    <n v="3"/>
    <n v="3"/>
    <s v="OK"/>
    <s v="NH200339"/>
    <n v="80"/>
    <n v="12.6"/>
    <n v="17"/>
    <n v="2"/>
    <n v="2"/>
    <n v="15"/>
    <n v="134.233332316081"/>
    <n v="59.566666920979799"/>
    <n v="1.16000000635783"/>
    <n v="0.13300000131130199"/>
    <m/>
    <n v="55.7"/>
    <n v="0.68910000000000005"/>
    <n v="0.40860000000000002"/>
    <m/>
    <m/>
    <m/>
    <m/>
    <m/>
    <m/>
    <m/>
    <m/>
    <m/>
    <m/>
  </r>
  <r>
    <s v="Burseraceae"/>
    <s v="Tetragastris"/>
    <s v="altissima"/>
    <x v="222"/>
    <s v="B428045"/>
    <s v="B4"/>
    <n v="49"/>
    <n v="73"/>
    <n v="3"/>
    <n v="5"/>
    <s v="OK"/>
    <s v="B428045"/>
    <n v="81"/>
    <n v="10.5"/>
    <m/>
    <n v="1"/>
    <n v="1"/>
    <n v="10"/>
    <n v="189.53333536783899"/>
    <n v="69.366666158040402"/>
    <n v="2.03999996185303"/>
    <n v="0.55600000421206197"/>
    <m/>
    <n v="228.5"/>
    <m/>
    <m/>
    <n v="3"/>
    <m/>
    <m/>
    <m/>
    <m/>
    <m/>
    <m/>
    <m/>
    <m/>
    <m/>
  </r>
  <r>
    <s v="Burseraceae"/>
    <s v="Tetragastris"/>
    <s v="altissima"/>
    <x v="222"/>
    <s v="M17118948"/>
    <s v="M1711"/>
    <n v="62"/>
    <n v="9"/>
    <n v="3"/>
    <n v="4"/>
    <s v="OK"/>
    <s v="M17118948"/>
    <n v="81"/>
    <n v="9.6999999999999993"/>
    <n v="10"/>
    <n v="2"/>
    <n v="2"/>
    <n v="10"/>
    <n v="212.10000101725299"/>
    <n v="46.366666158040402"/>
    <n v="2.0199999809265101"/>
    <n v="0.759666661421458"/>
    <m/>
    <n v="312.2"/>
    <n v="0.51680000000000004"/>
    <n v="0.67620000000000002"/>
    <m/>
    <n v="0.41799999999999998"/>
    <n v="9.7805"/>
    <n v="2.4925000000000002"/>
    <m/>
    <m/>
    <m/>
    <m/>
    <m/>
    <m/>
  </r>
  <r>
    <s v="Burseraceae"/>
    <s v="Tetragastris"/>
    <s v="altissima"/>
    <x v="222"/>
    <s v="P01860192"/>
    <s v="P018"/>
    <n v="72"/>
    <n v="1"/>
    <n v="3"/>
    <n v="5"/>
    <s v="OK"/>
    <s v="P01860410"/>
    <n v="81"/>
    <n v="11.9"/>
    <n v="13"/>
    <n v="5"/>
    <n v="5"/>
    <n v="10"/>
    <n v="194.13333129882801"/>
    <n v="48.933334350585902"/>
    <n v="1.5966666539510099"/>
    <n v="0.85466665029525801"/>
    <m/>
    <n v="312.39999999999998"/>
    <n v="0.57940000000000003"/>
    <m/>
    <m/>
    <m/>
    <m/>
    <m/>
    <m/>
    <m/>
    <m/>
    <n v="-33.442894160000002"/>
    <m/>
    <m/>
  </r>
  <r>
    <s v="Burseraceae"/>
    <s v="Tetragastris"/>
    <s v="altissima"/>
    <x v="222"/>
    <s v="T10058"/>
    <s v="T1"/>
    <n v="98"/>
    <n v="34"/>
    <n v="3"/>
    <n v="5"/>
    <s v="OK"/>
    <s v="T10058"/>
    <n v="81"/>
    <n v="11.6"/>
    <n v="17"/>
    <n v="1"/>
    <n v="1"/>
    <n v="10"/>
    <n v="166.666666666667"/>
    <n v="48.933333079020201"/>
    <n v="1.6900000174840299"/>
    <n v="0.248000005880992"/>
    <n v="51.437400817871101"/>
    <m/>
    <n v="0.51702999999999999"/>
    <n v="0.50860000000000005"/>
    <n v="2"/>
    <n v="0.52932366200000003"/>
    <n v="16.371400000000001"/>
    <n v="1.9406640799999999"/>
    <m/>
    <m/>
    <m/>
    <m/>
    <m/>
    <m/>
  </r>
  <r>
    <s v="Burseraceae"/>
    <s v="Tetragastris"/>
    <s v="altissima"/>
    <x v="222"/>
    <s v="T10402"/>
    <s v="T1"/>
    <n v="17"/>
    <n v="71"/>
    <n v="3"/>
    <n v="5"/>
    <s v="OK"/>
    <s v="T10402"/>
    <n v="81"/>
    <n v="50"/>
    <n v="34"/>
    <n v="4"/>
    <n v="5"/>
    <n v="34"/>
    <n v="226.666666666667"/>
    <n v="63.600001017252602"/>
    <n v="1.7633333603541099"/>
    <n v="0.35033333301544201"/>
    <n v="41.081133524576799"/>
    <m/>
    <n v="0.61206000000000005"/>
    <n v="0.7651"/>
    <n v="4.5999999999999996"/>
    <n v="0.56602627599999999"/>
    <n v="15.845000000000001"/>
    <n v="2.2494908300000001"/>
    <m/>
    <m/>
    <m/>
    <n v="-32.886671970000002"/>
    <m/>
    <m/>
  </r>
  <r>
    <s v="Burseraceae"/>
    <s v="Tetragastris"/>
    <s v="panamensis"/>
    <x v="216"/>
    <s v="B420048"/>
    <s v="B4"/>
    <n v="3"/>
    <n v="64"/>
    <n v="3"/>
    <n v="5"/>
    <s v="OK"/>
    <s v="B420048"/>
    <n v="82"/>
    <n v="13.2"/>
    <n v="16"/>
    <n v="2"/>
    <n v="2"/>
    <n v="12"/>
    <n v="194.13333129882801"/>
    <n v="55.866666158040402"/>
    <n v="1.85333331425985"/>
    <n v="0.320333331823349"/>
    <m/>
    <n v="96.8"/>
    <n v="0.65"/>
    <n v="0.68"/>
    <n v="2"/>
    <n v="0.69199999999999995"/>
    <n v="12.7844"/>
    <n v="1.917"/>
    <m/>
    <m/>
    <m/>
    <m/>
    <m/>
    <m/>
  </r>
  <r>
    <s v="Burseraceae"/>
    <s v="Tetragastris"/>
    <s v="panamensis"/>
    <x v="216"/>
    <s v="B437059"/>
    <s v="B4"/>
    <n v="65"/>
    <n v="45"/>
    <n v="3"/>
    <n v="4"/>
    <s v="OK"/>
    <s v="B437059"/>
    <n v="82"/>
    <n v="16.399999999999999"/>
    <n v="17"/>
    <n v="2"/>
    <n v="3"/>
    <n v="15"/>
    <n v="206.96666971842399"/>
    <n v="59.599998474121101"/>
    <n v="1.8866666952769"/>
    <n v="0.93433330456415797"/>
    <m/>
    <n v="260.3"/>
    <n v="0.66"/>
    <n v="0.48"/>
    <m/>
    <n v="0.58199999999999996"/>
    <n v="12.5929"/>
    <n v="2.1320000000000001"/>
    <m/>
    <m/>
    <m/>
    <m/>
    <m/>
    <m/>
  </r>
  <r>
    <s v="Burseraceae"/>
    <s v="Tetragastris"/>
    <s v="panamensis"/>
    <x v="216"/>
    <s v="M17116048"/>
    <s v="M1711"/>
    <n v="22"/>
    <n v="30"/>
    <n v="0"/>
    <n v="0"/>
    <s v="MORT"/>
    <s v="M17116048"/>
    <n v="82"/>
    <n v="70"/>
    <n v="17"/>
    <m/>
    <m/>
    <m/>
    <m/>
    <m/>
    <m/>
    <m/>
    <m/>
    <m/>
    <m/>
    <m/>
    <m/>
    <m/>
    <m/>
    <m/>
    <m/>
    <m/>
    <m/>
    <m/>
    <m/>
    <m/>
  </r>
  <r>
    <s v="Burseraceae"/>
    <s v="Tetragastris"/>
    <s v="panamensis"/>
    <x v="216"/>
    <s v="P01860484"/>
    <s v="P018"/>
    <n v="59"/>
    <n v="92"/>
    <n v="3"/>
    <n v="5"/>
    <s v="OK"/>
    <s v="P01860249"/>
    <n v="82"/>
    <n v="62.7"/>
    <n v="32"/>
    <n v="4"/>
    <n v="4"/>
    <n v="30"/>
    <n v="217.666666666667"/>
    <n v="58.866666158040402"/>
    <n v="2.7599999904632599"/>
    <n v="0.32300000389417"/>
    <m/>
    <n v="80.8"/>
    <n v="0.72729999999999995"/>
    <m/>
    <m/>
    <m/>
    <m/>
    <m/>
    <m/>
    <m/>
    <m/>
    <n v="-31.32534596"/>
    <m/>
    <m/>
  </r>
  <r>
    <s v="Burseraceae"/>
    <s v="Tetragastris"/>
    <s v="panamensis"/>
    <x v="216"/>
    <s v="P01860487"/>
    <s v="P018"/>
    <n v="58"/>
    <n v="99"/>
    <n v="3"/>
    <n v="5"/>
    <s v="OK"/>
    <s v="P01860240"/>
    <n v="82"/>
    <n v="47.1"/>
    <n v="31"/>
    <m/>
    <m/>
    <m/>
    <n v="197.333333333333"/>
    <n v="60.300000508626297"/>
    <n v="1.9900000095367401"/>
    <n v="0.28433333834012298"/>
    <m/>
    <n v="71.400000000000006"/>
    <n v="0.71360000000000001"/>
    <m/>
    <m/>
    <m/>
    <m/>
    <m/>
    <m/>
    <m/>
    <m/>
    <m/>
    <m/>
    <m/>
  </r>
  <r>
    <s v="Burseraceae"/>
    <s v="Tetragastris"/>
    <s v="IND"/>
    <x v="471"/>
    <s v="LV109341"/>
    <s v="LV1"/>
    <n v="170.1"/>
    <n v="87"/>
    <n v="0"/>
    <n v="0"/>
    <s v="MORT"/>
    <s v="LV109341"/>
    <n v="710"/>
    <m/>
    <n v="0"/>
    <m/>
    <m/>
    <n v="0"/>
    <m/>
    <m/>
    <m/>
    <m/>
    <m/>
    <m/>
    <m/>
    <m/>
    <m/>
    <m/>
    <m/>
    <m/>
    <m/>
    <m/>
    <m/>
    <m/>
    <m/>
    <m/>
  </r>
  <r>
    <s v="Burseraceae"/>
    <s v="IND"/>
    <s v="sp, B1"/>
    <x v="136"/>
    <s v="LV109518"/>
    <s v="LV1"/>
    <n v="190.9"/>
    <n v="77.5"/>
    <n v="3"/>
    <n v="4"/>
    <s v="OK"/>
    <s v="LV109518"/>
    <n v="880"/>
    <n v="29.936305732484101"/>
    <n v="31"/>
    <n v="3"/>
    <n v="5"/>
    <n v="30"/>
    <n v="240"/>
    <n v="58.700000762939503"/>
    <n v="2.6066667238871299"/>
    <n v="0.47566667199134799"/>
    <n v="37.306399027506501"/>
    <m/>
    <m/>
    <m/>
    <m/>
    <n v="0.58074977999999999"/>
    <n v="13.196300000000001"/>
    <n v="3.1211968899999998"/>
    <m/>
    <m/>
    <m/>
    <n v="-31.241943490000001"/>
    <m/>
    <m/>
  </r>
  <r>
    <s v="Burseraceae"/>
    <s v="IND"/>
    <s v="IND"/>
    <x v="107"/>
    <s v="LV109340"/>
    <s v="LV1"/>
    <n v="169.3"/>
    <n v="89"/>
    <n v="0"/>
    <n v="0"/>
    <s v="MORT"/>
    <s v="LV109340"/>
    <n v="66"/>
    <m/>
    <n v="0"/>
    <m/>
    <m/>
    <n v="0"/>
    <m/>
    <m/>
    <m/>
    <m/>
    <m/>
    <m/>
    <m/>
    <m/>
    <m/>
    <m/>
    <m/>
    <m/>
    <m/>
    <m/>
    <m/>
    <m/>
    <m/>
    <m/>
  </r>
  <r>
    <s v="Burseraceae"/>
    <s v="IND"/>
    <s v="IND"/>
    <x v="107"/>
    <s v="LV109376"/>
    <s v="LV1"/>
    <n v="164.4"/>
    <n v="47.6"/>
    <n v="0"/>
    <n v="0"/>
    <s v="MORT"/>
    <s v="LV109376"/>
    <n v="66"/>
    <m/>
    <n v="13"/>
    <m/>
    <m/>
    <n v="0"/>
    <m/>
    <m/>
    <m/>
    <m/>
    <m/>
    <m/>
    <m/>
    <m/>
    <m/>
    <m/>
    <m/>
    <m/>
    <m/>
    <m/>
    <m/>
    <m/>
    <m/>
    <m/>
  </r>
  <r>
    <s v="Burseraceae"/>
    <s v="IND"/>
    <s v="IND"/>
    <x v="107"/>
    <s v="LV109465"/>
    <s v="LV1"/>
    <n v="180"/>
    <n v="57.5"/>
    <n v="0"/>
    <n v="0"/>
    <s v="MORT"/>
    <s v="LV109465"/>
    <n v="66"/>
    <m/>
    <n v="0"/>
    <m/>
    <m/>
    <n v="0"/>
    <m/>
    <m/>
    <m/>
    <m/>
    <m/>
    <m/>
    <m/>
    <m/>
    <m/>
    <m/>
    <m/>
    <m/>
    <m/>
    <m/>
    <m/>
    <m/>
    <m/>
    <m/>
  </r>
  <r>
    <s v="Caesalpiniaceae"/>
    <s v="Bauhinia"/>
    <s v="guianensis"/>
    <x v="472"/>
    <s v="NL110013"/>
    <s v="NL11"/>
    <n v="101"/>
    <n v="21"/>
    <n v="0"/>
    <n v="0"/>
    <s v="EXCLUDE"/>
    <s v="NL110013"/>
    <n v="85"/>
    <n v="20.399999999999999"/>
    <m/>
    <m/>
    <m/>
    <m/>
    <m/>
    <m/>
    <m/>
    <m/>
    <m/>
    <m/>
    <m/>
    <m/>
    <m/>
    <m/>
    <m/>
    <m/>
    <m/>
    <m/>
    <m/>
    <m/>
    <m/>
    <m/>
  </r>
  <r>
    <s v="Caesalpiniaceae"/>
    <s v="Cassia"/>
    <s v="spruceana"/>
    <x v="473"/>
    <s v="P01860296"/>
    <s v="P018"/>
    <n v="94"/>
    <n v="36"/>
    <n v="3"/>
    <n v="5"/>
    <s v="OK"/>
    <s v="P01860498"/>
    <n v="821"/>
    <n v="18.8"/>
    <n v="20"/>
    <m/>
    <m/>
    <m/>
    <n v="236.20000203450499"/>
    <n v="71.566665649414105"/>
    <n v="1.5166666507720901"/>
    <n v="0.26999999086062099"/>
    <m/>
    <n v="79.2"/>
    <n v="0.76049999999999995"/>
    <m/>
    <m/>
    <m/>
    <m/>
    <m/>
    <m/>
    <m/>
    <m/>
    <m/>
    <m/>
    <m/>
  </r>
  <r>
    <s v="Caesalpiniaceae"/>
    <s v="Dialium"/>
    <s v="guianense"/>
    <x v="223"/>
    <s v="B445046"/>
    <s v="B4"/>
    <n v="75"/>
    <n v="26"/>
    <n v="3"/>
    <n v="5"/>
    <s v="OK"/>
    <s v="B445046"/>
    <n v="87"/>
    <n v="11.6"/>
    <n v="18"/>
    <n v="1"/>
    <n v="1"/>
    <n v="12"/>
    <n v="140.89999898274701"/>
    <n v="51.766667683919302"/>
    <n v="0.88999998569488503"/>
    <n v="7.2000001867612198E-2"/>
    <m/>
    <n v="50.2"/>
    <n v="0.7"/>
    <n v="0.48"/>
    <n v="2"/>
    <n v="0.58599999999999997"/>
    <n v="11.766299999999999"/>
    <n v="1.3839999999999999"/>
    <m/>
    <m/>
    <m/>
    <m/>
    <m/>
    <m/>
  </r>
  <r>
    <s v="Caesalpiniaceae"/>
    <s v="Dicorynia"/>
    <s v="guianensis"/>
    <x v="64"/>
    <s v="A110208"/>
    <s v="A11"/>
    <n v="45"/>
    <n v="17"/>
    <n v="3"/>
    <n v="5"/>
    <s v="OK"/>
    <s v="A110208"/>
    <n v="88"/>
    <n v="16.600000000000001"/>
    <n v="20"/>
    <n v="2"/>
    <n v="1"/>
    <n v="16"/>
    <n v="220"/>
    <n v="63.5"/>
    <n v="1.4399999777476"/>
    <n v="0.76966667175293002"/>
    <m/>
    <n v="383.3"/>
    <m/>
    <m/>
    <n v="3"/>
    <m/>
    <m/>
    <m/>
    <m/>
    <m/>
    <m/>
    <m/>
    <m/>
    <m/>
  </r>
  <r>
    <s v="Caesalpiniaceae"/>
    <s v="Dicorynia"/>
    <s v="guianensis"/>
    <x v="64"/>
    <s v="B427057"/>
    <s v="B4"/>
    <n v="25"/>
    <n v="94"/>
    <n v="3"/>
    <n v="5"/>
    <s v="OK"/>
    <s v="B427057"/>
    <n v="88"/>
    <n v="11.5"/>
    <m/>
    <n v="1"/>
    <n v="1"/>
    <n v="6"/>
    <n v="179.333333333333"/>
    <n v="44.633332570393897"/>
    <n v="1.3699999650319401"/>
    <n v="0.44399999082088498"/>
    <m/>
    <n v="283.89999999999998"/>
    <n v="0.59"/>
    <n v="0.73"/>
    <n v="2"/>
    <n v="0.47099999999999997"/>
    <n v="9.0683500000000006"/>
    <n v="2.2349999999999999"/>
    <m/>
    <m/>
    <m/>
    <m/>
    <m/>
    <m/>
  </r>
  <r>
    <s v="Caesalpiniaceae"/>
    <s v="Dicorynia"/>
    <s v="guianensis"/>
    <x v="64"/>
    <s v="B427064"/>
    <s v="B4"/>
    <n v="25"/>
    <n v="75"/>
    <n v="3"/>
    <n v="5"/>
    <s v="OK"/>
    <s v="B427064"/>
    <n v="88"/>
    <n v="14"/>
    <m/>
    <n v="2"/>
    <n v="1"/>
    <n v="6"/>
    <n v="217.43333435058599"/>
    <n v="61.533334096272803"/>
    <n v="2.0866667032241799"/>
    <n v="0.82033330202102706"/>
    <m/>
    <n v="375.5"/>
    <m/>
    <m/>
    <m/>
    <m/>
    <m/>
    <m/>
    <m/>
    <m/>
    <m/>
    <m/>
    <m/>
    <m/>
  </r>
  <r>
    <s v="Caesalpiniaceae"/>
    <s v="Dicorynia"/>
    <s v="guianensis"/>
    <x v="64"/>
    <s v="B435055"/>
    <s v="B4"/>
    <n v="51"/>
    <n v="92"/>
    <n v="3"/>
    <n v="5"/>
    <s v="OK"/>
    <s v="B435055"/>
    <n v="88"/>
    <n v="11.9"/>
    <m/>
    <n v="2"/>
    <n v="2"/>
    <n v="20"/>
    <n v="226.233332316081"/>
    <n v="58.433333079020201"/>
    <n v="1.4299999872843401"/>
    <n v="0.43433334430058801"/>
    <m/>
    <n v="147"/>
    <m/>
    <m/>
    <m/>
    <m/>
    <m/>
    <m/>
    <m/>
    <m/>
    <m/>
    <m/>
    <m/>
    <m/>
  </r>
  <r>
    <s v="Caesalpiniaceae"/>
    <s v="Dicorynia"/>
    <s v="guianensis"/>
    <x v="64"/>
    <s v="B436004"/>
    <s v="B4"/>
    <n v="57"/>
    <n v="67"/>
    <n v="3"/>
    <n v="5"/>
    <s v="OK"/>
    <s v="B436004"/>
    <n v="88"/>
    <n v="32.799999999999997"/>
    <m/>
    <n v="1"/>
    <n v="3"/>
    <n v="38"/>
    <n v="256.66667175292997"/>
    <n v="68.433331807454394"/>
    <n v="1.5400000413258901"/>
    <n v="0.56133334338664997"/>
    <m/>
    <n v="194.7"/>
    <m/>
    <m/>
    <m/>
    <m/>
    <m/>
    <m/>
    <m/>
    <m/>
    <m/>
    <m/>
    <m/>
    <m/>
  </r>
  <r>
    <s v="Caesalpiniaceae"/>
    <s v="Dicorynia"/>
    <s v="guianensis"/>
    <x v="64"/>
    <s v="B436072"/>
    <s v="B4"/>
    <n v="54"/>
    <n v="59"/>
    <n v="3"/>
    <n v="5"/>
    <s v="OK"/>
    <s v="B436072"/>
    <n v="88"/>
    <n v="14.3"/>
    <m/>
    <n v="2"/>
    <n v="2"/>
    <n v="16"/>
    <n v="200.10000101725299"/>
    <n v="65.466667175292997"/>
    <n v="1.3733333349227901"/>
    <n v="0.54466665784517898"/>
    <m/>
    <n v="234.9"/>
    <m/>
    <m/>
    <m/>
    <m/>
    <m/>
    <m/>
    <m/>
    <m/>
    <m/>
    <m/>
    <m/>
    <m/>
  </r>
  <r>
    <s v="Caesalpiniaceae"/>
    <s v="Dicorynia"/>
    <s v="guianensis"/>
    <x v="64"/>
    <s v="B438060"/>
    <s v="B4"/>
    <n v="68"/>
    <n v="6"/>
    <n v="3"/>
    <n v="5"/>
    <s v="OK"/>
    <s v="B438060"/>
    <n v="88"/>
    <n v="13.7"/>
    <n v="12"/>
    <n v="1"/>
    <n v="1"/>
    <n v="10"/>
    <n v="182.56666564941401"/>
    <n v="60.466665903727197"/>
    <n v="1.37999999523163"/>
    <n v="0.44033333659172103"/>
    <m/>
    <n v="280"/>
    <m/>
    <m/>
    <m/>
    <m/>
    <m/>
    <m/>
    <m/>
    <m/>
    <m/>
    <m/>
    <m/>
    <m/>
  </r>
  <r>
    <s v="Caesalpiniaceae"/>
    <s v="Dicorynia"/>
    <s v="guianensis"/>
    <x v="64"/>
    <s v="B443050"/>
    <s v="B4"/>
    <n v="87"/>
    <n v="100"/>
    <n v="3"/>
    <n v="5"/>
    <s v="OK"/>
    <s v="B443050"/>
    <n v="88"/>
    <n v="12.6"/>
    <n v="15"/>
    <n v="1"/>
    <n v="2"/>
    <n v="10"/>
    <n v="172.56666564941401"/>
    <n v="58.466667175292997"/>
    <n v="1.29333333174388"/>
    <n v="0.39933333794275899"/>
    <m/>
    <n v="215.9"/>
    <m/>
    <m/>
    <m/>
    <m/>
    <m/>
    <m/>
    <m/>
    <m/>
    <m/>
    <m/>
    <m/>
    <m/>
  </r>
  <r>
    <s v="Caesalpiniaceae"/>
    <s v="Dicorynia"/>
    <s v="guianensis"/>
    <x v="64"/>
    <s v="LV109011"/>
    <s v="LV1"/>
    <n v="109.3"/>
    <n v="75.8"/>
    <n v="3"/>
    <n v="5"/>
    <s v="OK"/>
    <s v="LV109011"/>
    <n v="88"/>
    <n v="36.624203821656103"/>
    <n v="32"/>
    <n v="4"/>
    <n v="2"/>
    <n v="25"/>
    <n v="270.66666666666703"/>
    <n v="60.033332824707003"/>
    <n v="1.8800000349680599"/>
    <n v="0.90066667397817002"/>
    <n v="100.067700703939"/>
    <m/>
    <n v="0.69132000000000005"/>
    <n v="0.57210000000000005"/>
    <n v="8.3000000000000007"/>
    <n v="0.53947860199999997"/>
    <n v="14.6531"/>
    <n v="3.55059046"/>
    <m/>
    <m/>
    <m/>
    <n v="-30.288433000000001"/>
    <m/>
    <m/>
  </r>
  <r>
    <s v="Caesalpiniaceae"/>
    <s v="Dicorynia"/>
    <s v="guianensis"/>
    <x v="64"/>
    <s v="LV109079"/>
    <s v="LV1"/>
    <n v="124.3"/>
    <n v="31.2"/>
    <n v="3"/>
    <n v="5"/>
    <s v="OK"/>
    <s v="LV109079"/>
    <n v="88"/>
    <n v="63.375796178343897"/>
    <n v="50"/>
    <n v="5"/>
    <n v="5"/>
    <n v="40"/>
    <n v="309"/>
    <n v="66.399998982747405"/>
    <n v="2.3900000254313198"/>
    <n v="0.37533333897590598"/>
    <n v="32.1644992828369"/>
    <m/>
    <m/>
    <m/>
    <m/>
    <n v="0.48891226900000001"/>
    <n v="11.2605"/>
    <n v="2.7748437899999998"/>
    <m/>
    <m/>
    <m/>
    <n v="-29.610818559999998"/>
    <m/>
    <m/>
  </r>
  <r>
    <s v="Caesalpiniaceae"/>
    <s v="Dicorynia"/>
    <s v="guianensis"/>
    <x v="64"/>
    <s v="LV109119"/>
    <s v="LV1"/>
    <n v="134.30000000000001"/>
    <n v="9.8000000000000007"/>
    <n v="3"/>
    <n v="5"/>
    <s v="OK"/>
    <s v="LV109119"/>
    <n v="88"/>
    <n v="88.2165605095541"/>
    <n v="40"/>
    <n v="5"/>
    <n v="5"/>
    <n v="40"/>
    <n v="259"/>
    <n v="59.533332824707003"/>
    <n v="1.7166666984558101"/>
    <n v="0.52099999785423301"/>
    <n v="44.251300811767599"/>
    <m/>
    <n v="0.45095000000000002"/>
    <n v="1.2356"/>
    <n v="15.2"/>
    <n v="0.62396006699999995"/>
    <n v="18.872699999999998"/>
    <n v="4.2865357199999998"/>
    <m/>
    <m/>
    <m/>
    <n v="-27.811994850000001"/>
    <m/>
    <m/>
  </r>
  <r>
    <s v="Caesalpiniaceae"/>
    <s v="Dicorynia"/>
    <s v="guianensis"/>
    <x v="64"/>
    <s v="LV109125"/>
    <s v="LV1"/>
    <n v="138.5"/>
    <n v="19.5"/>
    <n v="3"/>
    <n v="5"/>
    <s v="OK"/>
    <s v="LV109125"/>
    <n v="88"/>
    <n v="34.713375796178298"/>
    <n v="35"/>
    <n v="4"/>
    <n v="4"/>
    <n v="21"/>
    <n v="301.33333333333297"/>
    <n v="65.099998474121094"/>
    <n v="2.3866666952769"/>
    <n v="0.77866667509079002"/>
    <n v="68.912600199381501"/>
    <m/>
    <n v="0.65378000000000003"/>
    <n v="0.56340000000000001"/>
    <n v="6.4"/>
    <n v="0.50515873"/>
    <n v="9.0482899999999997"/>
    <n v="2.3276819799999999"/>
    <m/>
    <m/>
    <m/>
    <n v="-29.184736170000001"/>
    <m/>
    <m/>
  </r>
  <r>
    <s v="Caesalpiniaceae"/>
    <s v="Dicorynia"/>
    <s v="guianensis"/>
    <x v="64"/>
    <s v="LV109138"/>
    <s v="LV1"/>
    <n v="133.9"/>
    <n v="36.200000000000003"/>
    <n v="3"/>
    <n v="5"/>
    <s v="OK"/>
    <s v="LV109138"/>
    <n v="88"/>
    <n v="59.235668789808898"/>
    <n v="40"/>
    <n v="5"/>
    <n v="5"/>
    <n v="38"/>
    <n v="282.66666666666703"/>
    <n v="67.466665903727204"/>
    <n v="2.1433333158493002"/>
    <n v="0.35733333230018599"/>
    <n v="28.5605659484863"/>
    <m/>
    <m/>
    <m/>
    <m/>
    <n v="0.58249678199999999"/>
    <n v="13.988099999999999"/>
    <n v="3.3181488699999999"/>
    <m/>
    <m/>
    <m/>
    <n v="-29.35296799"/>
    <m/>
    <m/>
  </r>
  <r>
    <s v="Caesalpiniaceae"/>
    <s v="Dicorynia"/>
    <s v="guianensis"/>
    <x v="64"/>
    <s v="LV109157"/>
    <s v="LV1"/>
    <n v="125.7"/>
    <n v="56.7"/>
    <n v="3"/>
    <n v="5"/>
    <s v="OK"/>
    <s v="LV109157"/>
    <n v="88"/>
    <n v="39.808917197452203"/>
    <n v="37"/>
    <n v="4"/>
    <n v="4"/>
    <n v="18"/>
    <n v="277"/>
    <n v="53.533332824707003"/>
    <n v="2.1299999554952"/>
    <n v="0.30499999225139601"/>
    <n v="37.839833577474003"/>
    <m/>
    <m/>
    <m/>
    <m/>
    <n v="0.521734009"/>
    <n v="9.7769200000000005"/>
    <n v="2.9547458500000001"/>
    <m/>
    <m/>
    <m/>
    <n v="-30.98582081"/>
    <m/>
    <m/>
  </r>
  <r>
    <s v="Caesalpiniaceae"/>
    <s v="Dicorynia"/>
    <s v="guianensis"/>
    <x v="64"/>
    <s v="LV109185"/>
    <s v="LV1"/>
    <n v="130"/>
    <n v="90.7"/>
    <n v="0"/>
    <n v="5"/>
    <s v="OK"/>
    <s v="LV109185"/>
    <n v="88"/>
    <n v="10.828025477707"/>
    <n v="14"/>
    <m/>
    <m/>
    <n v="0"/>
    <m/>
    <m/>
    <m/>
    <m/>
    <m/>
    <m/>
    <m/>
    <m/>
    <m/>
    <m/>
    <m/>
    <m/>
    <m/>
    <m/>
    <m/>
    <m/>
    <m/>
    <m/>
  </r>
  <r>
    <s v="Caesalpiniaceae"/>
    <s v="Dicorynia"/>
    <s v="guianensis"/>
    <x v="64"/>
    <s v="LV109202"/>
    <s v="LV1"/>
    <n v="134"/>
    <n v="96.7"/>
    <n v="3"/>
    <n v="5"/>
    <s v="OK"/>
    <s v="LV109202"/>
    <n v="88"/>
    <n v="76.433121019108299"/>
    <n v="48"/>
    <n v="5"/>
    <n v="5"/>
    <n v="48"/>
    <n v="285.66666666666703"/>
    <n v="61.833332061767599"/>
    <n v="1.72999997933706"/>
    <n v="0.25000000496705399"/>
    <n v="23.620833079020201"/>
    <m/>
    <m/>
    <m/>
    <m/>
    <m/>
    <m/>
    <m/>
    <m/>
    <m/>
    <m/>
    <n v="-27.980150179999999"/>
    <m/>
    <m/>
  </r>
  <r>
    <s v="Caesalpiniaceae"/>
    <s v="Dicorynia"/>
    <s v="guianensis"/>
    <x v="64"/>
    <s v="LV109221"/>
    <s v="LV1"/>
    <n v="139.69999999999999"/>
    <n v="66"/>
    <n v="3"/>
    <n v="5"/>
    <s v="OK"/>
    <s v="LV109221"/>
    <n v="88"/>
    <n v="102.229299363057"/>
    <n v="36"/>
    <n v="5"/>
    <n v="5"/>
    <n v="25"/>
    <n v="330.66666666666703"/>
    <n v="49.066665649414098"/>
    <n v="2.53999996185303"/>
    <n v="0.42133334279060403"/>
    <n v="30.281932830810501"/>
    <m/>
    <m/>
    <m/>
    <m/>
    <n v="0.60671607900000002"/>
    <n v="12.250999999999999"/>
    <n v="3.48469016"/>
    <m/>
    <m/>
    <m/>
    <n v="-28.762292800000001"/>
    <m/>
    <m/>
  </r>
  <r>
    <s v="Caesalpiniaceae"/>
    <s v="Dicorynia"/>
    <s v="guianensis"/>
    <x v="64"/>
    <s v="LV109253"/>
    <s v="LV1"/>
    <n v="143"/>
    <n v="-1"/>
    <n v="3"/>
    <n v="5"/>
    <s v="OK"/>
    <s v="LV109253"/>
    <n v="88"/>
    <n v="70.063694267515899"/>
    <n v="42"/>
    <n v="5"/>
    <n v="5"/>
    <n v="40"/>
    <n v="302"/>
    <n v="63.3333333333333"/>
    <n v="1.8566667238871299"/>
    <n v="0.41500000158945699"/>
    <n v="32.693567276000998"/>
    <m/>
    <m/>
    <m/>
    <m/>
    <n v="0.57665349799999999"/>
    <n v="10.263199999999999"/>
    <n v="2.8446010500000001"/>
    <m/>
    <m/>
    <m/>
    <n v="-28.309736709999999"/>
    <m/>
    <m/>
  </r>
  <r>
    <s v="Caesalpiniaceae"/>
    <s v="Dicorynia"/>
    <s v="guianensis"/>
    <x v="64"/>
    <s v="LV109260"/>
    <s v="LV1"/>
    <n v="149"/>
    <n v="11"/>
    <n v="3"/>
    <n v="5"/>
    <s v="OK"/>
    <s v="LV109260"/>
    <n v="88"/>
    <n v="55.732484076433103"/>
    <n v="38"/>
    <n v="5"/>
    <n v="4"/>
    <n v="28"/>
    <n v="300.66666666666703"/>
    <n v="64.666667938232393"/>
    <n v="2.0899999539057399"/>
    <n v="0.400333325068156"/>
    <n v="33.051300684611"/>
    <m/>
    <m/>
    <m/>
    <m/>
    <n v="0.51626297600000004"/>
    <n v="10.7042"/>
    <n v="3.0333980299999999"/>
    <m/>
    <m/>
    <m/>
    <n v="-29.220705200000001"/>
    <m/>
    <m/>
  </r>
  <r>
    <s v="Caesalpiniaceae"/>
    <s v="Dicorynia"/>
    <s v="guianensis"/>
    <x v="64"/>
    <s v="LV109266"/>
    <s v="LV1"/>
    <n v="162.6"/>
    <n v="27.1"/>
    <n v="0"/>
    <n v="5"/>
    <s v="OK"/>
    <s v="LV109266"/>
    <n v="88"/>
    <n v="24.840764331210199"/>
    <n v="29"/>
    <m/>
    <m/>
    <n v="0"/>
    <m/>
    <m/>
    <m/>
    <m/>
    <m/>
    <m/>
    <m/>
    <m/>
    <m/>
    <m/>
    <m/>
    <m/>
    <m/>
    <m/>
    <m/>
    <m/>
    <m/>
    <m/>
  </r>
  <r>
    <s v="Caesalpiniaceae"/>
    <s v="Dicorynia"/>
    <s v="guianensis"/>
    <x v="64"/>
    <s v="LV109326"/>
    <s v="LV1"/>
    <n v="163"/>
    <n v="97.3"/>
    <n v="3"/>
    <n v="5"/>
    <s v="OK"/>
    <s v="LV109326"/>
    <n v="88"/>
    <n v="28.980891719745198"/>
    <n v="30"/>
    <n v="5"/>
    <n v="2"/>
    <n v="20"/>
    <n v="205.333333333333"/>
    <n v="54.6666666666667"/>
    <n v="1.3500000238418599"/>
    <n v="0.38500001033147202"/>
    <n v="49.613800048828097"/>
    <m/>
    <m/>
    <m/>
    <m/>
    <n v="0.65738333999999998"/>
    <n v="12.9198"/>
    <n v="2.99778761"/>
    <m/>
    <m/>
    <m/>
    <n v="-30.428516470000002"/>
    <m/>
    <m/>
  </r>
  <r>
    <s v="Caesalpiniaceae"/>
    <s v="Dicorynia"/>
    <s v="guianensis"/>
    <x v="64"/>
    <s v="LV109331"/>
    <s v="LV1"/>
    <n v="171.6"/>
    <n v="95.1"/>
    <n v="3"/>
    <n v="5"/>
    <s v="OK"/>
    <s v="LV109331"/>
    <n v="88"/>
    <n v="22.452229299363101"/>
    <n v="25"/>
    <n v="4"/>
    <n v="4"/>
    <n v="25"/>
    <n v="251"/>
    <n v="60.599999745686901"/>
    <n v="1.6099999745686799"/>
    <n v="0.53000001112619999"/>
    <n v="65.095568339029995"/>
    <m/>
    <n v="0.55371999999999999"/>
    <n v="0.70669999999999999"/>
    <n v="4.3"/>
    <n v="0.62505080400000002"/>
    <n v="16.1968"/>
    <n v="3.4193395799999999"/>
    <m/>
    <m/>
    <m/>
    <n v="-30.436060640000001"/>
    <m/>
    <m/>
  </r>
  <r>
    <s v="Caesalpiniaceae"/>
    <s v="Dicorynia"/>
    <s v="guianensis"/>
    <x v="64"/>
    <s v="LV109375"/>
    <s v="LV1"/>
    <n v="163.1"/>
    <n v="52.2"/>
    <n v="3"/>
    <n v="5"/>
    <s v="OK"/>
    <s v="LV109375"/>
    <n v="88"/>
    <n v="52.547770700636903"/>
    <n v="38"/>
    <n v="5"/>
    <n v="5"/>
    <n v="30"/>
    <n v="316.66666666666703"/>
    <n v="53.766666412353501"/>
    <n v="1.7166666984558101"/>
    <n v="0.20066666603088401"/>
    <n v="15.809833208719899"/>
    <m/>
    <m/>
    <m/>
    <m/>
    <m/>
    <m/>
    <m/>
    <m/>
    <m/>
    <m/>
    <n v="-27.636848659999998"/>
    <m/>
    <m/>
  </r>
  <r>
    <s v="Caesalpiniaceae"/>
    <s v="Dicorynia"/>
    <s v="guianensis"/>
    <x v="64"/>
    <s v="LV109414"/>
    <s v="LV1"/>
    <n v="172.4"/>
    <n v="17.8"/>
    <n v="3"/>
    <n v="5"/>
    <s v="OK"/>
    <s v="LV109414"/>
    <n v="88"/>
    <n v="12.0700636942675"/>
    <n v="13"/>
    <n v="2"/>
    <n v="2"/>
    <n v="13"/>
    <n v="211.666666666667"/>
    <n v="58.199999491373703"/>
    <n v="1.5499999920527101"/>
    <n v="0.41233333945274397"/>
    <n v="64.621466318766295"/>
    <m/>
    <m/>
    <m/>
    <m/>
    <n v="0.63463787100000002"/>
    <n v="11.4526"/>
    <n v="2.3395846100000002"/>
    <m/>
    <m/>
    <m/>
    <m/>
    <m/>
    <m/>
  </r>
  <r>
    <s v="Caesalpiniaceae"/>
    <s v="Dicorynia"/>
    <s v="guianensis"/>
    <x v="64"/>
    <s v="LV109526"/>
    <s v="LV1"/>
    <n v="192.4"/>
    <n v="63"/>
    <n v="3"/>
    <n v="5"/>
    <s v="OK"/>
    <s v="LV109526"/>
    <n v="88"/>
    <n v="86.624203821656096"/>
    <n v="45"/>
    <n v="5"/>
    <n v="5"/>
    <n v="40"/>
    <m/>
    <m/>
    <m/>
    <n v="0.35366665820280702"/>
    <n v="32.585199991861998"/>
    <m/>
    <n v="0.53842999999999996"/>
    <n v="0.89290000000000003"/>
    <n v="11"/>
    <n v="0.58751176699999996"/>
    <n v="13.661899999999999"/>
    <n v="4.0943873799999997"/>
    <m/>
    <m/>
    <m/>
    <n v="-29.391797069999999"/>
    <m/>
    <m/>
  </r>
  <r>
    <s v="Caesalpiniaceae"/>
    <s v="Dicorynia"/>
    <s v="guianensis"/>
    <x v="64"/>
    <s v="M17116626"/>
    <s v="M1711"/>
    <n v="73"/>
    <n v="82"/>
    <n v="0"/>
    <n v="0"/>
    <s v="MORT"/>
    <s v="M17116626"/>
    <n v="88"/>
    <n v="77.7"/>
    <n v="31"/>
    <m/>
    <m/>
    <m/>
    <m/>
    <m/>
    <m/>
    <m/>
    <m/>
    <m/>
    <m/>
    <m/>
    <m/>
    <m/>
    <m/>
    <m/>
    <m/>
    <m/>
    <m/>
    <m/>
    <m/>
    <m/>
  </r>
  <r>
    <s v="Caesalpiniaceae"/>
    <s v="Dicorynia"/>
    <s v="guianensis"/>
    <x v="64"/>
    <s v="M17118925"/>
    <s v="M1711"/>
    <n v="10"/>
    <n v="82"/>
    <n v="3"/>
    <n v="5"/>
    <s v="OK"/>
    <s v="M17118925"/>
    <n v="88"/>
    <n v="10.199999999999999"/>
    <n v="10"/>
    <n v="1"/>
    <n v="1"/>
    <n v="8"/>
    <n v="168.46666463216101"/>
    <n v="46.233332316080698"/>
    <n v="1.57666671276093"/>
    <n v="0.41699999570846602"/>
    <m/>
    <n v="285.7"/>
    <m/>
    <m/>
    <m/>
    <m/>
    <m/>
    <m/>
    <m/>
    <m/>
    <m/>
    <m/>
    <m/>
    <m/>
  </r>
  <r>
    <s v="Caesalpiniaceae"/>
    <s v="Dicorynia"/>
    <s v="guianensis"/>
    <x v="64"/>
    <s v="NH200549"/>
    <s v="NH20"/>
    <n v="40"/>
    <n v="318"/>
    <n v="3"/>
    <n v="5"/>
    <s v="OK"/>
    <s v="NH200549"/>
    <n v="88"/>
    <m/>
    <m/>
    <n v="2"/>
    <n v="2"/>
    <n v="10"/>
    <n v="185.56666564941401"/>
    <n v="43.133333841959598"/>
    <n v="1.5400000015894599"/>
    <n v="0.227333332101504"/>
    <m/>
    <n v="145"/>
    <m/>
    <m/>
    <m/>
    <m/>
    <m/>
    <m/>
    <m/>
    <m/>
    <m/>
    <m/>
    <m/>
    <m/>
  </r>
  <r>
    <s v="Caesalpiniaceae"/>
    <s v="Dicorynia"/>
    <s v="guianensis"/>
    <x v="64"/>
    <s v="NH200551"/>
    <s v="NH20"/>
    <n v="96"/>
    <n v="325"/>
    <n v="3"/>
    <n v="5"/>
    <s v="OK"/>
    <s v="NH200551"/>
    <n v="88"/>
    <n v="10.9"/>
    <n v="18"/>
    <n v="2"/>
    <n v="2"/>
    <n v="15"/>
    <n v="181.766667683919"/>
    <n v="55.933333079020201"/>
    <n v="1.4933333396911599"/>
    <n v="0.41766666372617101"/>
    <m/>
    <n v="235.7"/>
    <n v="0.67169999999999996"/>
    <n v="0.69179999999999997"/>
    <n v="0.5"/>
    <n v="0.55700000000000005"/>
    <n v="8.7910000000000004"/>
    <n v="1.3955"/>
    <m/>
    <m/>
    <m/>
    <m/>
    <m/>
    <m/>
  </r>
  <r>
    <s v="Caesalpiniaceae"/>
    <s v="Dicorynia"/>
    <s v="guianensis"/>
    <x v="64"/>
    <s v="P00612251"/>
    <s v="P006"/>
    <n v="13"/>
    <n v="189"/>
    <n v="0"/>
    <n v="0"/>
    <s v="EXCLUDE"/>
    <s v="P00612251"/>
    <n v="88"/>
    <n v="13.8"/>
    <n v="18"/>
    <m/>
    <m/>
    <m/>
    <m/>
    <m/>
    <m/>
    <m/>
    <m/>
    <m/>
    <n v="0.76859999999999995"/>
    <m/>
    <m/>
    <m/>
    <m/>
    <m/>
    <m/>
    <m/>
    <m/>
    <m/>
    <m/>
    <m/>
  </r>
  <r>
    <s v="Caesalpiniaceae"/>
    <s v="Dicorynia"/>
    <s v="guianensis"/>
    <x v="64"/>
    <s v="P01860038"/>
    <s v="P018"/>
    <n v="40"/>
    <n v="6"/>
    <n v="3"/>
    <n v="5"/>
    <s v="OK"/>
    <s v="P01860192"/>
    <n v="88"/>
    <n v="67.8"/>
    <n v="34"/>
    <n v="5"/>
    <n v="5"/>
    <n v="23"/>
    <n v="237.10000101725299"/>
    <n v="68.566668192545606"/>
    <n v="1.52000002066294"/>
    <n v="0.62366666396458903"/>
    <m/>
    <n v="190"/>
    <n v="0.6825"/>
    <m/>
    <m/>
    <m/>
    <m/>
    <m/>
    <m/>
    <m/>
    <m/>
    <m/>
    <m/>
    <m/>
  </r>
  <r>
    <s v="Caesalpiniaceae"/>
    <s v="Dicorynia"/>
    <s v="guianensis"/>
    <x v="64"/>
    <s v="P01860297"/>
    <s v="P018"/>
    <n v="91"/>
    <n v="39"/>
    <n v="3"/>
    <n v="5"/>
    <s v="OK"/>
    <s v="P01860496"/>
    <n v="88"/>
    <n v="21"/>
    <n v="19"/>
    <m/>
    <m/>
    <m/>
    <n v="299.66667175292997"/>
    <n v="44.300000508626297"/>
    <n v="2.2533333301544198"/>
    <n v="0.53866666555404696"/>
    <m/>
    <n v="175.9"/>
    <m/>
    <m/>
    <m/>
    <m/>
    <m/>
    <m/>
    <m/>
    <m/>
    <m/>
    <m/>
    <m/>
    <m/>
  </r>
  <r>
    <s v="Caesalpiniaceae"/>
    <s v="Dicorynia"/>
    <s v="guianensis"/>
    <x v="64"/>
    <s v="P01860471"/>
    <s v="P018"/>
    <n v="89"/>
    <n v="95"/>
    <n v="3"/>
    <n v="5"/>
    <s v="OK"/>
    <s v="P01860461"/>
    <n v="88"/>
    <n v="40.9"/>
    <n v="23"/>
    <n v="2"/>
    <n v="5"/>
    <n v="22"/>
    <n v="180.233332316081"/>
    <n v="54.299999237060497"/>
    <n v="1.3600000143051101"/>
    <n v="0.63233333826065097"/>
    <m/>
    <n v="399.5"/>
    <n v="0.68940000000000001"/>
    <m/>
    <m/>
    <m/>
    <m/>
    <m/>
    <m/>
    <m/>
    <m/>
    <n v="-31.070018340000001"/>
    <m/>
    <m/>
  </r>
  <r>
    <s v="Caesalpiniaceae"/>
    <s v="Eperua"/>
    <s v="falcata"/>
    <x v="132"/>
    <s v="A110015"/>
    <s v="A11"/>
    <n v="19"/>
    <n v="13"/>
    <n v="3"/>
    <n v="5"/>
    <s v="OK"/>
    <s v="A110015"/>
    <n v="89"/>
    <n v="17.399999999999999"/>
    <n v="20"/>
    <n v="2"/>
    <n v="2"/>
    <n v="20"/>
    <n v="157.43333435058599"/>
    <n v="62.766667683919302"/>
    <n v="1.1100000143051101"/>
    <n v="0.18599999944369"/>
    <m/>
    <n v="77.099999999999994"/>
    <m/>
    <m/>
    <n v="2"/>
    <m/>
    <m/>
    <m/>
    <m/>
    <m/>
    <m/>
    <m/>
    <m/>
    <m/>
  </r>
  <r>
    <s v="Caesalpiniaceae"/>
    <s v="Eperua"/>
    <s v="falcata"/>
    <x v="132"/>
    <s v="A110025"/>
    <s v="A11"/>
    <n v="1"/>
    <n v="21"/>
    <n v="3"/>
    <n v="5"/>
    <s v="OK"/>
    <s v="A110025"/>
    <n v="89"/>
    <n v="13.4"/>
    <n v="17"/>
    <n v="3"/>
    <n v="2"/>
    <n v="15"/>
    <n v="150.13333129882801"/>
    <n v="56.233332316080698"/>
    <n v="1.3033333222071299"/>
    <n v="0.185333326458931"/>
    <m/>
    <n v="78.099999999999994"/>
    <m/>
    <m/>
    <n v="2"/>
    <m/>
    <m/>
    <m/>
    <m/>
    <m/>
    <m/>
    <m/>
    <m/>
    <m/>
  </r>
  <r>
    <s v="Caesalpiniaceae"/>
    <s v="Eperua"/>
    <s v="falcata"/>
    <x v="132"/>
    <s v="A110026"/>
    <s v="A11"/>
    <n v="8"/>
    <n v="20"/>
    <n v="3"/>
    <n v="5"/>
    <s v="OK"/>
    <s v="A110026"/>
    <n v="89"/>
    <n v="15.6"/>
    <n v="19"/>
    <n v="2"/>
    <n v="2"/>
    <n v="19"/>
    <n v="157.86666870117199"/>
    <n v="51.8333333333333"/>
    <n v="1.14666664600372"/>
    <n v="0.30533333619435599"/>
    <m/>
    <n v="140.19999999999999"/>
    <n v="0.65"/>
    <n v="0.64"/>
    <n v="4"/>
    <n v="0.51110881567001298"/>
    <n v="9.2902500000000003"/>
    <n v="0.62647008999999998"/>
    <m/>
    <m/>
    <m/>
    <m/>
    <m/>
    <m/>
  </r>
  <r>
    <s v="Caesalpiniaceae"/>
    <s v="Eperua"/>
    <s v="falcata"/>
    <x v="132"/>
    <s v="A110037"/>
    <s v="A11"/>
    <n v="18"/>
    <n v="36"/>
    <n v="3"/>
    <n v="5"/>
    <s v="OK"/>
    <s v="A110037"/>
    <n v="89"/>
    <n v="11.8"/>
    <n v="19"/>
    <n v="1"/>
    <n v="2"/>
    <n v="12"/>
    <n v="143.56666564941401"/>
    <n v="54.400000254313099"/>
    <n v="1.07333334287008"/>
    <n v="0.22766666611035699"/>
    <m/>
    <n v="114.2"/>
    <m/>
    <m/>
    <n v="0.5"/>
    <m/>
    <m/>
    <m/>
    <m/>
    <m/>
    <m/>
    <m/>
    <m/>
    <m/>
  </r>
  <r>
    <s v="Caesalpiniaceae"/>
    <s v="Eperua"/>
    <s v="falcata"/>
    <x v="132"/>
    <s v="A110046"/>
    <s v="A11"/>
    <n v="1"/>
    <n v="43"/>
    <n v="3"/>
    <n v="5"/>
    <s v="OK"/>
    <s v="A110046"/>
    <n v="89"/>
    <n v="37.6"/>
    <n v="26"/>
    <n v="5"/>
    <n v="5"/>
    <n v="26"/>
    <n v="160.333333333333"/>
    <n v="54.966665903727197"/>
    <n v="1.83999999364217"/>
    <n v="0.384666661421458"/>
    <m/>
    <n v="151.1"/>
    <n v="0.65"/>
    <n v="0.56999999999999995"/>
    <n v="8"/>
    <n v="0.58818298578262296"/>
    <n v="14.016500000000001"/>
    <n v="1.4354154800000001"/>
    <m/>
    <m/>
    <m/>
    <n v="-29.975758639999999"/>
    <m/>
    <m/>
  </r>
  <r>
    <s v="Caesalpiniaceae"/>
    <s v="Eperua"/>
    <s v="falcata"/>
    <x v="132"/>
    <s v="A110065"/>
    <s v="A11"/>
    <n v="1"/>
    <n v="55"/>
    <n v="3"/>
    <n v="5"/>
    <s v="OK"/>
    <s v="A110065"/>
    <n v="89"/>
    <n v="13.2"/>
    <n v="15"/>
    <n v="1"/>
    <n v="1"/>
    <n v="15"/>
    <n v="140.43333435058599"/>
    <n v="57.733333587646499"/>
    <n v="0.92666665712992302"/>
    <n v="0.16066666692495299"/>
    <m/>
    <n v="84.9"/>
    <n v="0.56000000000000005"/>
    <n v="0.68"/>
    <n v="2"/>
    <n v="0.50065577030181896"/>
    <n v="9.8125"/>
    <n v="0.86421530000000002"/>
    <m/>
    <m/>
    <m/>
    <m/>
    <m/>
    <m/>
  </r>
  <r>
    <s v="Caesalpiniaceae"/>
    <s v="Eperua"/>
    <s v="falcata"/>
    <x v="132"/>
    <s v="A110189"/>
    <s v="A11"/>
    <n v="25"/>
    <n v="4"/>
    <n v="3"/>
    <n v="5"/>
    <s v="OK"/>
    <s v="A110189"/>
    <n v="89"/>
    <n v="16.2"/>
    <n v="17"/>
    <n v="2"/>
    <n v="3"/>
    <n v="17"/>
    <n v="168.233332316081"/>
    <n v="54.233333587646499"/>
    <n v="1.2699999809265099"/>
    <n v="0.201333334048589"/>
    <m/>
    <n v="86"/>
    <m/>
    <m/>
    <n v="4"/>
    <m/>
    <m/>
    <m/>
    <m/>
    <m/>
    <m/>
    <m/>
    <m/>
    <m/>
  </r>
  <r>
    <s v="Caesalpiniaceae"/>
    <s v="Eperua"/>
    <s v="falcata"/>
    <x v="132"/>
    <s v="B428062"/>
    <s v="B4"/>
    <n v="28"/>
    <n v="53"/>
    <n v="3"/>
    <n v="5"/>
    <s v="OK"/>
    <s v="B428062"/>
    <n v="89"/>
    <n v="10.4"/>
    <n v="26"/>
    <n v="3"/>
    <n v="2"/>
    <n v="15"/>
    <n v="150.43333435058599"/>
    <n v="54.599999745686901"/>
    <n v="1.1533333460489901"/>
    <n v="0.21233333647251099"/>
    <m/>
    <n v="93.6"/>
    <n v="0.69"/>
    <n v="0.49"/>
    <n v="2"/>
    <n v="0.61"/>
    <n v="13.178900000000001"/>
    <n v="1.605"/>
    <m/>
    <m/>
    <m/>
    <m/>
    <m/>
    <m/>
  </r>
  <r>
    <s v="Caesalpiniaceae"/>
    <s v="Eperua"/>
    <s v="falcata"/>
    <x v="132"/>
    <s v="B429017"/>
    <s v="B4"/>
    <n v="27"/>
    <n v="31"/>
    <n v="3"/>
    <n v="5"/>
    <s v="OK"/>
    <s v="B429017"/>
    <n v="89"/>
    <n v="31.2"/>
    <n v="26"/>
    <n v="2"/>
    <n v="3"/>
    <n v="26"/>
    <n v="168.666666666667"/>
    <n v="54.066666920979799"/>
    <n v="1.2199999888738"/>
    <n v="0.35400000214576699"/>
    <m/>
    <n v="127.4"/>
    <m/>
    <m/>
    <m/>
    <m/>
    <m/>
    <m/>
    <m/>
    <m/>
    <m/>
    <m/>
    <m/>
    <m/>
  </r>
  <r>
    <s v="Caesalpiniaceae"/>
    <s v="Eperua"/>
    <s v="falcata"/>
    <x v="132"/>
    <s v="B429050"/>
    <s v="B4"/>
    <n v="45"/>
    <n v="46"/>
    <n v="3"/>
    <n v="5"/>
    <s v="OK"/>
    <s v="B429050"/>
    <n v="89"/>
    <n v="14.8"/>
    <n v="19"/>
    <n v="1"/>
    <n v="1"/>
    <n v="10"/>
    <n v="136.43333435058599"/>
    <n v="63.433331807454401"/>
    <n v="0.82333332300186202"/>
    <n v="0.206333329280218"/>
    <m/>
    <n v="94.6"/>
    <m/>
    <m/>
    <m/>
    <m/>
    <m/>
    <m/>
    <m/>
    <m/>
    <m/>
    <m/>
    <m/>
    <m/>
  </r>
  <r>
    <s v="Caesalpiniaceae"/>
    <s v="Eperua"/>
    <s v="falcata"/>
    <x v="132"/>
    <s v="B430001"/>
    <s v="B4"/>
    <n v="30"/>
    <n v="1"/>
    <n v="3"/>
    <n v="5"/>
    <s v="OK"/>
    <s v="B430001"/>
    <n v="89"/>
    <n v="23.2"/>
    <n v="25"/>
    <n v="3"/>
    <n v="1"/>
    <n v="10"/>
    <n v="165"/>
    <n v="57.433333079020201"/>
    <n v="0.99666666984558105"/>
    <n v="0.24700000385443399"/>
    <m/>
    <n v="111.8"/>
    <m/>
    <m/>
    <m/>
    <m/>
    <m/>
    <m/>
    <m/>
    <m/>
    <m/>
    <m/>
    <m/>
    <m/>
  </r>
  <r>
    <s v="Caesalpiniaceae"/>
    <s v="Eperua"/>
    <s v="falcata"/>
    <x v="132"/>
    <s v="P00610365"/>
    <s v="P006"/>
    <n v="48"/>
    <n v="194"/>
    <n v="1"/>
    <n v="5"/>
    <s v="OK"/>
    <s v="P00610365"/>
    <n v="89"/>
    <n v="49.3"/>
    <n v="20"/>
    <n v="3"/>
    <n v="3"/>
    <n v="17"/>
    <m/>
    <m/>
    <m/>
    <m/>
    <m/>
    <m/>
    <m/>
    <m/>
    <m/>
    <m/>
    <m/>
    <m/>
    <m/>
    <m/>
    <m/>
    <m/>
    <m/>
    <m/>
  </r>
  <r>
    <s v="Caesalpiniaceae"/>
    <s v="Eperua"/>
    <s v="falcata"/>
    <x v="132"/>
    <s v="P00610753"/>
    <s v="P006"/>
    <n v="98"/>
    <n v="202"/>
    <n v="0"/>
    <n v="0"/>
    <s v="EXCLUDE"/>
    <s v="P00610753"/>
    <n v="89"/>
    <n v="11.6"/>
    <n v="14"/>
    <m/>
    <m/>
    <m/>
    <m/>
    <m/>
    <m/>
    <m/>
    <m/>
    <m/>
    <m/>
    <m/>
    <m/>
    <m/>
    <m/>
    <m/>
    <m/>
    <m/>
    <m/>
    <m/>
    <m/>
    <m/>
  </r>
  <r>
    <s v="Caesalpiniaceae"/>
    <s v="Eperua"/>
    <s v="falcata"/>
    <x v="132"/>
    <s v="P00610754"/>
    <s v="P006"/>
    <n v="100"/>
    <n v="198"/>
    <n v="1"/>
    <n v="5"/>
    <s v="OK"/>
    <s v="P00610754"/>
    <n v="89"/>
    <n v="30.6"/>
    <n v="22"/>
    <n v="5"/>
    <n v="4"/>
    <n v="17"/>
    <m/>
    <m/>
    <m/>
    <m/>
    <m/>
    <m/>
    <m/>
    <m/>
    <m/>
    <m/>
    <m/>
    <m/>
    <m/>
    <m/>
    <m/>
    <m/>
    <m/>
    <m/>
  </r>
  <r>
    <s v="Caesalpiniaceae"/>
    <s v="Eperua"/>
    <s v="grandiflora"/>
    <x v="206"/>
    <s v="LV109228"/>
    <s v="LV1"/>
    <n v="133.30000000000001"/>
    <n v="58.6"/>
    <n v="3"/>
    <n v="4"/>
    <s v="OK"/>
    <s v="LV109228"/>
    <n v="90"/>
    <n v="22.2929936305732"/>
    <n v="26"/>
    <n v="5"/>
    <n v="4"/>
    <n v="20"/>
    <n v="269"/>
    <n v="51.633333841959598"/>
    <n v="1.9366666873296099"/>
    <n v="0.18966666857401501"/>
    <n v="17.618766784668001"/>
    <m/>
    <n v="0.68142000000000003"/>
    <n v="0.47320000000000001"/>
    <n v="4.25"/>
    <n v="0.62581120000000001"/>
    <n v="11.3413"/>
    <n v="2.0598116100000001"/>
    <m/>
    <m/>
    <m/>
    <n v="-30.11677989"/>
    <m/>
    <m/>
  </r>
  <r>
    <s v="Caesalpiniaceae"/>
    <s v="Eperua"/>
    <s v="grandiflora"/>
    <x v="206"/>
    <s v="LV109431"/>
    <s v="LV1"/>
    <n v="176.6"/>
    <n v="22.4"/>
    <n v="3"/>
    <n v="5"/>
    <s v="OK"/>
    <s v="LV109431"/>
    <n v="90"/>
    <n v="11.9426751592357"/>
    <n v="22"/>
    <n v="3"/>
    <n v="2"/>
    <n v="20"/>
    <n v="261"/>
    <n v="54.8333333333333"/>
    <n v="2.61000005404154"/>
    <n v="0.67433333396911599"/>
    <n v="63.278933207194001"/>
    <m/>
    <n v="0.64"/>
    <n v="0.54849999999999999"/>
    <n v="2.9"/>
    <n v="0.67269256700000002"/>
    <n v="15.8903"/>
    <n v="2.5645523799999999"/>
    <m/>
    <m/>
    <m/>
    <m/>
    <m/>
    <m/>
  </r>
  <r>
    <s v="Caesalpiniaceae"/>
    <s v="Eperua"/>
    <s v="grandiflora"/>
    <x v="206"/>
    <s v="NH200628"/>
    <s v="NH20"/>
    <n v="13"/>
    <n v="338"/>
    <n v="3"/>
    <n v="5"/>
    <s v="OK"/>
    <s v="NH200628"/>
    <n v="90"/>
    <n v="11.7"/>
    <n v="13"/>
    <n v="2"/>
    <n v="2"/>
    <n v="13"/>
    <n v="220.666666666667"/>
    <n v="53.6666666666667"/>
    <n v="2.08999999364217"/>
    <n v="0.49933333198229501"/>
    <m/>
    <n v="156.19999999999999"/>
    <n v="0.68920000000000003"/>
    <n v="0.50439999999999996"/>
    <n v="0.5"/>
    <n v="0.63300000000000001"/>
    <n v="12.8385"/>
    <n v="1.7655000000000001"/>
    <m/>
    <m/>
    <m/>
    <m/>
    <m/>
    <m/>
  </r>
  <r>
    <s v="Caesalpiniaceae"/>
    <s v="Eperua"/>
    <s v="grandiflora"/>
    <x v="206"/>
    <s v="NH200656"/>
    <s v="NH20"/>
    <n v="35"/>
    <n v="329"/>
    <n v="3"/>
    <n v="5"/>
    <s v="OK"/>
    <s v="NH200656"/>
    <n v="90"/>
    <n v="11.7"/>
    <n v="17"/>
    <n v="2"/>
    <n v="2"/>
    <n v="15"/>
    <n v="246.46666463216101"/>
    <n v="55.8333333333333"/>
    <n v="2.1599999268849701"/>
    <n v="0.545666664838791"/>
    <m/>
    <n v="147.30000000000001"/>
    <m/>
    <m/>
    <m/>
    <m/>
    <m/>
    <m/>
    <m/>
    <m/>
    <m/>
    <m/>
    <m/>
    <m/>
  </r>
  <r>
    <s v="Caesalpiniaceae"/>
    <s v="Macrolobium"/>
    <s v="bifolium"/>
    <x v="474"/>
    <s v="A110241"/>
    <s v="A11"/>
    <n v="45"/>
    <n v="73"/>
    <n v="3"/>
    <n v="5"/>
    <s v="OK"/>
    <s v="A110241"/>
    <n v="92"/>
    <n v="15.9"/>
    <n v="20"/>
    <n v="1"/>
    <n v="1"/>
    <n v="20"/>
    <n v="160"/>
    <n v="42.6666666666667"/>
    <n v="1.5366666714350401"/>
    <n v="0.45933333039283802"/>
    <m/>
    <n v="275.3"/>
    <n v="0.71"/>
    <n v="0.5"/>
    <n v="4"/>
    <n v="0.61768746376037598"/>
    <n v="11.1318"/>
    <n v="1.0514867800000001"/>
    <m/>
    <m/>
    <m/>
    <m/>
    <m/>
    <m/>
  </r>
  <r>
    <s v="Caesalpiniaceae"/>
    <s v="Peltogyne"/>
    <s v="sp, 1 (DS)"/>
    <x v="228"/>
    <s v="LV109332"/>
    <s v="LV1"/>
    <n v="175.1"/>
    <n v="94.8"/>
    <n v="3"/>
    <n v="4"/>
    <s v="OK"/>
    <s v="LV109332"/>
    <n v="94"/>
    <n v="20.159235668789801"/>
    <n v="25"/>
    <n v="3"/>
    <n v="3"/>
    <n v="20"/>
    <n v="214.333333333333"/>
    <n v="45.900000254313099"/>
    <n v="2.4299999872843401"/>
    <n v="0.25466666122277598"/>
    <n v="36.984432220458999"/>
    <m/>
    <n v="0.73367000000000004"/>
    <n v="0.4209"/>
    <n v="3.8"/>
    <n v="0.70248325700000003"/>
    <n v="12.5008"/>
    <n v="2.4772177399999999"/>
    <m/>
    <m/>
    <m/>
    <n v="-30.254446389999998"/>
    <m/>
    <m/>
  </r>
  <r>
    <s v="Caesalpiniaceae"/>
    <s v="Peltogyne"/>
    <s v="venosa"/>
    <x v="475"/>
    <s v="LV109527"/>
    <s v="LV1"/>
    <n v="197"/>
    <n v="67"/>
    <n v="3"/>
    <n v="4"/>
    <s v="OK"/>
    <s v="LV109527"/>
    <n v="836"/>
    <n v="53.821656050955397"/>
    <n v="36"/>
    <n v="5"/>
    <n v="4"/>
    <n v="35"/>
    <n v="243"/>
    <n v="70.366668701171903"/>
    <n v="1.5266666809717799"/>
    <n v="0.36199999849001602"/>
    <n v="31.103599548339801"/>
    <m/>
    <m/>
    <m/>
    <m/>
    <n v="0.740111301"/>
    <n v="15.2333"/>
    <n v="4.0783468100000002"/>
    <m/>
    <m/>
    <m/>
    <n v="-31.00486875"/>
    <m/>
    <m/>
  </r>
  <r>
    <s v="Caesalpiniaceae"/>
    <s v="Recordoxylon"/>
    <s v="speciosum"/>
    <x v="182"/>
    <s v="P00610366"/>
    <s v="P006"/>
    <n v="42"/>
    <n v="198"/>
    <n v="0"/>
    <n v="0"/>
    <s v="MORT"/>
    <s v="P00610366"/>
    <n v="95"/>
    <n v="47"/>
    <n v="28"/>
    <m/>
    <m/>
    <m/>
    <m/>
    <m/>
    <m/>
    <m/>
    <m/>
    <m/>
    <m/>
    <m/>
    <m/>
    <m/>
    <m/>
    <m/>
    <m/>
    <m/>
    <m/>
    <m/>
    <m/>
    <m/>
  </r>
  <r>
    <s v="Caesalpiniaceae"/>
    <s v="Tachigali"/>
    <s v="bracteolata"/>
    <x v="38"/>
    <s v="LV109503"/>
    <s v="LV1"/>
    <n v="189.3"/>
    <n v="91"/>
    <n v="3"/>
    <n v="4"/>
    <s v="OK"/>
    <s v="LV109503"/>
    <n v="96"/>
    <n v="11.4649681528662"/>
    <n v="20"/>
    <n v="3"/>
    <n v="3"/>
    <n v="15"/>
    <n v="197"/>
    <n v="54.766666412353501"/>
    <n v="1.66999995708466"/>
    <n v="0.21133332947889999"/>
    <n v="29.592466354370099"/>
    <m/>
    <n v="0.38801000000000002"/>
    <n v="0.60160000000000002"/>
    <n v="3.3"/>
    <n v="0.65483797399999999"/>
    <n v="9.3403200000000002"/>
    <n v="1.9262598200000001"/>
    <m/>
    <m/>
    <m/>
    <n v="-32.354447610000001"/>
    <m/>
    <m/>
  </r>
  <r>
    <s v="Caesalpiniaceae"/>
    <s v="Tachigali"/>
    <s v="melinonii"/>
    <x v="37"/>
    <s v="P01860369"/>
    <s v="P018"/>
    <n v="1"/>
    <n v="42"/>
    <n v="3"/>
    <n v="5"/>
    <s v="OK"/>
    <s v="P01860012"/>
    <n v="98"/>
    <n v="26.6"/>
    <n v="28"/>
    <m/>
    <m/>
    <m/>
    <n v="169.56666564941401"/>
    <n v="52.5"/>
    <n v="1.0400000214576699"/>
    <n v="0.239000002543132"/>
    <m/>
    <n v="71.7"/>
    <n v="0.88039999999999996"/>
    <m/>
    <m/>
    <m/>
    <m/>
    <m/>
    <m/>
    <m/>
    <m/>
    <m/>
    <m/>
    <m/>
  </r>
  <r>
    <s v="Caesalpiniaceae"/>
    <s v="Tachigali"/>
    <s v="melinonii"/>
    <x v="37"/>
    <s v="P01860431"/>
    <s v="P018"/>
    <n v="2"/>
    <n v="79"/>
    <n v="3"/>
    <n v="5"/>
    <s v="OK"/>
    <s v="P01860034"/>
    <n v="98"/>
    <n v="13.5"/>
    <n v="27"/>
    <n v="1"/>
    <n v="1"/>
    <n v="12"/>
    <n v="100.89999898274699"/>
    <n v="54.8333333333333"/>
    <n v="2.40333338578542"/>
    <n v="0.100333335498969"/>
    <m/>
    <n v="55"/>
    <n v="0.7278"/>
    <m/>
    <m/>
    <m/>
    <m/>
    <m/>
    <m/>
    <m/>
    <m/>
    <m/>
    <m/>
    <m/>
  </r>
  <r>
    <s v="Caesalpiniaceae"/>
    <s v="Tachigali"/>
    <s v="melinonii"/>
    <x v="37"/>
    <s v="T10221"/>
    <s v="T1"/>
    <n v="53"/>
    <n v="10.5"/>
    <n v="3"/>
    <n v="5"/>
    <s v="OK"/>
    <s v="T10221"/>
    <n v="98"/>
    <n v="13.4"/>
    <n v="22"/>
    <n v="2"/>
    <n v="1"/>
    <n v="18"/>
    <n v="140"/>
    <n v="52.3333333333333"/>
    <n v="1.2733333508173601"/>
    <n v="0.134666663904985"/>
    <n v="17.906833330790199"/>
    <m/>
    <n v="0.54676000000000002"/>
    <n v="0.72629999999999995"/>
    <n v="3.5"/>
    <n v="0.73093072100000001"/>
    <n v="10.0716"/>
    <n v="1.70661828"/>
    <m/>
    <m/>
    <m/>
    <m/>
    <m/>
    <m/>
  </r>
  <r>
    <s v="Caesalpiniaceae"/>
    <s v="Tachigali"/>
    <s v="melinonii"/>
    <x v="37"/>
    <s v="T10253"/>
    <s v="T1"/>
    <n v="42"/>
    <n v="8"/>
    <n v="3"/>
    <n v="5"/>
    <s v="OK"/>
    <s v="T10253"/>
    <n v="98"/>
    <n v="40.1"/>
    <n v="27"/>
    <n v="4"/>
    <n v="5"/>
    <n v="25"/>
    <n v="150"/>
    <n v="46.099999745686901"/>
    <n v="0.903333326180776"/>
    <n v="0.19899999598662099"/>
    <n v="29.809933344523099"/>
    <m/>
    <n v="0.78703000000000001"/>
    <n v="0.43130000000000002"/>
    <n v="5.9"/>
    <n v="0.69851390999999996"/>
    <n v="13.036899999999999"/>
    <n v="2.2842125599999998"/>
    <m/>
    <m/>
    <m/>
    <n v="-30.085737940000001"/>
    <m/>
    <m/>
  </r>
  <r>
    <s v="Caesalpiniaceae"/>
    <s v="Tachigali"/>
    <s v="melinonii"/>
    <x v="37"/>
    <s v="T10267"/>
    <s v="T1"/>
    <n v="46"/>
    <n v="32"/>
    <n v="3"/>
    <n v="5"/>
    <s v="OK"/>
    <s v="T10267"/>
    <n v="98"/>
    <n v="40"/>
    <n v="36"/>
    <n v="5"/>
    <n v="5"/>
    <n v="35"/>
    <n v="176.666666666667"/>
    <n v="39.933333079020201"/>
    <n v="1.3766666650772099"/>
    <n v="0.13966666658719401"/>
    <n v="19.622366587321"/>
    <m/>
    <n v="0.76524999999999999"/>
    <n v="0.50509999999999999"/>
    <n v="3.7"/>
    <n v="0.82753470200000001"/>
    <n v="17.743099999999998"/>
    <n v="3.5051897699999999"/>
    <m/>
    <m/>
    <m/>
    <n v="-28.6353255"/>
    <m/>
    <m/>
  </r>
  <r>
    <s v="Caesalpiniaceae"/>
    <s v="Tachigali"/>
    <s v="melinonii"/>
    <x v="37"/>
    <s v="T10346"/>
    <s v="T1"/>
    <n v="25.5"/>
    <n v="16.5"/>
    <n v="0"/>
    <n v="0"/>
    <s v="MORT"/>
    <s v="T10346"/>
    <n v="98"/>
    <m/>
    <m/>
    <m/>
    <m/>
    <m/>
    <m/>
    <m/>
    <m/>
    <m/>
    <m/>
    <m/>
    <m/>
    <m/>
    <m/>
    <m/>
    <m/>
    <m/>
    <m/>
    <m/>
    <m/>
    <m/>
    <m/>
    <m/>
  </r>
  <r>
    <s v="Caesalpiniaceae"/>
    <s v="Tachigali"/>
    <s v="melinonii"/>
    <x v="37"/>
    <s v="T10388"/>
    <s v="T1"/>
    <n v="15.5"/>
    <n v="32"/>
    <n v="3"/>
    <n v="5"/>
    <s v="OK"/>
    <s v="T10388"/>
    <n v="98"/>
    <n v="25.9"/>
    <n v="32"/>
    <n v="5"/>
    <n v="4"/>
    <n v="30"/>
    <n v="153.333333333333"/>
    <n v="46.099999745686901"/>
    <n v="1.2900000015894599"/>
    <n v="0.11933333178361299"/>
    <n v="17.280632972717299"/>
    <m/>
    <n v="0.68303999999999998"/>
    <n v="0.40389999999999998"/>
    <n v="4.4000000000000004"/>
    <n v="0.70117078600000005"/>
    <n v="10.4229"/>
    <n v="2.3536762699999998"/>
    <m/>
    <m/>
    <m/>
    <n v="-29.624911170000001"/>
    <m/>
    <m/>
  </r>
  <r>
    <s v="Caesalpiniaceae"/>
    <s v="Tachigali"/>
    <s v="paraensis"/>
    <x v="281"/>
    <s v="A110061"/>
    <s v="A11"/>
    <n v="17"/>
    <n v="58"/>
    <n v="3"/>
    <n v="5"/>
    <s v="OK"/>
    <s v="A110061"/>
    <n v="99"/>
    <n v="14.6"/>
    <n v="19"/>
    <n v="1"/>
    <n v="1"/>
    <n v="15"/>
    <n v="242.666661580404"/>
    <n v="60.900000254313099"/>
    <n v="2.8566667238871299"/>
    <n v="0.51900001366933202"/>
    <m/>
    <n v="115.1"/>
    <n v="0.52"/>
    <n v="0.45"/>
    <n v="0.5"/>
    <n v="0.64605289697647095"/>
    <n v="12.957000000000001"/>
    <n v="0.97222151999999995"/>
    <m/>
    <m/>
    <m/>
    <m/>
    <m/>
    <m/>
  </r>
  <r>
    <s v="Caesalpiniaceae"/>
    <s v="Tachigali"/>
    <s v="paraensis"/>
    <x v="281"/>
    <s v="M17116655"/>
    <s v="M1711"/>
    <n v="71"/>
    <n v="99"/>
    <n v="0"/>
    <n v="0"/>
    <s v="MORT"/>
    <s v="M17116655"/>
    <n v="99"/>
    <m/>
    <m/>
    <m/>
    <m/>
    <m/>
    <m/>
    <m/>
    <m/>
    <m/>
    <m/>
    <m/>
    <m/>
    <m/>
    <m/>
    <m/>
    <m/>
    <m/>
    <m/>
    <m/>
    <m/>
    <m/>
    <m/>
    <m/>
  </r>
  <r>
    <s v="Caesalpiniaceae"/>
    <s v="Tachigali"/>
    <s v="paraensis"/>
    <x v="281"/>
    <s v="NH200529"/>
    <s v="NH20"/>
    <n v="93"/>
    <n v="369"/>
    <n v="3"/>
    <n v="5"/>
    <s v="OK"/>
    <s v="NH200529"/>
    <n v="99"/>
    <n v="22.8"/>
    <n v="24"/>
    <n v="3"/>
    <n v="2"/>
    <n v="24"/>
    <n v="258.56666564941401"/>
    <n v="66.866666158040402"/>
    <n v="2.1666666666666701"/>
    <n v="0.57800000905990601"/>
    <m/>
    <n v="140.1"/>
    <n v="0.45419999999999999"/>
    <n v="1.0052000000000001"/>
    <n v="1"/>
    <n v="0.61899999999999999"/>
    <n v="12.189"/>
    <n v="1.7915000000000001"/>
    <m/>
    <m/>
    <m/>
    <m/>
    <m/>
    <m/>
  </r>
  <r>
    <s v="Caesalpiniaceae"/>
    <s v="Vouacapoua"/>
    <s v="americana"/>
    <x v="78"/>
    <s v="A110019"/>
    <s v="A11"/>
    <n v="18"/>
    <n v="20"/>
    <n v="3"/>
    <n v="5"/>
    <s v="OK"/>
    <s v="A110019"/>
    <n v="103"/>
    <n v="15.4"/>
    <n v="19"/>
    <n v="1"/>
    <n v="2"/>
    <n v="19"/>
    <n v="121.200002034505"/>
    <n v="53.3333333333333"/>
    <n v="1.0866666833559699"/>
    <n v="0.43366666634877499"/>
    <m/>
    <n v="190.3"/>
    <n v="0.7"/>
    <n v="0.48"/>
    <n v="2"/>
    <n v="0.64320135116577104"/>
    <n v="10.6783"/>
    <n v="0.65978075000000003"/>
    <m/>
    <m/>
    <m/>
    <m/>
    <m/>
    <m/>
  </r>
  <r>
    <s v="Caesalpiniaceae"/>
    <s v="Vouacapoua"/>
    <s v="americana"/>
    <x v="78"/>
    <s v="A110143"/>
    <s v="A11"/>
    <n v="21"/>
    <n v="65"/>
    <n v="3"/>
    <n v="5"/>
    <s v="OK"/>
    <s v="A110143"/>
    <n v="103"/>
    <n v="10.7"/>
    <n v="7"/>
    <n v="1"/>
    <n v="1"/>
    <n v="7"/>
    <n v="148.233332316081"/>
    <n v="56.099999745686901"/>
    <n v="1.5700000127156599"/>
    <n v="0.40899999936421699"/>
    <m/>
    <n v="203.1"/>
    <m/>
    <m/>
    <n v="1"/>
    <n v="0.57722580432891801"/>
    <n v="7.9790000000000001"/>
    <n v="0.60394634999999997"/>
    <m/>
    <m/>
    <m/>
    <m/>
    <m/>
    <m/>
  </r>
  <r>
    <s v="Caesalpiniaceae"/>
    <s v="Vouacapoua"/>
    <s v="americana"/>
    <x v="78"/>
    <s v="A110413"/>
    <s v="A11"/>
    <n v="95"/>
    <n v="64"/>
    <n v="3"/>
    <n v="5"/>
    <s v="OK"/>
    <s v="A110413"/>
    <n v="103"/>
    <n v="37.9"/>
    <n v="23"/>
    <n v="2"/>
    <n v="3"/>
    <n v="23"/>
    <n v="161.79999796549501"/>
    <n v="45.466667175292997"/>
    <n v="1.9399999777476"/>
    <n v="0.24066667258739499"/>
    <m/>
    <n v="90.9"/>
    <m/>
    <m/>
    <n v="3"/>
    <m/>
    <m/>
    <m/>
    <m/>
    <m/>
    <m/>
    <m/>
    <m/>
    <m/>
  </r>
  <r>
    <s v="Caesalpiniaceae"/>
    <s v="Vouacapoua"/>
    <s v="americana"/>
    <x v="78"/>
    <s v="B419044"/>
    <s v="B4"/>
    <n v="21"/>
    <n v="91"/>
    <n v="3"/>
    <n v="5"/>
    <s v="OK"/>
    <s v="B419044"/>
    <n v="103"/>
    <n v="12.9"/>
    <n v="18"/>
    <n v="2"/>
    <n v="2"/>
    <n v="12"/>
    <n v="127.766667683919"/>
    <n v="53.600001017252602"/>
    <n v="1.20333329836528"/>
    <n v="0.27666666607062002"/>
    <m/>
    <n v="118.9"/>
    <m/>
    <m/>
    <m/>
    <m/>
    <m/>
    <m/>
    <m/>
    <m/>
    <m/>
    <m/>
    <m/>
    <m/>
  </r>
  <r>
    <s v="Caesalpiniaceae"/>
    <s v="Vouacapoua"/>
    <s v="americana"/>
    <x v="78"/>
    <s v="B427041"/>
    <s v="B4"/>
    <n v="42"/>
    <n v="86"/>
    <n v="3"/>
    <n v="5"/>
    <s v="OK"/>
    <s v="B427041"/>
    <n v="103"/>
    <n v="13"/>
    <m/>
    <n v="2"/>
    <n v="2"/>
    <n v="12"/>
    <n v="112.333333333333"/>
    <n v="53.599999745686901"/>
    <n v="1.1533333261807801"/>
    <n v="0.35466666519641898"/>
    <m/>
    <n v="170.9"/>
    <n v="0.74"/>
    <n v="0.39"/>
    <n v="2"/>
    <n v="0.79300000000000004"/>
    <n v="10.980600000000001"/>
    <n v="1.778"/>
    <m/>
    <m/>
    <m/>
    <m/>
    <m/>
    <m/>
  </r>
  <r>
    <s v="Caesalpiniaceae"/>
    <s v="Vouacapoua"/>
    <s v="americana"/>
    <x v="78"/>
    <s v="B438048"/>
    <s v="B4"/>
    <n v="57"/>
    <n v="2"/>
    <n v="3"/>
    <n v="5"/>
    <s v="OK"/>
    <s v="B438048"/>
    <n v="103"/>
    <n v="11"/>
    <n v="15"/>
    <n v="2"/>
    <n v="2"/>
    <n v="12"/>
    <n v="121.89999898274699"/>
    <n v="47.066666920979799"/>
    <n v="1.32666671276093"/>
    <n v="0.23533333837986001"/>
    <m/>
    <n v="120.3"/>
    <n v="0.67"/>
    <n v="0.56000000000000005"/>
    <n v="2"/>
    <n v="0.70499999999999996"/>
    <n v="11.857799999999999"/>
    <n v="1.5189999999999999"/>
    <m/>
    <m/>
    <m/>
    <m/>
    <m/>
    <m/>
  </r>
  <r>
    <s v="Caesalpiniaceae"/>
    <s v="Vouacapoua"/>
    <s v="americana"/>
    <x v="78"/>
    <s v="LV109107"/>
    <s v="LV1"/>
    <n v="117"/>
    <n v="-0.5"/>
    <n v="3"/>
    <n v="5"/>
    <s v="OK"/>
    <s v="LV109107"/>
    <n v="103"/>
    <n v="34.394904458598702"/>
    <n v="28"/>
    <n v="2"/>
    <n v="2"/>
    <n v="20"/>
    <n v="163.333333333333"/>
    <n v="50.933334350585902"/>
    <n v="1.35333331425985"/>
    <n v="0.28300000230471301"/>
    <n v="38.7971000671387"/>
    <m/>
    <n v="0.65347"/>
    <n v="0.62849999999999995"/>
    <n v="5"/>
    <n v="0.78750368400000004"/>
    <n v="18.5749"/>
    <n v="3.39204098"/>
    <m/>
    <m/>
    <m/>
    <m/>
    <m/>
    <m/>
  </r>
  <r>
    <s v="Caesalpiniaceae"/>
    <s v="Vouacapoua"/>
    <s v="americana"/>
    <x v="78"/>
    <s v="LV109369"/>
    <s v="LV1"/>
    <n v="162.19999999999999"/>
    <n v="59.8"/>
    <n v="3"/>
    <n v="5"/>
    <s v="OK"/>
    <s v="LV109369"/>
    <n v="103"/>
    <n v="47.7070063694268"/>
    <n v="38"/>
    <n v="4"/>
    <n v="3"/>
    <n v="23"/>
    <n v="300.33333333333297"/>
    <n v="46.599999745686901"/>
    <n v="1.4599999984105401"/>
    <n v="0.20066666106382999"/>
    <n v="26.696133295694999"/>
    <m/>
    <m/>
    <m/>
    <m/>
    <n v="0.54583583000000002"/>
    <n v="6.77881"/>
    <n v="2.4396385600000001"/>
    <m/>
    <m/>
    <m/>
    <n v="-31.934012030000002"/>
    <m/>
    <m/>
  </r>
  <r>
    <s v="Caesalpiniaceae"/>
    <s v="Vouacapoua"/>
    <s v="americana"/>
    <x v="78"/>
    <s v="LV109420"/>
    <s v="LV1"/>
    <n v="181.2"/>
    <n v="10.8"/>
    <n v="3"/>
    <n v="5"/>
    <s v="OK"/>
    <s v="LV109420"/>
    <n v="103"/>
    <n v="48.726114649681499"/>
    <n v="32"/>
    <n v="5"/>
    <n v="5"/>
    <n v="30"/>
    <n v="175"/>
    <n v="36.833332061767599"/>
    <n v="1.3766666650772099"/>
    <n v="0.15333333611488301"/>
    <n v="19.592100143432599"/>
    <m/>
    <m/>
    <m/>
    <m/>
    <n v="0.38075709800000002"/>
    <n v="5.6654099999999996"/>
    <n v="1.67144431"/>
    <m/>
    <m/>
    <m/>
    <m/>
    <m/>
    <m/>
  </r>
  <r>
    <s v="Caesalpiniaceae"/>
    <s v="Vouacapoua"/>
    <s v="americana"/>
    <x v="78"/>
    <s v="LV109424"/>
    <s v="LV1"/>
    <n v="189.4"/>
    <n v="2.1"/>
    <n v="3"/>
    <n v="5"/>
    <s v="OK"/>
    <s v="LV109424"/>
    <n v="103"/>
    <n v="34.171974522292999"/>
    <n v="32"/>
    <m/>
    <m/>
    <n v="0"/>
    <n v="148"/>
    <n v="36.766667683919302"/>
    <n v="1.3866666555404701"/>
    <n v="0.19166665772597"/>
    <n v="27.599200566609699"/>
    <m/>
    <m/>
    <m/>
    <m/>
    <n v="0.64664469700000005"/>
    <n v="8.4626400000000004"/>
    <n v="2.0971283999999999"/>
    <m/>
    <m/>
    <m/>
    <m/>
    <m/>
    <m/>
  </r>
  <r>
    <s v="Caesalpiniaceae"/>
    <s v="Vouacapoua"/>
    <s v="americana"/>
    <x v="78"/>
    <s v="LV109487"/>
    <s v="LV1"/>
    <n v="180.3"/>
    <n v="96.9"/>
    <n v="3"/>
    <n v="5"/>
    <s v="OK"/>
    <s v="LV109487"/>
    <n v="103"/>
    <n v="37.611464968152902"/>
    <n v="30"/>
    <n v="4"/>
    <n v="4"/>
    <n v="20"/>
    <n v="197.666666666667"/>
    <n v="52.700000762939503"/>
    <n v="1.9999999602635701"/>
    <n v="0.215666661659877"/>
    <n v="31.608167648315401"/>
    <m/>
    <n v="0.67488000000000004"/>
    <n v="0.5726"/>
    <n v="5.8"/>
    <n v="0.65287131099999995"/>
    <n v="12.746600000000001"/>
    <n v="3.1769463"/>
    <m/>
    <m/>
    <m/>
    <m/>
    <m/>
    <m/>
  </r>
  <r>
    <s v="Caesalpiniaceae"/>
    <s v="Vouacapoua"/>
    <s v="americana"/>
    <x v="78"/>
    <s v="LV109571"/>
    <s v="LV1"/>
    <n v="198.8"/>
    <n v="12.2"/>
    <n v="0"/>
    <n v="5"/>
    <s v="OK"/>
    <s v="LV109571"/>
    <n v="103"/>
    <n v="47.611464968152902"/>
    <n v="38"/>
    <n v="4"/>
    <n v="4"/>
    <n v="30"/>
    <m/>
    <m/>
    <m/>
    <m/>
    <m/>
    <m/>
    <n v="0.63399000000000005"/>
    <n v="0.6613"/>
    <n v="9.1999999999999993"/>
    <n v="0.74801443999999995"/>
    <n v="17.488"/>
    <n v="3.71007365"/>
    <m/>
    <m/>
    <m/>
    <m/>
    <m/>
    <m/>
  </r>
  <r>
    <s v="Caesalpiniaceae"/>
    <s v="Vouacapoua"/>
    <s v="americana"/>
    <x v="78"/>
    <s v="LV109575"/>
    <s v="LV1"/>
    <n v="197.7"/>
    <n v="2.2000000000000002"/>
    <n v="0"/>
    <n v="3"/>
    <s v="EXCLUDE"/>
    <s v="LV109575"/>
    <n v="103"/>
    <n v="48.407643312101897"/>
    <n v="34"/>
    <m/>
    <m/>
    <n v="0"/>
    <m/>
    <m/>
    <m/>
    <m/>
    <m/>
    <m/>
    <m/>
    <m/>
    <m/>
    <m/>
    <m/>
    <m/>
    <m/>
    <m/>
    <m/>
    <m/>
    <m/>
    <m/>
  </r>
  <r>
    <s v="Caesalpiniaceae"/>
    <s v="Vouacapoua"/>
    <s v="americana"/>
    <x v="78"/>
    <s v="LV112852"/>
    <s v="LV1"/>
    <n v="117"/>
    <n v="-0.5"/>
    <n v="0"/>
    <n v="5"/>
    <s v="OK"/>
    <s v="LV112852"/>
    <n v="103"/>
    <n v="42.993630573248403"/>
    <n v="30"/>
    <n v="5"/>
    <n v="5"/>
    <n v="27"/>
    <m/>
    <m/>
    <m/>
    <m/>
    <m/>
    <m/>
    <n v="0.64598"/>
    <n v="0.53110000000000002"/>
    <n v="7.95"/>
    <m/>
    <m/>
    <m/>
    <m/>
    <m/>
    <m/>
    <m/>
    <m/>
    <m/>
  </r>
  <r>
    <s v="Caesalpiniaceae"/>
    <s v="Vouacapoua"/>
    <s v="americana"/>
    <x v="78"/>
    <s v="NH200268"/>
    <s v="NH20"/>
    <n v="58"/>
    <n v="345"/>
    <n v="3"/>
    <n v="5"/>
    <s v="OK"/>
    <s v="NH200268"/>
    <n v="103"/>
    <n v="24.2"/>
    <n v="23"/>
    <n v="3"/>
    <n v="1"/>
    <n v="7"/>
    <n v="115"/>
    <n v="39.266667683919302"/>
    <n v="1.38333332538605"/>
    <n v="0.235666672388713"/>
    <m/>
    <n v="140.1"/>
    <n v="0.70940000000000003"/>
    <n v="0.55879999999999996"/>
    <m/>
    <m/>
    <m/>
    <m/>
    <m/>
    <m/>
    <m/>
    <m/>
    <m/>
    <m/>
  </r>
  <r>
    <s v="Caesalpiniaceae"/>
    <s v="Vouacapoua"/>
    <s v="americana"/>
    <x v="78"/>
    <s v="P00610510"/>
    <s v="P006"/>
    <n v="63"/>
    <n v="165"/>
    <n v="0"/>
    <n v="0"/>
    <s v="MORT"/>
    <s v="P00610510"/>
    <n v="103"/>
    <m/>
    <n v="22"/>
    <m/>
    <m/>
    <m/>
    <m/>
    <m/>
    <m/>
    <m/>
    <m/>
    <m/>
    <m/>
    <m/>
    <m/>
    <m/>
    <m/>
    <m/>
    <m/>
    <m/>
    <m/>
    <m/>
    <m/>
    <m/>
  </r>
  <r>
    <s v="Capparaceae"/>
    <s v="Capparis"/>
    <s v="leprieurii"/>
    <x v="476"/>
    <s v="LV109106"/>
    <s v="LV1"/>
    <n v="125"/>
    <n v="3"/>
    <n v="3"/>
    <n v="4"/>
    <s v="OK"/>
    <s v="LV109106"/>
    <n v="837"/>
    <n v="25"/>
    <n v="28"/>
    <n v="2"/>
    <n v="2"/>
    <n v="21"/>
    <n v="271.66666666666703"/>
    <n v="54.633333841959598"/>
    <n v="1.59333336353302"/>
    <n v="0.68033333619435599"/>
    <n v="67.564200083414704"/>
    <m/>
    <m/>
    <m/>
    <n v="7.3"/>
    <n v="0.53036478499999995"/>
    <n v="9.1988400000000006"/>
    <n v="1.3625190899999999"/>
    <m/>
    <m/>
    <m/>
    <m/>
    <m/>
    <m/>
  </r>
  <r>
    <s v="Capparaceae"/>
    <s v="Capparis"/>
    <s v="maroniensis"/>
    <x v="15"/>
    <s v="A110248"/>
    <s v="A11"/>
    <n v="56"/>
    <n v="78"/>
    <n v="3"/>
    <n v="4"/>
    <s v="OK"/>
    <s v="A110248"/>
    <n v="105"/>
    <n v="23.9"/>
    <n v="26"/>
    <n v="4"/>
    <n v="1"/>
    <n v="6"/>
    <n v="234.233332316081"/>
    <n v="44.1666666666667"/>
    <n v="1.5633333126703901"/>
    <n v="0.99766665697097801"/>
    <m/>
    <n v="410"/>
    <n v="0.54"/>
    <n v="0.82"/>
    <n v="4"/>
    <n v="0.37477409839630099"/>
    <n v="13.2445"/>
    <n v="0.74292743000000006"/>
    <m/>
    <m/>
    <m/>
    <m/>
    <m/>
    <m/>
  </r>
  <r>
    <s v="Capparaceae"/>
    <s v="Capparis"/>
    <s v="maroniensis"/>
    <x v="15"/>
    <s v="LV109035"/>
    <s v="LV1"/>
    <n v="104.5"/>
    <n v="49.8"/>
    <n v="3"/>
    <n v="4"/>
    <s v="OK"/>
    <s v="LV109035"/>
    <n v="105"/>
    <n v="28.6624203821656"/>
    <n v="30"/>
    <n v="3"/>
    <n v="2"/>
    <n v="22"/>
    <n v="258.33333333333297"/>
    <n v="29.8333333333333"/>
    <n v="0.50999999046325695"/>
    <n v="0.38333333532015501"/>
    <n v="59.790267944335902"/>
    <m/>
    <n v="0.65685000000000004"/>
    <n v="0.58579999999999999"/>
    <n v="6.5"/>
    <n v="0.60823126500000002"/>
    <n v="13.244999999999999"/>
    <n v="2.3985892099999999"/>
    <m/>
    <m/>
    <m/>
    <n v="-28.6435414"/>
    <m/>
    <m/>
  </r>
  <r>
    <s v="Caryocaraceae"/>
    <s v="Caryocar"/>
    <s v="glabrum"/>
    <x v="162"/>
    <s v="M17116009"/>
    <s v="M1711"/>
    <n v="24"/>
    <n v="0"/>
    <n v="3"/>
    <n v="5"/>
    <s v="OK"/>
    <s v="M17116009"/>
    <n v="106"/>
    <n v="18.8"/>
    <n v="19"/>
    <n v="3"/>
    <n v="2"/>
    <n v="18"/>
    <n v="171.89999898274701"/>
    <n v="51.966665903727197"/>
    <n v="0.77666666110356697"/>
    <n v="0.521666665871938"/>
    <m/>
    <n v="263.2"/>
    <n v="0.66700000000000004"/>
    <n v="0.64390000000000003"/>
    <m/>
    <n v="0.57799999999999996"/>
    <n v="8.5350000000000001"/>
    <n v="0.87050000000000005"/>
    <m/>
    <m/>
    <m/>
    <m/>
    <m/>
    <m/>
  </r>
  <r>
    <s v="Caryocaraceae"/>
    <s v="Caryocar"/>
    <s v="glabrum"/>
    <x v="162"/>
    <s v="M17116103"/>
    <s v="M1711"/>
    <n v="2"/>
    <n v="78"/>
    <n v="3"/>
    <n v="5"/>
    <s v="OK"/>
    <s v="M17116103"/>
    <n v="106"/>
    <n v="12.3"/>
    <n v="14"/>
    <n v="2"/>
    <n v="2"/>
    <n v="14"/>
    <n v="148.56666564941401"/>
    <n v="50.699999491373703"/>
    <n v="0.91999999682108602"/>
    <n v="0.18366667131582901"/>
    <m/>
    <n v="98.5"/>
    <n v="0.69110000000000005"/>
    <n v="0.67359999999999998"/>
    <m/>
    <n v="0.61499999999999999"/>
    <n v="16.2865"/>
    <n v="2.4565000000000001"/>
    <m/>
    <m/>
    <m/>
    <m/>
    <m/>
    <m/>
  </r>
  <r>
    <s v="Caryocaraceae"/>
    <s v="Caryocar"/>
    <s v="glabrum"/>
    <x v="162"/>
    <s v="M17116493"/>
    <s v="M1711"/>
    <n v="36"/>
    <n v="30"/>
    <n v="3"/>
    <n v="5"/>
    <s v="OK"/>
    <s v="M17116493"/>
    <n v="106"/>
    <n v="35.700000000000003"/>
    <n v="33"/>
    <n v="3"/>
    <n v="2"/>
    <n v="25"/>
    <n v="192.56666564941401"/>
    <n v="50.8333333333333"/>
    <n v="1.1533333261807801"/>
    <n v="0.54899998505910197"/>
    <m/>
    <n v="167.2"/>
    <m/>
    <m/>
    <m/>
    <m/>
    <m/>
    <m/>
    <m/>
    <m/>
    <m/>
    <m/>
    <m/>
    <m/>
  </r>
  <r>
    <s v="Caryocaraceae"/>
    <s v="Caryocar"/>
    <s v="glabrum"/>
    <x v="162"/>
    <s v="P01860277"/>
    <s v="P018"/>
    <n v="91"/>
    <n v="10"/>
    <n v="0"/>
    <n v="5"/>
    <s v="OK"/>
    <s v="P01860518"/>
    <n v="106"/>
    <n v="80.7"/>
    <n v="36"/>
    <m/>
    <m/>
    <m/>
    <m/>
    <m/>
    <m/>
    <m/>
    <m/>
    <m/>
    <n v="0.56930000000000003"/>
    <m/>
    <m/>
    <m/>
    <m/>
    <m/>
    <m/>
    <m/>
    <m/>
    <m/>
    <m/>
    <m/>
  </r>
  <r>
    <s v="Caryocaraceae"/>
    <s v="Caryocar"/>
    <s v="glabrum"/>
    <x v="162"/>
    <s v="P01860299"/>
    <s v="P018"/>
    <n v="92"/>
    <n v="40"/>
    <n v="3"/>
    <n v="5"/>
    <s v="OK"/>
    <s v="P01860495"/>
    <n v="106"/>
    <n v="119.9"/>
    <n v="48"/>
    <m/>
    <m/>
    <m/>
    <n v="240.666666666667"/>
    <n v="40.600001017252602"/>
    <n v="0.79999999205271399"/>
    <n v="0.33633333444595298"/>
    <m/>
    <n v="87.8"/>
    <n v="0.62260000000000004"/>
    <m/>
    <m/>
    <m/>
    <m/>
    <m/>
    <m/>
    <m/>
    <m/>
    <m/>
    <m/>
    <m/>
  </r>
  <r>
    <s v="Caryocaraceae"/>
    <s v="Caryocar"/>
    <s v="glabrum"/>
    <x v="162"/>
    <s v="P01860402"/>
    <s v="P018"/>
    <n v="62"/>
    <n v="79"/>
    <n v="3"/>
    <n v="5"/>
    <s v="OK"/>
    <s v="P01860355"/>
    <n v="106"/>
    <n v="25.9"/>
    <n v="28"/>
    <n v="3"/>
    <n v="3"/>
    <n v="16"/>
    <n v="151.766667683919"/>
    <n v="48.8333333333333"/>
    <n v="0.81000000238418601"/>
    <n v="0.19899999847014699"/>
    <m/>
    <n v="73.900000000000006"/>
    <n v="0.67730000000000001"/>
    <m/>
    <m/>
    <m/>
    <m/>
    <m/>
    <m/>
    <m/>
    <m/>
    <n v="-31.071909359999999"/>
    <m/>
    <m/>
  </r>
  <r>
    <s v="Caryocaraceae"/>
    <s v="Caryocar"/>
    <s v="glabrum"/>
    <x v="162"/>
    <s v="T10129"/>
    <s v="T1"/>
    <n v="81"/>
    <n v="72.5"/>
    <n v="3"/>
    <n v="5"/>
    <s v="OK"/>
    <s v="T10129"/>
    <n v="106"/>
    <n v="13.7"/>
    <n v="15"/>
    <n v="2"/>
    <n v="3"/>
    <n v="12"/>
    <n v="190"/>
    <n v="65.266665140787794"/>
    <n v="0.69666667779286695"/>
    <n v="0.53333332141240397"/>
    <n v="91.573335011800097"/>
    <m/>
    <n v="0.63168999999999997"/>
    <n v="0.75929999999999997"/>
    <n v="3.7"/>
    <m/>
    <m/>
    <m/>
    <m/>
    <m/>
    <m/>
    <n v="-32.083287570000003"/>
    <m/>
    <m/>
  </r>
  <r>
    <s v="Caryocaraceae"/>
    <s v="Caryocar"/>
    <s v="glabrum"/>
    <x v="162"/>
    <s v="T10141"/>
    <s v="T1"/>
    <n v="79"/>
    <n v="9"/>
    <n v="3"/>
    <n v="5"/>
    <s v="OK"/>
    <s v="T10141"/>
    <n v="106"/>
    <n v="115"/>
    <n v="38"/>
    <n v="5"/>
    <n v="5"/>
    <n v="38"/>
    <n v="146.666666666667"/>
    <n v="47.566668192545599"/>
    <n v="0.38666667540868099"/>
    <n v="0.205333337187767"/>
    <n v="32.821699778238902"/>
    <m/>
    <n v="0.58059000000000005"/>
    <n v="0.76380000000000003"/>
    <n v="8.3000000000000007"/>
    <m/>
    <m/>
    <m/>
    <m/>
    <m/>
    <m/>
    <n v="-28.339688110000001"/>
    <m/>
    <m/>
  </r>
  <r>
    <s v="Caryocaraceae"/>
    <s v="Caryocar"/>
    <s v="glabrum"/>
    <x v="162"/>
    <s v="T10339"/>
    <s v="T1"/>
    <n v="29"/>
    <n v="13"/>
    <n v="3"/>
    <n v="5"/>
    <s v="OK"/>
    <s v="T10339"/>
    <n v="106"/>
    <n v="55"/>
    <n v="34"/>
    <n v="5"/>
    <n v="4"/>
    <n v="25"/>
    <n v="166.666666666667"/>
    <n v="48.1666653951009"/>
    <n v="0.76666667064031002"/>
    <n v="0.299333329002063"/>
    <n v="46.033065795898402"/>
    <m/>
    <m/>
    <m/>
    <m/>
    <n v="0.58613251200000005"/>
    <n v="14.4321"/>
    <n v="2.43661737"/>
    <m/>
    <m/>
    <m/>
    <n v="-30.600889039999998"/>
    <m/>
    <m/>
  </r>
  <r>
    <s v="Caryocaraceae"/>
    <s v="Caryocar"/>
    <s v="IND"/>
    <x v="477"/>
    <s v="LV109089"/>
    <s v="LV1"/>
    <n v="114.3"/>
    <n v="12.1"/>
    <n v="0"/>
    <n v="2"/>
    <s v="EXCLUDE"/>
    <s v="LV109089"/>
    <n v="714"/>
    <n v="18.471337579617799"/>
    <n v="28"/>
    <m/>
    <m/>
    <n v="0"/>
    <m/>
    <m/>
    <m/>
    <m/>
    <m/>
    <m/>
    <n v="0.74221999999999999"/>
    <n v="0.45850000000000002"/>
    <n v="5.65"/>
    <m/>
    <m/>
    <m/>
    <m/>
    <m/>
    <m/>
    <m/>
    <m/>
    <m/>
  </r>
  <r>
    <s v="Cecropiaceae"/>
    <s v="Cecropia"/>
    <s v="obtusa"/>
    <x v="57"/>
    <s v="LV109482"/>
    <s v="LV1"/>
    <n v="182.8"/>
    <n v="87.5"/>
    <n v="0"/>
    <n v="3"/>
    <s v="EXCLUDE"/>
    <s v="LV109482"/>
    <n v="107"/>
    <n v="20.700636942675199"/>
    <n v="28"/>
    <m/>
    <m/>
    <n v="0"/>
    <m/>
    <m/>
    <m/>
    <m/>
    <m/>
    <m/>
    <n v="0.40248"/>
    <n v="1.2906"/>
    <n v="4.5999999999999996"/>
    <m/>
    <m/>
    <m/>
    <m/>
    <m/>
    <m/>
    <m/>
    <m/>
    <m/>
  </r>
  <r>
    <s v="Cecropiaceae"/>
    <s v="Cecropia"/>
    <s v="obtusa"/>
    <x v="57"/>
    <s v="P01860133"/>
    <s v="P018"/>
    <n v="59"/>
    <n v="65"/>
    <n v="0"/>
    <n v="5"/>
    <s v="OK"/>
    <s v="P01860259"/>
    <n v="107"/>
    <n v="35"/>
    <n v="28"/>
    <m/>
    <m/>
    <m/>
    <m/>
    <m/>
    <m/>
    <m/>
    <m/>
    <m/>
    <n v="0.32669999999999999"/>
    <m/>
    <m/>
    <m/>
    <m/>
    <m/>
    <m/>
    <m/>
    <m/>
    <m/>
    <m/>
    <m/>
  </r>
  <r>
    <s v="Cecropiaceae"/>
    <s v="Cecropia"/>
    <s v="obtusa"/>
    <x v="57"/>
    <s v="P01860177"/>
    <s v="P018"/>
    <n v="67"/>
    <n v="46"/>
    <n v="3"/>
    <n v="5"/>
    <s v="OK"/>
    <s v="P01860335"/>
    <n v="107"/>
    <n v="29.8"/>
    <n v="33"/>
    <n v="5"/>
    <n v="5"/>
    <n v="25"/>
    <n v="404.76666259765602"/>
    <n v="52.600001017252602"/>
    <n v="2.5166666507720898"/>
    <n v="7.8786668777465803"/>
    <m/>
    <n v="1775.2"/>
    <n v="0.48309999999999997"/>
    <m/>
    <m/>
    <m/>
    <m/>
    <m/>
    <m/>
    <m/>
    <m/>
    <n v="-29.369600169999998"/>
    <m/>
    <m/>
  </r>
  <r>
    <s v="Cecropiaceae"/>
    <s v="Cecropia"/>
    <s v="obtusa"/>
    <x v="57"/>
    <s v="P01860187"/>
    <s v="P018"/>
    <n v="65"/>
    <n v="59"/>
    <n v="3"/>
    <n v="5"/>
    <s v="OK"/>
    <s v="P01860346"/>
    <n v="107"/>
    <n v="34.1"/>
    <n v="18"/>
    <n v="3"/>
    <n v="4"/>
    <n v="18"/>
    <n v="382"/>
    <n v="50.066666920979799"/>
    <n v="2.2933333714803101"/>
    <n v="2.7439999977747598"/>
    <m/>
    <n v="591.6"/>
    <n v="0.3629"/>
    <m/>
    <m/>
    <m/>
    <m/>
    <m/>
    <m/>
    <m/>
    <m/>
    <n v="-29.650288929999999"/>
    <m/>
    <m/>
  </r>
  <r>
    <s v="Cecropiaceae"/>
    <s v="Cecropia"/>
    <s v="obtusa"/>
    <x v="57"/>
    <s v="T10260"/>
    <s v="T1"/>
    <n v="42.5"/>
    <n v="21.5"/>
    <n v="0"/>
    <n v="0"/>
    <s v="MORT"/>
    <s v="T10260"/>
    <n v="107"/>
    <m/>
    <m/>
    <m/>
    <m/>
    <m/>
    <m/>
    <m/>
    <m/>
    <m/>
    <m/>
    <m/>
    <m/>
    <m/>
    <m/>
    <m/>
    <m/>
    <m/>
    <m/>
    <m/>
    <m/>
    <m/>
    <m/>
    <m/>
  </r>
  <r>
    <s v="Cecropiaceae"/>
    <s v="Pourouma"/>
    <s v="bicolor"/>
    <x v="124"/>
    <s v="P01860249"/>
    <s v="P018"/>
    <n v="88"/>
    <n v="40"/>
    <n v="3"/>
    <n v="5"/>
    <s v="OK"/>
    <s v="P01860435"/>
    <n v="108"/>
    <n v="12.9"/>
    <n v="17"/>
    <n v="2"/>
    <n v="3"/>
    <n v="17"/>
    <n v="243.03333028157601"/>
    <n v="56.266666412353501"/>
    <n v="2.1366666952769"/>
    <n v="0.83000001311302196"/>
    <m/>
    <n v="223.8"/>
    <n v="0.35010000000000002"/>
    <m/>
    <m/>
    <m/>
    <m/>
    <m/>
    <m/>
    <m/>
    <m/>
    <n v="-32.93965103"/>
    <m/>
    <m/>
  </r>
  <r>
    <s v="Cecropiaceae"/>
    <s v="Pourouma"/>
    <s v="bicolor"/>
    <x v="124"/>
    <s v="P01860399"/>
    <s v="P018"/>
    <n v="67"/>
    <n v="71"/>
    <n v="1"/>
    <n v="5"/>
    <s v="OK"/>
    <s v="P01860351"/>
    <n v="108"/>
    <n v="11"/>
    <n v="10"/>
    <n v="1"/>
    <n v="1"/>
    <n v="4"/>
    <n v="167.69999694824199"/>
    <n v="51"/>
    <n v="0.75999999046325695"/>
    <n v="0.903999984264374"/>
    <m/>
    <n v="183.1"/>
    <n v="0.28889999999999999"/>
    <m/>
    <m/>
    <m/>
    <m/>
    <m/>
    <m/>
    <m/>
    <m/>
    <m/>
    <m/>
    <m/>
  </r>
  <r>
    <s v="Cecropiaceae"/>
    <s v="Pourouma"/>
    <s v="bicolor"/>
    <x v="124"/>
    <s v="P01860480"/>
    <s v="P018"/>
    <n v="60"/>
    <n v="94"/>
    <n v="3"/>
    <n v="5"/>
    <s v="OK"/>
    <s v="P01860248"/>
    <n v="108"/>
    <n v="21.8"/>
    <n v="18"/>
    <n v="4"/>
    <n v="3"/>
    <n v="18"/>
    <n v="325.33333333333297"/>
    <n v="49.1666666666667"/>
    <n v="1.9933333396911599"/>
    <n v="7.5093332926432304"/>
    <m/>
    <n v="1714.6"/>
    <n v="0.34770000000000001"/>
    <m/>
    <m/>
    <m/>
    <m/>
    <m/>
    <m/>
    <m/>
    <m/>
    <n v="-29.679946350000002"/>
    <m/>
    <m/>
  </r>
  <r>
    <s v="Cecropiaceae"/>
    <s v="Pourouma"/>
    <s v="bicolor"/>
    <x v="124"/>
    <s v="T10265"/>
    <s v="T1"/>
    <n v="42"/>
    <n v="27.5"/>
    <n v="1"/>
    <n v="5"/>
    <s v="OK"/>
    <s v="T10265"/>
    <n v="108"/>
    <n v="43.1"/>
    <n v="32"/>
    <n v="4"/>
    <n v="5"/>
    <n v="30"/>
    <n v="320"/>
    <n v="52.900001525878899"/>
    <n v="2.0599999427795401"/>
    <n v="5.6230001449584996"/>
    <n v="500.677001953125"/>
    <m/>
    <n v="0.42244999999999999"/>
    <n v="1.3167"/>
    <n v="7.5"/>
    <n v="0.49302183599999999"/>
    <n v="19.5869"/>
    <n v="4.1833406999999996"/>
    <m/>
    <m/>
    <m/>
    <n v="-31.22530248"/>
    <m/>
    <m/>
  </r>
  <r>
    <s v="Cecropiaceae"/>
    <s v="Pourouma"/>
    <s v="bicolor"/>
    <x v="124"/>
    <s v="T10312"/>
    <s v="T1"/>
    <n v="38.5"/>
    <n v="35"/>
    <n v="1"/>
    <n v="5"/>
    <s v="OK"/>
    <s v="T10312"/>
    <n v="108"/>
    <n v="36.9"/>
    <n v="26"/>
    <n v="5"/>
    <n v="3"/>
    <n v="25"/>
    <n v="330"/>
    <n v="55.099998474121101"/>
    <n v="1.5599999427795399"/>
    <n v="5.5359997749328604"/>
    <n v="439.21301269531301"/>
    <m/>
    <n v="0.38423000000000002"/>
    <n v="1.3823000000000001"/>
    <n v="7.2"/>
    <n v="0.40908550399999999"/>
    <n v="13.5502"/>
    <n v="3.6909698400000002"/>
    <m/>
    <m/>
    <m/>
    <n v="-33.199033059999998"/>
    <m/>
    <m/>
  </r>
  <r>
    <s v="Cecropiaceae"/>
    <s v="Pourouma"/>
    <s v="melinonii"/>
    <x v="268"/>
    <s v="A110404"/>
    <s v="A11"/>
    <n v="99"/>
    <n v="44"/>
    <n v="3"/>
    <n v="5"/>
    <s v="OK"/>
    <s v="A110404"/>
    <n v="109"/>
    <n v="16.399999999999999"/>
    <n v="22"/>
    <n v="2"/>
    <n v="2"/>
    <n v="12"/>
    <n v="274.56667073567701"/>
    <n v="57.133333841959598"/>
    <n v="3.1033333937327101"/>
    <n v="2.2156666517257699"/>
    <m/>
    <n v="668.3"/>
    <n v="0.41"/>
    <n v="0.79"/>
    <n v="4"/>
    <n v="0.41158413887023898"/>
    <n v="12.2972"/>
    <n v="1.4790112799999999"/>
    <m/>
    <m/>
    <m/>
    <m/>
    <m/>
    <m/>
  </r>
  <r>
    <s v="Cecropiaceae"/>
    <s v="Pourouma"/>
    <s v="melinonii"/>
    <x v="268"/>
    <s v="M17118953"/>
    <s v="M1711"/>
    <n v="63"/>
    <n v="80"/>
    <n v="3"/>
    <n v="5"/>
    <s v="OK"/>
    <s v="M17118953"/>
    <n v="109"/>
    <m/>
    <n v="10"/>
    <n v="2"/>
    <n v="3"/>
    <n v="10"/>
    <n v="290.90000406900998"/>
    <n v="45.566666920979799"/>
    <n v="2.52333331108093"/>
    <n v="2.70900003115336"/>
    <m/>
    <n v="826.6"/>
    <m/>
    <m/>
    <m/>
    <m/>
    <m/>
    <m/>
    <m/>
    <m/>
    <m/>
    <m/>
    <m/>
    <m/>
  </r>
  <r>
    <s v="Cecropiaceae"/>
    <s v="Pourouma"/>
    <s v="melinonii"/>
    <x v="268"/>
    <s v="P01860146"/>
    <s v="P018"/>
    <n v="66"/>
    <n v="6"/>
    <n v="1"/>
    <n v="5"/>
    <s v="OK"/>
    <s v="P01860306"/>
    <n v="109"/>
    <n v="29.4"/>
    <n v="18"/>
    <n v="3"/>
    <n v="5"/>
    <n v="18"/>
    <n v="301.29998779296898"/>
    <n v="56.700000762939503"/>
    <n v="2.3599998950958301"/>
    <n v="2.80900001525879"/>
    <m/>
    <n v="295.39999999999998"/>
    <n v="0.61899999999999999"/>
    <m/>
    <m/>
    <m/>
    <m/>
    <m/>
    <m/>
    <m/>
    <m/>
    <n v="-34.1193502"/>
    <m/>
    <m/>
  </r>
  <r>
    <s v="Cecropiaceae"/>
    <s v="Pourouma"/>
    <s v="melinonii"/>
    <x v="268"/>
    <s v="P01860474"/>
    <s v="P018"/>
    <n v="87"/>
    <n v="98"/>
    <n v="3"/>
    <n v="5"/>
    <s v="OK"/>
    <s v="P01860462"/>
    <n v="109"/>
    <n v="34.9"/>
    <n v="22"/>
    <m/>
    <m/>
    <m/>
    <n v="315.96665445963498"/>
    <n v="61.600001017252602"/>
    <n v="2.5599999427795401"/>
    <n v="1.47699999809265"/>
    <m/>
    <n v="322.2"/>
    <m/>
    <m/>
    <m/>
    <m/>
    <m/>
    <m/>
    <m/>
    <m/>
    <m/>
    <m/>
    <m/>
    <m/>
  </r>
  <r>
    <s v="Cecropiaceae"/>
    <s v="Pourouma"/>
    <s v="minor"/>
    <x v="139"/>
    <s v="A110031"/>
    <s v="A11"/>
    <n v="19"/>
    <n v="21"/>
    <n v="3"/>
    <n v="5"/>
    <s v="OK"/>
    <s v="A110031"/>
    <n v="110"/>
    <n v="18.8"/>
    <n v="19"/>
    <n v="1"/>
    <n v="1"/>
    <n v="19"/>
    <n v="185.666666666667"/>
    <n v="46.8333333333333"/>
    <n v="1.28666663169861"/>
    <n v="0.43400000532468203"/>
    <m/>
    <n v="188.3"/>
    <m/>
    <m/>
    <n v="3"/>
    <m/>
    <m/>
    <m/>
    <m/>
    <m/>
    <m/>
    <m/>
    <m/>
    <m/>
  </r>
  <r>
    <s v="Cecropiaceae"/>
    <s v="Pourouma"/>
    <s v="minor"/>
    <x v="139"/>
    <s v="A110058"/>
    <s v="A11"/>
    <n v="17"/>
    <n v="54"/>
    <n v="3"/>
    <n v="5"/>
    <s v="OK"/>
    <s v="A110058"/>
    <n v="110"/>
    <n v="23.9"/>
    <n v="23"/>
    <n v="1"/>
    <n v="3"/>
    <n v="22"/>
    <n v="211.43332926432299"/>
    <n v="54.300000508626297"/>
    <n v="1.7900000015894599"/>
    <n v="0.451333334048589"/>
    <m/>
    <n v="185.9"/>
    <m/>
    <m/>
    <n v="4"/>
    <m/>
    <m/>
    <m/>
    <m/>
    <m/>
    <m/>
    <m/>
    <m/>
    <m/>
  </r>
  <r>
    <s v="Cecropiaceae"/>
    <s v="Pourouma"/>
    <s v="minor"/>
    <x v="139"/>
    <s v="A110077"/>
    <s v="A11"/>
    <n v="12"/>
    <n v="64"/>
    <n v="3"/>
    <n v="4"/>
    <s v="OK"/>
    <s v="A110077"/>
    <n v="110"/>
    <n v="13.9"/>
    <n v="18"/>
    <n v="2"/>
    <n v="1"/>
    <n v="8"/>
    <n v="149"/>
    <n v="50"/>
    <n v="1.0966666936874401"/>
    <n v="0.27566666901111597"/>
    <m/>
    <n v="163.19999999999999"/>
    <n v="0.4"/>
    <n v="0.59"/>
    <n v="0.5"/>
    <n v="0.55395972728729204"/>
    <n v="6.7925000000000004"/>
    <n v="0.52832186999999997"/>
    <m/>
    <m/>
    <m/>
    <m/>
    <m/>
    <m/>
  </r>
  <r>
    <s v="Cecropiaceae"/>
    <s v="Pourouma"/>
    <s v="minor"/>
    <x v="139"/>
    <s v="A110156"/>
    <s v="A11"/>
    <n v="36"/>
    <n v="37"/>
    <n v="3"/>
    <n v="5"/>
    <s v="OK"/>
    <s v="A110156"/>
    <n v="110"/>
    <n v="29"/>
    <n v="26"/>
    <n v="3"/>
    <n v="2"/>
    <n v="25"/>
    <n v="166.43333435058599"/>
    <n v="51.599999745686901"/>
    <n v="1.31333335240682"/>
    <n v="0.25400000313917798"/>
    <m/>
    <n v="98.6"/>
    <m/>
    <m/>
    <n v="4"/>
    <m/>
    <m/>
    <m/>
    <m/>
    <m/>
    <m/>
    <m/>
    <m/>
    <m/>
  </r>
  <r>
    <s v="Cecropiaceae"/>
    <s v="Pourouma"/>
    <s v="minor"/>
    <x v="139"/>
    <s v="A110162"/>
    <s v="A11"/>
    <n v="20"/>
    <n v="40"/>
    <n v="3"/>
    <n v="5"/>
    <s v="OK"/>
    <s v="A110162"/>
    <n v="110"/>
    <n v="19.600000000000001"/>
    <n v="21"/>
    <n v="1"/>
    <n v="2"/>
    <n v="12"/>
    <n v="172.766667683919"/>
    <n v="47.899998982747398"/>
    <n v="1.27333331108093"/>
    <n v="0.41899999976158098"/>
    <m/>
    <n v="203.1"/>
    <m/>
    <m/>
    <n v="3"/>
    <m/>
    <m/>
    <m/>
    <m/>
    <m/>
    <m/>
    <m/>
    <m/>
    <m/>
  </r>
  <r>
    <s v="Cecropiaceae"/>
    <s v="Pourouma"/>
    <s v="minor"/>
    <x v="139"/>
    <s v="A110179"/>
    <s v="A11"/>
    <n v="33"/>
    <n v="15"/>
    <n v="3"/>
    <n v="5"/>
    <s v="OK"/>
    <s v="A110179"/>
    <n v="110"/>
    <n v="23.6"/>
    <n v="20"/>
    <n v="2"/>
    <n v="2"/>
    <n v="12"/>
    <n v="168.89999898274701"/>
    <n v="60.5"/>
    <n v="1.7000000079472899"/>
    <n v="0.54266667366027799"/>
    <m/>
    <n v="215.5"/>
    <m/>
    <m/>
    <n v="6"/>
    <m/>
    <m/>
    <m/>
    <m/>
    <m/>
    <m/>
    <m/>
    <m/>
    <m/>
  </r>
  <r>
    <s v="Cecropiaceae"/>
    <s v="Pourouma"/>
    <s v="minor"/>
    <x v="139"/>
    <s v="A110222"/>
    <s v="A11"/>
    <n v="45"/>
    <n v="39"/>
    <n v="3"/>
    <n v="5"/>
    <s v="OK"/>
    <s v="A110222"/>
    <n v="110"/>
    <n v="28.2"/>
    <n v="22"/>
    <n v="2"/>
    <n v="2"/>
    <n v="20"/>
    <n v="204.89999898274701"/>
    <n v="48.133333841959598"/>
    <n v="1.5933333237965901"/>
    <n v="0.38233333329359698"/>
    <m/>
    <n v="111.5"/>
    <n v="0.53"/>
    <n v="0.79"/>
    <n v="5"/>
    <n v="0.60287284851074197"/>
    <n v="7.20425"/>
    <n v="0.49212038000000002"/>
    <m/>
    <m/>
    <m/>
    <m/>
    <m/>
    <m/>
  </r>
  <r>
    <s v="Cecropiaceae"/>
    <s v="Pourouma"/>
    <s v="minor"/>
    <x v="139"/>
    <s v="A110252"/>
    <s v="A11"/>
    <n v="45"/>
    <n v="85"/>
    <n v="3"/>
    <n v="5"/>
    <s v="OK"/>
    <s v="A110252"/>
    <n v="110"/>
    <n v="20.100000000000001"/>
    <n v="20"/>
    <n v="3"/>
    <n v="2"/>
    <n v="20"/>
    <n v="259.53332519531301"/>
    <n v="54.300000508626297"/>
    <n v="1.1699999968210899"/>
    <n v="0.30266666412353499"/>
    <m/>
    <n v="121"/>
    <m/>
    <m/>
    <n v="5"/>
    <m/>
    <m/>
    <m/>
    <m/>
    <m/>
    <m/>
    <m/>
    <m/>
    <m/>
  </r>
  <r>
    <s v="Cecropiaceae"/>
    <s v="Pourouma"/>
    <s v="minor"/>
    <x v="139"/>
    <s v="A110264"/>
    <s v="A11"/>
    <n v="68"/>
    <n v="93"/>
    <n v="3"/>
    <n v="5"/>
    <s v="OK"/>
    <s v="A110264"/>
    <n v="110"/>
    <n v="11"/>
    <n v="16"/>
    <n v="1"/>
    <n v="3"/>
    <n v="10"/>
    <n v="156.89999898274701"/>
    <n v="46.366666158040402"/>
    <n v="1.2300000389417001"/>
    <n v="0.47599999109904001"/>
    <m/>
    <n v="212.3"/>
    <m/>
    <m/>
    <n v="2"/>
    <m/>
    <m/>
    <m/>
    <m/>
    <m/>
    <m/>
    <m/>
    <m/>
    <m/>
  </r>
  <r>
    <s v="Cecropiaceae"/>
    <s v="Pourouma"/>
    <s v="minor"/>
    <x v="139"/>
    <s v="A110366"/>
    <s v="A11"/>
    <n v="99"/>
    <n v="14"/>
    <n v="3"/>
    <n v="5"/>
    <s v="OK"/>
    <s v="A110366"/>
    <n v="110"/>
    <n v="21.7"/>
    <n v="21"/>
    <n v="3"/>
    <n v="1"/>
    <n v="6"/>
    <n v="242.666666666667"/>
    <n v="51.600001017252602"/>
    <n v="1.4299999872843401"/>
    <n v="0.31266666948795302"/>
    <m/>
    <n v="135"/>
    <m/>
    <m/>
    <n v="3"/>
    <m/>
    <m/>
    <m/>
    <m/>
    <m/>
    <m/>
    <m/>
    <m/>
    <m/>
  </r>
  <r>
    <s v="Cecropiaceae"/>
    <s v="Pourouma"/>
    <s v="minor"/>
    <x v="139"/>
    <s v="A112001"/>
    <s v="A11"/>
    <n v="32"/>
    <n v="11"/>
    <n v="3"/>
    <n v="5"/>
    <s v="OK"/>
    <s v="A112001"/>
    <n v="110"/>
    <n v="10.4"/>
    <n v="15"/>
    <n v="1"/>
    <n v="1"/>
    <n v="10"/>
    <n v="142.79999796549501"/>
    <n v="54.099998474121101"/>
    <n v="1.36666663487752"/>
    <n v="0.44800000389417"/>
    <m/>
    <n v="223.5"/>
    <m/>
    <m/>
    <n v="3"/>
    <m/>
    <m/>
    <m/>
    <m/>
    <m/>
    <m/>
    <m/>
    <m/>
    <m/>
  </r>
  <r>
    <s v="Cecropiaceae"/>
    <s v="Pourouma"/>
    <s v="sp, B1"/>
    <x v="478"/>
    <s v="LV109457"/>
    <s v="LV1"/>
    <n v="177.9"/>
    <n v="51.3"/>
    <n v="2"/>
    <n v="4"/>
    <s v="OK"/>
    <s v="LV109457"/>
    <n v="838"/>
    <n v="41.019108280254798"/>
    <n v="34"/>
    <n v="5"/>
    <n v="5"/>
    <n v="25"/>
    <n v="327"/>
    <n v="55.550001144409201"/>
    <n v="2.4800000190734899"/>
    <n v="0.75650000572204601"/>
    <n v="45.143701553344698"/>
    <m/>
    <m/>
    <m/>
    <m/>
    <m/>
    <m/>
    <m/>
    <m/>
    <m/>
    <m/>
    <m/>
    <m/>
    <m/>
  </r>
  <r>
    <s v="Cecropiaceae"/>
    <s v="Pourouma"/>
    <s v="tomentosa"/>
    <x v="200"/>
    <s v="B435051"/>
    <s v="B4"/>
    <n v="56"/>
    <n v="85"/>
    <n v="1"/>
    <n v="4"/>
    <s v="OK"/>
    <s v="B435051"/>
    <n v="111"/>
    <n v="11.8"/>
    <m/>
    <n v="2"/>
    <n v="2"/>
    <n v="11"/>
    <n v="215.30000305175801"/>
    <n v="60.5"/>
    <n v="0.86000001430511497"/>
    <n v="5.5599999427795401"/>
    <m/>
    <n v="555.4"/>
    <n v="0.31"/>
    <n v="2.02"/>
    <n v="3"/>
    <n v="0.45100000000000001"/>
    <n v="11.0428"/>
    <n v="1.327"/>
    <m/>
    <m/>
    <m/>
    <m/>
    <m/>
    <m/>
  </r>
  <r>
    <s v="Cecropiaceae"/>
    <s v="Pourouma"/>
    <s v="tomentosa"/>
    <x v="200"/>
    <s v="NL110530"/>
    <s v="NL11"/>
    <n v="200"/>
    <n v="36"/>
    <n v="3"/>
    <n v="5"/>
    <s v="OK"/>
    <s v="NL110530"/>
    <n v="111"/>
    <n v="34"/>
    <n v="30"/>
    <n v="5"/>
    <n v="5"/>
    <n v="25"/>
    <n v="271.09999593099002"/>
    <n v="57.599998474121101"/>
    <n v="1.8466666539510099"/>
    <n v="1.7049999634424799"/>
    <m/>
    <m/>
    <n v="0.32590000000000002"/>
    <n v="1.1660999999999999"/>
    <n v="10"/>
    <n v="0.50600000000000001"/>
    <n v="15.679"/>
    <n v="3.7734999999999999"/>
    <m/>
    <m/>
    <m/>
    <n v="-29.492046429999998"/>
    <m/>
    <m/>
  </r>
  <r>
    <s v="Cecropiaceae"/>
    <s v="Pourouma"/>
    <s v="villosa"/>
    <x v="186"/>
    <s v="LV109399"/>
    <s v="LV1"/>
    <n v="157.5"/>
    <n v="11.7"/>
    <n v="3"/>
    <n v="4"/>
    <s v="OK"/>
    <s v="LV109399"/>
    <n v="112"/>
    <n v="16.560509554140101"/>
    <n v="21"/>
    <m/>
    <m/>
    <n v="0"/>
    <n v="276.33333333333297"/>
    <n v="54.766665140787801"/>
    <n v="1.91000000635783"/>
    <n v="1.95299998919169"/>
    <n v="167.90466308593801"/>
    <m/>
    <n v="0.37678"/>
    <n v="1.0443"/>
    <n v="2.7"/>
    <n v="0.60985927699999998"/>
    <n v="10.8285"/>
    <n v="2.0249135900000002"/>
    <m/>
    <m/>
    <m/>
    <m/>
    <m/>
    <m/>
  </r>
  <r>
    <s v="Cecropiaceae"/>
    <s v="Pourouma"/>
    <s v="villosa"/>
    <x v="186"/>
    <s v="M17118924"/>
    <s v="M1711"/>
    <n v="8"/>
    <n v="83"/>
    <n v="3"/>
    <n v="4"/>
    <s v="OK"/>
    <s v="M17118924"/>
    <n v="112"/>
    <n v="11.5"/>
    <n v="10"/>
    <n v="2"/>
    <n v="2"/>
    <n v="10"/>
    <n v="371.66666666666703"/>
    <n v="55.533334096272803"/>
    <n v="2.6766666571299198"/>
    <n v="10.635999679565399"/>
    <m/>
    <n v="2526.9"/>
    <n v="0.35980000000000001"/>
    <n v="0.71450000000000002"/>
    <m/>
    <n v="0.55500000000000005"/>
    <n v="16.291"/>
    <n v="3.1535000000000002"/>
    <m/>
    <m/>
    <m/>
    <m/>
    <m/>
    <m/>
  </r>
  <r>
    <s v="Cecropiaceae"/>
    <s v="Pourouma"/>
    <s v="villosa"/>
    <x v="186"/>
    <s v="P01860195"/>
    <s v="P018"/>
    <n v="79"/>
    <n v="5"/>
    <n v="3"/>
    <n v="4"/>
    <s v="OK"/>
    <s v="P01860407"/>
    <n v="112"/>
    <n v="17.5"/>
    <n v="16"/>
    <n v="2"/>
    <n v="3"/>
    <n v="14"/>
    <n v="285.43332926432299"/>
    <n v="50.066666920979799"/>
    <n v="1.56999997297923"/>
    <n v="3.13733331362406"/>
    <m/>
    <n v="1320.3"/>
    <n v="0.50509999999999999"/>
    <m/>
    <m/>
    <m/>
    <m/>
    <m/>
    <m/>
    <m/>
    <m/>
    <n v="-34.789242889999997"/>
    <m/>
    <m/>
  </r>
  <r>
    <s v="Cecropiaceae"/>
    <s v="Pourouma"/>
    <s v="villosa"/>
    <x v="186"/>
    <s v="P01860301"/>
    <s v="P018"/>
    <n v="93"/>
    <n v="44"/>
    <n v="3"/>
    <n v="4"/>
    <s v="OK"/>
    <s v="P01860493"/>
    <n v="112"/>
    <n v="13.8"/>
    <n v="14"/>
    <m/>
    <m/>
    <m/>
    <n v="267.29998779296898"/>
    <n v="50.599999745686901"/>
    <n v="1.7566666603088399"/>
    <n v="1.81733334064484"/>
    <m/>
    <n v="710.1"/>
    <m/>
    <m/>
    <m/>
    <m/>
    <m/>
    <m/>
    <m/>
    <m/>
    <m/>
    <m/>
    <m/>
    <m/>
  </r>
  <r>
    <s v="Cecropiaceae"/>
    <s v="Pourouma"/>
    <s v="villosa"/>
    <x v="186"/>
    <s v="P01860493"/>
    <s v="P018"/>
    <n v="50"/>
    <n v="93"/>
    <n v="3"/>
    <n v="4"/>
    <s v="OK"/>
    <s v="P01860236"/>
    <n v="112"/>
    <n v="36.6"/>
    <n v="20"/>
    <n v="3"/>
    <n v="4"/>
    <n v="20"/>
    <n v="398.56667073567701"/>
    <n v="56.800000508626297"/>
    <n v="2.4900000095367401"/>
    <n v="1.86533331871033"/>
    <m/>
    <n v="373.6"/>
    <n v="0.53149999999999997"/>
    <m/>
    <m/>
    <m/>
    <m/>
    <m/>
    <m/>
    <m/>
    <m/>
    <n v="-31.39107941"/>
    <m/>
    <m/>
  </r>
  <r>
    <s v="Cecropiaceae"/>
    <s v="Pourouma"/>
    <s v="villosa"/>
    <x v="186"/>
    <s v="P01860517"/>
    <s v="P018"/>
    <n v="96"/>
    <n v="56"/>
    <n v="3"/>
    <n v="4"/>
    <s v="OK"/>
    <s v="P01860484"/>
    <n v="112"/>
    <n v="11.5"/>
    <n v="12"/>
    <n v="4"/>
    <n v="4"/>
    <n v="12"/>
    <n v="300.86665852864598"/>
    <n v="52.466667175292997"/>
    <n v="2.4333333969116202"/>
    <n v="4.1499999364217102"/>
    <m/>
    <n v="1339.3"/>
    <m/>
    <m/>
    <m/>
    <m/>
    <m/>
    <m/>
    <m/>
    <m/>
    <m/>
    <n v="-34.059816759999997"/>
    <m/>
    <m/>
  </r>
  <r>
    <s v="Cecropiaceae"/>
    <s v="Pourouma"/>
    <s v="villosa"/>
    <x v="186"/>
    <s v="T10110"/>
    <s v="T1"/>
    <n v="81"/>
    <n v="22"/>
    <n v="3"/>
    <n v="4"/>
    <s v="OK"/>
    <s v="T10110"/>
    <n v="112"/>
    <n v="36.4"/>
    <n v="29"/>
    <n v="3"/>
    <n v="3"/>
    <n v="25"/>
    <n v="310"/>
    <n v="57"/>
    <n v="2.3933333555857299"/>
    <n v="1.96666661898295"/>
    <n v="159.60266621907601"/>
    <m/>
    <n v="0.47949000000000003"/>
    <n v="1.2152000000000001"/>
    <n v="6.5"/>
    <n v="0.60468833200000005"/>
    <n v="11.2607"/>
    <n v="2.9631370399999999"/>
    <m/>
    <m/>
    <m/>
    <n v="-33.11517096"/>
    <m/>
    <m/>
  </r>
  <r>
    <s v="Cecropiaceae"/>
    <s v="Pourouma"/>
    <s v="villosa"/>
    <x v="186"/>
    <s v="T10258"/>
    <s v="T1"/>
    <n v="49"/>
    <n v="16"/>
    <n v="3"/>
    <n v="4"/>
    <s v="OK"/>
    <s v="T10258"/>
    <n v="112"/>
    <n v="39.9"/>
    <n v="24"/>
    <n v="4"/>
    <n v="3"/>
    <n v="24"/>
    <n v="413.33333333333297"/>
    <n v="54.566665649414098"/>
    <n v="2.5533332824707"/>
    <n v="1.2220000028610201"/>
    <n v="99.719500223795606"/>
    <m/>
    <n v="0.38391999999999998"/>
    <n v="0.79449999999999998"/>
    <n v="9"/>
    <n v="0.58945674699999995"/>
    <n v="12.200900000000001"/>
    <n v="2.8877577799999998"/>
    <m/>
    <m/>
    <m/>
    <n v="-31.294277189999999"/>
    <m/>
    <m/>
  </r>
  <r>
    <s v="Cecropiaceae"/>
    <s v="Pourouma"/>
    <s v="villosa"/>
    <x v="186"/>
    <s v="T10264"/>
    <s v="T1"/>
    <n v="47"/>
    <n v="29.5"/>
    <n v="3"/>
    <n v="4"/>
    <s v="OK"/>
    <s v="T10264"/>
    <n v="112"/>
    <n v="36"/>
    <n v="27"/>
    <n v="3"/>
    <n v="3"/>
    <n v="25"/>
    <n v="350"/>
    <n v="64"/>
    <n v="2.1066666841506998"/>
    <n v="1.7426666220029201"/>
    <n v="127.623766581217"/>
    <m/>
    <n v="0.43086999999999998"/>
    <n v="0.99809999999999999"/>
    <n v="6"/>
    <n v="0.54734078900000005"/>
    <n v="17.6738"/>
    <n v="4.9591476099999996"/>
    <m/>
    <m/>
    <m/>
    <n v="-31.618082350000002"/>
    <m/>
    <m/>
  </r>
  <r>
    <s v="Cecropiaceae"/>
    <s v="Pourouma"/>
    <s v="villosa"/>
    <x v="186"/>
    <s v="T10314"/>
    <s v="T1"/>
    <n v="30"/>
    <n v="39"/>
    <n v="3"/>
    <n v="4"/>
    <s v="OK"/>
    <s v="T10314"/>
    <n v="112"/>
    <n v="21.6"/>
    <n v="26"/>
    <n v="3"/>
    <n v="1"/>
    <n v="14"/>
    <n v="290"/>
    <n v="45.933333079020201"/>
    <n v="2.2300000190734899"/>
    <n v="0.80766665935516402"/>
    <n v="107.50343322753901"/>
    <m/>
    <n v="0.26929999999999998"/>
    <n v="0.9778"/>
    <n v="2.8"/>
    <n v="0.46075619299999998"/>
    <n v="9.7977799999999995"/>
    <n v="2.2322872500000002"/>
    <m/>
    <m/>
    <m/>
    <n v="-34.109437970000002"/>
    <m/>
    <m/>
  </r>
  <r>
    <s v="Cecropiaceae"/>
    <s v="Pourouma"/>
    <s v="villosa"/>
    <x v="186"/>
    <s v="T10353"/>
    <s v="T1"/>
    <n v="22.5"/>
    <n v="39"/>
    <n v="3"/>
    <n v="4"/>
    <s v="OK"/>
    <s v="T10353"/>
    <n v="112"/>
    <n v="30.6"/>
    <n v="28"/>
    <n v="3"/>
    <n v="3"/>
    <n v="25"/>
    <n v="390"/>
    <n v="56.766667683919302"/>
    <n v="1.74333329995473"/>
    <n v="2.82933334509532"/>
    <n v="231.65200551350901"/>
    <m/>
    <n v="0.41003000000000001"/>
    <n v="0.72460000000000002"/>
    <n v="5"/>
    <n v="0.53629384499999999"/>
    <n v="17.186599999999999"/>
    <n v="4.9597845600000001"/>
    <m/>
    <m/>
    <m/>
    <n v="-32.159239829999997"/>
    <m/>
    <m/>
  </r>
  <r>
    <s v="Cecropiaceae"/>
    <s v="IND"/>
    <s v="IND"/>
    <x v="107"/>
    <s v="LV109028"/>
    <s v="LV1"/>
    <n v="119.6"/>
    <n v="60.8"/>
    <n v="0"/>
    <n v="1"/>
    <s v="EXCLUDE"/>
    <s v="LV109028"/>
    <n v="715"/>
    <n v="29.617834394904499"/>
    <n v="26"/>
    <m/>
    <m/>
    <n v="0"/>
    <m/>
    <m/>
    <m/>
    <m/>
    <m/>
    <m/>
    <n v="0.44441000000000003"/>
    <n v="1.2688999999999999"/>
    <n v="7.3"/>
    <m/>
    <m/>
    <m/>
    <m/>
    <m/>
    <m/>
    <m/>
    <m/>
    <m/>
  </r>
  <r>
    <s v="Celastraceae"/>
    <s v="Goupia"/>
    <s v="glabra"/>
    <x v="198"/>
    <s v="A110126"/>
    <s v="A11"/>
    <n v="40"/>
    <n v="100"/>
    <n v="3"/>
    <n v="5"/>
    <s v="OK"/>
    <s v="A110126"/>
    <n v="113"/>
    <n v="39.200000000000003"/>
    <n v="32"/>
    <n v="4"/>
    <n v="2"/>
    <n v="20"/>
    <n v="205.20000203450499"/>
    <n v="66.133333841959598"/>
    <n v="1.40666663646698"/>
    <n v="0.32933332522710201"/>
    <m/>
    <n v="98.6"/>
    <n v="0.59"/>
    <n v="0.82"/>
    <n v="3"/>
    <n v="0.62995511293411299"/>
    <n v="11.859500000000001"/>
    <n v="1.0100129"/>
    <m/>
    <m/>
    <m/>
    <m/>
    <m/>
    <m/>
  </r>
  <r>
    <s v="Celastraceae"/>
    <s v="Goupia"/>
    <s v="glabra"/>
    <x v="198"/>
    <s v="P01860011"/>
    <s v="P018"/>
    <n v="28"/>
    <n v="17"/>
    <n v="3"/>
    <n v="5"/>
    <s v="OK"/>
    <s v="P01860103"/>
    <n v="113"/>
    <n v="79.3"/>
    <n v="36"/>
    <n v="5"/>
    <n v="5"/>
    <n v="27"/>
    <n v="159"/>
    <n v="30.699999491373699"/>
    <n v="0.57666667302449504"/>
    <n v="6.1333333452542597E-2"/>
    <m/>
    <n v="24.7"/>
    <n v="0.66369999999999996"/>
    <m/>
    <m/>
    <m/>
    <m/>
    <m/>
    <m/>
    <m/>
    <m/>
    <n v="-29.619004929999999"/>
    <m/>
    <m/>
  </r>
  <r>
    <s v="Celastraceae"/>
    <s v="Goupia"/>
    <s v="glabra"/>
    <x v="198"/>
    <s v="P01860071"/>
    <s v="P018"/>
    <n v="41"/>
    <n v="9"/>
    <n v="3"/>
    <n v="5"/>
    <s v="OK"/>
    <s v="P01860197"/>
    <n v="113"/>
    <n v="96.5"/>
    <n v="36"/>
    <n v="4"/>
    <n v="5"/>
    <n v="21"/>
    <n v="198.13333129882801"/>
    <n v="59.099999745686901"/>
    <n v="2.2199999491373701"/>
    <n v="0.122000001370907"/>
    <m/>
    <n v="39.9"/>
    <m/>
    <m/>
    <m/>
    <m/>
    <m/>
    <m/>
    <m/>
    <m/>
    <m/>
    <n v="-31.687775030000001"/>
    <m/>
    <m/>
  </r>
  <r>
    <s v="Celastraceae"/>
    <s v="Goupia"/>
    <s v="glabra"/>
    <x v="198"/>
    <s v="P01860153"/>
    <s v="P018"/>
    <n v="69"/>
    <n v="15"/>
    <n v="3"/>
    <n v="5"/>
    <s v="OK"/>
    <s v="P01860312"/>
    <n v="113"/>
    <n v="53"/>
    <n v="37"/>
    <n v="2"/>
    <n v="2"/>
    <n v="18"/>
    <n v="183.666666666667"/>
    <n v="60.433333079020201"/>
    <n v="1.4166667064031"/>
    <n v="0.24266666670640299"/>
    <m/>
    <n v="81.099999999999994"/>
    <m/>
    <m/>
    <m/>
    <m/>
    <m/>
    <m/>
    <m/>
    <m/>
    <m/>
    <m/>
    <m/>
    <m/>
  </r>
  <r>
    <s v="Celastraceae"/>
    <s v="Goupia"/>
    <s v="glabra"/>
    <x v="198"/>
    <s v="P01860335"/>
    <s v="P018"/>
    <n v="12"/>
    <n v="32"/>
    <n v="3"/>
    <n v="5"/>
    <s v="OK"/>
    <s v="P01860073"/>
    <n v="113"/>
    <n v="54.1"/>
    <n v="29"/>
    <n v="4"/>
    <n v="4"/>
    <n v="25"/>
    <n v="166.56666564941401"/>
    <n v="62.466665903727197"/>
    <n v="1.3899999856948899"/>
    <n v="0.32499999801317903"/>
    <m/>
    <n v="98.3"/>
    <n v="0.73599999999999999"/>
    <m/>
    <m/>
    <m/>
    <m/>
    <m/>
    <m/>
    <m/>
    <m/>
    <n v="-29.162473550000001"/>
    <m/>
    <m/>
  </r>
  <r>
    <s v="Celastraceae"/>
    <s v="Goupia"/>
    <s v="glabra"/>
    <x v="198"/>
    <s v="P01860343"/>
    <s v="P018"/>
    <n v="14"/>
    <n v="44"/>
    <n v="3"/>
    <n v="5"/>
    <s v="OK"/>
    <s v="P01860063"/>
    <n v="113"/>
    <n v="54.4"/>
    <n v="36"/>
    <n v="5"/>
    <n v="4"/>
    <n v="30"/>
    <n v="224.89999898274701"/>
    <n v="67.966667175292997"/>
    <n v="1.71666665871938"/>
    <n v="0.32533333698908501"/>
    <m/>
    <n v="74.5"/>
    <n v="0.7218"/>
    <m/>
    <m/>
    <m/>
    <m/>
    <m/>
    <m/>
    <m/>
    <m/>
    <m/>
    <m/>
    <m/>
  </r>
  <r>
    <s v="Celastraceae"/>
    <s v="Goupia"/>
    <s v="glabra"/>
    <x v="198"/>
    <s v="P01860401"/>
    <s v="P018"/>
    <n v="66"/>
    <n v="77"/>
    <n v="3"/>
    <n v="5"/>
    <s v="OK"/>
    <s v="P01860354"/>
    <n v="113"/>
    <n v="17.2"/>
    <n v="20"/>
    <n v="3"/>
    <n v="3"/>
    <n v="15"/>
    <n v="117.666666666667"/>
    <n v="56.966667175292997"/>
    <n v="1.7400000095367401"/>
    <n v="0.19066666563352"/>
    <m/>
    <n v="100.9"/>
    <m/>
    <m/>
    <m/>
    <m/>
    <m/>
    <m/>
    <m/>
    <m/>
    <m/>
    <n v="-32.862007439999999"/>
    <m/>
    <m/>
  </r>
  <r>
    <s v="Celastraceae"/>
    <s v="Goupia"/>
    <s v="glabra"/>
    <x v="198"/>
    <s v="P01860432"/>
    <s v="P018"/>
    <n v="99"/>
    <n v="84"/>
    <n v="3"/>
    <n v="5"/>
    <s v="OK"/>
    <s v="P01860469"/>
    <n v="113"/>
    <n v="24.5"/>
    <n v="16"/>
    <n v="2"/>
    <n v="2"/>
    <n v="12"/>
    <n v="179"/>
    <n v="53.033334096272803"/>
    <n v="0.896666665871938"/>
    <n v="0.167666668693225"/>
    <m/>
    <n v="92.4"/>
    <m/>
    <m/>
    <m/>
    <m/>
    <m/>
    <m/>
    <m/>
    <m/>
    <m/>
    <m/>
    <m/>
    <m/>
  </r>
  <r>
    <s v="Celastraceae"/>
    <s v="Goupia"/>
    <s v="glabra"/>
    <x v="198"/>
    <s v="P01860443"/>
    <s v="P018"/>
    <n v="75"/>
    <n v="82"/>
    <n v="3"/>
    <n v="5"/>
    <s v="OK"/>
    <s v="P01860369"/>
    <n v="113"/>
    <n v="36.299999999999997"/>
    <n v="24"/>
    <n v="3"/>
    <n v="4"/>
    <n v="20"/>
    <n v="156"/>
    <n v="53.366666158040402"/>
    <n v="1.8799999554952"/>
    <n v="0.13599999994039499"/>
    <m/>
    <n v="49.4"/>
    <m/>
    <m/>
    <m/>
    <m/>
    <m/>
    <m/>
    <m/>
    <m/>
    <m/>
    <n v="-30.985074879999999"/>
    <m/>
    <m/>
  </r>
  <r>
    <s v="Celastraceae"/>
    <s v="Goupia"/>
    <s v="glabra"/>
    <x v="198"/>
    <s v="T10030"/>
    <s v="T1"/>
    <n v="103.5"/>
    <n v="86"/>
    <n v="3"/>
    <n v="5"/>
    <s v="OK"/>
    <s v="T10030"/>
    <n v="113"/>
    <n v="31.2"/>
    <n v="32"/>
    <n v="4"/>
    <n v="3"/>
    <n v="16"/>
    <n v="133.333333333333"/>
    <n v="51.1666666666667"/>
    <n v="0.81000002225240098"/>
    <n v="0.26766665776570597"/>
    <n v="46.7987670898438"/>
    <m/>
    <n v="0.64981999999999995"/>
    <n v="0.63519999999999999"/>
    <n v="7.2"/>
    <n v="0.59119137099999997"/>
    <n v="16.557400000000001"/>
    <n v="1.62651944"/>
    <m/>
    <m/>
    <m/>
    <n v="-30.883725470000002"/>
    <m/>
    <m/>
  </r>
  <r>
    <s v="Celastraceae"/>
    <s v="Goupia"/>
    <s v="glabra"/>
    <x v="198"/>
    <s v="T10305"/>
    <s v="T1"/>
    <n v="31.5"/>
    <n v="29.5"/>
    <n v="3"/>
    <n v="5"/>
    <s v="OK"/>
    <s v="T10305"/>
    <n v="113"/>
    <n v="12.3"/>
    <n v="16"/>
    <n v="2"/>
    <n v="2"/>
    <n v="12"/>
    <n v="153.333333333333"/>
    <n v="53.466667175292997"/>
    <n v="0.95333333810170495"/>
    <n v="0.241333330670993"/>
    <n v="42.418366750081397"/>
    <m/>
    <n v="0.65747"/>
    <n v="0.63200000000000001"/>
    <n v="2.6"/>
    <n v="0.55620759200000003"/>
    <n v="9.94815"/>
    <n v="1.3049812000000001"/>
    <m/>
    <m/>
    <m/>
    <m/>
    <m/>
    <m/>
  </r>
  <r>
    <s v="Celastraceae"/>
    <s v="Maytenus"/>
    <s v="guyanensis"/>
    <x v="479"/>
    <s v="LV109009"/>
    <s v="LV1"/>
    <n v="108.2"/>
    <n v="82.2"/>
    <n v="3"/>
    <n v="4"/>
    <s v="OK"/>
    <s v="LV109009"/>
    <n v="931"/>
    <n v="10.509554140127401"/>
    <n v="10"/>
    <n v="1"/>
    <n v="1"/>
    <n v="10"/>
    <n v="218"/>
    <n v="31.799999872843401"/>
    <n v="0.83333331346511796"/>
    <n v="0.25033333400885299"/>
    <n v="32.376532872517899"/>
    <m/>
    <n v="0.63849999999999996"/>
    <n v="0.53149999999999997"/>
    <n v="2.6"/>
    <n v="0.69010000000000005"/>
    <n v="9.2653499999999998"/>
    <n v="1.67477784"/>
    <m/>
    <m/>
    <m/>
    <m/>
    <m/>
    <m/>
  </r>
  <r>
    <s v="Celastraceae"/>
    <s v="Maytenus"/>
    <s v="guyanensis"/>
    <x v="479"/>
    <s v="LV109279"/>
    <s v="LV1"/>
    <n v="150"/>
    <n v="47.6"/>
    <n v="3"/>
    <n v="4"/>
    <s v="OK"/>
    <s v="LV109279"/>
    <n v="931"/>
    <n v="20.700636942675199"/>
    <n v="15"/>
    <n v="3"/>
    <n v="2"/>
    <n v="15"/>
    <n v="624"/>
    <n v="56.8333333333333"/>
    <n v="1.7200000286102299"/>
    <n v="0.28266666332880702"/>
    <n v="23.088066101074201"/>
    <m/>
    <n v="0.63034000000000001"/>
    <n v="0.62060000000000004"/>
    <n v="4.3499999999999996"/>
    <n v="0.69806433000000001"/>
    <n v="10.6568"/>
    <n v="1.8178413200000001"/>
    <m/>
    <m/>
    <m/>
    <n v="-33.101040089999998"/>
    <m/>
    <m/>
  </r>
  <r>
    <s v="Celastraceae"/>
    <s v="Maytenus"/>
    <s v="guyanensis"/>
    <x v="479"/>
    <s v="LV109282"/>
    <s v="LV1"/>
    <n v="157"/>
    <n v="49.1"/>
    <n v="3"/>
    <n v="4"/>
    <s v="OK"/>
    <s v="LV109282"/>
    <n v="931"/>
    <n v="18.312101910828002"/>
    <n v="15"/>
    <n v="1"/>
    <n v="1"/>
    <n v="15"/>
    <n v="183"/>
    <n v="41.8333346048991"/>
    <n v="0.92666665712992302"/>
    <n v="0.218333328763644"/>
    <n v="33.9998671213786"/>
    <m/>
    <n v="0.65483000000000002"/>
    <n v="0.48680000000000001"/>
    <n v="4.05"/>
    <n v="0.75046389700000005"/>
    <n v="10.5007"/>
    <n v="2.5444499999999999"/>
    <m/>
    <m/>
    <m/>
    <m/>
    <m/>
    <m/>
  </r>
  <r>
    <s v="Celastraceae"/>
    <s v="Maytenus"/>
    <s v="guyanensis"/>
    <x v="479"/>
    <s v="LV109398"/>
    <s v="LV1"/>
    <n v="155.69999999999999"/>
    <n v="22.4"/>
    <n v="3"/>
    <n v="4"/>
    <s v="OK"/>
    <s v="LV109398"/>
    <n v="931"/>
    <n v="10.509554140127401"/>
    <n v="16"/>
    <m/>
    <m/>
    <n v="0"/>
    <n v="244.333333333333"/>
    <n v="60.199999491373703"/>
    <n v="1.2599999904632599"/>
    <n v="0.25366666416327199"/>
    <n v="23.509566624959302"/>
    <m/>
    <m/>
    <m/>
    <m/>
    <n v="0.73612941899999995"/>
    <n v="13.2416"/>
    <n v="3.23699922"/>
    <m/>
    <m/>
    <m/>
    <m/>
    <m/>
    <m/>
  </r>
  <r>
    <s v="Celastraceae"/>
    <s v="Maytenus"/>
    <s v="guyanensis"/>
    <x v="479"/>
    <s v="LV112770"/>
    <s v="LV1"/>
    <n v="151.80000000000001"/>
    <n v="22"/>
    <n v="3"/>
    <n v="4"/>
    <s v="OK"/>
    <s v="LV112770"/>
    <n v="931"/>
    <m/>
    <n v="0"/>
    <n v="2"/>
    <n v="5"/>
    <n v="0"/>
    <n v="221.666666666667"/>
    <n v="43.733333587646499"/>
    <n v="1.2533333301544201"/>
    <n v="0.37533333897590598"/>
    <n v="44.338034311930301"/>
    <m/>
    <m/>
    <m/>
    <m/>
    <n v="0.79064039399999997"/>
    <n v="10.9208"/>
    <n v="1.86777605"/>
    <m/>
    <m/>
    <m/>
    <n v="-34.165507130000002"/>
    <m/>
    <m/>
  </r>
  <r>
    <s v="Celastraceae"/>
    <s v="Maytenus"/>
    <s v="myrsinoides"/>
    <x v="480"/>
    <s v="LV109269"/>
    <s v="LV1"/>
    <n v="146.19999999999999"/>
    <n v="30.6"/>
    <n v="3"/>
    <n v="4"/>
    <s v="OK"/>
    <s v="LV109269"/>
    <n v="839"/>
    <n v="13.8535031847134"/>
    <n v="19"/>
    <n v="2"/>
    <n v="1"/>
    <n v="12"/>
    <n v="388"/>
    <n v="63.866667429606103"/>
    <n v="2.38999994595846"/>
    <n v="0.34633332987626397"/>
    <n v="20.2407334645589"/>
    <m/>
    <n v="0.72760999999999998"/>
    <n v="0.4955"/>
    <n v="4"/>
    <n v="0.62428366800000001"/>
    <n v="5.4080500000000002"/>
    <n v="1.44182904"/>
    <m/>
    <m/>
    <m/>
    <m/>
    <m/>
    <m/>
  </r>
  <r>
    <s v="Celastraceae"/>
    <s v="Maytenus"/>
    <s v="myrsinoides"/>
    <x v="480"/>
    <s v="LV109483"/>
    <s v="LV1"/>
    <n v="184.7"/>
    <n v="88.8"/>
    <n v="3"/>
    <n v="4"/>
    <s v="OK"/>
    <s v="LV109483"/>
    <n v="839"/>
    <n v="22.2929936305732"/>
    <n v="24"/>
    <n v="4"/>
    <n v="3"/>
    <n v="20"/>
    <n v="384.66666666666703"/>
    <n v="60.6666666666667"/>
    <n v="2.2033333381017099"/>
    <n v="0.20166666805744199"/>
    <n v="13.2119998931885"/>
    <m/>
    <n v="0.64237999999999995"/>
    <n v="0.59589999999999999"/>
    <n v="5.5"/>
    <n v="0.623218936"/>
    <n v="16.964400000000001"/>
    <n v="3.9634706999999998"/>
    <m/>
    <m/>
    <m/>
    <m/>
    <m/>
    <m/>
  </r>
  <r>
    <s v="Celastraceae"/>
    <s v="Maytenus"/>
    <s v="oblongata"/>
    <x v="257"/>
    <s v="NH200120"/>
    <s v="NH20"/>
    <n v="24"/>
    <n v="358"/>
    <n v="3"/>
    <n v="4"/>
    <s v="OK"/>
    <s v="NH200120"/>
    <n v="114"/>
    <n v="19.7"/>
    <n v="16"/>
    <n v="1"/>
    <n v="1"/>
    <n v="15"/>
    <n v="256.03333536783902"/>
    <n v="55.099999745686901"/>
    <n v="1.7533333301544201"/>
    <n v="0.58166667819023099"/>
    <m/>
    <n v="147.30000000000001"/>
    <n v="0.63859999999999995"/>
    <n v="0.70669999999999999"/>
    <n v="3"/>
    <n v="0.66"/>
    <n v="7.7145000000000001"/>
    <n v="1.8859999999999999"/>
    <m/>
    <m/>
    <m/>
    <m/>
    <m/>
    <m/>
  </r>
  <r>
    <s v="Celastraceae"/>
    <s v="Maytenus"/>
    <s v="oblongata"/>
    <x v="257"/>
    <s v="NH200610"/>
    <s v="NH20"/>
    <n v="64"/>
    <n v="327"/>
    <n v="3"/>
    <n v="4"/>
    <s v="OK"/>
    <s v="NH200610"/>
    <n v="114"/>
    <n v="11"/>
    <n v="15"/>
    <n v="1"/>
    <n v="1"/>
    <n v="10"/>
    <n v="297"/>
    <n v="57.300000508626297"/>
    <n v="2.0866666237513201"/>
    <n v="1.66233332951864"/>
    <m/>
    <n v="446.2"/>
    <n v="0.6875"/>
    <n v="0.69679999999999997"/>
    <n v="1"/>
    <m/>
    <m/>
    <m/>
    <m/>
    <m/>
    <m/>
    <m/>
    <m/>
    <m/>
  </r>
  <r>
    <s v="Celastraceae"/>
    <s v="Maytenus"/>
    <s v="oblongata"/>
    <x v="257"/>
    <s v="P01860181"/>
    <s v="P018"/>
    <n v="68"/>
    <n v="52"/>
    <n v="3"/>
    <n v="5"/>
    <s v="OK"/>
    <s v="P01860342"/>
    <n v="114"/>
    <n v="10.199999999999999"/>
    <n v="11"/>
    <n v="1"/>
    <n v="1"/>
    <n v="11"/>
    <n v="278.23333740234398"/>
    <n v="66.699999491373703"/>
    <n v="2.1266666650772099"/>
    <n v="0.83966666460037198"/>
    <m/>
    <n v="221.8"/>
    <n v="0.75529999999999997"/>
    <m/>
    <m/>
    <m/>
    <m/>
    <m/>
    <m/>
    <m/>
    <m/>
    <m/>
    <m/>
    <m/>
  </r>
  <r>
    <s v="Celastraceae"/>
    <s v="Maytenus"/>
    <s v="oblongata"/>
    <x v="257"/>
    <s v="P01860202"/>
    <s v="P018"/>
    <n v="72"/>
    <n v="20"/>
    <n v="3"/>
    <n v="5"/>
    <s v="OK"/>
    <s v="P01860400"/>
    <n v="114"/>
    <n v="15.3"/>
    <n v="14"/>
    <m/>
    <m/>
    <m/>
    <n v="254.89999898274701"/>
    <n v="54.233333587646499"/>
    <n v="1.6100000143051101"/>
    <n v="0.90166666110356697"/>
    <m/>
    <n v="267.89999999999998"/>
    <n v="0.74170000000000003"/>
    <m/>
    <m/>
    <m/>
    <m/>
    <m/>
    <m/>
    <m/>
    <m/>
    <m/>
    <m/>
    <m/>
  </r>
  <r>
    <s v="Celastraceae"/>
    <s v="Maytenus"/>
    <s v="sp, B4"/>
    <x v="481"/>
    <s v="LV109074"/>
    <s v="LV1"/>
    <n v="117.5"/>
    <n v="31"/>
    <n v="3"/>
    <n v="4"/>
    <s v="OK"/>
    <s v="LV109074"/>
    <n v="913"/>
    <n v="19.426751592356698"/>
    <n v="19"/>
    <n v="2"/>
    <n v="1"/>
    <n v="15"/>
    <n v="255"/>
    <n v="59"/>
    <n v="2.0299999713897701"/>
    <n v="0.50633333126703906"/>
    <n v="51.778433481852197"/>
    <m/>
    <n v="0.68693000000000004"/>
    <n v="0.49969999999999998"/>
    <n v="4.2"/>
    <m/>
    <m/>
    <m/>
    <m/>
    <m/>
    <m/>
    <m/>
    <m/>
    <m/>
  </r>
  <r>
    <s v="Celastraceae"/>
    <s v="Maytenus"/>
    <s v="IND"/>
    <x v="482"/>
    <s v="LV109263"/>
    <s v="LV1"/>
    <n v="152.5"/>
    <n v="22"/>
    <n v="0"/>
    <n v="2"/>
    <s v="EXCLUDE"/>
    <s v="LV109263"/>
    <n v="721"/>
    <n v="21.3375796178344"/>
    <n v="18"/>
    <n v="1"/>
    <n v="1"/>
    <n v="8"/>
    <m/>
    <m/>
    <m/>
    <m/>
    <m/>
    <m/>
    <n v="0.66893000000000002"/>
    <n v="0.52759999999999996"/>
    <n v="3.65"/>
    <n v="0.72084432700000001"/>
    <n v="10.409599999999999"/>
    <n v="3.54234501"/>
    <m/>
    <m/>
    <m/>
    <m/>
    <m/>
    <m/>
  </r>
  <r>
    <s v="Celastraceae"/>
    <s v="Maytenus"/>
    <s v="IND"/>
    <x v="482"/>
    <s v="T10440"/>
    <s v="T1"/>
    <n v="4"/>
    <n v="73.5"/>
    <n v="0"/>
    <n v="2"/>
    <s v="EXCLUDE"/>
    <s v="T10440"/>
    <n v="721"/>
    <n v="15.1"/>
    <n v="0"/>
    <m/>
    <m/>
    <n v="0"/>
    <m/>
    <m/>
    <m/>
    <m/>
    <m/>
    <m/>
    <m/>
    <m/>
    <m/>
    <m/>
    <m/>
    <m/>
    <m/>
    <m/>
    <m/>
    <m/>
    <m/>
    <m/>
  </r>
  <r>
    <s v="Chrysobalanaceae"/>
    <s v="Couepia"/>
    <s v="bracteosa"/>
    <x v="302"/>
    <s v="LV109187"/>
    <s v="LV1"/>
    <n v="125.8"/>
    <n v="91.7"/>
    <n v="3"/>
    <n v="4"/>
    <s v="OK"/>
    <s v="LV109187"/>
    <n v="117"/>
    <n v="13.375796178343901"/>
    <n v="16"/>
    <n v="2"/>
    <n v="2"/>
    <n v="16"/>
    <n v="200.333333333333"/>
    <n v="40.466667175292997"/>
    <n v="1.6100000143051101"/>
    <n v="0.89900000890095999"/>
    <n v="100.485333760579"/>
    <m/>
    <m/>
    <m/>
    <m/>
    <n v="0.76142734599999995"/>
    <n v="11.579800000000001"/>
    <n v="2.77748361"/>
    <m/>
    <m/>
    <m/>
    <m/>
    <m/>
    <m/>
  </r>
  <r>
    <s v="Chrysobalanaceae"/>
    <s v="Couepia"/>
    <s v="bracteosa"/>
    <x v="302"/>
    <s v="LV109217"/>
    <s v="LV1"/>
    <n v="135.80000000000001"/>
    <n v="73.8"/>
    <n v="1"/>
    <n v="4"/>
    <s v="OK"/>
    <s v="LV109217"/>
    <n v="117"/>
    <n v="13.0573248407643"/>
    <n v="16"/>
    <n v="1"/>
    <n v="2"/>
    <n v="8"/>
    <n v="248"/>
    <n v="47.299999237060497"/>
    <n v="1.9099999666214"/>
    <n v="0.89999997615814198"/>
    <n v="100.957000732422"/>
    <m/>
    <n v="0.72594000000000003"/>
    <n v="0.4783"/>
    <n v="4.7"/>
    <n v="0.80015372799999995"/>
    <n v="9.2205399999999997"/>
    <n v="1.90579056"/>
    <m/>
    <m/>
    <m/>
    <m/>
    <m/>
    <m/>
  </r>
  <r>
    <s v="Chrysobalanaceae"/>
    <s v="Couepia"/>
    <s v="bracteosa"/>
    <x v="302"/>
    <s v="NH200007"/>
    <s v="NH20"/>
    <n v="8"/>
    <n v="309"/>
    <n v="3"/>
    <n v="4"/>
    <s v="OK"/>
    <s v="NH200007"/>
    <n v="117"/>
    <n v="19"/>
    <n v="19"/>
    <n v="2"/>
    <n v="2"/>
    <n v="18"/>
    <n v="185.333333333333"/>
    <n v="40.700000762939503"/>
    <n v="2.0599999825159698"/>
    <n v="1.0296666622161901"/>
    <m/>
    <n v="407.7"/>
    <n v="0.80559999999999998"/>
    <n v="0.49349999999999999"/>
    <n v="4"/>
    <n v="0.79700000000000004"/>
    <n v="11.5595"/>
    <n v="2.1070000000000002"/>
    <m/>
    <m/>
    <m/>
    <m/>
    <m/>
    <m/>
  </r>
  <r>
    <s v="Chrysobalanaceae"/>
    <s v="Couepia"/>
    <s v="bracteosa"/>
    <x v="302"/>
    <s v="NH200430"/>
    <s v="NH20"/>
    <n v="83"/>
    <n v="309"/>
    <n v="3"/>
    <n v="4"/>
    <s v="OK"/>
    <s v="NH200430"/>
    <n v="117"/>
    <n v="18.600000000000001"/>
    <n v="19"/>
    <n v="2"/>
    <n v="1"/>
    <n v="10"/>
    <n v="209"/>
    <n v="51.733332316080698"/>
    <n v="2.3933333555857299"/>
    <n v="1.0956666668256101"/>
    <m/>
    <n v="284.5"/>
    <n v="0.79810000000000003"/>
    <n v="0.48930000000000001"/>
    <n v="2"/>
    <n v="0.67400000000000004"/>
    <n v="6.4615"/>
    <n v="1.5125"/>
    <m/>
    <m/>
    <m/>
    <m/>
    <m/>
    <m/>
  </r>
  <r>
    <s v="Chrysobalanaceae"/>
    <s v="Couepia"/>
    <s v="bracteosa"/>
    <x v="302"/>
    <s v="NH200544"/>
    <s v="NH20"/>
    <n v="99"/>
    <n v="390"/>
    <n v="3"/>
    <n v="4"/>
    <s v="OK"/>
    <s v="NH200544"/>
    <n v="117"/>
    <n v="11.7"/>
    <n v="8"/>
    <n v="1"/>
    <n v="1"/>
    <n v="5"/>
    <n v="232.766667683919"/>
    <n v="54.566665649414098"/>
    <n v="2.0666666825612401"/>
    <n v="1.74033331871033"/>
    <m/>
    <n v="539.5"/>
    <n v="0.75209999999999999"/>
    <n v="0.54590000000000005"/>
    <m/>
    <m/>
    <m/>
    <m/>
    <m/>
    <m/>
    <m/>
    <m/>
    <m/>
    <m/>
  </r>
  <r>
    <s v="Chrysobalanaceae"/>
    <s v="Couepia"/>
    <s v="bracteosa"/>
    <x v="302"/>
    <s v="NH200658"/>
    <s v="NH20"/>
    <n v="42"/>
    <n v="322"/>
    <n v="3"/>
    <n v="4"/>
    <s v="OK"/>
    <s v="NH200658"/>
    <n v="117"/>
    <n v="10.4"/>
    <n v="10"/>
    <n v="1"/>
    <n v="1"/>
    <n v="8"/>
    <n v="213.43333435058599"/>
    <n v="47.200000762939503"/>
    <n v="2.6033333142598498"/>
    <n v="1.5113333463668801"/>
    <m/>
    <n v="467.6"/>
    <n v="0.81220000000000003"/>
    <n v="0.43480000000000002"/>
    <n v="3"/>
    <n v="0.76100000000000001"/>
    <n v="11.2255"/>
    <n v="2.8464999999999998"/>
    <m/>
    <m/>
    <m/>
    <m/>
    <m/>
    <m/>
  </r>
  <r>
    <s v="Chrysobalanaceae"/>
    <s v="Couepia"/>
    <s v="caryophylloides"/>
    <x v="336"/>
    <s v="A110416"/>
    <s v="A11"/>
    <n v="96"/>
    <n v="71"/>
    <n v="3"/>
    <n v="5"/>
    <s v="OK"/>
    <s v="A110416"/>
    <n v="118"/>
    <n v="11"/>
    <n v="16"/>
    <n v="2"/>
    <n v="3"/>
    <n v="12"/>
    <n v="179.766667683919"/>
    <n v="34.699999491373703"/>
    <n v="1.6899999777476"/>
    <n v="0.86166665951410903"/>
    <m/>
    <n v="328.4"/>
    <n v="0.7"/>
    <n v="0.45"/>
    <n v="3"/>
    <n v="0.74135816097259499"/>
    <n v="14.438800000000001"/>
    <n v="0.63848305999999999"/>
    <m/>
    <m/>
    <m/>
    <m/>
    <m/>
    <m/>
  </r>
  <r>
    <s v="Chrysobalanaceae"/>
    <s v="Couepia"/>
    <s v="caryophylloides"/>
    <x v="336"/>
    <s v="B430046"/>
    <s v="B4"/>
    <n v="28"/>
    <n v="12"/>
    <n v="3"/>
    <n v="5"/>
    <s v="OK"/>
    <s v="B430046"/>
    <n v="118"/>
    <n v="10.5"/>
    <n v="17"/>
    <n v="1"/>
    <n v="1"/>
    <n v="12"/>
    <n v="149.10000101725299"/>
    <n v="46.966665903727197"/>
    <n v="1.5366666714350401"/>
    <n v="0.70633332928021797"/>
    <m/>
    <n v="277.89999999999998"/>
    <n v="0.76"/>
    <n v="0.45"/>
    <n v="6"/>
    <n v="0.71899999999999997"/>
    <n v="11.303100000000001"/>
    <n v="2.8980000000000001"/>
    <m/>
    <m/>
    <m/>
    <m/>
    <m/>
    <m/>
  </r>
  <r>
    <s v="Chrysobalanaceae"/>
    <s v="Couepia"/>
    <s v="caryophylloides"/>
    <x v="336"/>
    <s v="B443011"/>
    <s v="B4"/>
    <n v="80"/>
    <n v="90"/>
    <n v="3"/>
    <n v="5"/>
    <s v="OK"/>
    <s v="B443011"/>
    <n v="118"/>
    <n v="17.7"/>
    <n v="19"/>
    <n v="2"/>
    <n v="2"/>
    <n v="15"/>
    <n v="174.233332316081"/>
    <n v="51.8333333333333"/>
    <n v="1.5533333222071299"/>
    <n v="0.82000001271565803"/>
    <m/>
    <n v="307.5"/>
    <n v="0.72"/>
    <n v="0.51"/>
    <n v="5"/>
    <n v="0.70199999999999996"/>
    <n v="10.339399999999999"/>
    <n v="2.3069999999999999"/>
    <m/>
    <m/>
    <m/>
    <m/>
    <m/>
    <m/>
  </r>
  <r>
    <s v="Chrysobalanaceae"/>
    <s v="Couepia"/>
    <s v="caryophylloides"/>
    <x v="336"/>
    <s v="M17116913"/>
    <s v="M1711"/>
    <n v="100"/>
    <n v="53"/>
    <n v="3"/>
    <n v="4"/>
    <s v="OK"/>
    <s v="M17116913"/>
    <n v="118"/>
    <n v="21.6"/>
    <n v="15"/>
    <m/>
    <m/>
    <m/>
    <n v="198.666666666667"/>
    <n v="49.699999491373703"/>
    <n v="2.15333338578542"/>
    <n v="1.2916666666666701"/>
    <m/>
    <n v="409.7"/>
    <n v="0.78139999999999998"/>
    <n v="0.49519999999999997"/>
    <m/>
    <n v="0.69399999999999995"/>
    <n v="4.9489999999999998"/>
    <n v="1.2955000000000001"/>
    <m/>
    <m/>
    <m/>
    <m/>
    <m/>
    <m/>
  </r>
  <r>
    <s v="Chrysobalanaceae"/>
    <s v="Couepia"/>
    <s v="guianensis"/>
    <x v="369"/>
    <s v="B421045"/>
    <s v="B4"/>
    <n v="18"/>
    <n v="27"/>
    <n v="3"/>
    <n v="5"/>
    <s v="OK"/>
    <s v="B421045"/>
    <n v="119"/>
    <n v="14.2"/>
    <n v="21"/>
    <n v="2"/>
    <n v="2"/>
    <n v="20"/>
    <n v="249.333338419596"/>
    <n v="47.8333333333333"/>
    <n v="1.5199999809265099"/>
    <n v="0.21299999952316301"/>
    <m/>
    <n v="65.3"/>
    <n v="0.74"/>
    <n v="0.56000000000000005"/>
    <n v="4"/>
    <n v="0.80800000000000005"/>
    <n v="11.475"/>
    <n v="2.3210000000000002"/>
    <m/>
    <m/>
    <m/>
    <m/>
    <m/>
    <m/>
  </r>
  <r>
    <s v="Chrysobalanaceae"/>
    <s v="Couepia"/>
    <s v="guianensis"/>
    <x v="369"/>
    <s v="LV109225"/>
    <s v="LV1"/>
    <n v="135"/>
    <n v="61.8"/>
    <n v="3"/>
    <n v="5"/>
    <s v="OK"/>
    <s v="LV109225"/>
    <n v="119"/>
    <n v="14.012738853503199"/>
    <n v="20"/>
    <n v="4"/>
    <n v="4"/>
    <n v="12"/>
    <n v="264.33333333333297"/>
    <n v="49.099998474121101"/>
    <n v="1.5300000111262"/>
    <n v="0.247666661938032"/>
    <n v="25.759966532389299"/>
    <m/>
    <n v="0.67523999999999995"/>
    <n v="0.53469999999999995"/>
    <n v="3.9"/>
    <n v="0.72891309900000001"/>
    <n v="10.7751"/>
    <n v="2.4287329400000002"/>
    <m/>
    <m/>
    <m/>
    <n v="-32.920865659999997"/>
    <m/>
    <m/>
  </r>
  <r>
    <s v="Chrysobalanaceae"/>
    <s v="Couepia"/>
    <s v="guianensis"/>
    <x v="369"/>
    <s v="LV109417"/>
    <s v="LV1"/>
    <n v="179.1"/>
    <n v="15.6"/>
    <n v="3"/>
    <n v="5"/>
    <s v="OK"/>
    <s v="LV109417"/>
    <n v="119"/>
    <n v="20.063694267515899"/>
    <n v="28"/>
    <n v="2"/>
    <n v="1"/>
    <n v="20"/>
    <n v="215.333333333333"/>
    <n v="36.700000762939503"/>
    <n v="1.3566666841507"/>
    <n v="0.23300000528494499"/>
    <n v="25.993066787719702"/>
    <m/>
    <n v="0.66932000000000003"/>
    <n v="0.59619999999999995"/>
    <n v="6.8"/>
    <n v="0.69626227799999996"/>
    <n v="9.0947499999999994"/>
    <n v="2.28767897"/>
    <m/>
    <m/>
    <m/>
    <m/>
    <m/>
    <m/>
  </r>
  <r>
    <s v="Chrysobalanaceae"/>
    <s v="Couepia"/>
    <s v="guianensis"/>
    <x v="369"/>
    <s v="LV109533"/>
    <s v="LV1"/>
    <n v="188.8"/>
    <n v="60.9"/>
    <n v="3"/>
    <n v="5"/>
    <s v="OK"/>
    <s v="LV109533"/>
    <n v="119"/>
    <n v="18.312101910828002"/>
    <n v="26"/>
    <n v="3"/>
    <n v="3"/>
    <n v="20"/>
    <n v="243.333333333333"/>
    <n v="24"/>
    <n v="1.7499999602635701"/>
    <n v="0.180333331227303"/>
    <n v="24.994300524393701"/>
    <m/>
    <n v="0.72089999999999999"/>
    <n v="0.53580000000000005"/>
    <n v="5.5"/>
    <n v="0.74823393199999999"/>
    <n v="12.561500000000001"/>
    <n v="2.6942970700000002"/>
    <m/>
    <m/>
    <m/>
    <n v="-32.834076019999998"/>
    <m/>
    <m/>
  </r>
  <r>
    <s v="Chrysobalanaceae"/>
    <s v="Couepia"/>
    <s v="guianensis"/>
    <x v="369"/>
    <s v="NH200471"/>
    <s v="NH20"/>
    <n v="87"/>
    <n v="374"/>
    <n v="3"/>
    <n v="5"/>
    <s v="OK"/>
    <s v="NH200471"/>
    <n v="119"/>
    <n v="16.100000000000001"/>
    <n v="16"/>
    <n v="2"/>
    <n v="2"/>
    <n v="12"/>
    <n v="223.233332316081"/>
    <n v="56.933333079020201"/>
    <n v="1.4899999698003099"/>
    <n v="0.26200000445048"/>
    <m/>
    <n v="76.599999999999994"/>
    <n v="0.74770000000000003"/>
    <n v="0.57469999999999999"/>
    <n v="2"/>
    <n v="0.75800000000000001"/>
    <n v="12.455500000000001"/>
    <n v="2.1295000000000002"/>
    <m/>
    <m/>
    <m/>
    <m/>
    <m/>
    <m/>
  </r>
  <r>
    <s v="Chrysobalanaceae"/>
    <s v="Couepia"/>
    <s v="guianensis"/>
    <x v="369"/>
    <s v="NH200659"/>
    <s v="NH20"/>
    <n v="41"/>
    <n v="320"/>
    <n v="3"/>
    <n v="5"/>
    <s v="OK"/>
    <s v="NH200659"/>
    <n v="119"/>
    <m/>
    <n v="14"/>
    <n v="1"/>
    <n v="1"/>
    <n v="10"/>
    <n v="144.46666463216101"/>
    <n v="38.933334350585902"/>
    <n v="1.4199999968210899"/>
    <n v="0.20333333313465099"/>
    <m/>
    <n v="94.9"/>
    <n v="0.73280000000000001"/>
    <n v="0.43959999999999999"/>
    <m/>
    <n v="0.84899999999999998"/>
    <n v="13.1305"/>
    <n v="1.6519999999999999"/>
    <m/>
    <m/>
    <m/>
    <m/>
    <m/>
    <m/>
  </r>
  <r>
    <s v="Chrysobalanaceae"/>
    <s v="Couepia"/>
    <s v="guianensis"/>
    <x v="369"/>
    <s v="NL110179"/>
    <s v="NL11"/>
    <n v="128"/>
    <n v="98"/>
    <n v="0"/>
    <n v="0"/>
    <s v="EXCLUDE"/>
    <s v="NL110179"/>
    <n v="119"/>
    <m/>
    <m/>
    <m/>
    <m/>
    <m/>
    <m/>
    <m/>
    <m/>
    <m/>
    <m/>
    <m/>
    <m/>
    <m/>
    <m/>
    <m/>
    <m/>
    <m/>
    <m/>
    <m/>
    <m/>
    <m/>
    <m/>
    <m/>
  </r>
  <r>
    <s v="Chrysobalanaceae"/>
    <s v="Couepia"/>
    <s v="habrantha"/>
    <x v="423"/>
    <s v="LV109174"/>
    <s v="LV1"/>
    <n v="122.4"/>
    <n v="81.099999999999994"/>
    <n v="3"/>
    <n v="5"/>
    <s v="OK"/>
    <s v="LV109174"/>
    <n v="120"/>
    <n v="27.866242038216601"/>
    <n v="26"/>
    <n v="4"/>
    <n v="4"/>
    <n v="22"/>
    <n v="520.66666666666697"/>
    <n v="59.266666412353501"/>
    <n v="2.8900000254313198"/>
    <n v="0.71566667159398401"/>
    <n v="48.010899861653598"/>
    <m/>
    <n v="0.65256999999999998"/>
    <n v="0.60770000000000002"/>
    <n v="7.5"/>
    <n v="0.67102186799999997"/>
    <n v="12.465999999999999"/>
    <n v="3.6934413099999999"/>
    <m/>
    <m/>
    <m/>
    <n v="-31.89221667"/>
    <m/>
    <m/>
  </r>
  <r>
    <s v="Chrysobalanaceae"/>
    <s v="Couepia"/>
    <s v="habrantha"/>
    <x v="423"/>
    <s v="P00610436"/>
    <s v="P006"/>
    <n v="61"/>
    <n v="185"/>
    <n v="3"/>
    <n v="4"/>
    <s v="OK"/>
    <s v="P00610436"/>
    <n v="120"/>
    <n v="29.1"/>
    <n v="18"/>
    <n v="5"/>
    <n v="3"/>
    <n v="18"/>
    <n v="216"/>
    <n v="44.766666412353501"/>
    <n v="2.0533333222071302"/>
    <n v="0.99600001176198305"/>
    <m/>
    <n v="225.2"/>
    <n v="0.79600000000000004"/>
    <m/>
    <n v="4"/>
    <m/>
    <m/>
    <m/>
    <m/>
    <m/>
    <m/>
    <m/>
    <m/>
    <m/>
  </r>
  <r>
    <s v="Chrysobalanaceae"/>
    <s v="Couepia"/>
    <s v="magnoliifolia"/>
    <x v="483"/>
    <s v="LV109012"/>
    <s v="LV1"/>
    <n v="113.6"/>
    <n v="75.599999999999994"/>
    <n v="3"/>
    <n v="5"/>
    <s v="OK"/>
    <s v="LV109012"/>
    <n v="840"/>
    <n v="19.426751592356698"/>
    <n v="15"/>
    <n v="4"/>
    <n v="2"/>
    <n v="15"/>
    <n v="334.66666666666703"/>
    <n v="49.5"/>
    <n v="3.16000000635783"/>
    <n v="1.5713333288828499"/>
    <n v="130.91599782307901"/>
    <m/>
    <n v="0.67542999999999997"/>
    <n v="0.57010000000000005"/>
    <n v="5.0999999999999996"/>
    <n v="0.72574060500000004"/>
    <n v="10.44"/>
    <n v="2.9771799300000001"/>
    <m/>
    <m/>
    <m/>
    <n v="-32.911787240000002"/>
    <m/>
    <m/>
  </r>
  <r>
    <s v="Chrysobalanaceae"/>
    <s v="Couepia"/>
    <s v="magnoliifolia"/>
    <x v="483"/>
    <s v="P01860371"/>
    <s v="P018"/>
    <n v="10"/>
    <n v="45"/>
    <n v="3"/>
    <n v="5"/>
    <s v="OK"/>
    <s v="P01860014"/>
    <n v="840"/>
    <n v="11.8"/>
    <n v="13"/>
    <m/>
    <m/>
    <m/>
    <n v="299.23333740234398"/>
    <n v="62.1666666666667"/>
    <n v="2.9433333079020199"/>
    <n v="1.7000000079472899"/>
    <m/>
    <n v="424.4"/>
    <n v="0.79279999999999995"/>
    <m/>
    <m/>
    <m/>
    <m/>
    <m/>
    <m/>
    <m/>
    <m/>
    <m/>
    <m/>
    <m/>
  </r>
  <r>
    <s v="Chrysobalanaceae"/>
    <s v="Couepia"/>
    <s v="parillo"/>
    <x v="376"/>
    <s v="M17116625"/>
    <s v="M1711"/>
    <n v="68"/>
    <n v="75"/>
    <n v="3"/>
    <n v="5"/>
    <s v="OK"/>
    <s v="M17116625"/>
    <n v="123"/>
    <n v="15.5"/>
    <n v="31"/>
    <n v="1"/>
    <n v="3"/>
    <n v="20"/>
    <n v="186.96666971842399"/>
    <n v="48.800000508626297"/>
    <n v="1.81333335240682"/>
    <n v="0.39466666181882198"/>
    <m/>
    <n v="166"/>
    <n v="0.81699999999999995"/>
    <n v="0.47670000000000001"/>
    <m/>
    <n v="0.75700000000000001"/>
    <n v="15.772500000000001"/>
    <n v="1.3405"/>
    <m/>
    <m/>
    <m/>
    <m/>
    <m/>
    <m/>
  </r>
  <r>
    <s v="Chrysobalanaceae"/>
    <s v="Couepia"/>
    <s v="parillo"/>
    <x v="376"/>
    <s v="M17118819"/>
    <s v="M1711"/>
    <n v="67"/>
    <n v="83"/>
    <n v="3"/>
    <n v="5"/>
    <s v="OK"/>
    <s v="M17118819"/>
    <n v="123"/>
    <m/>
    <m/>
    <n v="3"/>
    <n v="1"/>
    <n v="6"/>
    <n v="149.233332316081"/>
    <n v="55.933333079020201"/>
    <n v="1.91000000635783"/>
    <n v="0.343666672706604"/>
    <m/>
    <n v="132.80000000000001"/>
    <m/>
    <m/>
    <m/>
    <n v="0.76100000000000001"/>
    <m/>
    <m/>
    <m/>
    <m/>
    <m/>
    <m/>
    <m/>
    <m/>
  </r>
  <r>
    <s v="Chrysobalanaceae"/>
    <s v="Exellodendron"/>
    <s v="barbatum"/>
    <x v="484"/>
    <s v="A110225"/>
    <s v="A11"/>
    <n v="41"/>
    <n v="59"/>
    <n v="3"/>
    <n v="5"/>
    <s v="OK"/>
    <s v="A110225"/>
    <n v="124"/>
    <n v="11.5"/>
    <n v="12"/>
    <n v="1"/>
    <n v="3"/>
    <n v="12"/>
    <n v="182.766667683919"/>
    <n v="55.266666412353501"/>
    <n v="1.38333332538605"/>
    <n v="0.17599999904632599"/>
    <m/>
    <n v="68.099999999999994"/>
    <n v="0.71"/>
    <n v="0.47"/>
    <n v="1"/>
    <n v="0.73943662643432595"/>
    <n v="3.331"/>
    <n v="0.26730978999999999"/>
    <m/>
    <m/>
    <m/>
    <m/>
    <m/>
    <m/>
  </r>
  <r>
    <s v="Chrysobalanaceae"/>
    <s v="Hirtella"/>
    <s v="bicornis"/>
    <x v="323"/>
    <s v="M17116415"/>
    <s v="M1711"/>
    <n v="33"/>
    <n v="98"/>
    <n v="3"/>
    <n v="5"/>
    <s v="OK"/>
    <s v="M17116415"/>
    <n v="126"/>
    <n v="15.4"/>
    <n v="6"/>
    <n v="1"/>
    <n v="1"/>
    <n v="6"/>
    <n v="132.86666870117199"/>
    <n v="52.633332570393897"/>
    <n v="1.0200000007947301"/>
    <n v="7.8333333134651198E-2"/>
    <m/>
    <n v="46.2"/>
    <n v="0.68"/>
    <n v="0.78920000000000001"/>
    <m/>
    <n v="0.64500000000000002"/>
    <n v="3.9279999999999999"/>
    <n v="0.59699999999999998"/>
    <m/>
    <m/>
    <m/>
    <m/>
    <m/>
    <m/>
  </r>
  <r>
    <s v="Chrysobalanaceae"/>
    <s v="Hirtella"/>
    <s v="bicornis var bicornis"/>
    <x v="485"/>
    <s v="B446067"/>
    <s v="B4"/>
    <n v="100"/>
    <n v="18"/>
    <n v="3"/>
    <n v="5"/>
    <s v="OK"/>
    <s v="B446067"/>
    <n v="127"/>
    <n v="13.2"/>
    <n v="18"/>
    <n v="2"/>
    <n v="2"/>
    <n v="15"/>
    <n v="152.56666564941401"/>
    <n v="57.6666666666667"/>
    <n v="0.479999989271164"/>
    <n v="0.14233333369096099"/>
    <m/>
    <n v="62.9"/>
    <n v="0.74"/>
    <n v="0.37"/>
    <n v="3"/>
    <n v="0.754"/>
    <n v="8.5817099999999993"/>
    <n v="1.34"/>
    <m/>
    <m/>
    <m/>
    <m/>
    <m/>
    <m/>
  </r>
  <r>
    <s v="Chrysobalanaceae"/>
    <s v="Hirtella"/>
    <s v="macrosepala"/>
    <x v="486"/>
    <s v="B445070"/>
    <s v="B4"/>
    <n v="84"/>
    <n v="33"/>
    <n v="3"/>
    <n v="5"/>
    <s v="OK"/>
    <s v="B445070"/>
    <n v="131"/>
    <n v="15.3"/>
    <n v="12"/>
    <n v="1"/>
    <n v="1"/>
    <n v="10"/>
    <n v="243.666666666667"/>
    <n v="57.3333333333333"/>
    <n v="1.83999999364217"/>
    <n v="1.0770000219345099"/>
    <m/>
    <n v="389.5"/>
    <m/>
    <m/>
    <n v="3"/>
    <m/>
    <m/>
    <m/>
    <m/>
    <m/>
    <m/>
    <m/>
    <m/>
    <m/>
  </r>
  <r>
    <s v="Chrysobalanaceae"/>
    <s v="Hirtella"/>
    <s v="suffulta"/>
    <x v="366"/>
    <s v="NH200169"/>
    <s v="NH20"/>
    <n v="33"/>
    <n v="360"/>
    <n v="3"/>
    <n v="5"/>
    <s v="OK"/>
    <s v="NH200169"/>
    <n v="132"/>
    <n v="14.7"/>
    <n v="14"/>
    <n v="1"/>
    <n v="1"/>
    <n v="14"/>
    <n v="185.20000203450499"/>
    <n v="49.133332570393897"/>
    <n v="1.74666663010915"/>
    <n v="0.335333332419395"/>
    <m/>
    <n v="118.2"/>
    <n v="0.73650000000000004"/>
    <n v="0.55520000000000003"/>
    <n v="3"/>
    <n v="0.71899999999999997"/>
    <n v="9.4804999999999993"/>
    <n v="1.0445"/>
    <m/>
    <m/>
    <m/>
    <m/>
    <m/>
    <m/>
  </r>
  <r>
    <s v="Chrysobalanaceae"/>
    <s v="Hirtella"/>
    <s v="suffulta"/>
    <x v="366"/>
    <s v="NH200322"/>
    <s v="NH20"/>
    <n v="68"/>
    <n v="346"/>
    <n v="3"/>
    <n v="5"/>
    <s v="OK"/>
    <s v="NH200322"/>
    <n v="132"/>
    <n v="14.9"/>
    <n v="14"/>
    <n v="2"/>
    <n v="1"/>
    <n v="8"/>
    <n v="189.20000203450499"/>
    <n v="50.733333587646499"/>
    <n v="1.7533333301544201"/>
    <n v="0.38699999451637301"/>
    <m/>
    <n v="157.69999999999999"/>
    <n v="0.80249999999999999"/>
    <n v="0.51390000000000002"/>
    <n v="4"/>
    <n v="0.747"/>
    <n v="10.670500000000001"/>
    <n v="1.0754999999999999"/>
    <m/>
    <m/>
    <m/>
    <m/>
    <m/>
    <m/>
  </r>
  <r>
    <s v="Chrysobalanaceae"/>
    <s v="Hirtella"/>
    <s v="suffulta"/>
    <x v="366"/>
    <s v="NH200398"/>
    <s v="NH20"/>
    <n v="77"/>
    <n v="370"/>
    <n v="3"/>
    <n v="5"/>
    <s v="OK"/>
    <s v="NH200398"/>
    <n v="132"/>
    <n v="15.3"/>
    <n v="15"/>
    <n v="1"/>
    <n v="2"/>
    <n v="15"/>
    <n v="197.53333536783899"/>
    <n v="54.3333333333333"/>
    <n v="1.47333335876465"/>
    <n v="0.41166667143503799"/>
    <m/>
    <n v="139.4"/>
    <n v="0.86429999999999996"/>
    <n v="0.39579999999999999"/>
    <n v="0.5"/>
    <n v="0.69199999999999995"/>
    <n v="4.6384999999999996"/>
    <n v="0.81299999999999994"/>
    <m/>
    <m/>
    <m/>
    <m/>
    <m/>
    <m/>
  </r>
  <r>
    <s v="Chrysobalanaceae"/>
    <s v="Hirtella"/>
    <s v="IND"/>
    <x v="487"/>
    <s v="NH200348"/>
    <s v="NH20"/>
    <n v="65"/>
    <n v="391"/>
    <n v="0"/>
    <n v="0"/>
    <s v="MORT"/>
    <s v="NH200348"/>
    <n v="625"/>
    <n v="12"/>
    <n v="15"/>
    <n v="2"/>
    <n v="2"/>
    <n v="10"/>
    <m/>
    <m/>
    <m/>
    <m/>
    <m/>
    <m/>
    <n v="0.69420000000000004"/>
    <n v="0.48799999999999999"/>
    <m/>
    <m/>
    <m/>
    <m/>
    <m/>
    <m/>
    <m/>
    <m/>
    <m/>
    <m/>
  </r>
  <r>
    <s v="Chrysobalanaceae"/>
    <s v="Licania"/>
    <s v="alba"/>
    <x v="355"/>
    <s v="LV109004"/>
    <s v="LV1"/>
    <n v="113.3"/>
    <n v="93"/>
    <n v="3"/>
    <n v="5"/>
    <s v="OK"/>
    <s v="LV109004"/>
    <n v="134"/>
    <n v="24.5222929936306"/>
    <n v="23"/>
    <n v="3"/>
    <n v="3"/>
    <n v="22"/>
    <n v="356.33333333333297"/>
    <n v="41.900000254313099"/>
    <n v="3.3033333619435599"/>
    <n v="0.74166665474573801"/>
    <n v="49.737766265869098"/>
    <m/>
    <n v="0.74473"/>
    <n v="0.44069999999999998"/>
    <n v="4.75"/>
    <n v="0.68301257500000001"/>
    <n v="13.2087"/>
    <n v="2.1756091500000001"/>
    <m/>
    <m/>
    <m/>
    <n v="-32.01088412"/>
    <m/>
    <m/>
  </r>
  <r>
    <s v="Chrysobalanaceae"/>
    <s v="Licania"/>
    <s v="alba"/>
    <x v="355"/>
    <s v="LV109019"/>
    <s v="LV1"/>
    <n v="110.8"/>
    <n v="62.3"/>
    <n v="3"/>
    <n v="5"/>
    <s v="OK"/>
    <s v="LV109019"/>
    <n v="134"/>
    <n v="40.764331210191102"/>
    <n v="30"/>
    <n v="4"/>
    <n v="3"/>
    <n v="30"/>
    <n v="358.66666666666703"/>
    <n v="48.3333333333333"/>
    <n v="2.69999996821086"/>
    <n v="1.40266666809718"/>
    <n v="78.943300882975294"/>
    <m/>
    <n v="0.69049000000000005"/>
    <n v="0.45860000000000001"/>
    <n v="0.7"/>
    <n v="0.625909139"/>
    <n v="10.858599999999999"/>
    <n v="3.2539322099999999"/>
    <m/>
    <m/>
    <m/>
    <n v="-31.819913289999999"/>
    <m/>
    <m/>
  </r>
  <r>
    <s v="Chrysobalanaceae"/>
    <s v="Licania"/>
    <s v="alba"/>
    <x v="355"/>
    <s v="LV109078"/>
    <s v="LV1"/>
    <n v="123.7"/>
    <n v="25"/>
    <n v="3"/>
    <n v="5"/>
    <s v="OK"/>
    <s v="LV109078"/>
    <n v="134"/>
    <n v="27.0700636942675"/>
    <n v="30"/>
    <n v="3"/>
    <n v="4"/>
    <n v="20"/>
    <n v="390.66666666666703"/>
    <n v="50.966665903727197"/>
    <n v="3.4133332570393899"/>
    <n v="1.36066667238871"/>
    <n v="73.095834096272796"/>
    <m/>
    <n v="0.72228000000000003"/>
    <n v="0.37990000000000002"/>
    <n v="4.3"/>
    <n v="0.71316322099999996"/>
    <n v="14.685600000000001"/>
    <n v="2.9182461900000001"/>
    <m/>
    <m/>
    <m/>
    <n v="-32.689012939999998"/>
    <m/>
    <m/>
  </r>
  <r>
    <s v="Chrysobalanaceae"/>
    <s v="Licania"/>
    <s v="alba"/>
    <x v="355"/>
    <s v="LV109084"/>
    <s v="LV1"/>
    <n v="122.7"/>
    <n v="18.8"/>
    <n v="2"/>
    <n v="5"/>
    <s v="OK"/>
    <s v="LV109084"/>
    <n v="134"/>
    <n v="33.121019108280301"/>
    <n v="30"/>
    <n v="3"/>
    <n v="3"/>
    <n v="20"/>
    <n v="342.5"/>
    <n v="50.25"/>
    <n v="2.6899999380111699"/>
    <n v="1.10249999165535"/>
    <n v="124.609502792358"/>
    <m/>
    <n v="0.69101000000000001"/>
    <n v="0.3453"/>
    <n v="6"/>
    <n v="0.78536387299999999"/>
    <n v="15.1874"/>
    <n v="2.4513011599999999"/>
    <m/>
    <m/>
    <m/>
    <n v="-32.638201469999998"/>
    <m/>
    <m/>
  </r>
  <r>
    <s v="Chrysobalanaceae"/>
    <s v="Licania"/>
    <s v="alba"/>
    <x v="355"/>
    <s v="LV109085"/>
    <s v="LV1"/>
    <n v="121.4"/>
    <n v="20.2"/>
    <n v="3"/>
    <n v="5"/>
    <s v="OK"/>
    <s v="LV109085"/>
    <n v="134"/>
    <n v="15.063694267515899"/>
    <n v="24"/>
    <n v="1"/>
    <n v="1"/>
    <n v="12"/>
    <n v="298.66666666666703"/>
    <n v="39.566666920979799"/>
    <n v="2.90000001589457"/>
    <n v="1.0043333371480301"/>
    <n v="101.205332438151"/>
    <m/>
    <m/>
    <m/>
    <m/>
    <n v="0.73522015699999999"/>
    <n v="12.222"/>
    <n v="2.1951124599999998"/>
    <m/>
    <m/>
    <m/>
    <m/>
    <m/>
    <m/>
  </r>
  <r>
    <s v="Chrysobalanaceae"/>
    <s v="Licania"/>
    <s v="alba"/>
    <x v="355"/>
    <s v="LV109103"/>
    <s v="LV1"/>
    <n v="118.4"/>
    <n v="6.8"/>
    <n v="3"/>
    <n v="5"/>
    <s v="OK"/>
    <s v="LV109103"/>
    <n v="134"/>
    <n v="29.936305732484101"/>
    <n v="29"/>
    <n v="4"/>
    <n v="2"/>
    <n v="23"/>
    <n v="327"/>
    <n v="55.300000508626297"/>
    <n v="3.4099999268849701"/>
    <n v="1.5640000104904199"/>
    <n v="109.76806640625"/>
    <m/>
    <m/>
    <m/>
    <m/>
    <n v="0.74425718900000004"/>
    <n v="11.7136"/>
    <n v="1.66820736"/>
    <m/>
    <m/>
    <m/>
    <n v="-33.216707720000002"/>
    <m/>
    <m/>
  </r>
  <r>
    <s v="Chrysobalanaceae"/>
    <s v="Licania"/>
    <s v="alba"/>
    <x v="355"/>
    <s v="LV109124"/>
    <s v="LV1"/>
    <n v="139.4"/>
    <n v="11.2"/>
    <n v="3"/>
    <n v="5"/>
    <s v="OK"/>
    <s v="LV109124"/>
    <n v="134"/>
    <n v="22.2929936305732"/>
    <n v="20"/>
    <n v="3"/>
    <n v="3"/>
    <n v="20"/>
    <n v="577.66666666666697"/>
    <n v="39.133332570393897"/>
    <n v="2.4933333396911599"/>
    <n v="0.87599998712539695"/>
    <n v="75.975966135660798"/>
    <m/>
    <m/>
    <m/>
    <m/>
    <n v="0.76007423100000004"/>
    <n v="13.233599999999999"/>
    <n v="2.6758374699999998"/>
    <m/>
    <m/>
    <m/>
    <n v="-32.057144800000003"/>
    <m/>
    <m/>
  </r>
  <r>
    <s v="Chrysobalanaceae"/>
    <s v="Licania"/>
    <s v="alba"/>
    <x v="355"/>
    <s v="LV109128"/>
    <s v="LV1"/>
    <n v="134.6"/>
    <n v="19.899999999999999"/>
    <n v="3"/>
    <n v="5"/>
    <s v="OK"/>
    <s v="LV109128"/>
    <n v="134"/>
    <n v="24.203821656051002"/>
    <n v="25"/>
    <n v="3"/>
    <n v="3"/>
    <n v="25"/>
    <n v="377"/>
    <n v="56.300000508626297"/>
    <n v="2.9133332570393899"/>
    <n v="1.5779999494552599"/>
    <n v="83.624600728352902"/>
    <m/>
    <m/>
    <m/>
    <m/>
    <n v="0.83243755100000005"/>
    <n v="17.912800000000001"/>
    <n v="2.8974399599999998"/>
    <m/>
    <m/>
    <m/>
    <n v="-31.761067109999999"/>
    <m/>
    <m/>
  </r>
  <r>
    <s v="Chrysobalanaceae"/>
    <s v="Licania"/>
    <s v="alba"/>
    <x v="355"/>
    <s v="LV109142"/>
    <s v="LV1"/>
    <n v="127.5"/>
    <n v="36.5"/>
    <n v="3"/>
    <n v="5"/>
    <s v="OK"/>
    <s v="LV109142"/>
    <n v="134"/>
    <n v="35.828025477707001"/>
    <n v="31"/>
    <n v="3"/>
    <n v="4"/>
    <n v="25"/>
    <n v="425.33333333333297"/>
    <n v="53.133333841959598"/>
    <n v="3.3633333047231"/>
    <n v="1.18133334318797"/>
    <n v="70.584400177001996"/>
    <m/>
    <m/>
    <m/>
    <m/>
    <n v="0.78594102700000001"/>
    <n v="16.1709"/>
    <n v="3.4356209"/>
    <m/>
    <m/>
    <m/>
    <n v="-31.998555100000001"/>
    <m/>
    <m/>
  </r>
  <r>
    <s v="Chrysobalanaceae"/>
    <s v="Licania"/>
    <s v="alba"/>
    <x v="355"/>
    <s v="LV109299"/>
    <s v="LV1"/>
    <n v="149.4"/>
    <n v="73.3"/>
    <n v="3"/>
    <n v="5"/>
    <s v="OK"/>
    <s v="LV109299"/>
    <n v="134"/>
    <n v="10.509554140127401"/>
    <n v="13"/>
    <n v="2"/>
    <n v="1"/>
    <n v="13"/>
    <n v="268.66666666666703"/>
    <n v="36.1333332061768"/>
    <n v="1.5400000015894599"/>
    <n v="1.28566668430964"/>
    <n v="120.449965159098"/>
    <m/>
    <m/>
    <m/>
    <m/>
    <n v="0.73112727799999999"/>
    <n v="9.6289200000000008"/>
    <n v="1.52220066"/>
    <m/>
    <m/>
    <m/>
    <m/>
    <m/>
    <m/>
  </r>
  <r>
    <s v="Chrysobalanaceae"/>
    <s v="Licania"/>
    <s v="alba"/>
    <x v="355"/>
    <s v="LV109318"/>
    <s v="LV1"/>
    <n v="154.5"/>
    <n v="99.9"/>
    <n v="3"/>
    <n v="5"/>
    <s v="OK"/>
    <s v="LV109318"/>
    <n v="134"/>
    <n v="40.127388535031798"/>
    <n v="27"/>
    <n v="5"/>
    <n v="2"/>
    <n v="16"/>
    <n v="593.66666666666697"/>
    <n v="47.133333841959598"/>
    <n v="2.3599999745686899"/>
    <n v="1.6566666762034099"/>
    <n v="127.877001444499"/>
    <m/>
    <m/>
    <m/>
    <m/>
    <n v="0.61357781499999997"/>
    <n v="8.07742"/>
    <n v="1.7175298999999999"/>
    <m/>
    <m/>
    <m/>
    <n v="-32.921806320000002"/>
    <m/>
    <m/>
  </r>
  <r>
    <s v="Chrysobalanaceae"/>
    <s v="Licania"/>
    <s v="alba"/>
    <x v="355"/>
    <s v="LV109485"/>
    <s v="LV1"/>
    <n v="185"/>
    <n v="92.1"/>
    <n v="3"/>
    <n v="5"/>
    <s v="OK"/>
    <s v="LV109485"/>
    <n v="134"/>
    <n v="11.1464968152866"/>
    <n v="18"/>
    <n v="3"/>
    <n v="3"/>
    <n v="18"/>
    <n v="324.66666666666703"/>
    <n v="47.566666920979799"/>
    <n v="2.7300000190734899"/>
    <n v="1.5116666158040399"/>
    <n v="130.6943359375"/>
    <m/>
    <m/>
    <m/>
    <m/>
    <n v="0.74651953599999998"/>
    <n v="10.5611"/>
    <n v="1.6187966300000001"/>
    <m/>
    <m/>
    <m/>
    <m/>
    <m/>
    <m/>
  </r>
  <r>
    <s v="Chrysobalanaceae"/>
    <s v="Licania"/>
    <s v="alba"/>
    <x v="355"/>
    <s v="NH200107"/>
    <s v="NH20"/>
    <n v="22"/>
    <n v="328"/>
    <n v="3"/>
    <n v="5"/>
    <s v="OK"/>
    <s v="NH200107"/>
    <n v="134"/>
    <n v="27.8"/>
    <n v="21"/>
    <n v="2"/>
    <n v="2"/>
    <n v="21"/>
    <n v="358.53332519531301"/>
    <n v="55.766666412353501"/>
    <n v="3.8400000731150299"/>
    <n v="1.8613332907358799"/>
    <m/>
    <n v="294.89999999999998"/>
    <m/>
    <m/>
    <m/>
    <m/>
    <m/>
    <m/>
    <m/>
    <m/>
    <m/>
    <m/>
    <m/>
    <m/>
  </r>
  <r>
    <s v="Chrysobalanaceae"/>
    <s v="Licania"/>
    <s v="alba"/>
    <x v="355"/>
    <s v="NH200239"/>
    <s v="NH20"/>
    <n v="50"/>
    <n v="394"/>
    <n v="3"/>
    <n v="5"/>
    <s v="OK"/>
    <s v="NH200239"/>
    <n v="134"/>
    <n v="26.1"/>
    <n v="20"/>
    <n v="3"/>
    <n v="2"/>
    <n v="20"/>
    <n v="310.80000813802098"/>
    <n v="56.866667429606103"/>
    <n v="2.4433333873748802"/>
    <n v="0.98233334223429403"/>
    <m/>
    <n v="265.5"/>
    <m/>
    <m/>
    <m/>
    <m/>
    <m/>
    <m/>
    <m/>
    <m/>
    <m/>
    <m/>
    <m/>
    <m/>
  </r>
  <r>
    <s v="Chrysobalanaceae"/>
    <s v="Licania"/>
    <s v="alba"/>
    <x v="355"/>
    <s v="NH200280"/>
    <s v="NH20"/>
    <n v="56"/>
    <n v="360"/>
    <n v="3"/>
    <n v="5"/>
    <s v="OK"/>
    <s v="NH200280"/>
    <n v="134"/>
    <n v="21.6"/>
    <n v="20"/>
    <n v="2"/>
    <n v="2"/>
    <n v="18"/>
    <n v="333.33333333333297"/>
    <n v="57.599999745686901"/>
    <n v="3.3666667143503801"/>
    <n v="1.8719999790191699"/>
    <m/>
    <n v="304.3"/>
    <n v="0.82110000000000005"/>
    <n v="0.4672"/>
    <m/>
    <m/>
    <m/>
    <m/>
    <m/>
    <m/>
    <m/>
    <m/>
    <m/>
    <m/>
  </r>
  <r>
    <s v="Chrysobalanaceae"/>
    <s v="Licania"/>
    <s v="alba"/>
    <x v="355"/>
    <s v="NH200344"/>
    <s v="NH20"/>
    <n v="61"/>
    <n v="385"/>
    <n v="0"/>
    <n v="0"/>
    <s v="MORT"/>
    <s v="NH200344"/>
    <n v="134"/>
    <n v="44.4"/>
    <m/>
    <m/>
    <m/>
    <m/>
    <m/>
    <m/>
    <m/>
    <m/>
    <m/>
    <m/>
    <m/>
    <m/>
    <m/>
    <m/>
    <m/>
    <m/>
    <m/>
    <m/>
    <m/>
    <m/>
    <m/>
    <m/>
  </r>
  <r>
    <s v="Chrysobalanaceae"/>
    <s v="Licania"/>
    <s v="alba"/>
    <x v="355"/>
    <s v="NH200624"/>
    <s v="NH20"/>
    <n v="62"/>
    <n v="345"/>
    <n v="3"/>
    <n v="5"/>
    <s v="OK"/>
    <s v="NH200624"/>
    <n v="134"/>
    <n v="10"/>
    <n v="13"/>
    <n v="1"/>
    <n v="1"/>
    <n v="10"/>
    <n v="335.46667480468801"/>
    <n v="58.866667429606103"/>
    <n v="2.5433333714803101"/>
    <n v="2.61633336544037"/>
    <m/>
    <n v="616.1"/>
    <n v="0.83099999999999996"/>
    <n v="0.42159999999999997"/>
    <m/>
    <n v="0.71099999999999997"/>
    <n v="6.9669999999999996"/>
    <n v="1.284"/>
    <m/>
    <m/>
    <m/>
    <m/>
    <m/>
    <m/>
  </r>
  <r>
    <s v="Chrysobalanaceae"/>
    <s v="Licania"/>
    <s v="alba"/>
    <x v="355"/>
    <s v="P01860007"/>
    <s v="P018"/>
    <n v="21"/>
    <n v="9"/>
    <n v="3"/>
    <n v="5"/>
    <s v="OK"/>
    <s v="P01860100"/>
    <n v="134"/>
    <n v="26.6"/>
    <n v="24"/>
    <n v="3"/>
    <n v="3"/>
    <n v="17"/>
    <n v="326.90000406900998"/>
    <n v="36.100001017252602"/>
    <n v="2.9166666666666701"/>
    <n v="1.88599999745687"/>
    <m/>
    <n v="496.9"/>
    <m/>
    <m/>
    <m/>
    <m/>
    <m/>
    <m/>
    <m/>
    <m/>
    <m/>
    <n v="-32.425125870000002"/>
    <m/>
    <m/>
  </r>
  <r>
    <s v="Chrysobalanaceae"/>
    <s v="Licania"/>
    <s v="alba"/>
    <x v="355"/>
    <s v="P01860074"/>
    <s v="P018"/>
    <n v="49"/>
    <n v="12"/>
    <n v="3"/>
    <n v="5"/>
    <s v="OK"/>
    <s v="P01860199"/>
    <n v="134"/>
    <n v="17.7"/>
    <n v="16"/>
    <n v="4"/>
    <n v="3"/>
    <n v="14"/>
    <n v="324.56667073567701"/>
    <n v="47.233334859212199"/>
    <n v="2.99666674931844"/>
    <n v="1.77733337879181"/>
    <m/>
    <n v="353.8"/>
    <m/>
    <m/>
    <m/>
    <m/>
    <m/>
    <m/>
    <m/>
    <m/>
    <m/>
    <n v="-32.45221635"/>
    <m/>
    <m/>
  </r>
  <r>
    <s v="Chrysobalanaceae"/>
    <s v="Licania"/>
    <s v="alba"/>
    <x v="355"/>
    <s v="P01860223"/>
    <s v="P018"/>
    <n v="77"/>
    <n v="64"/>
    <n v="3"/>
    <n v="5"/>
    <s v="OK"/>
    <s v="P01860377"/>
    <n v="134"/>
    <n v="22.4"/>
    <n v="17"/>
    <m/>
    <m/>
    <m/>
    <n v="243.30000305175801"/>
    <n v="31.8333339691162"/>
    <n v="1.9166666269302399"/>
    <n v="0.57600000500679005"/>
    <m/>
    <n v="211.4"/>
    <m/>
    <m/>
    <m/>
    <m/>
    <m/>
    <m/>
    <m/>
    <m/>
    <m/>
    <m/>
    <m/>
    <m/>
  </r>
  <r>
    <s v="Chrysobalanaceae"/>
    <s v="Licania"/>
    <s v="alba"/>
    <x v="355"/>
    <s v="P01860349"/>
    <s v="P018"/>
    <n v="16"/>
    <n v="55"/>
    <n v="3"/>
    <n v="5"/>
    <s v="OK"/>
    <s v="P01860057"/>
    <n v="134"/>
    <n v="12.9"/>
    <n v="15"/>
    <n v="5"/>
    <n v="3"/>
    <n v="15"/>
    <n v="284.66666666666703"/>
    <n v="37.966667175292997"/>
    <n v="2.6466666857401502"/>
    <n v="1.51099999745687"/>
    <m/>
    <n v="432.9"/>
    <m/>
    <m/>
    <m/>
    <m/>
    <m/>
    <m/>
    <m/>
    <m/>
    <m/>
    <n v="-33.303507930000002"/>
    <m/>
    <m/>
  </r>
  <r>
    <s v="Chrysobalanaceae"/>
    <s v="Licania"/>
    <s v="alba"/>
    <x v="355"/>
    <s v="P01860378"/>
    <s v="P018"/>
    <n v="7"/>
    <n v="56"/>
    <n v="3"/>
    <n v="5"/>
    <s v="OK"/>
    <s v="P01860021"/>
    <n v="134"/>
    <n v="31.5"/>
    <n v="23"/>
    <n v="2"/>
    <n v="5"/>
    <n v="16"/>
    <n v="268.23333740234398"/>
    <n v="47.233333587646499"/>
    <n v="1.66000000635783"/>
    <n v="1.41833331187566"/>
    <m/>
    <n v="343.2"/>
    <n v="0.79359999999999997"/>
    <m/>
    <m/>
    <m/>
    <m/>
    <m/>
    <m/>
    <m/>
    <m/>
    <n v="-32.549648759999997"/>
    <m/>
    <m/>
  </r>
  <r>
    <s v="Chrysobalanaceae"/>
    <s v="Licania"/>
    <s v="alba"/>
    <x v="355"/>
    <s v="P01860459"/>
    <s v="P018"/>
    <n v="23"/>
    <n v="88"/>
    <n v="3"/>
    <n v="5"/>
    <s v="OK"/>
    <s v="P01860137"/>
    <n v="134"/>
    <n v="18.5"/>
    <n v="20"/>
    <n v="2"/>
    <n v="3"/>
    <n v="10"/>
    <n v="269.23333231608098"/>
    <n v="56.100001017252602"/>
    <n v="2.20666666825612"/>
    <n v="1.0439999898274701"/>
    <m/>
    <n v="243"/>
    <m/>
    <m/>
    <m/>
    <m/>
    <m/>
    <m/>
    <m/>
    <m/>
    <m/>
    <n v="-33.22081764"/>
    <m/>
    <m/>
  </r>
  <r>
    <s v="Chrysobalanaceae"/>
    <s v="Licania"/>
    <s v="alba"/>
    <x v="355"/>
    <s v="P01860464"/>
    <s v="P018"/>
    <n v="5"/>
    <n v="85"/>
    <n v="3"/>
    <n v="5"/>
    <s v="OK"/>
    <s v="P01860037"/>
    <n v="134"/>
    <n v="24"/>
    <n v="22"/>
    <n v="1"/>
    <n v="2"/>
    <n v="12"/>
    <n v="326.33333333333297"/>
    <n v="52.699999491373703"/>
    <n v="2.47666668891907"/>
    <n v="1.39800000190735"/>
    <m/>
    <n v="257.39999999999998"/>
    <n v="0.79259999999999997"/>
    <m/>
    <m/>
    <m/>
    <m/>
    <m/>
    <m/>
    <m/>
    <m/>
    <m/>
    <m/>
    <m/>
  </r>
  <r>
    <s v="Chrysobalanaceae"/>
    <s v="Licania"/>
    <s v="alba"/>
    <x v="355"/>
    <s v="P01860469"/>
    <s v="P018"/>
    <n v="76"/>
    <n v="76"/>
    <n v="3"/>
    <n v="5"/>
    <s v="OK"/>
    <s v="P01860370"/>
    <n v="134"/>
    <n v="14.6"/>
    <n v="11"/>
    <n v="1"/>
    <n v="1"/>
    <n v="6"/>
    <n v="252.233332316081"/>
    <n v="56.733333587646499"/>
    <n v="1.7733333508173601"/>
    <n v="1.0316666563351899"/>
    <m/>
    <n v="351.9"/>
    <m/>
    <m/>
    <m/>
    <m/>
    <m/>
    <m/>
    <m/>
    <m/>
    <m/>
    <m/>
    <m/>
    <m/>
  </r>
  <r>
    <s v="Chrysobalanaceae"/>
    <s v="Licania"/>
    <s v="alba"/>
    <x v="355"/>
    <s v="P01860476"/>
    <s v="P018"/>
    <n v="76"/>
    <n v="90"/>
    <n v="3"/>
    <n v="5"/>
    <s v="OK"/>
    <s v="P01860363"/>
    <n v="134"/>
    <n v="16.2"/>
    <n v="17"/>
    <n v="3"/>
    <n v="3"/>
    <n v="15"/>
    <n v="313.23333740234398"/>
    <n v="47.099999745686901"/>
    <n v="1.3933333555857299"/>
    <n v="1.46433329582214"/>
    <m/>
    <n v="415.6"/>
    <m/>
    <m/>
    <m/>
    <m/>
    <m/>
    <m/>
    <m/>
    <m/>
    <m/>
    <n v="-33.333132669999998"/>
    <m/>
    <m/>
  </r>
  <r>
    <s v="Chrysobalanaceae"/>
    <s v="Licania"/>
    <s v="alba"/>
    <x v="355"/>
    <s v="P01860504"/>
    <s v="P018"/>
    <n v="25"/>
    <n v="95"/>
    <n v="3"/>
    <n v="5"/>
    <s v="OK"/>
    <s v="P01860141"/>
    <n v="134"/>
    <n v="35.700000000000003"/>
    <n v="20"/>
    <m/>
    <m/>
    <m/>
    <n v="355.09999593099002"/>
    <n v="52.633332570393897"/>
    <n v="3.2666666507720898"/>
    <n v="1.6703333059946699"/>
    <m/>
    <n v="304.3"/>
    <n v="0.7036"/>
    <m/>
    <m/>
    <m/>
    <m/>
    <m/>
    <m/>
    <m/>
    <m/>
    <m/>
    <m/>
    <m/>
  </r>
  <r>
    <s v="Chrysobalanaceae"/>
    <s v="Licania"/>
    <s v="alba"/>
    <x v="355"/>
    <s v="P01860505"/>
    <s v="P018"/>
    <n v="28"/>
    <n v="92"/>
    <n v="3"/>
    <n v="5"/>
    <s v="OK"/>
    <s v="P01860140"/>
    <n v="134"/>
    <n v="11.9"/>
    <n v="16"/>
    <n v="1"/>
    <n v="1"/>
    <n v="4"/>
    <n v="265.66666666666703"/>
    <n v="49.533334096272803"/>
    <n v="1.8433333237965901"/>
    <n v="2.08899998664856"/>
    <m/>
    <n v="643.29999999999995"/>
    <n v="0.81489999999999996"/>
    <m/>
    <m/>
    <m/>
    <m/>
    <m/>
    <m/>
    <m/>
    <m/>
    <m/>
    <m/>
    <m/>
  </r>
  <r>
    <s v="Chrysobalanaceae"/>
    <s v="Licania"/>
    <s v="canescens"/>
    <x v="125"/>
    <s v="B422028"/>
    <s v="B4"/>
    <n v="13"/>
    <n v="24"/>
    <n v="3"/>
    <n v="5"/>
    <s v="OK"/>
    <s v="B422028"/>
    <n v="135"/>
    <n v="17.3"/>
    <n v="18"/>
    <n v="2"/>
    <n v="2"/>
    <n v="18"/>
    <n v="229"/>
    <n v="45.100001017252602"/>
    <n v="1.5099999904632599"/>
    <n v="0.26100000242392202"/>
    <m/>
    <n v="86"/>
    <m/>
    <m/>
    <m/>
    <m/>
    <m/>
    <m/>
    <m/>
    <m/>
    <m/>
    <m/>
    <m/>
    <m/>
  </r>
  <r>
    <s v="Chrysobalanaceae"/>
    <s v="Licania"/>
    <s v="canescens"/>
    <x v="125"/>
    <s v="B422043"/>
    <s v="B4"/>
    <n v="2"/>
    <n v="14"/>
    <n v="3"/>
    <n v="5"/>
    <s v="OK"/>
    <s v="B422043"/>
    <n v="135"/>
    <n v="12.4"/>
    <n v="17"/>
    <n v="1"/>
    <n v="1"/>
    <n v="13"/>
    <n v="234.43333435058599"/>
    <n v="55.599999745686901"/>
    <n v="1.4466666777928701"/>
    <n v="0.29400000472863502"/>
    <m/>
    <n v="85.1"/>
    <m/>
    <m/>
    <m/>
    <m/>
    <m/>
    <m/>
    <m/>
    <m/>
    <m/>
    <m/>
    <m/>
    <m/>
  </r>
  <r>
    <s v="Chrysobalanaceae"/>
    <s v="Licania"/>
    <s v="canescens"/>
    <x v="125"/>
    <s v="B436068"/>
    <s v="B4"/>
    <n v="59"/>
    <n v="71"/>
    <n v="3"/>
    <n v="5"/>
    <s v="OK"/>
    <s v="B436068"/>
    <n v="135"/>
    <n v="9.9"/>
    <m/>
    <n v="3"/>
    <n v="2"/>
    <n v="10"/>
    <n v="170.30000305175801"/>
    <n v="53.966665903727197"/>
    <n v="1.3066666920979799"/>
    <n v="0.36266667644182798"/>
    <m/>
    <n v="104.5"/>
    <n v="0.73"/>
    <n v="0.43"/>
    <m/>
    <n v="0.8"/>
    <n v="12.744300000000001"/>
    <n v="1.726"/>
    <m/>
    <m/>
    <m/>
    <m/>
    <m/>
    <m/>
  </r>
  <r>
    <s v="Chrysobalanaceae"/>
    <s v="Licania"/>
    <s v="canescens"/>
    <x v="125"/>
    <s v="NH200019"/>
    <s v="NH20"/>
    <n v="4"/>
    <n v="334"/>
    <n v="3"/>
    <n v="5"/>
    <s v="OK"/>
    <s v="NH200019"/>
    <n v="135"/>
    <n v="19.3"/>
    <n v="10"/>
    <n v="1"/>
    <n v="1"/>
    <n v="10"/>
    <n v="194.766667683919"/>
    <n v="54.300000508626297"/>
    <n v="1.8133333126703901"/>
    <n v="0.29700000087420098"/>
    <m/>
    <n v="85.2"/>
    <n v="0.80520000000000003"/>
    <n v="0.49149999999999999"/>
    <n v="2"/>
    <n v="0.746"/>
    <n v="9.2200000000000006"/>
    <n v="1.7544999999999999"/>
    <m/>
    <m/>
    <m/>
    <m/>
    <m/>
    <m/>
  </r>
  <r>
    <s v="Chrysobalanaceae"/>
    <s v="Licania"/>
    <s v="canescens"/>
    <x v="125"/>
    <s v="NH200038"/>
    <s v="NH20"/>
    <n v="8"/>
    <n v="370"/>
    <n v="3"/>
    <n v="5"/>
    <s v="OK"/>
    <s v="NH200038"/>
    <n v="135"/>
    <n v="21.6"/>
    <n v="15"/>
    <n v="3"/>
    <n v="1"/>
    <n v="12"/>
    <n v="180.43333435058599"/>
    <n v="56.433333079020201"/>
    <n v="1.53333334128062"/>
    <n v="0.32533333698908501"/>
    <m/>
    <n v="103.2"/>
    <n v="0.78320000000000001"/>
    <n v="0.43769999999999998"/>
    <m/>
    <m/>
    <m/>
    <m/>
    <m/>
    <m/>
    <m/>
    <m/>
    <m/>
    <m/>
  </r>
  <r>
    <s v="Chrysobalanaceae"/>
    <s v="Licania"/>
    <s v="canescens"/>
    <x v="125"/>
    <s v="NH200108"/>
    <s v="NH20"/>
    <n v="28"/>
    <n v="329"/>
    <n v="3"/>
    <n v="5"/>
    <s v="OK"/>
    <s v="NH200108"/>
    <n v="135"/>
    <n v="16.600000000000001"/>
    <n v="16"/>
    <n v="2"/>
    <n v="2"/>
    <n v="15"/>
    <n v="182"/>
    <n v="55.199999491373703"/>
    <n v="1.4033333460489901"/>
    <n v="0.29666667183240297"/>
    <m/>
    <n v="97.5"/>
    <n v="0.78559999999999997"/>
    <n v="0.54249999999999998"/>
    <n v="0.5"/>
    <n v="0.752"/>
    <n v="15.493499999999999"/>
    <n v="1.4195"/>
    <m/>
    <m/>
    <m/>
    <m/>
    <m/>
    <m/>
  </r>
  <r>
    <s v="Chrysobalanaceae"/>
    <s v="Licania"/>
    <s v="canescens"/>
    <x v="125"/>
    <s v="NH200156"/>
    <s v="NH20"/>
    <n v="36"/>
    <n v="323"/>
    <n v="3"/>
    <n v="5"/>
    <s v="OK"/>
    <s v="NH200156"/>
    <n v="135"/>
    <n v="20.7"/>
    <n v="16"/>
    <n v="2"/>
    <n v="2"/>
    <n v="10"/>
    <n v="165.46666463216101"/>
    <n v="58.199999491373703"/>
    <n v="1.25"/>
    <n v="0.587000012397766"/>
    <m/>
    <n v="184"/>
    <n v="0.78390000000000004"/>
    <n v="0.54590000000000005"/>
    <m/>
    <m/>
    <m/>
    <m/>
    <m/>
    <m/>
    <m/>
    <m/>
    <m/>
    <m/>
  </r>
  <r>
    <s v="Chrysobalanaceae"/>
    <s v="Licania"/>
    <s v="canescens"/>
    <x v="125"/>
    <s v="NH200341"/>
    <s v="NH20"/>
    <n v="65"/>
    <n v="380"/>
    <n v="3"/>
    <n v="5"/>
    <s v="OK"/>
    <s v="NH200341"/>
    <n v="135"/>
    <n v="15.3"/>
    <n v="17"/>
    <n v="1"/>
    <n v="1"/>
    <n v="10"/>
    <n v="145.333333333333"/>
    <n v="46.533332824707003"/>
    <n v="1.21666665871938"/>
    <n v="0.29733333985010801"/>
    <m/>
    <n v="120.4"/>
    <n v="0.76910000000000001"/>
    <n v="0.49349999999999999"/>
    <m/>
    <m/>
    <m/>
    <m/>
    <m/>
    <m/>
    <m/>
    <m/>
    <m/>
    <m/>
  </r>
  <r>
    <s v="Chrysobalanaceae"/>
    <s v="Licania"/>
    <s v="canescens"/>
    <x v="125"/>
    <s v="NH200361"/>
    <s v="NH20"/>
    <n v="71"/>
    <n v="307"/>
    <n v="3"/>
    <n v="5"/>
    <s v="OK"/>
    <s v="NH200361"/>
    <n v="135"/>
    <n v="15.3"/>
    <n v="15"/>
    <n v="1"/>
    <n v="1"/>
    <n v="12"/>
    <n v="184.233332316081"/>
    <n v="56.733333587646499"/>
    <n v="1.2599999904632599"/>
    <n v="0.25166667004426302"/>
    <m/>
    <n v="77.900000000000006"/>
    <n v="0.7278"/>
    <n v="0.58609999999999995"/>
    <m/>
    <m/>
    <m/>
    <m/>
    <m/>
    <m/>
    <m/>
    <m/>
    <m/>
    <m/>
  </r>
  <r>
    <s v="Chrysobalanaceae"/>
    <s v="Licania"/>
    <s v="canescens"/>
    <x v="125"/>
    <s v="NH200432"/>
    <s v="NH20"/>
    <n v="85"/>
    <n v="318"/>
    <n v="3"/>
    <n v="5"/>
    <s v="OK"/>
    <s v="NH200432"/>
    <n v="135"/>
    <n v="11.4"/>
    <n v="16"/>
    <n v="2"/>
    <n v="2"/>
    <n v="12"/>
    <n v="174.766667683919"/>
    <n v="52.533332824707003"/>
    <n v="1.77000002066294"/>
    <n v="0.289333333571752"/>
    <m/>
    <n v="86"/>
    <n v="0.76880000000000004"/>
    <n v="0.50439999999999996"/>
    <m/>
    <m/>
    <m/>
    <m/>
    <m/>
    <m/>
    <m/>
    <m/>
    <m/>
    <m/>
  </r>
  <r>
    <s v="Chrysobalanaceae"/>
    <s v="Licania"/>
    <s v="canescens"/>
    <x v="125"/>
    <s v="NH200435"/>
    <s v="NH20"/>
    <n v="85"/>
    <n v="319"/>
    <n v="3"/>
    <n v="5"/>
    <s v="OK"/>
    <s v="NH200435"/>
    <n v="135"/>
    <n v="11.5"/>
    <n v="17"/>
    <n v="2"/>
    <n v="2"/>
    <n v="15"/>
    <n v="212.333333333333"/>
    <n v="59.3333333333333"/>
    <n v="1.5266666809717799"/>
    <n v="0.225666667024295"/>
    <m/>
    <n v="56"/>
    <n v="0.7823"/>
    <n v="0.5252"/>
    <m/>
    <m/>
    <m/>
    <m/>
    <m/>
    <m/>
    <m/>
    <m/>
    <m/>
    <m/>
  </r>
  <r>
    <s v="Chrysobalanaceae"/>
    <s v="Licania"/>
    <s v="canescens"/>
    <x v="125"/>
    <s v="NH200453"/>
    <s v="NH20"/>
    <n v="88"/>
    <n v="346"/>
    <n v="3"/>
    <n v="5"/>
    <s v="OK"/>
    <s v="NH200453"/>
    <n v="135"/>
    <n v="17.8"/>
    <n v="15"/>
    <n v="2"/>
    <n v="1"/>
    <n v="8"/>
    <n v="178.56666564941401"/>
    <n v="47.366666158040402"/>
    <n v="1.31333335240682"/>
    <n v="0.286000003417333"/>
    <m/>
    <n v="114.9"/>
    <n v="0.78"/>
    <n v="0.46629999999999999"/>
    <m/>
    <m/>
    <m/>
    <m/>
    <m/>
    <m/>
    <m/>
    <m/>
    <m/>
    <m/>
  </r>
  <r>
    <s v="Chrysobalanaceae"/>
    <s v="Licania"/>
    <s v="canescens"/>
    <x v="125"/>
    <s v="NH200454"/>
    <s v="NH20"/>
    <n v="86"/>
    <n v="348"/>
    <n v="3"/>
    <n v="5"/>
    <s v="OK"/>
    <s v="NH200454"/>
    <n v="135"/>
    <n v="19.3"/>
    <n v="16"/>
    <n v="2"/>
    <n v="2"/>
    <n v="15"/>
    <n v="185.46666463216101"/>
    <n v="52.4999987284342"/>
    <n v="1.3266666730245"/>
    <n v="0.17533333599567399"/>
    <m/>
    <n v="64"/>
    <n v="0.76459999999999995"/>
    <n v="0.49259999999999998"/>
    <m/>
    <m/>
    <m/>
    <m/>
    <m/>
    <m/>
    <m/>
    <m/>
    <m/>
    <m/>
  </r>
  <r>
    <s v="Chrysobalanaceae"/>
    <s v="Licania"/>
    <s v="canescens"/>
    <x v="125"/>
    <s v="NH200672"/>
    <s v="NH20"/>
    <n v="55"/>
    <n v="336"/>
    <n v="3"/>
    <n v="5"/>
    <s v="OK"/>
    <s v="NH200672"/>
    <n v="135"/>
    <n v="10.199999999999999"/>
    <n v="8"/>
    <n v="2"/>
    <n v="2"/>
    <n v="8"/>
    <n v="165.56666564941401"/>
    <n v="46.199999491373703"/>
    <n v="1.10333331425985"/>
    <n v="0.17633333305517801"/>
    <m/>
    <n v="62.2"/>
    <n v="0.80549999999999999"/>
    <n v="0.48930000000000001"/>
    <m/>
    <n v="0.70699999999999996"/>
    <n v="6"/>
    <n v="1.02"/>
    <m/>
    <m/>
    <m/>
    <m/>
    <m/>
    <m/>
  </r>
  <r>
    <s v="Chrysobalanaceae"/>
    <s v="Licania"/>
    <s v="canescens"/>
    <x v="125"/>
    <s v="P00610778"/>
    <s v="P006"/>
    <n v="97"/>
    <n v="163"/>
    <n v="3"/>
    <n v="5"/>
    <s v="OK"/>
    <s v="P00610778"/>
    <n v="135"/>
    <n v="17.7"/>
    <n v="17"/>
    <n v="2"/>
    <n v="4"/>
    <n v="15"/>
    <n v="257.09999593099002"/>
    <n v="60.133332570393897"/>
    <n v="1.8633333841959601"/>
    <n v="0.30599999427795399"/>
    <m/>
    <n v="81.7"/>
    <m/>
    <m/>
    <m/>
    <m/>
    <m/>
    <m/>
    <m/>
    <m/>
    <m/>
    <m/>
    <m/>
    <m/>
  </r>
  <r>
    <s v="Chrysobalanaceae"/>
    <s v="Licania"/>
    <s v="canescens"/>
    <x v="125"/>
    <s v="P01860070"/>
    <s v="P018"/>
    <n v="50"/>
    <n v="6"/>
    <n v="3"/>
    <n v="5"/>
    <s v="OK"/>
    <s v="P01860196"/>
    <n v="135"/>
    <n v="15.1"/>
    <n v="14"/>
    <n v="1"/>
    <n v="1"/>
    <n v="10"/>
    <n v="173.233332316081"/>
    <n v="64.3333333333333"/>
    <n v="1.8066666920979799"/>
    <n v="0.157000000278155"/>
    <m/>
    <n v="48.3"/>
    <n v="0.8538"/>
    <m/>
    <m/>
    <m/>
    <m/>
    <m/>
    <m/>
    <m/>
    <m/>
    <m/>
    <m/>
    <m/>
  </r>
  <r>
    <s v="Chrysobalanaceae"/>
    <s v="Licania"/>
    <s v="canescens"/>
    <x v="125"/>
    <s v="P01860214"/>
    <s v="P018"/>
    <n v="73"/>
    <n v="48"/>
    <n v="3"/>
    <n v="5"/>
    <s v="OK"/>
    <s v="P01860387"/>
    <n v="135"/>
    <n v="12.1"/>
    <n v="11"/>
    <n v="1"/>
    <n v="1"/>
    <n v="8"/>
    <n v="171.233332316081"/>
    <n v="56.6666666666667"/>
    <n v="1.6266666650772099"/>
    <n v="0.28499999642372098"/>
    <m/>
    <n v="96.5"/>
    <n v="0.85470000000000002"/>
    <m/>
    <m/>
    <m/>
    <m/>
    <m/>
    <m/>
    <m/>
    <m/>
    <m/>
    <m/>
    <m/>
  </r>
  <r>
    <s v="Chrysobalanaceae"/>
    <s v="Licania"/>
    <s v="glabriflora"/>
    <x v="488"/>
    <s v="A110083"/>
    <s v="A11"/>
    <n v="20"/>
    <n v="77"/>
    <n v="3"/>
    <n v="4"/>
    <s v="OK"/>
    <s v="A110083"/>
    <n v="654"/>
    <n v="13.4"/>
    <n v="17"/>
    <n v="1"/>
    <n v="1"/>
    <n v="15"/>
    <n v="147.43333435058599"/>
    <n v="42.066665649414098"/>
    <n v="1.37000000476837"/>
    <n v="8.8333333532015501E-2"/>
    <m/>
    <n v="43.2"/>
    <n v="0.71"/>
    <n v="0.52"/>
    <m/>
    <n v="0.64723992347717296"/>
    <n v="8.48475"/>
    <n v="0.61429528"/>
    <m/>
    <m/>
    <m/>
    <m/>
    <m/>
    <m/>
  </r>
  <r>
    <s v="Chrysobalanaceae"/>
    <s v="Licania"/>
    <s v="glabriflora"/>
    <x v="488"/>
    <s v="B445068"/>
    <s v="B4"/>
    <n v="92"/>
    <n v="27"/>
    <n v="3"/>
    <n v="4"/>
    <s v="OK"/>
    <s v="B445068"/>
    <n v="654"/>
    <n v="11.5"/>
    <n v="15"/>
    <n v="1"/>
    <n v="1"/>
    <n v="11"/>
    <n v="131.666666666667"/>
    <n v="44.633333841959598"/>
    <n v="1.0233333309491499"/>
    <n v="0.33466666440169002"/>
    <m/>
    <n v="170.5"/>
    <n v="0.66"/>
    <n v="0.51"/>
    <n v="3"/>
    <n v="0.71899999999999997"/>
    <n v="11.555899999999999"/>
    <n v="1.9630000000000001"/>
    <m/>
    <m/>
    <m/>
    <m/>
    <m/>
    <m/>
  </r>
  <r>
    <s v="Chrysobalanaceae"/>
    <s v="Licania"/>
    <s v="heteromorpha"/>
    <x v="399"/>
    <s v="LV109262"/>
    <s v="LV1"/>
    <n v="150.30000000000001"/>
    <n v="23.9"/>
    <n v="3"/>
    <n v="5"/>
    <s v="OK"/>
    <s v="LV109262"/>
    <n v="137"/>
    <n v="10.3503184713376"/>
    <n v="17"/>
    <n v="1"/>
    <n v="1"/>
    <n v="10"/>
    <n v="197.333333333333"/>
    <n v="56.133333841959598"/>
    <n v="1.8633333047231"/>
    <n v="0.39933333794275899"/>
    <n v="41.912833531697601"/>
    <m/>
    <n v="0.70023000000000002"/>
    <n v="0.50209999999999999"/>
    <n v="2.2000000000000002"/>
    <n v="0.79586069699999995"/>
    <n v="14.330399999999999"/>
    <n v="2.70438059"/>
    <m/>
    <m/>
    <m/>
    <m/>
    <m/>
    <m/>
  </r>
  <r>
    <s v="Chrysobalanaceae"/>
    <s v="Licania"/>
    <s v="heteromorpha"/>
    <x v="399"/>
    <s v="LV109473"/>
    <s v="LV1"/>
    <n v="176.8"/>
    <n v="74.400000000000006"/>
    <n v="3"/>
    <n v="5"/>
    <s v="OK"/>
    <s v="LV109473"/>
    <n v="137"/>
    <n v="11.2420382165605"/>
    <n v="19"/>
    <n v="2"/>
    <n v="2"/>
    <n v="16"/>
    <n v="213.666666666667"/>
    <n v="47.1666666666667"/>
    <n v="1.4766666491826399"/>
    <n v="0.25699999431769099"/>
    <n v="23.776533126831101"/>
    <m/>
    <m/>
    <m/>
    <m/>
    <n v="0.78669871800000002"/>
    <n v="10.1455"/>
    <n v="2.0823288899999999"/>
    <m/>
    <m/>
    <m/>
    <m/>
    <m/>
    <m/>
  </r>
  <r>
    <s v="Chrysobalanaceae"/>
    <s v="Licania"/>
    <s v="heteromorpha"/>
    <x v="399"/>
    <s v="NH200343"/>
    <s v="NH20"/>
    <n v="62"/>
    <n v="383"/>
    <n v="3"/>
    <n v="4"/>
    <s v="OK"/>
    <s v="NH200343"/>
    <n v="137"/>
    <n v="15.9"/>
    <n v="17"/>
    <n v="2"/>
    <n v="2"/>
    <n v="17"/>
    <n v="267.13334147135402"/>
    <n v="64.800000508626297"/>
    <n v="2.0866666634877502"/>
    <n v="1.00566669305166"/>
    <m/>
    <n v="259.3"/>
    <n v="0.74980000000000002"/>
    <n v="0.5575"/>
    <n v="2"/>
    <n v="0.68"/>
    <n v="7.8445"/>
    <n v="0.87150000000000005"/>
    <m/>
    <m/>
    <m/>
    <m/>
    <m/>
    <m/>
  </r>
  <r>
    <s v="Chrysobalanaceae"/>
    <s v="Licania"/>
    <s v="heteromorpha"/>
    <x v="399"/>
    <s v="NH200503"/>
    <s v="NH20"/>
    <n v="100"/>
    <n v="324"/>
    <n v="3"/>
    <n v="4"/>
    <s v="OK"/>
    <s v="NH200503"/>
    <n v="137"/>
    <n v="21.6"/>
    <n v="20"/>
    <n v="2"/>
    <n v="1"/>
    <n v="20"/>
    <n v="231.766667683919"/>
    <n v="57.400000254313099"/>
    <n v="1.6366667350133299"/>
    <n v="0.77666666110356697"/>
    <m/>
    <n v="225.1"/>
    <n v="0.75490000000000002"/>
    <n v="0.41810000000000003"/>
    <n v="4"/>
    <m/>
    <m/>
    <m/>
    <m/>
    <m/>
    <m/>
    <m/>
    <m/>
    <m/>
  </r>
  <r>
    <s v="Chrysobalanaceae"/>
    <s v="Licania"/>
    <s v="heteromorpha"/>
    <x v="399"/>
    <s v="P01860282"/>
    <s v="P018"/>
    <n v="91"/>
    <n v="49"/>
    <n v="3"/>
    <n v="5"/>
    <s v="OK"/>
    <s v="P01860489"/>
    <n v="137"/>
    <n v="11.6"/>
    <n v="15"/>
    <m/>
    <m/>
    <m/>
    <n v="226.10000101725299"/>
    <n v="51.766666412353501"/>
    <n v="1.4733333190282201"/>
    <n v="0.231333335240682"/>
    <m/>
    <n v="65.3"/>
    <n v="0.78890000000000005"/>
    <m/>
    <m/>
    <m/>
    <m/>
    <m/>
    <m/>
    <m/>
    <m/>
    <m/>
    <m/>
    <m/>
  </r>
  <r>
    <s v="Chrysobalanaceae"/>
    <s v="Licania"/>
    <s v="heteromorpha"/>
    <x v="399"/>
    <s v="P01860488"/>
    <s v="P018"/>
    <n v="53"/>
    <n v="99"/>
    <n v="3"/>
    <n v="5"/>
    <s v="OK"/>
    <s v="P01860239"/>
    <n v="137"/>
    <n v="12.7"/>
    <n v="18"/>
    <m/>
    <m/>
    <m/>
    <n v="258.43333435058599"/>
    <n v="60.799999237060497"/>
    <n v="2.4099999268849701"/>
    <n v="1.7230000098546301"/>
    <m/>
    <n v="384.9"/>
    <n v="0.82830000000000004"/>
    <m/>
    <m/>
    <m/>
    <m/>
    <m/>
    <m/>
    <m/>
    <m/>
    <m/>
    <m/>
    <m/>
  </r>
  <r>
    <s v="Chrysobalanaceae"/>
    <s v="Licania"/>
    <s v="kunthiana"/>
    <x v="229"/>
    <s v="LV113008"/>
    <s v="LV1"/>
    <n v="199.5"/>
    <n v="11"/>
    <n v="3"/>
    <n v="5"/>
    <s v="OK"/>
    <s v="LV113008"/>
    <n v="139"/>
    <n v="63.057324840764302"/>
    <n v="45"/>
    <n v="5"/>
    <n v="5"/>
    <n v="40"/>
    <n v="383.33333333333297"/>
    <n v="53.100001017252602"/>
    <n v="1.9033333063125599"/>
    <n v="0.187666664520899"/>
    <n v="11.8820899327596"/>
    <m/>
    <m/>
    <m/>
    <m/>
    <n v="0.74650926200000001"/>
    <n v="18.613600000000002"/>
    <n v="5.2319721699999997"/>
    <m/>
    <m/>
    <m/>
    <n v="-32.897018299999999"/>
    <m/>
    <m/>
  </r>
  <r>
    <s v="Chrysobalanaceae"/>
    <s v="Licania"/>
    <s v="laevigata"/>
    <x v="225"/>
    <s v="M17116512"/>
    <s v="M1711"/>
    <n v="40"/>
    <n v="8"/>
    <n v="3"/>
    <n v="5"/>
    <s v="OK"/>
    <s v="M17116512"/>
    <n v="140"/>
    <n v="17.8"/>
    <n v="15"/>
    <n v="3"/>
    <n v="2"/>
    <n v="15"/>
    <n v="216.63333638509101"/>
    <n v="66.433333079020201"/>
    <n v="2.16000000635783"/>
    <n v="0.69500001271565803"/>
    <m/>
    <n v="237.9"/>
    <n v="0.75580000000000003"/>
    <n v="0.52090000000000003"/>
    <m/>
    <n v="0.71"/>
    <n v="13.394"/>
    <n v="2.9089999999999998"/>
    <m/>
    <m/>
    <m/>
    <m/>
    <m/>
    <m/>
  </r>
  <r>
    <s v="Chrysobalanaceae"/>
    <s v="Licania"/>
    <s v="latistipula"/>
    <x v="489"/>
    <s v="M17116079"/>
    <s v="M1711"/>
    <n v="6"/>
    <n v="62"/>
    <n v="3"/>
    <n v="5"/>
    <s v="OK"/>
    <s v="M17116079"/>
    <n v="141"/>
    <n v="11.8"/>
    <n v="13"/>
    <n v="2"/>
    <n v="2"/>
    <n v="13"/>
    <n v="287.13334147135402"/>
    <n v="55.466667175292997"/>
    <n v="1.9999999602635701"/>
    <n v="0.82599999507268296"/>
    <m/>
    <n v="277.89999999999998"/>
    <n v="0.7944"/>
    <n v="0.46639999999999998"/>
    <m/>
    <n v="0.64200000000000002"/>
    <n v="11.042999999999999"/>
    <n v="1.976"/>
    <m/>
    <m/>
    <m/>
    <m/>
    <m/>
    <m/>
  </r>
  <r>
    <s v="Chrysobalanaceae"/>
    <s v="Licania"/>
    <s v="laxiflora"/>
    <x v="293"/>
    <s v="LV109415"/>
    <s v="LV1"/>
    <n v="176.6"/>
    <n v="17.2"/>
    <n v="3"/>
    <n v="4"/>
    <s v="OK"/>
    <s v="LV109415"/>
    <n v="142"/>
    <n v="30.159235668789801"/>
    <n v="30"/>
    <n v="3"/>
    <n v="3"/>
    <n v="26"/>
    <n v="290.66666666666703"/>
    <n v="63.633332570393897"/>
    <n v="3.4199999968210899"/>
    <n v="0.33699999252955098"/>
    <n v="26.430966695149699"/>
    <m/>
    <n v="0.71003000000000005"/>
    <n v="0.55610000000000004"/>
    <n v="6"/>
    <n v="0.77671527600000001"/>
    <n v="19.552399999999999"/>
    <n v="3.7999220399999998"/>
    <m/>
    <m/>
    <m/>
    <m/>
    <m/>
    <m/>
  </r>
  <r>
    <s v="Chrysobalanaceae"/>
    <s v="Licania"/>
    <s v="laxiflora"/>
    <x v="293"/>
    <s v="P00610690"/>
    <s v="P006"/>
    <n v="85"/>
    <n v="201"/>
    <n v="1"/>
    <n v="5"/>
    <s v="OK"/>
    <s v="P00610690"/>
    <n v="142"/>
    <n v="36.4"/>
    <n v="25"/>
    <n v="5"/>
    <n v="2"/>
    <n v="16"/>
    <m/>
    <m/>
    <m/>
    <m/>
    <m/>
    <m/>
    <m/>
    <m/>
    <m/>
    <m/>
    <m/>
    <m/>
    <m/>
    <m/>
    <m/>
    <m/>
    <m/>
    <m/>
  </r>
  <r>
    <s v="Chrysobalanaceae"/>
    <s v="Licania"/>
    <s v="licaniiflora"/>
    <x v="343"/>
    <s v="P01860126"/>
    <s v="P018"/>
    <n v="59"/>
    <n v="54"/>
    <n v="3"/>
    <n v="4"/>
    <s v="OK"/>
    <s v="P01860268"/>
    <n v="143"/>
    <n v="11"/>
    <n v="14"/>
    <n v="1"/>
    <n v="1"/>
    <n v="14"/>
    <n v="194.233332316081"/>
    <n v="51.533332824707003"/>
    <n v="2.3599998950958301"/>
    <n v="0.98833334445953402"/>
    <m/>
    <n v="441.4"/>
    <n v="0.69630000000000003"/>
    <m/>
    <m/>
    <m/>
    <m/>
    <m/>
    <m/>
    <m/>
    <m/>
    <m/>
    <m/>
    <m/>
  </r>
  <r>
    <s v="Chrysobalanaceae"/>
    <s v="Licania"/>
    <s v="majuscula"/>
    <x v="245"/>
    <s v="B438065"/>
    <s v="B4"/>
    <n v="66"/>
    <n v="25"/>
    <n v="3"/>
    <n v="5"/>
    <s v="OK"/>
    <s v="B438065"/>
    <n v="145"/>
    <n v="10.3"/>
    <m/>
    <n v="1"/>
    <n v="2"/>
    <n v="15"/>
    <n v="218.89999898274701"/>
    <n v="39.6666666666667"/>
    <n v="1.5966666936874401"/>
    <n v="0.58000000317891398"/>
    <m/>
    <n v="210"/>
    <n v="0.74"/>
    <n v="0.46"/>
    <n v="2"/>
    <n v="0.83399999999999996"/>
    <n v="6.8932200000000003"/>
    <n v="1.2050000000000001"/>
    <m/>
    <m/>
    <m/>
    <m/>
    <m/>
    <m/>
  </r>
  <r>
    <s v="Chrysobalanaceae"/>
    <s v="Licania"/>
    <s v="membranacea"/>
    <x v="246"/>
    <s v="A110245"/>
    <s v="A11"/>
    <n v="53"/>
    <n v="79"/>
    <n v="3"/>
    <n v="5"/>
    <s v="OK"/>
    <s v="A110245"/>
    <n v="146"/>
    <n v="20.7"/>
    <n v="24"/>
    <n v="2"/>
    <n v="2"/>
    <n v="20"/>
    <n v="235.666666666667"/>
    <n v="45.299999237060497"/>
    <n v="2.0333332618077602"/>
    <n v="0.317333330710729"/>
    <m/>
    <n v="85"/>
    <n v="0.77"/>
    <n v="0.37"/>
    <n v="3"/>
    <n v="0.73570555448532104"/>
    <n v="8.1647499999999997"/>
    <n v="0.72724696"/>
    <m/>
    <m/>
    <m/>
    <m/>
    <m/>
    <m/>
  </r>
  <r>
    <s v="Chrysobalanaceae"/>
    <s v="Licania"/>
    <s v="membranacea"/>
    <x v="246"/>
    <s v="LV109025"/>
    <s v="LV1"/>
    <n v="114.6"/>
    <n v="70.5"/>
    <n v="3"/>
    <n v="4"/>
    <s v="OK"/>
    <s v="LV109025"/>
    <n v="146"/>
    <n v="15.7643312101911"/>
    <n v="25"/>
    <n v="3"/>
    <n v="2"/>
    <n v="18"/>
    <n v="301.33333333333297"/>
    <n v="51.866666158040402"/>
    <n v="2.4033333460489898"/>
    <n v="0.49833333492279103"/>
    <n v="45.693200429280601"/>
    <m/>
    <n v="0.78534999999999999"/>
    <n v="0.41289999999999999"/>
    <n v="4.9000000000000004"/>
    <n v="0.79465234299999998"/>
    <n v="11.6145"/>
    <n v="1.84173103"/>
    <m/>
    <m/>
    <m/>
    <n v="-32.437187020000003"/>
    <m/>
    <m/>
  </r>
  <r>
    <s v="Chrysobalanaceae"/>
    <s v="Licania"/>
    <s v="membranacea"/>
    <x v="246"/>
    <s v="LV109329"/>
    <s v="LV1"/>
    <n v="167.9"/>
    <n v="99.9"/>
    <n v="3"/>
    <n v="4"/>
    <s v="OK"/>
    <s v="LV109329"/>
    <n v="146"/>
    <n v="34.872611464968202"/>
    <n v="32"/>
    <n v="5"/>
    <n v="3"/>
    <n v="25"/>
    <n v="253.666666666667"/>
    <n v="40.966667175292997"/>
    <n v="1.31999997297923"/>
    <n v="0.43366667628288302"/>
    <n v="40.922299702962199"/>
    <m/>
    <m/>
    <m/>
    <m/>
    <n v="0.75306063199999995"/>
    <n v="12.2187"/>
    <n v="2.1651403299999998"/>
    <m/>
    <m/>
    <m/>
    <m/>
    <m/>
    <m/>
  </r>
  <r>
    <s v="Chrysobalanaceae"/>
    <s v="Licania"/>
    <s v="membranacea"/>
    <x v="246"/>
    <s v="LV109540"/>
    <s v="LV1"/>
    <n v="198.8"/>
    <n v="44.8"/>
    <n v="3"/>
    <n v="4"/>
    <s v="OK"/>
    <s v="LV109540"/>
    <n v="146"/>
    <n v="55.095541401273898"/>
    <n v="42"/>
    <n v="5"/>
    <n v="5"/>
    <n v="42"/>
    <n v="316"/>
    <n v="49.533334096272803"/>
    <n v="2.2300000190734899"/>
    <n v="0.41033333539962802"/>
    <n v="29.174800237019902"/>
    <m/>
    <m/>
    <m/>
    <m/>
    <n v="0.73209132799999999"/>
    <n v="13.385"/>
    <n v="2.7708041099999998"/>
    <m/>
    <m/>
    <m/>
    <n v="-32.274058019999998"/>
    <m/>
    <m/>
  </r>
  <r>
    <s v="Chrysobalanaceae"/>
    <s v="Licania"/>
    <s v="membranacea"/>
    <x v="246"/>
    <s v="LV109543"/>
    <s v="LV1"/>
    <n v="193.6"/>
    <n v="40.799999999999997"/>
    <n v="3"/>
    <n v="4"/>
    <s v="OK"/>
    <s v="LV109543"/>
    <n v="146"/>
    <n v="51.273885350318501"/>
    <n v="38"/>
    <n v="5"/>
    <n v="5"/>
    <n v="38"/>
    <n v="376.33333333333297"/>
    <n v="48.066665649414098"/>
    <n v="2.72666668891907"/>
    <n v="0.605666677157084"/>
    <n v="21.0095329284668"/>
    <m/>
    <m/>
    <m/>
    <m/>
    <m/>
    <m/>
    <m/>
    <m/>
    <m/>
    <m/>
    <n v="-31.851277979999999"/>
    <m/>
    <m/>
  </r>
  <r>
    <s v="Chrysobalanaceae"/>
    <s v="Licania"/>
    <s v="membranacea"/>
    <x v="246"/>
    <s v="LV109544"/>
    <s v="LV1"/>
    <n v="184.1"/>
    <n v="40.700000000000003"/>
    <n v="3"/>
    <n v="4"/>
    <s v="OK"/>
    <s v="LV109544"/>
    <n v="146"/>
    <n v="17.515923566879"/>
    <n v="28"/>
    <n v="3"/>
    <n v="4"/>
    <n v="22"/>
    <n v="295"/>
    <n v="49.733333587646499"/>
    <n v="2.0866667032241799"/>
    <n v="0.45633332928021703"/>
    <n v="35.673999786377003"/>
    <m/>
    <m/>
    <m/>
    <m/>
    <n v="0.79120381799999995"/>
    <n v="13.258900000000001"/>
    <n v="2.00973823"/>
    <m/>
    <m/>
    <m/>
    <n v="-32.482429199999999"/>
    <m/>
    <m/>
  </r>
  <r>
    <s v="Chrysobalanaceae"/>
    <s v="Licania"/>
    <s v="membranacea"/>
    <x v="246"/>
    <s v="M17116100"/>
    <s v="M1711"/>
    <n v="0"/>
    <n v="72"/>
    <n v="3"/>
    <n v="5"/>
    <s v="OK"/>
    <s v="M17116100"/>
    <n v="146"/>
    <n v="36.1"/>
    <n v="25"/>
    <n v="2"/>
    <n v="2"/>
    <n v="22"/>
    <n v="260.23334248860698"/>
    <n v="56.633333841959598"/>
    <n v="2.1699999173482301"/>
    <n v="0.73833334445953402"/>
    <m/>
    <n v="174.8"/>
    <m/>
    <m/>
    <m/>
    <m/>
    <m/>
    <m/>
    <m/>
    <m/>
    <m/>
    <m/>
    <m/>
    <m/>
  </r>
  <r>
    <s v="Chrysobalanaceae"/>
    <s v="Licania"/>
    <s v="membranacea"/>
    <x v="246"/>
    <s v="M17116474"/>
    <s v="M1711"/>
    <n v="39"/>
    <n v="42"/>
    <n v="3"/>
    <n v="4"/>
    <s v="OK"/>
    <s v="M17116474"/>
    <n v="146"/>
    <n v="11.9"/>
    <n v="13"/>
    <n v="3"/>
    <n v="1"/>
    <n v="8"/>
    <n v="205.333333333333"/>
    <n v="47.366666158040402"/>
    <n v="1.81333335240682"/>
    <n v="0.27199999988079099"/>
    <m/>
    <n v="123.6"/>
    <m/>
    <m/>
    <m/>
    <m/>
    <m/>
    <m/>
    <m/>
    <m/>
    <m/>
    <m/>
    <m/>
    <m/>
  </r>
  <r>
    <s v="Chrysobalanaceae"/>
    <s v="Licania"/>
    <s v="membranacea"/>
    <x v="246"/>
    <s v="M17116639"/>
    <s v="M1711"/>
    <n v="74"/>
    <n v="92"/>
    <n v="3"/>
    <n v="5"/>
    <s v="OK"/>
    <s v="M17116639"/>
    <n v="146"/>
    <n v="20.399999999999999"/>
    <n v="15"/>
    <n v="2"/>
    <n v="2"/>
    <n v="12"/>
    <n v="223.53333536783899"/>
    <n v="42.500000635782897"/>
    <n v="1.78333334128062"/>
    <n v="0.60800002018610599"/>
    <m/>
    <n v="189.7"/>
    <n v="0.74809999999999999"/>
    <n v="0.54659999999999997"/>
    <m/>
    <n v="0.78700000000000003"/>
    <n v="12.672000000000001"/>
    <n v="2.1419999999999999"/>
    <m/>
    <m/>
    <m/>
    <m/>
    <m/>
    <m/>
  </r>
  <r>
    <s v="Chrysobalanaceae"/>
    <s v="Licania"/>
    <s v="membranacea"/>
    <x v="246"/>
    <s v="M17116834"/>
    <s v="M1711"/>
    <n v="81"/>
    <n v="72"/>
    <n v="3"/>
    <n v="5"/>
    <s v="OK"/>
    <s v="M17116834"/>
    <n v="146"/>
    <n v="12.5"/>
    <n v="14"/>
    <m/>
    <m/>
    <m/>
    <n v="247.666666666667"/>
    <n v="48.699999491373703"/>
    <n v="2.0033332904179901"/>
    <n v="0.52900001406669594"/>
    <m/>
    <n v="149.69999999999999"/>
    <m/>
    <m/>
    <m/>
    <m/>
    <m/>
    <m/>
    <m/>
    <m/>
    <m/>
    <m/>
    <m/>
    <m/>
  </r>
  <r>
    <s v="Chrysobalanaceae"/>
    <s v="Licania"/>
    <s v="membranacea"/>
    <x v="246"/>
    <s v="NH200005"/>
    <s v="NH20"/>
    <n v="5"/>
    <n v="308"/>
    <n v="3"/>
    <n v="5"/>
    <s v="OK"/>
    <s v="NH200005"/>
    <n v="146"/>
    <n v="12.1"/>
    <n v="16"/>
    <n v="1"/>
    <n v="1"/>
    <n v="12"/>
    <n v="233.13333129882801"/>
    <n v="54.3333333333333"/>
    <n v="1.6399999856948899"/>
    <n v="0.72333334883054101"/>
    <m/>
    <n v="197.1"/>
    <n v="0.77259999999999995"/>
    <n v="0.53490000000000004"/>
    <n v="5"/>
    <n v="0.80600000000000005"/>
    <n v="10.0085"/>
    <n v="1.1759999999999999"/>
    <m/>
    <m/>
    <m/>
    <m/>
    <m/>
    <m/>
  </r>
  <r>
    <s v="Chrysobalanaceae"/>
    <s v="Licania"/>
    <s v="membranacea"/>
    <x v="246"/>
    <s v="NH200287"/>
    <s v="NH20"/>
    <n v="57"/>
    <n v="371"/>
    <n v="3"/>
    <n v="5"/>
    <s v="OK"/>
    <s v="NH200287"/>
    <n v="146"/>
    <n v="42"/>
    <n v="31"/>
    <n v="3"/>
    <n v="2"/>
    <n v="30"/>
    <n v="261.33333333333297"/>
    <n v="51.599999745686901"/>
    <n v="2.3766666650772099"/>
    <n v="0.54233332475026497"/>
    <m/>
    <n v="120.3"/>
    <n v="0.81579999999999997"/>
    <n v="0.45269999999999999"/>
    <m/>
    <m/>
    <m/>
    <m/>
    <m/>
    <m/>
    <m/>
    <m/>
    <m/>
    <m/>
  </r>
  <r>
    <s v="Chrysobalanaceae"/>
    <s v="Licania"/>
    <s v="membranacea"/>
    <x v="246"/>
    <s v="NH200327"/>
    <s v="NH20"/>
    <n v="65"/>
    <n v="360"/>
    <n v="3"/>
    <n v="5"/>
    <s v="OK"/>
    <s v="NH200327"/>
    <n v="146"/>
    <n v="12.4"/>
    <n v="19"/>
    <n v="2"/>
    <n v="1"/>
    <n v="10"/>
    <n v="263.66666158040402"/>
    <n v="46.966667175292997"/>
    <n v="2.44999996821086"/>
    <n v="0.74999998013178504"/>
    <m/>
    <n v="193.5"/>
    <n v="0.78610000000000002"/>
    <n v="0.48249999999999998"/>
    <m/>
    <m/>
    <m/>
    <m/>
    <m/>
    <m/>
    <m/>
    <m/>
    <m/>
    <m/>
  </r>
  <r>
    <s v="Chrysobalanaceae"/>
    <s v="Licania"/>
    <s v="membranacea"/>
    <x v="246"/>
    <s v="NH200496"/>
    <s v="NH20"/>
    <n v="99"/>
    <n v="313"/>
    <n v="3"/>
    <n v="5"/>
    <s v="OK"/>
    <s v="NH200496"/>
    <n v="146"/>
    <n v="14.8"/>
    <n v="18"/>
    <n v="2"/>
    <n v="2"/>
    <n v="18"/>
    <n v="226.233332316081"/>
    <n v="46.8333333333333"/>
    <n v="1.6566666762034099"/>
    <n v="0.66066666444142697"/>
    <m/>
    <n v="172.5"/>
    <n v="0.80179999999999996"/>
    <n v="0.46800000000000003"/>
    <n v="2"/>
    <m/>
    <m/>
    <m/>
    <m/>
    <m/>
    <m/>
    <m/>
    <m/>
    <m/>
  </r>
  <r>
    <s v="Chrysobalanaceae"/>
    <s v="Licania"/>
    <s v="membranacea"/>
    <x v="246"/>
    <s v="NH200662"/>
    <s v="NH20"/>
    <n v="48"/>
    <n v="303"/>
    <n v="3"/>
    <n v="5"/>
    <s v="OK"/>
    <s v="NH200662"/>
    <n v="146"/>
    <n v="10.9"/>
    <n v="13"/>
    <n v="2"/>
    <n v="2"/>
    <n v="10"/>
    <n v="213.333333333333"/>
    <n v="49.400000254313099"/>
    <n v="1.62000000476837"/>
    <n v="0.55666665236155199"/>
    <m/>
    <n v="200.7"/>
    <n v="0.83909999999999996"/>
    <n v="0.41289999999999999"/>
    <m/>
    <m/>
    <m/>
    <m/>
    <m/>
    <m/>
    <m/>
    <m/>
    <m/>
    <m/>
  </r>
  <r>
    <s v="Chrysobalanaceae"/>
    <s v="Licania"/>
    <s v="membranacea"/>
    <x v="246"/>
    <s v="NH200683"/>
    <s v="NH20"/>
    <n v="92"/>
    <n v="316"/>
    <n v="3"/>
    <n v="5"/>
    <s v="OK"/>
    <s v="NH200683"/>
    <n v="146"/>
    <n v="10.4"/>
    <n v="18"/>
    <n v="2"/>
    <n v="2"/>
    <n v="12"/>
    <n v="256.53333028157601"/>
    <n v="47.099999745686901"/>
    <n v="1.6666666666666701"/>
    <n v="0.52666665116945899"/>
    <m/>
    <n v="128"/>
    <n v="0.84770000000000001"/>
    <n v="0.3972"/>
    <n v="0.5"/>
    <m/>
    <m/>
    <m/>
    <m/>
    <m/>
    <m/>
    <m/>
    <m/>
    <m/>
  </r>
  <r>
    <s v="Chrysobalanaceae"/>
    <s v="Licania"/>
    <s v="membranacea"/>
    <x v="246"/>
    <s v="P01860115"/>
    <s v="P018"/>
    <n v="55"/>
    <n v="41"/>
    <n v="3"/>
    <n v="4"/>
    <s v="OK"/>
    <s v="P01860278"/>
    <n v="146"/>
    <n v="12.1"/>
    <n v="20"/>
    <n v="3"/>
    <n v="3"/>
    <n v="20"/>
    <n v="286.43332926432299"/>
    <n v="48.966665903727197"/>
    <n v="2.96333328882853"/>
    <n v="0.82266664505004905"/>
    <m/>
    <n v="162.6"/>
    <n v="0.83389999999999997"/>
    <m/>
    <m/>
    <m/>
    <m/>
    <m/>
    <m/>
    <m/>
    <m/>
    <n v="-32.353988340000001"/>
    <m/>
    <m/>
  </r>
  <r>
    <s v="Chrysobalanaceae"/>
    <s v="Licania"/>
    <s v="membranacea"/>
    <x v="246"/>
    <s v="P01860172"/>
    <s v="P018"/>
    <n v="64"/>
    <n v="40"/>
    <n v="3"/>
    <n v="4"/>
    <s v="OK"/>
    <s v="P01860329"/>
    <n v="146"/>
    <n v="11.6"/>
    <n v="21"/>
    <m/>
    <m/>
    <m/>
    <n v="248.333338419596"/>
    <n v="43.300000508626297"/>
    <n v="1.7900000015894599"/>
    <n v="0.48533332347869901"/>
    <m/>
    <n v="118.6"/>
    <n v="0.81910000000000005"/>
    <m/>
    <m/>
    <m/>
    <m/>
    <m/>
    <m/>
    <m/>
    <m/>
    <m/>
    <m/>
    <m/>
  </r>
  <r>
    <s v="Chrysobalanaceae"/>
    <s v="Licania"/>
    <s v="membranacea"/>
    <x v="246"/>
    <s v="P01860324"/>
    <s v="P018"/>
    <n v="14"/>
    <n v="20"/>
    <n v="3"/>
    <n v="4"/>
    <s v="OK"/>
    <s v="P01860083"/>
    <n v="146"/>
    <n v="33.6"/>
    <n v="27"/>
    <m/>
    <m/>
    <m/>
    <n v="271.56667073567701"/>
    <n v="55.366666158040402"/>
    <n v="1.5433332920074501"/>
    <n v="0.38699999451637301"/>
    <m/>
    <n v="76.099999999999994"/>
    <n v="0.80720000000000003"/>
    <m/>
    <m/>
    <m/>
    <m/>
    <m/>
    <m/>
    <m/>
    <m/>
    <m/>
    <m/>
    <m/>
  </r>
  <r>
    <s v="Chrysobalanaceae"/>
    <s v="Licania"/>
    <s v="micrantha"/>
    <x v="362"/>
    <s v="NH200679"/>
    <s v="NH20"/>
    <n v="93"/>
    <n v="316"/>
    <n v="3"/>
    <n v="4"/>
    <s v="OK"/>
    <s v="NH200679"/>
    <n v="147"/>
    <n v="10.1"/>
    <n v="11"/>
    <n v="1"/>
    <n v="1"/>
    <n v="11"/>
    <n v="219.10000101725299"/>
    <n v="54.700000762939503"/>
    <n v="2.4166667064031002"/>
    <n v="0.63000000516573595"/>
    <m/>
    <n v="210.4"/>
    <n v="0.78669999999999995"/>
    <n v="0.45519999999999999"/>
    <n v="0.5"/>
    <m/>
    <m/>
    <m/>
    <m/>
    <m/>
    <m/>
    <m/>
    <m/>
    <m/>
  </r>
  <r>
    <s v="Chrysobalanaceae"/>
    <s v="Licania"/>
    <s v="minutiflora"/>
    <x v="412"/>
    <s v="NH200220"/>
    <s v="NH20"/>
    <n v="41"/>
    <n v="354"/>
    <n v="3"/>
    <n v="5"/>
    <s v="OK"/>
    <s v="NH200220"/>
    <n v="148"/>
    <n v="31.5"/>
    <n v="28"/>
    <n v="3"/>
    <n v="2"/>
    <n v="28"/>
    <n v="161.56666564941401"/>
    <n v="47.1666653951009"/>
    <n v="1.34999998410543"/>
    <n v="0.20533333222071301"/>
    <m/>
    <n v="72.400000000000006"/>
    <n v="0.79120000000000001"/>
    <n v="0.42520000000000002"/>
    <n v="3"/>
    <n v="0.57399999999999995"/>
    <n v="9.3819999999999997"/>
    <n v="1.071"/>
    <m/>
    <m/>
    <m/>
    <m/>
    <m/>
    <m/>
  </r>
  <r>
    <s v="Chrysobalanaceae"/>
    <s v="Licania"/>
    <s v="octandra"/>
    <x v="490"/>
    <s v="LV109008"/>
    <s v="LV1"/>
    <n v="104.1"/>
    <n v="85.1"/>
    <n v="3"/>
    <n v="4"/>
    <s v="OK"/>
    <s v="LV109008"/>
    <n v="841"/>
    <n v="16.719745222929902"/>
    <n v="11"/>
    <n v="2"/>
    <n v="2"/>
    <n v="11"/>
    <n v="237.333333333333"/>
    <n v="62.599999745686901"/>
    <n v="3.1000000635782898"/>
    <n v="0.22166666388511699"/>
    <m/>
    <m/>
    <n v="0.56398000000000004"/>
    <n v="0.77380000000000004"/>
    <n v="4.9000000000000004"/>
    <n v="0.69978026000000004"/>
    <n v="9.2817500000000006"/>
    <n v="1.4140046799999999"/>
    <m/>
    <m/>
    <m/>
    <m/>
    <m/>
    <m/>
  </r>
  <r>
    <s v="Chrysobalanaceae"/>
    <s v="Licania"/>
    <s v="ovalifolia"/>
    <x v="370"/>
    <s v="B437044"/>
    <s v="B4"/>
    <n v="53"/>
    <n v="28"/>
    <n v="3"/>
    <n v="4"/>
    <s v="OK"/>
    <s v="B437044"/>
    <n v="149"/>
    <n v="11.1"/>
    <n v="11"/>
    <n v="1"/>
    <n v="1"/>
    <n v="11"/>
    <n v="366.43332926432299"/>
    <n v="62.566666920979799"/>
    <n v="2.8233333428700802"/>
    <n v="1.56700001160304"/>
    <m/>
    <n v="254"/>
    <n v="0.71"/>
    <n v="0.45"/>
    <n v="1"/>
    <n v="0.77500000000000002"/>
    <n v="13.6243"/>
    <n v="1.93"/>
    <m/>
    <m/>
    <m/>
    <m/>
    <m/>
    <m/>
  </r>
  <r>
    <s v="Chrysobalanaceae"/>
    <s v="Licania"/>
    <s v="ovalifolia"/>
    <x v="370"/>
    <s v="P01860154"/>
    <s v="P018"/>
    <n v="68"/>
    <n v="20"/>
    <n v="3"/>
    <n v="5"/>
    <s v="OK"/>
    <s v="P01860314"/>
    <n v="149"/>
    <n v="33.1"/>
    <n v="35"/>
    <m/>
    <m/>
    <m/>
    <n v="412.66666666666703"/>
    <n v="57.366666158040402"/>
    <n v="2.53999996185303"/>
    <n v="0.64633333683013905"/>
    <m/>
    <n v="133.1"/>
    <n v="0.83720000000000006"/>
    <m/>
    <m/>
    <m/>
    <m/>
    <m/>
    <m/>
    <m/>
    <m/>
    <m/>
    <m/>
    <m/>
  </r>
  <r>
    <s v="Chrysobalanaceae"/>
    <s v="Licania"/>
    <s v="ovalifolia"/>
    <x v="370"/>
    <s v="P01860422"/>
    <s v="P018"/>
    <n v="25"/>
    <n v="79"/>
    <n v="3"/>
    <n v="5"/>
    <s v="OK"/>
    <s v="P01860132"/>
    <n v="149"/>
    <n v="16.600000000000001"/>
    <n v="19"/>
    <n v="1"/>
    <n v="2"/>
    <n v="13"/>
    <n v="310.09999593099002"/>
    <n v="63.6666666666667"/>
    <n v="2.8500000635782898"/>
    <n v="0.51199999451637301"/>
    <m/>
    <n v="123.5"/>
    <n v="0.81720000000000004"/>
    <m/>
    <m/>
    <m/>
    <m/>
    <m/>
    <m/>
    <m/>
    <m/>
    <m/>
    <m/>
    <m/>
  </r>
  <r>
    <s v="Chrysobalanaceae"/>
    <s v="Licania"/>
    <s v="sp, 11 (DS)"/>
    <x v="491"/>
    <s v="M17116485"/>
    <s v="M1711"/>
    <n v="38"/>
    <n v="40"/>
    <n v="3"/>
    <n v="4"/>
    <s v="OK"/>
    <s v="M17116485"/>
    <n v="152"/>
    <n v="17.2"/>
    <n v="15"/>
    <n v="2"/>
    <n v="3"/>
    <n v="15"/>
    <n v="308.36667887369799"/>
    <n v="48.466665903727197"/>
    <n v="1.4066666762034099"/>
    <n v="8.1000000238418607E-2"/>
    <m/>
    <n v="37.1"/>
    <n v="0.76419999999999999"/>
    <n v="0.57240000000000002"/>
    <m/>
    <n v="0.7"/>
    <n v="8.0730000000000004"/>
    <n v="1.125"/>
    <m/>
    <m/>
    <m/>
    <m/>
    <m/>
    <m/>
  </r>
  <r>
    <s v="Chrysobalanaceae"/>
    <s v="Licania"/>
    <s v="sp, 11 (DS)"/>
    <x v="491"/>
    <s v="M17116576"/>
    <s v="M1711"/>
    <n v="52"/>
    <n v="38"/>
    <n v="3"/>
    <n v="4"/>
    <s v="OK"/>
    <s v="M17116576"/>
    <n v="152"/>
    <n v="17.3"/>
    <n v="20"/>
    <n v="2"/>
    <n v="1"/>
    <n v="18"/>
    <n v="242.43332926432299"/>
    <n v="49.466667175292997"/>
    <n v="1.94333334763845"/>
    <n v="9.6333331118027402E-2"/>
    <m/>
    <n v="47.3"/>
    <n v="0.80489999999999995"/>
    <n v="0.52880000000000005"/>
    <m/>
    <m/>
    <m/>
    <m/>
    <m/>
    <m/>
    <m/>
    <m/>
    <m/>
    <m/>
  </r>
  <r>
    <s v="Chrysobalanaceae"/>
    <s v="Licania"/>
    <s v="sp, 11 (DS)"/>
    <x v="491"/>
    <s v="M17116854"/>
    <s v="M1711"/>
    <n v="75"/>
    <n v="46"/>
    <n v="3"/>
    <n v="4"/>
    <s v="OK"/>
    <s v="M17116854"/>
    <n v="152"/>
    <n v="11.5"/>
    <n v="6"/>
    <n v="2"/>
    <n v="3"/>
    <n v="6"/>
    <n v="273.90000406900998"/>
    <n v="32.699999491373703"/>
    <n v="3.1400000254313198"/>
    <n v="8.6666668454806001E-2"/>
    <m/>
    <n v="52.6"/>
    <n v="0.73360000000000003"/>
    <n v="0.64290000000000003"/>
    <m/>
    <m/>
    <m/>
    <m/>
    <m/>
    <m/>
    <m/>
    <m/>
    <m/>
    <m/>
  </r>
  <r>
    <s v="Chrysobalanaceae"/>
    <s v="Licania"/>
    <s v="sp, B1"/>
    <x v="492"/>
    <s v="A110403"/>
    <s v="A11"/>
    <n v="98"/>
    <n v="45"/>
    <n v="3"/>
    <n v="4"/>
    <s v="OK"/>
    <s v="A110403"/>
    <n v="153"/>
    <n v="11.3"/>
    <n v="14"/>
    <m/>
    <m/>
    <m/>
    <n v="164.96666971842399"/>
    <n v="49.633332570393897"/>
    <n v="1.57666671276093"/>
    <n v="0.233000000317891"/>
    <m/>
    <n v="105.6"/>
    <n v="0.75"/>
    <n v="0.5"/>
    <n v="2"/>
    <n v="0.744079649448395"/>
    <n v="9.8637499999999996"/>
    <n v="0.75779695000000002"/>
    <m/>
    <m/>
    <m/>
    <m/>
    <m/>
    <m/>
  </r>
  <r>
    <s v="Chrysobalanaceae"/>
    <s v="Licania"/>
    <s v="sp, B2"/>
    <x v="493"/>
    <s v="P01860309"/>
    <s v="P018"/>
    <n v="100"/>
    <n v="59"/>
    <n v="3"/>
    <n v="4"/>
    <s v="OK"/>
    <s v="P01860483"/>
    <n v="656"/>
    <n v="10.3"/>
    <n v="12"/>
    <n v="2"/>
    <n v="3"/>
    <n v="12"/>
    <n v="241.233332316081"/>
    <n v="64.900000254313198"/>
    <n v="2.1699999968210899"/>
    <n v="1.78200002511342"/>
    <m/>
    <n v="499.6"/>
    <n v="0.78459999999999996"/>
    <m/>
    <m/>
    <m/>
    <m/>
    <m/>
    <m/>
    <m/>
    <m/>
    <n v="-34.773867449999997"/>
    <m/>
    <m/>
  </r>
  <r>
    <s v="Chrysobalanaceae"/>
    <s v="Licania"/>
    <s v="sp, B3"/>
    <x v="114"/>
    <s v="LV109155"/>
    <s v="LV1"/>
    <n v="122"/>
    <n v="50"/>
    <n v="3"/>
    <n v="4"/>
    <s v="OK"/>
    <s v="LV109155"/>
    <n v="657"/>
    <n v="11.624203821656099"/>
    <n v="19"/>
    <n v="2"/>
    <n v="1"/>
    <n v="16"/>
    <n v="200.333333333333"/>
    <n v="41.266666412353501"/>
    <n v="1.20666668812434"/>
    <n v="0.103000000119209"/>
    <n v="16.090099652608199"/>
    <m/>
    <n v="0.68959000000000004"/>
    <n v="0.4587"/>
    <n v="5"/>
    <n v="0.74439670199999997"/>
    <n v="8.5288199999999996"/>
    <n v="1.5730212100000001"/>
    <m/>
    <m/>
    <m/>
    <m/>
    <m/>
    <m/>
  </r>
  <r>
    <s v="Chrysobalanaceae"/>
    <s v="Licania"/>
    <s v="sp, B4"/>
    <x v="494"/>
    <s v="M17116517"/>
    <s v="M1711"/>
    <n v="30"/>
    <n v="6"/>
    <n v="3"/>
    <n v="4"/>
    <s v="OK"/>
    <s v="M17116517"/>
    <n v="688"/>
    <n v="15"/>
    <n v="13"/>
    <n v="3"/>
    <n v="2"/>
    <n v="10"/>
    <n v="283.53333028157601"/>
    <n v="44.733333587646499"/>
    <n v="1.8200000127156599"/>
    <n v="1.22966667016347"/>
    <m/>
    <n v="317.89999999999998"/>
    <n v="0.69520000000000004"/>
    <n v="0.62839999999999996"/>
    <m/>
    <n v="0.72899999999999998"/>
    <n v="6.8179999999999996"/>
    <n v="1.1964999999999999"/>
    <m/>
    <m/>
    <m/>
    <m/>
    <m/>
    <m/>
  </r>
  <r>
    <s v="Chrysobalanaceae"/>
    <s v="Licania"/>
    <s v="sprucei"/>
    <x v="326"/>
    <s v="LV109071"/>
    <s v="LV1"/>
    <n v="113.3"/>
    <n v="23.9"/>
    <n v="3"/>
    <n v="4"/>
    <s v="OK"/>
    <s v="LV109071"/>
    <n v="154"/>
    <n v="10.828025477707"/>
    <n v="12"/>
    <n v="1"/>
    <n v="1"/>
    <n v="10"/>
    <n v="257.66666666666703"/>
    <n v="64.6666666666667"/>
    <n v="3.5433332920074498"/>
    <n v="0.56900000572204601"/>
    <n v="52.956565856933601"/>
    <m/>
    <n v="0.62026999999999999"/>
    <n v="0.68799999999999994"/>
    <n v="4"/>
    <n v="0.55106604299999995"/>
    <n v="12.055300000000001"/>
    <n v="1.8907783899999999"/>
    <m/>
    <m/>
    <m/>
    <m/>
    <m/>
    <m/>
  </r>
  <r>
    <s v="Chrysobalanaceae"/>
    <s v="Licania"/>
    <s v="sprucei"/>
    <x v="326"/>
    <s v="P01860159"/>
    <s v="P018"/>
    <n v="67"/>
    <n v="24"/>
    <n v="3"/>
    <n v="5"/>
    <s v="OK"/>
    <s v="P01860317"/>
    <n v="154"/>
    <n v="22.6"/>
    <n v="17"/>
    <n v="3"/>
    <n v="3"/>
    <n v="15"/>
    <n v="288.76666259765602"/>
    <n v="63.233332316080698"/>
    <n v="4.4933333396911603"/>
    <n v="0.451333334048589"/>
    <m/>
    <n v="92.1"/>
    <n v="0.76049999999999995"/>
    <m/>
    <m/>
    <m/>
    <m/>
    <m/>
    <m/>
    <m/>
    <m/>
    <n v="-33.676769800000002"/>
    <m/>
    <m/>
  </r>
  <r>
    <s v="Chrysobalanaceae"/>
    <s v="Parinari"/>
    <s v="excelsa"/>
    <x v="218"/>
    <s v="B429025"/>
    <s v="B4"/>
    <n v="48"/>
    <n v="25"/>
    <n v="3"/>
    <n v="5"/>
    <s v="OK"/>
    <s v="B429025"/>
    <n v="156"/>
    <n v="18.5"/>
    <n v="22"/>
    <n v="2"/>
    <n v="2"/>
    <n v="22"/>
    <n v="201"/>
    <n v="54.099999745686901"/>
    <n v="1.8733333349227901"/>
    <n v="0.44133332371711698"/>
    <m/>
    <n v="170.7"/>
    <n v="0.66"/>
    <n v="0.56000000000000005"/>
    <n v="4"/>
    <n v="0.59399999999999997"/>
    <n v="11.8773"/>
    <n v="2.028"/>
    <m/>
    <m/>
    <m/>
    <m/>
    <m/>
    <m/>
  </r>
  <r>
    <s v="Chrysobalanaceae"/>
    <s v="Parinari"/>
    <s v="montana"/>
    <x v="351"/>
    <s v="LV109130"/>
    <s v="LV1"/>
    <n v="130.4"/>
    <n v="17.8"/>
    <n v="3"/>
    <n v="5"/>
    <s v="OK"/>
    <s v="LV109130"/>
    <n v="157"/>
    <n v="19.904458598726102"/>
    <n v="30"/>
    <n v="3"/>
    <n v="3"/>
    <n v="21"/>
    <n v="383.66666666666703"/>
    <n v="51.633332570393897"/>
    <n v="2.4633333683013898"/>
    <n v="0.70566666126251198"/>
    <n v="54.928900400797502"/>
    <m/>
    <n v="0.63110999999999995"/>
    <n v="0.55279999999999996"/>
    <n v="5.7"/>
    <n v="0.67173654900000002"/>
    <n v="14.227399999999999"/>
    <n v="3.1658810499999999"/>
    <m/>
    <m/>
    <m/>
    <n v="-32.869079380000002"/>
    <m/>
    <m/>
  </r>
  <r>
    <s v="Chrysobalanaceae"/>
    <s v="IND"/>
    <s v="sp, B1"/>
    <x v="136"/>
    <s v="LV109117"/>
    <s v="LV1"/>
    <n v="132.9"/>
    <n v="2.5"/>
    <n v="3"/>
    <n v="4"/>
    <s v="OK"/>
    <s v="LV109117"/>
    <n v="914"/>
    <n v="12.7388535031847"/>
    <n v="18"/>
    <n v="3"/>
    <n v="3"/>
    <n v="12"/>
    <n v="170.333333333333"/>
    <n v="45.700000762939503"/>
    <n v="1.2399999698003099"/>
    <n v="0.456000010172526"/>
    <n v="57.364234924316399"/>
    <m/>
    <m/>
    <m/>
    <n v="2.1"/>
    <n v="0.71330459599999996"/>
    <n v="10.8156"/>
    <n v="2.11795"/>
    <m/>
    <m/>
    <m/>
    <n v="-32.716313759999998"/>
    <m/>
    <m/>
  </r>
  <r>
    <s v="Chrysobalanaceae"/>
    <s v="IND"/>
    <s v="sp, B1"/>
    <x v="136"/>
    <s v="LV109281"/>
    <s v="LV1"/>
    <n v="146.19999999999999"/>
    <n v="49.6"/>
    <n v="3"/>
    <n v="4"/>
    <s v="OK"/>
    <s v="LV109281"/>
    <n v="914"/>
    <n v="16.560509554140101"/>
    <n v="22"/>
    <n v="3"/>
    <n v="3"/>
    <n v="20"/>
    <n v="253.666666666667"/>
    <n v="52.533332824707003"/>
    <n v="1.64666664600372"/>
    <n v="0.57400002082188895"/>
    <n v="49.6482327779134"/>
    <m/>
    <n v="0.68623000000000001"/>
    <n v="0.52580000000000005"/>
    <n v="4.8499999999999996"/>
    <n v="0.70983967299999995"/>
    <n v="13.711600000000001"/>
    <n v="3.0092615899999999"/>
    <m/>
    <m/>
    <m/>
    <n v="-33.387766910000003"/>
    <m/>
    <m/>
  </r>
  <r>
    <s v="Chrysobalanaceae"/>
    <s v="IND"/>
    <s v="sp, B1"/>
    <x v="136"/>
    <s v="LV109458"/>
    <s v="LV1"/>
    <n v="174.6"/>
    <n v="51.5"/>
    <n v="3"/>
    <n v="4"/>
    <s v="OK"/>
    <s v="LV109458"/>
    <n v="914"/>
    <n v="16.687898089171998"/>
    <n v="19"/>
    <n v="3"/>
    <n v="2"/>
    <n v="19"/>
    <m/>
    <n v="56.733333587646499"/>
    <n v="1.61666667461395"/>
    <n v="0.51000000039736404"/>
    <n v="51.786734263102197"/>
    <m/>
    <n v="0.69616999999999996"/>
    <n v="0.63560000000000005"/>
    <n v="4.2"/>
    <n v="0.65748440699999999"/>
    <n v="7.33744"/>
    <n v="1.8967974999999999"/>
    <m/>
    <m/>
    <m/>
    <m/>
    <m/>
    <m/>
  </r>
  <r>
    <s v="Chrysobalanaceae"/>
    <s v="IND"/>
    <s v="sp, B1"/>
    <x v="136"/>
    <s v="LV112872"/>
    <s v="LV1"/>
    <n v="159"/>
    <n v="22"/>
    <n v="3"/>
    <n v="4"/>
    <s v="OK"/>
    <s v="LV112872"/>
    <n v="914"/>
    <n v="10.1910828025478"/>
    <n v="17"/>
    <n v="1"/>
    <n v="1"/>
    <n v="14"/>
    <n v="204.666666666667"/>
    <n v="44.533332824707003"/>
    <n v="1.5166666507720901"/>
    <n v="0.29733333488305402"/>
    <n v="37.006666819254598"/>
    <m/>
    <m/>
    <m/>
    <m/>
    <n v="0.75420560699999994"/>
    <n v="9.4232200000000006"/>
    <n v="1.65188892"/>
    <m/>
    <m/>
    <m/>
    <m/>
    <m/>
    <m/>
  </r>
  <r>
    <s v="Chrysobalanaceae"/>
    <s v="IND"/>
    <s v="sp, B1"/>
    <x v="136"/>
    <s v="LV112875"/>
    <s v="LV1"/>
    <n v="148.5"/>
    <n v="35"/>
    <n v="3"/>
    <n v="4"/>
    <s v="OK"/>
    <s v="LV112875"/>
    <n v="914"/>
    <n v="11.4649681528662"/>
    <n v="0"/>
    <n v="2"/>
    <n v="2"/>
    <n v="0"/>
    <n v="195"/>
    <n v="42.966665903727197"/>
    <n v="1.5"/>
    <n v="0.38766667743523903"/>
    <n v="46.893465677897098"/>
    <m/>
    <m/>
    <m/>
    <m/>
    <n v="0.65187861300000005"/>
    <n v="8.1384000000000007"/>
    <n v="1.82717507"/>
    <m/>
    <m/>
    <m/>
    <m/>
    <m/>
    <m/>
  </r>
  <r>
    <s v="Chrysobalanaceae"/>
    <s v="IND"/>
    <s v="IND"/>
    <x v="107"/>
    <s v="LV109289"/>
    <s v="LV1"/>
    <n v="145.69999999999999"/>
    <n v="52.8"/>
    <n v="0"/>
    <n v="1"/>
    <s v="MORT"/>
    <s v="LV109289"/>
    <n v="133"/>
    <m/>
    <n v="0"/>
    <m/>
    <m/>
    <n v="0"/>
    <m/>
    <m/>
    <m/>
    <m/>
    <m/>
    <m/>
    <m/>
    <m/>
    <m/>
    <m/>
    <m/>
    <m/>
    <m/>
    <m/>
    <m/>
    <m/>
    <m/>
    <m/>
  </r>
  <r>
    <s v="Chrysobalanaceae"/>
    <s v="IND"/>
    <s v="IND"/>
    <x v="107"/>
    <s v="NH200345"/>
    <s v="NH20"/>
    <n v="63"/>
    <n v="385"/>
    <n v="0"/>
    <n v="0"/>
    <s v="EXCLUDE"/>
    <s v="NH200345"/>
    <n v="133"/>
    <n v="47.5"/>
    <n v="22"/>
    <m/>
    <m/>
    <m/>
    <m/>
    <m/>
    <m/>
    <m/>
    <m/>
    <m/>
    <n v="0.75880000000000003"/>
    <n v="0.54730000000000001"/>
    <m/>
    <m/>
    <m/>
    <m/>
    <m/>
    <m/>
    <m/>
    <m/>
    <m/>
    <m/>
  </r>
  <r>
    <s v="Clusiaceae"/>
    <s v="Clusia"/>
    <s v="grandiflora"/>
    <x v="429"/>
    <s v="T1LIANA2_ON_145"/>
    <s v="T1"/>
    <n v="70.5"/>
    <n v="14"/>
    <n v="3"/>
    <n v="5"/>
    <s v="EXCLUDE"/>
    <s v="T1LIANA2_ON_145"/>
    <n v="158"/>
    <m/>
    <m/>
    <m/>
    <m/>
    <m/>
    <n v="436.66666666666703"/>
    <n v="77.6666666666667"/>
    <n v="3.4400000572204599"/>
    <n v="2.0970000028610198"/>
    <n v="117.29010009765599"/>
    <m/>
    <m/>
    <m/>
    <m/>
    <m/>
    <m/>
    <m/>
    <m/>
    <m/>
    <m/>
    <m/>
    <m/>
    <m/>
  </r>
  <r>
    <s v="Clusiaceae"/>
    <s v="Moronobea"/>
    <s v="coccinea"/>
    <x v="279"/>
    <s v="T10051"/>
    <s v="T1"/>
    <n v="100"/>
    <n v="24"/>
    <n v="3"/>
    <n v="5"/>
    <s v="OK"/>
    <s v="T10051"/>
    <n v="159"/>
    <n v="46.3"/>
    <n v="36"/>
    <n v="5"/>
    <n v="5"/>
    <n v="35"/>
    <n v="253.333333333333"/>
    <n v="63.733332316080698"/>
    <n v="0.57666667302449504"/>
    <n v="0.15333333363135701"/>
    <n v="12.769233385721799"/>
    <m/>
    <n v="0.61694000000000004"/>
    <n v="0.80720000000000003"/>
    <n v="13.5"/>
    <n v="0.64911091700000001"/>
    <n v="18.0044"/>
    <n v="4.6103904"/>
    <m/>
    <m/>
    <m/>
    <n v="-29.882484600000002"/>
    <m/>
    <m/>
  </r>
  <r>
    <s v="Clusiaceae"/>
    <s v="Platonia"/>
    <s v="insignis"/>
    <x v="495"/>
    <s v="P01860004"/>
    <s v="P018"/>
    <n v="23"/>
    <n v="7"/>
    <n v="3"/>
    <n v="5"/>
    <s v="OK"/>
    <s v="P01860098"/>
    <n v="160"/>
    <n v="63.8"/>
    <n v="30"/>
    <n v="5"/>
    <n v="5"/>
    <n v="24"/>
    <n v="446.43332926432299"/>
    <n v="55.633332570393897"/>
    <n v="2.5599999427795401"/>
    <n v="1.1319999893506401"/>
    <m/>
    <n v="183.8"/>
    <n v="0.59250000000000003"/>
    <m/>
    <m/>
    <m/>
    <m/>
    <m/>
    <m/>
    <m/>
    <m/>
    <n v="-28.54337555"/>
    <m/>
    <m/>
  </r>
  <r>
    <s v="Clusiaceae"/>
    <s v="Rheedia"/>
    <s v="madruno"/>
    <x v="413"/>
    <s v="A110399"/>
    <s v="A11"/>
    <n v="91"/>
    <n v="50"/>
    <n v="3"/>
    <n v="4"/>
    <s v="OK"/>
    <s v="A110399"/>
    <n v="161"/>
    <n v="10.5"/>
    <n v="15"/>
    <n v="1"/>
    <n v="2"/>
    <n v="12"/>
    <n v="339.66666666666703"/>
    <n v="65.8333333333333"/>
    <n v="3.86000005404154"/>
    <n v="4.1173334121704102"/>
    <m/>
    <n v="835.6"/>
    <n v="0.61"/>
    <n v="0.68"/>
    <n v="3"/>
    <n v="0.70746803283691395"/>
    <n v="8.0960000000000001"/>
    <n v="0.59669143000000002"/>
    <m/>
    <m/>
    <m/>
    <m/>
    <m/>
    <m/>
  </r>
  <r>
    <s v="Clusiaceae"/>
    <s v="Rheedia"/>
    <s v="madruno"/>
    <x v="413"/>
    <s v="LV109394"/>
    <s v="LV1"/>
    <n v="163.69999999999999"/>
    <n v="19.5"/>
    <n v="3"/>
    <n v="4"/>
    <s v="OK"/>
    <s v="LV109394"/>
    <n v="161"/>
    <n v="10.6687898089172"/>
    <n v="14"/>
    <n v="1"/>
    <n v="1"/>
    <n v="12"/>
    <n v="283"/>
    <n v="62.366666158040402"/>
    <n v="2.6266666253407802"/>
    <n v="1.0483333269755"/>
    <n v="101.882598876953"/>
    <m/>
    <n v="0.70677999999999996"/>
    <n v="0.52429999999999999"/>
    <n v="2.9"/>
    <n v="0.69987228599999995"/>
    <n v="5.9148699999999996"/>
    <n v="1.5061860499999999"/>
    <m/>
    <m/>
    <m/>
    <m/>
    <m/>
    <m/>
  </r>
  <r>
    <s v="Clusiaceae"/>
    <s v="Rheedia"/>
    <s v="madruno"/>
    <x v="413"/>
    <s v="P01860039"/>
    <s v="P018"/>
    <n v="39"/>
    <n v="8"/>
    <n v="3"/>
    <n v="5"/>
    <s v="OK"/>
    <s v="P01860190"/>
    <n v="161"/>
    <n v="12.1"/>
    <n v="19"/>
    <n v="3"/>
    <n v="3"/>
    <n v="12"/>
    <n v="319.09999593099002"/>
    <n v="69.1666666666667"/>
    <n v="2.8233333428700802"/>
    <n v="2.3656667073567701"/>
    <m/>
    <n v="517.70000000000005"/>
    <n v="0.69299999999999995"/>
    <m/>
    <m/>
    <m/>
    <m/>
    <m/>
    <m/>
    <m/>
    <m/>
    <n v="-33.846710340000001"/>
    <m/>
    <m/>
  </r>
  <r>
    <s v="Clusiaceae"/>
    <s v="Rheedia"/>
    <s v="madruno"/>
    <x v="413"/>
    <s v="P01860118"/>
    <s v="P018"/>
    <n v="58"/>
    <n v="47"/>
    <n v="2"/>
    <n v="5"/>
    <s v="OK"/>
    <s v="P01860274"/>
    <n v="161"/>
    <n v="16.899999999999999"/>
    <n v="17"/>
    <n v="3"/>
    <n v="3"/>
    <n v="17"/>
    <n v="306.5"/>
    <n v="63.400001525878899"/>
    <n v="3.91500008106232"/>
    <n v="3.2979999780654898"/>
    <m/>
    <n v="378.6"/>
    <m/>
    <m/>
    <m/>
    <m/>
    <m/>
    <m/>
    <m/>
    <m/>
    <m/>
    <n v="-31.649110740000001"/>
    <m/>
    <m/>
  </r>
  <r>
    <s v="Clusiaceae"/>
    <s v="Rheedia"/>
    <s v="madruno"/>
    <x v="413"/>
    <s v="P01860119"/>
    <s v="P018"/>
    <n v="55"/>
    <n v="49"/>
    <n v="3"/>
    <n v="5"/>
    <s v="OK"/>
    <s v="P01860273"/>
    <n v="161"/>
    <n v="12.1"/>
    <n v="16"/>
    <n v="1"/>
    <n v="1"/>
    <n v="8"/>
    <n v="272.56667073567701"/>
    <n v="59.866667429606103"/>
    <n v="2.8366666634877502"/>
    <n v="1.6710000038146999"/>
    <m/>
    <n v="440.1"/>
    <m/>
    <m/>
    <m/>
    <m/>
    <m/>
    <m/>
    <m/>
    <m/>
    <m/>
    <m/>
    <m/>
    <m/>
  </r>
  <r>
    <s v="Clusiaceae"/>
    <s v="Rheedia"/>
    <s v="madruno"/>
    <x v="413"/>
    <s v="P01860164"/>
    <s v="P018"/>
    <n v="70"/>
    <n v="32"/>
    <n v="3"/>
    <n v="5"/>
    <s v="OK"/>
    <s v="P01860322"/>
    <n v="161"/>
    <n v="10.3"/>
    <n v="8"/>
    <n v="2"/>
    <n v="2"/>
    <n v="8"/>
    <n v="317.09999593099002"/>
    <n v="70"/>
    <n v="4.0333333810170497"/>
    <n v="4.2299998601277702"/>
    <m/>
    <n v="906"/>
    <m/>
    <m/>
    <m/>
    <m/>
    <m/>
    <m/>
    <m/>
    <m/>
    <m/>
    <m/>
    <m/>
    <m/>
  </r>
  <r>
    <s v="Clusiaceae"/>
    <s v="Rheedia"/>
    <s v="madruno"/>
    <x v="413"/>
    <s v="P01860207"/>
    <s v="P018"/>
    <n v="77"/>
    <n v="30"/>
    <n v="3"/>
    <n v="5"/>
    <s v="OK"/>
    <s v="P01860394"/>
    <n v="161"/>
    <n v="11.5"/>
    <n v="14"/>
    <n v="1"/>
    <n v="1"/>
    <n v="7"/>
    <n v="274"/>
    <n v="63.099999745686901"/>
    <n v="2.8233333428700802"/>
    <n v="1.0186666846275301"/>
    <m/>
    <n v="287.39999999999998"/>
    <m/>
    <m/>
    <m/>
    <m/>
    <m/>
    <m/>
    <m/>
    <m/>
    <m/>
    <m/>
    <m/>
    <m/>
  </r>
  <r>
    <s v="Clusiaceae"/>
    <s v="Rheedia"/>
    <s v="madruno"/>
    <x v="413"/>
    <s v="P01860259"/>
    <s v="P018"/>
    <n v="89"/>
    <n v="64"/>
    <n v="3"/>
    <n v="5"/>
    <s v="OK"/>
    <s v="P01860449"/>
    <n v="161"/>
    <n v="15.9"/>
    <n v="18"/>
    <m/>
    <m/>
    <m/>
    <n v="292.43332926432299"/>
    <n v="69.799997965494796"/>
    <n v="2.9299999872843401"/>
    <n v="1.47833331425985"/>
    <m/>
    <n v="359.7"/>
    <m/>
    <m/>
    <m/>
    <m/>
    <m/>
    <m/>
    <m/>
    <m/>
    <m/>
    <m/>
    <m/>
    <m/>
  </r>
  <r>
    <s v="Clusiaceae"/>
    <s v="Rheedia"/>
    <s v="madruno"/>
    <x v="413"/>
    <s v="P01860305"/>
    <s v="P018"/>
    <n v="90"/>
    <n v="49"/>
    <n v="3"/>
    <n v="5"/>
    <s v="OK"/>
    <s v="P01860442"/>
    <n v="161"/>
    <n v="21.3"/>
    <n v="17"/>
    <m/>
    <m/>
    <m/>
    <n v="278.13334147135402"/>
    <n v="63.966667175292997"/>
    <n v="2.8833333651224802"/>
    <n v="0.48300001025199901"/>
    <m/>
    <n v="130.30000000000001"/>
    <m/>
    <m/>
    <m/>
    <m/>
    <m/>
    <m/>
    <m/>
    <m/>
    <m/>
    <m/>
    <m/>
    <m/>
  </r>
  <r>
    <s v="Clusiaceae"/>
    <s v="Rheedia"/>
    <s v="madruno"/>
    <x v="413"/>
    <s v="P01860314"/>
    <s v="P018"/>
    <n v="92"/>
    <n v="70"/>
    <n v="3"/>
    <n v="5"/>
    <s v="OK"/>
    <s v="P01860476"/>
    <n v="161"/>
    <n v="11.3"/>
    <n v="10"/>
    <n v="3"/>
    <n v="4"/>
    <n v="7"/>
    <n v="309.09999593099002"/>
    <n v="64.300001780192105"/>
    <n v="3.1066666444142701"/>
    <n v="1.43400001525879"/>
    <m/>
    <n v="309.7"/>
    <m/>
    <m/>
    <m/>
    <m/>
    <m/>
    <m/>
    <m/>
    <m/>
    <m/>
    <n v="-31.629894310000001"/>
    <m/>
    <m/>
  </r>
  <r>
    <s v="Clusiaceae"/>
    <s v="Rheedia"/>
    <s v="madruno"/>
    <x v="413"/>
    <s v="P01860332"/>
    <s v="P018"/>
    <n v="15"/>
    <n v="31"/>
    <n v="3"/>
    <n v="5"/>
    <s v="OK"/>
    <s v="P01860075"/>
    <n v="161"/>
    <n v="11.1"/>
    <n v="11"/>
    <n v="3"/>
    <n v="1"/>
    <n v="10"/>
    <n v="279.56667073567701"/>
    <n v="56.3333333333333"/>
    <n v="3.3833333651224802"/>
    <n v="2.87266675631205"/>
    <m/>
    <n v="708.3"/>
    <n v="0.65910000000000002"/>
    <m/>
    <m/>
    <m/>
    <m/>
    <m/>
    <m/>
    <m/>
    <m/>
    <n v="-34.17135562"/>
    <m/>
    <m/>
  </r>
  <r>
    <s v="Clusiaceae"/>
    <s v="Rheedia"/>
    <s v="madruno"/>
    <x v="413"/>
    <s v="P01860382"/>
    <s v="P018"/>
    <n v="1"/>
    <n v="59"/>
    <n v="3"/>
    <n v="5"/>
    <s v="OK"/>
    <s v="P01860023"/>
    <n v="161"/>
    <n v="12.1"/>
    <n v="14"/>
    <n v="1"/>
    <n v="1"/>
    <n v="12"/>
    <n v="312.66666666666703"/>
    <n v="75.633333841959598"/>
    <n v="3.2766666412353498"/>
    <n v="2.0536667108535802"/>
    <m/>
    <n v="403.8"/>
    <n v="0.6663"/>
    <m/>
    <m/>
    <m/>
    <m/>
    <m/>
    <m/>
    <m/>
    <m/>
    <m/>
    <m/>
    <m/>
  </r>
  <r>
    <s v="Clusiaceae"/>
    <s v="Rheedia"/>
    <s v="madruno"/>
    <x v="413"/>
    <s v="P01860460"/>
    <s v="P018"/>
    <n v="23"/>
    <n v="89"/>
    <n v="3"/>
    <n v="5"/>
    <s v="OK"/>
    <s v="P01860139"/>
    <n v="161"/>
    <n v="11.6"/>
    <n v="14"/>
    <n v="1"/>
    <n v="2"/>
    <n v="10"/>
    <n v="265.76666259765602"/>
    <n v="63.299999237060497"/>
    <n v="3.0866667429606101"/>
    <n v="1.6653333107630399"/>
    <m/>
    <n v="392.9"/>
    <n v="0.62080000000000002"/>
    <m/>
    <m/>
    <m/>
    <m/>
    <m/>
    <m/>
    <m/>
    <m/>
    <m/>
    <m/>
    <m/>
  </r>
  <r>
    <s v="Clusiaceae"/>
    <s v="Symphonia"/>
    <s v="globulifera"/>
    <x v="324"/>
    <s v="LV109190"/>
    <s v="LV1"/>
    <n v="124.4"/>
    <n v="90.2"/>
    <n v="3"/>
    <n v="5"/>
    <s v="OK"/>
    <s v="LV109190"/>
    <n v="162"/>
    <n v="33.439490445859903"/>
    <n v="26"/>
    <n v="4"/>
    <n v="4"/>
    <n v="24"/>
    <n v="346.33333333333297"/>
    <n v="64.066666920979799"/>
    <n v="1.3300000031789101"/>
    <n v="0.16133333245913201"/>
    <n v="16.156500180562301"/>
    <m/>
    <n v="0.52388000000000001"/>
    <n v="0.81020000000000003"/>
    <n v="7"/>
    <n v="0.60034576100000003"/>
    <n v="10.740500000000001"/>
    <n v="2.0211150600000001"/>
    <m/>
    <m/>
    <m/>
    <n v="-29.518846499999999"/>
    <m/>
    <m/>
  </r>
  <r>
    <s v="Clusiaceae"/>
    <s v="Symphonia"/>
    <s v="globulifera"/>
    <x v="324"/>
    <s v="NH200122"/>
    <s v="NH20"/>
    <n v="26"/>
    <n v="360"/>
    <n v="3"/>
    <n v="5"/>
    <s v="OK"/>
    <s v="NH200122"/>
    <n v="162"/>
    <n v="22.8"/>
    <n v="20"/>
    <n v="3"/>
    <n v="2"/>
    <n v="20"/>
    <n v="304.46667480468801"/>
    <n v="62.033332824707003"/>
    <n v="1.3133333126703901"/>
    <n v="0.27533333996931703"/>
    <m/>
    <n v="83.1"/>
    <n v="0.55920000000000003"/>
    <n v="1.0259"/>
    <n v="4"/>
    <n v="0.63500000000000001"/>
    <n v="11.163500000000001"/>
    <n v="2.27"/>
    <m/>
    <m/>
    <m/>
    <m/>
    <m/>
    <m/>
  </r>
  <r>
    <s v="Clusiaceae"/>
    <s v="Symphonia"/>
    <s v="sp, 1"/>
    <x v="248"/>
    <s v="LV109066"/>
    <s v="LV1"/>
    <n v="102.4"/>
    <n v="20"/>
    <n v="3"/>
    <n v="4"/>
    <s v="OK"/>
    <s v="LV109066"/>
    <n v="164"/>
    <n v="16.082802547770701"/>
    <n v="17"/>
    <n v="1"/>
    <n v="1"/>
    <n v="10"/>
    <n v="232.666666666667"/>
    <n v="63.866666158040402"/>
    <n v="0.85666666428248095"/>
    <n v="0.18800000349680601"/>
    <n v="30.5650329589844"/>
    <m/>
    <n v="0.47447"/>
    <n v="1.1641999999999999"/>
    <n v="7.1"/>
    <m/>
    <m/>
    <m/>
    <m/>
    <m/>
    <m/>
    <m/>
    <m/>
    <m/>
  </r>
  <r>
    <s v="Clusiaceae"/>
    <s v="Symphonia"/>
    <s v="sp, 1"/>
    <x v="248"/>
    <s v="M17116554"/>
    <s v="M1711"/>
    <n v="58"/>
    <n v="25"/>
    <n v="3"/>
    <n v="4"/>
    <s v="OK"/>
    <s v="M17116554"/>
    <n v="164"/>
    <n v="28.3"/>
    <n v="22"/>
    <n v="2"/>
    <n v="2"/>
    <n v="15"/>
    <n v="255.10000610351599"/>
    <n v="73.433334350585895"/>
    <n v="1.6750000119209301"/>
    <n v="0.164333338538806"/>
    <m/>
    <n v="57.8"/>
    <n v="0.60199999999999998"/>
    <n v="0.72609999999999997"/>
    <m/>
    <m/>
    <m/>
    <m/>
    <m/>
    <m/>
    <m/>
    <m/>
    <m/>
    <m/>
  </r>
  <r>
    <s v="Clusiaceae"/>
    <s v="Symphonia"/>
    <s v="sp, 1"/>
    <x v="248"/>
    <s v="P01860023"/>
    <s v="P018"/>
    <n v="28"/>
    <n v="43"/>
    <n v="3"/>
    <n v="5"/>
    <s v="OK"/>
    <s v="P01860117"/>
    <n v="164"/>
    <n v="34.5"/>
    <n v="30"/>
    <m/>
    <m/>
    <m/>
    <n v="335.33333333333297"/>
    <n v="74.266667683919295"/>
    <n v="1.3999999761581401"/>
    <n v="0.14366666724284499"/>
    <m/>
    <n v="35.1"/>
    <n v="0.54820000000000002"/>
    <m/>
    <m/>
    <m/>
    <m/>
    <m/>
    <m/>
    <m/>
    <m/>
    <m/>
    <m/>
    <m/>
  </r>
  <r>
    <s v="Clusiaceae"/>
    <s v="Symphonia"/>
    <s v="sp, 1"/>
    <x v="248"/>
    <s v="P01860145"/>
    <s v="P018"/>
    <n v="62"/>
    <n v="7"/>
    <n v="3"/>
    <n v="5"/>
    <s v="OK"/>
    <s v="P01860307"/>
    <n v="164"/>
    <n v="16.7"/>
    <n v="18"/>
    <m/>
    <m/>
    <m/>
    <n v="298.80000813802098"/>
    <n v="68.533332824707003"/>
    <n v="0.82333332300186202"/>
    <n v="0.17633333305517801"/>
    <m/>
    <n v="59.5"/>
    <m/>
    <m/>
    <m/>
    <m/>
    <m/>
    <m/>
    <m/>
    <m/>
    <m/>
    <m/>
    <m/>
    <m/>
  </r>
  <r>
    <s v="Clusiaceae"/>
    <s v="Symphonia"/>
    <s v="sp, 1"/>
    <x v="248"/>
    <s v="P01860150"/>
    <s v="P018"/>
    <n v="62"/>
    <n v="14"/>
    <n v="3"/>
    <n v="5"/>
    <s v="OK"/>
    <s v="P01860311"/>
    <n v="164"/>
    <n v="34.9"/>
    <n v="30"/>
    <n v="3"/>
    <n v="5"/>
    <n v="22"/>
    <n v="289.19999186197902"/>
    <n v="55.966667175292997"/>
    <n v="1.4833333492279099"/>
    <n v="0.210666666428248"/>
    <m/>
    <n v="62.8"/>
    <m/>
    <m/>
    <m/>
    <m/>
    <m/>
    <m/>
    <m/>
    <m/>
    <m/>
    <n v="-30.03295409"/>
    <m/>
    <m/>
  </r>
  <r>
    <s v="Clusiaceae"/>
    <s v="Symphonia"/>
    <s v="sp, 1"/>
    <x v="248"/>
    <s v="P01860367"/>
    <s v="P018"/>
    <n v="1"/>
    <n v="34"/>
    <n v="3"/>
    <n v="5"/>
    <s v="OK"/>
    <s v="P01860010"/>
    <n v="164"/>
    <n v="14"/>
    <n v="15"/>
    <m/>
    <m/>
    <m/>
    <n v="259.23333231608098"/>
    <n v="68.933334350585895"/>
    <n v="0.76666665077209495"/>
    <n v="0.14766666541496901"/>
    <m/>
    <n v="60.2"/>
    <n v="0.6018"/>
    <m/>
    <m/>
    <m/>
    <m/>
    <m/>
    <m/>
    <m/>
    <m/>
    <m/>
    <m/>
    <m/>
  </r>
  <r>
    <s v="Clusiaceae"/>
    <s v="Symphonia"/>
    <s v="sp, 1"/>
    <x v="248"/>
    <s v="P01860410"/>
    <s v="P018"/>
    <n v="52"/>
    <n v="78"/>
    <n v="3"/>
    <n v="5"/>
    <s v="OK"/>
    <s v="P01860253"/>
    <n v="164"/>
    <n v="40.700000000000003"/>
    <n v="26"/>
    <m/>
    <m/>
    <m/>
    <n v="290.09999593099002"/>
    <n v="73.733332316080705"/>
    <n v="1.33000004291534"/>
    <n v="0.149666664501031"/>
    <m/>
    <n v="44.4"/>
    <m/>
    <m/>
    <m/>
    <m/>
    <m/>
    <m/>
    <m/>
    <m/>
    <m/>
    <m/>
    <m/>
    <m/>
  </r>
  <r>
    <s v="Clusiaceae"/>
    <s v="Symphonia"/>
    <s v="sp, 1"/>
    <x v="248"/>
    <s v="P01860414"/>
    <s v="P018"/>
    <n v="42"/>
    <n v="73"/>
    <n v="3"/>
    <n v="5"/>
    <s v="OK"/>
    <s v="P01860227"/>
    <n v="164"/>
    <n v="23.6"/>
    <n v="17"/>
    <n v="5"/>
    <n v="2"/>
    <n v="17"/>
    <n v="233.233332316081"/>
    <n v="66.5"/>
    <n v="1.0333333214124001"/>
    <n v="0.313666671514511"/>
    <m/>
    <n v="98.9"/>
    <m/>
    <m/>
    <m/>
    <m/>
    <m/>
    <m/>
    <m/>
    <m/>
    <m/>
    <n v="-31.912296789999999"/>
    <m/>
    <m/>
  </r>
  <r>
    <s v="Clusiaceae"/>
    <s v="Symphonia"/>
    <s v="sp, 1"/>
    <x v="248"/>
    <s v="P01860465"/>
    <s v="P018"/>
    <n v="4"/>
    <n v="89"/>
    <n v="3"/>
    <n v="5"/>
    <s v="OK"/>
    <s v="P01860039"/>
    <n v="164"/>
    <n v="58.9"/>
    <n v="26"/>
    <n v="5"/>
    <n v="4"/>
    <n v="22"/>
    <n v="270.46667480468801"/>
    <n v="64.733332316080705"/>
    <n v="1.11666667461395"/>
    <n v="0.15433333317438799"/>
    <m/>
    <n v="48.4"/>
    <n v="0.41389999999999999"/>
    <m/>
    <m/>
    <m/>
    <m/>
    <m/>
    <m/>
    <m/>
    <m/>
    <n v="-31.021245539999999"/>
    <m/>
    <m/>
  </r>
  <r>
    <s v="Clusiaceae"/>
    <s v="Symphonia"/>
    <s v="sp, 1"/>
    <x v="248"/>
    <s v="P01860470"/>
    <s v="P018"/>
    <n v="91"/>
    <n v="92"/>
    <n v="3"/>
    <n v="5"/>
    <s v="OK"/>
    <s v="P01860467"/>
    <n v="164"/>
    <n v="27.9"/>
    <n v="24"/>
    <n v="2"/>
    <n v="5"/>
    <n v="20"/>
    <n v="277.19999186197902"/>
    <n v="64.6666666666667"/>
    <n v="0.95333335796992003"/>
    <n v="0.190333336591721"/>
    <m/>
    <n v="61.8"/>
    <m/>
    <m/>
    <m/>
    <m/>
    <m/>
    <m/>
    <m/>
    <m/>
    <m/>
    <n v="-31.79745767"/>
    <m/>
    <m/>
  </r>
  <r>
    <s v="Clusiaceae"/>
    <s v="Symphonia"/>
    <s v="sp, 1"/>
    <x v="248"/>
    <s v="P01860482"/>
    <s v="P018"/>
    <n v="58"/>
    <n v="96"/>
    <n v="0"/>
    <n v="0"/>
    <s v="MORT"/>
    <s v="P01860244"/>
    <n v="164"/>
    <n v="14.6"/>
    <n v="17"/>
    <m/>
    <m/>
    <m/>
    <m/>
    <m/>
    <m/>
    <m/>
    <m/>
    <m/>
    <m/>
    <m/>
    <m/>
    <m/>
    <m/>
    <m/>
    <m/>
    <m/>
    <m/>
    <m/>
    <m/>
    <m/>
  </r>
  <r>
    <s v="Clusiaceae"/>
    <s v="Symphonia"/>
    <s v="sp, 1"/>
    <x v="248"/>
    <s v="P01860490"/>
    <s v="P018"/>
    <n v="54"/>
    <n v="96"/>
    <n v="3"/>
    <n v="5"/>
    <s v="OK"/>
    <s v="P01860243"/>
    <n v="164"/>
    <n v="41.9"/>
    <n v="31"/>
    <n v="5"/>
    <n v="5"/>
    <n v="25"/>
    <n v="274.29999287923198"/>
    <n v="71.766667683919295"/>
    <n v="1.94999996821086"/>
    <n v="0.16833333174387599"/>
    <m/>
    <n v="50.5"/>
    <m/>
    <m/>
    <m/>
    <m/>
    <m/>
    <m/>
    <m/>
    <m/>
    <m/>
    <n v="-31.186882319999999"/>
    <m/>
    <m/>
  </r>
  <r>
    <s v="Clusiaceae"/>
    <s v="Symphonia"/>
    <s v="sp, 1"/>
    <x v="248"/>
    <s v="T10123"/>
    <s v="T1"/>
    <n v="84.5"/>
    <n v="51"/>
    <n v="3"/>
    <n v="4"/>
    <s v="OK"/>
    <s v="T10123"/>
    <n v="164"/>
    <n v="12.7"/>
    <n v="12"/>
    <n v="3"/>
    <n v="1"/>
    <n v="8"/>
    <n v="230"/>
    <n v="56.300001780192098"/>
    <n v="0.68999999761581399"/>
    <n v="0.16666666666666699"/>
    <m/>
    <m/>
    <n v="0.50195000000000001"/>
    <n v="1.0662"/>
    <n v="3.8"/>
    <n v="0.63523696200000002"/>
    <n v="9.7499699999999994"/>
    <n v="1.7634152400000001"/>
    <m/>
    <m/>
    <m/>
    <n v="-33.29920705"/>
    <m/>
    <m/>
  </r>
  <r>
    <s v="Clusiaceae"/>
    <s v="Tovomita"/>
    <s v="sp, 2 (DS)"/>
    <x v="221"/>
    <s v="P01860523"/>
    <s v="P018"/>
    <n v="17"/>
    <n v="40"/>
    <n v="3"/>
    <n v="4"/>
    <s v="OK"/>
    <s v="P01860066"/>
    <n v="723"/>
    <n v="10.199999999999999"/>
    <n v="13"/>
    <n v="1"/>
    <n v="1"/>
    <n v="12"/>
    <n v="340.76666259765602"/>
    <n v="65.566665649414105"/>
    <n v="2.7099999586741101"/>
    <n v="0.62266666690508499"/>
    <m/>
    <n v="158.9"/>
    <n v="0.80110000000000003"/>
    <m/>
    <m/>
    <m/>
    <m/>
    <m/>
    <m/>
    <m/>
    <m/>
    <m/>
    <m/>
    <m/>
  </r>
  <r>
    <s v="Clusiaceae"/>
    <s v="Tovomita"/>
    <s v="sp, 2 (DS)"/>
    <x v="221"/>
    <s v="T10059"/>
    <s v="T1"/>
    <n v="100"/>
    <n v="33.5"/>
    <n v="3"/>
    <n v="4"/>
    <s v="OK"/>
    <s v="T10059"/>
    <n v="723"/>
    <n v="11.6"/>
    <n v="18"/>
    <n v="1"/>
    <n v="1"/>
    <n v="10"/>
    <n v="286.66666666666703"/>
    <n v="49.066666920979799"/>
    <n v="1.18666664759318"/>
    <n v="0.51366665959358204"/>
    <n v="71.153566996256501"/>
    <m/>
    <n v="0.73157000000000005"/>
    <n v="0.4037"/>
    <n v="3.3"/>
    <n v="0.83404752599999998"/>
    <n v="13.63"/>
    <n v="2.21934633"/>
    <m/>
    <m/>
    <m/>
    <m/>
    <m/>
    <m/>
  </r>
  <r>
    <s v="Clusiaceae"/>
    <s v="Tovomita"/>
    <s v="sp, B1"/>
    <x v="404"/>
    <s v="P01860005"/>
    <s v="P018"/>
    <n v="25"/>
    <n v="6"/>
    <n v="3"/>
    <n v="4"/>
    <s v="OK"/>
    <s v="P01860097"/>
    <n v="165"/>
    <n v="11.8"/>
    <n v="12"/>
    <n v="4"/>
    <n v="1"/>
    <n v="12"/>
    <n v="273.56667073567701"/>
    <n v="59.799999237060497"/>
    <n v="1.1900000174840299"/>
    <n v="0.47633332014083901"/>
    <m/>
    <n v="133.69999999999999"/>
    <n v="0.71179999999999999"/>
    <m/>
    <m/>
    <m/>
    <m/>
    <m/>
    <m/>
    <m/>
    <m/>
    <n v="-32.750345809999999"/>
    <m/>
    <m/>
  </r>
  <r>
    <s v="Clusiaceae"/>
    <s v="Tovomita"/>
    <s v="sp, B1"/>
    <x v="404"/>
    <s v="P01860019"/>
    <s v="P018"/>
    <n v="26"/>
    <n v="33"/>
    <n v="3"/>
    <n v="4"/>
    <s v="OK"/>
    <s v="P01860111"/>
    <n v="165"/>
    <n v="10.199999999999999"/>
    <n v="9"/>
    <n v="2"/>
    <n v="2"/>
    <n v="9"/>
    <n v="237.89999898274701"/>
    <n v="54.033332824707003"/>
    <n v="1.13333332538605"/>
    <n v="0.46566666165987702"/>
    <m/>
    <m/>
    <n v="0.79190000000000005"/>
    <m/>
    <m/>
    <m/>
    <m/>
    <m/>
    <m/>
    <m/>
    <m/>
    <m/>
    <m/>
    <m/>
  </r>
  <r>
    <s v="Clusiaceae"/>
    <s v="Tovomita"/>
    <s v="sp, B1"/>
    <x v="404"/>
    <s v="P01860044"/>
    <s v="P018"/>
    <n v="35"/>
    <n v="11"/>
    <n v="3"/>
    <n v="4"/>
    <s v="OK"/>
    <s v="P01860186"/>
    <n v="165"/>
    <n v="12.6"/>
    <n v="12"/>
    <n v="2"/>
    <n v="2"/>
    <n v="11"/>
    <n v="237.86666870117199"/>
    <n v="53.533332824707003"/>
    <n v="1.12000000476837"/>
    <n v="0.26333333551883698"/>
    <m/>
    <m/>
    <n v="0.68630000000000002"/>
    <m/>
    <m/>
    <m/>
    <m/>
    <m/>
    <m/>
    <m/>
    <m/>
    <m/>
    <m/>
    <m/>
  </r>
  <r>
    <s v="Clusiaceae"/>
    <s v="Tovomita"/>
    <s v="sp, B1"/>
    <x v="404"/>
    <s v="P01860075"/>
    <s v="P018"/>
    <n v="47"/>
    <n v="15"/>
    <n v="3"/>
    <n v="4"/>
    <s v="OK"/>
    <s v="P01860201"/>
    <n v="165"/>
    <n v="14"/>
    <n v="13"/>
    <n v="3"/>
    <n v="3"/>
    <n v="12"/>
    <n v="225.89999898274701"/>
    <n v="52.466665903727197"/>
    <n v="1.07666669289271"/>
    <n v="0.316666672627131"/>
    <m/>
    <n v="124.7"/>
    <n v="0.71879999999999999"/>
    <m/>
    <m/>
    <m/>
    <m/>
    <m/>
    <m/>
    <m/>
    <m/>
    <n v="-32.17140303"/>
    <m/>
    <m/>
  </r>
  <r>
    <s v="Clusiaceae"/>
    <s v="Tovomita"/>
    <s v="sp, B1"/>
    <x v="404"/>
    <s v="P01860083"/>
    <s v="P018"/>
    <n v="41"/>
    <n v="33"/>
    <n v="3"/>
    <n v="4"/>
    <s v="OK"/>
    <s v="P01860208"/>
    <n v="165"/>
    <n v="10.8"/>
    <n v="11"/>
    <n v="2"/>
    <n v="2"/>
    <n v="11"/>
    <n v="316.76666259765602"/>
    <n v="53.033334096272803"/>
    <n v="1.14666664600372"/>
    <n v="0.30933333436648103"/>
    <m/>
    <n v="117.5"/>
    <n v="0.73470000000000002"/>
    <m/>
    <m/>
    <m/>
    <m/>
    <m/>
    <m/>
    <m/>
    <m/>
    <m/>
    <m/>
    <m/>
  </r>
  <r>
    <s v="Clusiaceae"/>
    <s v="Tovomita"/>
    <s v="sp, B1"/>
    <x v="404"/>
    <s v="P01860086"/>
    <s v="P018"/>
    <n v="46"/>
    <n v="49"/>
    <n v="3"/>
    <n v="4"/>
    <s v="OK"/>
    <s v="P01860212"/>
    <n v="165"/>
    <n v="12.1"/>
    <n v="11"/>
    <m/>
    <m/>
    <m/>
    <n v="214"/>
    <n v="54.533332824707003"/>
    <n v="1.37000000476837"/>
    <n v="0.378999988238017"/>
    <m/>
    <n v="137.5"/>
    <n v="0.74309999999999998"/>
    <m/>
    <m/>
    <m/>
    <m/>
    <m/>
    <m/>
    <m/>
    <m/>
    <m/>
    <m/>
    <m/>
  </r>
  <r>
    <s v="Clusiaceae"/>
    <s v="Tovomita"/>
    <s v="sp, B1"/>
    <x v="404"/>
    <s v="P01860087"/>
    <s v="P018"/>
    <n v="45"/>
    <n v="52"/>
    <n v="3"/>
    <n v="4"/>
    <s v="OK"/>
    <s v="P01860213"/>
    <n v="165"/>
    <n v="11.9"/>
    <n v="6"/>
    <n v="1"/>
    <n v="1"/>
    <n v="6"/>
    <n v="239.333333333333"/>
    <n v="64.966667175292997"/>
    <n v="1.23666667938232"/>
    <n v="0.62566667795181297"/>
    <m/>
    <n v="191"/>
    <n v="0.74490000000000001"/>
    <m/>
    <m/>
    <m/>
    <m/>
    <m/>
    <m/>
    <m/>
    <m/>
    <m/>
    <m/>
    <m/>
  </r>
  <r>
    <s v="Clusiaceae"/>
    <s v="Tovomita"/>
    <s v="sp, B1"/>
    <x v="404"/>
    <s v="P01860091"/>
    <s v="P018"/>
    <n v="44"/>
    <n v="63"/>
    <n v="3"/>
    <n v="4"/>
    <s v="OK"/>
    <s v="P01860219"/>
    <n v="165"/>
    <n v="15.4"/>
    <n v="12"/>
    <n v="4"/>
    <n v="1"/>
    <n v="12"/>
    <n v="203.10000101725299"/>
    <n v="47.266666412353501"/>
    <n v="1.1666666666666701"/>
    <n v="0.48200000325838699"/>
    <m/>
    <n v="193.2"/>
    <n v="0.69020000000000004"/>
    <m/>
    <m/>
    <m/>
    <m/>
    <m/>
    <m/>
    <m/>
    <m/>
    <n v="-34.108306939999999"/>
    <m/>
    <m/>
  </r>
  <r>
    <s v="Clusiaceae"/>
    <s v="Tovomita"/>
    <s v="sp, B1"/>
    <x v="404"/>
    <s v="P01860092"/>
    <s v="P018"/>
    <n v="42"/>
    <n v="60"/>
    <n v="3"/>
    <n v="4"/>
    <s v="OK"/>
    <s v="P01860215"/>
    <n v="165"/>
    <n v="13.7"/>
    <n v="13"/>
    <n v="4"/>
    <n v="1"/>
    <n v="12"/>
    <n v="218.89999898274701"/>
    <n v="50.766667683919302"/>
    <n v="0.79333333174387599"/>
    <n v="0.27466666698455799"/>
    <m/>
    <n v="97.2"/>
    <n v="0.69130000000000003"/>
    <m/>
    <m/>
    <m/>
    <m/>
    <m/>
    <m/>
    <m/>
    <m/>
    <n v="-33.191650639999999"/>
    <m/>
    <m/>
  </r>
  <r>
    <s v="Clusiaceae"/>
    <s v="Tovomita"/>
    <s v="sp, B1"/>
    <x v="404"/>
    <s v="P01860104"/>
    <s v="P018"/>
    <n v="57"/>
    <n v="23"/>
    <n v="3"/>
    <n v="4"/>
    <s v="OK"/>
    <s v="P01860288"/>
    <n v="165"/>
    <n v="12.1"/>
    <n v="11"/>
    <n v="1"/>
    <n v="1"/>
    <n v="8"/>
    <n v="218.56666564941401"/>
    <n v="45.6666666666667"/>
    <n v="1.20333329836528"/>
    <n v="0.38999999562899301"/>
    <m/>
    <n v="158.5"/>
    <n v="0.67030000000000001"/>
    <m/>
    <m/>
    <m/>
    <m/>
    <m/>
    <m/>
    <m/>
    <m/>
    <m/>
    <m/>
    <m/>
  </r>
  <r>
    <s v="Clusiaceae"/>
    <s v="Tovomita"/>
    <s v="sp, B1"/>
    <x v="404"/>
    <s v="P01860105"/>
    <s v="P018"/>
    <n v="57"/>
    <n v="24"/>
    <n v="3"/>
    <n v="4"/>
    <s v="OK"/>
    <s v="P01860287"/>
    <n v="165"/>
    <n v="11.8"/>
    <n v="11"/>
    <n v="2"/>
    <n v="2"/>
    <n v="11"/>
    <n v="229"/>
    <n v="52.5000012715658"/>
    <n v="1.0466666420300801"/>
    <n v="0.423666665951411"/>
    <m/>
    <n v="139.1"/>
    <n v="0.72850000000000004"/>
    <m/>
    <m/>
    <m/>
    <m/>
    <m/>
    <m/>
    <m/>
    <m/>
    <m/>
    <m/>
    <m/>
  </r>
  <r>
    <s v="Clusiaceae"/>
    <s v="Tovomita"/>
    <s v="sp, B1"/>
    <x v="404"/>
    <s v="P01860114"/>
    <s v="P018"/>
    <n v="54"/>
    <n v="42"/>
    <n v="3"/>
    <n v="4"/>
    <s v="OK"/>
    <s v="P01860277"/>
    <n v="165"/>
    <n v="15.3"/>
    <n v="14"/>
    <n v="3"/>
    <n v="3"/>
    <n v="13"/>
    <n v="258.80000305175798"/>
    <n v="53.233333587646499"/>
    <n v="1.0800000031789101"/>
    <n v="0.50933332244555196"/>
    <m/>
    <n v="128.19999999999999"/>
    <n v="0.70689999999999997"/>
    <m/>
    <m/>
    <m/>
    <m/>
    <m/>
    <m/>
    <m/>
    <m/>
    <n v="-31.942864539999999"/>
    <m/>
    <m/>
  </r>
  <r>
    <s v="Clusiaceae"/>
    <s v="Tovomita"/>
    <s v="sp, B1"/>
    <x v="404"/>
    <s v="P01860117"/>
    <s v="P018"/>
    <n v="57"/>
    <n v="46"/>
    <n v="3"/>
    <n v="4"/>
    <s v="OK"/>
    <s v="P01860275"/>
    <n v="165"/>
    <n v="15.9"/>
    <n v="12"/>
    <n v="2"/>
    <n v="2"/>
    <n v="10"/>
    <n v="237"/>
    <n v="47.933333079020201"/>
    <n v="1.05666667222977"/>
    <n v="0.31866666674614003"/>
    <m/>
    <n v="126"/>
    <n v="0.72250000000000003"/>
    <m/>
    <m/>
    <m/>
    <m/>
    <m/>
    <m/>
    <m/>
    <m/>
    <m/>
    <m/>
    <m/>
  </r>
  <r>
    <s v="Clusiaceae"/>
    <s v="Tovomita"/>
    <s v="sp, B1"/>
    <x v="404"/>
    <s v="P01860124"/>
    <s v="P018"/>
    <n v="55"/>
    <n v="54"/>
    <n v="3"/>
    <n v="4"/>
    <s v="OK"/>
    <s v="P01860266"/>
    <n v="165"/>
    <n v="11.3"/>
    <n v="10"/>
    <n v="1"/>
    <n v="1"/>
    <n v="6"/>
    <n v="239.43333435058599"/>
    <n v="55.700000762939503"/>
    <n v="1.24333329995473"/>
    <n v="0.43866666158040402"/>
    <m/>
    <n v="148.5"/>
    <n v="0.68810000000000004"/>
    <m/>
    <m/>
    <m/>
    <m/>
    <m/>
    <m/>
    <m/>
    <m/>
    <m/>
    <m/>
    <m/>
  </r>
  <r>
    <s v="Clusiaceae"/>
    <s v="Tovomita"/>
    <s v="sp, B1"/>
    <x v="404"/>
    <s v="P01860158"/>
    <s v="P018"/>
    <n v="65"/>
    <n v="26"/>
    <n v="3"/>
    <n v="4"/>
    <s v="OK"/>
    <s v="P01860319"/>
    <n v="165"/>
    <n v="16.2"/>
    <n v="14"/>
    <m/>
    <m/>
    <m/>
    <n v="255.23333740234401"/>
    <n v="59.900000254313099"/>
    <n v="1.12999999523163"/>
    <n v="0.40633333722750298"/>
    <m/>
    <n v="153.6"/>
    <n v="0.68179999999999996"/>
    <m/>
    <m/>
    <m/>
    <m/>
    <m/>
    <m/>
    <m/>
    <m/>
    <m/>
    <m/>
    <m/>
  </r>
  <r>
    <s v="Clusiaceae"/>
    <s v="Tovomita"/>
    <s v="sp, B1"/>
    <x v="404"/>
    <s v="P01860173"/>
    <s v="P018"/>
    <n v="63"/>
    <n v="40"/>
    <n v="3"/>
    <n v="4"/>
    <s v="OK"/>
    <s v="P01860328"/>
    <n v="165"/>
    <n v="11.1"/>
    <n v="11"/>
    <n v="4"/>
    <n v="4"/>
    <n v="11"/>
    <n v="213.89999898274701"/>
    <n v="43.566665649414098"/>
    <n v="2.0600000023841898"/>
    <n v="0.37899999817212399"/>
    <m/>
    <n v="162.80000000000001"/>
    <n v="0.66210000000000002"/>
    <m/>
    <m/>
    <m/>
    <m/>
    <m/>
    <m/>
    <m/>
    <m/>
    <n v="-33.78461935"/>
    <m/>
    <m/>
  </r>
  <r>
    <s v="Clusiaceae"/>
    <s v="Tovomita"/>
    <s v="sp, B1"/>
    <x v="404"/>
    <s v="P01860176"/>
    <s v="P018"/>
    <n v="63"/>
    <n v="47"/>
    <n v="3"/>
    <n v="4"/>
    <s v="OK"/>
    <s v="P01860336"/>
    <n v="165"/>
    <n v="11.1"/>
    <n v="10"/>
    <n v="1"/>
    <n v="1"/>
    <n v="8"/>
    <n v="216"/>
    <n v="43.433333079020201"/>
    <n v="1.01333334048589"/>
    <n v="0.16066666444142699"/>
    <m/>
    <n v="88.9"/>
    <n v="0.72750000000000004"/>
    <m/>
    <m/>
    <m/>
    <m/>
    <m/>
    <m/>
    <m/>
    <m/>
    <m/>
    <m/>
    <m/>
  </r>
  <r>
    <s v="Clusiaceae"/>
    <s v="Tovomita"/>
    <s v="sp, B1"/>
    <x v="404"/>
    <s v="P01860183"/>
    <s v="P018"/>
    <n v="64"/>
    <n v="51"/>
    <n v="3"/>
    <n v="4"/>
    <s v="OK"/>
    <s v="P01860340"/>
    <n v="165"/>
    <n v="10.199999999999999"/>
    <n v="9"/>
    <n v="1"/>
    <n v="1"/>
    <n v="7"/>
    <n v="214.89999898274701"/>
    <n v="40.766666412353501"/>
    <n v="1.1133333047231"/>
    <n v="0.64099999268849694"/>
    <m/>
    <n v="265.2"/>
    <n v="0.69740000000000002"/>
    <m/>
    <m/>
    <m/>
    <m/>
    <m/>
    <m/>
    <m/>
    <m/>
    <m/>
    <m/>
    <m/>
  </r>
  <r>
    <s v="Clusiaceae"/>
    <s v="Tovomita"/>
    <s v="sp, B1"/>
    <x v="404"/>
    <s v="P01860199"/>
    <s v="P018"/>
    <n v="75"/>
    <n v="13"/>
    <n v="3"/>
    <n v="4"/>
    <s v="OK"/>
    <s v="P01860402"/>
    <n v="165"/>
    <n v="13.5"/>
    <n v="14"/>
    <n v="1"/>
    <n v="1"/>
    <n v="4"/>
    <n v="211.10000101725299"/>
    <n v="50.433333079020201"/>
    <n v="1.0366666714350401"/>
    <n v="0.38633333643277501"/>
    <m/>
    <n v="180.6"/>
    <n v="0.70099999999999996"/>
    <m/>
    <m/>
    <m/>
    <m/>
    <m/>
    <m/>
    <m/>
    <m/>
    <m/>
    <m/>
    <m/>
  </r>
  <r>
    <s v="Clusiaceae"/>
    <s v="Tovomita"/>
    <s v="sp, B1"/>
    <x v="404"/>
    <s v="P01860200"/>
    <s v="P018"/>
    <n v="78"/>
    <n v="15"/>
    <n v="3"/>
    <n v="4"/>
    <s v="OK"/>
    <s v="P01860401"/>
    <n v="165"/>
    <n v="13.8"/>
    <n v="13"/>
    <n v="1"/>
    <n v="1"/>
    <n v="4"/>
    <n v="191.10000101725299"/>
    <n v="44.333332061767599"/>
    <n v="0.75999999046325695"/>
    <n v="0.240666667620341"/>
    <m/>
    <n v="131.6"/>
    <n v="0.69679999999999997"/>
    <m/>
    <m/>
    <m/>
    <m/>
    <m/>
    <m/>
    <m/>
    <m/>
    <m/>
    <m/>
    <m/>
  </r>
  <r>
    <s v="Clusiaceae"/>
    <s v="Tovomita"/>
    <s v="sp, B1"/>
    <x v="404"/>
    <s v="P01860221"/>
    <s v="P018"/>
    <n v="74"/>
    <n v="59"/>
    <n v="3"/>
    <n v="4"/>
    <s v="OK"/>
    <s v="P01860380"/>
    <n v="165"/>
    <n v="17.7"/>
    <n v="12"/>
    <n v="2"/>
    <n v="1"/>
    <n v="12"/>
    <n v="216.36666361490899"/>
    <n v="53.933334350585902"/>
    <n v="1.65333338578542"/>
    <n v="0.249333341916402"/>
    <m/>
    <n v="92.5"/>
    <n v="0.70609999999999995"/>
    <m/>
    <m/>
    <m/>
    <m/>
    <m/>
    <m/>
    <m/>
    <m/>
    <m/>
    <m/>
    <m/>
  </r>
  <r>
    <s v="Clusiaceae"/>
    <s v="Tovomita"/>
    <s v="sp, B1"/>
    <x v="404"/>
    <s v="P01860222"/>
    <s v="P018"/>
    <n v="72"/>
    <n v="60"/>
    <n v="3"/>
    <n v="4"/>
    <s v="OK"/>
    <s v="P01860379"/>
    <n v="165"/>
    <n v="11.6"/>
    <n v="11"/>
    <n v="2"/>
    <n v="1"/>
    <m/>
    <n v="241.89999898274701"/>
    <n v="55.566665649414098"/>
    <n v="2.0733333428700802"/>
    <n v="0.21733333667119301"/>
    <m/>
    <n v="70.8"/>
    <n v="0.74560000000000004"/>
    <m/>
    <m/>
    <m/>
    <m/>
    <m/>
    <m/>
    <m/>
    <m/>
    <m/>
    <m/>
    <m/>
  </r>
  <r>
    <s v="Clusiaceae"/>
    <s v="Tovomita"/>
    <s v="sp, B1"/>
    <x v="404"/>
    <s v="P01860232"/>
    <s v="P018"/>
    <n v="82"/>
    <n v="12"/>
    <n v="3"/>
    <n v="4"/>
    <s v="OK"/>
    <s v="P01860417"/>
    <n v="165"/>
    <n v="10.8"/>
    <n v="13"/>
    <n v="1"/>
    <n v="1"/>
    <n v="12"/>
    <n v="210.53333536783899"/>
    <n v="49.133333841959598"/>
    <n v="1.0533333420753499"/>
    <n v="0.36533332864443502"/>
    <m/>
    <n v="163.69999999999999"/>
    <n v="0.73009999999999997"/>
    <m/>
    <m/>
    <m/>
    <m/>
    <m/>
    <m/>
    <m/>
    <m/>
    <m/>
    <m/>
    <m/>
  </r>
  <r>
    <s v="Clusiaceae"/>
    <s v="Tovomita"/>
    <s v="sp, B1"/>
    <x v="404"/>
    <s v="P01860233"/>
    <s v="P018"/>
    <n v="85"/>
    <n v="15"/>
    <n v="3"/>
    <n v="4"/>
    <s v="OK"/>
    <s v="P01860418"/>
    <n v="165"/>
    <n v="15.6"/>
    <n v="16"/>
    <n v="1"/>
    <n v="1"/>
    <n v="11"/>
    <n v="216.666666666667"/>
    <n v="50.300000508626297"/>
    <n v="1.0833333730697601"/>
    <n v="0.29800000290075901"/>
    <m/>
    <n v="116.6"/>
    <n v="0.75319999999999998"/>
    <m/>
    <m/>
    <m/>
    <m/>
    <m/>
    <m/>
    <m/>
    <m/>
    <m/>
    <m/>
    <m/>
  </r>
  <r>
    <s v="Clusiaceae"/>
    <s v="Tovomita"/>
    <s v="sp, B1"/>
    <x v="404"/>
    <s v="P01860267"/>
    <s v="P018"/>
    <n v="80"/>
    <n v="62"/>
    <n v="3"/>
    <n v="4"/>
    <s v="OK"/>
    <s v="P01860378"/>
    <n v="165"/>
    <n v="15.8"/>
    <n v="9"/>
    <n v="1"/>
    <n v="2"/>
    <n v="5"/>
    <n v="234.89999898274701"/>
    <n v="46.633332570393897"/>
    <n v="1.0466666618983"/>
    <n v="0.40666666626930198"/>
    <m/>
    <n v="185.8"/>
    <n v="0.72660000000000002"/>
    <m/>
    <m/>
    <m/>
    <m/>
    <m/>
    <m/>
    <m/>
    <m/>
    <m/>
    <m/>
    <m/>
  </r>
  <r>
    <s v="Clusiaceae"/>
    <s v="Tovomita"/>
    <s v="sp, B1"/>
    <x v="404"/>
    <s v="P01860294"/>
    <s v="P018"/>
    <n v="94"/>
    <n v="35"/>
    <n v="3"/>
    <n v="4"/>
    <s v="OK"/>
    <s v="P01860500"/>
    <n v="165"/>
    <n v="11.8"/>
    <n v="9"/>
    <n v="3"/>
    <n v="2"/>
    <n v="9"/>
    <n v="216"/>
    <n v="47.866666158040402"/>
    <n v="1.02999999125799"/>
    <n v="0.25766665736834199"/>
    <m/>
    <n v="102.7"/>
    <n v="0.71319999999999995"/>
    <m/>
    <m/>
    <m/>
    <m/>
    <m/>
    <m/>
    <m/>
    <m/>
    <n v="-33.535595270000002"/>
    <m/>
    <m/>
  </r>
  <r>
    <s v="Clusiaceae"/>
    <s v="Tovomita"/>
    <s v="sp, B1"/>
    <x v="404"/>
    <s v="P01860413"/>
    <s v="P018"/>
    <n v="47"/>
    <n v="72"/>
    <n v="3"/>
    <n v="4"/>
    <s v="OK"/>
    <s v="P01860226"/>
    <n v="165"/>
    <n v="13.4"/>
    <n v="12"/>
    <n v="3"/>
    <n v="2"/>
    <n v="12"/>
    <n v="209.766667683919"/>
    <n v="55.8333333333333"/>
    <n v="1.0733333031336501"/>
    <n v="0.46933334072430899"/>
    <m/>
    <n v="160.80000000000001"/>
    <n v="0.67490000000000006"/>
    <m/>
    <m/>
    <m/>
    <m/>
    <m/>
    <m/>
    <m/>
    <m/>
    <n v="-32.560703609999997"/>
    <m/>
    <m/>
  </r>
  <r>
    <s v="Clusiaceae"/>
    <s v="Tovomita"/>
    <s v="sp, B10"/>
    <x v="496"/>
    <s v="M17116656"/>
    <s v="M1711"/>
    <n v="74"/>
    <n v="100"/>
    <n v="3"/>
    <n v="4"/>
    <s v="OK"/>
    <s v="M17116656"/>
    <n v="166"/>
    <n v="10.3"/>
    <n v="9"/>
    <n v="1"/>
    <n v="1"/>
    <n v="3"/>
    <n v="193.20000203450499"/>
    <n v="39.133333841959598"/>
    <n v="1.0599999825159701"/>
    <n v="0.50066666801770499"/>
    <m/>
    <n v="232.7"/>
    <n v="0.75770000000000004"/>
    <n v="0.44779999999999998"/>
    <m/>
    <n v="0.749"/>
    <n v="8.8885000000000005"/>
    <n v="1.456"/>
    <m/>
    <m/>
    <m/>
    <m/>
    <m/>
    <m/>
  </r>
  <r>
    <s v="Clusiaceae"/>
    <s v="Tovomita"/>
    <s v="sp, B12"/>
    <x v="497"/>
    <s v="T10116"/>
    <s v="T1"/>
    <n v="83.5"/>
    <n v="34"/>
    <n v="3"/>
    <n v="4"/>
    <s v="OK"/>
    <s v="T10116"/>
    <n v="915"/>
    <n v="11.6"/>
    <n v="12"/>
    <n v="1"/>
    <n v="1"/>
    <n v="12"/>
    <n v="216.666666666667"/>
    <n v="45.1666666666667"/>
    <n v="0.98333334922790505"/>
    <n v="0.52366665999094597"/>
    <n v="71.876700083414704"/>
    <m/>
    <n v="0.75395000000000001"/>
    <n v="0.4854"/>
    <n v="3.2"/>
    <n v="0.64690027000000005"/>
    <n v="6.3251099999999996"/>
    <n v="1.4451818999999999"/>
    <m/>
    <m/>
    <m/>
    <m/>
    <m/>
    <m/>
  </r>
  <r>
    <s v="Clusiaceae"/>
    <s v="Tovomita"/>
    <s v="sp, B4"/>
    <x v="310"/>
    <s v="B443027"/>
    <s v="B4"/>
    <n v="99"/>
    <n v="81"/>
    <n v="3"/>
    <n v="4"/>
    <s v="OK"/>
    <s v="B443027"/>
    <n v="169"/>
    <n v="17.5"/>
    <n v="20"/>
    <n v="2"/>
    <n v="2"/>
    <n v="16"/>
    <n v="245.56666564941401"/>
    <n v="60.366666158040402"/>
    <n v="1.5"/>
    <n v="1.1023333668708799"/>
    <m/>
    <n v="379.5"/>
    <n v="0.7"/>
    <n v="0.44"/>
    <n v="5"/>
    <n v="0.71299999999999997"/>
    <n v="12.545400000000001"/>
    <n v="3.5950000000000002"/>
    <m/>
    <m/>
    <m/>
    <m/>
    <m/>
    <m/>
  </r>
  <r>
    <s v="Clusiaceae"/>
    <s v="Tovomita"/>
    <s v="sp, B4"/>
    <x v="310"/>
    <s v="P01860003"/>
    <s v="P018"/>
    <n v="28"/>
    <n v="6"/>
    <n v="3"/>
    <n v="4"/>
    <s v="OK"/>
    <s v="P01860096"/>
    <n v="169"/>
    <n v="10.7"/>
    <n v="12"/>
    <n v="4"/>
    <n v="2"/>
    <n v="12"/>
    <n v="256.36666870117199"/>
    <n v="56.066665649414098"/>
    <n v="1.11666667461395"/>
    <n v="1.7506666580835999"/>
    <m/>
    <n v="503.1"/>
    <n v="0.80089999999999995"/>
    <m/>
    <m/>
    <m/>
    <m/>
    <m/>
    <m/>
    <m/>
    <m/>
    <n v="-34.229867730000002"/>
    <m/>
    <m/>
  </r>
  <r>
    <s v="Clusiaceae"/>
    <s v="Tovomita"/>
    <s v="sp, B4"/>
    <x v="310"/>
    <s v="P01860130"/>
    <s v="P018"/>
    <n v="55"/>
    <n v="56"/>
    <n v="3"/>
    <n v="4"/>
    <s v="OK"/>
    <s v="P01860262"/>
    <n v="169"/>
    <n v="21.8"/>
    <n v="22"/>
    <n v="2"/>
    <n v="2"/>
    <n v="18"/>
    <n v="212.96666971842399"/>
    <n v="59.5"/>
    <n v="1.34999998410543"/>
    <n v="1.15266666809718"/>
    <m/>
    <n v="429.1"/>
    <n v="0.80430000000000001"/>
    <m/>
    <m/>
    <m/>
    <m/>
    <m/>
    <m/>
    <m/>
    <m/>
    <m/>
    <m/>
    <m/>
  </r>
  <r>
    <s v="Clusiaceae"/>
    <s v="Tovomita"/>
    <s v="sp, B4"/>
    <x v="310"/>
    <s v="P01860252"/>
    <s v="P018"/>
    <n v="86"/>
    <n v="47"/>
    <n v="3"/>
    <n v="4"/>
    <s v="OK"/>
    <s v="P01860440"/>
    <n v="169"/>
    <n v="17.7"/>
    <n v="12"/>
    <n v="1"/>
    <n v="3"/>
    <n v="12"/>
    <n v="280.09999593099002"/>
    <n v="54.5"/>
    <n v="1.69999996821086"/>
    <n v="0.79733332991600003"/>
    <m/>
    <n v="239.4"/>
    <n v="0.71050000000000002"/>
    <m/>
    <m/>
    <m/>
    <m/>
    <m/>
    <m/>
    <m/>
    <m/>
    <n v="-33.712457049999998"/>
    <m/>
    <m/>
  </r>
  <r>
    <s v="Clusiaceae"/>
    <s v="Tovomita"/>
    <s v="sp, B4"/>
    <x v="310"/>
    <s v="P01860354"/>
    <s v="P018"/>
    <n v="11"/>
    <n v="60"/>
    <n v="3"/>
    <n v="4"/>
    <s v="OK"/>
    <s v="P01860053"/>
    <n v="169"/>
    <n v="11.8"/>
    <n v="10"/>
    <n v="5"/>
    <n v="2"/>
    <n v="10"/>
    <n v="224.46666463216101"/>
    <n v="44.100001017252602"/>
    <n v="1.0533333420753499"/>
    <n v="0.33466666936874401"/>
    <m/>
    <n v="153.5"/>
    <n v="0.69679999999999997"/>
    <m/>
    <m/>
    <m/>
    <m/>
    <m/>
    <m/>
    <m/>
    <m/>
    <n v="-35.35124244"/>
    <m/>
    <m/>
  </r>
  <r>
    <s v="Clusiaceae"/>
    <s v="Tovomita"/>
    <s v="sp, B5"/>
    <x v="498"/>
    <s v="P01860132"/>
    <s v="P018"/>
    <n v="55"/>
    <n v="63"/>
    <n v="3"/>
    <n v="4"/>
    <s v="OK"/>
    <s v="P01860260"/>
    <n v="170"/>
    <n v="19.100000000000001"/>
    <n v="18"/>
    <n v="1"/>
    <n v="3"/>
    <n v="8"/>
    <n v="279.66666666666703"/>
    <n v="56.633333841959598"/>
    <n v="1.7533333301544201"/>
    <n v="1.28166663646698"/>
    <m/>
    <n v="392.3"/>
    <n v="0.79169999999999996"/>
    <m/>
    <m/>
    <m/>
    <m/>
    <m/>
    <m/>
    <m/>
    <m/>
    <n v="-33.145730999999998"/>
    <m/>
    <m/>
  </r>
  <r>
    <s v="Clusiaceae"/>
    <s v="Tovomita"/>
    <s v="sp, B5"/>
    <x v="498"/>
    <s v="P01860376"/>
    <s v="P018"/>
    <n v="3"/>
    <n v="53"/>
    <n v="3"/>
    <n v="4"/>
    <s v="OK"/>
    <s v="P01860018"/>
    <n v="170"/>
    <n v="10.5"/>
    <n v="14"/>
    <n v="1"/>
    <n v="1"/>
    <n v="8"/>
    <n v="287.63332112630201"/>
    <n v="55.599999745686901"/>
    <n v="1.9399999777476"/>
    <n v="1.68966666857402"/>
    <m/>
    <n v="469.6"/>
    <n v="0.72360000000000002"/>
    <m/>
    <m/>
    <m/>
    <m/>
    <m/>
    <m/>
    <m/>
    <m/>
    <m/>
    <m/>
    <m/>
  </r>
  <r>
    <s v="Clusiaceae"/>
    <s v="Tovomita"/>
    <s v="sp, B5"/>
    <x v="498"/>
    <s v="P01860451"/>
    <s v="P018"/>
    <n v="48"/>
    <n v="85"/>
    <n v="3"/>
    <n v="4"/>
    <s v="OK"/>
    <s v="P01860235"/>
    <n v="170"/>
    <n v="26.3"/>
    <n v="16"/>
    <n v="2"/>
    <n v="2"/>
    <n v="7"/>
    <n v="239.86666870117199"/>
    <n v="58.566665649414098"/>
    <n v="1.8933333158493"/>
    <n v="2.24899999300639"/>
    <m/>
    <n v="609.20000000000005"/>
    <n v="0.73280000000000001"/>
    <m/>
    <m/>
    <m/>
    <m/>
    <m/>
    <m/>
    <m/>
    <m/>
    <m/>
    <m/>
    <m/>
  </r>
  <r>
    <s v="Clusiaceae"/>
    <s v="Tovomita"/>
    <s v="sp, B5"/>
    <x v="498"/>
    <s v="P01860500"/>
    <s v="P018"/>
    <n v="25"/>
    <n v="98"/>
    <n v="2"/>
    <n v="4"/>
    <s v="OK"/>
    <s v="P01860144"/>
    <n v="170"/>
    <n v="23.4"/>
    <n v="28"/>
    <n v="1"/>
    <n v="1"/>
    <n v="6"/>
    <n v="267"/>
    <n v="55.25"/>
    <n v="2.0049999356269801"/>
    <n v="2.4085000753402701"/>
    <m/>
    <n v="387.3"/>
    <n v="0.68259999999999998"/>
    <m/>
    <m/>
    <m/>
    <m/>
    <m/>
    <m/>
    <m/>
    <m/>
    <m/>
    <m/>
    <m/>
  </r>
  <r>
    <s v="Clusiaceae"/>
    <s v="Tovomita"/>
    <s v="sp, B5"/>
    <x v="498"/>
    <s v="P01860503"/>
    <s v="P018"/>
    <n v="19"/>
    <n v="98"/>
    <n v="3"/>
    <n v="4"/>
    <s v="OK"/>
    <s v="P01860044"/>
    <n v="170"/>
    <n v="11.9"/>
    <n v="13"/>
    <n v="1"/>
    <n v="3"/>
    <n v="7"/>
    <n v="269.86665852864598"/>
    <n v="60.533332824707003"/>
    <n v="1.7499999602635701"/>
    <n v="2.2539999882380202"/>
    <m/>
    <n v="545.70000000000005"/>
    <n v="0.79569999999999996"/>
    <m/>
    <m/>
    <m/>
    <m/>
    <m/>
    <m/>
    <m/>
    <m/>
    <n v="-34.950174459999999"/>
    <m/>
    <m/>
  </r>
  <r>
    <s v="Clusiaceae"/>
    <s v="Tovomita"/>
    <s v="sp, B9"/>
    <x v="499"/>
    <s v="T10004"/>
    <s v="T1"/>
    <n v="103.5"/>
    <n v="17"/>
    <n v="3"/>
    <n v="4"/>
    <s v="OK"/>
    <s v="T10004"/>
    <n v="174"/>
    <n v="18.8"/>
    <n v="22"/>
    <n v="3"/>
    <n v="3"/>
    <n v="15"/>
    <n v="383.33333333333297"/>
    <n v="68.733332316080705"/>
    <n v="1.9933333396911599"/>
    <n v="1.73766668637594"/>
    <n v="113.060269673665"/>
    <m/>
    <n v="0.76571"/>
    <n v="0.46350000000000002"/>
    <n v="6.4"/>
    <n v="0.810800882"/>
    <n v="12.822100000000001"/>
    <n v="2.8516604800000001"/>
    <m/>
    <m/>
    <m/>
    <n v="-33.553946740000001"/>
    <m/>
    <m/>
  </r>
  <r>
    <s v="Clusiaceae"/>
    <s v="Tovomita"/>
    <s v="IND"/>
    <x v="500"/>
    <s v="P01860112"/>
    <s v="P018"/>
    <n v="56"/>
    <n v="36"/>
    <n v="0"/>
    <n v="0"/>
    <s v="MORT"/>
    <s v="P01860280"/>
    <n v="627"/>
    <n v="17.2"/>
    <m/>
    <m/>
    <m/>
    <m/>
    <m/>
    <m/>
    <m/>
    <m/>
    <m/>
    <m/>
    <m/>
    <m/>
    <m/>
    <m/>
    <m/>
    <m/>
    <m/>
    <m/>
    <m/>
    <m/>
    <m/>
    <m/>
  </r>
  <r>
    <s v="Combretaceae"/>
    <s v="Buchenavia"/>
    <s v="grandis"/>
    <x v="501"/>
    <s v="M17116531"/>
    <s v="M1711"/>
    <n v="73"/>
    <n v="2"/>
    <n v="3"/>
    <n v="4"/>
    <s v="OK"/>
    <s v="M17116531"/>
    <n v="177"/>
    <n v="12.4"/>
    <n v="12"/>
    <n v="1"/>
    <n v="1"/>
    <n v="11"/>
    <n v="157.10000101725299"/>
    <n v="33.699999491373703"/>
    <n v="1.34000001351039"/>
    <n v="0.146000002821287"/>
    <m/>
    <n v="138"/>
    <n v="0.54620000000000002"/>
    <n v="0.84209999999999996"/>
    <m/>
    <n v="0.59699999999999998"/>
    <n v="13.294499999999999"/>
    <n v="2.1749999999999998"/>
    <m/>
    <m/>
    <m/>
    <m/>
    <m/>
    <m/>
  </r>
  <r>
    <s v="Combretaceae"/>
    <s v="Buchenavia"/>
    <s v="grandis"/>
    <x v="501"/>
    <s v="P01860255"/>
    <s v="P018"/>
    <n v="83"/>
    <n v="54"/>
    <n v="3"/>
    <n v="4"/>
    <s v="OK"/>
    <s v="P01860444"/>
    <n v="177"/>
    <n v="10"/>
    <n v="8"/>
    <n v="1"/>
    <n v="1"/>
    <n v="7"/>
    <n v="163.666666666667"/>
    <n v="52.233333587646499"/>
    <n v="1.2366666396458901"/>
    <n v="8.2999999324480697E-2"/>
    <m/>
    <n v="49.9"/>
    <n v="0.74860000000000004"/>
    <m/>
    <m/>
    <m/>
    <m/>
    <m/>
    <m/>
    <m/>
    <m/>
    <m/>
    <m/>
    <m/>
  </r>
  <r>
    <s v="Combretaceae"/>
    <s v="Buchenavia"/>
    <s v="grandis"/>
    <x v="501"/>
    <s v="P01860516"/>
    <s v="P018"/>
    <n v="93"/>
    <n v="55"/>
    <n v="3"/>
    <n v="5"/>
    <s v="OK"/>
    <s v="P01860486"/>
    <n v="177"/>
    <n v="10.5"/>
    <n v="9"/>
    <n v="1"/>
    <n v="2"/>
    <n v="9"/>
    <n v="198.766667683919"/>
    <n v="54.5"/>
    <n v="1.5533332824707"/>
    <n v="0.41066665450731898"/>
    <m/>
    <n v="219.1"/>
    <n v="0.74929999999999997"/>
    <m/>
    <m/>
    <m/>
    <m/>
    <m/>
    <m/>
    <m/>
    <m/>
    <m/>
    <m/>
    <m/>
  </r>
  <r>
    <s v="Combretaceae"/>
    <s v="Buchenavia"/>
    <s v="tetraphylla"/>
    <x v="502"/>
    <s v="P01860129"/>
    <s v="P018"/>
    <n v="56"/>
    <n v="56"/>
    <n v="3"/>
    <n v="5"/>
    <s v="OK"/>
    <s v="P01860263"/>
    <n v="180"/>
    <n v="64.400000000000006"/>
    <n v="31"/>
    <n v="5"/>
    <n v="5"/>
    <n v="17"/>
    <n v="253.80000305175801"/>
    <n v="50.800000508626297"/>
    <n v="2.02333331108093"/>
    <n v="0.28766666352748899"/>
    <m/>
    <n v="66.2"/>
    <n v="0.71009999999999995"/>
    <m/>
    <m/>
    <m/>
    <m/>
    <m/>
    <m/>
    <m/>
    <m/>
    <n v="-29.834714170000002"/>
    <m/>
    <m/>
  </r>
  <r>
    <s v="Combretaceae"/>
    <s v="Buchenavia"/>
    <s v="tetraphylla"/>
    <x v="502"/>
    <s v="P01860155"/>
    <s v="P018"/>
    <n v="67"/>
    <n v="21"/>
    <n v="3"/>
    <n v="5"/>
    <s v="OK"/>
    <s v="P01860315"/>
    <n v="180"/>
    <n v="52.8"/>
    <n v="38"/>
    <m/>
    <m/>
    <m/>
    <n v="259.10000101725302"/>
    <n v="51.033334096272803"/>
    <n v="1.4500000079472899"/>
    <n v="0.139333330094814"/>
    <m/>
    <n v="46"/>
    <n v="0.6774"/>
    <m/>
    <m/>
    <m/>
    <m/>
    <m/>
    <m/>
    <m/>
    <m/>
    <m/>
    <m/>
    <m/>
  </r>
  <r>
    <s v="Combretaceae"/>
    <s v="Terminalia"/>
    <s v="sp, B1"/>
    <x v="503"/>
    <s v="T10380"/>
    <s v="T1"/>
    <n v="11.5"/>
    <n v="15"/>
    <n v="3"/>
    <n v="4"/>
    <s v="OK"/>
    <s v="T10380"/>
    <n v="843"/>
    <n v="80"/>
    <n v="38"/>
    <n v="5"/>
    <n v="5"/>
    <n v="35"/>
    <n v="193.333333333333"/>
    <n v="61.4999987284342"/>
    <n v="0.90666667620341002"/>
    <n v="0.138666667044163"/>
    <n v="17.145333290100101"/>
    <m/>
    <n v="0.69923000000000002"/>
    <n v="0.58930000000000005"/>
    <n v="4.4000000000000004"/>
    <n v="0.74847526499999995"/>
    <n v="12.491099999999999"/>
    <n v="1.86524154"/>
    <m/>
    <m/>
    <m/>
    <n v="-28.734558280000002"/>
    <m/>
    <m/>
  </r>
  <r>
    <s v="Dichapetalaceae"/>
    <s v="Tapura"/>
    <s v="amazonica"/>
    <x v="233"/>
    <s v="NH200409"/>
    <s v="NH20"/>
    <n v="73"/>
    <n v="384"/>
    <n v="3"/>
    <n v="5"/>
    <s v="OK"/>
    <s v="NH200409"/>
    <n v="182"/>
    <n v="12.3"/>
    <n v="12"/>
    <n v="1"/>
    <n v="1"/>
    <n v="10"/>
    <n v="231.666666666667"/>
    <n v="70.466667175292997"/>
    <n v="2.0666666428248099"/>
    <n v="0.96966667970021603"/>
    <m/>
    <n v="242.9"/>
    <n v="0.61280000000000001"/>
    <n v="0.75390000000000001"/>
    <n v="3"/>
    <n v="0.67200000000000004"/>
    <n v="7.7904999999999998"/>
    <n v="1.2535000000000001"/>
    <m/>
    <m/>
    <m/>
    <m/>
    <m/>
    <m/>
  </r>
  <r>
    <s v="Dichapetalaceae"/>
    <s v="Tapura"/>
    <s v="amazonica"/>
    <x v="233"/>
    <s v="P01860384"/>
    <s v="P018"/>
    <n v="1"/>
    <n v="64"/>
    <n v="3"/>
    <n v="5"/>
    <s v="OK"/>
    <s v="P01860028"/>
    <n v="182"/>
    <n v="11.5"/>
    <n v="15"/>
    <m/>
    <m/>
    <m/>
    <n v="362.13334147135402"/>
    <n v="70.333330790201799"/>
    <n v="2.8799999554952"/>
    <n v="1.08533332745234"/>
    <m/>
    <n v="230.1"/>
    <n v="0.629"/>
    <m/>
    <m/>
    <m/>
    <m/>
    <m/>
    <m/>
    <m/>
    <m/>
    <m/>
    <m/>
    <m/>
  </r>
  <r>
    <s v="Dichapetalaceae"/>
    <s v="Tapura"/>
    <s v="guianensis"/>
    <x v="504"/>
    <s v="M17116495"/>
    <s v="M1711"/>
    <n v="35"/>
    <n v="27"/>
    <n v="3"/>
    <n v="5"/>
    <s v="OK"/>
    <s v="M17116495"/>
    <n v="184"/>
    <n v="13.8"/>
    <n v="7"/>
    <n v="1"/>
    <n v="2"/>
    <n v="7"/>
    <n v="323.56667073567701"/>
    <n v="46.1666666666667"/>
    <n v="1.87999999523163"/>
    <n v="0.21899999678134899"/>
    <m/>
    <n v="84.7"/>
    <n v="0.57589999999999997"/>
    <n v="0.90229999999999999"/>
    <m/>
    <n v="0.65200000000000002"/>
    <n v="9.3539999999999992"/>
    <n v="1.393"/>
    <m/>
    <m/>
    <m/>
    <m/>
    <m/>
    <m/>
  </r>
  <r>
    <s v="Dichapetalaceae"/>
    <s v="Tapura"/>
    <s v="guianensis"/>
    <x v="504"/>
    <s v="T10109"/>
    <s v="T1"/>
    <n v="85.5"/>
    <n v="24.5"/>
    <n v="3"/>
    <n v="5"/>
    <s v="OK"/>
    <s v="T10109"/>
    <n v="184"/>
    <n v="11.9"/>
    <n v="10"/>
    <n v="1"/>
    <n v="1"/>
    <n v="8"/>
    <n v="303.33333333333297"/>
    <n v="51.699999491373703"/>
    <n v="1.78333326180776"/>
    <n v="0.23133333027362801"/>
    <n v="36.862799962361699"/>
    <m/>
    <n v="0.58733999999999997"/>
    <n v="0.83430000000000004"/>
    <n v="5.6"/>
    <n v="0.607651673"/>
    <n v="8.6590799999999994"/>
    <n v="2.1547285999999999"/>
    <m/>
    <m/>
    <m/>
    <m/>
    <m/>
    <m/>
  </r>
  <r>
    <s v="Dichapetalaceae"/>
    <s v="Tapura"/>
    <s v="guianensis"/>
    <x v="504"/>
    <s v="T10137"/>
    <s v="T1"/>
    <n v="88.5"/>
    <n v="93.5"/>
    <n v="3"/>
    <n v="5"/>
    <s v="OK"/>
    <s v="T10137"/>
    <n v="184"/>
    <n v="11.8"/>
    <n v="15"/>
    <n v="1"/>
    <n v="1"/>
    <n v="9"/>
    <n v="410"/>
    <n v="54.299999237060497"/>
    <n v="2.0700000127156599"/>
    <n v="0.27633333206176802"/>
    <n v="29.826866785685201"/>
    <m/>
    <n v="0.66737999999999997"/>
    <n v="0.66990000000000005"/>
    <n v="3.7"/>
    <n v="0.65551148599999998"/>
    <n v="11.1814"/>
    <n v="2.5820370700000002"/>
    <m/>
    <m/>
    <m/>
    <m/>
    <m/>
    <m/>
  </r>
  <r>
    <s v="Dichapetalaceae"/>
    <s v="Tapura"/>
    <s v="guianensis"/>
    <x v="504"/>
    <s v="T10241"/>
    <s v="T1"/>
    <n v="57"/>
    <n v="57"/>
    <n v="3"/>
    <n v="5"/>
    <s v="OK"/>
    <s v="T10241"/>
    <n v="184"/>
    <n v="12.4"/>
    <n v="12"/>
    <n v="2"/>
    <n v="1"/>
    <n v="8"/>
    <n v="350"/>
    <n v="58.433333079020201"/>
    <n v="1.6666666666666701"/>
    <n v="0.221666673819224"/>
    <n v="26.793032964070601"/>
    <m/>
    <m/>
    <m/>
    <m/>
    <n v="0.64155897399999995"/>
    <n v="14.1753"/>
    <n v="2.5331280299999999"/>
    <m/>
    <m/>
    <m/>
    <m/>
    <m/>
    <m/>
  </r>
  <r>
    <s v="Dichapetalaceae"/>
    <s v="Tapura"/>
    <s v="guianensis"/>
    <x v="504"/>
    <s v="T10275"/>
    <s v="T1"/>
    <n v="47.5"/>
    <n v="48"/>
    <n v="3"/>
    <n v="5"/>
    <s v="OK"/>
    <s v="T10275"/>
    <n v="184"/>
    <n v="11.9"/>
    <n v="10"/>
    <n v="1"/>
    <n v="1"/>
    <n v="1"/>
    <n v="293.33333333333297"/>
    <n v="55.266666412353501"/>
    <n v="1.9633333285649599"/>
    <n v="0.50066666801770499"/>
    <n v="68.061667124430301"/>
    <m/>
    <m/>
    <m/>
    <m/>
    <n v="0.74977168900000002"/>
    <n v="9.8198399999999992"/>
    <n v="1.5561842299999999"/>
    <m/>
    <m/>
    <m/>
    <m/>
    <m/>
    <m/>
  </r>
  <r>
    <s v="Dichapetalaceae"/>
    <s v="Tapura"/>
    <s v="guianensis"/>
    <x v="504"/>
    <s v="T10408"/>
    <s v="T1"/>
    <n v="3.5"/>
    <n v="3"/>
    <n v="3"/>
    <n v="5"/>
    <s v="OK"/>
    <s v="T10408"/>
    <n v="184"/>
    <n v="11"/>
    <n v="13"/>
    <n v="2"/>
    <n v="2"/>
    <n v="10"/>
    <n v="290"/>
    <n v="54.366667429606103"/>
    <n v="1.3899999856948899"/>
    <n v="0.26666666070620199"/>
    <n v="40.584166208903"/>
    <m/>
    <m/>
    <m/>
    <m/>
    <n v="0.74061645499999995"/>
    <n v="12.6272"/>
    <n v="2.7539348499999998"/>
    <m/>
    <m/>
    <m/>
    <m/>
    <m/>
    <m/>
  </r>
  <r>
    <s v="Dilleniaceae"/>
    <s v="IND"/>
    <s v="IND"/>
    <x v="107"/>
    <s v="NH200283"/>
    <s v="NH20"/>
    <n v="54"/>
    <n v="368"/>
    <n v="3"/>
    <n v="1"/>
    <s v="EXCLUDE"/>
    <s v="NH200283"/>
    <n v="185"/>
    <n v="15.2"/>
    <m/>
    <n v="3"/>
    <n v="2"/>
    <n v="35"/>
    <n v="422.56667073567701"/>
    <n v="72.033332824707003"/>
    <n v="3.2566666603088401"/>
    <n v="1.1369999647140501"/>
    <m/>
    <n v="172.8"/>
    <m/>
    <m/>
    <m/>
    <m/>
    <m/>
    <m/>
    <m/>
    <m/>
    <m/>
    <m/>
    <m/>
    <m/>
  </r>
  <r>
    <s v="Ebenaceae"/>
    <s v="Diospyros"/>
    <s v="capreifolia"/>
    <x v="261"/>
    <s v="A110043"/>
    <s v="A11"/>
    <n v="1"/>
    <n v="39"/>
    <n v="3"/>
    <n v="5"/>
    <s v="OK"/>
    <s v="A110043"/>
    <n v="186"/>
    <n v="12.7"/>
    <n v="15"/>
    <n v="1"/>
    <n v="1"/>
    <n v="12"/>
    <n v="158.43333435058599"/>
    <n v="55.600001017252602"/>
    <n v="1.7966666221618699"/>
    <n v="0.22366666793823201"/>
    <m/>
    <n v="88.7"/>
    <n v="0.69"/>
    <n v="0.56999999999999995"/>
    <n v="2"/>
    <n v="0.57865029573440596"/>
    <n v="12.0913"/>
    <n v="0.53687028000000003"/>
    <m/>
    <m/>
    <m/>
    <m/>
    <m/>
    <m/>
  </r>
  <r>
    <s v="Ebenaceae"/>
    <s v="Diospyros"/>
    <s v="capreifolia"/>
    <x v="261"/>
    <s v="M17116453"/>
    <s v="M1711"/>
    <n v="48"/>
    <n v="70"/>
    <n v="3"/>
    <n v="5"/>
    <s v="OK"/>
    <s v="M17116453"/>
    <n v="186"/>
    <n v="15.4"/>
    <n v="15"/>
    <n v="2"/>
    <n v="1"/>
    <n v="9"/>
    <n v="181.86666870117199"/>
    <n v="35.866666158040402"/>
    <n v="1.4699999888738"/>
    <n v="0.14633333683013899"/>
    <m/>
    <n v="57.3"/>
    <n v="0.66700000000000004"/>
    <n v="0.55269999999999997"/>
    <m/>
    <m/>
    <m/>
    <m/>
    <m/>
    <m/>
    <m/>
    <m/>
    <m/>
    <m/>
  </r>
  <r>
    <s v="Ebenaceae"/>
    <s v="Diospyros"/>
    <s v="capreifolia"/>
    <x v="261"/>
    <s v="M17116535"/>
    <s v="M1711"/>
    <n v="57"/>
    <n v="6"/>
    <n v="3"/>
    <n v="5"/>
    <s v="OK"/>
    <s v="M17116535"/>
    <n v="186"/>
    <n v="11.5"/>
    <n v="13"/>
    <n v="2"/>
    <n v="2"/>
    <n v="10"/>
    <n v="180.53333536783899"/>
    <n v="61.566665649414098"/>
    <n v="1.14666666587194"/>
    <n v="0.15766666332880699"/>
    <m/>
    <n v="60.6"/>
    <n v="0.75560000000000005"/>
    <n v="0.49540000000000001"/>
    <m/>
    <n v="0.64100000000000001"/>
    <n v="9.3290000000000006"/>
    <n v="0.83299999999999996"/>
    <m/>
    <m/>
    <m/>
    <m/>
    <m/>
    <m/>
  </r>
  <r>
    <s v="Ebenaceae"/>
    <s v="Diospyros"/>
    <s v="capreifolia"/>
    <x v="261"/>
    <s v="M17116899"/>
    <s v="M1711"/>
    <n v="100"/>
    <n v="30"/>
    <n v="0"/>
    <n v="0"/>
    <s v="EXCLUDE"/>
    <s v="M17116899"/>
    <n v="186"/>
    <n v="17.7"/>
    <n v="23"/>
    <n v="3"/>
    <n v="2"/>
    <n v="20"/>
    <m/>
    <m/>
    <m/>
    <m/>
    <m/>
    <m/>
    <n v="0.69220000000000004"/>
    <n v="0.63429999999999997"/>
    <m/>
    <m/>
    <m/>
    <m/>
    <m/>
    <m/>
    <m/>
    <m/>
    <m/>
    <m/>
  </r>
  <r>
    <s v="Ebenaceae"/>
    <s v="Diospyros"/>
    <s v="capreifolia"/>
    <x v="261"/>
    <s v="P01860137"/>
    <s v="P018"/>
    <n v="69"/>
    <n v="1"/>
    <n v="3"/>
    <n v="5"/>
    <s v="OK"/>
    <s v="P01860298"/>
    <n v="186"/>
    <n v="11.1"/>
    <n v="13"/>
    <n v="5"/>
    <n v="5"/>
    <n v="10"/>
    <n v="158.5"/>
    <n v="59.199999491373703"/>
    <n v="1.2900000015894599"/>
    <n v="0.15333333363135701"/>
    <m/>
    <n v="57.1"/>
    <n v="0.74139999999999995"/>
    <m/>
    <m/>
    <m/>
    <m/>
    <m/>
    <m/>
    <m/>
    <m/>
    <n v="-35.46861973"/>
    <m/>
    <m/>
  </r>
  <r>
    <s v="Ebenaceae"/>
    <s v="Diospyros"/>
    <s v="carbonaria"/>
    <x v="427"/>
    <s v="A112003"/>
    <s v="A11"/>
    <n v="74"/>
    <n v="65"/>
    <n v="3"/>
    <n v="5"/>
    <s v="OK"/>
    <s v="A112003"/>
    <n v="187"/>
    <n v="10.7"/>
    <n v="14"/>
    <n v="2"/>
    <n v="3"/>
    <n v="10"/>
    <n v="266.89999898274698"/>
    <n v="56.599999745686901"/>
    <n v="1.2800000111262"/>
    <n v="0.46133333444595298"/>
    <m/>
    <n v="142.1"/>
    <n v="0.62"/>
    <n v="0.61"/>
    <n v="2"/>
    <n v="0.57239574193954501"/>
    <n v="9.6560000000000006"/>
    <n v="0.64517133000000004"/>
    <m/>
    <m/>
    <m/>
    <m/>
    <m/>
    <m/>
  </r>
  <r>
    <s v="Ebenaceae"/>
    <s v="Diospyros"/>
    <s v="carbonaria"/>
    <x v="427"/>
    <s v="LV109167"/>
    <s v="LV1"/>
    <n v="125.3"/>
    <n v="72.099999999999994"/>
    <n v="3"/>
    <n v="5"/>
    <s v="OK"/>
    <s v="LV109167"/>
    <n v="187"/>
    <n v="12.579617834394901"/>
    <n v="18"/>
    <n v="1"/>
    <n v="1"/>
    <n v="12"/>
    <n v="319.33333333333297"/>
    <n v="62.400000254313099"/>
    <n v="1.36666667461395"/>
    <n v="0.74233333269754997"/>
    <n v="69.046534220377595"/>
    <m/>
    <n v="0.59221000000000001"/>
    <n v="0.58150000000000002"/>
    <n v="3.4"/>
    <n v="0.562633037"/>
    <n v="13.8551"/>
    <n v="1.8912026"/>
    <m/>
    <m/>
    <m/>
    <m/>
    <m/>
    <m/>
  </r>
  <r>
    <s v="Ebenaceae"/>
    <s v="Diospyros"/>
    <s v="carbonaria"/>
    <x v="427"/>
    <s v="LV109234"/>
    <s v="LV1"/>
    <n v="139.80000000000001"/>
    <n v="38.299999999999997"/>
    <n v="3"/>
    <n v="5"/>
    <s v="OK"/>
    <s v="LV109234"/>
    <n v="187"/>
    <n v="14.3312101910828"/>
    <n v="19"/>
    <n v="3"/>
    <n v="3"/>
    <n v="14"/>
    <n v="355.33333333333297"/>
    <n v="62.1666666666667"/>
    <n v="1.74666663010915"/>
    <n v="0.74833333492279097"/>
    <n v="56.694967905680301"/>
    <m/>
    <n v="0.63937999999999995"/>
    <n v="0.56789999999999996"/>
    <n v="5"/>
    <n v="0.55286749400000001"/>
    <n v="8.7284699999999997"/>
    <n v="1.6332826199999999"/>
    <m/>
    <m/>
    <m/>
    <n v="-35.307255130000001"/>
    <m/>
    <m/>
  </r>
  <r>
    <s v="Ebenaceae"/>
    <s v="Diospyros"/>
    <s v="carbonaria"/>
    <x v="427"/>
    <s v="M17116454"/>
    <s v="M1711"/>
    <n v="48"/>
    <n v="67"/>
    <n v="3"/>
    <n v="5"/>
    <s v="OK"/>
    <s v="M17116454"/>
    <n v="187"/>
    <n v="13.8"/>
    <n v="12"/>
    <n v="2"/>
    <n v="1"/>
    <n v="10"/>
    <n v="332.66666666666703"/>
    <n v="56.5"/>
    <n v="1.9199999968210899"/>
    <n v="0.24966666599114701"/>
    <m/>
    <n v="64.3"/>
    <n v="0.63970000000000005"/>
    <n v="0.57230000000000003"/>
    <m/>
    <n v="0.55100000000000005"/>
    <n v="10.9185"/>
    <n v="1.1839999999999999"/>
    <m/>
    <m/>
    <m/>
    <m/>
    <m/>
    <m/>
  </r>
  <r>
    <s v="Ebenaceae"/>
    <s v="Diospyros"/>
    <s v="carbonaria"/>
    <x v="427"/>
    <s v="M17119855"/>
    <s v="M1711"/>
    <n v="0"/>
    <n v="0"/>
    <n v="3"/>
    <n v="5"/>
    <s v="OK"/>
    <s v="M17119855"/>
    <n v="187"/>
    <m/>
    <n v="12"/>
    <n v="2"/>
    <n v="1"/>
    <n v="10"/>
    <n v="303.43332926432299"/>
    <n v="55.6666666666667"/>
    <n v="1.80666665236155"/>
    <n v="0.47266667087872799"/>
    <m/>
    <n v="155.9"/>
    <m/>
    <m/>
    <m/>
    <n v="0.54500000000000004"/>
    <m/>
    <m/>
    <m/>
    <m/>
    <m/>
    <m/>
    <m/>
    <m/>
  </r>
  <r>
    <s v="Ebenaceae"/>
    <s v="Diospyros"/>
    <s v="carbonaria"/>
    <x v="427"/>
    <s v="NH200163"/>
    <s v="NH20"/>
    <n v="40"/>
    <n v="344"/>
    <n v="3"/>
    <n v="5"/>
    <s v="OK"/>
    <s v="NH200163"/>
    <n v="187"/>
    <n v="16.8"/>
    <n v="17"/>
    <n v="2"/>
    <n v="2"/>
    <n v="17"/>
    <n v="339.23333740234398"/>
    <n v="77.3333333333333"/>
    <n v="1.7599999904632599"/>
    <n v="0.91066666444142697"/>
    <m/>
    <n v="174.2"/>
    <n v="0.72389999999999999"/>
    <n v="0.45739999999999997"/>
    <n v="1"/>
    <n v="0.61199999999999999"/>
    <n v="11.635999999999999"/>
    <n v="1.9065000000000001"/>
    <m/>
    <m/>
    <m/>
    <m/>
    <m/>
    <m/>
  </r>
  <r>
    <s v="Ebenaceae"/>
    <s v="Diospyros"/>
    <s v="carbonaria"/>
    <x v="427"/>
    <s v="NH200243"/>
    <s v="NH20"/>
    <n v="54"/>
    <n v="302"/>
    <n v="3"/>
    <n v="5"/>
    <s v="OK"/>
    <s v="NH200243"/>
    <n v="187"/>
    <n v="18.2"/>
    <n v="17"/>
    <n v="2"/>
    <n v="2"/>
    <n v="17"/>
    <n v="257.23333740234398"/>
    <n v="52.1666666666667"/>
    <n v="0.98333334922790505"/>
    <n v="0.64366668462753296"/>
    <m/>
    <n v="212.1"/>
    <n v="0.70030000000000003"/>
    <n v="0.51719999999999999"/>
    <n v="3"/>
    <n v="0.56699999999999995"/>
    <n v="13.156000000000001"/>
    <n v="2.2444999999999999"/>
    <m/>
    <m/>
    <m/>
    <m/>
    <m/>
    <m/>
  </r>
  <r>
    <s v="Ebenaceae"/>
    <s v="Diospyros"/>
    <s v="carbonaria"/>
    <x v="427"/>
    <s v="NH200248"/>
    <s v="NH20"/>
    <n v="52"/>
    <n v="308"/>
    <n v="3"/>
    <n v="5"/>
    <s v="OK"/>
    <s v="NH200248"/>
    <n v="187"/>
    <n v="13"/>
    <n v="16"/>
    <n v="1"/>
    <n v="2"/>
    <n v="12"/>
    <n v="281.09999593099002"/>
    <n v="60"/>
    <n v="1.2033333381017"/>
    <n v="0.72466665506362904"/>
    <m/>
    <n v="212.4"/>
    <n v="0.62329999999999997"/>
    <n v="0.5968"/>
    <n v="1"/>
    <n v="0.56999999999999995"/>
    <n v="9.7885000000000009"/>
    <n v="1.0129999999999999"/>
    <m/>
    <m/>
    <m/>
    <m/>
    <m/>
    <m/>
  </r>
  <r>
    <s v="Ebenaceae"/>
    <s v="Diospyros"/>
    <s v="carbonaria"/>
    <x v="427"/>
    <s v="NH200436"/>
    <s v="NH20"/>
    <n v="84"/>
    <n v="318"/>
    <n v="3"/>
    <n v="5"/>
    <s v="OK"/>
    <s v="NH200436"/>
    <n v="187"/>
    <n v="21.3"/>
    <n v="18"/>
    <n v="2"/>
    <n v="2"/>
    <n v="12"/>
    <n v="294"/>
    <n v="47.933334350585902"/>
    <n v="1.5266666809717799"/>
    <n v="0.365666667620341"/>
    <m/>
    <n v="100.4"/>
    <n v="0.72989999999999999"/>
    <n v="0.51980000000000004"/>
    <n v="2"/>
    <n v="0.55300000000000005"/>
    <n v="11.500500000000001"/>
    <n v="1.5125"/>
    <m/>
    <m/>
    <m/>
    <m/>
    <m/>
    <m/>
  </r>
  <r>
    <s v="Ebenaceae"/>
    <s v="Diospyros"/>
    <s v="carbonaria"/>
    <x v="427"/>
    <s v="P01860025"/>
    <s v="P018"/>
    <n v="22"/>
    <n v="48"/>
    <n v="3"/>
    <n v="5"/>
    <s v="OK"/>
    <s v="P01860120"/>
    <n v="187"/>
    <n v="16.600000000000001"/>
    <n v="18"/>
    <n v="3"/>
    <n v="3"/>
    <n v="18"/>
    <n v="313.43332926432299"/>
    <n v="65.366666158040402"/>
    <n v="1.7199999888738"/>
    <n v="0.77199999491373705"/>
    <m/>
    <n v="167.7"/>
    <m/>
    <m/>
    <m/>
    <m/>
    <m/>
    <m/>
    <m/>
    <m/>
    <m/>
    <n v="-35.441518889999998"/>
    <m/>
    <m/>
  </r>
  <r>
    <s v="Ebenaceae"/>
    <s v="Diospyros"/>
    <s v="carbonaria"/>
    <x v="427"/>
    <s v="P01860081"/>
    <s v="P018"/>
    <n v="41"/>
    <n v="30"/>
    <n v="3"/>
    <n v="5"/>
    <s v="OK"/>
    <s v="P01860207"/>
    <n v="187"/>
    <n v="17.7"/>
    <n v="23"/>
    <n v="1"/>
    <n v="1"/>
    <n v="13"/>
    <n v="260.43332926432299"/>
    <n v="58.766666412353501"/>
    <n v="1.3333333730697601"/>
    <n v="0.33866666754086799"/>
    <m/>
    <n v="105.9"/>
    <m/>
    <m/>
    <m/>
    <m/>
    <m/>
    <m/>
    <m/>
    <m/>
    <m/>
    <m/>
    <m/>
    <m/>
  </r>
  <r>
    <s v="Ebenaceae"/>
    <s v="Diospyros"/>
    <s v="carbonaria"/>
    <x v="427"/>
    <s v="P01860163"/>
    <s v="P018"/>
    <n v="64"/>
    <n v="32"/>
    <n v="3"/>
    <n v="5"/>
    <s v="OK"/>
    <s v="P01860320"/>
    <n v="187"/>
    <n v="11.9"/>
    <n v="14"/>
    <n v="2"/>
    <n v="2"/>
    <n v="9"/>
    <n v="259.86666361490899"/>
    <n v="54.966667175292997"/>
    <n v="1.2999999721844999"/>
    <n v="0.44233332077662202"/>
    <m/>
    <n v="138.30000000000001"/>
    <m/>
    <m/>
    <m/>
    <m/>
    <m/>
    <m/>
    <m/>
    <m/>
    <m/>
    <m/>
    <m/>
    <m/>
  </r>
  <r>
    <s v="Ebenaceae"/>
    <s v="Diospyros"/>
    <s v="carbonaria"/>
    <x v="427"/>
    <s v="P01860194"/>
    <s v="P018"/>
    <n v="75"/>
    <n v="6"/>
    <n v="3"/>
    <n v="5"/>
    <s v="OK"/>
    <s v="P01860406"/>
    <n v="187"/>
    <n v="14.3"/>
    <n v="10"/>
    <n v="1"/>
    <n v="1"/>
    <n v="3"/>
    <n v="226.20000203450499"/>
    <n v="52.200000762939503"/>
    <n v="1.1066666841507"/>
    <n v="0.56700001160303704"/>
    <m/>
    <n v="225.7"/>
    <m/>
    <m/>
    <m/>
    <m/>
    <m/>
    <m/>
    <m/>
    <m/>
    <m/>
    <m/>
    <m/>
    <m/>
  </r>
  <r>
    <s v="Ebenaceae"/>
    <s v="Diospyros"/>
    <s v="carbonaria"/>
    <x v="427"/>
    <s v="P01860251"/>
    <s v="P018"/>
    <n v="83"/>
    <n v="44"/>
    <n v="3"/>
    <n v="5"/>
    <s v="OK"/>
    <s v="P01860438"/>
    <n v="187"/>
    <n v="18.5"/>
    <n v="14"/>
    <m/>
    <m/>
    <m/>
    <n v="285.46666971842501"/>
    <n v="57.200000762939503"/>
    <n v="1.5933333237965901"/>
    <n v="0.86800001064936305"/>
    <m/>
    <n v="221.3"/>
    <m/>
    <m/>
    <m/>
    <m/>
    <m/>
    <m/>
    <m/>
    <m/>
    <m/>
    <m/>
    <m/>
    <m/>
  </r>
  <r>
    <s v="Ebenaceae"/>
    <s v="Diospyros"/>
    <s v="carbonaria"/>
    <x v="427"/>
    <s v="P01860329"/>
    <s v="P018"/>
    <n v="11"/>
    <n v="27"/>
    <n v="3"/>
    <n v="5"/>
    <s v="OK"/>
    <s v="P01860078"/>
    <n v="187"/>
    <n v="18.600000000000001"/>
    <n v="17"/>
    <n v="5"/>
    <n v="2"/>
    <n v="17"/>
    <n v="339.43332926432299"/>
    <n v="68.866666158040402"/>
    <n v="2.0833333333333299"/>
    <n v="0.40899999936421699"/>
    <m/>
    <n v="87.6"/>
    <n v="0.63919999999999999"/>
    <m/>
    <m/>
    <m/>
    <m/>
    <m/>
    <m/>
    <m/>
    <m/>
    <n v="-33.801587939999997"/>
    <m/>
    <m/>
  </r>
  <r>
    <s v="Ebenaceae"/>
    <s v="Diospyros"/>
    <s v="carbonaria"/>
    <x v="427"/>
    <s v="P01860337"/>
    <s v="P018"/>
    <n v="13"/>
    <n v="33"/>
    <n v="3"/>
    <n v="5"/>
    <s v="OK"/>
    <s v="P01860072"/>
    <n v="187"/>
    <n v="17.7"/>
    <n v="19"/>
    <n v="4"/>
    <n v="1"/>
    <n v="19"/>
    <n v="300.33333333333297"/>
    <n v="61.866666158040402"/>
    <n v="1.8866666555404701"/>
    <n v="0.37133333086967502"/>
    <m/>
    <n v="99.1"/>
    <n v="0.6079"/>
    <m/>
    <m/>
    <m/>
    <m/>
    <m/>
    <m/>
    <m/>
    <m/>
    <n v="-35.491500250000001"/>
    <m/>
    <m/>
  </r>
  <r>
    <s v="Ebenaceae"/>
    <s v="Diospyros"/>
    <s v="carbonaria"/>
    <x v="427"/>
    <s v="P01860341"/>
    <s v="P018"/>
    <n v="12"/>
    <n v="40"/>
    <n v="3"/>
    <n v="5"/>
    <s v="OK"/>
    <s v="P01860065"/>
    <n v="187"/>
    <n v="11.1"/>
    <n v="15"/>
    <n v="3"/>
    <n v="1"/>
    <n v="10"/>
    <n v="311.09999593099002"/>
    <n v="61.8333333333333"/>
    <n v="1.5666666428248099"/>
    <n v="0.89400001366933202"/>
    <m/>
    <n v="199.5"/>
    <n v="0.63449999999999995"/>
    <m/>
    <m/>
    <m/>
    <m/>
    <m/>
    <m/>
    <m/>
    <m/>
    <n v="-34.374660769999998"/>
    <m/>
    <m/>
  </r>
  <r>
    <s v="Ebenaceae"/>
    <s v="Diospyros"/>
    <s v="carbonaria"/>
    <x v="427"/>
    <s v="P01860491"/>
    <s v="P018"/>
    <n v="53"/>
    <n v="95"/>
    <n v="3"/>
    <n v="5"/>
    <s v="OK"/>
    <s v="P01860246"/>
    <n v="187"/>
    <n v="20.2"/>
    <n v="20"/>
    <n v="1"/>
    <n v="1"/>
    <n v="20"/>
    <n v="330"/>
    <n v="72.033332824707003"/>
    <n v="2.3900000254313198"/>
    <n v="0.52899999419848098"/>
    <m/>
    <n v="103.5"/>
    <m/>
    <m/>
    <m/>
    <m/>
    <m/>
    <m/>
    <m/>
    <m/>
    <m/>
    <m/>
    <m/>
    <m/>
  </r>
  <r>
    <s v="Ebenaceae"/>
    <s v="Diospyros"/>
    <s v="carbonaria"/>
    <x v="427"/>
    <s v="T10436"/>
    <s v="T1"/>
    <n v="3"/>
    <n v="65"/>
    <n v="3"/>
    <n v="5"/>
    <s v="OK"/>
    <s v="T10436"/>
    <n v="187"/>
    <n v="13.5"/>
    <n v="14"/>
    <n v="1"/>
    <n v="1"/>
    <n v="12"/>
    <n v="266.66666666666703"/>
    <n v="65.633335113525405"/>
    <n v="1.48666667938232"/>
    <n v="0.385666653513908"/>
    <n v="37.996333440144902"/>
    <m/>
    <n v="0.62458471800000004"/>
    <n v="0.67553191499999998"/>
    <n v="3.8"/>
    <n v="0.51894222000000001"/>
    <n v="13.3935"/>
    <n v="1.51025863"/>
    <m/>
    <m/>
    <m/>
    <m/>
    <m/>
    <m/>
  </r>
  <r>
    <s v="Ebenaceae"/>
    <s v="Diospyros"/>
    <s v="carbonaria"/>
    <x v="427"/>
    <s v="T10437"/>
    <s v="T1"/>
    <n v="3.5"/>
    <n v="67.5"/>
    <n v="3"/>
    <n v="5"/>
    <s v="OK"/>
    <s v="T10437"/>
    <n v="187"/>
    <n v="29.4"/>
    <n v="26"/>
    <n v="1"/>
    <n v="2"/>
    <n v="25"/>
    <n v="306.66666666666703"/>
    <n v="64.099999745686802"/>
    <n v="1.6099999745686799"/>
    <n v="0.37299999594688399"/>
    <n v="31.853599548339801"/>
    <m/>
    <n v="0.65563000000000005"/>
    <n v="0.62290000000000001"/>
    <n v="3.6"/>
    <n v="0.51722152200000004"/>
    <n v="15.1951"/>
    <n v="2.6906512"/>
    <m/>
    <m/>
    <m/>
    <m/>
    <m/>
    <m/>
  </r>
  <r>
    <s v="Ebenaceae"/>
    <s v="Diospyros"/>
    <s v="cavalcantei"/>
    <x v="373"/>
    <s v="LV109499"/>
    <s v="LV1"/>
    <n v="198.2"/>
    <n v="97.3"/>
    <n v="3"/>
    <n v="5"/>
    <s v="OK"/>
    <s v="LV109499"/>
    <n v="188"/>
    <n v="23.248407643312099"/>
    <n v="27"/>
    <n v="1"/>
    <n v="3"/>
    <n v="27"/>
    <n v="389"/>
    <n v="71.099999745686802"/>
    <n v="0.403333326180776"/>
    <n v="0.11133333047231"/>
    <n v="12.9830665588379"/>
    <m/>
    <m/>
    <m/>
    <m/>
    <n v="0.45434633800000002"/>
    <n v="7.4173600000000004"/>
    <n v="1.0759564100000001"/>
    <m/>
    <m/>
    <m/>
    <n v="-34.203911660000003"/>
    <m/>
    <m/>
  </r>
  <r>
    <s v="Ebenaceae"/>
    <s v="Diospyros"/>
    <s v="cavalcantei"/>
    <x v="373"/>
    <s v="M17116615"/>
    <s v="M1711"/>
    <n v="61"/>
    <n v="72"/>
    <n v="3"/>
    <n v="5"/>
    <s v="OK"/>
    <s v="M17116615"/>
    <n v="188"/>
    <n v="21.6"/>
    <n v="19"/>
    <n v="2"/>
    <n v="2"/>
    <n v="19"/>
    <n v="197.89999898274701"/>
    <n v="70.499998728434306"/>
    <n v="1.3466666539510099"/>
    <n v="0.166333332657814"/>
    <m/>
    <n v="53.4"/>
    <n v="0.66310000000000002"/>
    <n v="0.5837"/>
    <m/>
    <n v="0.57399999999999995"/>
    <n v="11.4155"/>
    <n v="1.0285"/>
    <m/>
    <m/>
    <m/>
    <m/>
    <m/>
    <m/>
  </r>
  <r>
    <s v="Ebenaceae"/>
    <s v="Diospyros"/>
    <s v="cayennensis"/>
    <x v="505"/>
    <s v="M17116061"/>
    <s v="M1711"/>
    <n v="9"/>
    <n v="40"/>
    <n v="0"/>
    <n v="0"/>
    <s v="MORT"/>
    <s v="M17116061"/>
    <n v="620"/>
    <m/>
    <m/>
    <m/>
    <m/>
    <m/>
    <m/>
    <m/>
    <m/>
    <m/>
    <m/>
    <m/>
    <m/>
    <m/>
    <m/>
    <m/>
    <m/>
    <m/>
    <m/>
    <m/>
    <m/>
    <m/>
    <m/>
    <m/>
  </r>
  <r>
    <s v="Ebenaceae"/>
    <s v="Diospyros"/>
    <s v="dichroa"/>
    <x v="506"/>
    <s v="LV109303"/>
    <s v="LV1"/>
    <n v="150.6"/>
    <n v="82.6"/>
    <n v="3"/>
    <n v="5"/>
    <s v="OK"/>
    <s v="LV109303"/>
    <n v="844"/>
    <n v="12.101910828025501"/>
    <n v="21"/>
    <n v="1"/>
    <n v="1"/>
    <n v="8"/>
    <n v="267"/>
    <n v="52.400000254313099"/>
    <n v="1.0700000325838701"/>
    <n v="0.179333339134852"/>
    <n v="15.944399833679199"/>
    <m/>
    <n v="0.58252999999999999"/>
    <n v="0.56499999999999995"/>
    <n v="4.8"/>
    <n v="0.48815650999999999"/>
    <n v="16.341899999999999"/>
    <n v="1.84141771"/>
    <m/>
    <m/>
    <m/>
    <m/>
    <m/>
    <m/>
  </r>
  <r>
    <s v="Ebenaceae"/>
    <s v="Diospyros"/>
    <s v="dichroa"/>
    <x v="506"/>
    <s v="LV109373"/>
    <s v="LV1"/>
    <n v="161.1"/>
    <n v="53.3"/>
    <n v="3"/>
    <n v="5"/>
    <s v="OK"/>
    <s v="LV109373"/>
    <n v="844"/>
    <n v="11.1464968152866"/>
    <n v="16"/>
    <n v="3"/>
    <n v="2"/>
    <n v="12"/>
    <n v="283.33333333333297"/>
    <n v="60.766666412353501"/>
    <n v="0.69666667779286695"/>
    <n v="0.222000002861023"/>
    <n v="17.786866188049299"/>
    <m/>
    <m/>
    <m/>
    <n v="3.85"/>
    <n v="0.50625506300000001"/>
    <n v="9.6741700000000002"/>
    <n v="1.49072396"/>
    <m/>
    <m/>
    <m/>
    <n v="-33.730910850000001"/>
    <m/>
    <m/>
  </r>
  <r>
    <s v="Ebenaceae"/>
    <s v="Diospyros"/>
    <s v="dichroa"/>
    <x v="506"/>
    <s v="LV109374"/>
    <s v="LV1"/>
    <n v="163"/>
    <n v="53.3"/>
    <n v="3"/>
    <n v="5"/>
    <s v="OK"/>
    <s v="LV109374"/>
    <n v="844"/>
    <n v="23.8853503184713"/>
    <n v="25"/>
    <n v="3"/>
    <n v="2"/>
    <n v="22"/>
    <m/>
    <n v="60.5"/>
    <n v="0.88333330551783196"/>
    <n v="0.27233334382375102"/>
    <n v="17.944933573404899"/>
    <m/>
    <m/>
    <m/>
    <m/>
    <n v="0.57293686700000002"/>
    <n v="6.9070299999999998"/>
    <n v="1.5051277199999999"/>
    <m/>
    <m/>
    <m/>
    <n v="-31.197491939999999"/>
    <m/>
    <m/>
  </r>
  <r>
    <s v="Ebenaceae"/>
    <s v="Diospyros"/>
    <s v="dichroa"/>
    <x v="506"/>
    <s v="LV109474"/>
    <s v="LV1"/>
    <n v="178.5"/>
    <n v="80.400000000000006"/>
    <n v="3"/>
    <n v="5"/>
    <s v="OK"/>
    <s v="LV109474"/>
    <n v="844"/>
    <n v="17.643312101910801"/>
    <n v="19"/>
    <n v="1"/>
    <n v="1"/>
    <n v="12"/>
    <n v="275.66666666666703"/>
    <n v="59.766666412353501"/>
    <n v="0.65666667620341002"/>
    <n v="0.21466666460037201"/>
    <n v="18.044633229573598"/>
    <m/>
    <m/>
    <m/>
    <m/>
    <n v="0.50157008300000006"/>
    <n v="9.74817"/>
    <n v="1.1624961300000001"/>
    <m/>
    <m/>
    <m/>
    <m/>
    <m/>
    <m/>
  </r>
  <r>
    <s v="Ebenaceae"/>
    <s v="Diospyros"/>
    <s v="dichroa"/>
    <x v="506"/>
    <s v="LV109517"/>
    <s v="LV1"/>
    <n v="186.9"/>
    <n v="80.099999999999994"/>
    <n v="3"/>
    <n v="5"/>
    <s v="OK"/>
    <s v="LV109517"/>
    <n v="844"/>
    <n v="19.1082802547771"/>
    <n v="25"/>
    <n v="1"/>
    <n v="2"/>
    <n v="16"/>
    <n v="268"/>
    <n v="56.133333841959598"/>
    <n v="0.88333332538604703"/>
    <n v="0.23433333138624801"/>
    <n v="21.187399546305301"/>
    <m/>
    <m/>
    <m/>
    <m/>
    <n v="0.42499658099999998"/>
    <n v="8.9992099999999997"/>
    <n v="1.8213296800000001"/>
    <m/>
    <m/>
    <m/>
    <m/>
    <m/>
    <m/>
  </r>
  <r>
    <s v="Ebenaceae"/>
    <s v="Diospyros"/>
    <s v="dichroa"/>
    <x v="506"/>
    <s v="LV109535"/>
    <s v="LV1"/>
    <n v="181.7"/>
    <n v="53.1"/>
    <n v="3"/>
    <n v="5"/>
    <s v="OK"/>
    <s v="LV109535"/>
    <n v="844"/>
    <n v="36.624203821656103"/>
    <n v="34"/>
    <n v="3"/>
    <n v="3"/>
    <n v="20"/>
    <n v="320.66666666666703"/>
    <n v="60.866667429606103"/>
    <n v="1.2000000079472899"/>
    <n v="0.32566666106383002"/>
    <n v="20.923699696858701"/>
    <m/>
    <m/>
    <m/>
    <m/>
    <n v="0.60230547599999995"/>
    <n v="9.8673900000000003"/>
    <n v="1.8726796800000001"/>
    <m/>
    <m/>
    <m/>
    <n v="-31.44066948"/>
    <m/>
    <m/>
  </r>
  <r>
    <s v="Ebenaceae"/>
    <s v="Diospyros"/>
    <s v="dichroa"/>
    <x v="506"/>
    <s v="LV109555"/>
    <s v="LV1"/>
    <n v="197.2"/>
    <n v="22.2"/>
    <n v="3"/>
    <n v="5"/>
    <s v="OK"/>
    <s v="LV109555"/>
    <n v="844"/>
    <n v="35.668789808917197"/>
    <n v="36"/>
    <n v="5"/>
    <n v="5"/>
    <n v="27"/>
    <n v="292.66666666666703"/>
    <n v="71.566665649414105"/>
    <n v="1.13333332538605"/>
    <n v="0.32133333384990698"/>
    <n v="20.833966573079401"/>
    <m/>
    <m/>
    <m/>
    <m/>
    <n v="0.54258188799999996"/>
    <n v="13.7913"/>
    <n v="2.05155333"/>
    <m/>
    <m/>
    <m/>
    <n v="-30.634780249999999"/>
    <m/>
    <m/>
  </r>
  <r>
    <s v="Elaeocarpaceae"/>
    <s v="Sloanea"/>
    <s v="brevipes"/>
    <x v="353"/>
    <s v="M17116642"/>
    <s v="M1711"/>
    <n v="56"/>
    <n v="89"/>
    <n v="3"/>
    <n v="5"/>
    <s v="OK"/>
    <s v="M17116642"/>
    <n v="810"/>
    <n v="16.2"/>
    <n v="14"/>
    <n v="2"/>
    <n v="2"/>
    <n v="14"/>
    <n v="306.23333740234398"/>
    <n v="41.133333841959598"/>
    <n v="1.5566666920979799"/>
    <n v="0.41133332749207802"/>
    <m/>
    <n v="156.69999999999999"/>
    <n v="0.7601"/>
    <n v="0.45100000000000001"/>
    <m/>
    <n v="0.70499999999999996"/>
    <n v="11.273999999999999"/>
    <n v="1.2749999999999999"/>
    <m/>
    <m/>
    <m/>
    <m/>
    <m/>
    <m/>
  </r>
  <r>
    <s v="Elaeocarpaceae"/>
    <s v="Sloanea"/>
    <s v="brevipes"/>
    <x v="353"/>
    <s v="NH200668"/>
    <s v="NH20"/>
    <n v="5"/>
    <n v="383"/>
    <n v="3"/>
    <n v="4"/>
    <s v="OK"/>
    <s v="NH200668"/>
    <n v="810"/>
    <m/>
    <n v="15"/>
    <m/>
    <m/>
    <m/>
    <n v="328"/>
    <n v="52.133332570393897"/>
    <n v="2.3266666730245"/>
    <n v="1.7506666580835999"/>
    <m/>
    <n v="599.79999999999995"/>
    <n v="0.79310000000000003"/>
    <n v="0.42130000000000001"/>
    <m/>
    <m/>
    <n v="6.3914999999999997"/>
    <n v="1.3445"/>
    <m/>
    <m/>
    <m/>
    <m/>
    <m/>
    <m/>
  </r>
  <r>
    <s v="Elaeocarpaceae"/>
    <s v="Sloanea"/>
    <s v="brevipes"/>
    <x v="353"/>
    <s v="T10186"/>
    <s v="T1"/>
    <n v="67"/>
    <n v="9.5"/>
    <n v="3"/>
    <n v="4"/>
    <s v="OK"/>
    <s v="T10186"/>
    <n v="810"/>
    <n v="17.8"/>
    <n v="16"/>
    <n v="1"/>
    <n v="1"/>
    <n v="11"/>
    <n v="290"/>
    <n v="36.866667429606103"/>
    <n v="1.75"/>
    <n v="0.37899999817212399"/>
    <n v="77.127133687337206"/>
    <m/>
    <n v="0.76087000000000005"/>
    <n v="0.45250000000000001"/>
    <n v="2.2999999999999998"/>
    <n v="0.57569892499999997"/>
    <n v="9.3106000000000009"/>
    <n v="1.56877399"/>
    <m/>
    <m/>
    <m/>
    <m/>
    <m/>
    <m/>
  </r>
  <r>
    <s v="Elaeocarpaceae"/>
    <s v="Sloanea"/>
    <s v="echinocarpa"/>
    <x v="507"/>
    <s v="M17116604"/>
    <s v="M1711"/>
    <n v="59"/>
    <n v="64"/>
    <n v="3"/>
    <n v="4"/>
    <s v="OK"/>
    <s v="M17116604"/>
    <n v="825"/>
    <n v="16.899999999999999"/>
    <n v="9"/>
    <n v="2"/>
    <n v="2"/>
    <n v="9"/>
    <n v="132.56666564941401"/>
    <n v="52.533332824707003"/>
    <n v="1.2999999920527101"/>
    <n v="0.18133333325386"/>
    <m/>
    <n v="92.2"/>
    <n v="0.70020000000000004"/>
    <n v="0.61870000000000003"/>
    <m/>
    <n v="0.54600000000000004"/>
    <n v="10.102499999999999"/>
    <n v="1.1805000000000001"/>
    <m/>
    <m/>
    <m/>
    <m/>
    <m/>
    <m/>
  </r>
  <r>
    <s v="Elaeocarpaceae"/>
    <s v="Sloanea"/>
    <s v="garckeana"/>
    <x v="359"/>
    <s v="M17116422"/>
    <s v="M1711"/>
    <n v="39"/>
    <n v="95"/>
    <n v="3"/>
    <n v="4"/>
    <s v="OK"/>
    <s v="M17116422"/>
    <n v="190"/>
    <n v="15.6"/>
    <n v="20"/>
    <n v="2"/>
    <n v="3"/>
    <n v="12"/>
    <n v="170.666666666667"/>
    <n v="42.533332824707003"/>
    <n v="1.69333334763845"/>
    <n v="0.61533331871032704"/>
    <m/>
    <n v="225.6"/>
    <n v="0.85060000000000002"/>
    <n v="0.36470000000000002"/>
    <m/>
    <n v="0.69799999999999995"/>
    <n v="13.324999999999999"/>
    <n v="1.7224999999999999"/>
    <m/>
    <m/>
    <m/>
    <m/>
    <m/>
    <m/>
  </r>
  <r>
    <s v="Elaeocarpaceae"/>
    <s v="Sloanea"/>
    <s v="guianensis"/>
    <x v="253"/>
    <s v="T10438"/>
    <s v="T1"/>
    <n v="7.5"/>
    <n v="71.5"/>
    <n v="3"/>
    <n v="4"/>
    <s v="OK"/>
    <s v="T10438"/>
    <n v="191"/>
    <n v="35"/>
    <n v="38"/>
    <n v="3"/>
    <n v="3"/>
    <n v="30"/>
    <n v="220"/>
    <n v="44.766667683919302"/>
    <n v="1.5599999825159701"/>
    <n v="0.41699999570846602"/>
    <n v="64.528999328613295"/>
    <m/>
    <n v="0.63902179699999995"/>
    <n v="0.80698835300000005"/>
    <n v="2.2999999999999998"/>
    <n v="0.53554245899999997"/>
    <n v="11.581899999999999"/>
    <n v="1.93728492"/>
    <m/>
    <m/>
    <m/>
    <n v="-31.180139019999999"/>
    <m/>
    <m/>
  </r>
  <r>
    <s v="Elaeocarpaceae"/>
    <s v="Sloanea"/>
    <s v="latifolia"/>
    <x v="393"/>
    <s v="P00610522"/>
    <s v="P006"/>
    <n v="68"/>
    <n v="183"/>
    <n v="3"/>
    <n v="5"/>
    <s v="OK"/>
    <s v="P00610522"/>
    <n v="811"/>
    <n v="34.700000000000003"/>
    <n v="22"/>
    <n v="4"/>
    <n v="4"/>
    <n v="15"/>
    <n v="343.46667480468801"/>
    <n v="70.233332316080705"/>
    <n v="2.3100000222524"/>
    <n v="0.85533333818117796"/>
    <m/>
    <n v="156.5"/>
    <n v="0.7349"/>
    <m/>
    <n v="2"/>
    <m/>
    <m/>
    <m/>
    <m/>
    <m/>
    <m/>
    <m/>
    <m/>
    <m/>
  </r>
  <r>
    <s v="Elaeocarpaceae"/>
    <s v="Sloanea"/>
    <s v="sp, B10 "/>
    <x v="508"/>
    <s v="LV109122"/>
    <s v="LV1"/>
    <n v="137.4"/>
    <n v="15.7"/>
    <n v="3"/>
    <n v="4"/>
    <s v="OK"/>
    <s v="LV109122"/>
    <n v="196"/>
    <n v="33.280254777070098"/>
    <n v="27"/>
    <n v="3"/>
    <n v="3"/>
    <n v="20"/>
    <n v="203"/>
    <n v="49.300000508626297"/>
    <n v="1.3266666730245"/>
    <n v="0.84966666499773702"/>
    <n v="122.306564331055"/>
    <m/>
    <n v="0.64119000000000004"/>
    <n v="0.50419999999999998"/>
    <n v="3.6"/>
    <n v="0.75248766300000003"/>
    <n v="14.010899999999999"/>
    <n v="1.9637875899999999"/>
    <m/>
    <m/>
    <m/>
    <n v="-32.840065699999997"/>
    <m/>
    <m/>
  </r>
  <r>
    <s v="Elaeocarpaceae"/>
    <s v="Sloanea"/>
    <s v="sp, B11"/>
    <x v="509"/>
    <s v="LV109233"/>
    <s v="LV1"/>
    <n v="144.6"/>
    <n v="47.5"/>
    <n v="3"/>
    <n v="4"/>
    <s v="OK"/>
    <s v="LV109233"/>
    <n v="845"/>
    <n v="13.375796178343901"/>
    <n v="14"/>
    <n v="2"/>
    <n v="1"/>
    <n v="14"/>
    <n v="186"/>
    <n v="44.6666666666667"/>
    <n v="1.70000004768372"/>
    <n v="0.45100000500678999"/>
    <n v="60.734667460123703"/>
    <m/>
    <n v="0.69399"/>
    <n v="0.49209999999999998"/>
    <n v="2.8"/>
    <n v="0.70244736699999999"/>
    <n v="14.2095"/>
    <n v="2.66791087"/>
    <m/>
    <m/>
    <m/>
    <m/>
    <m/>
    <m/>
  </r>
  <r>
    <s v="Elaeocarpaceae"/>
    <s v="Sloanea"/>
    <s v="sp, B12"/>
    <x v="510"/>
    <s v="T12007"/>
    <s v="T1"/>
    <n v="22.5"/>
    <n v="62"/>
    <n v="3"/>
    <n v="4"/>
    <s v="OK"/>
    <s v="T12007"/>
    <n v="846"/>
    <n v="11.9"/>
    <n v="17"/>
    <n v="1"/>
    <n v="1"/>
    <n v="12"/>
    <n v="196.666666666667"/>
    <n v="49.599999745686901"/>
    <n v="1.78999996185303"/>
    <n v="0.54400000969568896"/>
    <n v="71.524099985758497"/>
    <m/>
    <n v="0.75666"/>
    <n v="0.4703"/>
    <n v="1.9"/>
    <n v="0.72741422499999997"/>
    <n v="13.842000000000001"/>
    <n v="1.2670933799999999"/>
    <m/>
    <m/>
    <m/>
    <m/>
    <m/>
    <m/>
  </r>
  <r>
    <s v="Elaeocarpaceae"/>
    <s v="Sloanea"/>
    <s v="sp, B14"/>
    <x v="511"/>
    <s v="LV109230"/>
    <s v="LV1"/>
    <n v="143.69999999999999"/>
    <n v="58.5"/>
    <n v="3"/>
    <n v="4"/>
    <s v="OK"/>
    <s v="LV109230"/>
    <n v="847"/>
    <n v="13.0573248407643"/>
    <n v="15"/>
    <n v="1"/>
    <n v="1"/>
    <n v="15"/>
    <n v="185.666666666667"/>
    <n v="50.933334350585902"/>
    <n v="1.9999999602635701"/>
    <n v="0.76466667652130105"/>
    <n v="67.595567067464202"/>
    <m/>
    <m/>
    <m/>
    <m/>
    <n v="0.56220511500000003"/>
    <n v="8.6246200000000002"/>
    <n v="1.5137746999999999"/>
    <m/>
    <m/>
    <m/>
    <m/>
    <m/>
    <m/>
  </r>
  <r>
    <s v="Elaeocarpaceae"/>
    <s v="Sloanea"/>
    <s v="sp, B15"/>
    <x v="512"/>
    <s v="LV109189"/>
    <s v="LV1"/>
    <n v="122.9"/>
    <n v="90.2"/>
    <n v="3"/>
    <n v="4"/>
    <s v="OK"/>
    <s v="LV109189"/>
    <n v="848"/>
    <n v="16.719745222929902"/>
    <n v="17"/>
    <n v="2"/>
    <n v="2"/>
    <n v="17"/>
    <n v="284"/>
    <n v="55.266666412353501"/>
    <n v="2.0333333015441899"/>
    <n v="1.4390000104904199"/>
    <n v="116.840202331543"/>
    <m/>
    <n v="0.54674999999999996"/>
    <n v="0.58089999999999997"/>
    <n v="3.35"/>
    <n v="0.64681159399999999"/>
    <n v="9.51389"/>
    <n v="1.00561184"/>
    <m/>
    <m/>
    <m/>
    <m/>
    <m/>
    <m/>
  </r>
  <r>
    <s v="Elaeocarpaceae"/>
    <s v="Sloanea"/>
    <s v="sp, B15"/>
    <x v="512"/>
    <s v="LV109205"/>
    <s v="LV1"/>
    <n v="133.5"/>
    <n v="92.2"/>
    <n v="3"/>
    <n v="4"/>
    <s v="OK"/>
    <s v="LV109205"/>
    <n v="848"/>
    <n v="11.1464968152866"/>
    <n v="18"/>
    <n v="1"/>
    <n v="1"/>
    <n v="15"/>
    <n v="235.333333333333"/>
    <n v="55.033334096272803"/>
    <n v="2.7433333396911599"/>
    <n v="2.2893333037694301"/>
    <n v="206.948664347331"/>
    <m/>
    <n v="0.65634999999999999"/>
    <n v="0.61529999999999996"/>
    <n v="2.5"/>
    <n v="0.48248490100000002"/>
    <n v="11.1929"/>
    <n v="2.32725954"/>
    <m/>
    <m/>
    <m/>
    <m/>
    <m/>
    <m/>
  </r>
  <r>
    <s v="Elaeocarpaceae"/>
    <s v="Sloanea"/>
    <s v="sp, B16"/>
    <x v="513"/>
    <s v="T10432"/>
    <s v="T1"/>
    <n v="4"/>
    <n v="62"/>
    <n v="3"/>
    <n v="4"/>
    <s v="OK"/>
    <s v="T10432"/>
    <n v="849"/>
    <n v="14.5"/>
    <n v="17"/>
    <n v="2"/>
    <n v="1"/>
    <n v="15"/>
    <n v="180"/>
    <n v="52.866666158040402"/>
    <n v="1.93666664759318"/>
    <n v="0.65599999825159705"/>
    <n v="94.119969685872405"/>
    <m/>
    <n v="0.80269999999999997"/>
    <n v="0.40239999999999998"/>
    <n v="3.6"/>
    <n v="0.70651588600000004"/>
    <n v="10.9985"/>
    <n v="1.98503227"/>
    <m/>
    <m/>
    <m/>
    <m/>
    <m/>
    <m/>
  </r>
  <r>
    <s v="Elaeocarpaceae"/>
    <s v="Sloanea"/>
    <s v="sp, B3"/>
    <x v="514"/>
    <s v="NH200463"/>
    <s v="NH20"/>
    <n v="81"/>
    <n v="359"/>
    <n v="3"/>
    <n v="4"/>
    <s v="OK"/>
    <s v="NH200463"/>
    <n v="198"/>
    <n v="16"/>
    <n v="8"/>
    <n v="1"/>
    <n v="1"/>
    <n v="4"/>
    <n v="243.66667175293"/>
    <n v="66.033334096272796"/>
    <n v="1.85333331425985"/>
    <n v="2.8940000534057599"/>
    <m/>
    <n v="767.3"/>
    <n v="0.73419999999999996"/>
    <n v="0.5252"/>
    <n v="1"/>
    <n v="0.53700000000000003"/>
    <n v="8.7189999999999994"/>
    <n v="1.4575"/>
    <m/>
    <m/>
    <m/>
    <m/>
    <m/>
    <m/>
  </r>
  <r>
    <s v="Elaeocarpaceae"/>
    <s v="Sloanea"/>
    <s v="sp, B4"/>
    <x v="371"/>
    <s v="P01860427"/>
    <s v="P018"/>
    <n v="7"/>
    <n v="72"/>
    <n v="3"/>
    <n v="4"/>
    <s v="OK"/>
    <s v="P01860032"/>
    <n v="199"/>
    <n v="21.2"/>
    <n v="18"/>
    <m/>
    <m/>
    <m/>
    <n v="196.333333333333"/>
    <n v="63"/>
    <n v="2.1433333555857299"/>
    <n v="0.13399999837080601"/>
    <m/>
    <n v="49.5"/>
    <n v="0.74890000000000001"/>
    <m/>
    <m/>
    <m/>
    <m/>
    <m/>
    <m/>
    <m/>
    <m/>
    <m/>
    <m/>
    <m/>
  </r>
  <r>
    <s v="Elaeocarpaceae"/>
    <s v="Sloanea"/>
    <s v="sp, B5"/>
    <x v="515"/>
    <s v="M17119857"/>
    <s v="M1711"/>
    <n v="81"/>
    <n v="100"/>
    <n v="3"/>
    <n v="4"/>
    <s v="OK"/>
    <s v="M17119857"/>
    <n v="200"/>
    <n v="10.5"/>
    <n v="11"/>
    <n v="3"/>
    <n v="2"/>
    <n v="10"/>
    <n v="193.10000101725299"/>
    <n v="50.8333333333333"/>
    <n v="2.0866667032241799"/>
    <n v="0.58100000023841902"/>
    <m/>
    <n v="175.3"/>
    <n v="0.87970000000000004"/>
    <n v="0.40410000000000001"/>
    <m/>
    <m/>
    <n v="8.9075000000000006"/>
    <n v="1.4524999999999999"/>
    <m/>
    <m/>
    <m/>
    <m/>
    <m/>
    <m/>
  </r>
  <r>
    <s v="Elaeocarpaceae"/>
    <s v="Sloanea"/>
    <s v="sp, B6"/>
    <x v="516"/>
    <s v="T10081"/>
    <s v="T1"/>
    <n v="94"/>
    <n v="73.5"/>
    <n v="3"/>
    <n v="4"/>
    <s v="OK"/>
    <s v="T10081"/>
    <n v="201"/>
    <n v="20"/>
    <n v="25"/>
    <n v="2"/>
    <n v="2"/>
    <n v="10"/>
    <n v="330"/>
    <n v="63.366664886474602"/>
    <n v="2.33999999364217"/>
    <n v="1.58799997965495"/>
    <n v="108.90346527099599"/>
    <m/>
    <n v="0.74924000000000002"/>
    <n v="0.48020000000000002"/>
    <n v="2.2999999999999998"/>
    <n v="0.58228671499999995"/>
    <n v="19.463000000000001"/>
    <n v="4.5224281"/>
    <m/>
    <m/>
    <m/>
    <m/>
    <m/>
    <m/>
  </r>
  <r>
    <s v="Elaeocarpaceae"/>
    <s v="Sloanea"/>
    <s v="sp, B8"/>
    <x v="172"/>
    <s v="LV109362"/>
    <s v="LV1"/>
    <n v="169.2"/>
    <n v="67.3"/>
    <n v="3"/>
    <n v="4"/>
    <s v="OK"/>
    <s v="LV109362"/>
    <n v="203"/>
    <n v="25.414012738853501"/>
    <n v="21"/>
    <n v="3"/>
    <n v="2"/>
    <n v="18"/>
    <n v="472.33333333333297"/>
    <n v="47.533334096272803"/>
    <n v="2.77333331108093"/>
    <n v="5.0806667009989397"/>
    <n v="366.88000488281301"/>
    <m/>
    <n v="0.72414000000000001"/>
    <n v="0.45440000000000003"/>
    <n v="3.5"/>
    <n v="0.54068825899999995"/>
    <n v="13.6004"/>
    <n v="5.2219106399999999"/>
    <m/>
    <m/>
    <m/>
    <n v="-31.702666390000001"/>
    <m/>
    <m/>
  </r>
  <r>
    <s v="Ericaceae"/>
    <s v="Satyria"/>
    <s v="cerander"/>
    <x v="517"/>
    <s v="T1LIANA_ON_187"/>
    <s v="T1"/>
    <n v="65.5"/>
    <n v="26"/>
    <n v="3"/>
    <n v="4"/>
    <s v="EXCLUDE"/>
    <s v="T1LIANA_ON_187"/>
    <n v="819"/>
    <m/>
    <m/>
    <m/>
    <m/>
    <m/>
    <n v="723.33333333333303"/>
    <n v="50.099999745686901"/>
    <n v="2.9533333778381299"/>
    <n v="0.47333332896232599"/>
    <n v="40.614700317382798"/>
    <m/>
    <m/>
    <m/>
    <m/>
    <m/>
    <m/>
    <n v="3.6515660799999998"/>
    <m/>
    <m/>
    <m/>
    <m/>
    <m/>
    <m/>
  </r>
  <r>
    <s v="Euphorbiaceae"/>
    <s v="Aparisthmium"/>
    <s v="cordatum"/>
    <x v="518"/>
    <s v="M17116929"/>
    <s v="M1711"/>
    <n v="92"/>
    <n v="95"/>
    <n v="0"/>
    <n v="0"/>
    <s v="MORT"/>
    <s v="M17116929"/>
    <n v="624"/>
    <m/>
    <m/>
    <m/>
    <m/>
    <m/>
    <m/>
    <m/>
    <m/>
    <m/>
    <m/>
    <m/>
    <m/>
    <m/>
    <m/>
    <m/>
    <m/>
    <m/>
    <m/>
    <m/>
    <m/>
    <m/>
    <m/>
    <m/>
  </r>
  <r>
    <s v="Euphorbiaceae"/>
    <s v="Chaetocarpus"/>
    <s v="schomburgkianus"/>
    <x v="368"/>
    <s v="B428058"/>
    <s v="B4"/>
    <n v="36"/>
    <n v="59"/>
    <n v="3"/>
    <n v="5"/>
    <s v="OK"/>
    <s v="B428058"/>
    <n v="205"/>
    <n v="10.5"/>
    <m/>
    <n v="2"/>
    <n v="1"/>
    <n v="12"/>
    <n v="316.33333333333297"/>
    <n v="74.133331298828097"/>
    <n v="2.01666669050852"/>
    <n v="0.71933333079020201"/>
    <m/>
    <n v="154.69999999999999"/>
    <m/>
    <m/>
    <m/>
    <n v="0.55800000000000005"/>
    <n v="9.4335500000000003"/>
    <n v="1.1759999999999999"/>
    <m/>
    <m/>
    <m/>
    <m/>
    <m/>
    <m/>
  </r>
  <r>
    <s v="Euphorbiaceae"/>
    <s v="Conceveiba"/>
    <s v="guianensis"/>
    <x v="92"/>
    <s v="B422026"/>
    <s v="B4"/>
    <m/>
    <m/>
    <n v="3"/>
    <n v="5"/>
    <s v="OK"/>
    <s v="B422026"/>
    <n v="207"/>
    <m/>
    <m/>
    <m/>
    <m/>
    <m/>
    <n v="162.10000101725299"/>
    <n v="57.600001017252602"/>
    <n v="1.4099999666214"/>
    <n v="0.71633334954579697"/>
    <m/>
    <n v="272.7"/>
    <m/>
    <m/>
    <m/>
    <m/>
    <m/>
    <m/>
    <m/>
    <m/>
    <m/>
    <m/>
    <m/>
    <m/>
  </r>
  <r>
    <s v="Euphorbiaceae"/>
    <s v="Conceveiba"/>
    <s v="guianensis"/>
    <x v="92"/>
    <s v="B437051"/>
    <s v="B4"/>
    <n v="71"/>
    <n v="28"/>
    <n v="3"/>
    <n v="5"/>
    <s v="OK"/>
    <s v="B437051"/>
    <n v="207"/>
    <n v="13.4"/>
    <n v="18"/>
    <n v="2"/>
    <n v="1"/>
    <n v="12"/>
    <n v="188.53333536783899"/>
    <n v="53.8333333333333"/>
    <n v="1.9733332792917899"/>
    <n v="0.75266665220260598"/>
    <m/>
    <n v="290.89999999999998"/>
    <m/>
    <m/>
    <m/>
    <m/>
    <m/>
    <m/>
    <m/>
    <m/>
    <m/>
    <m/>
    <m/>
    <m/>
  </r>
  <r>
    <s v="Euphorbiaceae"/>
    <s v="Conceveiba"/>
    <s v="guianensis"/>
    <x v="92"/>
    <s v="B443016"/>
    <s v="B4"/>
    <n v="87"/>
    <n v="93"/>
    <n v="3"/>
    <n v="5"/>
    <s v="OK"/>
    <s v="B443016"/>
    <n v="207"/>
    <n v="22.3"/>
    <n v="17"/>
    <n v="2"/>
    <n v="2"/>
    <n v="17"/>
    <n v="213.53333536783899"/>
    <n v="57.766666412353501"/>
    <n v="1.70666666825612"/>
    <n v="0.67699998617172197"/>
    <m/>
    <n v="244.5"/>
    <n v="0.5"/>
    <n v="0.75"/>
    <n v="4"/>
    <n v="0.54800000000000004"/>
    <n v="12.904999999999999"/>
    <n v="1.21"/>
    <m/>
    <m/>
    <m/>
    <m/>
    <m/>
    <m/>
  </r>
  <r>
    <s v="Euphorbiaceae"/>
    <s v="Conceveiba"/>
    <s v="guianensis"/>
    <x v="92"/>
    <s v="M17116629"/>
    <s v="M1711"/>
    <n v="53"/>
    <n v="82"/>
    <n v="3"/>
    <n v="5"/>
    <s v="OK"/>
    <s v="M17116629"/>
    <n v="207"/>
    <n v="13.4"/>
    <n v="11"/>
    <n v="2"/>
    <n v="2"/>
    <n v="11"/>
    <n v="189.43333435058599"/>
    <n v="48.799999237060497"/>
    <n v="1.7499999602635701"/>
    <n v="0.65599999825159705"/>
    <m/>
    <n v="281.39999999999998"/>
    <m/>
    <m/>
    <m/>
    <m/>
    <m/>
    <m/>
    <m/>
    <m/>
    <m/>
    <m/>
    <m/>
    <m/>
  </r>
  <r>
    <s v="Euphorbiaceae"/>
    <s v="Conceveiba"/>
    <s v="guianensis"/>
    <x v="92"/>
    <s v="M17116643"/>
    <s v="M1711"/>
    <n v="54"/>
    <n v="90"/>
    <n v="3"/>
    <n v="5"/>
    <s v="OK"/>
    <s v="M17116643"/>
    <n v="207"/>
    <n v="13.4"/>
    <n v="11"/>
    <n v="2"/>
    <n v="2"/>
    <n v="11"/>
    <n v="225.53333536783899"/>
    <n v="48.366666158040402"/>
    <n v="1.8466666539510099"/>
    <n v="1.2700000007947301"/>
    <m/>
    <n v="465.5"/>
    <n v="0.46870000000000001"/>
    <n v="0.77200000000000002"/>
    <m/>
    <n v="0.496"/>
    <n v="9.8279999999999994"/>
    <n v="1.3009999999999999"/>
    <m/>
    <m/>
    <m/>
    <m/>
    <m/>
    <m/>
  </r>
  <r>
    <s v="Euphorbiaceae"/>
    <s v="Conceveiba"/>
    <s v="guianensis"/>
    <x v="92"/>
    <s v="M17116882"/>
    <s v="M1711"/>
    <n v="89"/>
    <n v="5"/>
    <n v="3"/>
    <n v="5"/>
    <s v="OK"/>
    <s v="M17116882"/>
    <n v="207"/>
    <n v="15.9"/>
    <n v="14"/>
    <n v="2"/>
    <n v="2"/>
    <n v="13"/>
    <n v="221.96666971842399"/>
    <n v="50.066666920979799"/>
    <n v="1.7233332792917899"/>
    <n v="0.582999994357427"/>
    <m/>
    <n v="229.4"/>
    <n v="0.53769999999999996"/>
    <n v="0.57010000000000005"/>
    <m/>
    <n v="0.60099999999999998"/>
    <n v="10.2805"/>
    <n v="1.3794999999999999"/>
    <m/>
    <m/>
    <m/>
    <m/>
    <m/>
    <m/>
  </r>
  <r>
    <s v="Euphorbiaceae"/>
    <s v="Conceveiba"/>
    <s v="guianensis"/>
    <x v="92"/>
    <s v="M17116902"/>
    <s v="M1711"/>
    <n v="91"/>
    <n v="38"/>
    <n v="3"/>
    <n v="5"/>
    <s v="OK"/>
    <s v="M17116902"/>
    <n v="207"/>
    <n v="16.600000000000001"/>
    <n v="19"/>
    <n v="2"/>
    <n v="2"/>
    <n v="19"/>
    <n v="202.10000101725299"/>
    <n v="56.866666158040402"/>
    <n v="1.8999999761581401"/>
    <n v="0.91233332951863599"/>
    <m/>
    <n v="323.3"/>
    <m/>
    <m/>
    <m/>
    <m/>
    <m/>
    <m/>
    <m/>
    <m/>
    <m/>
    <m/>
    <m/>
    <m/>
  </r>
  <r>
    <s v="Euphorbiaceae"/>
    <s v="Conceveiba"/>
    <s v="guianensis"/>
    <x v="92"/>
    <s v="NH200467"/>
    <s v="NH20"/>
    <n v="88"/>
    <n v="364"/>
    <n v="3"/>
    <n v="5"/>
    <s v="OK"/>
    <s v="NH200467"/>
    <n v="207"/>
    <n v="14.7"/>
    <n v="19"/>
    <n v="2"/>
    <n v="1"/>
    <n v="15"/>
    <n v="223.666666666667"/>
    <n v="61.766667683919302"/>
    <n v="1.83666666348775"/>
    <n v="1.73099998633067"/>
    <m/>
    <n v="566"/>
    <n v="0.55920000000000003"/>
    <n v="0.57199999999999995"/>
    <n v="2"/>
    <n v="0.46500000000000002"/>
    <n v="10.717499999999999"/>
    <n v="0.97850000000000004"/>
    <m/>
    <m/>
    <m/>
    <m/>
    <m/>
    <m/>
  </r>
  <r>
    <s v="Euphorbiaceae"/>
    <s v="Conceveiba"/>
    <s v="guianensis"/>
    <x v="92"/>
    <s v="NH200676"/>
    <s v="NH20"/>
    <n v="72"/>
    <n v="354"/>
    <n v="3"/>
    <n v="5"/>
    <s v="OK"/>
    <s v="NH200676"/>
    <n v="207"/>
    <n v="10.199999999999999"/>
    <n v="15"/>
    <n v="1"/>
    <n v="1"/>
    <n v="12"/>
    <n v="170.233332316081"/>
    <n v="54.266666412353501"/>
    <n v="1.7999999920527101"/>
    <n v="0.90433335304260298"/>
    <m/>
    <n v="311.3"/>
    <n v="0.59519999999999995"/>
    <n v="0.68340000000000001"/>
    <n v="1"/>
    <n v="0.56899999999999995"/>
    <n v="13.769"/>
    <n v="1.0660000000000001"/>
    <m/>
    <m/>
    <m/>
    <m/>
    <m/>
    <m/>
  </r>
  <r>
    <s v="Euphorbiaceae"/>
    <s v="Conceveiba"/>
    <s v="guianensis"/>
    <x v="92"/>
    <s v="P01860408"/>
    <s v="P018"/>
    <n v="48"/>
    <n v="71"/>
    <n v="3"/>
    <n v="5"/>
    <s v="OK"/>
    <s v="P01860225"/>
    <n v="207"/>
    <n v="11.9"/>
    <n v="14"/>
    <n v="1"/>
    <n v="1"/>
    <n v="9"/>
    <n v="177.46666463216101"/>
    <n v="58.466667175292997"/>
    <n v="2.8033333619435599"/>
    <n v="1.05066667000453"/>
    <m/>
    <n v="356.4"/>
    <n v="0.48320000000000002"/>
    <m/>
    <m/>
    <m/>
    <m/>
    <m/>
    <m/>
    <m/>
    <m/>
    <m/>
    <m/>
    <m/>
  </r>
  <r>
    <s v="Euphorbiaceae"/>
    <s v="Conceveiba"/>
    <s v="guianensis"/>
    <x v="92"/>
    <s v="P01860418"/>
    <s v="P018"/>
    <n v="38"/>
    <n v="72"/>
    <n v="3"/>
    <n v="5"/>
    <s v="OK"/>
    <s v="P01860155"/>
    <n v="207"/>
    <n v="15.4"/>
    <n v="16"/>
    <n v="4"/>
    <n v="1"/>
    <n v="15"/>
    <n v="236.46666463216101"/>
    <n v="63.533334096272803"/>
    <n v="1.5666666825612401"/>
    <n v="1.3813333511352499"/>
    <m/>
    <n v="356.1"/>
    <n v="0.54590000000000005"/>
    <m/>
    <m/>
    <m/>
    <m/>
    <m/>
    <m/>
    <m/>
    <m/>
    <n v="-29.01561087"/>
    <m/>
    <m/>
  </r>
  <r>
    <s v="Euphorbiaceae"/>
    <s v="Conceveiba"/>
    <s v="guianensis"/>
    <x v="92"/>
    <s v="P01860419"/>
    <s v="P018"/>
    <n v="36"/>
    <n v="72"/>
    <n v="3"/>
    <n v="5"/>
    <s v="OK"/>
    <s v="P01860154"/>
    <n v="207"/>
    <n v="13.2"/>
    <n v="14"/>
    <n v="3"/>
    <n v="1"/>
    <n v="13"/>
    <n v="183.833333333333"/>
    <n v="62.266666412353501"/>
    <n v="1.72999997933706"/>
    <n v="0.78733332951863599"/>
    <m/>
    <n v="242.4"/>
    <n v="0.48959999999999998"/>
    <m/>
    <m/>
    <m/>
    <m/>
    <m/>
    <m/>
    <m/>
    <m/>
    <m/>
    <m/>
    <m/>
  </r>
  <r>
    <s v="Euphorbiaceae"/>
    <s v="Conceveiba"/>
    <s v="guianensis"/>
    <x v="92"/>
    <s v="T10368"/>
    <s v="T1"/>
    <n v="28"/>
    <n v="61.5"/>
    <n v="3"/>
    <n v="5"/>
    <s v="OK"/>
    <s v="T10368"/>
    <n v="207"/>
    <n v="20.399999999999999"/>
    <n v="22"/>
    <n v="3"/>
    <n v="2"/>
    <n v="20"/>
    <n v="160"/>
    <n v="63.466667175292997"/>
    <n v="1.55666665236155"/>
    <n v="1.3260000149408999"/>
    <n v="190.76266988118499"/>
    <m/>
    <n v="0.53549000000000002"/>
    <n v="0.61509999999999998"/>
    <n v="1.7"/>
    <n v="0.45201793699999998"/>
    <n v="9.2512600000000003"/>
    <n v="1.3817510799999999"/>
    <m/>
    <m/>
    <m/>
    <n v="-32.61852193"/>
    <m/>
    <m/>
  </r>
  <r>
    <s v="Euphorbiaceae"/>
    <s v="Drypetes"/>
    <s v="fanshawei"/>
    <x v="266"/>
    <s v="M17116532"/>
    <s v="M1711"/>
    <n v="62"/>
    <n v="6"/>
    <n v="3"/>
    <n v="5"/>
    <s v="OK"/>
    <s v="M17116532"/>
    <n v="208"/>
    <n v="11.9"/>
    <n v="17"/>
    <n v="1"/>
    <n v="2"/>
    <n v="10"/>
    <n v="231.53333536783899"/>
    <n v="58.533334096272803"/>
    <n v="1.62999999523163"/>
    <n v="0.43433332443237299"/>
    <m/>
    <n v="173.8"/>
    <n v="0.78190000000000004"/>
    <n v="0.41660000000000003"/>
    <m/>
    <n v="0.64300000000000002"/>
    <n v="10.545500000000001"/>
    <n v="1.7955000000000001"/>
    <m/>
    <m/>
    <m/>
    <m/>
    <m/>
    <m/>
  </r>
  <r>
    <s v="Euphorbiaceae"/>
    <s v="Drypetes"/>
    <s v="fanshawei"/>
    <x v="266"/>
    <s v="M17116563"/>
    <s v="M1711"/>
    <n v="68"/>
    <n v="28"/>
    <n v="3"/>
    <n v="5"/>
    <s v="OK"/>
    <s v="M17116563"/>
    <n v="208"/>
    <n v="15.1"/>
    <n v="18"/>
    <m/>
    <m/>
    <m/>
    <n v="218.666666666667"/>
    <n v="55.233333587646499"/>
    <n v="1.6133333444595299"/>
    <n v="0.38600000242392202"/>
    <m/>
    <n v="130.5"/>
    <n v="0.65339999999999998"/>
    <n v="0.63780000000000003"/>
    <m/>
    <n v="0.73199999999999998"/>
    <n v="11.9095"/>
    <n v="1.137"/>
    <m/>
    <m/>
    <m/>
    <m/>
    <m/>
    <m/>
  </r>
  <r>
    <s v="Euphorbiaceae"/>
    <s v="Drypetes"/>
    <s v="fanshawei"/>
    <x v="266"/>
    <s v="M17116905"/>
    <s v="M1711"/>
    <n v="94"/>
    <n v="43"/>
    <n v="3"/>
    <n v="5"/>
    <s v="OK"/>
    <s v="M17116905"/>
    <n v="208"/>
    <n v="21.2"/>
    <n v="21"/>
    <n v="3"/>
    <n v="2"/>
    <n v="18"/>
    <n v="175.13333129882801"/>
    <n v="44.366666158040402"/>
    <n v="1.2233333190282201"/>
    <n v="0.256333331267039"/>
    <m/>
    <n v="131.19999999999999"/>
    <n v="0.71419999999999995"/>
    <n v="0.63419999999999999"/>
    <m/>
    <n v="0.64400000000000002"/>
    <n v="10.305999999999999"/>
    <n v="1.8815"/>
    <m/>
    <m/>
    <m/>
    <m/>
    <m/>
    <m/>
  </r>
  <r>
    <s v="Euphorbiaceae"/>
    <s v="Drypetes"/>
    <s v="fanshawei"/>
    <x v="266"/>
    <s v="P01860009"/>
    <s v="P018"/>
    <n v="25"/>
    <n v="10"/>
    <n v="3"/>
    <n v="5"/>
    <s v="OK"/>
    <s v="P01860101"/>
    <n v="208"/>
    <n v="11.8"/>
    <n v="13"/>
    <n v="5"/>
    <n v="2"/>
    <n v="13"/>
    <n v="198.10000101725299"/>
    <n v="60.400000254313099"/>
    <n v="1.4733333190282201"/>
    <n v="0.60833332935968998"/>
    <m/>
    <n v="204.8"/>
    <n v="0.6694"/>
    <m/>
    <m/>
    <m/>
    <m/>
    <m/>
    <m/>
    <m/>
    <m/>
    <n v="-32.129901850000003"/>
    <m/>
    <m/>
  </r>
  <r>
    <s v="Euphorbiaceae"/>
    <s v="Drypetes"/>
    <s v="fanshawei"/>
    <x v="266"/>
    <s v="P01860036"/>
    <s v="P018"/>
    <n v="37"/>
    <n v="3"/>
    <n v="3"/>
    <n v="5"/>
    <s v="OK"/>
    <s v="P01860194"/>
    <n v="208"/>
    <n v="16.2"/>
    <n v="13"/>
    <n v="3"/>
    <n v="3"/>
    <n v="10"/>
    <n v="218.30000305175801"/>
    <n v="64.800000508626297"/>
    <n v="1.5000000397364299"/>
    <n v="0.68433334430058801"/>
    <m/>
    <n v="226.3"/>
    <n v="0.7218"/>
    <m/>
    <m/>
    <m/>
    <m/>
    <m/>
    <m/>
    <m/>
    <m/>
    <n v="-32.607544560000001"/>
    <m/>
    <m/>
  </r>
  <r>
    <s v="Euphorbiaceae"/>
    <s v="Drypetes"/>
    <s v="fanshawei"/>
    <x v="266"/>
    <s v="P01860089"/>
    <s v="P018"/>
    <n v="50"/>
    <n v="62"/>
    <n v="3"/>
    <n v="5"/>
    <s v="OK"/>
    <s v="P01860216"/>
    <n v="208"/>
    <n v="16.399999999999999"/>
    <n v="11"/>
    <n v="2"/>
    <n v="2"/>
    <n v="9"/>
    <n v="202.233332316081"/>
    <n v="56.866666158040402"/>
    <n v="1.4699999888738"/>
    <n v="0.61966666579246499"/>
    <m/>
    <n v="248"/>
    <m/>
    <m/>
    <m/>
    <m/>
    <m/>
    <m/>
    <m/>
    <m/>
    <m/>
    <m/>
    <m/>
    <m/>
  </r>
  <r>
    <s v="Euphorbiaceae"/>
    <s v="Drypetes"/>
    <s v="fanshawei"/>
    <x v="266"/>
    <s v="P01860094"/>
    <s v="P018"/>
    <n v="41"/>
    <n v="65"/>
    <n v="3"/>
    <n v="5"/>
    <s v="OK"/>
    <s v="P01860220"/>
    <n v="208"/>
    <n v="11.8"/>
    <n v="15"/>
    <n v="4"/>
    <n v="2"/>
    <n v="15"/>
    <n v="233.233332316081"/>
    <n v="61.8333333333333"/>
    <n v="2.1666666269302399"/>
    <n v="0.83633333444595304"/>
    <m/>
    <n v="250.6"/>
    <m/>
    <m/>
    <m/>
    <m/>
    <m/>
    <m/>
    <m/>
    <m/>
    <m/>
    <n v="-32.090711409999997"/>
    <m/>
    <m/>
  </r>
  <r>
    <s v="Euphorbiaceae"/>
    <s v="Drypetes"/>
    <s v="fanshawei"/>
    <x v="266"/>
    <s v="P01860101"/>
    <s v="P018"/>
    <n v="52"/>
    <n v="5"/>
    <n v="3"/>
    <n v="5"/>
    <s v="OK"/>
    <s v="P01860293"/>
    <n v="208"/>
    <n v="20.7"/>
    <n v="16"/>
    <n v="1"/>
    <n v="2"/>
    <n v="12"/>
    <n v="166"/>
    <n v="31.799999872843401"/>
    <n v="0.909999986489614"/>
    <n v="0.222333336869876"/>
    <m/>
    <n v="132.5"/>
    <m/>
    <m/>
    <m/>
    <m/>
    <m/>
    <m/>
    <m/>
    <m/>
    <m/>
    <m/>
    <m/>
    <m/>
  </r>
  <r>
    <s v="Euphorbiaceae"/>
    <s v="Drypetes"/>
    <s v="fanshawei"/>
    <x v="266"/>
    <s v="P01860175"/>
    <s v="P018"/>
    <n v="63"/>
    <n v="44"/>
    <n v="3"/>
    <n v="5"/>
    <s v="OK"/>
    <s v="P01860334"/>
    <n v="208"/>
    <n v="13.1"/>
    <n v="16"/>
    <n v="2"/>
    <n v="2"/>
    <n v="10"/>
    <n v="168.666666666667"/>
    <n v="44.066666920979799"/>
    <n v="1.2266666491826399"/>
    <n v="0.32533333698908501"/>
    <m/>
    <n v="177.3"/>
    <m/>
    <m/>
    <m/>
    <m/>
    <m/>
    <m/>
    <m/>
    <m/>
    <m/>
    <m/>
    <m/>
    <m/>
  </r>
  <r>
    <s v="Euphorbiaceae"/>
    <s v="Drypetes"/>
    <s v="fanshawei"/>
    <x v="266"/>
    <s v="P01860238"/>
    <s v="P018"/>
    <n v="85"/>
    <n v="21"/>
    <n v="3"/>
    <n v="5"/>
    <s v="OK"/>
    <s v="P01860424"/>
    <n v="208"/>
    <n v="31"/>
    <n v="27"/>
    <n v="1"/>
    <n v="3"/>
    <n v="9"/>
    <n v="191.233332316081"/>
    <n v="58.466667175292997"/>
    <n v="1.3266666730245"/>
    <n v="0.36366666356722499"/>
    <m/>
    <n v="138.30000000000001"/>
    <m/>
    <m/>
    <m/>
    <m/>
    <m/>
    <m/>
    <m/>
    <m/>
    <m/>
    <n v="-33.15059411"/>
    <m/>
    <m/>
  </r>
  <r>
    <s v="Euphorbiaceae"/>
    <s v="Drypetes"/>
    <s v="fanshawei"/>
    <x v="266"/>
    <s v="P01860242"/>
    <s v="P018"/>
    <n v="84"/>
    <n v="29"/>
    <n v="3"/>
    <n v="5"/>
    <s v="OK"/>
    <s v="P01860428"/>
    <n v="208"/>
    <n v="12.7"/>
    <n v="15"/>
    <n v="3"/>
    <n v="3"/>
    <n v="15"/>
    <n v="207.13333129882801"/>
    <n v="61.533331553141302"/>
    <n v="1.6566666762034099"/>
    <n v="0.460999995470047"/>
    <m/>
    <n v="163.69999999999999"/>
    <m/>
    <m/>
    <m/>
    <m/>
    <m/>
    <m/>
    <m/>
    <m/>
    <m/>
    <n v="-32.940321849999997"/>
    <m/>
    <m/>
  </r>
  <r>
    <s v="Euphorbiaceae"/>
    <s v="Drypetes"/>
    <s v="fanshawei"/>
    <x v="266"/>
    <s v="P01860406"/>
    <s v="P018"/>
    <n v="52"/>
    <n v="71"/>
    <n v="3"/>
    <n v="5"/>
    <s v="OK"/>
    <s v="P01860254"/>
    <n v="208"/>
    <n v="13.2"/>
    <n v="13"/>
    <n v="1"/>
    <n v="2"/>
    <n v="10"/>
    <n v="191.333333333333"/>
    <n v="57.066668192545599"/>
    <n v="1.3866666555404701"/>
    <n v="0.340333342552185"/>
    <m/>
    <n v="123.1"/>
    <m/>
    <m/>
    <m/>
    <m/>
    <m/>
    <m/>
    <m/>
    <m/>
    <m/>
    <m/>
    <m/>
    <m/>
  </r>
  <r>
    <s v="Euphorbiaceae"/>
    <s v="Drypetes"/>
    <s v="fanshawei"/>
    <x v="266"/>
    <s v="P01860426"/>
    <s v="P018"/>
    <n v="8"/>
    <n v="79"/>
    <n v="3"/>
    <n v="4"/>
    <s v="OK"/>
    <s v="P01860035"/>
    <n v="208"/>
    <n v="12.6"/>
    <n v="14"/>
    <n v="1"/>
    <n v="2"/>
    <n v="2"/>
    <n v="229.89999898274701"/>
    <n v="62.699999491373703"/>
    <n v="1.3933333158493"/>
    <n v="0.81166664759317997"/>
    <m/>
    <n v="278.89999999999998"/>
    <n v="0.65580000000000005"/>
    <m/>
    <m/>
    <m/>
    <m/>
    <m/>
    <m/>
    <m/>
    <m/>
    <m/>
    <m/>
    <m/>
  </r>
  <r>
    <s v="Euphorbiaceae"/>
    <s v="Drypetes"/>
    <s v="fanshawei"/>
    <x v="266"/>
    <s v="P01860444"/>
    <s v="P018"/>
    <n v="68"/>
    <n v="81"/>
    <n v="3"/>
    <n v="5"/>
    <s v="OK"/>
    <s v="P01860356"/>
    <n v="208"/>
    <n v="20.5"/>
    <n v="15"/>
    <n v="3"/>
    <n v="3"/>
    <n v="12"/>
    <n v="215.233332316081"/>
    <n v="65.666665395100907"/>
    <n v="1.46666665871938"/>
    <n v="0.56066666046778402"/>
    <m/>
    <n v="174.1"/>
    <m/>
    <m/>
    <m/>
    <m/>
    <m/>
    <m/>
    <m/>
    <m/>
    <m/>
    <n v="-33.026297829999997"/>
    <m/>
    <m/>
  </r>
  <r>
    <s v="Euphorbiaceae"/>
    <s v="Drypetes"/>
    <s v="fanshawei"/>
    <x v="266"/>
    <s v="T10151"/>
    <s v="T1"/>
    <n v="77"/>
    <n v="24"/>
    <n v="3"/>
    <n v="4"/>
    <s v="OK"/>
    <s v="T10151"/>
    <n v="208"/>
    <n v="10.7"/>
    <n v="9"/>
    <n v="1"/>
    <n v="1"/>
    <n v="9"/>
    <n v="196.666666666667"/>
    <n v="52.066666920979799"/>
    <n v="1.07333332300186"/>
    <n v="0.63433334231376604"/>
    <n v="112.68560282389301"/>
    <m/>
    <n v="0.62014999999999998"/>
    <n v="0.81879999999999997"/>
    <n v="2.6"/>
    <n v="0.52778549600000002"/>
    <n v="8.8962000000000003"/>
    <n v="1.4704581000000001"/>
    <m/>
    <m/>
    <m/>
    <m/>
    <m/>
    <m/>
  </r>
  <r>
    <s v="Euphorbiaceae"/>
    <s v="Drypetes"/>
    <s v="variabilis"/>
    <x v="105"/>
    <s v="M17116076"/>
    <s v="M1711"/>
    <n v="3"/>
    <n v="57"/>
    <n v="0"/>
    <n v="0"/>
    <s v="MORT"/>
    <s v="M17116076"/>
    <n v="210"/>
    <m/>
    <m/>
    <m/>
    <m/>
    <m/>
    <m/>
    <m/>
    <m/>
    <m/>
    <m/>
    <m/>
    <m/>
    <m/>
    <m/>
    <m/>
    <m/>
    <m/>
    <m/>
    <m/>
    <m/>
    <m/>
    <m/>
    <m/>
  </r>
  <r>
    <s v="Euphorbiaceae"/>
    <s v="Drypetes"/>
    <s v="variabilis"/>
    <x v="105"/>
    <s v="NH200247"/>
    <s v="NH20"/>
    <n v="51"/>
    <n v="306"/>
    <n v="3"/>
    <n v="5"/>
    <s v="OK"/>
    <s v="NH200247"/>
    <n v="210"/>
    <n v="19.5"/>
    <n v="23"/>
    <n v="3"/>
    <n v="2"/>
    <n v="16"/>
    <n v="300.13334147135402"/>
    <n v="60.800000508626297"/>
    <n v="2.5800000031789101"/>
    <n v="0.83799999952316295"/>
    <m/>
    <n v="213.9"/>
    <n v="0.80369999999999997"/>
    <n v="0.4985"/>
    <n v="3"/>
    <n v="0.755"/>
    <n v="14.5655"/>
    <n v="1.9275"/>
    <m/>
    <m/>
    <m/>
    <m/>
    <m/>
    <m/>
  </r>
  <r>
    <s v="Euphorbiaceae"/>
    <s v="Drypetes"/>
    <s v="variabilis"/>
    <x v="105"/>
    <s v="P01860020"/>
    <s v="P018"/>
    <n v="23"/>
    <n v="34"/>
    <n v="3"/>
    <n v="5"/>
    <s v="OK"/>
    <s v="P01860112"/>
    <n v="210"/>
    <n v="51.6"/>
    <n v="23"/>
    <n v="5"/>
    <n v="4"/>
    <n v="23"/>
    <n v="293.43332926432299"/>
    <n v="72.200002034505204"/>
    <n v="2.21000003814697"/>
    <n v="0.53666668136914597"/>
    <m/>
    <n v="132.30000000000001"/>
    <n v="0.72370000000000001"/>
    <m/>
    <m/>
    <m/>
    <m/>
    <m/>
    <m/>
    <m/>
    <m/>
    <n v="-29.253352280000001"/>
    <m/>
    <m/>
  </r>
  <r>
    <s v="Euphorbiaceae"/>
    <s v="Glycydendron"/>
    <s v="amazonicum"/>
    <x v="8"/>
    <s v="M17116890"/>
    <s v="M1711"/>
    <n v="96"/>
    <n v="12"/>
    <n v="3"/>
    <n v="5"/>
    <s v="OK"/>
    <s v="M17116890"/>
    <n v="211"/>
    <n v="18.5"/>
    <n v="17"/>
    <n v="2"/>
    <n v="2"/>
    <n v="17"/>
    <n v="209.56666564941401"/>
    <n v="45.400000254313099"/>
    <n v="2.5666666825612401"/>
    <n v="0.61066667238871297"/>
    <m/>
    <n v="310.8"/>
    <n v="0.67120000000000002"/>
    <n v="0.43059999999999998"/>
    <m/>
    <n v="0.54200000000000004"/>
    <n v="10.182"/>
    <n v="1.4755"/>
    <m/>
    <m/>
    <m/>
    <m/>
    <m/>
    <m/>
  </r>
  <r>
    <s v="Euphorbiaceae"/>
    <s v="Glycydendron"/>
    <s v="amazonicum"/>
    <x v="8"/>
    <s v="NH200029"/>
    <s v="NH20"/>
    <n v="10"/>
    <n v="347"/>
    <n v="3"/>
    <n v="5"/>
    <s v="OK"/>
    <s v="NH200029"/>
    <n v="211"/>
    <n v="15.2"/>
    <n v="18"/>
    <n v="1"/>
    <n v="1"/>
    <n v="9"/>
    <n v="119.56666564941401"/>
    <n v="56.233333587646499"/>
    <n v="0.72999999920527103"/>
    <n v="0.10099999854962"/>
    <m/>
    <n v="116"/>
    <n v="0.39350000000000002"/>
    <n v="0.8044"/>
    <n v="3"/>
    <n v="0.38300000000000001"/>
    <n v="3.4609999999999999"/>
    <n v="0.55349999999999999"/>
    <m/>
    <m/>
    <m/>
    <m/>
    <m/>
    <m/>
  </r>
  <r>
    <s v="Euphorbiaceae"/>
    <s v="Glycydendron"/>
    <s v="amazonicum"/>
    <x v="8"/>
    <s v="P01860052"/>
    <s v="P018"/>
    <n v="39"/>
    <n v="30"/>
    <n v="3"/>
    <n v="5"/>
    <s v="OK"/>
    <s v="P01860177"/>
    <n v="211"/>
    <n v="28.3"/>
    <n v="19"/>
    <n v="2"/>
    <n v="3"/>
    <n v="19"/>
    <n v="185"/>
    <n v="59.900000254313099"/>
    <n v="1.45666666825612"/>
    <n v="0.22066666682561201"/>
    <m/>
    <n v="120.2"/>
    <n v="0.55110000000000003"/>
    <m/>
    <m/>
    <m/>
    <m/>
    <m/>
    <m/>
    <m/>
    <m/>
    <n v="-32.336385370000002"/>
    <m/>
    <m/>
  </r>
  <r>
    <s v="Euphorbiaceae"/>
    <s v="Hevea"/>
    <s v="guianensis"/>
    <x v="4"/>
    <s v="M17116078"/>
    <s v="M1711"/>
    <n v="8"/>
    <n v="61"/>
    <n v="3"/>
    <n v="5"/>
    <s v="OK"/>
    <s v="M17116078"/>
    <n v="212"/>
    <n v="23.2"/>
    <n v="10"/>
    <n v="2"/>
    <n v="2"/>
    <n v="10"/>
    <n v="186.333333333333"/>
    <n v="61"/>
    <n v="2.2166666984558101"/>
    <n v="0.41466666261355101"/>
    <m/>
    <n v="229.9"/>
    <n v="0.5373"/>
    <n v="0.80959999999999999"/>
    <m/>
    <n v="0.55300000000000005"/>
    <n v="13.753"/>
    <n v="1.9075"/>
    <m/>
    <m/>
    <m/>
    <m/>
    <m/>
    <m/>
  </r>
  <r>
    <s v="Euphorbiaceae"/>
    <s v="Hevea"/>
    <s v="guianensis"/>
    <x v="4"/>
    <s v="M17116128"/>
    <s v="M1711"/>
    <n v="22"/>
    <n v="96"/>
    <n v="3"/>
    <n v="5"/>
    <s v="OK"/>
    <s v="M17116128"/>
    <n v="212"/>
    <n v="22.9"/>
    <n v="22"/>
    <n v="3"/>
    <n v="1"/>
    <n v="12"/>
    <n v="174"/>
    <n v="53.066666920979799"/>
    <n v="1.78333334128062"/>
    <n v="0.37733333309491501"/>
    <m/>
    <n v="266.3"/>
    <n v="0.55389999999999995"/>
    <n v="0.81340000000000001"/>
    <m/>
    <m/>
    <m/>
    <m/>
    <m/>
    <m/>
    <m/>
    <m/>
    <m/>
    <m/>
  </r>
  <r>
    <s v="Euphorbiaceae"/>
    <s v="Hevea"/>
    <s v="guianensis"/>
    <x v="4"/>
    <s v="P00612882"/>
    <s v="P006"/>
    <n v="59"/>
    <n v="194"/>
    <n v="0"/>
    <n v="0"/>
    <s v="EXCLUDE"/>
    <s v="P00612882"/>
    <n v="212"/>
    <n v="10.3"/>
    <n v="13"/>
    <m/>
    <m/>
    <m/>
    <m/>
    <m/>
    <m/>
    <m/>
    <m/>
    <m/>
    <m/>
    <m/>
    <m/>
    <m/>
    <m/>
    <m/>
    <m/>
    <m/>
    <m/>
    <m/>
    <m/>
    <m/>
  </r>
  <r>
    <s v="Euphorbiaceae"/>
    <s v="Mabea"/>
    <s v="piriri"/>
    <x v="205"/>
    <s v="A110098"/>
    <s v="A11"/>
    <n v="14"/>
    <n v="84"/>
    <n v="3"/>
    <n v="4"/>
    <s v="OK"/>
    <s v="A110098"/>
    <n v="214"/>
    <n v="15.4"/>
    <n v="19"/>
    <n v="2"/>
    <n v="3"/>
    <n v="19"/>
    <n v="198.43333435058599"/>
    <n v="68.466667175292997"/>
    <n v="1.58999999364217"/>
    <n v="0.298333336909612"/>
    <m/>
    <n v="100.6"/>
    <n v="0.63"/>
    <n v="0.48"/>
    <n v="0.5"/>
    <n v="0.57011598348617598"/>
    <n v="7.5765000000000002"/>
    <n v="0.38294235999999998"/>
    <m/>
    <m/>
    <m/>
    <m/>
    <m/>
    <m/>
  </r>
  <r>
    <s v="Euphorbiaceae"/>
    <s v="Mabea"/>
    <s v="piriri"/>
    <x v="205"/>
    <s v="A110123"/>
    <s v="A11"/>
    <n v="31"/>
    <n v="93"/>
    <n v="3"/>
    <n v="4"/>
    <s v="OK"/>
    <s v="A110123"/>
    <n v="214"/>
    <n v="14.6"/>
    <n v="16"/>
    <n v="2"/>
    <n v="2"/>
    <n v="15"/>
    <n v="202.36666361490899"/>
    <n v="72.533335367838504"/>
    <n v="1.4633333285649599"/>
    <n v="0.23166667421658799"/>
    <m/>
    <n v="87.4"/>
    <n v="0.6"/>
    <n v="0.56000000000000005"/>
    <n v="3"/>
    <n v="0.56852525472641002"/>
    <n v="5.8310000000000004"/>
    <n v="0.31590276"/>
    <m/>
    <m/>
    <m/>
    <m/>
    <m/>
    <m/>
  </r>
  <r>
    <s v="Euphorbiaceae"/>
    <s v="Mabea"/>
    <s v="piriri"/>
    <x v="205"/>
    <s v="LV109209"/>
    <s v="LV1"/>
    <n v="135.80000000000001"/>
    <n v="87.9"/>
    <n v="3"/>
    <n v="4"/>
    <s v="OK"/>
    <s v="LV109209"/>
    <n v="214"/>
    <n v="12.2611464968153"/>
    <n v="14"/>
    <n v="2"/>
    <n v="3"/>
    <n v="12"/>
    <n v="180"/>
    <n v="50.400001525878899"/>
    <n v="0.83999999364217104"/>
    <n v="0.16200000047683699"/>
    <n v="24.299766540527301"/>
    <m/>
    <n v="0.59386000000000005"/>
    <n v="0.54059999999999997"/>
    <n v="2.65"/>
    <n v="0.64303127400000004"/>
    <n v="11.4711"/>
    <n v="1.2624379800000001"/>
    <m/>
    <m/>
    <m/>
    <n v="-33.347819710000003"/>
    <m/>
    <m/>
  </r>
  <r>
    <s v="Euphorbiaceae"/>
    <s v="Mabea"/>
    <s v="sp, B1"/>
    <x v="519"/>
    <s v="LV109416"/>
    <s v="LV1"/>
    <n v="178.1"/>
    <n v="18.2"/>
    <n v="3"/>
    <n v="4"/>
    <s v="OK"/>
    <s v="LV109416"/>
    <n v="917"/>
    <n v="17.388535031847098"/>
    <n v="24"/>
    <n v="1"/>
    <n v="2"/>
    <n v="18"/>
    <n v="269.33333333333297"/>
    <n v="75.466664632161496"/>
    <n v="2.8533332745234201"/>
    <n v="0.94533336162567105"/>
    <n v="69.967566172281906"/>
    <m/>
    <n v="0.68518999999999997"/>
    <n v="0.50960000000000005"/>
    <n v="2.2000000000000002"/>
    <n v="0.62735653599999996"/>
    <n v="13.5756"/>
    <n v="1.77982588"/>
    <m/>
    <m/>
    <m/>
    <m/>
    <m/>
    <m/>
  </r>
  <r>
    <s v="Euphorbiaceae"/>
    <s v="Mabea"/>
    <s v="sp, B1"/>
    <x v="519"/>
    <s v="LV109537"/>
    <s v="LV1"/>
    <n v="193.2"/>
    <n v="46.4"/>
    <n v="3"/>
    <n v="4"/>
    <s v="OK"/>
    <s v="LV109537"/>
    <n v="917"/>
    <n v="17.515923566879"/>
    <n v="24"/>
    <n v="3"/>
    <n v="2"/>
    <n v="16"/>
    <n v="294.33333333333297"/>
    <n v="53.633333841959598"/>
    <n v="1.6133333444595299"/>
    <n v="0.89199997981389401"/>
    <n v="106.19309997558599"/>
    <m/>
    <n v="0.67466999999999999"/>
    <n v="0.49340000000000001"/>
    <n v="4.45"/>
    <n v="0.48107049600000001"/>
    <n v="11.354200000000001"/>
    <n v="1.25890115"/>
    <m/>
    <m/>
    <m/>
    <n v="-31.286853010000002"/>
    <m/>
    <m/>
  </r>
  <r>
    <s v="Euphorbiaceae"/>
    <s v="Mabea"/>
    <s v="sp, B1"/>
    <x v="519"/>
    <s v="LV109559"/>
    <s v="LV1"/>
    <n v="191"/>
    <n v="29.1"/>
    <n v="3"/>
    <n v="4"/>
    <s v="OK"/>
    <s v="LV109559"/>
    <n v="917"/>
    <n v="17.197452229299401"/>
    <n v="23"/>
    <n v="3"/>
    <n v="3"/>
    <n v="15"/>
    <n v="285"/>
    <n v="78.600001017252595"/>
    <n v="2.15000001589457"/>
    <n v="1.0549999872843401"/>
    <n v="96.557200113932296"/>
    <m/>
    <n v="0.69803999999999999"/>
    <n v="0.52590000000000003"/>
    <n v="3"/>
    <n v="0.64084412999999996"/>
    <n v="11.024100000000001"/>
    <n v="1.2629721599999999"/>
    <m/>
    <m/>
    <m/>
    <n v="-32.860636190000001"/>
    <m/>
    <m/>
  </r>
  <r>
    <s v="Euphorbiaceae"/>
    <s v="Mabea"/>
    <s v="sp, B1"/>
    <x v="519"/>
    <s v="LV109569"/>
    <s v="LV1"/>
    <n v="190.4"/>
    <n v="11.8"/>
    <n v="3"/>
    <n v="4"/>
    <s v="OK"/>
    <s v="LV109569"/>
    <n v="917"/>
    <n v="19.426751592356698"/>
    <n v="22"/>
    <n v="2"/>
    <n v="1"/>
    <n v="22"/>
    <n v="264.66666666666703"/>
    <n v="71.5"/>
    <n v="1.6000000238418599"/>
    <n v="1.8483333190282201"/>
    <m/>
    <m/>
    <n v="0.66402000000000005"/>
    <n v="0.52629999999999999"/>
    <n v="3"/>
    <n v="0.49224559200000001"/>
    <n v="6.8822700000000001"/>
    <n v="0.81688916"/>
    <m/>
    <m/>
    <m/>
    <m/>
    <m/>
    <m/>
  </r>
  <r>
    <s v="Euphorbiaceae"/>
    <s v="Mabea"/>
    <s v="speciosa"/>
    <x v="112"/>
    <s v="M17116102"/>
    <s v="M1711"/>
    <n v="3"/>
    <n v="76"/>
    <n v="3"/>
    <n v="5"/>
    <s v="OK"/>
    <s v="M17116102"/>
    <n v="215"/>
    <n v="18.100000000000001"/>
    <n v="17"/>
    <n v="2"/>
    <n v="2"/>
    <n v="17"/>
    <n v="196.10000101725299"/>
    <n v="37.5"/>
    <n v="0.82666667302449504"/>
    <n v="0.21833333373069799"/>
    <m/>
    <n v="91"/>
    <n v="0.6512"/>
    <n v="0.56540000000000001"/>
    <m/>
    <n v="0.58499999999999996"/>
    <n v="12.8165"/>
    <n v="1.157"/>
    <m/>
    <m/>
    <m/>
    <m/>
    <m/>
    <m/>
  </r>
  <r>
    <s v="Euphorbiaceae"/>
    <s v="Sandwithia"/>
    <s v="guianensis"/>
    <x v="520"/>
    <s v="LV109005"/>
    <s v="LV1"/>
    <n v="112"/>
    <n v="92"/>
    <n v="3"/>
    <n v="5"/>
    <s v="OK"/>
    <s v="LV109005"/>
    <n v="729"/>
    <n v="12.579617834394901"/>
    <n v="13"/>
    <n v="1"/>
    <n v="1"/>
    <n v="13"/>
    <n v="219"/>
    <n v="64.599998474121094"/>
    <n v="1.3999999761581401"/>
    <n v="0.38866665959358199"/>
    <n v="60.715334574381501"/>
    <m/>
    <n v="0.62982000000000005"/>
    <n v="0.57279999999999998"/>
    <n v="3.05"/>
    <n v="0.65462054700000005"/>
    <n v="11.0924"/>
    <n v="2.07938088"/>
    <m/>
    <m/>
    <m/>
    <m/>
    <m/>
    <m/>
  </r>
  <r>
    <s v="Euphorbiaceae"/>
    <s v="Sandwithia"/>
    <s v="guianensis"/>
    <x v="520"/>
    <s v="LV109105"/>
    <s v="LV1"/>
    <n v="118.9"/>
    <n v="3.1"/>
    <n v="3"/>
    <n v="5"/>
    <s v="OK"/>
    <s v="LV109105"/>
    <n v="729"/>
    <n v="10.509554140127401"/>
    <n v="10"/>
    <n v="1"/>
    <n v="1"/>
    <n v="8"/>
    <n v="164"/>
    <n v="57.8333333333333"/>
    <n v="1.55666665236155"/>
    <n v="0.167999997735024"/>
    <n v="29.722867329915399"/>
    <m/>
    <n v="0.71877000000000002"/>
    <n v="0.5071"/>
    <n v="3.45"/>
    <n v="0.72242730399999999"/>
    <n v="11.4453"/>
    <n v="2.1749556999999999"/>
    <m/>
    <m/>
    <m/>
    <m/>
    <m/>
    <m/>
  </r>
  <r>
    <s v="Euphorbiaceae"/>
    <s v="Sandwithia"/>
    <s v="guianensis"/>
    <x v="520"/>
    <s v="LV109116"/>
    <s v="LV1"/>
    <n v="131"/>
    <n v="0.5"/>
    <n v="3"/>
    <n v="5"/>
    <s v="OK"/>
    <s v="LV109116"/>
    <n v="729"/>
    <n v="12.7388535031847"/>
    <n v="14"/>
    <n v="2"/>
    <n v="2"/>
    <n v="12"/>
    <n v="193.333333333333"/>
    <n v="54.933333079020201"/>
    <n v="1.35333331425985"/>
    <n v="0.36433333158492998"/>
    <n v="56.344267527262403"/>
    <m/>
    <n v="0.64497000000000004"/>
    <n v="0.48820000000000002"/>
    <n v="3.1"/>
    <n v="0.68053409799999998"/>
    <n v="9.3560300000000005"/>
    <n v="2.1280011700000001"/>
    <m/>
    <m/>
    <m/>
    <m/>
    <m/>
    <m/>
  </r>
  <r>
    <s v="Euphorbiaceae"/>
    <s v="Sandwithia"/>
    <s v="guianensis"/>
    <x v="520"/>
    <s v="LV109137"/>
    <s v="LV1"/>
    <n v="137.5"/>
    <n v="30.6"/>
    <n v="3"/>
    <n v="5"/>
    <s v="OK"/>
    <s v="LV109137"/>
    <n v="729"/>
    <n v="12.420382165605099"/>
    <n v="17"/>
    <n v="1"/>
    <n v="1"/>
    <n v="7"/>
    <n v="197"/>
    <n v="54.100001017252602"/>
    <n v="1.3166666825612401"/>
    <n v="0.28799999753634098"/>
    <n v="45.014333089192696"/>
    <m/>
    <n v="0.69894999999999996"/>
    <n v="0.43990000000000001"/>
    <n v="2.5"/>
    <n v="0.766719119"/>
    <n v="11.131"/>
    <n v="1.7205100600000001"/>
    <m/>
    <m/>
    <m/>
    <m/>
    <m/>
    <m/>
  </r>
  <r>
    <s v="Euphorbiaceae"/>
    <s v="Sandwithia"/>
    <s v="guianensis"/>
    <x v="520"/>
    <s v="LV109507"/>
    <s v="LV1"/>
    <n v="195.2"/>
    <n v="87.8"/>
    <n v="3"/>
    <n v="5"/>
    <s v="OK"/>
    <s v="LV109507"/>
    <n v="729"/>
    <n v="11.4649681528662"/>
    <n v="17"/>
    <n v="1"/>
    <n v="1"/>
    <n v="12"/>
    <n v="187.666666666667"/>
    <n v="57.099999745686901"/>
    <n v="1.2533333301544201"/>
    <n v="0.295333335796992"/>
    <n v="52.563301086425803"/>
    <m/>
    <n v="0.63707000000000003"/>
    <n v="0.57609999999999995"/>
    <n v="4.3"/>
    <n v="0.65665125800000002"/>
    <n v="8.2436100000000003"/>
    <n v="1.68983679"/>
    <m/>
    <m/>
    <m/>
    <m/>
    <m/>
    <m/>
  </r>
  <r>
    <s v="Euphorbiaceae"/>
    <s v="Sandwithia"/>
    <s v="guianensis"/>
    <x v="520"/>
    <s v="LV112760"/>
    <s v="LV1"/>
    <n v="121.4"/>
    <n v="20.2"/>
    <n v="3"/>
    <n v="5"/>
    <s v="OK"/>
    <s v="LV112760"/>
    <n v="729"/>
    <n v="9.5541401273885302"/>
    <n v="10"/>
    <n v="1"/>
    <n v="1"/>
    <n v="8"/>
    <n v="194.666666666667"/>
    <n v="51.9999987284342"/>
    <n v="1.3033333420753499"/>
    <n v="0.23233333478371301"/>
    <n v="46.957767486572301"/>
    <m/>
    <m/>
    <m/>
    <m/>
    <n v="0.69346362299999997"/>
    <n v="14.084300000000001"/>
    <n v="2.26708892"/>
    <m/>
    <m/>
    <m/>
    <m/>
    <m/>
    <m/>
  </r>
  <r>
    <s v="Flacourtiaceae"/>
    <s v="Casearia"/>
    <s v="javitensis"/>
    <x v="303"/>
    <s v="A110115"/>
    <s v="A11"/>
    <n v="21"/>
    <n v="88"/>
    <n v="3"/>
    <n v="5"/>
    <s v="OK"/>
    <s v="A110115"/>
    <n v="220"/>
    <n v="10.8"/>
    <n v="16"/>
    <n v="1"/>
    <n v="1"/>
    <n v="14"/>
    <n v="148.10000101725299"/>
    <n v="51.600001017252602"/>
    <n v="1.7666666110356599"/>
    <n v="0.81866665681203199"/>
    <m/>
    <n v="317.89999999999998"/>
    <n v="0.71"/>
    <n v="0.36"/>
    <n v="1"/>
    <m/>
    <m/>
    <m/>
    <m/>
    <m/>
    <m/>
    <m/>
    <m/>
    <m/>
  </r>
  <r>
    <s v="Flacourtiaceae"/>
    <s v="Casearia"/>
    <s v="javitensis"/>
    <x v="303"/>
    <s v="M17116545"/>
    <s v="M1711"/>
    <n v="64"/>
    <n v="18"/>
    <n v="3"/>
    <n v="5"/>
    <s v="OK"/>
    <s v="M17116545"/>
    <n v="220"/>
    <n v="13.7"/>
    <n v="10"/>
    <n v="2"/>
    <n v="1"/>
    <n v="10"/>
    <n v="148.43333435058599"/>
    <n v="44.399998982747398"/>
    <n v="1.0466666618983"/>
    <n v="0.83600000540415398"/>
    <m/>
    <n v="360.8"/>
    <m/>
    <m/>
    <m/>
    <m/>
    <m/>
    <m/>
    <m/>
    <m/>
    <m/>
    <m/>
    <m/>
    <m/>
  </r>
  <r>
    <s v="Flacourtiaceae"/>
    <s v="Casearia"/>
    <s v="javitensis"/>
    <x v="303"/>
    <s v="M17116577"/>
    <s v="M1711"/>
    <n v="59"/>
    <n v="42"/>
    <n v="3"/>
    <n v="5"/>
    <s v="OK"/>
    <s v="M17116577"/>
    <n v="220"/>
    <n v="21.2"/>
    <n v="18"/>
    <n v="2"/>
    <n v="2"/>
    <n v="16"/>
    <n v="141.46666463216101"/>
    <n v="50.1666666666667"/>
    <n v="1.3899999856948899"/>
    <n v="0.33133333921432501"/>
    <m/>
    <n v="131.80000000000001"/>
    <n v="0.748"/>
    <n v="0.55189999999999995"/>
    <m/>
    <n v="0.69"/>
    <n v="16.064"/>
    <n v="2.1764999999999999"/>
    <m/>
    <m/>
    <m/>
    <m/>
    <m/>
    <m/>
  </r>
  <r>
    <s v="Flacourtiaceae"/>
    <s v="Casearia"/>
    <s v="javitensis"/>
    <x v="303"/>
    <s v="M17116847"/>
    <s v="M1711"/>
    <n v="77"/>
    <n v="53"/>
    <n v="3"/>
    <n v="5"/>
    <s v="OK"/>
    <s v="M17116847"/>
    <n v="220"/>
    <n v="12.7"/>
    <n v="8"/>
    <n v="2"/>
    <n v="2"/>
    <n v="8"/>
    <n v="139.63333638509101"/>
    <n v="59.866667429606103"/>
    <n v="1.2799999713897701"/>
    <n v="0.576333334048589"/>
    <m/>
    <n v="224.3"/>
    <n v="0.7339"/>
    <n v="0.48530000000000001"/>
    <m/>
    <n v="0.96"/>
    <n v="6.532"/>
    <m/>
    <m/>
    <m/>
    <m/>
    <m/>
    <m/>
    <m/>
  </r>
  <r>
    <s v="Flacourtiaceae"/>
    <s v="Casearia"/>
    <s v="javitensis"/>
    <x v="303"/>
    <s v="M17116880"/>
    <s v="M1711"/>
    <n v="77"/>
    <n v="8"/>
    <n v="3"/>
    <n v="5"/>
    <s v="OK"/>
    <s v="M17116880"/>
    <n v="220"/>
    <n v="10.9"/>
    <n v="13"/>
    <n v="1"/>
    <n v="1"/>
    <n v="9"/>
    <n v="131.89999898274701"/>
    <n v="39.966665903727197"/>
    <n v="1.31999997297923"/>
    <n v="0.460666666428248"/>
    <m/>
    <n v="237.7"/>
    <m/>
    <m/>
    <m/>
    <m/>
    <m/>
    <m/>
    <m/>
    <m/>
    <m/>
    <m/>
    <m/>
    <m/>
  </r>
  <r>
    <s v="Flacourtiaceae"/>
    <s v="Casearia"/>
    <s v="javitensis"/>
    <x v="303"/>
    <s v="M17118923"/>
    <s v="M1711"/>
    <n v="20"/>
    <n v="57"/>
    <n v="3"/>
    <n v="5"/>
    <s v="OK"/>
    <s v="M17118923"/>
    <n v="220"/>
    <n v="9.9"/>
    <n v="9"/>
    <n v="1"/>
    <n v="2"/>
    <n v="8"/>
    <n v="170.43333435058599"/>
    <n v="60.9999987284342"/>
    <n v="1.5566666920979799"/>
    <n v="0.36300000548362699"/>
    <m/>
    <n v="154.6"/>
    <n v="0.60409999999999997"/>
    <n v="0.97589999999999999"/>
    <m/>
    <m/>
    <m/>
    <m/>
    <m/>
    <m/>
    <m/>
    <m/>
    <m/>
    <m/>
  </r>
  <r>
    <s v="Flacourtiaceae"/>
    <s v="Casearia"/>
    <s v="javitensis"/>
    <x v="303"/>
    <s v="NH200627"/>
    <s v="NH20"/>
    <n v="2"/>
    <n v="321"/>
    <n v="3"/>
    <n v="5"/>
    <s v="OK"/>
    <s v="NH200627"/>
    <n v="220"/>
    <n v="10.3"/>
    <n v="8"/>
    <n v="1"/>
    <n v="1"/>
    <n v="8"/>
    <n v="147.20000203450499"/>
    <n v="49.833332061767599"/>
    <n v="1.1099999944368999"/>
    <n v="0.77000000079472897"/>
    <m/>
    <n v="317.7"/>
    <n v="0.72570000000000001"/>
    <n v="0.62080000000000002"/>
    <n v="4.5"/>
    <n v="0.625"/>
    <n v="11.5945"/>
    <n v="0.95399999999999996"/>
    <m/>
    <m/>
    <m/>
    <m/>
    <m/>
    <m/>
  </r>
  <r>
    <s v="Flacourtiaceae"/>
    <s v="Casearia"/>
    <s v="sp, 1"/>
    <x v="521"/>
    <s v="T10344"/>
    <s v="T1"/>
    <n v="21.5"/>
    <n v="20"/>
    <n v="0"/>
    <n v="0"/>
    <s v="MORT"/>
    <s v="T10344"/>
    <n v="732"/>
    <m/>
    <m/>
    <m/>
    <m/>
    <m/>
    <m/>
    <m/>
    <m/>
    <m/>
    <m/>
    <m/>
    <m/>
    <m/>
    <m/>
    <m/>
    <m/>
    <m/>
    <m/>
    <m/>
    <m/>
    <m/>
    <m/>
    <m/>
  </r>
  <r>
    <s v="Flacourtiaceae"/>
    <s v="Casearia"/>
    <s v="sp, B4"/>
    <x v="522"/>
    <s v="T10333"/>
    <s v="T1"/>
    <n v="24"/>
    <n v="5"/>
    <n v="3"/>
    <n v="4"/>
    <s v="OK"/>
    <s v="T10333"/>
    <n v="850"/>
    <n v="10"/>
    <n v="13"/>
    <n v="2"/>
    <n v="2"/>
    <n v="11"/>
    <n v="150"/>
    <n v="38.766666412353501"/>
    <n v="0.76333334048589097"/>
    <n v="0.380666673183441"/>
    <n v="68.998367309570298"/>
    <m/>
    <n v="0.61336999999999997"/>
    <n v="0.7591"/>
    <n v="1.5"/>
    <n v="0.629090068"/>
    <n v="16.175699999999999"/>
    <n v="1.22705734"/>
    <m/>
    <m/>
    <m/>
    <m/>
    <m/>
    <m/>
  </r>
  <r>
    <s v="Flacourtiaceae"/>
    <s v="Casearia"/>
    <s v="sylvestris"/>
    <x v="66"/>
    <s v="NH200136"/>
    <s v="NH20"/>
    <n v="27"/>
    <n v="385"/>
    <n v="3"/>
    <n v="4"/>
    <s v="OK"/>
    <s v="NH200136"/>
    <n v="937"/>
    <n v="10.5"/>
    <n v="11"/>
    <n v="2"/>
    <n v="2"/>
    <n v="11"/>
    <n v="146.89999898274701"/>
    <n v="53.466665903727197"/>
    <n v="1.16000000635783"/>
    <n v="0.169666662812233"/>
    <m/>
    <n v="80.8"/>
    <n v="0.74950000000000006"/>
    <n v="0.56969999999999998"/>
    <n v="1"/>
    <n v="0.77800000000000002"/>
    <n v="11.708"/>
    <n v="2.194"/>
    <m/>
    <m/>
    <m/>
    <m/>
    <m/>
    <m/>
  </r>
  <r>
    <s v="Flacourtiaceae"/>
    <s v="Laetia"/>
    <s v="procera"/>
    <x v="102"/>
    <s v="B445016"/>
    <s v="B4"/>
    <n v="100"/>
    <n v="34"/>
    <n v="0"/>
    <n v="0"/>
    <s v="MORT"/>
    <s v="B445016"/>
    <n v="222"/>
    <n v="24.2"/>
    <n v="18"/>
    <m/>
    <m/>
    <m/>
    <m/>
    <m/>
    <m/>
    <m/>
    <m/>
    <m/>
    <n v="0.54"/>
    <n v="0.92"/>
    <m/>
    <m/>
    <m/>
    <m/>
    <m/>
    <m/>
    <m/>
    <m/>
    <m/>
    <m/>
  </r>
  <r>
    <s v="Flacourtiaceae"/>
    <s v="Laetia"/>
    <s v="procera"/>
    <x v="102"/>
    <s v="LV109256"/>
    <s v="LV1"/>
    <n v="150"/>
    <n v="8.9"/>
    <n v="3"/>
    <n v="5"/>
    <s v="OK"/>
    <s v="LV109256"/>
    <n v="222"/>
    <n v="21.019108280254802"/>
    <n v="25"/>
    <n v="4"/>
    <n v="4"/>
    <n v="20"/>
    <n v="280"/>
    <n v="66.099998474121094"/>
    <n v="1.5100000301996901"/>
    <n v="1.2666666507720901"/>
    <n v="131.91566721598301"/>
    <m/>
    <n v="0.54537999999999998"/>
    <n v="0.93830000000000002"/>
    <n v="4.4000000000000004"/>
    <n v="0.46697324400000001"/>
    <n v="5.4514399999999998"/>
    <n v="1.1149982599999999"/>
    <m/>
    <m/>
    <m/>
    <n v="-31.66423473"/>
    <m/>
    <m/>
  </r>
  <r>
    <s v="Flacourtiaceae"/>
    <s v="Laetia"/>
    <s v="procera"/>
    <x v="102"/>
    <s v="T10318"/>
    <s v="T1"/>
    <n v="35"/>
    <n v="63"/>
    <n v="3"/>
    <n v="5"/>
    <s v="OK"/>
    <s v="T10318"/>
    <n v="222"/>
    <n v="70"/>
    <n v="38"/>
    <n v="5"/>
    <n v="5"/>
    <n v="38"/>
    <n v="210"/>
    <n v="66.566665649414105"/>
    <n v="1.41333333651225"/>
    <n v="0.73833332459131895"/>
    <n v="69.732200622558594"/>
    <m/>
    <n v="0.53990000000000005"/>
    <n v="0.58899999999999997"/>
    <n v="23"/>
    <n v="0.62554162400000002"/>
    <n v="21.130500000000001"/>
    <n v="3.8635182299999999"/>
    <m/>
    <m/>
    <m/>
    <n v="-30.826698910000001"/>
    <m/>
    <m/>
  </r>
  <r>
    <s v="Flacourtiaceae"/>
    <s v="Laetia"/>
    <s v="procera"/>
    <x v="102"/>
    <s v="T10351"/>
    <s v="T1"/>
    <n v="26"/>
    <n v="32"/>
    <n v="3"/>
    <n v="5"/>
    <s v="OK"/>
    <s v="T10351"/>
    <n v="222"/>
    <n v="17.8"/>
    <n v="26"/>
    <n v="1"/>
    <n v="2"/>
    <n v="22"/>
    <n v="190"/>
    <n v="58.433331807454401"/>
    <n v="1.39666668574015"/>
    <n v="0.28266666829586001"/>
    <n v="46.6741320292155"/>
    <m/>
    <n v="0.61487000000000003"/>
    <n v="0.69189999999999996"/>
    <n v="4.5"/>
    <n v="0.59970104599999996"/>
    <n v="11.9566"/>
    <n v="1.8987346300000001"/>
    <m/>
    <m/>
    <m/>
    <m/>
    <m/>
    <m/>
  </r>
  <r>
    <s v="Flacourtiaceae"/>
    <s v="Xylosma"/>
    <s v="benthamii"/>
    <x v="523"/>
    <s v="LV109548"/>
    <s v="LV1"/>
    <n v="187.6"/>
    <n v="32.5"/>
    <n v="0"/>
    <n v="0"/>
    <s v="OK"/>
    <s v="LV109548"/>
    <n v="223"/>
    <n v="10.509554140127401"/>
    <n v="0"/>
    <m/>
    <m/>
    <n v="0"/>
    <m/>
    <m/>
    <m/>
    <m/>
    <m/>
    <m/>
    <m/>
    <m/>
    <m/>
    <m/>
    <m/>
    <m/>
    <m/>
    <m/>
    <m/>
    <m/>
    <m/>
    <m/>
  </r>
  <r>
    <s v="Flacourtiaceae"/>
    <s v="Xylosma"/>
    <s v="benthamii"/>
    <x v="523"/>
    <s v="M17116627"/>
    <s v="M1711"/>
    <n v="67"/>
    <n v="79"/>
    <n v="3"/>
    <n v="5"/>
    <s v="OK"/>
    <s v="M17116627"/>
    <n v="223"/>
    <n v="10.9"/>
    <n v="12"/>
    <n v="1"/>
    <n v="2"/>
    <n v="12"/>
    <n v="154.56666564941401"/>
    <n v="40.900000254313099"/>
    <n v="0.81666666269302401"/>
    <n v="0.26966666678587597"/>
    <m/>
    <n v="171.9"/>
    <n v="0.70420000000000005"/>
    <n v="0.57199999999999995"/>
    <m/>
    <n v="0.59199999999999997"/>
    <n v="9.6750000000000007"/>
    <n v="1.2995000000000001"/>
    <m/>
    <m/>
    <m/>
    <m/>
    <m/>
    <m/>
  </r>
  <r>
    <s v="Hippocrateaceae"/>
    <s v="Cheiloclinium"/>
    <s v="cognatum"/>
    <x v="386"/>
    <s v="B437060"/>
    <s v="B4"/>
    <n v="64"/>
    <n v="41"/>
    <n v="3"/>
    <n v="5"/>
    <s v="OK"/>
    <s v="B437060"/>
    <n v="224"/>
    <n v="12.9"/>
    <n v="6"/>
    <n v="1"/>
    <n v="1"/>
    <n v="6"/>
    <n v="156.766667683919"/>
    <n v="51.233332316080698"/>
    <n v="1.1000000238418599"/>
    <n v="0.347000002861023"/>
    <m/>
    <n v="146.80000000000001"/>
    <m/>
    <m/>
    <n v="3"/>
    <n v="0.71599999999999997"/>
    <n v="12.6395"/>
    <n v="1.3660000000000001"/>
    <m/>
    <m/>
    <m/>
    <m/>
    <m/>
    <m/>
  </r>
  <r>
    <s v="Hippocrateaceae"/>
    <s v="Cheiloclinium"/>
    <s v="cognatum"/>
    <x v="386"/>
    <s v="NH200346"/>
    <s v="NH20"/>
    <n v="67"/>
    <n v="385"/>
    <n v="3"/>
    <n v="5"/>
    <s v="OK"/>
    <s v="NH200346"/>
    <n v="224"/>
    <n v="13"/>
    <n v="8"/>
    <n v="1"/>
    <n v="1"/>
    <n v="7"/>
    <n v="131.89999898274701"/>
    <n v="50.466667175292997"/>
    <n v="1.07333332300186"/>
    <n v="0.53300000230471301"/>
    <m/>
    <n v="226.1"/>
    <n v="0.64070000000000005"/>
    <n v="0.8095"/>
    <n v="16"/>
    <n v="0.70699999999999996"/>
    <n v="11.558999999999999"/>
    <n v="1.1975"/>
    <m/>
    <m/>
    <m/>
    <m/>
    <m/>
    <m/>
  </r>
  <r>
    <s v="Hippocrateaceae"/>
    <s v="Cheiloclinium"/>
    <s v="cognatum"/>
    <x v="386"/>
    <s v="P01860355"/>
    <s v="P018"/>
    <n v="12"/>
    <n v="63"/>
    <n v="3"/>
    <n v="5"/>
    <s v="OK"/>
    <s v="P01860050"/>
    <n v="224"/>
    <n v="14"/>
    <n v="11"/>
    <n v="1"/>
    <n v="3"/>
    <n v="7"/>
    <n v="170.56666564941401"/>
    <n v="66.366666158040402"/>
    <n v="1.95000004768372"/>
    <n v="0.61333333452542604"/>
    <m/>
    <n v="195.1"/>
    <n v="0.70179999999999998"/>
    <m/>
    <m/>
    <m/>
    <m/>
    <m/>
    <m/>
    <m/>
    <m/>
    <n v="-34.912202430000001"/>
    <m/>
    <m/>
  </r>
  <r>
    <s v="Hippocrateaceae"/>
    <s v="Cheiloclinium"/>
    <s v="cognatum"/>
    <x v="386"/>
    <s v="T10403"/>
    <s v="T1"/>
    <n v="15"/>
    <n v="70"/>
    <n v="3"/>
    <n v="5"/>
    <s v="OK"/>
    <s v="T10403"/>
    <n v="224"/>
    <n v="13.4"/>
    <n v="10"/>
    <n v="1"/>
    <n v="1"/>
    <n v="10"/>
    <n v="123.333333333333"/>
    <n v="54.5"/>
    <n v="0.78666667143503799"/>
    <n v="0.24133333563804599"/>
    <n v="35.304500579833999"/>
    <m/>
    <n v="0.67193999999999998"/>
    <n v="0.74929999999999997"/>
    <n v="2.8"/>
    <n v="0.70516314400000002"/>
    <n v="10.0677"/>
    <n v="0.96660413000000001"/>
    <m/>
    <m/>
    <m/>
    <m/>
    <m/>
    <m/>
  </r>
  <r>
    <s v="Hippocrateaceae"/>
    <s v="Pristimera"/>
    <s v="nervosa"/>
    <x v="524"/>
    <s v="T1LIANA_ON_145"/>
    <s v="T1"/>
    <n v="70.5"/>
    <n v="14"/>
    <n v="3"/>
    <n v="4"/>
    <s v="EXCLUDE"/>
    <s v="T1LIANA_ON_145"/>
    <n v="877"/>
    <m/>
    <m/>
    <m/>
    <m/>
    <m/>
    <n v="163.333333333333"/>
    <n v="76.033332824707003"/>
    <n v="0.57666667302449504"/>
    <n v="0.27099999785423301"/>
    <n v="33.107733408610002"/>
    <m/>
    <m/>
    <m/>
    <m/>
    <m/>
    <m/>
    <n v="1.43260966"/>
    <m/>
    <m/>
    <m/>
    <m/>
    <m/>
    <m/>
  </r>
  <r>
    <s v="Hippocrateaceae"/>
    <s v="IND"/>
    <s v="IND"/>
    <x v="107"/>
    <s v="NL110561"/>
    <s v="NL11"/>
    <n v="192"/>
    <n v="99"/>
    <n v="0"/>
    <n v="0"/>
    <s v="EXCLUDE"/>
    <s v="NL110561"/>
    <n v="225"/>
    <n v="10.6"/>
    <m/>
    <m/>
    <m/>
    <m/>
    <m/>
    <m/>
    <m/>
    <m/>
    <m/>
    <m/>
    <m/>
    <m/>
    <m/>
    <m/>
    <m/>
    <m/>
    <m/>
    <m/>
    <m/>
    <m/>
    <m/>
    <m/>
  </r>
  <r>
    <s v="Hippocrateaceae"/>
    <s v="IND"/>
    <s v="IND"/>
    <x v="107"/>
    <s v="T1LIANA_ON_198"/>
    <s v="T1"/>
    <n v="61"/>
    <n v="50"/>
    <n v="3"/>
    <n v="2"/>
    <s v="EXCLUDE"/>
    <s v="T1LIANA_ON_198"/>
    <n v="225"/>
    <m/>
    <m/>
    <m/>
    <m/>
    <m/>
    <n v="366.66666666666703"/>
    <n v="57.700000762939503"/>
    <n v="2.34666673342387"/>
    <n v="0.38266667723655701"/>
    <n v="24.4812329610189"/>
    <m/>
    <m/>
    <m/>
    <m/>
    <n v="0.68341243900000004"/>
    <m/>
    <n v="2.1812779400000002"/>
    <m/>
    <m/>
    <m/>
    <m/>
    <m/>
    <m/>
  </r>
  <r>
    <s v="Hugoniaceae"/>
    <s v="Hebepetalum"/>
    <s v="humiriifolium"/>
    <x v="146"/>
    <s v="B444032"/>
    <s v="B4"/>
    <n v="96"/>
    <n v="61"/>
    <n v="3"/>
    <n v="5"/>
    <s v="OK"/>
    <s v="B444032"/>
    <n v="226"/>
    <n v="22.3"/>
    <n v="21"/>
    <n v="2"/>
    <n v="2"/>
    <n v="20"/>
    <n v="212.46666463216101"/>
    <n v="58.266667683919302"/>
    <n v="0.72333333889643303"/>
    <n v="0.50533333420753501"/>
    <m/>
    <n v="266.60000000000002"/>
    <m/>
    <m/>
    <n v="5"/>
    <m/>
    <m/>
    <m/>
    <m/>
    <m/>
    <m/>
    <m/>
    <m/>
    <m/>
  </r>
  <r>
    <s v="Hugoniaceae"/>
    <s v="Hebepetalum"/>
    <s v="humiriifolium"/>
    <x v="146"/>
    <s v="P00610817"/>
    <s v="P006"/>
    <n v="100"/>
    <n v="137"/>
    <n v="0"/>
    <n v="0"/>
    <s v="MORT"/>
    <s v="P00610817"/>
    <n v="226"/>
    <n v="22.1"/>
    <n v="20"/>
    <m/>
    <m/>
    <m/>
    <m/>
    <m/>
    <m/>
    <m/>
    <m/>
    <m/>
    <m/>
    <m/>
    <m/>
    <m/>
    <m/>
    <m/>
    <m/>
    <m/>
    <m/>
    <m/>
    <m/>
    <m/>
  </r>
  <r>
    <s v="Humiriaceae"/>
    <s v="Sacoglottis"/>
    <s v="cydonioides"/>
    <x v="525"/>
    <s v="M17116606"/>
    <s v="M1711"/>
    <n v="52"/>
    <n v="55"/>
    <n v="3"/>
    <n v="5"/>
    <s v="OK"/>
    <s v="M17116606"/>
    <n v="231"/>
    <n v="24.8"/>
    <n v="19"/>
    <n v="2"/>
    <n v="1"/>
    <n v="13"/>
    <n v="258.86666870117199"/>
    <n v="38.766667683919302"/>
    <n v="1.92666665712992"/>
    <n v="0.454999993244807"/>
    <m/>
    <n v="140.69999999999999"/>
    <n v="0.6835"/>
    <n v="0.51080000000000003"/>
    <m/>
    <n v="0.74399999999999999"/>
    <n v="10.199999999999999"/>
    <n v="1.8325"/>
    <m/>
    <m/>
    <m/>
    <m/>
    <m/>
    <m/>
  </r>
  <r>
    <s v="Humiriaceae"/>
    <s v="Sacoglottis"/>
    <s v="guianensis"/>
    <x v="418"/>
    <s v="A110251"/>
    <s v="A11"/>
    <n v="45"/>
    <n v="85"/>
    <n v="3"/>
    <n v="5"/>
    <s v="OK"/>
    <s v="A110251"/>
    <n v="232"/>
    <n v="18.5"/>
    <n v="26"/>
    <n v="3"/>
    <n v="2"/>
    <n v="20"/>
    <n v="239.10000101725299"/>
    <n v="66.866666158040402"/>
    <n v="1.74000004927317"/>
    <n v="0.70866666237513198"/>
    <m/>
    <n v="168.1"/>
    <n v="0.69"/>
    <n v="0.53"/>
    <n v="3"/>
    <n v="0.65752923488616899"/>
    <n v="5.0202499999999999"/>
    <n v="0.18680649999999999"/>
    <m/>
    <m/>
    <m/>
    <m/>
    <m/>
    <m/>
  </r>
  <r>
    <s v="Humiriaceae"/>
    <s v="Sacoglottis"/>
    <s v="guianensis"/>
    <x v="418"/>
    <s v="LV109002"/>
    <s v="LV1"/>
    <n v="111.4"/>
    <n v="97.6"/>
    <n v="3"/>
    <n v="4"/>
    <s v="OK"/>
    <s v="LV109002"/>
    <n v="232"/>
    <n v="42.993630573248403"/>
    <n v="26"/>
    <n v="5"/>
    <n v="5"/>
    <n v="26"/>
    <n v="375"/>
    <n v="57.633333841959598"/>
    <n v="2.7999999523162802"/>
    <n v="0.53399998943010996"/>
    <n v="29.796066919962598"/>
    <m/>
    <n v="0.68091999999999997"/>
    <n v="0.48309999999999997"/>
    <n v="10.9"/>
    <n v="0.65957220400000005"/>
    <n v="12.9123"/>
    <n v="2.6282899199999998"/>
    <m/>
    <m/>
    <m/>
    <n v="-31.957907030000001"/>
    <m/>
    <m/>
  </r>
  <r>
    <s v="Humiriaceae"/>
    <s v="Vantanea"/>
    <s v="parviflora"/>
    <x v="407"/>
    <s v="P01860416"/>
    <s v="P018"/>
    <n v="41"/>
    <n v="74"/>
    <n v="3"/>
    <n v="5"/>
    <s v="OK"/>
    <s v="P01860228"/>
    <n v="235"/>
    <n v="57.3"/>
    <n v="29"/>
    <n v="5"/>
    <n v="5"/>
    <n v="25"/>
    <n v="267.43332926432299"/>
    <n v="69.733332316080705"/>
    <n v="1.69333334763845"/>
    <n v="0.36533332864443502"/>
    <m/>
    <n v="63.1"/>
    <n v="0.78790000000000004"/>
    <m/>
    <m/>
    <m/>
    <m/>
    <m/>
    <m/>
    <m/>
    <m/>
    <n v="-31.367893949999999"/>
    <m/>
    <m/>
  </r>
  <r>
    <s v="Humiriaceae"/>
    <s v="Vantanea"/>
    <s v="parviflora"/>
    <x v="407"/>
    <s v="T10034"/>
    <s v="T1"/>
    <n v="102.5"/>
    <n v="97"/>
    <n v="3"/>
    <n v="3"/>
    <s v="OK"/>
    <s v="T10034"/>
    <n v="235"/>
    <n v="36.1"/>
    <n v="30"/>
    <n v="4"/>
    <n v="3"/>
    <n v="13"/>
    <n v="286.66666666666703"/>
    <n v="71.066666920979799"/>
    <n v="1.53333334128062"/>
    <n v="0.61333334445953402"/>
    <n v="43.776832580566399"/>
    <m/>
    <n v="0.77322000000000002"/>
    <n v="0.46029999999999999"/>
    <n v="7.2"/>
    <n v="0.73946792699999997"/>
    <n v="11.3529"/>
    <n v="2.2018021800000001"/>
    <m/>
    <m/>
    <m/>
    <n v="-31.542738409999998"/>
    <m/>
    <m/>
  </r>
  <r>
    <s v="Humiriaceae"/>
    <s v="Vantanea"/>
    <s v="parviflora"/>
    <x v="407"/>
    <s v="T10044"/>
    <s v="T1"/>
    <n v="99.5"/>
    <n v="12.5"/>
    <n v="3"/>
    <n v="5"/>
    <s v="OK"/>
    <s v="T10044"/>
    <n v="235"/>
    <n v="20.2"/>
    <n v="24"/>
    <n v="2"/>
    <n v="1"/>
    <n v="15"/>
    <n v="220"/>
    <n v="52.433333079020201"/>
    <n v="1.3100000222524"/>
    <n v="0.36100000143051098"/>
    <n v="40.689366658528598"/>
    <m/>
    <n v="0.82835000000000003"/>
    <n v="0.37980000000000003"/>
    <n v="4"/>
    <n v="0.78951813199999998"/>
    <n v="11.589"/>
    <n v="1.3656552799999999"/>
    <m/>
    <m/>
    <m/>
    <m/>
    <m/>
    <m/>
  </r>
  <r>
    <s v="Humiriaceae"/>
    <s v="Vantanea"/>
    <s v="parviflora"/>
    <x v="407"/>
    <s v="T10193"/>
    <s v="T1"/>
    <n v="65"/>
    <n v="40"/>
    <n v="3"/>
    <n v="5"/>
    <s v="OK"/>
    <s v="T10193"/>
    <n v="235"/>
    <n v="22.1"/>
    <n v="27"/>
    <n v="1"/>
    <n v="2"/>
    <n v="20"/>
    <n v="256.66666666666703"/>
    <n v="63.466667175292997"/>
    <n v="1.2400000095367401"/>
    <n v="0.41066666444142702"/>
    <n v="33.607067108154297"/>
    <m/>
    <m/>
    <m/>
    <m/>
    <n v="0.66307641900000003"/>
    <n v="14.358599999999999"/>
    <n v="2.4075924799999999"/>
    <m/>
    <m/>
    <m/>
    <m/>
    <m/>
    <m/>
  </r>
  <r>
    <s v="Humiriaceae"/>
    <s v="Vantanea"/>
    <s v="parviflora"/>
    <x v="407"/>
    <s v="T10209"/>
    <s v="T1"/>
    <n v="68.5"/>
    <n v="70.5"/>
    <n v="3"/>
    <n v="5"/>
    <s v="OK"/>
    <s v="T10209"/>
    <n v="235"/>
    <n v="59.2"/>
    <n v="42"/>
    <m/>
    <m/>
    <n v="0"/>
    <n v="280"/>
    <n v="65.799999237060504"/>
    <n v="1.58666666348775"/>
    <n v="0.38099999725818601"/>
    <n v="26.784166971842399"/>
    <m/>
    <n v="0.82281000000000004"/>
    <n v="0.41049999999999998"/>
    <n v="8.1999999999999993"/>
    <n v="0.75153241500000001"/>
    <n v="14.76"/>
    <n v="2.2402401900000002"/>
    <m/>
    <m/>
    <m/>
    <m/>
    <m/>
    <m/>
  </r>
  <r>
    <s v="Icacinaceae"/>
    <s v="Dendrobangia"/>
    <s v="boliviana"/>
    <x v="129"/>
    <s v="A110259"/>
    <s v="A11"/>
    <n v="56"/>
    <n v="96"/>
    <n v="3"/>
    <n v="5"/>
    <s v="OK"/>
    <s v="A110259"/>
    <n v="236"/>
    <n v="15"/>
    <n v="20"/>
    <n v="1"/>
    <n v="3"/>
    <n v="18"/>
    <n v="229.19999694824199"/>
    <n v="56.866666158040402"/>
    <n v="0.97333331902821896"/>
    <n v="0.31900000075499202"/>
    <m/>
    <n v="165.2"/>
    <n v="0.51"/>
    <n v="0.78"/>
    <n v="2"/>
    <n v="0.54676556587219205"/>
    <n v="10.6097"/>
    <n v="0.55467517"/>
    <m/>
    <m/>
    <m/>
    <m/>
    <m/>
    <m/>
  </r>
  <r>
    <s v="Icacinaceae"/>
    <s v="Dendrobangia"/>
    <s v="boliviana"/>
    <x v="129"/>
    <s v="B427046"/>
    <s v="B4"/>
    <n v="47"/>
    <n v="92"/>
    <n v="3"/>
    <n v="5"/>
    <s v="OK"/>
    <s v="B427046"/>
    <n v="236"/>
    <n v="10.7"/>
    <m/>
    <n v="2"/>
    <n v="3"/>
    <n v="18"/>
    <n v="255.56667582194001"/>
    <n v="63.566666920979799"/>
    <n v="0.77666666110356697"/>
    <n v="0.75166668494542399"/>
    <m/>
    <n v="248.8"/>
    <m/>
    <m/>
    <n v="3"/>
    <m/>
    <m/>
    <m/>
    <m/>
    <m/>
    <m/>
    <m/>
    <m/>
    <m/>
  </r>
  <r>
    <s v="Icacinaceae"/>
    <s v="Dendrobangia"/>
    <s v="boliviana"/>
    <x v="129"/>
    <s v="B435057"/>
    <s v="B4"/>
    <n v="53"/>
    <n v="94"/>
    <n v="3"/>
    <n v="5"/>
    <s v="OK"/>
    <s v="B435057"/>
    <n v="236"/>
    <n v="9.9"/>
    <m/>
    <n v="2"/>
    <n v="2"/>
    <n v="12"/>
    <n v="240.43333435058599"/>
    <n v="59.5"/>
    <n v="0.74000000953674305"/>
    <n v="0.22533332804838799"/>
    <m/>
    <n v="87.1"/>
    <n v="0.53"/>
    <n v="1.04"/>
    <m/>
    <m/>
    <m/>
    <m/>
    <m/>
    <m/>
    <m/>
    <m/>
    <m/>
    <m/>
  </r>
  <r>
    <s v="Icacinaceae"/>
    <s v="Dendrobangia"/>
    <s v="boliviana"/>
    <x v="129"/>
    <s v="LV109237"/>
    <s v="LV1"/>
    <n v="138.19999999999999"/>
    <n v="47.6"/>
    <n v="3"/>
    <n v="5"/>
    <s v="OK"/>
    <s v="LV109237"/>
    <n v="236"/>
    <n v="24.5222929936306"/>
    <n v="25"/>
    <n v="3"/>
    <n v="3"/>
    <n v="20"/>
    <n v="274.33333333333297"/>
    <n v="53.133332570393897"/>
    <n v="0.93333333730697599"/>
    <n v="0.43100000421206203"/>
    <n v="48.657199859619098"/>
    <m/>
    <n v="0.57865999999999995"/>
    <n v="0.73680000000000001"/>
    <n v="5.0999999999999996"/>
    <n v="0.58683235199999995"/>
    <n v="13.0661"/>
    <n v="1.76819104"/>
    <m/>
    <m/>
    <m/>
    <n v="-31.989762519999999"/>
    <m/>
    <m/>
  </r>
  <r>
    <s v="Icacinaceae"/>
    <s v="Dendrobangia"/>
    <s v="boliviana"/>
    <x v="129"/>
    <s v="M17116096"/>
    <s v="M1711"/>
    <n v="15"/>
    <n v="76"/>
    <n v="3"/>
    <n v="5"/>
    <s v="OK"/>
    <s v="M17116096"/>
    <n v="236"/>
    <n v="26.4"/>
    <n v="20"/>
    <m/>
    <m/>
    <m/>
    <n v="276.90000406900998"/>
    <n v="56.266667683919302"/>
    <n v="1.3466666539510099"/>
    <n v="0.38800000150998398"/>
    <m/>
    <n v="142.69999999999999"/>
    <m/>
    <m/>
    <m/>
    <m/>
    <m/>
    <m/>
    <m/>
    <m/>
    <m/>
    <m/>
    <m/>
    <m/>
  </r>
  <r>
    <s v="Icacinaceae"/>
    <s v="Dendrobangia"/>
    <s v="boliviana"/>
    <x v="129"/>
    <s v="M17116104"/>
    <s v="M1711"/>
    <n v="7"/>
    <n v="80"/>
    <n v="3"/>
    <n v="5"/>
    <s v="OK"/>
    <s v="M17116104"/>
    <n v="236"/>
    <n v="13.3"/>
    <n v="12"/>
    <n v="2"/>
    <n v="2"/>
    <n v="12"/>
    <n v="225.13333129882801"/>
    <n v="59.766665140787801"/>
    <n v="1.1600000460942601"/>
    <n v="0.493000010649363"/>
    <m/>
    <n v="212.8"/>
    <n v="0.63759999999999994"/>
    <n v="0.7591"/>
    <m/>
    <n v="0.57799999999999996"/>
    <n v="7.9459999999999997"/>
    <n v="1.804"/>
    <m/>
    <m/>
    <m/>
    <m/>
    <m/>
    <m/>
  </r>
  <r>
    <s v="Icacinaceae"/>
    <s v="Dendrobangia"/>
    <s v="boliviana"/>
    <x v="129"/>
    <s v="M17116491"/>
    <s v="M1711"/>
    <n v="46"/>
    <n v="27"/>
    <n v="3"/>
    <n v="5"/>
    <s v="OK"/>
    <s v="M17116491"/>
    <n v="236"/>
    <n v="23.9"/>
    <n v="19"/>
    <n v="3"/>
    <n v="2"/>
    <n v="19"/>
    <n v="258.56667073567701"/>
    <n v="50.266666412353501"/>
    <n v="0.94666667779286695"/>
    <n v="0.268666664759318"/>
    <m/>
    <n v="106.2"/>
    <n v="0.62809999999999999"/>
    <n v="0.88970000000000005"/>
    <m/>
    <n v="0.58399999999999996"/>
    <n v="10.208500000000001"/>
    <n v="1.37"/>
    <m/>
    <m/>
    <m/>
    <m/>
    <m/>
    <m/>
  </r>
  <r>
    <s v="Icacinaceae"/>
    <s v="Dendrobangia"/>
    <s v="boliviana"/>
    <x v="129"/>
    <s v="M17116911"/>
    <s v="M1711"/>
    <n v="95"/>
    <n v="55"/>
    <n v="3"/>
    <n v="5"/>
    <s v="OK"/>
    <s v="M17116911"/>
    <n v="236"/>
    <n v="30.9"/>
    <n v="25"/>
    <n v="3"/>
    <n v="2"/>
    <n v="20"/>
    <n v="263.76666768391902"/>
    <n v="58.066666920979799"/>
    <n v="1.12000000476837"/>
    <n v="0.55033333102862003"/>
    <m/>
    <n v="213.3"/>
    <m/>
    <m/>
    <m/>
    <m/>
    <m/>
    <m/>
    <m/>
    <m/>
    <m/>
    <m/>
    <m/>
    <m/>
  </r>
  <r>
    <s v="Icacinaceae"/>
    <s v="Dendrobangia"/>
    <s v="boliviana"/>
    <x v="129"/>
    <s v="M17116926"/>
    <s v="M1711"/>
    <n v="91"/>
    <n v="87"/>
    <n v="3"/>
    <n v="5"/>
    <s v="OK"/>
    <s v="M17116926"/>
    <n v="236"/>
    <n v="33.6"/>
    <n v="19"/>
    <n v="4"/>
    <n v="2"/>
    <n v="11"/>
    <n v="278.43332926432299"/>
    <n v="61.866668701171903"/>
    <n v="1.0633333325386001"/>
    <n v="0.49866666396458897"/>
    <m/>
    <n v="162.19999999999999"/>
    <m/>
    <m/>
    <m/>
    <m/>
    <m/>
    <m/>
    <m/>
    <m/>
    <m/>
    <m/>
    <m/>
    <m/>
  </r>
  <r>
    <s v="Icacinaceae"/>
    <s v="Dendrobangia"/>
    <s v="boliviana"/>
    <x v="129"/>
    <s v="NL110394"/>
    <s v="NL11"/>
    <n v="168"/>
    <n v="72"/>
    <n v="0"/>
    <n v="5"/>
    <s v="OK"/>
    <s v="NL110394"/>
    <n v="236"/>
    <n v="53.4"/>
    <n v="30"/>
    <n v="5"/>
    <n v="3"/>
    <n v="20"/>
    <m/>
    <m/>
    <m/>
    <m/>
    <m/>
    <m/>
    <n v="0.55410000000000004"/>
    <n v="0.96150000000000002"/>
    <m/>
    <m/>
    <m/>
    <m/>
    <m/>
    <m/>
    <m/>
    <m/>
    <m/>
    <m/>
  </r>
  <r>
    <s v="Icacinaceae"/>
    <s v="Dendrobangia"/>
    <s v="boliviana"/>
    <x v="129"/>
    <s v="T10021"/>
    <s v="T1"/>
    <n v="102"/>
    <n v="62.5"/>
    <n v="3"/>
    <n v="5"/>
    <s v="OK"/>
    <s v="T10021"/>
    <n v="236"/>
    <n v="28.8"/>
    <n v="21"/>
    <n v="4"/>
    <n v="4"/>
    <n v="20"/>
    <n v="306.66666666666703"/>
    <n v="69.233332316080705"/>
    <n v="1.34333336353302"/>
    <n v="0.44799999396006301"/>
    <n v="54.063298543294302"/>
    <m/>
    <n v="0.65554000000000001"/>
    <n v="0.68500000000000005"/>
    <n v="2.8"/>
    <n v="0.489132387"/>
    <n v="11.6639"/>
    <n v="3.4758281700000002"/>
    <m/>
    <m/>
    <m/>
    <n v="-32.040696730000001"/>
    <m/>
    <m/>
  </r>
  <r>
    <s v="Icacinaceae"/>
    <s v="Dendrobangia"/>
    <s v="boliviana"/>
    <x v="129"/>
    <s v="T10144"/>
    <s v="T1"/>
    <n v="73.5"/>
    <n v="9"/>
    <n v="3"/>
    <n v="5"/>
    <s v="OK"/>
    <s v="T10144"/>
    <n v="236"/>
    <n v="10.3"/>
    <n v="14"/>
    <n v="1"/>
    <n v="1"/>
    <n v="8"/>
    <n v="230"/>
    <n v="68.966667175292997"/>
    <n v="0.93000000715255704"/>
    <n v="0.59533333778381303"/>
    <n v="94.944466908772796"/>
    <m/>
    <m/>
    <m/>
    <m/>
    <n v="0.62655875000000005"/>
    <n v="12.9023"/>
    <n v="1.60799041"/>
    <m/>
    <m/>
    <m/>
    <m/>
    <m/>
    <m/>
  </r>
  <r>
    <s v="Icacinaceae"/>
    <s v="Dendrobangia"/>
    <s v="boliviana"/>
    <x v="129"/>
    <s v="T10164"/>
    <s v="T1"/>
    <n v="74.5"/>
    <n v="68.5"/>
    <n v="3"/>
    <n v="5"/>
    <s v="OK"/>
    <s v="T10164"/>
    <n v="236"/>
    <n v="43.3"/>
    <n v="31"/>
    <n v="5"/>
    <n v="5"/>
    <n v="31"/>
    <n v="236.666666666667"/>
    <n v="62.6666653951009"/>
    <n v="0.85666666428248095"/>
    <n v="0.43733333547910103"/>
    <n v="48.875300089518198"/>
    <m/>
    <n v="0.68254000000000004"/>
    <n v="0.64419999999999999"/>
    <n v="5.4"/>
    <n v="0.66121231300000005"/>
    <n v="13.2858"/>
    <n v="1.8518536000000001"/>
    <m/>
    <m/>
    <m/>
    <n v="-30.946511999999998"/>
    <m/>
    <m/>
  </r>
  <r>
    <s v="Icacinaceae"/>
    <s v="Dendrobangia"/>
    <s v="boliviana"/>
    <x v="129"/>
    <s v="T10281"/>
    <s v="T1"/>
    <n v="49.5"/>
    <n v="70"/>
    <n v="3"/>
    <n v="5"/>
    <s v="OK"/>
    <s v="T10281"/>
    <n v="236"/>
    <n v="55"/>
    <n v="31"/>
    <n v="4"/>
    <n v="4"/>
    <n v="31"/>
    <n v="326.66666666666703"/>
    <n v="47.533334096272803"/>
    <n v="1.10000000397364"/>
    <n v="0.52999999125798503"/>
    <n v="53.470832824707003"/>
    <m/>
    <n v="0.61873"/>
    <n v="0.80569999999999997"/>
    <n v="2.9"/>
    <n v="0.575071165"/>
    <n v="12.093500000000001"/>
    <n v="2.446231"/>
    <m/>
    <m/>
    <m/>
    <n v="-29.1042503"/>
    <m/>
    <m/>
  </r>
  <r>
    <s v="Icacinaceae"/>
    <s v="Dendrobangia"/>
    <s v="boliviana"/>
    <x v="129"/>
    <s v="T10321"/>
    <s v="T1"/>
    <n v="39"/>
    <n v="63"/>
    <n v="3"/>
    <n v="5"/>
    <s v="OK"/>
    <s v="T10321"/>
    <n v="236"/>
    <n v="13.8"/>
    <n v="15"/>
    <n v="3"/>
    <n v="2"/>
    <n v="12"/>
    <n v="253.333333333333"/>
    <n v="60.300000508626297"/>
    <n v="0.82333334287007698"/>
    <n v="0.45800000429153398"/>
    <n v="66.030733744303404"/>
    <m/>
    <m/>
    <m/>
    <m/>
    <n v="0.64542956299999998"/>
    <n v="12.025600000000001"/>
    <n v="2.2121276999999999"/>
    <m/>
    <m/>
    <m/>
    <n v="-32.357905160000001"/>
    <m/>
    <m/>
  </r>
  <r>
    <s v="Icacinaceae"/>
    <s v="Dendrobangia"/>
    <s v="boliviana"/>
    <x v="129"/>
    <s v="T10400"/>
    <s v="T1"/>
    <n v="11"/>
    <n v="60"/>
    <n v="3"/>
    <n v="5"/>
    <s v="OK"/>
    <s v="T10400"/>
    <n v="236"/>
    <n v="20.100000000000001"/>
    <n v="24"/>
    <n v="2"/>
    <n v="3"/>
    <n v="24"/>
    <n v="226.666666666667"/>
    <n v="62.700000762939503"/>
    <n v="0.84666665395100904"/>
    <n v="0.43199999133745798"/>
    <n v="57.396798451741503"/>
    <m/>
    <m/>
    <m/>
    <m/>
    <n v="0.65682859800000004"/>
    <n v="12.8377"/>
    <n v="1.5204753600000001"/>
    <m/>
    <m/>
    <m/>
    <n v="-32.46769303"/>
    <m/>
    <m/>
  </r>
  <r>
    <s v="Icacinaceae"/>
    <s v="Dendrobangia"/>
    <s v="boliviana"/>
    <x v="129"/>
    <s v="T10407"/>
    <s v="T1"/>
    <n v="3"/>
    <n v="2"/>
    <n v="3"/>
    <n v="5"/>
    <s v="OK"/>
    <s v="T10407"/>
    <n v="236"/>
    <n v="60"/>
    <n v="38"/>
    <n v="5"/>
    <n v="5"/>
    <n v="35"/>
    <n v="310"/>
    <n v="65.433333079020201"/>
    <n v="1.3066666920979799"/>
    <n v="0.35133333504199998"/>
    <n v="31.712699254353801"/>
    <m/>
    <m/>
    <m/>
    <m/>
    <n v="0.55640390699999998"/>
    <n v="12.0593"/>
    <n v="2.5231724899999999"/>
    <m/>
    <m/>
    <m/>
    <n v="-27.743212979999999"/>
    <m/>
    <m/>
  </r>
  <r>
    <s v="Icacinaceae"/>
    <s v="Discophora"/>
    <s v="guianensis"/>
    <x v="526"/>
    <s v="A110387"/>
    <s v="A11"/>
    <n v="98"/>
    <n v="38"/>
    <n v="3"/>
    <n v="5"/>
    <s v="OK"/>
    <s v="A110387"/>
    <n v="237"/>
    <n v="10.5"/>
    <n v="12"/>
    <n v="1"/>
    <n v="1"/>
    <n v="5"/>
    <n v="265.23333740234398"/>
    <n v="57.599999745686901"/>
    <n v="1.9733333190282201"/>
    <n v="0.69833332300186202"/>
    <m/>
    <n v="264.5"/>
    <n v="0.46"/>
    <n v="1.27"/>
    <n v="1"/>
    <n v="0.44380363821983299"/>
    <n v="13.5892"/>
    <n v="0.36539268000000003"/>
    <m/>
    <m/>
    <m/>
    <m/>
    <m/>
    <m/>
  </r>
  <r>
    <s v="Icacinaceae"/>
    <s v="Discophora"/>
    <s v="guianensis"/>
    <x v="526"/>
    <s v="M17116555"/>
    <s v="M1711"/>
    <n v="54"/>
    <n v="22"/>
    <n v="3"/>
    <n v="5"/>
    <s v="OK"/>
    <s v="M17116555"/>
    <n v="237"/>
    <n v="9.9"/>
    <n v="7"/>
    <n v="1"/>
    <n v="2"/>
    <n v="7"/>
    <n v="235.233332316081"/>
    <n v="53.866667429606103"/>
    <n v="1.7000000079472899"/>
    <n v="0.64033333460489905"/>
    <m/>
    <n v="262.7"/>
    <m/>
    <m/>
    <m/>
    <m/>
    <m/>
    <m/>
    <m/>
    <m/>
    <m/>
    <m/>
    <m/>
    <m/>
  </r>
  <r>
    <s v="Icacinaceae"/>
    <s v="Emmotum"/>
    <s v="fagifolium"/>
    <x v="527"/>
    <s v="P01860097"/>
    <s v="P018"/>
    <n v="54"/>
    <n v="3"/>
    <n v="3"/>
    <n v="5"/>
    <s v="OK"/>
    <s v="P01860296"/>
    <n v="238"/>
    <n v="17.8"/>
    <n v="14"/>
    <n v="3"/>
    <n v="3"/>
    <n v="14"/>
    <n v="163.43333435058599"/>
    <n v="57.3333346048991"/>
    <n v="1.0833333333333299"/>
    <n v="0.50199999411900798"/>
    <m/>
    <n v="138.80000000000001"/>
    <n v="0.70220000000000005"/>
    <m/>
    <m/>
    <m/>
    <m/>
    <m/>
    <m/>
    <m/>
    <m/>
    <n v="-34.162935220000001"/>
    <m/>
    <m/>
  </r>
  <r>
    <s v="Icacinaceae"/>
    <s v="Emmotum"/>
    <s v="fagifolium"/>
    <x v="527"/>
    <s v="P01860478"/>
    <s v="P018"/>
    <n v="71"/>
    <n v="92"/>
    <n v="3"/>
    <n v="5"/>
    <s v="OK"/>
    <s v="P01860362"/>
    <n v="238"/>
    <n v="32.6"/>
    <n v="23"/>
    <m/>
    <m/>
    <m/>
    <n v="268.46667480468801"/>
    <n v="65.3333333333333"/>
    <n v="1.8466666539510099"/>
    <n v="0.41800000270207699"/>
    <m/>
    <n v="77.400000000000006"/>
    <n v="0.70209999999999995"/>
    <m/>
    <m/>
    <m/>
    <m/>
    <m/>
    <m/>
    <m/>
    <m/>
    <m/>
    <m/>
    <m/>
  </r>
  <r>
    <s v="Icacinaceae"/>
    <s v="Poraqueiba"/>
    <s v="guianensis"/>
    <x v="335"/>
    <s v="A110007"/>
    <s v="A11"/>
    <n v="7"/>
    <n v="8"/>
    <n v="3"/>
    <n v="5"/>
    <s v="OK"/>
    <s v="A110007"/>
    <n v="239"/>
    <n v="11.6"/>
    <n v="16"/>
    <n v="1"/>
    <n v="1"/>
    <n v="10"/>
    <n v="202"/>
    <n v="52.566666920979799"/>
    <n v="1.4700000286102299"/>
    <n v="0.48800000548362699"/>
    <m/>
    <n v="183.9"/>
    <m/>
    <m/>
    <n v="1"/>
    <m/>
    <m/>
    <m/>
    <m/>
    <m/>
    <m/>
    <m/>
    <m/>
    <m/>
  </r>
  <r>
    <s v="Icacinaceae"/>
    <s v="Poraqueiba"/>
    <s v="guianensis"/>
    <x v="335"/>
    <s v="A110016"/>
    <s v="A11"/>
    <n v="14"/>
    <n v="16"/>
    <n v="3"/>
    <n v="5"/>
    <s v="OK"/>
    <s v="A110016"/>
    <n v="239"/>
    <n v="10.199999999999999"/>
    <n v="18"/>
    <n v="1"/>
    <n v="1"/>
    <n v="18"/>
    <n v="214.89999898274701"/>
    <n v="52.966665903727197"/>
    <n v="1.6566666762034099"/>
    <n v="0.61966667572657297"/>
    <m/>
    <n v="208.2"/>
    <n v="0.73"/>
    <n v="0.61"/>
    <n v="0.5"/>
    <n v="0.701973557472229"/>
    <n v="9.8465000000000007"/>
    <n v="0.49384650000000002"/>
    <m/>
    <m/>
    <m/>
    <m/>
    <m/>
    <m/>
  </r>
  <r>
    <s v="Icacinaceae"/>
    <s v="Poraqueiba"/>
    <s v="guianensis"/>
    <x v="335"/>
    <s v="A110023"/>
    <s v="A11"/>
    <n v="9"/>
    <n v="17"/>
    <n v="3"/>
    <n v="5"/>
    <s v="OK"/>
    <s v="A110023"/>
    <n v="239"/>
    <n v="13.5"/>
    <n v="13"/>
    <n v="1"/>
    <n v="1"/>
    <n v="13"/>
    <m/>
    <m/>
    <m/>
    <n v="0.85533332824706998"/>
    <m/>
    <n v="254.5"/>
    <m/>
    <m/>
    <n v="3"/>
    <m/>
    <m/>
    <m/>
    <m/>
    <m/>
    <m/>
    <m/>
    <m/>
    <m/>
  </r>
  <r>
    <s v="Icacinaceae"/>
    <s v="Poraqueiba"/>
    <s v="guianensis"/>
    <x v="335"/>
    <s v="A110047"/>
    <s v="A11"/>
    <n v="3"/>
    <n v="41"/>
    <n v="3"/>
    <n v="5"/>
    <s v="OK"/>
    <s v="A110047"/>
    <n v="239"/>
    <n v="12.3"/>
    <n v="15"/>
    <n v="1"/>
    <n v="1"/>
    <n v="12"/>
    <n v="234.333333333333"/>
    <n v="52.200000762939503"/>
    <n v="1.74333329995473"/>
    <n v="0.945000032583872"/>
    <m/>
    <n v="256.60000000000002"/>
    <m/>
    <m/>
    <n v="2"/>
    <m/>
    <m/>
    <m/>
    <m/>
    <m/>
    <m/>
    <m/>
    <m/>
    <m/>
  </r>
  <r>
    <s v="Icacinaceae"/>
    <s v="Poraqueiba"/>
    <s v="guianensis"/>
    <x v="335"/>
    <s v="A110063"/>
    <s v="A11"/>
    <n v="4"/>
    <n v="51"/>
    <n v="3"/>
    <n v="5"/>
    <s v="OK"/>
    <s v="A110063"/>
    <n v="239"/>
    <n v="14.8"/>
    <n v="15"/>
    <n v="2"/>
    <n v="2"/>
    <n v="15"/>
    <n v="236.89999898274701"/>
    <n v="59.3333333333333"/>
    <n v="2.0333333810170502"/>
    <m/>
    <m/>
    <n v="231.3"/>
    <m/>
    <m/>
    <n v="3"/>
    <m/>
    <m/>
    <m/>
    <m/>
    <m/>
    <m/>
    <m/>
    <m/>
    <m/>
  </r>
  <r>
    <s v="Icacinaceae"/>
    <s v="Poraqueiba"/>
    <s v="guianensis"/>
    <x v="335"/>
    <s v="A110068"/>
    <s v="A11"/>
    <n v="2"/>
    <n v="67"/>
    <n v="3"/>
    <n v="5"/>
    <s v="OK"/>
    <s v="A110068"/>
    <n v="239"/>
    <n v="20.9"/>
    <n v="21"/>
    <n v="1"/>
    <n v="2"/>
    <n v="10"/>
    <n v="190.666666666667"/>
    <n v="54"/>
    <n v="1.44999996821086"/>
    <n v="0.66200000047683705"/>
    <m/>
    <n v="187.1"/>
    <m/>
    <m/>
    <n v="3"/>
    <n v="0.71915471553802501"/>
    <n v="6.3047500000000003"/>
    <n v="0.24530547"/>
    <m/>
    <m/>
    <m/>
    <m/>
    <m/>
    <m/>
  </r>
  <r>
    <s v="Icacinaceae"/>
    <s v="Poraqueiba"/>
    <s v="guianensis"/>
    <x v="335"/>
    <s v="A110103"/>
    <s v="A11"/>
    <n v="12"/>
    <n v="97"/>
    <n v="3"/>
    <n v="5"/>
    <s v="OK"/>
    <s v="A110103"/>
    <n v="239"/>
    <n v="16.600000000000001"/>
    <n v="18"/>
    <n v="1"/>
    <n v="2"/>
    <n v="18"/>
    <n v="245.333333333333"/>
    <n v="64.366666158040402"/>
    <n v="1.7800000111262"/>
    <n v="0.781333327293396"/>
    <m/>
    <n v="214.3"/>
    <m/>
    <m/>
    <n v="2"/>
    <m/>
    <m/>
    <m/>
    <m/>
    <m/>
    <m/>
    <m/>
    <m/>
    <m/>
  </r>
  <r>
    <s v="Icacinaceae"/>
    <s v="Poraqueiba"/>
    <s v="guianensis"/>
    <x v="335"/>
    <s v="A110117"/>
    <s v="A11"/>
    <n v="21"/>
    <n v="84"/>
    <n v="3"/>
    <n v="5"/>
    <s v="OK"/>
    <s v="A110117"/>
    <n v="239"/>
    <n v="11.9"/>
    <n v="14"/>
    <n v="1"/>
    <n v="1"/>
    <n v="14"/>
    <n v="214.20000203450499"/>
    <n v="53.433333079020201"/>
    <n v="1.8733333349227901"/>
    <n v="0.77666666110356697"/>
    <m/>
    <n v="238.3"/>
    <m/>
    <m/>
    <n v="3"/>
    <m/>
    <m/>
    <m/>
    <m/>
    <m/>
    <m/>
    <m/>
    <m/>
    <m/>
  </r>
  <r>
    <s v="Icacinaceae"/>
    <s v="Poraqueiba"/>
    <s v="guianensis"/>
    <x v="335"/>
    <s v="A110119"/>
    <s v="A11"/>
    <n v="27"/>
    <n v="86"/>
    <n v="3"/>
    <n v="5"/>
    <s v="OK"/>
    <s v="A110119"/>
    <n v="239"/>
    <n v="10.8"/>
    <n v="16"/>
    <n v="2"/>
    <n v="2"/>
    <n v="15"/>
    <n v="219.10000101725299"/>
    <n v="55.066666920979799"/>
    <n v="1.84999998410543"/>
    <n v="0.68600000937779704"/>
    <m/>
    <n v="210.5"/>
    <m/>
    <m/>
    <n v="2"/>
    <m/>
    <m/>
    <m/>
    <m/>
    <m/>
    <m/>
    <m/>
    <m/>
    <m/>
  </r>
  <r>
    <s v="Icacinaceae"/>
    <s v="Poraqueiba"/>
    <s v="guianensis"/>
    <x v="335"/>
    <s v="A110136"/>
    <s v="A11"/>
    <n v="22"/>
    <n v="74"/>
    <n v="3"/>
    <n v="5"/>
    <s v="OK"/>
    <s v="A110136"/>
    <n v="239"/>
    <n v="11.9"/>
    <n v="19"/>
    <n v="2"/>
    <n v="2"/>
    <n v="19"/>
    <n v="201.79999796549501"/>
    <n v="60.5"/>
    <n v="1.6966666777928701"/>
    <n v="0.62400000294049596"/>
    <m/>
    <n v="193.9"/>
    <m/>
    <m/>
    <n v="2"/>
    <m/>
    <m/>
    <m/>
    <m/>
    <m/>
    <m/>
    <m/>
    <m/>
    <m/>
  </r>
  <r>
    <s v="Icacinaceae"/>
    <s v="Poraqueiba"/>
    <s v="guianensis"/>
    <x v="335"/>
    <s v="A110148"/>
    <s v="A11"/>
    <n v="20"/>
    <n v="52"/>
    <n v="3"/>
    <n v="5"/>
    <s v="OK"/>
    <s v="A110148"/>
    <n v="239"/>
    <n v="11.6"/>
    <n v="15"/>
    <n v="1"/>
    <n v="3"/>
    <n v="10"/>
    <n v="236.89999898274701"/>
    <n v="59.099999745686901"/>
    <n v="2.1433333555857299"/>
    <n v="0.82733333110809304"/>
    <m/>
    <n v="234.5"/>
    <m/>
    <m/>
    <n v="2"/>
    <m/>
    <m/>
    <m/>
    <m/>
    <m/>
    <m/>
    <m/>
    <m/>
    <m/>
  </r>
  <r>
    <s v="Icacinaceae"/>
    <s v="Poraqueiba"/>
    <s v="guianensis"/>
    <x v="335"/>
    <s v="A110160"/>
    <s v="A11"/>
    <n v="21"/>
    <n v="49"/>
    <n v="3"/>
    <n v="5"/>
    <s v="OK"/>
    <s v="A110160"/>
    <n v="239"/>
    <n v="11.9"/>
    <n v="11"/>
    <n v="1"/>
    <n v="1"/>
    <n v="8"/>
    <n v="215.233332316081"/>
    <n v="58.699999491373703"/>
    <n v="1.71000003814697"/>
    <n v="0.59999998410542799"/>
    <m/>
    <n v="173.1"/>
    <m/>
    <m/>
    <n v="0.5"/>
    <m/>
    <m/>
    <m/>
    <m/>
    <m/>
    <m/>
    <m/>
    <m/>
    <m/>
  </r>
  <r>
    <s v="Icacinaceae"/>
    <s v="Poraqueiba"/>
    <s v="guianensis"/>
    <x v="335"/>
    <s v="A110176"/>
    <s v="A11"/>
    <n v="38"/>
    <n v="27"/>
    <n v="3"/>
    <n v="5"/>
    <s v="OK"/>
    <s v="A110176"/>
    <n v="239"/>
    <n v="11.9"/>
    <n v="14"/>
    <n v="2"/>
    <n v="2"/>
    <n v="14"/>
    <n v="241.233332316081"/>
    <n v="54.466667175292997"/>
    <n v="1.8633333047231"/>
    <n v="0.67633334298928605"/>
    <m/>
    <n v="168.2"/>
    <m/>
    <m/>
    <n v="1"/>
    <m/>
    <m/>
    <m/>
    <m/>
    <m/>
    <m/>
    <m/>
    <m/>
    <m/>
  </r>
  <r>
    <s v="Icacinaceae"/>
    <s v="Poraqueiba"/>
    <s v="guianensis"/>
    <x v="335"/>
    <s v="A110210"/>
    <s v="A11"/>
    <n v="48"/>
    <n v="28"/>
    <n v="3"/>
    <n v="5"/>
    <s v="OK"/>
    <s v="A110210"/>
    <n v="239"/>
    <n v="13.4"/>
    <n v="18"/>
    <n v="2"/>
    <n v="2"/>
    <n v="18"/>
    <n v="221"/>
    <n v="50.1666666666667"/>
    <n v="1.8233332633972199"/>
    <n v="0.56833334763844801"/>
    <m/>
    <n v="185.9"/>
    <m/>
    <m/>
    <n v="0.5"/>
    <m/>
    <m/>
    <m/>
    <m/>
    <m/>
    <m/>
    <m/>
    <m/>
    <m/>
  </r>
  <r>
    <s v="Icacinaceae"/>
    <s v="Poraqueiba"/>
    <s v="guianensis"/>
    <x v="335"/>
    <s v="A110256"/>
    <s v="A11"/>
    <n v="56"/>
    <n v="90"/>
    <n v="3"/>
    <n v="5"/>
    <s v="OK"/>
    <s v="A110256"/>
    <n v="239"/>
    <n v="17.8"/>
    <n v="20"/>
    <n v="2"/>
    <n v="2"/>
    <n v="12"/>
    <n v="206.766667683919"/>
    <n v="34.933333079020201"/>
    <n v="1.2199999888738"/>
    <n v="0.65400000413258896"/>
    <m/>
    <n v="227.9"/>
    <n v="0.66"/>
    <n v="0.71"/>
    <n v="3"/>
    <n v="0.64306962490081798"/>
    <n v="9.2319999999999993"/>
    <n v="0.44912228999999998"/>
    <m/>
    <m/>
    <m/>
    <m/>
    <m/>
    <m/>
  </r>
  <r>
    <s v="Icacinaceae"/>
    <s v="Poraqueiba"/>
    <s v="guianensis"/>
    <x v="335"/>
    <s v="A110262"/>
    <s v="A11"/>
    <n v="50"/>
    <n v="96"/>
    <n v="3"/>
    <n v="5"/>
    <s v="OK"/>
    <s v="A110262"/>
    <n v="239"/>
    <n v="13.7"/>
    <n v="13"/>
    <n v="1"/>
    <n v="1"/>
    <n v="8"/>
    <n v="188.56666564941401"/>
    <n v="47.300000508626297"/>
    <n v="1.3066666920979799"/>
    <n v="0.82033334175745598"/>
    <m/>
    <n v="275.10000000000002"/>
    <m/>
    <m/>
    <n v="2"/>
    <m/>
    <m/>
    <m/>
    <m/>
    <m/>
    <m/>
    <m/>
    <m/>
    <m/>
  </r>
  <r>
    <s v="Icacinaceae"/>
    <s v="Poraqueiba"/>
    <s v="guianensis"/>
    <x v="335"/>
    <s v="A110369"/>
    <s v="A11"/>
    <n v="94"/>
    <n v="17"/>
    <n v="3"/>
    <n v="5"/>
    <s v="OK"/>
    <s v="A110369"/>
    <n v="239"/>
    <n v="18.2"/>
    <n v="18"/>
    <n v="2"/>
    <n v="1"/>
    <n v="10"/>
    <n v="206.666666666667"/>
    <n v="61.5"/>
    <n v="1.6933333079020201"/>
    <n v="0.59400000174840295"/>
    <m/>
    <n v="169"/>
    <m/>
    <m/>
    <n v="3"/>
    <m/>
    <m/>
    <m/>
    <m/>
    <m/>
    <m/>
    <m/>
    <m/>
    <m/>
  </r>
  <r>
    <s v="Icacinaceae"/>
    <s v="Poraqueiba"/>
    <s v="guianensis"/>
    <x v="335"/>
    <s v="B436057"/>
    <s v="B4"/>
    <n v="59"/>
    <n v="52"/>
    <n v="3"/>
    <n v="5"/>
    <s v="OK"/>
    <s v="B436057"/>
    <n v="239"/>
    <n v="11.3"/>
    <m/>
    <m/>
    <m/>
    <m/>
    <n v="200.766667683919"/>
    <n v="48"/>
    <n v="1.2500000397364299"/>
    <n v="1.0543333490689599"/>
    <m/>
    <n v="327.60000000000002"/>
    <n v="0.65"/>
    <n v="0.63"/>
    <n v="2"/>
    <n v="0.66"/>
    <n v="9.5741200000000006"/>
    <n v="1.335"/>
    <m/>
    <m/>
    <m/>
    <m/>
    <m/>
    <m/>
  </r>
  <r>
    <s v="Icacinaceae"/>
    <s v="Poraqueiba"/>
    <s v="guianensis"/>
    <x v="335"/>
    <s v="M17116029"/>
    <s v="M1711"/>
    <n v="15"/>
    <n v="23"/>
    <n v="3"/>
    <n v="5"/>
    <s v="OK"/>
    <s v="M17116029"/>
    <n v="239"/>
    <n v="15.3"/>
    <n v="13"/>
    <n v="3"/>
    <n v="2"/>
    <n v="13"/>
    <n v="269.19999186197902"/>
    <n v="39.266667683919302"/>
    <n v="2.4566666285196899"/>
    <n v="1.5149999856948899"/>
    <m/>
    <n v="372.1"/>
    <n v="0.67049999999999998"/>
    <n v="0.73880000000000001"/>
    <m/>
    <n v="0.66300000000000003"/>
    <n v="11.846"/>
    <n v="1.5625"/>
    <m/>
    <m/>
    <m/>
    <m/>
    <m/>
    <m/>
  </r>
  <r>
    <s v="Icacinaceae"/>
    <s v="Poraqueiba"/>
    <s v="guianensis"/>
    <x v="335"/>
    <s v="M17116053"/>
    <s v="M1711"/>
    <n v="25"/>
    <n v="34"/>
    <n v="3"/>
    <n v="5"/>
    <s v="OK"/>
    <s v="M17116053"/>
    <n v="239"/>
    <n v="13.9"/>
    <n v="16"/>
    <n v="2"/>
    <n v="3"/>
    <n v="16"/>
    <n v="204.10000101725299"/>
    <n v="47.400000254313099"/>
    <n v="1.7466666698455799"/>
    <n v="0.83799999952316295"/>
    <m/>
    <n v="261.10000000000002"/>
    <n v="0.65880000000000005"/>
    <n v="0.7026"/>
    <m/>
    <m/>
    <m/>
    <m/>
    <m/>
    <m/>
    <m/>
    <m/>
    <m/>
    <m/>
  </r>
  <r>
    <s v="Icacinaceae"/>
    <s v="Poraqueiba"/>
    <s v="guianensis"/>
    <x v="335"/>
    <s v="M17116071"/>
    <s v="M1711"/>
    <n v="17"/>
    <n v="53"/>
    <n v="0"/>
    <n v="5"/>
    <s v="OK"/>
    <s v="M17116071"/>
    <n v="239"/>
    <n v="12.8"/>
    <n v="8"/>
    <n v="1"/>
    <n v="2"/>
    <n v="8"/>
    <m/>
    <m/>
    <m/>
    <m/>
    <m/>
    <m/>
    <m/>
    <m/>
    <m/>
    <m/>
    <m/>
    <m/>
    <m/>
    <m/>
    <m/>
    <m/>
    <m/>
    <m/>
  </r>
  <r>
    <s v="Icacinaceae"/>
    <s v="Poraqueiba"/>
    <s v="guianensis"/>
    <x v="335"/>
    <s v="M17116085"/>
    <s v="M1711"/>
    <n v="18"/>
    <n v="62"/>
    <n v="3"/>
    <n v="5"/>
    <s v="OK"/>
    <s v="M17116085"/>
    <n v="239"/>
    <n v="31.3"/>
    <n v="25"/>
    <n v="4"/>
    <n v="2"/>
    <n v="20"/>
    <n v="223"/>
    <n v="38.099999745686901"/>
    <n v="1.4299999872843401"/>
    <n v="0.65799999237060502"/>
    <m/>
    <n v="185.5"/>
    <m/>
    <m/>
    <m/>
    <m/>
    <m/>
    <m/>
    <m/>
    <m/>
    <m/>
    <m/>
    <m/>
    <m/>
  </r>
  <r>
    <s v="Icacinaceae"/>
    <s v="Poraqueiba"/>
    <s v="guianensis"/>
    <x v="335"/>
    <s v="M17116549"/>
    <s v="M1711"/>
    <n v="71"/>
    <n v="26"/>
    <n v="3"/>
    <n v="5"/>
    <s v="OK"/>
    <s v="M17116549"/>
    <n v="239"/>
    <n v="14.3"/>
    <n v="13"/>
    <n v="1"/>
    <n v="1"/>
    <n v="13"/>
    <n v="211.89999898274701"/>
    <n v="50.1666666666667"/>
    <n v="1.5199999809265099"/>
    <n v="0.79933333396911599"/>
    <m/>
    <n v="235.4"/>
    <m/>
    <m/>
    <m/>
    <m/>
    <m/>
    <m/>
    <m/>
    <m/>
    <m/>
    <m/>
    <m/>
    <m/>
  </r>
  <r>
    <s v="Icacinaceae"/>
    <s v="Poraqueiba"/>
    <s v="guianensis"/>
    <x v="335"/>
    <s v="M17119850"/>
    <s v="M1711"/>
    <n v="84"/>
    <n v="1"/>
    <n v="3"/>
    <n v="5"/>
    <s v="OK"/>
    <s v="M17119850"/>
    <n v="239"/>
    <n v="10.3"/>
    <n v="9"/>
    <n v="1"/>
    <n v="1"/>
    <n v="9"/>
    <n v="240.43333435058599"/>
    <n v="42.599999745686901"/>
    <n v="2.0133333603541099"/>
    <n v="1.24533331394196"/>
    <m/>
    <n v="403.8"/>
    <n v="0.67589999999999995"/>
    <n v="0.64039999999999997"/>
    <m/>
    <m/>
    <m/>
    <m/>
    <m/>
    <m/>
    <m/>
    <m/>
    <m/>
    <m/>
  </r>
  <r>
    <s v="Icacinaceae"/>
    <s v="Poraqueiba"/>
    <s v="guianensis"/>
    <x v="335"/>
    <s v="NH200010"/>
    <s v="NH20"/>
    <n v="9"/>
    <n v="316"/>
    <n v="3"/>
    <n v="5"/>
    <s v="OK"/>
    <s v="NH200010"/>
    <n v="239"/>
    <n v="10.8"/>
    <n v="16"/>
    <n v="1"/>
    <n v="1"/>
    <n v="15"/>
    <n v="187.666666666667"/>
    <n v="54.1666666666667"/>
    <n v="1.1233333349227901"/>
    <n v="0.60900000731150306"/>
    <m/>
    <n v="218.2"/>
    <n v="0.70020000000000004"/>
    <n v="0.65680000000000005"/>
    <n v="1"/>
    <n v="0.60399999999999998"/>
    <n v="9.2144999999999992"/>
    <n v="0.84299999999999997"/>
    <m/>
    <m/>
    <m/>
    <m/>
    <m/>
    <m/>
  </r>
  <r>
    <s v="Icacinaceae"/>
    <s v="Poraqueiba"/>
    <s v="guianensis"/>
    <x v="335"/>
    <s v="NH200649"/>
    <s v="NH20"/>
    <m/>
    <m/>
    <n v="3"/>
    <n v="0"/>
    <s v="EXCLUDE"/>
    <s v="NH200649"/>
    <n v="239"/>
    <m/>
    <m/>
    <m/>
    <m/>
    <m/>
    <n v="199.36666361490899"/>
    <n v="46.033334096272803"/>
    <n v="1.27666664123535"/>
    <n v="1.08300000429153"/>
    <m/>
    <n v="400.3"/>
    <m/>
    <m/>
    <m/>
    <m/>
    <m/>
    <m/>
    <m/>
    <m/>
    <m/>
    <m/>
    <m/>
    <m/>
  </r>
  <r>
    <s v="Icacinaceae"/>
    <s v="Poraqueiba"/>
    <s v="guianensis"/>
    <x v="335"/>
    <s v="P01860333"/>
    <s v="P018"/>
    <n v="19"/>
    <n v="34"/>
    <n v="3"/>
    <n v="5"/>
    <s v="OK"/>
    <s v="P01860070"/>
    <n v="239"/>
    <n v="20.399999999999999"/>
    <n v="26"/>
    <n v="2"/>
    <n v="2"/>
    <n v="20"/>
    <n v="203.233332316081"/>
    <n v="57.866667429606103"/>
    <n v="1.7900000015894599"/>
    <n v="0.77733331918716397"/>
    <m/>
    <n v="220.2"/>
    <n v="0.69299999999999995"/>
    <m/>
    <m/>
    <m/>
    <m/>
    <m/>
    <m/>
    <m/>
    <m/>
    <m/>
    <m/>
    <m/>
  </r>
  <r>
    <s v="Icacinaceae"/>
    <s v="Poraqueiba"/>
    <s v="guianensis"/>
    <x v="335"/>
    <s v="P01860372"/>
    <s v="P018"/>
    <n v="10"/>
    <n v="48"/>
    <n v="3"/>
    <n v="5"/>
    <s v="OK"/>
    <s v="P01860015"/>
    <n v="239"/>
    <n v="25.3"/>
    <n v="25"/>
    <m/>
    <m/>
    <m/>
    <n v="228.766667683919"/>
    <n v="75.233332316080705"/>
    <n v="1.27000002066294"/>
    <n v="0.63100000222524"/>
    <m/>
    <n v="154.69999999999999"/>
    <n v="0.73980000000000001"/>
    <m/>
    <m/>
    <m/>
    <m/>
    <m/>
    <m/>
    <m/>
    <m/>
    <m/>
    <m/>
    <m/>
  </r>
  <r>
    <s v="Icacinaceae"/>
    <s v="Poraqueiba"/>
    <s v="guianensis"/>
    <x v="335"/>
    <s v="P01860429"/>
    <s v="P018"/>
    <n v="7"/>
    <n v="71"/>
    <n v="3"/>
    <n v="5"/>
    <s v="OK"/>
    <s v="P01860030"/>
    <n v="239"/>
    <n v="11.8"/>
    <n v="16"/>
    <m/>
    <m/>
    <m/>
    <n v="196.10000101725299"/>
    <n v="60.866666158040402"/>
    <n v="1.9633333285649599"/>
    <n v="0.74533333381017097"/>
    <m/>
    <n v="201.3"/>
    <n v="0.69679999999999997"/>
    <m/>
    <m/>
    <m/>
    <m/>
    <m/>
    <m/>
    <m/>
    <m/>
    <m/>
    <m/>
    <m/>
  </r>
  <r>
    <s v="Icacinaceae"/>
    <s v="Poraqueiba"/>
    <s v="guianensis"/>
    <x v="335"/>
    <s v="P01860472"/>
    <s v="P018"/>
    <n v="89"/>
    <n v="99"/>
    <n v="3"/>
    <n v="5"/>
    <s v="OK"/>
    <s v="P01860464"/>
    <n v="239"/>
    <n v="17.5"/>
    <n v="16"/>
    <n v="1"/>
    <n v="1"/>
    <n v="10"/>
    <n v="278.56667073567701"/>
    <n v="65.133333841959598"/>
    <n v="2.3099999825159698"/>
    <n v="1.5963333447774299"/>
    <m/>
    <n v="392.6"/>
    <n v="0.70130000000000003"/>
    <m/>
    <m/>
    <m/>
    <m/>
    <m/>
    <m/>
    <m/>
    <m/>
    <m/>
    <m/>
    <m/>
  </r>
  <r>
    <s v="Icacinaceae"/>
    <s v="Poraqueiba"/>
    <s v="guianensis"/>
    <x v="335"/>
    <s v="T10159"/>
    <s v="T1"/>
    <n v="70.5"/>
    <n v="40.5"/>
    <n v="3"/>
    <n v="5"/>
    <s v="OK"/>
    <s v="T10159"/>
    <n v="239"/>
    <n v="10.8"/>
    <n v="15"/>
    <m/>
    <m/>
    <n v="0"/>
    <n v="236.666666666667"/>
    <n v="57.300000508626297"/>
    <n v="1.37000000476837"/>
    <n v="0.90366665522257505"/>
    <n v="74.374799092610701"/>
    <m/>
    <n v="0.62590999999999997"/>
    <n v="0.6744"/>
    <n v="2.6"/>
    <n v="0.64247642500000002"/>
    <n v="10.7928"/>
    <n v="1.49952212"/>
    <m/>
    <m/>
    <m/>
    <m/>
    <m/>
    <m/>
  </r>
  <r>
    <s v="Icacinaceae"/>
    <s v="Poraqueiba"/>
    <s v="guianensis"/>
    <x v="335"/>
    <s v="T10202"/>
    <s v="T1"/>
    <n v="64"/>
    <n v="58.5"/>
    <n v="3"/>
    <n v="5"/>
    <s v="OK"/>
    <s v="T10202"/>
    <n v="239"/>
    <n v="10.7"/>
    <n v="13"/>
    <n v="2"/>
    <n v="2"/>
    <n v="10"/>
    <n v="246.666666666667"/>
    <n v="70.600001017252595"/>
    <n v="1.61666667461395"/>
    <n v="1.4960000117619801"/>
    <n v="129.62000020345101"/>
    <m/>
    <n v="0.64109000000000005"/>
    <n v="0.67200000000000004"/>
    <n v="2.1"/>
    <n v="0.69213803100000004"/>
    <n v="15.963200000000001"/>
    <n v="1.3951886600000001"/>
    <m/>
    <m/>
    <m/>
    <m/>
    <m/>
    <m/>
  </r>
  <r>
    <s v="Icacinaceae"/>
    <s v="Poraqueiba"/>
    <s v="guianensis"/>
    <x v="335"/>
    <s v="T10244"/>
    <s v="T1"/>
    <n v="51.5"/>
    <n v="60"/>
    <n v="3"/>
    <n v="5"/>
    <s v="OK"/>
    <s v="T10244"/>
    <n v="239"/>
    <n v="18.3"/>
    <n v="18"/>
    <n v="2"/>
    <n v="2"/>
    <n v="10"/>
    <n v="256.66666666666703"/>
    <n v="57.600001017252602"/>
    <n v="2.0800000031789101"/>
    <n v="0.87366666396458903"/>
    <n v="81.450200398763002"/>
    <m/>
    <m/>
    <m/>
    <m/>
    <n v="0.61500855499999996"/>
    <n v="13.3375"/>
    <n v="1.3632931699999999"/>
    <m/>
    <m/>
    <m/>
    <m/>
    <m/>
    <m/>
  </r>
  <r>
    <s v="Icacinaceae"/>
    <s v="Poraqueiba"/>
    <s v="guianensis"/>
    <x v="335"/>
    <s v="T10259"/>
    <s v="T1"/>
    <n v="44"/>
    <n v="18.5"/>
    <n v="3"/>
    <n v="5"/>
    <s v="OK"/>
    <s v="T10259"/>
    <n v="239"/>
    <n v="14.3"/>
    <n v="17"/>
    <n v="1"/>
    <n v="1"/>
    <n v="8"/>
    <n v="233.333333333333"/>
    <n v="41.8333333333333"/>
    <n v="1.4366666873296099"/>
    <n v="0.90433335304260298"/>
    <n v="105.6037012736"/>
    <m/>
    <m/>
    <m/>
    <m/>
    <n v="0.61784424999999998"/>
    <n v="5.6223000000000001"/>
    <n v="0.81254272999999999"/>
    <m/>
    <m/>
    <m/>
    <m/>
    <m/>
    <m/>
  </r>
  <r>
    <s v="IND"/>
    <s v="IND"/>
    <s v="IND"/>
    <x v="107"/>
    <s v="B420076"/>
    <s v="B4"/>
    <n v="16"/>
    <n v="63"/>
    <n v="0"/>
    <n v="0"/>
    <s v="MORT"/>
    <s v="B420076"/>
    <n v="240"/>
    <n v="12.6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LV109313"/>
    <s v="LV1"/>
    <n v="149"/>
    <n v="89"/>
    <n v="0"/>
    <n v="0"/>
    <s v="MORT"/>
    <s v="LV109313"/>
    <n v="240"/>
    <m/>
    <n v="0"/>
    <m/>
    <m/>
    <n v="0"/>
    <m/>
    <m/>
    <m/>
    <m/>
    <m/>
    <m/>
    <m/>
    <m/>
    <m/>
    <m/>
    <m/>
    <m/>
    <m/>
    <m/>
    <m/>
    <m/>
    <m/>
    <m/>
  </r>
  <r>
    <s v="IND"/>
    <s v="IND"/>
    <s v="IND"/>
    <x v="107"/>
    <s v="M17116429"/>
    <s v="M1711"/>
    <n v="39"/>
    <n v="89"/>
    <n v="0"/>
    <n v="0"/>
    <s v="MORT"/>
    <s v="M17116429"/>
    <n v="240"/>
    <m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M17118825"/>
    <s v="M1711"/>
    <n v="6"/>
    <n v="79"/>
    <n v="0"/>
    <n v="0"/>
    <s v="MORT"/>
    <s v="M17118825"/>
    <n v="240"/>
    <m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M17118835"/>
    <s v="M1711"/>
    <n v="75"/>
    <n v="100"/>
    <n v="0"/>
    <n v="0"/>
    <s v="MORT"/>
    <s v="M17118835"/>
    <n v="240"/>
    <n v="11.5"/>
    <n v="12"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H200113"/>
    <s v="NH20"/>
    <n v="24"/>
    <n v="345"/>
    <n v="0"/>
    <n v="0"/>
    <s v="EXCLUDE"/>
    <s v="NH200113"/>
    <n v="240"/>
    <n v="17.100000000000001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H200114"/>
    <s v="NH20"/>
    <n v="24"/>
    <n v="346"/>
    <n v="0"/>
    <n v="0"/>
    <s v="EXCLUDE"/>
    <s v="NH200114"/>
    <n v="240"/>
    <n v="17.7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H200235"/>
    <s v="NH20"/>
    <n v="47"/>
    <n v="392"/>
    <n v="0"/>
    <n v="0"/>
    <s v="EXCLUDE"/>
    <s v="NH200235"/>
    <n v="240"/>
    <n v="16.8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H200336"/>
    <s v="NH20"/>
    <n v="65"/>
    <n v="374"/>
    <n v="0"/>
    <n v="0"/>
    <s v="EXCLUDE"/>
    <s v="NH200336"/>
    <n v="240"/>
    <n v="11.1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H200358"/>
    <s v="NH20"/>
    <n v="73"/>
    <n v="304"/>
    <n v="0"/>
    <n v="0"/>
    <s v="EXCLUDE"/>
    <s v="NH200358"/>
    <n v="240"/>
    <n v="13.4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H200487"/>
    <s v="NH20"/>
    <n v="89"/>
    <n v="398"/>
    <n v="0"/>
    <n v="0"/>
    <s v="EXCLUDE"/>
    <s v="NH200487"/>
    <n v="240"/>
    <n v="17.8"/>
    <m/>
    <m/>
    <m/>
    <m/>
    <m/>
    <m/>
    <m/>
    <m/>
    <m/>
    <m/>
    <n v="0.876"/>
    <n v="0.38379999999999997"/>
    <m/>
    <m/>
    <m/>
    <m/>
    <m/>
    <m/>
    <m/>
    <m/>
    <m/>
    <m/>
  </r>
  <r>
    <s v="IND"/>
    <s v="IND"/>
    <s v="IND"/>
    <x v="107"/>
    <s v="NH200677"/>
    <s v="NH20"/>
    <n v="77"/>
    <n v="366"/>
    <n v="0"/>
    <n v="0"/>
    <s v="EXCLUDE"/>
    <s v="NH200677"/>
    <n v="240"/>
    <n v="10.3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L110011"/>
    <s v="NL11"/>
    <n v="103"/>
    <n v="19"/>
    <n v="0"/>
    <n v="0"/>
    <s v="EXCLUDE"/>
    <s v="NL110011"/>
    <n v="240"/>
    <n v="16.399999999999999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L110026"/>
    <s v="NL11"/>
    <n v="104"/>
    <n v="37"/>
    <n v="0"/>
    <n v="0"/>
    <s v="EXCLUDE"/>
    <s v="NL110026"/>
    <n v="240"/>
    <n v="16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L110038"/>
    <s v="NL11"/>
    <n v="109"/>
    <n v="54"/>
    <n v="0"/>
    <n v="0"/>
    <s v="EXCLUDE"/>
    <s v="NL110038"/>
    <n v="240"/>
    <n v="16.399999999999999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L110041"/>
    <s v="NL11"/>
    <n v="108"/>
    <n v="57"/>
    <n v="0"/>
    <n v="0"/>
    <s v="EXCLUDE"/>
    <s v="NL110041"/>
    <n v="240"/>
    <n v="11.3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L110098"/>
    <s v="NL11"/>
    <n v="115"/>
    <n v="58"/>
    <n v="0"/>
    <n v="0"/>
    <s v="EXCLUDE"/>
    <s v="NL110098"/>
    <n v="240"/>
    <n v="12.6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L110102"/>
    <s v="NL11"/>
    <n v="114"/>
    <n v="68"/>
    <n v="0"/>
    <n v="0"/>
    <s v="EXCLUDE"/>
    <s v="NL110102"/>
    <n v="240"/>
    <n v="10.8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L110112"/>
    <s v="NL11"/>
    <n v="117"/>
    <n v="83"/>
    <n v="0"/>
    <n v="0"/>
    <s v="EXCLUDE"/>
    <s v="NL110112"/>
    <n v="240"/>
    <n v="19.2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L110173"/>
    <s v="NL11"/>
    <n v="129"/>
    <n v="94"/>
    <n v="0"/>
    <n v="0"/>
    <s v="EXCLUDE"/>
    <s v="NL110173"/>
    <n v="240"/>
    <n v="11.1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L110359"/>
    <s v="NL11"/>
    <n v="167"/>
    <n v="19"/>
    <n v="0"/>
    <n v="0"/>
    <s v="EXCLUDE"/>
    <s v="NL110359"/>
    <n v="240"/>
    <n v="12.8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L110448"/>
    <s v="NL11"/>
    <n v="172"/>
    <n v="80"/>
    <n v="0"/>
    <n v="0"/>
    <s v="EXCLUDE"/>
    <s v="NL110448"/>
    <n v="240"/>
    <n v="12.5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L110573"/>
    <s v="NL11"/>
    <n v="128"/>
    <n v="31"/>
    <n v="0"/>
    <n v="0"/>
    <s v="EXCLUDE"/>
    <s v="NL110573"/>
    <n v="240"/>
    <n v="12.4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L110578"/>
    <s v="NL11"/>
    <n v="100"/>
    <n v="19"/>
    <n v="0"/>
    <n v="0"/>
    <s v="EXCLUDE"/>
    <s v="NL110578"/>
    <n v="240"/>
    <n v="10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L110601"/>
    <s v="NL11"/>
    <n v="172"/>
    <n v="87"/>
    <n v="0"/>
    <n v="0"/>
    <s v="EXCLUDE"/>
    <s v="NL110601"/>
    <n v="240"/>
    <n v="10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NL110603"/>
    <s v="NL11"/>
    <m/>
    <m/>
    <n v="0"/>
    <n v="0"/>
    <s v="MORT"/>
    <s v="NL110603"/>
    <n v="240"/>
    <n v="10.1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P01860268"/>
    <s v="P018"/>
    <n v="89"/>
    <n v="48"/>
    <n v="0"/>
    <n v="0"/>
    <s v="EXCLUDE"/>
    <s v="P01860441"/>
    <n v="240"/>
    <n v="10.3"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P01860357"/>
    <s v="P018"/>
    <n v="2"/>
    <n v="0"/>
    <n v="0"/>
    <n v="0"/>
    <s v="MORT"/>
    <s v="P01860001"/>
    <n v="240"/>
    <m/>
    <m/>
    <m/>
    <m/>
    <m/>
    <m/>
    <m/>
    <m/>
    <m/>
    <m/>
    <m/>
    <m/>
    <m/>
    <m/>
    <m/>
    <m/>
    <m/>
    <m/>
    <m/>
    <m/>
    <m/>
    <m/>
    <m/>
  </r>
  <r>
    <s v="IND"/>
    <s v="IND"/>
    <s v="IND"/>
    <x v="107"/>
    <s v="P01860456"/>
    <s v="P018"/>
    <n v="40"/>
    <n v="85"/>
    <n v="0"/>
    <n v="0"/>
    <s v="EXCLUDE"/>
    <s v="P01860149"/>
    <n v="240"/>
    <n v="12.1"/>
    <m/>
    <m/>
    <m/>
    <m/>
    <m/>
    <m/>
    <m/>
    <m/>
    <m/>
    <m/>
    <m/>
    <m/>
    <m/>
    <m/>
    <m/>
    <m/>
    <m/>
    <m/>
    <m/>
    <m/>
    <m/>
    <m/>
  </r>
  <r>
    <s v="Ixonanthaceae"/>
    <s v="Cyrillopsis"/>
    <s v="paraensis"/>
    <x v="26"/>
    <s v="M17116596"/>
    <s v="M1711"/>
    <n v="68"/>
    <n v="55"/>
    <n v="3"/>
    <n v="5"/>
    <s v="OK"/>
    <s v="M17116596"/>
    <n v="242"/>
    <n v="26.4"/>
    <n v="19"/>
    <n v="2"/>
    <n v="3"/>
    <n v="19"/>
    <n v="201.86666870117199"/>
    <n v="38.433333079020201"/>
    <n v="2.0633333524068198"/>
    <n v="0.46000000834464999"/>
    <m/>
    <n v="197.3"/>
    <n v="0.72260000000000002"/>
    <n v="0.46850000000000003"/>
    <m/>
    <n v="0.75800000000000001"/>
    <n v="9.7125000000000004"/>
    <n v="1.2424999999999999"/>
    <m/>
    <m/>
    <m/>
    <m/>
    <m/>
    <m/>
  </r>
  <r>
    <s v="Ixonanthaceae"/>
    <s v="Cyrillopsis"/>
    <s v="paraensis"/>
    <x v="26"/>
    <s v="NH200251"/>
    <s v="NH20"/>
    <n v="52"/>
    <n v="316"/>
    <n v="3"/>
    <n v="5"/>
    <s v="OK"/>
    <s v="NH200251"/>
    <n v="242"/>
    <n v="22.1"/>
    <n v="17"/>
    <n v="3"/>
    <n v="2"/>
    <n v="12"/>
    <n v="133.43333435058599"/>
    <n v="53.766667683919302"/>
    <n v="1.25"/>
    <n v="0.356000006198883"/>
    <m/>
    <n v="225.2"/>
    <n v="0.76859999999999995"/>
    <n v="0.3145"/>
    <n v="0.5"/>
    <n v="0.71399999999999997"/>
    <n v="11.250999999999999"/>
    <n v="1.4135"/>
    <m/>
    <m/>
    <m/>
    <m/>
    <m/>
    <m/>
  </r>
  <r>
    <s v="Ixonanthaceae"/>
    <s v="Cyrillopsis"/>
    <s v="paraensis"/>
    <x v="26"/>
    <s v="NH200480"/>
    <s v="NH20"/>
    <n v="86"/>
    <n v="388"/>
    <n v="3"/>
    <n v="5"/>
    <s v="OK"/>
    <s v="NH200480"/>
    <n v="242"/>
    <n v="21.5"/>
    <n v="8"/>
    <n v="1"/>
    <n v="1"/>
    <n v="8"/>
    <n v="114.333333333333"/>
    <n v="49.933334350585902"/>
    <n v="1.15000001589457"/>
    <n v="0.26433333257834102"/>
    <m/>
    <n v="169.2"/>
    <n v="0.77480000000000004"/>
    <n v="0.4516"/>
    <m/>
    <n v="0.75600000000000001"/>
    <n v="10.057"/>
    <n v="1.2985"/>
    <m/>
    <m/>
    <m/>
    <m/>
    <m/>
    <m/>
  </r>
  <r>
    <s v="Lacistemataceae"/>
    <s v="Lacistema"/>
    <s v="grandifolium"/>
    <x v="528"/>
    <s v="LV109257"/>
    <s v="LV1"/>
    <n v="149.5"/>
    <n v="6.5"/>
    <n v="3"/>
    <n v="5"/>
    <s v="OK"/>
    <s v="LV109257"/>
    <n v="862"/>
    <n v="10.509554140127401"/>
    <n v="16"/>
    <n v="2"/>
    <n v="4"/>
    <n v="10"/>
    <n v="235.666666666667"/>
    <n v="52.400000254313099"/>
    <n v="1.4466667175293"/>
    <n v="0.77399998903274503"/>
    <n v="113.84559885660801"/>
    <m/>
    <n v="0.49206"/>
    <n v="0.97609999999999997"/>
    <n v="2.2000000000000002"/>
    <m/>
    <m/>
    <m/>
    <m/>
    <m/>
    <m/>
    <n v="-32.965352299999999"/>
    <m/>
    <m/>
  </r>
  <r>
    <s v="Lauraceae"/>
    <s v="Aiouea"/>
    <s v="longipetiolata"/>
    <x v="529"/>
    <s v="M17116134"/>
    <s v="M1711"/>
    <n v="21"/>
    <n v="100"/>
    <n v="3"/>
    <n v="4"/>
    <s v="OK"/>
    <s v="M17116134"/>
    <n v="243"/>
    <n v="22.8"/>
    <n v="19"/>
    <n v="1"/>
    <n v="1"/>
    <n v="2"/>
    <n v="241"/>
    <n v="55.266666412353501"/>
    <n v="2.6733333269755"/>
    <n v="2.9910000165303599"/>
    <m/>
    <n v="1078.8"/>
    <n v="0.46500000000000002"/>
    <n v="0.93289999999999995"/>
    <m/>
    <n v="0.34100000000000003"/>
    <n v="7.4225000000000003"/>
    <n v="0.9385"/>
    <m/>
    <m/>
    <m/>
    <m/>
    <m/>
    <m/>
  </r>
  <r>
    <s v="Lauraceae"/>
    <s v="Aiouea"/>
    <s v="longipetiolata"/>
    <x v="529"/>
    <s v="NH200281"/>
    <s v="NH20"/>
    <n v="51"/>
    <n v="367"/>
    <n v="3"/>
    <n v="4"/>
    <s v="OK"/>
    <s v="NH200281"/>
    <n v="243"/>
    <n v="36.1"/>
    <n v="28"/>
    <n v="2"/>
    <n v="2"/>
    <n v="25"/>
    <n v="249"/>
    <n v="62.100001017252602"/>
    <n v="2.09666661421458"/>
    <n v="1.28133330742518"/>
    <m/>
    <n v="409.2"/>
    <n v="0.48730000000000001"/>
    <n v="0.90439999999999998"/>
    <n v="5"/>
    <n v="0.53100000000000003"/>
    <n v="17.829999999999998"/>
    <n v="2.0880000000000001"/>
    <m/>
    <m/>
    <m/>
    <m/>
    <m/>
    <m/>
  </r>
  <r>
    <s v="Lauraceae"/>
    <s v="Aniba"/>
    <s v="guianensis"/>
    <x v="530"/>
    <s v="T10060"/>
    <s v="T1"/>
    <n v="99.5"/>
    <n v="36"/>
    <n v="3"/>
    <n v="5"/>
    <s v="OK"/>
    <s v="T10060"/>
    <n v="735"/>
    <n v="13.5"/>
    <n v="19"/>
    <n v="1"/>
    <n v="1"/>
    <n v="10"/>
    <n v="186.666666666667"/>
    <n v="40.400000254313099"/>
    <n v="1.0366666515668199"/>
    <n v="0.14966666698455799"/>
    <n v="32.152666727701799"/>
    <m/>
    <n v="0.61185"/>
    <n v="0.57410000000000005"/>
    <n v="4.3"/>
    <n v="0.57652742300000004"/>
    <n v="12.9139"/>
    <n v="2.0660067899999999"/>
    <m/>
    <m/>
    <m/>
    <m/>
    <m/>
    <m/>
  </r>
  <r>
    <s v="Lauraceae"/>
    <s v="Aniba"/>
    <s v="guianensis"/>
    <x v="530"/>
    <s v="T10161"/>
    <s v="T1"/>
    <n v="77"/>
    <n v="46.5"/>
    <n v="3"/>
    <n v="5"/>
    <s v="OK"/>
    <s v="T10161"/>
    <n v="735"/>
    <n v="22"/>
    <n v="20"/>
    <n v="1"/>
    <n v="1"/>
    <n v="10"/>
    <n v="213.333333333333"/>
    <n v="58.199999491373703"/>
    <n v="1.5966666539510099"/>
    <n v="0.22333333392938001"/>
    <n v="31.1766675313314"/>
    <m/>
    <n v="0.55520999999999998"/>
    <n v="0.68669999999999998"/>
    <n v="4.0999999999999996"/>
    <n v="0.59715127700000004"/>
    <n v="18.180499999999999"/>
    <n v="2.5683144599999999"/>
    <m/>
    <m/>
    <m/>
    <m/>
    <m/>
    <m/>
  </r>
  <r>
    <s v="Lauraceae"/>
    <s v="Aniba"/>
    <s v="guianensis"/>
    <x v="530"/>
    <s v="T10262"/>
    <s v="T1"/>
    <n v="48.5"/>
    <n v="26"/>
    <n v="3"/>
    <n v="5"/>
    <s v="OK"/>
    <s v="T10262"/>
    <n v="735"/>
    <n v="14.3"/>
    <n v="18"/>
    <n v="1"/>
    <n v="1"/>
    <n v="6"/>
    <n v="203.333333333333"/>
    <n v="52.433331807454401"/>
    <n v="1.51666669050852"/>
    <n v="0.31466666857401498"/>
    <n v="51.8517672220866"/>
    <m/>
    <n v="0.63317000000000001"/>
    <n v="0.69199999999999995"/>
    <n v="4.7"/>
    <n v="0.60691344899999999"/>
    <n v="11.6158"/>
    <n v="2.0607358200000001"/>
    <m/>
    <m/>
    <m/>
    <m/>
    <m/>
    <m/>
  </r>
  <r>
    <s v="Lauraceae"/>
    <s v="Aniba"/>
    <s v="hostmanniana"/>
    <x v="531"/>
    <s v="NH200666"/>
    <s v="NH20"/>
    <n v="9"/>
    <n v="355"/>
    <n v="3"/>
    <n v="4"/>
    <s v="OK"/>
    <s v="NH200666"/>
    <n v="244"/>
    <n v="10.5"/>
    <n v="16"/>
    <n v="1"/>
    <n v="1"/>
    <n v="11"/>
    <n v="355.33333333333297"/>
    <n v="72.866666158040402"/>
    <n v="2.7933333714803101"/>
    <n v="1.99899999300639"/>
    <m/>
    <n v="471.1"/>
    <n v="0.76380000000000003"/>
    <n v="0.36959999999999998"/>
    <n v="3"/>
    <n v="0.51900000000000002"/>
    <n v="7.9394999999999998"/>
    <n v="1.9990000000000001"/>
    <m/>
    <m/>
    <m/>
    <m/>
    <m/>
    <m/>
  </r>
  <r>
    <s v="Lauraceae"/>
    <s v="Aniba"/>
    <s v="hostmanniana"/>
    <x v="531"/>
    <s v="NH200667"/>
    <s v="NH20"/>
    <n v="2"/>
    <n v="359"/>
    <n v="3"/>
    <n v="4"/>
    <s v="OK"/>
    <s v="NH200667"/>
    <n v="244"/>
    <m/>
    <n v="16"/>
    <n v="1"/>
    <n v="1"/>
    <n v="9"/>
    <n v="364.56667073567701"/>
    <n v="59.400001525878899"/>
    <n v="2.6333333651224802"/>
    <n v="2.5799999237060498"/>
    <m/>
    <n v="627.4"/>
    <n v="0.75970000000000004"/>
    <n v="0.36259999999999998"/>
    <m/>
    <n v="0.42599999999999999"/>
    <n v="7.1529999999999996"/>
    <n v="1.3480000000000001"/>
    <m/>
    <m/>
    <m/>
    <m/>
    <m/>
    <m/>
  </r>
  <r>
    <s v="Lauraceae"/>
    <s v="Aniba"/>
    <s v="panurensis"/>
    <x v="241"/>
    <s v="M17116484"/>
    <s v="M1711"/>
    <n v="35"/>
    <n v="42"/>
    <n v="3"/>
    <n v="4"/>
    <s v="OK"/>
    <s v="M17116484"/>
    <n v="245"/>
    <n v="11.8"/>
    <n v="12"/>
    <n v="1"/>
    <n v="3"/>
    <n v="12"/>
    <n v="255.19999186197899"/>
    <n v="53.533332824707003"/>
    <n v="1.4733333190282201"/>
    <n v="0.48433332641919502"/>
    <m/>
    <n v="160.4"/>
    <n v="0.58860000000000001"/>
    <n v="0.80520000000000003"/>
    <m/>
    <n v="0.57599999999999996"/>
    <n v="10.478999999999999"/>
    <n v="1.8120000000000001"/>
    <m/>
    <m/>
    <m/>
    <m/>
    <m/>
    <m/>
  </r>
  <r>
    <s v="Lauraceae"/>
    <s v="Aniba"/>
    <s v="panurensis"/>
    <x v="241"/>
    <s v="M17116598"/>
    <s v="M1711"/>
    <n v="69"/>
    <n v="60"/>
    <n v="3"/>
    <n v="4"/>
    <s v="OK"/>
    <s v="M17116598"/>
    <n v="245"/>
    <n v="21.5"/>
    <n v="17"/>
    <n v="2"/>
    <n v="2"/>
    <n v="17"/>
    <n v="283.33333333333297"/>
    <n v="60.1666653951009"/>
    <n v="1.7200000286102299"/>
    <n v="0.53666665156682303"/>
    <m/>
    <n v="144.4"/>
    <n v="0.57750000000000001"/>
    <n v="0.56489999999999996"/>
    <m/>
    <n v="0.55800000000000005"/>
    <n v="12"/>
    <n v="2.3725000000000001"/>
    <m/>
    <m/>
    <m/>
    <m/>
    <m/>
    <m/>
  </r>
  <r>
    <s v="Lauraceae"/>
    <s v="Aniba"/>
    <s v="panurensis"/>
    <x v="241"/>
    <s v="M17118921"/>
    <s v="M1711"/>
    <n v="17"/>
    <n v="23"/>
    <n v="3"/>
    <n v="4"/>
    <s v="OK"/>
    <s v="M17118921"/>
    <n v="245"/>
    <n v="10.199999999999999"/>
    <n v="12"/>
    <n v="2"/>
    <n v="3"/>
    <n v="12"/>
    <n v="257.89999898274698"/>
    <n v="50.333332061767599"/>
    <n v="1.72999997933706"/>
    <n v="0.44499999284744302"/>
    <m/>
    <n v="163.4"/>
    <n v="0.54449999999999998"/>
    <n v="0.59160000000000001"/>
    <m/>
    <n v="0.47499999999999998"/>
    <n v="10.6435"/>
    <n v="1.6910000000000001"/>
    <m/>
    <m/>
    <m/>
    <m/>
    <m/>
    <m/>
  </r>
  <r>
    <s v="Lauraceae"/>
    <s v="Aniba"/>
    <s v="terminalis"/>
    <x v="213"/>
    <s v="M17116479"/>
    <s v="M1711"/>
    <n v="34"/>
    <n v="52"/>
    <n v="3"/>
    <n v="5"/>
    <s v="OK"/>
    <s v="M17116479"/>
    <n v="246"/>
    <n v="15.3"/>
    <n v="15"/>
    <n v="1"/>
    <n v="2"/>
    <n v="15"/>
    <n v="190.96666971842399"/>
    <n v="57.099998474121101"/>
    <n v="1.53333334128062"/>
    <n v="0.18833333253860499"/>
    <m/>
    <n v="78.400000000000006"/>
    <n v="0.69289999999999996"/>
    <n v="0.7117"/>
    <m/>
    <n v="0.68500000000000005"/>
    <n v="12.308"/>
    <n v="1.6645000000000001"/>
    <m/>
    <m/>
    <m/>
    <m/>
    <m/>
    <m/>
  </r>
  <r>
    <s v="Lauraceae"/>
    <s v="Endlicheria"/>
    <s v="melinonii"/>
    <x v="356"/>
    <s v="B438031"/>
    <s v="B4"/>
    <n v="59"/>
    <n v="4"/>
    <n v="3"/>
    <n v="5"/>
    <s v="OK"/>
    <s v="B438031"/>
    <n v="248"/>
    <n v="17.3"/>
    <n v="17"/>
    <n v="1"/>
    <n v="1"/>
    <n v="10"/>
    <n v="218.333333333333"/>
    <n v="42.1666666666667"/>
    <n v="1.3166666825612401"/>
    <n v="0.40699999531110098"/>
    <m/>
    <n v="214"/>
    <n v="0.45"/>
    <n v="0.85"/>
    <n v="6"/>
    <n v="0.39200000000000002"/>
    <n v="9.2980900000000002"/>
    <n v="1.8680000000000001"/>
    <m/>
    <m/>
    <m/>
    <m/>
    <m/>
    <m/>
  </r>
  <r>
    <s v="Lauraceae"/>
    <s v="Endlicheria"/>
    <s v="melinonii"/>
    <x v="356"/>
    <s v="B445045"/>
    <s v="B4"/>
    <n v="75"/>
    <n v="25"/>
    <n v="3"/>
    <n v="5"/>
    <s v="OK"/>
    <s v="B445045"/>
    <n v="248"/>
    <n v="16.2"/>
    <n v="23"/>
    <n v="2"/>
    <n v="2"/>
    <n v="10"/>
    <n v="301.56667073567701"/>
    <n v="38.700000762939503"/>
    <n v="1.81999997297923"/>
    <n v="0.432333340247472"/>
    <m/>
    <n v="173.6"/>
    <n v="0.6"/>
    <n v="0.51"/>
    <n v="4"/>
    <n v="0.52600000000000002"/>
    <n v="10.833600000000001"/>
    <n v="2.077"/>
    <m/>
    <m/>
    <m/>
    <m/>
    <m/>
    <m/>
  </r>
  <r>
    <s v="Lauraceae"/>
    <s v="Licaria"/>
    <s v="cannella"/>
    <x v="0"/>
    <s v="A110289"/>
    <s v="A11"/>
    <n v="64"/>
    <n v="80"/>
    <n v="3"/>
    <n v="4"/>
    <s v="OK"/>
    <s v="A110289"/>
    <n v="283"/>
    <n v="11.8"/>
    <n v="17"/>
    <n v="1"/>
    <n v="2"/>
    <n v="15"/>
    <n v="243.43333435058599"/>
    <n v="52.8333333333333"/>
    <n v="2.1733333269755"/>
    <n v="0.50600000222524"/>
    <m/>
    <n v="160.6"/>
    <n v="0.76"/>
    <n v="0.46"/>
    <n v="2"/>
    <n v="0.76334285736083995"/>
    <n v="11.426"/>
    <n v="0.80056740000000004"/>
    <m/>
    <m/>
    <m/>
    <m/>
    <m/>
    <m/>
  </r>
  <r>
    <s v="Lauraceae"/>
    <s v="Licaria"/>
    <s v="cannella"/>
    <x v="0"/>
    <s v="B435056"/>
    <s v="B4"/>
    <n v="50"/>
    <n v="96"/>
    <n v="3"/>
    <n v="4"/>
    <s v="OK"/>
    <s v="B435056"/>
    <n v="283"/>
    <n v="14.8"/>
    <m/>
    <n v="2"/>
    <n v="1"/>
    <n v="18"/>
    <n v="219.30000305175801"/>
    <n v="60.899998982747398"/>
    <n v="1.6899999777476"/>
    <n v="0.494333326816559"/>
    <m/>
    <n v="162.19999999999999"/>
    <n v="0.78"/>
    <n v="0.39"/>
    <n v="5"/>
    <n v="0.65500000000000003"/>
    <n v="6.7411199999999996"/>
    <n v="2.0489999999999999"/>
    <m/>
    <m/>
    <m/>
    <m/>
    <m/>
    <m/>
  </r>
  <r>
    <s v="Lauraceae"/>
    <s v="Licaria"/>
    <s v="cannella"/>
    <x v="0"/>
    <s v="B444061"/>
    <s v="B4"/>
    <n v="89"/>
    <n v="57"/>
    <n v="3"/>
    <n v="4"/>
    <s v="OK"/>
    <s v="B444061"/>
    <n v="283"/>
    <n v="15.4"/>
    <n v="22"/>
    <n v="1"/>
    <n v="2"/>
    <n v="20"/>
    <n v="263.86665852864598"/>
    <n v="42.733332316080698"/>
    <n v="2.0099999507268298"/>
    <n v="0.37666666507720897"/>
    <m/>
    <n v="120.2"/>
    <m/>
    <m/>
    <n v="4"/>
    <m/>
    <m/>
    <m/>
    <m/>
    <m/>
    <m/>
    <m/>
    <m/>
    <m/>
  </r>
  <r>
    <s v="Lauraceae"/>
    <s v="Licaria"/>
    <s v="cannella"/>
    <x v="0"/>
    <s v="LV109528"/>
    <s v="LV1"/>
    <n v="197.4"/>
    <n v="74.2"/>
    <n v="0"/>
    <n v="3"/>
    <s v="MORT"/>
    <s v="LV109528"/>
    <n v="283"/>
    <m/>
    <n v="0"/>
    <m/>
    <m/>
    <n v="0"/>
    <m/>
    <m/>
    <m/>
    <m/>
    <m/>
    <m/>
    <m/>
    <m/>
    <m/>
    <n v="0.63841839899999997"/>
    <n v="11.764799999999999"/>
    <n v="1.8540329099999999"/>
    <m/>
    <m/>
    <m/>
    <m/>
    <m/>
    <m/>
  </r>
  <r>
    <s v="Lauraceae"/>
    <s v="Licaria"/>
    <s v="cannella"/>
    <x v="0"/>
    <s v="NH200546"/>
    <s v="NH20"/>
    <n v="99"/>
    <n v="396"/>
    <n v="3"/>
    <n v="4"/>
    <s v="OK"/>
    <s v="NH200546"/>
    <n v="283"/>
    <n v="14.6"/>
    <n v="11"/>
    <n v="1"/>
    <n v="1"/>
    <n v="11"/>
    <n v="193.766667683919"/>
    <n v="54.8333333333333"/>
    <n v="2.2399999300638802"/>
    <n v="0.71999998887380001"/>
    <m/>
    <n v="213.2"/>
    <n v="0.67190000000000005"/>
    <n v="0.62860000000000005"/>
    <n v="2"/>
    <n v="0.62"/>
    <n v="13.06"/>
    <n v="1.2195"/>
    <m/>
    <m/>
    <m/>
    <m/>
    <m/>
    <m/>
  </r>
  <r>
    <s v="Lauraceae"/>
    <s v="Licaria"/>
    <s v="guianensis"/>
    <x v="269"/>
    <s v="NH200464"/>
    <s v="NH20"/>
    <n v="86"/>
    <n v="363"/>
    <n v="3"/>
    <n v="4"/>
    <s v="OK"/>
    <s v="NH200464"/>
    <n v="285"/>
    <n v="13.5"/>
    <n v="19"/>
    <n v="2"/>
    <n v="1"/>
    <n v="15"/>
    <n v="163.666666666667"/>
    <n v="51"/>
    <n v="1.4400000174840299"/>
    <n v="0.16533333559831001"/>
    <m/>
    <n v="59.6"/>
    <n v="0.80530000000000002"/>
    <n v="0.4496"/>
    <n v="2"/>
    <n v="0.79900000000000004"/>
    <n v="9.5440000000000005"/>
    <n v="1.4135"/>
    <m/>
    <m/>
    <m/>
    <m/>
    <m/>
    <m/>
  </r>
  <r>
    <s v="Lauraceae"/>
    <s v="Licaria"/>
    <s v="guianensis"/>
    <x v="269"/>
    <s v="NH200675"/>
    <s v="NH20"/>
    <n v="77"/>
    <n v="330"/>
    <n v="3"/>
    <n v="4"/>
    <s v="OK"/>
    <s v="NH200675"/>
    <n v="285"/>
    <m/>
    <n v="14"/>
    <n v="3"/>
    <n v="2"/>
    <n v="10"/>
    <n v="161.56666564941401"/>
    <n v="42.533334096272803"/>
    <n v="1.9866666396458901"/>
    <n v="0.124333331982295"/>
    <m/>
    <n v="48.7"/>
    <n v="0.83919999999999995"/>
    <n v="0.36059999999999998"/>
    <m/>
    <n v="0.76900000000000002"/>
    <n v="9.6044999999999998"/>
    <n v="1.369"/>
    <m/>
    <m/>
    <m/>
    <m/>
    <m/>
    <m/>
  </r>
  <r>
    <s v="Lauraceae"/>
    <s v="Ocotea"/>
    <s v="argyrophylla"/>
    <x v="239"/>
    <s v="LV109384"/>
    <s v="LV1"/>
    <n v="158.69999999999999"/>
    <n v="37.1"/>
    <n v="3"/>
    <n v="5"/>
    <s v="OK"/>
    <s v="LV109384"/>
    <n v="287"/>
    <n v="11.1464968152866"/>
    <n v="14"/>
    <n v="1"/>
    <n v="1"/>
    <n v="12"/>
    <n v="254"/>
    <n v="53.0000012715658"/>
    <n v="1.1066666444142701"/>
    <n v="0.84033332268396999"/>
    <n v="90.309066772460895"/>
    <m/>
    <n v="0.35764000000000001"/>
    <n v="0.70009999999999994"/>
    <n v="2.7"/>
    <n v="0.36107722599999997"/>
    <n v="10.4773"/>
    <n v="1.5679415999999999"/>
    <m/>
    <m/>
    <m/>
    <m/>
    <m/>
    <m/>
  </r>
  <r>
    <s v="Lauraceae"/>
    <s v="Ocotea"/>
    <s v="argyrophylla"/>
    <x v="239"/>
    <s v="P01860393"/>
    <s v="P018"/>
    <n v="81"/>
    <n v="78"/>
    <n v="3"/>
    <n v="5"/>
    <s v="OK"/>
    <s v="P01860457"/>
    <n v="287"/>
    <n v="26.4"/>
    <n v="21"/>
    <n v="4"/>
    <n v="4"/>
    <n v="20"/>
    <n v="286.90000406900998"/>
    <n v="70.466667175292997"/>
    <n v="1.2666666507720901"/>
    <n v="0.45066666603088401"/>
    <m/>
    <n v="96.4"/>
    <n v="0.48180000000000001"/>
    <m/>
    <m/>
    <m/>
    <m/>
    <m/>
    <m/>
    <m/>
    <m/>
    <n v="-30.738712889999999"/>
    <m/>
    <m/>
  </r>
  <r>
    <s v="Lauraceae"/>
    <s v="Ocotea"/>
    <s v="cinerea"/>
    <x v="192"/>
    <s v="M17119854"/>
    <s v="M1711"/>
    <n v="0"/>
    <n v="0"/>
    <n v="3"/>
    <n v="4"/>
    <s v="OK"/>
    <s v="M17119854"/>
    <n v="288"/>
    <m/>
    <n v="13"/>
    <n v="2"/>
    <n v="1"/>
    <n v="8"/>
    <n v="183.10000101725299"/>
    <n v="54.033334096272803"/>
    <n v="1.6399999856948899"/>
    <n v="0.57000002264976501"/>
    <m/>
    <n v="192.2"/>
    <m/>
    <m/>
    <m/>
    <n v="0.57499999999999996"/>
    <m/>
    <m/>
    <m/>
    <m/>
    <m/>
    <m/>
    <m/>
    <m/>
  </r>
  <r>
    <s v="Lauraceae"/>
    <s v="Ocotea"/>
    <s v="schomburgkiana"/>
    <x v="532"/>
    <s v="T10184"/>
    <s v="T1"/>
    <n v="61.5"/>
    <n v="11.5"/>
    <n v="3"/>
    <n v="4"/>
    <s v="OK"/>
    <s v="T10184"/>
    <n v="737"/>
    <n v="52.4"/>
    <n v="30"/>
    <n v="5"/>
    <n v="4"/>
    <n v="22"/>
    <n v="240"/>
    <n v="38.033334096272803"/>
    <n v="1.90333338578542"/>
    <n v="0.30733333031336502"/>
    <n v="34.071699142456097"/>
    <m/>
    <n v="0.44914999999999999"/>
    <n v="1.3079000000000001"/>
    <n v="11"/>
    <n v="0.55298876399999997"/>
    <n v="10.7166"/>
    <n v="2.1759717900000002"/>
    <m/>
    <m/>
    <m/>
    <n v="-31.699388630000001"/>
    <m/>
    <m/>
  </r>
  <r>
    <s v="Lauraceae"/>
    <s v="Ocotea"/>
    <s v="subterminalis"/>
    <x v="377"/>
    <s v="NH200069"/>
    <s v="NH20"/>
    <n v="20"/>
    <n v="334"/>
    <n v="3"/>
    <n v="5"/>
    <s v="OK"/>
    <s v="NH200069"/>
    <n v="292"/>
    <n v="10.7"/>
    <n v="13"/>
    <n v="1"/>
    <n v="1"/>
    <n v="12"/>
    <n v="218.43333435058599"/>
    <n v="40.099999745686901"/>
    <n v="2.7933333714803101"/>
    <n v="1.3273333311080899"/>
    <m/>
    <n v="387.8"/>
    <n v="0.68510000000000004"/>
    <n v="0.52849999999999997"/>
    <n v="1"/>
    <n v="0.67700000000000005"/>
    <n v="8.5875000000000004"/>
    <n v="1.0375000000000001"/>
    <m/>
    <m/>
    <m/>
    <m/>
    <m/>
    <m/>
  </r>
  <r>
    <s v="Lauraceae"/>
    <s v="Ocotea"/>
    <s v="subterminalis"/>
    <x v="377"/>
    <s v="NH200094"/>
    <s v="NH20"/>
    <n v="11"/>
    <n v="389"/>
    <n v="3"/>
    <n v="5"/>
    <s v="OK"/>
    <s v="NH200094"/>
    <n v="292"/>
    <n v="14"/>
    <n v="14"/>
    <n v="1"/>
    <n v="1"/>
    <n v="10"/>
    <n v="207.666666666667"/>
    <n v="48.1666666666667"/>
    <n v="2.1933333079020199"/>
    <n v="1.10366666316986"/>
    <m/>
    <n v="339"/>
    <n v="0.63370000000000004"/>
    <n v="0.59379999999999999"/>
    <n v="3"/>
    <n v="0.68"/>
    <n v="8.8450000000000006"/>
    <n v="1.0785"/>
    <m/>
    <m/>
    <m/>
    <m/>
    <m/>
    <m/>
  </r>
  <r>
    <s v="Lauraceae"/>
    <s v="Ocotea"/>
    <s v="subterminalis"/>
    <x v="377"/>
    <s v="NH200294"/>
    <s v="NH20"/>
    <n v="58"/>
    <n v="398"/>
    <n v="3"/>
    <n v="5"/>
    <s v="OK"/>
    <s v="NH200294"/>
    <n v="292"/>
    <n v="29.7"/>
    <n v="24"/>
    <n v="2"/>
    <n v="2"/>
    <n v="20"/>
    <n v="215.79999796549501"/>
    <n v="46.133333841959598"/>
    <n v="2.4166666666666701"/>
    <n v="0.90066665410995495"/>
    <m/>
    <n v="248.3"/>
    <n v="0.64300000000000002"/>
    <n v="0.72070000000000001"/>
    <n v="5"/>
    <n v="0.71"/>
    <n v="10.583500000000001"/>
    <n v="1.6830000000000001"/>
    <m/>
    <m/>
    <m/>
    <m/>
    <m/>
    <m/>
  </r>
  <r>
    <s v="Lauraceae"/>
    <s v="Ocotea"/>
    <s v="subterminalis"/>
    <x v="377"/>
    <s v="NH200418"/>
    <s v="NH20"/>
    <n v="76"/>
    <n v="394"/>
    <n v="3"/>
    <n v="5"/>
    <s v="OK"/>
    <s v="NH200418"/>
    <n v="292"/>
    <n v="12.6"/>
    <n v="13"/>
    <n v="1"/>
    <n v="1"/>
    <n v="10"/>
    <n v="213.43333435058599"/>
    <n v="54.399998982747398"/>
    <n v="2.6433333555857299"/>
    <n v="1.7140000263849899"/>
    <m/>
    <n v="390.2"/>
    <n v="0.64300000000000002"/>
    <n v="0.57830000000000004"/>
    <m/>
    <n v="0.72299999999999998"/>
    <n v="14.422000000000001"/>
    <n v="1.77"/>
    <m/>
    <m/>
    <m/>
    <m/>
    <m/>
    <m/>
  </r>
  <r>
    <s v="Lauraceae"/>
    <s v="Ocotea"/>
    <s v="subterminalis"/>
    <x v="377"/>
    <s v="NH200468"/>
    <s v="NH20"/>
    <n v="87"/>
    <n v="365"/>
    <n v="3"/>
    <n v="5"/>
    <s v="OK"/>
    <s v="NH200468"/>
    <n v="292"/>
    <n v="22.3"/>
    <n v="20"/>
    <n v="2"/>
    <n v="1"/>
    <n v="13"/>
    <n v="223"/>
    <n v="45.799999237060497"/>
    <n v="2.7699999809265101"/>
    <n v="1.3700000445048"/>
    <m/>
    <n v="343.4"/>
    <n v="0.61460000000000004"/>
    <n v="0.68110000000000004"/>
    <m/>
    <m/>
    <m/>
    <m/>
    <m/>
    <m/>
    <m/>
    <m/>
    <m/>
    <m/>
  </r>
  <r>
    <s v="Lauraceae"/>
    <s v="Ocotea"/>
    <s v="subterminalis"/>
    <x v="377"/>
    <s v="NH200538"/>
    <s v="NH20"/>
    <n v="96"/>
    <n v="384"/>
    <n v="3"/>
    <n v="5"/>
    <s v="OK"/>
    <s v="NH200538"/>
    <n v="292"/>
    <n v="16.399999999999999"/>
    <n v="17"/>
    <n v="3"/>
    <n v="2"/>
    <n v="17"/>
    <n v="260.89999898274698"/>
    <n v="56.633332570393897"/>
    <n v="2.9300000667571999"/>
    <n v="0.84466667970021603"/>
    <m/>
    <n v="165.1"/>
    <n v="0.6492"/>
    <n v="0.59360000000000002"/>
    <m/>
    <n v="0.58599999999999997"/>
    <n v="10.391500000000001"/>
    <n v="1.5215000000000001"/>
    <m/>
    <m/>
    <m/>
    <m/>
    <m/>
    <m/>
  </r>
  <r>
    <s v="Lauraceae"/>
    <s v="Ocotea"/>
    <s v="tomentella"/>
    <x v="183"/>
    <s v="M17116509"/>
    <s v="M1711"/>
    <n v="49"/>
    <n v="19"/>
    <n v="3"/>
    <n v="4"/>
    <s v="OK"/>
    <s v="M17116509"/>
    <n v="293"/>
    <n v="64"/>
    <n v="26"/>
    <m/>
    <m/>
    <m/>
    <n v="268.13334147135402"/>
    <n v="53.433334350585902"/>
    <n v="1.7033333381017"/>
    <n v="1.88466668128967"/>
    <m/>
    <n v="478.2"/>
    <n v="0.40050000000000002"/>
    <n v="1.1176999999999999"/>
    <m/>
    <n v="0.53700000000000003"/>
    <n v="17.673500000000001"/>
    <n v="4.5705"/>
    <m/>
    <m/>
    <m/>
    <m/>
    <m/>
    <m/>
  </r>
  <r>
    <s v="Lauraceae"/>
    <s v="Ocotea"/>
    <s v="IND"/>
    <x v="533"/>
    <s v="T10309"/>
    <s v="T1"/>
    <n v="38.5"/>
    <n v="33"/>
    <n v="0"/>
    <n v="0"/>
    <s v="MORT"/>
    <s v="T10309"/>
    <n v="736"/>
    <m/>
    <m/>
    <m/>
    <m/>
    <m/>
    <m/>
    <m/>
    <m/>
    <m/>
    <m/>
    <m/>
    <m/>
    <m/>
    <m/>
    <m/>
    <m/>
    <m/>
    <m/>
    <m/>
    <m/>
    <m/>
    <m/>
    <m/>
  </r>
  <r>
    <s v="Lauraceae"/>
    <s v="Rhodostemonodaphne"/>
    <s v="grandis"/>
    <x v="342"/>
    <s v="A110059"/>
    <s v="A11"/>
    <n v="13"/>
    <n v="51"/>
    <n v="3"/>
    <n v="5"/>
    <s v="OK"/>
    <s v="A110059"/>
    <n v="294"/>
    <n v="30.6"/>
    <n v="28"/>
    <n v="1"/>
    <n v="3"/>
    <n v="24"/>
    <n v="263.63332621256501"/>
    <n v="67.733332316080705"/>
    <n v="3.5466666221618701"/>
    <n v="2.1406666040420501"/>
    <m/>
    <n v="464.2"/>
    <n v="0.52"/>
    <n v="0.8"/>
    <n v="5"/>
    <n v="0.45119705796241799"/>
    <n v="12.493499999999999"/>
    <n v="1.1915218599999999"/>
    <m/>
    <m/>
    <m/>
    <m/>
    <m/>
    <m/>
  </r>
  <r>
    <s v="Lauraceae"/>
    <s v="Rhodostemonodaphne"/>
    <s v="grandis"/>
    <x v="342"/>
    <s v="LV109151"/>
    <s v="LV1"/>
    <n v="124.4"/>
    <n v="51.5"/>
    <n v="3"/>
    <n v="5"/>
    <s v="OK"/>
    <s v="LV109151"/>
    <n v="294"/>
    <n v="12.420382165605099"/>
    <n v="15"/>
    <n v="2"/>
    <n v="1"/>
    <n v="12"/>
    <n v="303.33333333333297"/>
    <n v="63.466667175292997"/>
    <n v="2.8533333937327101"/>
    <n v="3.1163333257039398"/>
    <n v="242.63999938964801"/>
    <m/>
    <n v="0.38419999999999999"/>
    <n v="0.90190000000000003"/>
    <n v="3.4"/>
    <n v="0.40197152200000003"/>
    <n v="13.475199999999999"/>
    <n v="2.2260657199999998"/>
    <m/>
    <m/>
    <m/>
    <m/>
    <m/>
    <m/>
  </r>
  <r>
    <s v="Lauraceae"/>
    <s v="Rhodostemonodaphne"/>
    <s v="grandis"/>
    <x v="342"/>
    <s v="P01860188"/>
    <s v="P018"/>
    <n v="62"/>
    <n v="65"/>
    <n v="3"/>
    <n v="5"/>
    <s v="OK"/>
    <s v="P01860347"/>
    <n v="294"/>
    <n v="12.7"/>
    <n v="17"/>
    <n v="3"/>
    <n v="3"/>
    <n v="16"/>
    <n v="218.86666870117199"/>
    <n v="50.033332824707003"/>
    <n v="2.1499999364217102"/>
    <n v="1.2963333328565001"/>
    <m/>
    <n v="365.7"/>
    <n v="0.4924"/>
    <m/>
    <m/>
    <m/>
    <m/>
    <m/>
    <m/>
    <m/>
    <m/>
    <n v="-32.812706720000001"/>
    <m/>
    <m/>
  </r>
  <r>
    <s v="Lauraceae"/>
    <s v="Rhodostemonodaphne"/>
    <s v="grandis"/>
    <x v="342"/>
    <s v="P01860518"/>
    <s v="P018"/>
    <n v="95"/>
    <n v="60"/>
    <n v="3"/>
    <n v="5"/>
    <s v="OK"/>
    <s v="P01860482"/>
    <n v="294"/>
    <n v="10.199999999999999"/>
    <n v="12"/>
    <n v="4"/>
    <n v="4"/>
    <n v="12"/>
    <n v="275.56667073567701"/>
    <n v="70.233332316080705"/>
    <n v="3.27333331108093"/>
    <n v="2.8553333282470699"/>
    <m/>
    <n v="615.70000000000005"/>
    <n v="0.41070000000000001"/>
    <m/>
    <m/>
    <m/>
    <m/>
    <m/>
    <m/>
    <m/>
    <m/>
    <n v="-32.68440502"/>
    <m/>
    <m/>
  </r>
  <r>
    <s v="Lauraceae"/>
    <s v="Rhodostemonodaphne"/>
    <s v="kunthiana"/>
    <x v="180"/>
    <s v="LV109515"/>
    <s v="LV1"/>
    <n v="190.6"/>
    <n v="79.599999999999994"/>
    <n v="3"/>
    <n v="4"/>
    <s v="OK"/>
    <s v="LV109515"/>
    <n v="296"/>
    <n v="39.490445859872601"/>
    <n v="34"/>
    <n v="5"/>
    <n v="5"/>
    <n v="34"/>
    <n v="264"/>
    <n v="30.6666673024495"/>
    <n v="0.65999999642372098"/>
    <n v="0.63999999562899301"/>
    <n v="75.890833536783902"/>
    <m/>
    <n v="0.49961"/>
    <n v="0.75409999999999999"/>
    <n v="10.4"/>
    <n v="0.64170268600000002"/>
    <n v="25.854900000000001"/>
    <n v="6.1307106999999998"/>
    <m/>
    <m/>
    <m/>
    <n v="-28.965064680000001"/>
    <m/>
    <m/>
  </r>
  <r>
    <s v="Lauraceae"/>
    <s v="Rhodostemonodaphne"/>
    <s v="kunthiana"/>
    <x v="180"/>
    <s v="T10176"/>
    <s v="T1"/>
    <n v="79"/>
    <n v="90"/>
    <n v="3"/>
    <n v="4"/>
    <s v="OK"/>
    <s v="T10176"/>
    <n v="296"/>
    <n v="50.3"/>
    <n v="31"/>
    <n v="3"/>
    <n v="3"/>
    <n v="25"/>
    <n v="233.333333333333"/>
    <n v="47.766666412353501"/>
    <n v="1.4299999872843401"/>
    <n v="2.0180000066757202"/>
    <n v="187.353998819987"/>
    <m/>
    <n v="0.46825"/>
    <n v="0.82489999999999997"/>
    <n v="7.4"/>
    <n v="0.54171580200000002"/>
    <n v="9.8232800000000005"/>
    <n v="2.78846901"/>
    <m/>
    <m/>
    <m/>
    <n v="-33.563889469999999"/>
    <m/>
    <m/>
  </r>
  <r>
    <s v="Lauraceae"/>
    <s v="Rhodostemonodaphne"/>
    <s v="kunthiana"/>
    <x v="180"/>
    <s v="T10199"/>
    <s v="T1"/>
    <n v="68"/>
    <n v="49.5"/>
    <n v="3"/>
    <n v="4"/>
    <s v="OK"/>
    <s v="T10199"/>
    <n v="296"/>
    <n v="16.2"/>
    <n v="21"/>
    <n v="3"/>
    <n v="3"/>
    <n v="15"/>
    <n v="200"/>
    <n v="52.433333079020201"/>
    <n v="1.7400000095367401"/>
    <n v="5.2436668078104702"/>
    <n v="449.94499715169297"/>
    <m/>
    <n v="0.41922999999999999"/>
    <n v="0.66010000000000002"/>
    <n v="4.8"/>
    <n v="0.46845037"/>
    <n v="16.127700000000001"/>
    <n v="4.5269035200000003"/>
    <m/>
    <m/>
    <m/>
    <n v="-33.828552459999997"/>
    <m/>
    <m/>
  </r>
  <r>
    <s v="Lauraceae"/>
    <s v="Rhodostemonodaphne"/>
    <s v="kunthiana"/>
    <x v="180"/>
    <s v="T10268"/>
    <s v="T1"/>
    <n v="46"/>
    <n v="30.5"/>
    <n v="3"/>
    <n v="4"/>
    <s v="OK"/>
    <s v="T10268"/>
    <n v="296"/>
    <n v="20.7"/>
    <n v="21"/>
    <n v="3"/>
    <n v="3"/>
    <n v="21"/>
    <n v="236.666666666667"/>
    <n v="51.266665140787801"/>
    <n v="2.0133332808812501"/>
    <n v="2.54233328501383"/>
    <n v="250.99133300781301"/>
    <m/>
    <n v="0.32259627000000002"/>
    <n v="0.94669669700000003"/>
    <n v="7.2"/>
    <n v="0.46027157200000002"/>
    <n v="11.5349"/>
    <n v="2.92236122"/>
    <m/>
    <m/>
    <m/>
    <n v="-34.468596249999997"/>
    <m/>
    <m/>
  </r>
  <r>
    <s v="Lauraceae"/>
    <s v="Rhodostemonodaphne"/>
    <s v="kunthiana"/>
    <x v="180"/>
    <s v="T10313"/>
    <s v="T1"/>
    <n v="40"/>
    <n v="35"/>
    <n v="3"/>
    <n v="4"/>
    <s v="OK"/>
    <s v="T10313"/>
    <n v="296"/>
    <n v="15"/>
    <n v="23"/>
    <n v="2"/>
    <n v="2"/>
    <n v="12"/>
    <n v="223.333333333333"/>
    <n v="56.6666666666667"/>
    <n v="1.8866666952769"/>
    <n v="2.81733334064484"/>
    <n v="263.67666117350302"/>
    <m/>
    <n v="0.375"/>
    <n v="0.82377538800000005"/>
    <n v="3.1"/>
    <n v="0.48620906800000002"/>
    <n v="19.061299999999999"/>
    <n v="3.7289822899999998"/>
    <m/>
    <m/>
    <m/>
    <m/>
    <m/>
    <m/>
  </r>
  <r>
    <s v="Lauraceae"/>
    <s v="Rhodostemonodaphne"/>
    <s v="rufovirgata"/>
    <x v="534"/>
    <s v="M17116892"/>
    <s v="M1711"/>
    <n v="98"/>
    <n v="13"/>
    <n v="0"/>
    <n v="0"/>
    <s v="MORT"/>
    <s v="M17116892"/>
    <n v="298"/>
    <m/>
    <m/>
    <m/>
    <m/>
    <m/>
    <m/>
    <m/>
    <m/>
    <m/>
    <m/>
    <m/>
    <m/>
    <m/>
    <m/>
    <m/>
    <m/>
    <m/>
    <m/>
    <m/>
    <m/>
    <m/>
    <m/>
    <m/>
  </r>
  <r>
    <s v="Lauraceae"/>
    <s v="Rhodostemonodaphne"/>
    <s v="rufovirgata"/>
    <x v="534"/>
    <s v="NH200072"/>
    <s v="NH20"/>
    <n v="16"/>
    <n v="337"/>
    <n v="3"/>
    <n v="4"/>
    <s v="OK"/>
    <s v="NH200072"/>
    <n v="298"/>
    <n v="12"/>
    <n v="15"/>
    <n v="2"/>
    <n v="2"/>
    <n v="15"/>
    <n v="222.766667683919"/>
    <n v="50.533334096272803"/>
    <n v="1.95666666825612"/>
    <n v="0.65499999125798503"/>
    <m/>
    <n v="229.4"/>
    <n v="0.51349999999999996"/>
    <n v="0.75109999999999999"/>
    <n v="8"/>
    <n v="0.50700000000000001"/>
    <n v="12.914999999999999"/>
    <n v="1.0854999999999999"/>
    <m/>
    <m/>
    <m/>
    <m/>
    <m/>
    <m/>
  </r>
  <r>
    <s v="Lauraceae"/>
    <s v="Rhodostemonodaphne"/>
    <s v="rufovirgata"/>
    <x v="534"/>
    <s v="NH200194"/>
    <s v="NH20"/>
    <n v="43"/>
    <n v="306"/>
    <n v="3"/>
    <n v="4"/>
    <s v="OK"/>
    <s v="NH200194"/>
    <n v="298"/>
    <n v="12.8"/>
    <n v="18"/>
    <n v="1"/>
    <n v="1"/>
    <n v="10"/>
    <n v="231.36666361490899"/>
    <n v="50.799999237060497"/>
    <n v="3.0199999809265101"/>
    <n v="0.72566666205724095"/>
    <m/>
    <n v="233"/>
    <n v="0.62439999999999996"/>
    <n v="0.65200000000000002"/>
    <n v="3"/>
    <n v="0.54"/>
    <n v="9.8785000000000007"/>
    <n v="0.42849999999999999"/>
    <m/>
    <m/>
    <m/>
    <m/>
    <m/>
    <m/>
  </r>
  <r>
    <s v="Lauraceae"/>
    <s v="Rhodostemonodaphne"/>
    <s v="rufovirgata"/>
    <x v="534"/>
    <s v="NH200368"/>
    <s v="NH20"/>
    <n v="70"/>
    <n v="316"/>
    <n v="3"/>
    <n v="4"/>
    <s v="OK"/>
    <s v="NH200368"/>
    <n v="298"/>
    <n v="13"/>
    <n v="15"/>
    <n v="2"/>
    <n v="2"/>
    <n v="15"/>
    <n v="217.20000203450499"/>
    <n v="37.6333332061768"/>
    <n v="1.4533333381017"/>
    <n v="0.49399999777476"/>
    <m/>
    <n v="253.1"/>
    <n v="0.48499999999999999"/>
    <n v="0.70509999999999995"/>
    <m/>
    <m/>
    <m/>
    <m/>
    <m/>
    <m/>
    <m/>
    <m/>
    <m/>
    <m/>
  </r>
  <r>
    <s v="Lauraceae"/>
    <s v="Rhodostemonodaphne"/>
    <s v="rufovirgata"/>
    <x v="534"/>
    <s v="T10228"/>
    <s v="T1"/>
    <n v="57.5"/>
    <n v="25"/>
    <n v="3"/>
    <n v="4"/>
    <s v="OK"/>
    <s v="T10228"/>
    <n v="298"/>
    <n v="29"/>
    <n v="29"/>
    <n v="4"/>
    <n v="4"/>
    <n v="25"/>
    <n v="286.66666666666703"/>
    <n v="57"/>
    <n v="2.7400000095367401"/>
    <n v="0.80266664425531997"/>
    <n v="63.1726671854655"/>
    <m/>
    <n v="0.55767999999999995"/>
    <n v="0.84119999999999995"/>
    <n v="7.8"/>
    <n v="0.52358634699999995"/>
    <n v="16.7866"/>
    <n v="3.4210555600000001"/>
    <m/>
    <m/>
    <m/>
    <n v="-32.272935629999999"/>
    <m/>
    <m/>
  </r>
  <r>
    <s v="Lauraceae"/>
    <s v="Sextonia"/>
    <s v="rubra"/>
    <x v="294"/>
    <s v="A110207"/>
    <s v="A11"/>
    <n v="46"/>
    <n v="16"/>
    <n v="3"/>
    <n v="5"/>
    <s v="OK"/>
    <s v="A110207"/>
    <n v="299"/>
    <n v="32.799999999999997"/>
    <n v="26"/>
    <n v="2"/>
    <n v="1"/>
    <n v="12"/>
    <n v="251.233332316081"/>
    <n v="49.366666158040402"/>
    <n v="1.58666666348775"/>
    <n v="0.51966667175293002"/>
    <m/>
    <n v="160.9"/>
    <n v="0.41"/>
    <n v="0.88"/>
    <n v="10"/>
    <m/>
    <m/>
    <m/>
    <m/>
    <m/>
    <m/>
    <m/>
    <m/>
    <m/>
  </r>
  <r>
    <s v="Lauraceae"/>
    <s v="Sextonia"/>
    <s v="rubra"/>
    <x v="294"/>
    <s v="A110286"/>
    <s v="A11"/>
    <n v="72"/>
    <n v="73"/>
    <n v="3"/>
    <n v="5"/>
    <s v="OK"/>
    <s v="A110286"/>
    <n v="299"/>
    <n v="12.1"/>
    <n v="20"/>
    <n v="1"/>
    <n v="2"/>
    <n v="10"/>
    <n v="190.89999898274701"/>
    <n v="55.666667938232401"/>
    <n v="1.2366666396458901"/>
    <n v="0.56533332665761304"/>
    <m/>
    <n v="222.6"/>
    <n v="0.49"/>
    <n v="0.86"/>
    <n v="1"/>
    <n v="0.53742134571075395"/>
    <n v="11.268800000000001"/>
    <n v="1.05903923"/>
    <m/>
    <m/>
    <m/>
    <m/>
    <m/>
    <m/>
  </r>
  <r>
    <s v="Lauraceae"/>
    <s v="Sextonia"/>
    <s v="rubra"/>
    <x v="294"/>
    <s v="B430058"/>
    <s v="B4"/>
    <n v="43"/>
    <n v="6"/>
    <n v="3"/>
    <n v="5"/>
    <s v="OK"/>
    <s v="B430058"/>
    <n v="299"/>
    <n v="14.8"/>
    <n v="17"/>
    <n v="1"/>
    <n v="1"/>
    <n v="12"/>
    <n v="212.20000203450499"/>
    <n v="63.700000762939503"/>
    <n v="1.5100000301996901"/>
    <n v="0.84866664807001702"/>
    <m/>
    <n v="302.5"/>
    <n v="0.46"/>
    <n v="0.84"/>
    <n v="5"/>
    <n v="0.63400000000000001"/>
    <n v="13.113200000000001"/>
    <n v="3.4580000000000002"/>
    <m/>
    <m/>
    <m/>
    <m/>
    <m/>
    <m/>
  </r>
  <r>
    <s v="Lauraceae"/>
    <s v="Sextonia"/>
    <s v="rubra"/>
    <x v="294"/>
    <s v="B438046"/>
    <s v="B4"/>
    <n v="51"/>
    <n v="6"/>
    <n v="3"/>
    <n v="5"/>
    <s v="OK"/>
    <s v="B438046"/>
    <n v="299"/>
    <n v="11.1"/>
    <n v="13"/>
    <n v="1"/>
    <n v="1"/>
    <n v="10"/>
    <n v="183.53333536783899"/>
    <n v="42.600001017252602"/>
    <n v="0.95333331823348999"/>
    <n v="0.34533333281675999"/>
    <m/>
    <n v="155.9"/>
    <n v="0.46"/>
    <n v="0.98"/>
    <n v="6"/>
    <n v="0.34300000000000003"/>
    <n v="6.6334799999999996"/>
    <n v="2.8010000000000002"/>
    <m/>
    <m/>
    <m/>
    <m/>
    <m/>
    <m/>
  </r>
  <r>
    <s v="Lauraceae"/>
    <s v="Sextonia"/>
    <s v="rubra"/>
    <x v="294"/>
    <s v="LV109135"/>
    <s v="LV1"/>
    <n v="130.19999999999999"/>
    <n v="27.7"/>
    <n v="3"/>
    <n v="5"/>
    <s v="OK"/>
    <s v="LV109135"/>
    <n v="299"/>
    <n v="105.09554140127401"/>
    <n v="50"/>
    <n v="5"/>
    <n v="5"/>
    <n v="40"/>
    <n v="303.33333333333297"/>
    <n v="66.066668192545606"/>
    <n v="1.7800000111262"/>
    <n v="0.695999989906947"/>
    <n v="44.032766977945997"/>
    <m/>
    <n v="0.39573999999999998"/>
    <n v="1.1341000000000001"/>
    <n v="17.899999999999999"/>
    <n v="0.64478185700000001"/>
    <n v="16.426400000000001"/>
    <n v="4.3856647500000001"/>
    <m/>
    <m/>
    <m/>
    <n v="-29.626173730000001"/>
    <m/>
    <m/>
  </r>
  <r>
    <s v="Lauraceae"/>
    <s v="Sextonia"/>
    <s v="rubra"/>
    <x v="294"/>
    <s v="P01860211"/>
    <s v="P018"/>
    <n v="78"/>
    <n v="41"/>
    <n v="3"/>
    <n v="5"/>
    <s v="OK"/>
    <s v="P01860390"/>
    <n v="299"/>
    <n v="23.1"/>
    <n v="19"/>
    <m/>
    <m/>
    <m/>
    <n v="203.46666463216101"/>
    <n v="69.066668192545606"/>
    <n v="1.4599999984105401"/>
    <n v="1.0039999882380199"/>
    <m/>
    <n v="279.10000000000002"/>
    <n v="0.50780000000000003"/>
    <m/>
    <m/>
    <m/>
    <m/>
    <m/>
    <m/>
    <m/>
    <m/>
    <m/>
    <m/>
    <m/>
  </r>
  <r>
    <s v="Lauraceae"/>
    <s v="Sextonia"/>
    <s v="rubra"/>
    <x v="294"/>
    <s v="P01860338"/>
    <s v="P018"/>
    <n v="15"/>
    <n v="34"/>
    <n v="3"/>
    <n v="5"/>
    <s v="OK"/>
    <s v="P01860069"/>
    <n v="299"/>
    <n v="39.799999999999997"/>
    <n v="23"/>
    <n v="5"/>
    <n v="4"/>
    <n v="23"/>
    <n v="346.56667073567701"/>
    <n v="78.8333333333333"/>
    <n v="1.8500000238418599"/>
    <n v="0.53166667620341002"/>
    <m/>
    <n v="94.8"/>
    <n v="0.47670000000000001"/>
    <m/>
    <m/>
    <m/>
    <m/>
    <m/>
    <m/>
    <m/>
    <m/>
    <n v="-29.276186089999999"/>
    <m/>
    <m/>
  </r>
  <r>
    <s v="Lauraceae"/>
    <s v="Sextonia"/>
    <s v="rubra"/>
    <x v="294"/>
    <s v="P01860345"/>
    <s v="P018"/>
    <n v="14"/>
    <n v="45"/>
    <n v="3"/>
    <n v="5"/>
    <s v="OK"/>
    <s v="P01860061"/>
    <n v="299"/>
    <n v="17.5"/>
    <n v="20"/>
    <n v="5"/>
    <n v="2"/>
    <n v="18"/>
    <n v="243.53333536783899"/>
    <n v="51.900000254313099"/>
    <n v="1.7966666618983"/>
    <n v="0.42299999793370602"/>
    <m/>
    <n v="140.69999999999999"/>
    <n v="0.48110000000000003"/>
    <m/>
    <m/>
    <m/>
    <m/>
    <m/>
    <m/>
    <m/>
    <m/>
    <n v="-32.704882830000003"/>
    <m/>
    <m/>
  </r>
  <r>
    <s v="Lauraceae"/>
    <s v="IND"/>
    <s v="sp, 7 (DS)"/>
    <x v="535"/>
    <s v="M17116113"/>
    <s v="M1711"/>
    <n v="4"/>
    <n v="91"/>
    <n v="3"/>
    <n v="4"/>
    <s v="OK"/>
    <s v="M17116113"/>
    <n v="250"/>
    <n v="15.9"/>
    <n v="11"/>
    <n v="1"/>
    <n v="1"/>
    <n v="10"/>
    <n v="169.36666361490899"/>
    <n v="43.533334096272803"/>
    <n v="1.44999996821086"/>
    <n v="0.34266666074593899"/>
    <m/>
    <n v="187.7"/>
    <n v="0.38919999999999999"/>
    <n v="0.58430000000000004"/>
    <m/>
    <n v="0.48499999999999999"/>
    <n v="12.7615"/>
    <n v="2.2200000000000002"/>
    <m/>
    <m/>
    <m/>
    <m/>
    <m/>
    <m/>
  </r>
  <r>
    <s v="Lauraceae"/>
    <s v="IND"/>
    <s v="sp, B14"/>
    <x v="536"/>
    <s v="NH200298"/>
    <s v="NH20"/>
    <n v="64"/>
    <n v="304"/>
    <n v="3"/>
    <n v="4"/>
    <s v="OK"/>
    <s v="NH200298"/>
    <n v="275"/>
    <n v="11.9"/>
    <n v="18"/>
    <n v="1"/>
    <n v="1"/>
    <n v="15"/>
    <n v="156.89999898274701"/>
    <n v="42.299999237060497"/>
    <n v="0.980000019073486"/>
    <n v="0.17966666320959701"/>
    <m/>
    <n v="100.5"/>
    <n v="0.53459999999999996"/>
    <n v="0.84599999999999997"/>
    <n v="3"/>
    <n v="0.51800000000000002"/>
    <n v="13.823"/>
    <n v="2.8824999999999998"/>
    <m/>
    <m/>
    <m/>
    <m/>
    <m/>
    <m/>
  </r>
  <r>
    <s v="Lauraceae"/>
    <s v="IND"/>
    <s v="sp, B15"/>
    <x v="537"/>
    <s v="NH200279"/>
    <s v="NH20"/>
    <n v="57"/>
    <n v="360"/>
    <n v="3"/>
    <n v="4"/>
    <s v="OK"/>
    <s v="NH200279"/>
    <n v="276"/>
    <n v="10.5"/>
    <n v="10"/>
    <n v="2"/>
    <n v="2"/>
    <n v="10"/>
    <n v="208.89999898274701"/>
    <n v="53.200000762939503"/>
    <n v="1.63333332538605"/>
    <n v="0.35800000031789098"/>
    <m/>
    <n v="127.3"/>
    <n v="0.7167"/>
    <n v="0.59730000000000005"/>
    <n v="1"/>
    <n v="0.69799999999999995"/>
    <n v="15.9665"/>
    <n v="1.91"/>
    <m/>
    <m/>
    <m/>
    <m/>
    <m/>
    <m/>
  </r>
  <r>
    <s v="Lauraceae"/>
    <s v="IND"/>
    <s v="sp, B17"/>
    <x v="538"/>
    <s v="LV109147"/>
    <s v="LV1"/>
    <n v="131.4"/>
    <n v="45.3"/>
    <n v="3"/>
    <n v="4"/>
    <s v="OK"/>
    <s v="LV109147"/>
    <n v="278"/>
    <n v="21.496815286624201"/>
    <n v="24"/>
    <n v="2"/>
    <n v="1"/>
    <n v="22"/>
    <n v="214.333333333333"/>
    <n v="44.099999745686901"/>
    <n v="1.6400000254313201"/>
    <n v="0.17533333102862"/>
    <n v="20.367366790771499"/>
    <m/>
    <n v="0.41625000000000001"/>
    <n v="0.65969999999999995"/>
    <n v="4.55"/>
    <n v="0.55247313499999995"/>
    <n v="10.5387"/>
    <n v="1.71575977"/>
    <m/>
    <m/>
    <m/>
    <m/>
    <m/>
    <m/>
  </r>
  <r>
    <s v="Lauraceae"/>
    <s v="IND"/>
    <s v="sp, B17"/>
    <x v="538"/>
    <s v="NH200333"/>
    <s v="NH20"/>
    <n v="64"/>
    <n v="371"/>
    <n v="3"/>
    <n v="4"/>
    <s v="OK"/>
    <s v="NH200333"/>
    <n v="278"/>
    <n v="10.4"/>
    <n v="15"/>
    <n v="1"/>
    <n v="1"/>
    <n v="15"/>
    <n v="197.43333435058599"/>
    <n v="51.933333079020201"/>
    <n v="1.5066666603088399"/>
    <n v="0.67033334573109904"/>
    <m/>
    <n v="259.39999999999998"/>
    <n v="0.54910000000000003"/>
    <n v="0.71299999999999997"/>
    <n v="2"/>
    <m/>
    <m/>
    <m/>
    <m/>
    <m/>
    <m/>
    <m/>
    <m/>
    <m/>
  </r>
  <r>
    <s v="Lauraceae"/>
    <s v="IND"/>
    <s v="sp, B2"/>
    <x v="59"/>
    <s v="B446076"/>
    <s v="B4"/>
    <n v="83"/>
    <n v="24"/>
    <n v="3"/>
    <n v="4"/>
    <s v="OK"/>
    <s v="B446076"/>
    <n v="254"/>
    <n v="13"/>
    <n v="15"/>
    <n v="1"/>
    <n v="1"/>
    <n v="10"/>
    <n v="223.13333129882801"/>
    <n v="45.599999745686901"/>
    <n v="1.6900000174840299"/>
    <n v="0.39966666698455799"/>
    <m/>
    <n v="163.5"/>
    <n v="0.7"/>
    <n v="0.42"/>
    <n v="4"/>
    <n v="0.62"/>
    <n v="15.870900000000001"/>
    <n v="2.1110000000000002"/>
    <m/>
    <m/>
    <m/>
    <m/>
    <m/>
    <m/>
  </r>
  <r>
    <s v="Lauraceae"/>
    <s v="IND"/>
    <s v="sp, B2"/>
    <x v="59"/>
    <s v="P01860258"/>
    <s v="P018"/>
    <n v="88"/>
    <n v="58"/>
    <n v="3"/>
    <n v="4"/>
    <s v="OK"/>
    <s v="P01860448"/>
    <n v="254"/>
    <n v="15.9"/>
    <n v="13"/>
    <n v="2"/>
    <n v="3"/>
    <n v="13"/>
    <n v="187.53333536783899"/>
    <n v="55.699999491373703"/>
    <n v="1.37999999523163"/>
    <n v="0.40599998831749001"/>
    <m/>
    <n v="176.2"/>
    <n v="0.81140000000000001"/>
    <m/>
    <m/>
    <m/>
    <m/>
    <m/>
    <m/>
    <m/>
    <m/>
    <n v="-34.212216079999997"/>
    <m/>
    <m/>
  </r>
  <r>
    <s v="Lauraceae"/>
    <s v="IND"/>
    <s v="sp, B21"/>
    <x v="539"/>
    <s v="B438005"/>
    <s v="B4"/>
    <n v="61"/>
    <n v="25"/>
    <n v="3"/>
    <n v="4"/>
    <s v="OK"/>
    <s v="B438005"/>
    <n v="256"/>
    <n v="20.2"/>
    <n v="26"/>
    <m/>
    <m/>
    <m/>
    <n v="285.46667480468801"/>
    <n v="52.800000508626297"/>
    <n v="1.7166666984558101"/>
    <n v="0.55033332109451305"/>
    <m/>
    <n v="81.3"/>
    <n v="0.7"/>
    <n v="0.39"/>
    <n v="8"/>
    <m/>
    <m/>
    <m/>
    <m/>
    <m/>
    <m/>
    <m/>
    <m/>
    <m/>
  </r>
  <r>
    <s v="Lauraceae"/>
    <s v="IND"/>
    <s v="sp, B23"/>
    <x v="540"/>
    <s v="A110089"/>
    <s v="A11"/>
    <n v="5"/>
    <n v="90"/>
    <n v="3"/>
    <n v="4"/>
    <s v="OK"/>
    <s v="A110089"/>
    <n v="258"/>
    <n v="16.600000000000001"/>
    <n v="22"/>
    <n v="2"/>
    <n v="2"/>
    <n v="20"/>
    <n v="165.10000101725299"/>
    <n v="61.099998474121101"/>
    <n v="1.27000002066294"/>
    <n v="0.50666665037473002"/>
    <m/>
    <n v="173.6"/>
    <n v="0.42"/>
    <n v="0.56000000000000005"/>
    <n v="1"/>
    <n v="0.43403524160385099"/>
    <n v="6.9092500000000001"/>
    <n v="0.85807708999999999"/>
    <m/>
    <m/>
    <m/>
    <m/>
    <m/>
    <m/>
  </r>
  <r>
    <s v="Lauraceae"/>
    <s v="IND"/>
    <s v="sp, B25"/>
    <x v="541"/>
    <s v="B446050"/>
    <s v="B4"/>
    <n v="81"/>
    <n v="11"/>
    <n v="3"/>
    <n v="4"/>
    <s v="OK"/>
    <s v="B446050"/>
    <n v="260"/>
    <n v="12.2"/>
    <n v="14"/>
    <n v="2"/>
    <n v="2"/>
    <n v="11"/>
    <n v="180.10000101725299"/>
    <n v="46.433333079020201"/>
    <n v="0.74333331982294704"/>
    <n v="0.181999996304512"/>
    <m/>
    <n v="72.8"/>
    <n v="0.65"/>
    <n v="0.56000000000000005"/>
    <n v="2"/>
    <n v="0.54"/>
    <n v="9.1628699999999998"/>
    <n v="1.5980000000000001"/>
    <m/>
    <m/>
    <m/>
    <m/>
    <m/>
    <m/>
  </r>
  <r>
    <s v="Lauraceae"/>
    <s v="IND"/>
    <s v="sp, B28"/>
    <x v="224"/>
    <s v="LV109177"/>
    <s v="LV1"/>
    <n v="131.5"/>
    <n v="78.7"/>
    <n v="3"/>
    <n v="4"/>
    <s v="OK"/>
    <s v="LV109177"/>
    <n v="263"/>
    <n v="17.515923566879"/>
    <n v="23"/>
    <n v="4"/>
    <n v="3"/>
    <n v="22"/>
    <n v="349.33333333333297"/>
    <n v="65.166665395100907"/>
    <n v="2.5700000127156599"/>
    <n v="1.2529999812444099"/>
    <n v="70.4242350260417"/>
    <m/>
    <n v="0.47872999999999999"/>
    <n v="0.85040000000000004"/>
    <n v="3.05"/>
    <n v="0.49371396200000001"/>
    <n v="10.020899999999999"/>
    <n v="1.613202"/>
    <m/>
    <m/>
    <m/>
    <n v="-32.96491597"/>
    <m/>
    <m/>
  </r>
  <r>
    <s v="Lauraceae"/>
    <s v="IND"/>
    <s v="sp, B29"/>
    <x v="348"/>
    <s v="B437064"/>
    <s v="B4"/>
    <n v="59"/>
    <n v="46"/>
    <n v="3"/>
    <n v="4"/>
    <s v="OK"/>
    <s v="B437064"/>
    <n v="264"/>
    <n v="16.7"/>
    <n v="29"/>
    <n v="1"/>
    <n v="2"/>
    <n v="18"/>
    <n v="228.79999796549501"/>
    <n v="59.266667683919302"/>
    <n v="1.5700000127156599"/>
    <n v="0.28566666940848001"/>
    <m/>
    <n v="66.7"/>
    <n v="0.64"/>
    <n v="0.43"/>
    <n v="3"/>
    <n v="0.66800000000000004"/>
    <n v="10.719200000000001"/>
    <n v="1.841"/>
    <m/>
    <m/>
    <m/>
    <m/>
    <m/>
    <m/>
  </r>
  <r>
    <s v="Lauraceae"/>
    <s v="IND"/>
    <s v="sp, B29"/>
    <x v="348"/>
    <s v="B444031"/>
    <s v="B4"/>
    <n v="84"/>
    <n v="67"/>
    <n v="3"/>
    <n v="4"/>
    <s v="OK"/>
    <s v="B444031"/>
    <n v="264"/>
    <n v="26.7"/>
    <n v="27"/>
    <n v="3"/>
    <n v="2"/>
    <n v="22"/>
    <n v="210.79999796549501"/>
    <n v="53.199999491373703"/>
    <n v="1.66333333651225"/>
    <n v="0.27366666992505401"/>
    <m/>
    <n v="74.400000000000006"/>
    <n v="0.52"/>
    <n v="0.89"/>
    <n v="10"/>
    <n v="0.67100000000000004"/>
    <n v="7.8879400000000004"/>
    <n v="1.5640000000000001"/>
    <m/>
    <m/>
    <m/>
    <m/>
    <m/>
    <m/>
  </r>
  <r>
    <s v="Lauraceae"/>
    <s v="IND"/>
    <s v="sp, B3"/>
    <x v="352"/>
    <s v="P01860321"/>
    <s v="P018"/>
    <n v="15"/>
    <n v="14"/>
    <n v="3"/>
    <n v="4"/>
    <s v="OK"/>
    <s v="P01860087"/>
    <n v="265"/>
    <n v="27.4"/>
    <n v="30"/>
    <m/>
    <m/>
    <m/>
    <n v="254.766672770182"/>
    <n v="63.100001017252602"/>
    <n v="1.93333327770233"/>
    <n v="0.518666664759318"/>
    <m/>
    <n v="119.3"/>
    <n v="0.86550000000000005"/>
    <m/>
    <m/>
    <m/>
    <m/>
    <m/>
    <m/>
    <m/>
    <m/>
    <m/>
    <m/>
    <m/>
  </r>
  <r>
    <s v="Lauraceae"/>
    <s v="IND"/>
    <s v="sp, B32"/>
    <x v="542"/>
    <s v="LV109197"/>
    <s v="LV1"/>
    <n v="118.6"/>
    <n v="81.900000000000006"/>
    <n v="3"/>
    <n v="4"/>
    <s v="OK"/>
    <s v="LV109197"/>
    <n v="889"/>
    <n v="13.0573248407643"/>
    <n v="17"/>
    <n v="3"/>
    <n v="2"/>
    <n v="17"/>
    <n v="230"/>
    <n v="68.933331807454394"/>
    <n v="1.9466667175293"/>
    <n v="0.61033333341280605"/>
    <n v="64.696534474690793"/>
    <m/>
    <n v="0.63585000000000003"/>
    <n v="0.65100000000000002"/>
    <n v="2.25"/>
    <n v="0.63910907699999997"/>
    <n v="12.2704"/>
    <n v="2.1217303900000002"/>
    <m/>
    <m/>
    <m/>
    <n v="-33.915707089999998"/>
    <m/>
    <m/>
  </r>
  <r>
    <s v="Lauraceae"/>
    <s v="IND"/>
    <s v="sp, B33"/>
    <x v="543"/>
    <s v="LV109472"/>
    <s v="LV1"/>
    <n v="177.3"/>
    <n v="72.8"/>
    <n v="3"/>
    <n v="4"/>
    <s v="OK"/>
    <s v="LV109472"/>
    <n v="890"/>
    <n v="18.343949044586001"/>
    <n v="21"/>
    <n v="2"/>
    <n v="2"/>
    <n v="4"/>
    <n v="333.33333333333297"/>
    <n v="60.466665903727197"/>
    <n v="2.6433332761128701"/>
    <n v="0.64533332983652703"/>
    <n v="48.088034311930301"/>
    <m/>
    <n v="0.63737999999999995"/>
    <n v="0.49299999999999999"/>
    <n v="4"/>
    <n v="0.56863586200000005"/>
    <n v="12.178100000000001"/>
    <n v="2.7486473999999999"/>
    <m/>
    <m/>
    <m/>
    <m/>
    <m/>
    <m/>
  </r>
  <r>
    <s v="Lauraceae"/>
    <s v="IND"/>
    <s v="sp, B34"/>
    <x v="544"/>
    <s v="LV109558"/>
    <s v="LV1"/>
    <n v="190"/>
    <n v="29.1"/>
    <n v="3"/>
    <n v="4"/>
    <s v="OK"/>
    <s v="LV109558"/>
    <n v="891"/>
    <n v="13.375796178343901"/>
    <n v="21"/>
    <n v="3"/>
    <n v="3"/>
    <n v="15"/>
    <n v="314.66666666666703"/>
    <n v="64.066665649414105"/>
    <n v="1.83666666348775"/>
    <n v="0.80599999427795399"/>
    <n v="56.626265207926402"/>
    <m/>
    <n v="0.43019000000000002"/>
    <n v="0.55189999999999995"/>
    <n v="3.1"/>
    <n v="0.54364437899999996"/>
    <n v="10.429500000000001"/>
    <n v="1.7526078700000001"/>
    <m/>
    <m/>
    <m/>
    <n v="-34.766288920000001"/>
    <m/>
    <m/>
  </r>
  <r>
    <s v="Lauraceae"/>
    <s v="IND"/>
    <s v="sp, B35"/>
    <x v="545"/>
    <s v="LV109302"/>
    <s v="LV1"/>
    <n v="155.9"/>
    <n v="69.599999999999994"/>
    <n v="3"/>
    <n v="4"/>
    <s v="OK"/>
    <s v="LV109302"/>
    <n v="892"/>
    <n v="39.808917197452203"/>
    <n v="29"/>
    <n v="4"/>
    <n v="3"/>
    <n v="20"/>
    <n v="630.33333333333303"/>
    <n v="56.699999491373703"/>
    <n v="1.9099999666214"/>
    <n v="0.38000000019868202"/>
    <n v="28.848466237386098"/>
    <m/>
    <m/>
    <m/>
    <m/>
    <n v="0.56696331700000002"/>
    <n v="13.8346"/>
    <n v="2.9800538300000001"/>
    <m/>
    <m/>
    <m/>
    <n v="-33.243867219999998"/>
    <m/>
    <m/>
  </r>
  <r>
    <s v="Lauraceae"/>
    <s v="IND"/>
    <s v="sp, B35"/>
    <x v="545"/>
    <s v="LV109402"/>
    <s v="LV1"/>
    <n v="161.9"/>
    <n v="5.7"/>
    <n v="3"/>
    <n v="4"/>
    <s v="OK"/>
    <s v="LV109402"/>
    <n v="892"/>
    <n v="13.821656050955401"/>
    <n v="17"/>
    <n v="2"/>
    <n v="1"/>
    <n v="12"/>
    <n v="357.66666666666703"/>
    <n v="54.133333841959598"/>
    <n v="2.0566666920979801"/>
    <n v="0.49233334263165801"/>
    <n v="42.788967132568402"/>
    <m/>
    <m/>
    <m/>
    <m/>
    <n v="0.51833229800000002"/>
    <n v="12.8912"/>
    <n v="2.6614900600000002"/>
    <m/>
    <m/>
    <m/>
    <m/>
    <m/>
    <m/>
  </r>
  <r>
    <s v="Lauraceae"/>
    <s v="IND"/>
    <s v="sp, B35"/>
    <x v="545"/>
    <s v="LV109413"/>
    <s v="LV1"/>
    <n v="168.5"/>
    <n v="20.2"/>
    <n v="3"/>
    <n v="4"/>
    <s v="OK"/>
    <s v="LV109413"/>
    <n v="892"/>
    <n v="28.343949044586001"/>
    <n v="25"/>
    <n v="2"/>
    <n v="1"/>
    <n v="18"/>
    <n v="272.33333333333297"/>
    <n v="63.433333079020201"/>
    <n v="1.8600000143051101"/>
    <n v="0.61899998784065202"/>
    <n v="65.212666829427107"/>
    <m/>
    <n v="0.46042"/>
    <n v="0.77510000000000001"/>
    <n v="8.9"/>
    <n v="0.59143222500000003"/>
    <n v="10.523899999999999"/>
    <n v="2.1735401099999998"/>
    <m/>
    <m/>
    <m/>
    <m/>
    <m/>
    <m/>
  </r>
  <r>
    <s v="Lauraceae"/>
    <s v="IND"/>
    <s v="sp, B35"/>
    <x v="545"/>
    <s v="LV109550"/>
    <s v="LV1"/>
    <n v="194.5"/>
    <n v="33.200000000000003"/>
    <n v="3"/>
    <n v="4"/>
    <s v="OK"/>
    <s v="LV109550"/>
    <n v="892"/>
    <m/>
    <n v="28"/>
    <n v="4"/>
    <n v="4"/>
    <n v="28"/>
    <n v="341.33333333333297"/>
    <n v="62.9999987284342"/>
    <n v="2.46000003814697"/>
    <n v="0.53300000230471301"/>
    <n v="41.120133717854799"/>
    <m/>
    <n v="0.51141000000000003"/>
    <n v="0.54349999999999998"/>
    <n v="5.3"/>
    <n v="0.40121873000000002"/>
    <n v="5.7987700000000002"/>
    <n v="1.72749077"/>
    <m/>
    <m/>
    <m/>
    <n v="-32.366780319999997"/>
    <m/>
    <m/>
  </r>
  <r>
    <s v="Lauraceae"/>
    <s v="IND"/>
    <s v="sp, B36"/>
    <x v="546"/>
    <s v="LV109290"/>
    <s v="LV1"/>
    <n v="145.4"/>
    <n v="54.8"/>
    <n v="3"/>
    <n v="4"/>
    <s v="OK"/>
    <s v="LV109290"/>
    <n v="893"/>
    <n v="19.585987261146499"/>
    <n v="21"/>
    <n v="2"/>
    <n v="1"/>
    <n v="18"/>
    <n v="271.33333333333297"/>
    <n v="62.6666666666667"/>
    <n v="1.9900000095367401"/>
    <n v="0.89300000667571999"/>
    <n v="68.8809000651042"/>
    <m/>
    <n v="0.67598000000000003"/>
    <n v="0.3584"/>
    <n v="7.5"/>
    <n v="0.85218281699999998"/>
    <n v="10.177"/>
    <n v="2.2489711400000001"/>
    <m/>
    <m/>
    <m/>
    <m/>
    <m/>
    <m/>
  </r>
  <r>
    <s v="Lauraceae"/>
    <s v="IND"/>
    <s v="sp, B36"/>
    <x v="546"/>
    <s v="LV109406"/>
    <s v="LV1"/>
    <n v="175.2"/>
    <n v="4"/>
    <n v="3"/>
    <n v="4"/>
    <s v="OK"/>
    <s v="LV109406"/>
    <n v="893"/>
    <n v="11.9426751592357"/>
    <n v="16"/>
    <n v="2"/>
    <n v="2"/>
    <n v="14"/>
    <n v="333.33333333333297"/>
    <n v="57.966667175292997"/>
    <n v="3.8033333619435599"/>
    <n v="0.82800002892812097"/>
    <n v="53.375132242838497"/>
    <m/>
    <n v="0.78812000000000004"/>
    <n v="0.37059999999999998"/>
    <n v="3.9"/>
    <n v="0.799736322"/>
    <n v="8.6963899999999992"/>
    <n v="2.1088664600000002"/>
    <m/>
    <m/>
    <m/>
    <m/>
    <m/>
    <m/>
  </r>
  <r>
    <s v="Lauraceae"/>
    <s v="IND"/>
    <s v="sp, B36"/>
    <x v="546"/>
    <s v="LV113005"/>
    <s v="LV1"/>
    <n v="180"/>
    <n v="15"/>
    <n v="3"/>
    <n v="4"/>
    <s v="OK"/>
    <s v="LV113005"/>
    <n v="893"/>
    <n v="10.3503184713376"/>
    <n v="0"/>
    <n v="2"/>
    <n v="2"/>
    <n v="0"/>
    <n v="314"/>
    <n v="62.266667683919302"/>
    <n v="2.46333328882853"/>
    <n v="0.74666666984558105"/>
    <n v="54.483899434407597"/>
    <m/>
    <m/>
    <m/>
    <m/>
    <n v="0.56455102800000001"/>
    <n v="11.0906"/>
    <n v="2.1916230300000001"/>
    <m/>
    <m/>
    <m/>
    <m/>
    <m/>
    <m/>
  </r>
  <r>
    <s v="Lauraceae"/>
    <s v="IND"/>
    <s v="sp, B37"/>
    <x v="547"/>
    <s v="LV109494"/>
    <s v="LV1"/>
    <n v="189.8"/>
    <n v="99.6"/>
    <n v="3"/>
    <n v="4"/>
    <s v="OK"/>
    <s v="LV109494"/>
    <n v="894"/>
    <n v="31.847133757961799"/>
    <n v="30"/>
    <n v="4"/>
    <n v="5"/>
    <n v="0"/>
    <n v="252.333333333333"/>
    <n v="57.099999745686901"/>
    <n v="1.71666665871938"/>
    <n v="0.35500000913937901"/>
    <n v="29.450634002685501"/>
    <m/>
    <n v="0.37226999999999999"/>
    <n v="0.90359999999999996"/>
    <n v="5.7"/>
    <n v="0.536063285"/>
    <n v="13.382099999999999"/>
    <n v="2.4134451800000001"/>
    <m/>
    <m/>
    <m/>
    <n v="-33.449167510000002"/>
    <m/>
    <m/>
  </r>
  <r>
    <s v="Lauraceae"/>
    <s v="IND"/>
    <s v="sp, B38"/>
    <x v="548"/>
    <s v="T10299"/>
    <s v="T1"/>
    <n v="33"/>
    <n v="18.5"/>
    <n v="3"/>
    <n v="4"/>
    <s v="OK"/>
    <s v="T10299"/>
    <n v="895"/>
    <n v="20.5"/>
    <n v="19"/>
    <n v="3"/>
    <n v="3"/>
    <n v="12"/>
    <n v="146.666666666667"/>
    <n v="41.700000762939503"/>
    <n v="0.80666665236155199"/>
    <n v="0.289666667580605"/>
    <n v="38.931566874186203"/>
    <m/>
    <n v="0.40703"/>
    <n v="0.94289999999999996"/>
    <n v="4.0999999999999996"/>
    <n v="0.52866276499999998"/>
    <n v="12.9704"/>
    <n v="2.0213761899999998"/>
    <m/>
    <m/>
    <m/>
    <n v="-33.135134039999997"/>
    <m/>
    <m/>
  </r>
  <r>
    <s v="Lauraceae"/>
    <s v="IND"/>
    <s v="sp, B38"/>
    <x v="548"/>
    <s v="T10391"/>
    <s v="T1"/>
    <n v="17"/>
    <n v="37"/>
    <n v="3"/>
    <n v="4"/>
    <s v="OK"/>
    <s v="T10391"/>
    <n v="895"/>
    <n v="27.4"/>
    <n v="30"/>
    <n v="5"/>
    <n v="5"/>
    <n v="25"/>
    <n v="183.333333333333"/>
    <n v="60.533332824707003"/>
    <n v="0.87333333492279097"/>
    <n v="0.648333340883255"/>
    <n v="80.462467193603501"/>
    <m/>
    <m/>
    <m/>
    <m/>
    <n v="0.54002736900000003"/>
    <n v="13.279299999999999"/>
    <n v="2.7690058099999999"/>
    <m/>
    <m/>
    <m/>
    <n v="-34.297158789999997"/>
    <m/>
    <m/>
  </r>
  <r>
    <s v="Lauraceae"/>
    <s v="IND"/>
    <s v="sp, B4"/>
    <x v="549"/>
    <s v="P01860494"/>
    <s v="P018"/>
    <n v="45"/>
    <n v="99"/>
    <n v="3"/>
    <n v="4"/>
    <s v="OK"/>
    <s v="P01860238"/>
    <n v="266"/>
    <n v="16.899999999999999"/>
    <n v="16"/>
    <n v="1"/>
    <n v="2"/>
    <n v="9"/>
    <n v="168.20000203450499"/>
    <n v="58.866666158040402"/>
    <n v="1.0733333627382899"/>
    <n v="0.22933333118756599"/>
    <m/>
    <n v="109.9"/>
    <n v="0.7671"/>
    <m/>
    <m/>
    <m/>
    <m/>
    <m/>
    <m/>
    <m/>
    <m/>
    <m/>
    <m/>
    <m/>
  </r>
  <r>
    <s v="Lauraceae"/>
    <s v="IND"/>
    <s v="sp, B6"/>
    <x v="550"/>
    <s v="P01860385"/>
    <s v="P018"/>
    <n v="99"/>
    <n v="71"/>
    <n v="3"/>
    <n v="4"/>
    <s v="OK"/>
    <s v="P01860475"/>
    <n v="268"/>
    <n v="13.4"/>
    <n v="14"/>
    <n v="3"/>
    <n v="2"/>
    <n v="5"/>
    <n v="185.56666564941401"/>
    <n v="52.633332570393897"/>
    <n v="1.52000002066294"/>
    <n v="0.36966666579246499"/>
    <m/>
    <n v="181.4"/>
    <n v="0.76259999999999994"/>
    <m/>
    <m/>
    <m/>
    <m/>
    <m/>
    <m/>
    <m/>
    <m/>
    <n v="-33.177638979999998"/>
    <m/>
    <m/>
  </r>
  <r>
    <s v="Lauraceae"/>
    <s v="IND"/>
    <s v="sp, B7"/>
    <x v="346"/>
    <s v="P01860450"/>
    <s v="P018"/>
    <n v="47"/>
    <n v="85"/>
    <n v="3"/>
    <n v="4"/>
    <s v="OK"/>
    <s v="P01860234"/>
    <n v="269"/>
    <n v="33.9"/>
    <n v="23"/>
    <n v="5"/>
    <n v="5"/>
    <n v="23"/>
    <n v="294.33333333333297"/>
    <n v="31.8666667938232"/>
    <n v="1.5366666714350401"/>
    <n v="0.24099999666214"/>
    <m/>
    <n v="40.299999999999997"/>
    <n v="0.48670000000000002"/>
    <m/>
    <m/>
    <m/>
    <m/>
    <m/>
    <m/>
    <m/>
    <m/>
    <n v="-29.665114840000001"/>
    <m/>
    <m/>
  </r>
  <r>
    <s v="Lauraceae"/>
    <s v="IND"/>
    <s v="sp, B8"/>
    <x v="551"/>
    <s v="LV109408"/>
    <s v="LV1"/>
    <n v="176.7"/>
    <n v="6.3"/>
    <n v="3"/>
    <n v="4"/>
    <s v="OK"/>
    <s v="LV109408"/>
    <n v="270"/>
    <n v="14.968152866242001"/>
    <n v="17"/>
    <n v="1"/>
    <n v="2"/>
    <n v="13"/>
    <n v="285"/>
    <n v="56.466667175292997"/>
    <n v="3.2066666285196899"/>
    <n v="0.78233333428700802"/>
    <n v="66.662734985351605"/>
    <m/>
    <n v="0.61263000000000001"/>
    <n v="0.55500000000000005"/>
    <n v="4.3499999999999996"/>
    <n v="0.63819406400000001"/>
    <n v="17.836600000000001"/>
    <n v="2.5316579099999998"/>
    <m/>
    <m/>
    <m/>
    <m/>
    <m/>
    <m/>
  </r>
  <r>
    <s v="Lauraceae"/>
    <s v="IND"/>
    <s v="sp, B8"/>
    <x v="551"/>
    <s v="NH200669"/>
    <s v="NH20"/>
    <n v="25"/>
    <n v="346"/>
    <n v="3"/>
    <n v="4"/>
    <s v="OK"/>
    <s v="NH200669"/>
    <n v="270"/>
    <n v="11.1"/>
    <n v="20"/>
    <n v="1"/>
    <n v="1"/>
    <n v="16"/>
    <n v="221"/>
    <n v="59.266667683919302"/>
    <n v="1.7966666618983"/>
    <n v="0.73400000731150306"/>
    <m/>
    <m/>
    <n v="0.73980000000000001"/>
    <n v="0.41120000000000001"/>
    <n v="0.5"/>
    <n v="0.73699999999999999"/>
    <n v="13.37"/>
    <n v="1.9775"/>
    <m/>
    <m/>
    <m/>
    <m/>
    <m/>
    <m/>
  </r>
  <r>
    <s v="Lauraceae"/>
    <s v="IND"/>
    <s v="IND"/>
    <x v="107"/>
    <s v="LV109065"/>
    <s v="LV1"/>
    <n v="102.5"/>
    <n v="20.2"/>
    <n v="0"/>
    <n v="1"/>
    <s v="MORT"/>
    <s v="LV109065"/>
    <n v="249"/>
    <m/>
    <n v="0"/>
    <m/>
    <m/>
    <n v="0"/>
    <m/>
    <m/>
    <m/>
    <m/>
    <m/>
    <m/>
    <m/>
    <m/>
    <m/>
    <n v="0.58756497399999996"/>
    <n v="11.8627"/>
    <n v="1.7681568299999999"/>
    <m/>
    <m/>
    <m/>
    <m/>
    <m/>
    <m/>
  </r>
  <r>
    <s v="Lauraceae"/>
    <s v="IND"/>
    <s v="IND"/>
    <x v="107"/>
    <s v="LV109188"/>
    <s v="LV1"/>
    <n v="124.4"/>
    <n v="93.5"/>
    <n v="0"/>
    <n v="1"/>
    <s v="EXCLUDE"/>
    <s v="LV109188"/>
    <n v="249"/>
    <n v="37.579617834394902"/>
    <n v="25"/>
    <m/>
    <m/>
    <n v="0"/>
    <m/>
    <m/>
    <m/>
    <m/>
    <m/>
    <m/>
    <m/>
    <m/>
    <n v="11.45"/>
    <m/>
    <m/>
    <m/>
    <m/>
    <m/>
    <m/>
    <m/>
    <m/>
    <m/>
  </r>
  <r>
    <s v="Lauraceae"/>
    <s v="IND"/>
    <s v="IND"/>
    <x v="107"/>
    <s v="T10310"/>
    <s v="T1"/>
    <n v="32.5"/>
    <n v="35.5"/>
    <n v="0"/>
    <n v="0"/>
    <s v="MORT"/>
    <s v="T10310"/>
    <n v="249"/>
    <m/>
    <m/>
    <m/>
    <m/>
    <m/>
    <m/>
    <m/>
    <m/>
    <m/>
    <m/>
    <m/>
    <m/>
    <m/>
    <m/>
    <m/>
    <m/>
    <m/>
    <m/>
    <m/>
    <m/>
    <m/>
    <m/>
    <m/>
  </r>
  <r>
    <s v="Lecythidaceae"/>
    <s v="Couratari"/>
    <s v="guianensis"/>
    <x v="552"/>
    <s v="B422044"/>
    <s v="B4"/>
    <n v="4"/>
    <n v="4"/>
    <n v="3"/>
    <n v="4"/>
    <s v="OK"/>
    <s v="B422044"/>
    <n v="302"/>
    <n v="11.1"/>
    <n v="12"/>
    <n v="2"/>
    <n v="2"/>
    <n v="10"/>
    <n v="228.56666564941401"/>
    <n v="52.600001017252602"/>
    <n v="1.4466666777928701"/>
    <n v="0.625666658083598"/>
    <m/>
    <n v="304.5"/>
    <n v="0.49"/>
    <n v="0.8"/>
    <n v="9"/>
    <n v="0.498"/>
    <n v="8.0930900000000001"/>
    <n v="1.6339999999999999"/>
    <m/>
    <m/>
    <m/>
    <m/>
    <m/>
    <m/>
  </r>
  <r>
    <s v="Lecythidaceae"/>
    <s v="Couratari"/>
    <s v="guianensis"/>
    <x v="552"/>
    <s v="LV109160"/>
    <s v="LV1"/>
    <n v="126"/>
    <n v="67.099999999999994"/>
    <n v="3"/>
    <n v="4"/>
    <s v="OK"/>
    <s v="LV109160"/>
    <n v="302"/>
    <n v="57.324840764331199"/>
    <n v="45"/>
    <n v="5"/>
    <n v="5"/>
    <n v="20"/>
    <n v="518.33333333333303"/>
    <n v="56.033332824707003"/>
    <n v="3.2966666221618701"/>
    <n v="1.65400000413259"/>
    <n v="80.232432047526004"/>
    <m/>
    <n v="0.46775"/>
    <n v="1.0195000000000001"/>
    <n v="8.6999999999999993"/>
    <n v="0.69537845200000004"/>
    <n v="14.3576"/>
    <n v="5.4309021199999998"/>
    <m/>
    <m/>
    <m/>
    <n v="-29.199207900000001"/>
    <m/>
    <m/>
  </r>
  <r>
    <s v="Lecythidaceae"/>
    <s v="Couratari"/>
    <s v="guianensis"/>
    <x v="552"/>
    <s v="P01860327"/>
    <s v="P018"/>
    <n v="15"/>
    <n v="26"/>
    <n v="3"/>
    <n v="5"/>
    <s v="OK"/>
    <s v="P01860080"/>
    <n v="302"/>
    <n v="42"/>
    <n v="25"/>
    <n v="5"/>
    <n v="4"/>
    <n v="25"/>
    <n v="374.90000406900998"/>
    <n v="52.233333587646499"/>
    <n v="2.4566667079925502"/>
    <n v="0.52366665999094597"/>
    <m/>
    <n v="92.2"/>
    <n v="0.4622"/>
    <m/>
    <m/>
    <m/>
    <m/>
    <m/>
    <m/>
    <m/>
    <m/>
    <n v="-29.839716209999999"/>
    <m/>
    <m/>
  </r>
  <r>
    <s v="Lecythidaceae"/>
    <s v="Couratari"/>
    <s v="guianensis"/>
    <x v="552"/>
    <s v="T10366"/>
    <s v="T1"/>
    <n v="21"/>
    <n v="60"/>
    <n v="3"/>
    <n v="5"/>
    <s v="OK"/>
    <s v="T10366"/>
    <n v="302"/>
    <n v="19.100000000000001"/>
    <n v="26"/>
    <n v="2"/>
    <n v="2"/>
    <n v="25"/>
    <n v="243.333333333333"/>
    <n v="34"/>
    <n v="1.1699999968210899"/>
    <n v="0.38099999229113302"/>
    <n v="80.092165629069001"/>
    <m/>
    <n v="0.43659999999999999"/>
    <n v="0.77139999999999997"/>
    <n v="4"/>
    <n v="0.57957096500000005"/>
    <n v="12.8873"/>
    <n v="2.7269860800000001"/>
    <m/>
    <m/>
    <m/>
    <m/>
    <m/>
    <m/>
  </r>
  <r>
    <s v="Lecythidaceae"/>
    <s v="Couratari"/>
    <s v="multiflora"/>
    <x v="82"/>
    <s v="LV109163"/>
    <s v="LV1"/>
    <n v="132.4"/>
    <n v="61.8"/>
    <n v="3"/>
    <n v="5"/>
    <s v="OK"/>
    <s v="LV109163"/>
    <n v="303"/>
    <n v="26.1146496815287"/>
    <n v="28"/>
    <n v="3"/>
    <n v="3"/>
    <n v="18"/>
    <n v="260"/>
    <n v="67.099999745686802"/>
    <n v="1.4299999872843401"/>
    <n v="0.28599999348322602"/>
    <n v="27.216333389282202"/>
    <m/>
    <m/>
    <m/>
    <n v="3.4"/>
    <n v="0.66800068099999999"/>
    <n v="10.8071"/>
    <n v="2.4126556099999998"/>
    <m/>
    <m/>
    <m/>
    <n v="-31.269374339999999"/>
    <m/>
    <m/>
  </r>
  <r>
    <s v="Lecythidaceae"/>
    <s v="Couratari"/>
    <s v="multiflora"/>
    <x v="82"/>
    <s v="M17116570"/>
    <s v="M1711"/>
    <n v="74"/>
    <n v="36"/>
    <n v="3"/>
    <n v="4"/>
    <s v="OK"/>
    <s v="M17116570"/>
    <n v="303"/>
    <n v="18.8"/>
    <n v="16"/>
    <n v="2"/>
    <n v="2"/>
    <n v="15"/>
    <n v="181.46666463216101"/>
    <n v="46.099999745686901"/>
    <n v="1.0833333532015501"/>
    <n v="0.120999999344349"/>
    <m/>
    <n v="52.9"/>
    <n v="0.53400000000000003"/>
    <n v="0.86399999999999999"/>
    <m/>
    <n v="0.44"/>
    <n v="13.5945"/>
    <n v="1.9710000000000001"/>
    <m/>
    <m/>
    <m/>
    <m/>
    <m/>
    <m/>
  </r>
  <r>
    <s v="Lecythidaceae"/>
    <s v="Couratari"/>
    <s v="multiflora"/>
    <x v="82"/>
    <s v="P01860452"/>
    <s v="P018"/>
    <n v="40"/>
    <n v="82"/>
    <n v="3"/>
    <n v="4"/>
    <s v="OK"/>
    <s v="P01860151"/>
    <n v="303"/>
    <n v="120"/>
    <n v="36"/>
    <m/>
    <m/>
    <m/>
    <n v="162.20000203450499"/>
    <n v="32.666666030883803"/>
    <n v="1.02666666110357"/>
    <n v="0.113000000516574"/>
    <m/>
    <n v="42.1"/>
    <n v="0.63129999999999997"/>
    <m/>
    <m/>
    <m/>
    <m/>
    <m/>
    <m/>
    <m/>
    <m/>
    <m/>
    <m/>
    <m/>
  </r>
  <r>
    <s v="Lecythidaceae"/>
    <s v="Couratari"/>
    <s v="oblongifolia"/>
    <x v="156"/>
    <s v="A110173"/>
    <s v="A11"/>
    <n v="39"/>
    <n v="27"/>
    <n v="3"/>
    <n v="5"/>
    <s v="OK"/>
    <s v="A110173"/>
    <n v="304"/>
    <n v="50"/>
    <n v="35"/>
    <m/>
    <m/>
    <m/>
    <n v="218.666666666667"/>
    <n v="55.699999491373703"/>
    <n v="1.1699999968210899"/>
    <n v="0.110333335896333"/>
    <m/>
    <n v="48.9"/>
    <n v="0.51"/>
    <n v="0.81"/>
    <n v="5"/>
    <n v="0.56150543689727805"/>
    <n v="13.434699999999999"/>
    <n v="0.52187214999999998"/>
    <m/>
    <m/>
    <m/>
    <m/>
    <m/>
    <m/>
  </r>
  <r>
    <s v="Lecythidaceae"/>
    <s v="Eschweilera"/>
    <s v="apiculata"/>
    <x v="553"/>
    <s v="T10442"/>
    <s v="T1"/>
    <n v="1"/>
    <n v="78"/>
    <n v="3"/>
    <n v="5"/>
    <s v="OK"/>
    <s v="T10442"/>
    <n v="739"/>
    <n v="43"/>
    <n v="30"/>
    <m/>
    <m/>
    <n v="0"/>
    <n v="213.333333333333"/>
    <n v="56.533334096272803"/>
    <n v="1.70666666825612"/>
    <n v="0.42266666889190702"/>
    <n v="48.6111666361491"/>
    <m/>
    <n v="0.66717000000000004"/>
    <n v="0.66990000000000005"/>
    <n v="6"/>
    <n v="0.69229408599999998"/>
    <n v="12.5656"/>
    <n v="3.9042677800000001"/>
    <m/>
    <m/>
    <m/>
    <m/>
    <m/>
    <m/>
  </r>
  <r>
    <s v="Lecythidaceae"/>
    <s v="Eschweilera"/>
    <s v="chartaceifolia"/>
    <x v="187"/>
    <s v="NH200211"/>
    <s v="NH20"/>
    <n v="42"/>
    <n v="336"/>
    <n v="3"/>
    <n v="5"/>
    <s v="OK"/>
    <s v="NH200211"/>
    <n v="305"/>
    <n v="14.8"/>
    <n v="16"/>
    <n v="1"/>
    <n v="1"/>
    <n v="16"/>
    <n v="139.666666666667"/>
    <n v="51.6666653951009"/>
    <n v="1.3466666539510099"/>
    <n v="0.31633332371711698"/>
    <m/>
    <n v="159.69999999999999"/>
    <n v="0.75790000000000002"/>
    <n v="0.50529999999999997"/>
    <n v="2"/>
    <n v="0.69"/>
    <n v="8.2750000000000004"/>
    <n v="2.4445000000000001"/>
    <m/>
    <m/>
    <m/>
    <m/>
    <m/>
    <m/>
  </r>
  <r>
    <s v="Lecythidaceae"/>
    <s v="Eschweilera"/>
    <s v="chartaceifolia"/>
    <x v="187"/>
    <s v="NH200325"/>
    <s v="NH20"/>
    <n v="68"/>
    <n v="355"/>
    <n v="3"/>
    <n v="4"/>
    <s v="OK"/>
    <s v="NH200325"/>
    <n v="305"/>
    <n v="34.299999999999997"/>
    <n v="20"/>
    <n v="2"/>
    <n v="1"/>
    <n v="12"/>
    <n v="196.89999898274701"/>
    <n v="63"/>
    <n v="1.5299999713897701"/>
    <n v="0.62300000588099202"/>
    <m/>
    <n v="223.2"/>
    <n v="0.69530000000000003"/>
    <n v="0.64139999999999997"/>
    <n v="2"/>
    <n v="0.749"/>
    <n v="17.082999999999998"/>
    <n v="1.23"/>
    <m/>
    <m/>
    <m/>
    <m/>
    <m/>
    <m/>
  </r>
  <r>
    <s v="Lecythidaceae"/>
    <s v="Eschweilera"/>
    <s v="chartaceifolia"/>
    <x v="187"/>
    <s v="T10070"/>
    <s v="T1"/>
    <n v="98.5"/>
    <n v="55"/>
    <n v="3"/>
    <n v="5"/>
    <s v="OK"/>
    <s v="T10070"/>
    <n v="305"/>
    <n v="15.4"/>
    <n v="19"/>
    <n v="3"/>
    <n v="3"/>
    <n v="16"/>
    <n v="160"/>
    <n v="54.699999491373703"/>
    <n v="1.19333334763845"/>
    <n v="0.18833333750565801"/>
    <n v="31.649267832438198"/>
    <m/>
    <n v="0.65298"/>
    <n v="0.63119999999999998"/>
    <n v="3"/>
    <n v="0.72869727299999998"/>
    <n v="11.1577"/>
    <n v="2.60944427"/>
    <m/>
    <m/>
    <m/>
    <n v="-32.552785370000002"/>
    <m/>
    <m/>
  </r>
  <r>
    <s v="Lecythidaceae"/>
    <s v="Eschweilera"/>
    <s v="congestiflora"/>
    <x v="276"/>
    <s v="P01860377"/>
    <s v="P018"/>
    <n v="6"/>
    <n v="53"/>
    <n v="3"/>
    <n v="5"/>
    <s v="OK"/>
    <s v="P01860020"/>
    <n v="306"/>
    <n v="18.600000000000001"/>
    <n v="16"/>
    <n v="5"/>
    <n v="5"/>
    <n v="16"/>
    <n v="167"/>
    <n v="66.5"/>
    <n v="1.8166666428248099"/>
    <n v="2.1310000022252402"/>
    <m/>
    <n v="671.7"/>
    <n v="0.68200000000000005"/>
    <m/>
    <m/>
    <m/>
    <m/>
    <m/>
    <m/>
    <m/>
    <m/>
    <n v="-33.139690520000002"/>
    <m/>
    <m/>
  </r>
  <r>
    <s v="Lecythidaceae"/>
    <s v="Eschweilera"/>
    <s v="coriacea"/>
    <x v="123"/>
    <s v="A110008"/>
    <s v="A11"/>
    <n v="11"/>
    <n v="2"/>
    <n v="3"/>
    <n v="5"/>
    <s v="OK"/>
    <s v="A110008"/>
    <n v="307"/>
    <n v="10.8"/>
    <n v="10"/>
    <n v="2"/>
    <n v="2"/>
    <n v="10"/>
    <n v="174.89999898274701"/>
    <n v="59.233333587646499"/>
    <n v="1.5700000127156599"/>
    <n v="0.53733333945274397"/>
    <m/>
    <n v="189.7"/>
    <n v="0.66"/>
    <n v="0.61"/>
    <n v="2"/>
    <n v="0.59791767597198497"/>
    <n v="11.51"/>
    <n v="0.94831233000000004"/>
    <m/>
    <m/>
    <m/>
    <m/>
    <m/>
    <m/>
  </r>
  <r>
    <s v="Lecythidaceae"/>
    <s v="Eschweilera"/>
    <s v="coriacea"/>
    <x v="123"/>
    <s v="A110131"/>
    <s v="A11"/>
    <n v="35"/>
    <n v="72"/>
    <n v="3"/>
    <n v="5"/>
    <s v="OK"/>
    <s v="A110131"/>
    <n v="307"/>
    <n v="12.3"/>
    <n v="16"/>
    <n v="2"/>
    <n v="2"/>
    <n v="15"/>
    <n v="196.46666463216101"/>
    <n v="56.300000508626297"/>
    <n v="1.9400000174840299"/>
    <n v="0.94766666491826401"/>
    <m/>
    <n v="300.2"/>
    <m/>
    <m/>
    <n v="1"/>
    <m/>
    <m/>
    <m/>
    <m/>
    <m/>
    <m/>
    <m/>
    <m/>
    <m/>
  </r>
  <r>
    <s v="Lecythidaceae"/>
    <s v="Eschweilera"/>
    <s v="coriacea"/>
    <x v="123"/>
    <s v="A110276"/>
    <s v="A11"/>
    <n v="72"/>
    <n v="90"/>
    <n v="3"/>
    <n v="5"/>
    <s v="OK"/>
    <s v="A110276"/>
    <n v="307"/>
    <n v="10.5"/>
    <n v="15"/>
    <n v="2"/>
    <n v="2"/>
    <n v="9"/>
    <n v="173.46666463216101"/>
    <n v="54.399998982747398"/>
    <n v="1.71333328882853"/>
    <n v="0.73166668415069602"/>
    <m/>
    <n v="265.2"/>
    <n v="0.71"/>
    <n v="0.56000000000000005"/>
    <n v="2"/>
    <n v="0.67320263385772705"/>
    <n v="11.486499999999999"/>
    <n v="1.6096981400000001"/>
    <m/>
    <m/>
    <m/>
    <m/>
    <m/>
    <m/>
  </r>
  <r>
    <s v="Lecythidaceae"/>
    <s v="Eschweilera"/>
    <s v="coriacea"/>
    <x v="123"/>
    <s v="A110314"/>
    <s v="A11"/>
    <n v="63"/>
    <n v="44"/>
    <n v="3"/>
    <n v="5"/>
    <s v="OK"/>
    <s v="A110314"/>
    <n v="307"/>
    <n v="20.2"/>
    <n v="20"/>
    <n v="3"/>
    <n v="2"/>
    <n v="20"/>
    <n v="217.43333435058599"/>
    <n v="64.300000508626297"/>
    <n v="2.15000001589457"/>
    <n v="0.81800001859664895"/>
    <m/>
    <n v="212.4"/>
    <m/>
    <m/>
    <n v="4"/>
    <m/>
    <m/>
    <m/>
    <m/>
    <m/>
    <m/>
    <m/>
    <m/>
    <m/>
  </r>
  <r>
    <s v="Lecythidaceae"/>
    <s v="Eschweilera"/>
    <s v="coriacea"/>
    <x v="123"/>
    <s v="A110389"/>
    <s v="A11"/>
    <n v="93"/>
    <n v="36"/>
    <n v="3"/>
    <n v="5"/>
    <s v="OK"/>
    <s v="A110389"/>
    <n v="307"/>
    <n v="17.8"/>
    <n v="18"/>
    <n v="2"/>
    <n v="2"/>
    <n v="18"/>
    <n v="220.233332316081"/>
    <n v="55.966667175292997"/>
    <n v="2.2633333206176798"/>
    <n v="0.89466663201649999"/>
    <m/>
    <n v="229.5"/>
    <m/>
    <m/>
    <n v="3"/>
    <m/>
    <m/>
    <m/>
    <m/>
    <m/>
    <m/>
    <m/>
    <m/>
    <m/>
  </r>
  <r>
    <s v="Lecythidaceae"/>
    <s v="Eschweilera"/>
    <s v="coriacea"/>
    <x v="123"/>
    <s v="B419011"/>
    <s v="B4"/>
    <n v="11"/>
    <n v="95"/>
    <n v="3"/>
    <n v="5"/>
    <s v="OK"/>
    <s v="B419011"/>
    <n v="307"/>
    <n v="22.4"/>
    <n v="21"/>
    <n v="2"/>
    <n v="2"/>
    <n v="18"/>
    <n v="237.79999796549501"/>
    <n v="70.966667175292997"/>
    <n v="2.0800000031789101"/>
    <n v="1.96633330980937"/>
    <m/>
    <n v="474.9"/>
    <n v="0.7"/>
    <n v="0.64"/>
    <m/>
    <m/>
    <m/>
    <m/>
    <m/>
    <m/>
    <m/>
    <m/>
    <m/>
    <m/>
  </r>
  <r>
    <s v="Lecythidaceae"/>
    <s v="Eschweilera"/>
    <s v="coriacea"/>
    <x v="123"/>
    <s v="B421044"/>
    <s v="B4"/>
    <n v="16"/>
    <n v="32"/>
    <n v="3"/>
    <n v="5"/>
    <s v="OK"/>
    <s v="B421044"/>
    <n v="307"/>
    <n v="12.9"/>
    <n v="14"/>
    <n v="2"/>
    <n v="2"/>
    <n v="14"/>
    <n v="228.56666564941401"/>
    <n v="59.766666412353501"/>
    <n v="2.30000003178914"/>
    <n v="1.1543333530426001"/>
    <m/>
    <n v="308.60000000000002"/>
    <m/>
    <m/>
    <m/>
    <m/>
    <m/>
    <m/>
    <m/>
    <m/>
    <m/>
    <m/>
    <m/>
    <m/>
  </r>
  <r>
    <s v="Lecythidaceae"/>
    <s v="Eschweilera"/>
    <s v="coriacea"/>
    <x v="123"/>
    <s v="B428042"/>
    <s v="B4"/>
    <n v="39"/>
    <n v="66"/>
    <n v="3"/>
    <n v="5"/>
    <s v="OK"/>
    <s v="B428042"/>
    <n v="307"/>
    <n v="10.8"/>
    <m/>
    <n v="3"/>
    <n v="1"/>
    <n v="6"/>
    <n v="181.10000101725299"/>
    <n v="61.733333587646499"/>
    <n v="1.4199999968210899"/>
    <n v="1.66566669940948"/>
    <m/>
    <n v="475"/>
    <m/>
    <m/>
    <m/>
    <m/>
    <m/>
    <m/>
    <m/>
    <m/>
    <m/>
    <m/>
    <m/>
    <m/>
  </r>
  <r>
    <s v="Lecythidaceae"/>
    <s v="Eschweilera"/>
    <s v="coriacea"/>
    <x v="123"/>
    <s v="B429046"/>
    <s v="B4"/>
    <n v="35"/>
    <n v="49"/>
    <n v="3"/>
    <n v="5"/>
    <s v="OK"/>
    <s v="B429046"/>
    <n v="307"/>
    <n v="11.6"/>
    <n v="18"/>
    <n v="2"/>
    <n v="3"/>
    <n v="18"/>
    <n v="196.56666564941401"/>
    <n v="54.0000012715658"/>
    <n v="1.8333333333333299"/>
    <n v="0.66966665784517898"/>
    <m/>
    <n v="213.2"/>
    <m/>
    <m/>
    <m/>
    <m/>
    <m/>
    <m/>
    <m/>
    <m/>
    <m/>
    <m/>
    <m/>
    <m/>
  </r>
  <r>
    <s v="Lecythidaceae"/>
    <s v="Eschweilera"/>
    <s v="coriacea"/>
    <x v="123"/>
    <s v="B430039"/>
    <s v="B4"/>
    <n v="29"/>
    <n v="21"/>
    <n v="3"/>
    <n v="5"/>
    <s v="OK"/>
    <s v="B430039"/>
    <n v="307"/>
    <n v="11.1"/>
    <n v="23"/>
    <n v="2"/>
    <n v="2"/>
    <n v="12"/>
    <n v="195.10000101725299"/>
    <n v="54.766666412353501"/>
    <n v="1.77333331108093"/>
    <n v="0.614666680494944"/>
    <m/>
    <n v="194.9"/>
    <m/>
    <m/>
    <m/>
    <m/>
    <m/>
    <m/>
    <m/>
    <m/>
    <m/>
    <m/>
    <m/>
    <m/>
  </r>
  <r>
    <s v="Lecythidaceae"/>
    <s v="Eschweilera"/>
    <s v="coriacea"/>
    <x v="123"/>
    <s v="B435073"/>
    <s v="B4"/>
    <n v="73"/>
    <n v="78"/>
    <n v="3"/>
    <n v="5"/>
    <s v="OK"/>
    <s v="B435073"/>
    <n v="307"/>
    <n v="14.3"/>
    <m/>
    <n v="2"/>
    <n v="1"/>
    <m/>
    <n v="199.766667683919"/>
    <n v="44.366666158040402"/>
    <n v="1.3500000238418599"/>
    <n v="0.22299999992052699"/>
    <m/>
    <n v="79.8"/>
    <m/>
    <m/>
    <m/>
    <m/>
    <m/>
    <m/>
    <m/>
    <m/>
    <m/>
    <m/>
    <m/>
    <m/>
  </r>
  <r>
    <s v="Lecythidaceae"/>
    <s v="Eschweilera"/>
    <s v="coriacea"/>
    <x v="123"/>
    <s v="B437067"/>
    <s v="B4"/>
    <n v="56"/>
    <n v="40"/>
    <n v="3"/>
    <n v="5"/>
    <s v="OK"/>
    <s v="B437067"/>
    <n v="307"/>
    <n v="12.6"/>
    <n v="17"/>
    <n v="1"/>
    <n v="2"/>
    <n v="15"/>
    <n v="184.766667683919"/>
    <n v="57.733333587646499"/>
    <n v="1.90000001589457"/>
    <n v="0.484666665395101"/>
    <m/>
    <n v="174.5"/>
    <m/>
    <m/>
    <m/>
    <m/>
    <m/>
    <m/>
    <m/>
    <m/>
    <m/>
    <m/>
    <m/>
    <m/>
  </r>
  <r>
    <s v="Lecythidaceae"/>
    <s v="Eschweilera"/>
    <s v="coriacea"/>
    <x v="123"/>
    <s v="B438044"/>
    <s v="B4"/>
    <n v="56"/>
    <n v="14"/>
    <n v="3"/>
    <n v="5"/>
    <s v="OK"/>
    <s v="B438044"/>
    <n v="307"/>
    <n v="12.1"/>
    <n v="15"/>
    <n v="2"/>
    <n v="2"/>
    <n v="15"/>
    <n v="209.56666564941401"/>
    <n v="42.5"/>
    <n v="1.8899999856948899"/>
    <n v="0.656333327293396"/>
    <m/>
    <n v="211.2"/>
    <m/>
    <m/>
    <m/>
    <m/>
    <m/>
    <m/>
    <m/>
    <m/>
    <m/>
    <m/>
    <m/>
    <m/>
  </r>
  <r>
    <s v="Lecythidaceae"/>
    <s v="Eschweilera"/>
    <s v="coriacea"/>
    <x v="123"/>
    <s v="B443002"/>
    <s v="B4"/>
    <n v="77"/>
    <n v="77"/>
    <n v="3"/>
    <n v="5"/>
    <s v="OK"/>
    <s v="B443002"/>
    <n v="307"/>
    <n v="19.3"/>
    <n v="18"/>
    <n v="2"/>
    <n v="2"/>
    <n v="15"/>
    <n v="196"/>
    <n v="58.699999491373703"/>
    <n v="1.98333330949148"/>
    <n v="0.72600002090136195"/>
    <m/>
    <n v="203.2"/>
    <m/>
    <m/>
    <m/>
    <m/>
    <m/>
    <m/>
    <m/>
    <m/>
    <m/>
    <m/>
    <m/>
    <m/>
  </r>
  <r>
    <s v="Lecythidaceae"/>
    <s v="Eschweilera"/>
    <s v="coriacea"/>
    <x v="123"/>
    <s v="B443014"/>
    <s v="B4"/>
    <n v="77"/>
    <n v="97"/>
    <n v="3"/>
    <n v="5"/>
    <s v="OK"/>
    <s v="B443014"/>
    <n v="307"/>
    <n v="23.1"/>
    <n v="17"/>
    <n v="3"/>
    <n v="2"/>
    <n v="12"/>
    <n v="184.43333435058599"/>
    <n v="57.199999491373703"/>
    <n v="1.2366666396458901"/>
    <n v="0.89966666698455799"/>
    <m/>
    <n v="287.60000000000002"/>
    <m/>
    <m/>
    <m/>
    <m/>
    <m/>
    <m/>
    <m/>
    <m/>
    <m/>
    <m/>
    <m/>
    <m/>
  </r>
  <r>
    <s v="Lecythidaceae"/>
    <s v="Eschweilera"/>
    <s v="coriacea"/>
    <x v="123"/>
    <s v="B443045"/>
    <s v="B4"/>
    <n v="76"/>
    <n v="86"/>
    <n v="3"/>
    <n v="5"/>
    <s v="OK"/>
    <s v="B443045"/>
    <n v="307"/>
    <n v="16.100000000000001"/>
    <n v="18"/>
    <n v="1"/>
    <n v="1"/>
    <n v="16"/>
    <n v="218.13333129882801"/>
    <n v="64.866666158040402"/>
    <n v="1.8900000254313201"/>
    <n v="1.25"/>
    <m/>
    <n v="346.7"/>
    <m/>
    <m/>
    <m/>
    <m/>
    <m/>
    <m/>
    <m/>
    <m/>
    <m/>
    <m/>
    <m/>
    <m/>
  </r>
  <r>
    <s v="Lecythidaceae"/>
    <s v="Eschweilera"/>
    <s v="coriacea"/>
    <x v="123"/>
    <s v="B444066"/>
    <s v="B4"/>
    <n v="99"/>
    <n v="63"/>
    <n v="3"/>
    <n v="5"/>
    <s v="OK"/>
    <s v="B444066"/>
    <n v="307"/>
    <n v="13"/>
    <n v="17"/>
    <n v="2"/>
    <n v="1"/>
    <n v="17"/>
    <n v="238.79999796549501"/>
    <n v="58.966665903727197"/>
    <n v="2.05666665236155"/>
    <n v="1.08699997266134"/>
    <m/>
    <n v="305"/>
    <m/>
    <m/>
    <m/>
    <m/>
    <m/>
    <m/>
    <m/>
    <m/>
    <m/>
    <m/>
    <m/>
    <m/>
  </r>
  <r>
    <s v="Lecythidaceae"/>
    <s v="Eschweilera"/>
    <s v="coriacea"/>
    <x v="123"/>
    <s v="LV109493"/>
    <s v="LV1"/>
    <n v="189.2"/>
    <n v="99.9"/>
    <n v="3"/>
    <n v="5"/>
    <s v="OK"/>
    <s v="LV109493"/>
    <n v="307"/>
    <n v="20.382165605095501"/>
    <n v="17"/>
    <n v="3"/>
    <n v="3"/>
    <n v="17"/>
    <n v="330.33333333333297"/>
    <n v="51.3333333333333"/>
    <n v="3.6133333047231"/>
    <n v="1.1339999934037499"/>
    <n v="94.154234568278"/>
    <m/>
    <m/>
    <m/>
    <m/>
    <n v="0.67213862300000005"/>
    <n v="13.2936"/>
    <n v="3.3089177699999999"/>
    <m/>
    <m/>
    <m/>
    <n v="-33.439623429999997"/>
    <m/>
    <m/>
  </r>
  <r>
    <s v="Lecythidaceae"/>
    <s v="Eschweilera"/>
    <s v="coriacea"/>
    <x v="123"/>
    <s v="M17116091"/>
    <s v="M1711"/>
    <n v="12"/>
    <n v="69"/>
    <n v="3"/>
    <n v="5"/>
    <s v="OK"/>
    <s v="M17116091"/>
    <n v="307"/>
    <n v="10.5"/>
    <n v="12"/>
    <n v="2"/>
    <n v="3"/>
    <n v="12"/>
    <n v="176.233332316081"/>
    <n v="54.233332316080698"/>
    <n v="1.80666665236155"/>
    <n v="0.88433333237965905"/>
    <m/>
    <n v="331.5"/>
    <m/>
    <m/>
    <m/>
    <m/>
    <m/>
    <m/>
    <m/>
    <m/>
    <m/>
    <m/>
    <m/>
    <m/>
  </r>
  <r>
    <s v="Lecythidaceae"/>
    <s v="Eschweilera"/>
    <s v="coriacea"/>
    <x v="123"/>
    <s v="M17116120"/>
    <s v="M1711"/>
    <n v="8"/>
    <n v="96"/>
    <n v="3"/>
    <n v="5"/>
    <s v="OK"/>
    <s v="M17116120"/>
    <n v="307"/>
    <n v="17.7"/>
    <n v="17"/>
    <n v="2"/>
    <n v="2"/>
    <n v="17"/>
    <n v="194.766667683919"/>
    <n v="58.8333333333333"/>
    <n v="1.42666665712992"/>
    <n v="0.76333334048589097"/>
    <m/>
    <n v="236.6"/>
    <n v="0.73760000000000003"/>
    <n v="0.51829999999999998"/>
    <m/>
    <n v="0.67400000000000004"/>
    <n v="9.2870000000000008"/>
    <n v="2.0579999999999998"/>
    <m/>
    <m/>
    <m/>
    <m/>
    <m/>
    <m/>
  </r>
  <r>
    <s v="Lecythidaceae"/>
    <s v="Eschweilera"/>
    <s v="coriacea"/>
    <x v="123"/>
    <s v="M17116591"/>
    <s v="M1711"/>
    <n v="69"/>
    <n v="51"/>
    <n v="3"/>
    <n v="5"/>
    <s v="OK"/>
    <s v="M17116591"/>
    <n v="307"/>
    <n v="11.2"/>
    <n v="13"/>
    <n v="2"/>
    <n v="2"/>
    <n v="12"/>
    <n v="148.766667683919"/>
    <n v="47.166667938232401"/>
    <n v="1.5000000397364299"/>
    <n v="0.48933333158492998"/>
    <m/>
    <n v="254.2"/>
    <m/>
    <m/>
    <m/>
    <m/>
    <m/>
    <m/>
    <m/>
    <m/>
    <m/>
    <m/>
    <m/>
    <m/>
  </r>
  <r>
    <s v="Lecythidaceae"/>
    <s v="Eschweilera"/>
    <s v="coriacea"/>
    <x v="123"/>
    <s v="M17116607"/>
    <s v="M1711"/>
    <n v="51"/>
    <n v="58"/>
    <n v="3"/>
    <n v="5"/>
    <s v="OK"/>
    <s v="M17116607"/>
    <n v="307"/>
    <n v="13.5"/>
    <n v="14"/>
    <n v="1"/>
    <n v="1"/>
    <n v="14"/>
    <n v="182.10000101725299"/>
    <n v="58.3333333333333"/>
    <n v="2.1133333444595301"/>
    <n v="0.69066667556762695"/>
    <m/>
    <n v="253"/>
    <m/>
    <m/>
    <m/>
    <m/>
    <m/>
    <m/>
    <m/>
    <m/>
    <m/>
    <m/>
    <m/>
    <m/>
  </r>
  <r>
    <s v="Lecythidaceae"/>
    <s v="Eschweilera"/>
    <s v="coriacea"/>
    <x v="123"/>
    <s v="M17116618"/>
    <s v="M1711"/>
    <n v="62"/>
    <n v="74"/>
    <n v="3"/>
    <n v="5"/>
    <s v="OK"/>
    <s v="M17116618"/>
    <n v="307"/>
    <n v="18.2"/>
    <n v="17"/>
    <n v="1"/>
    <n v="2"/>
    <n v="17"/>
    <n v="196.79999796549501"/>
    <n v="63.6666653951009"/>
    <n v="1.7533333301544201"/>
    <n v="0.90466666221618697"/>
    <m/>
    <n v="282.2"/>
    <n v="0.73029999999999995"/>
    <n v="0.4516"/>
    <m/>
    <n v="0.73"/>
    <n v="12.864000000000001"/>
    <n v="2.6065"/>
    <m/>
    <m/>
    <m/>
    <m/>
    <m/>
    <m/>
  </r>
  <r>
    <s v="Lecythidaceae"/>
    <s v="Eschweilera"/>
    <s v="coriacea"/>
    <x v="123"/>
    <s v="M17116824"/>
    <s v="M1711"/>
    <m/>
    <m/>
    <n v="3"/>
    <n v="5"/>
    <s v="OK"/>
    <s v="M17116824"/>
    <n v="307"/>
    <m/>
    <m/>
    <n v="2"/>
    <n v="2"/>
    <n v="12"/>
    <n v="187"/>
    <n v="51.966665903727197"/>
    <n v="1.6533333460489901"/>
    <n v="0.60333332419395402"/>
    <m/>
    <n v="222"/>
    <m/>
    <m/>
    <m/>
    <m/>
    <m/>
    <m/>
    <m/>
    <m/>
    <m/>
    <m/>
    <m/>
    <m/>
  </r>
  <r>
    <s v="Lecythidaceae"/>
    <s v="Eschweilera"/>
    <s v="coriacea"/>
    <x v="123"/>
    <s v="M17116922"/>
    <s v="M1711"/>
    <n v="91"/>
    <n v="80"/>
    <n v="3"/>
    <n v="5"/>
    <s v="OK"/>
    <s v="M17116922"/>
    <n v="307"/>
    <n v="23.2"/>
    <n v="20"/>
    <n v="4"/>
    <n v="2"/>
    <n v="11"/>
    <n v="161.233332316081"/>
    <n v="58.766666412353501"/>
    <n v="1.1966666777928701"/>
    <n v="0.27200000484784398"/>
    <m/>
    <n v="113"/>
    <m/>
    <m/>
    <m/>
    <m/>
    <m/>
    <m/>
    <m/>
    <m/>
    <m/>
    <m/>
    <m/>
    <m/>
  </r>
  <r>
    <s v="Lecythidaceae"/>
    <s v="Eschweilera"/>
    <s v="coriacea"/>
    <x v="123"/>
    <s v="M17116925"/>
    <s v="M1711"/>
    <n v="100"/>
    <n v="89"/>
    <n v="3"/>
    <n v="5"/>
    <s v="OK"/>
    <s v="M17116925"/>
    <n v="307"/>
    <n v="16.2"/>
    <n v="15"/>
    <n v="1"/>
    <n v="1"/>
    <n v="10"/>
    <n v="198.89999898274701"/>
    <n v="67.6666666666667"/>
    <n v="1.8633333047231"/>
    <n v="1.2486666838328"/>
    <m/>
    <n v="367.8"/>
    <m/>
    <m/>
    <m/>
    <m/>
    <m/>
    <m/>
    <m/>
    <m/>
    <m/>
    <m/>
    <m/>
    <m/>
  </r>
  <r>
    <s v="Lecythidaceae"/>
    <s v="Eschweilera"/>
    <s v="coriacea"/>
    <x v="123"/>
    <s v="M17118951"/>
    <s v="M1711"/>
    <n v="57"/>
    <n v="87"/>
    <n v="3"/>
    <n v="5"/>
    <s v="OK"/>
    <s v="M17118951"/>
    <n v="307"/>
    <n v="10.8"/>
    <n v="13"/>
    <n v="2"/>
    <n v="2"/>
    <n v="10"/>
    <n v="195.43333435058599"/>
    <n v="58.033334096272803"/>
    <n v="1.9166666666666701"/>
    <n v="0.83533332745234201"/>
    <m/>
    <n v="269.7"/>
    <n v="0.68700000000000006"/>
    <n v="0.59370000000000001"/>
    <m/>
    <m/>
    <m/>
    <m/>
    <m/>
    <m/>
    <m/>
    <m/>
    <m/>
    <m/>
  </r>
  <r>
    <s v="Lecythidaceae"/>
    <s v="Eschweilera"/>
    <s v="coriacea"/>
    <x v="123"/>
    <s v="M17118966"/>
    <s v="M1711"/>
    <n v="91"/>
    <n v="97"/>
    <n v="3"/>
    <n v="5"/>
    <s v="OK"/>
    <s v="M17118966"/>
    <n v="307"/>
    <n v="11.5"/>
    <n v="12"/>
    <m/>
    <m/>
    <m/>
    <n v="182.56666564941401"/>
    <n v="50.433333079020201"/>
    <n v="1.6933333873748799"/>
    <n v="0.59133333961168899"/>
    <m/>
    <n v="219.5"/>
    <n v="0.68859999999999999"/>
    <n v="0.71150000000000002"/>
    <m/>
    <m/>
    <m/>
    <m/>
    <m/>
    <m/>
    <m/>
    <m/>
    <m/>
    <m/>
  </r>
  <r>
    <s v="Lecythidaceae"/>
    <s v="Eschweilera"/>
    <s v="coriacea"/>
    <x v="123"/>
    <s v="NL110336"/>
    <s v="NL11"/>
    <n v="153"/>
    <n v="68"/>
    <n v="0"/>
    <n v="0"/>
    <s v="EXCLUDE"/>
    <s v="NL110336"/>
    <n v="307"/>
    <n v="40.6"/>
    <n v="33"/>
    <m/>
    <m/>
    <m/>
    <m/>
    <m/>
    <m/>
    <m/>
    <m/>
    <m/>
    <m/>
    <m/>
    <m/>
    <m/>
    <m/>
    <m/>
    <m/>
    <m/>
    <m/>
    <m/>
    <m/>
    <m/>
  </r>
  <r>
    <s v="Lecythidaceae"/>
    <s v="Eschweilera"/>
    <s v="coriacea"/>
    <x v="123"/>
    <s v="NL110415"/>
    <s v="NL11"/>
    <n v="170"/>
    <n v="19"/>
    <n v="0"/>
    <n v="5"/>
    <s v="OK"/>
    <s v="NL110415"/>
    <n v="307"/>
    <n v="50.6"/>
    <n v="36"/>
    <n v="4"/>
    <n v="5"/>
    <n v="30"/>
    <m/>
    <m/>
    <m/>
    <m/>
    <m/>
    <m/>
    <m/>
    <m/>
    <m/>
    <m/>
    <m/>
    <m/>
    <m/>
    <m/>
    <m/>
    <m/>
    <m/>
    <m/>
  </r>
  <r>
    <s v="Lecythidaceae"/>
    <s v="Eschweilera"/>
    <s v="coriacea"/>
    <x v="123"/>
    <s v="P01860013"/>
    <s v="P018"/>
    <n v="22"/>
    <n v="20"/>
    <n v="3"/>
    <n v="5"/>
    <s v="OK"/>
    <s v="P01860105"/>
    <n v="307"/>
    <n v="56.3"/>
    <n v="34"/>
    <n v="3"/>
    <n v="5"/>
    <n v="20"/>
    <n v="211.89999898274701"/>
    <n v="63.900000254313099"/>
    <n v="2.0533333619435599"/>
    <n v="0.67333332697550496"/>
    <m/>
    <n v="172.8"/>
    <m/>
    <m/>
    <m/>
    <m/>
    <m/>
    <m/>
    <m/>
    <m/>
    <m/>
    <n v="-33.125769740000003"/>
    <m/>
    <m/>
  </r>
  <r>
    <s v="Lecythidaceae"/>
    <s v="Eschweilera"/>
    <s v="coriacea"/>
    <x v="123"/>
    <s v="P01860026"/>
    <s v="P018"/>
    <n v="26"/>
    <n v="47"/>
    <n v="3"/>
    <n v="5"/>
    <s v="OK"/>
    <s v="P01860118"/>
    <n v="307"/>
    <n v="15"/>
    <n v="22"/>
    <n v="3"/>
    <n v="3"/>
    <n v="20"/>
    <n v="208.20000203450499"/>
    <n v="60.899998982747398"/>
    <n v="2.2599999904632599"/>
    <n v="1.18666664759318"/>
    <m/>
    <n v="322.10000000000002"/>
    <m/>
    <m/>
    <m/>
    <m/>
    <m/>
    <m/>
    <m/>
    <m/>
    <m/>
    <n v="-31.780912019999999"/>
    <m/>
    <m/>
  </r>
  <r>
    <s v="Lecythidaceae"/>
    <s v="Eschweilera"/>
    <s v="coriacea"/>
    <x v="123"/>
    <s v="P01860031"/>
    <s v="P018"/>
    <n v="29"/>
    <n v="55"/>
    <n v="3"/>
    <n v="5"/>
    <s v="OK"/>
    <s v="P01860124"/>
    <n v="307"/>
    <n v="48.5"/>
    <n v="19"/>
    <n v="4"/>
    <n v="4"/>
    <n v="19"/>
    <n v="259.56667073567701"/>
    <n v="56.5"/>
    <n v="1.5000000397364299"/>
    <n v="1.3543333212534601"/>
    <m/>
    <n v="267.7"/>
    <m/>
    <m/>
    <m/>
    <m/>
    <m/>
    <m/>
    <m/>
    <m/>
    <m/>
    <n v="-31.724310840000001"/>
    <m/>
    <m/>
  </r>
  <r>
    <s v="Lecythidaceae"/>
    <s v="Eschweilera"/>
    <s v="coriacea"/>
    <x v="123"/>
    <s v="P01860042"/>
    <s v="P018"/>
    <n v="36"/>
    <n v="9"/>
    <n v="3"/>
    <n v="5"/>
    <s v="OK"/>
    <s v="P01860189"/>
    <n v="307"/>
    <n v="42.7"/>
    <n v="25"/>
    <n v="3"/>
    <n v="4"/>
    <n v="18"/>
    <n v="214.43333435058599"/>
    <n v="56.133332570393897"/>
    <n v="1.58666666348775"/>
    <n v="0.84933336575826002"/>
    <m/>
    <n v="222.6"/>
    <m/>
    <m/>
    <m/>
    <m/>
    <m/>
    <m/>
    <m/>
    <m/>
    <m/>
    <n v="-33.114309480000003"/>
    <m/>
    <m/>
  </r>
  <r>
    <s v="Lecythidaceae"/>
    <s v="Eschweilera"/>
    <s v="coriacea"/>
    <x v="123"/>
    <s v="P01860047"/>
    <s v="P018"/>
    <n v="35"/>
    <n v="20"/>
    <n v="3"/>
    <n v="5"/>
    <s v="OK"/>
    <s v="P01860182"/>
    <n v="307"/>
    <n v="41.1"/>
    <n v="22"/>
    <n v="1"/>
    <n v="3"/>
    <n v="15"/>
    <n v="173.10000101725299"/>
    <n v="60.733333587646499"/>
    <n v="1.7799999713897701"/>
    <n v="1.12733336289724"/>
    <m/>
    <n v="383"/>
    <m/>
    <m/>
    <m/>
    <m/>
    <m/>
    <m/>
    <m/>
    <m/>
    <m/>
    <n v="-33.662655559999997"/>
    <m/>
    <m/>
  </r>
  <r>
    <s v="Lecythidaceae"/>
    <s v="Eschweilera"/>
    <s v="coriacea"/>
    <x v="123"/>
    <s v="P01860049"/>
    <s v="P018"/>
    <n v="38"/>
    <n v="20"/>
    <n v="3"/>
    <n v="5"/>
    <s v="OK"/>
    <s v="P01860181"/>
    <n v="307"/>
    <n v="15.3"/>
    <n v="18"/>
    <n v="1"/>
    <n v="3"/>
    <n v="18"/>
    <n v="154"/>
    <n v="54.633332570393897"/>
    <n v="1.5966666539510099"/>
    <n v="0.72166665395100904"/>
    <m/>
    <n v="276.39999999999998"/>
    <m/>
    <m/>
    <m/>
    <m/>
    <m/>
    <m/>
    <m/>
    <m/>
    <m/>
    <n v="-34.082870640000003"/>
    <m/>
    <m/>
  </r>
  <r>
    <s v="Lecythidaceae"/>
    <s v="Eschweilera"/>
    <s v="coriacea"/>
    <x v="123"/>
    <s v="P01860056"/>
    <s v="P018"/>
    <n v="40"/>
    <n v="39"/>
    <n v="3"/>
    <n v="5"/>
    <s v="OK"/>
    <s v="P01860170"/>
    <n v="307"/>
    <n v="38.4"/>
    <n v="30"/>
    <n v="4"/>
    <n v="4"/>
    <n v="15"/>
    <n v="180.666666666667"/>
    <n v="56.866667429606103"/>
    <n v="1.54666670163472"/>
    <n v="0.71733331680297896"/>
    <m/>
    <n v="186.7"/>
    <m/>
    <m/>
    <m/>
    <m/>
    <m/>
    <m/>
    <m/>
    <m/>
    <m/>
    <n v="-32.878204820000001"/>
    <m/>
    <m/>
  </r>
  <r>
    <s v="Lecythidaceae"/>
    <s v="Eschweilera"/>
    <s v="coriacea"/>
    <x v="123"/>
    <s v="P01860068"/>
    <s v="P018"/>
    <n v="34"/>
    <n v="60"/>
    <n v="3"/>
    <n v="5"/>
    <s v="OK"/>
    <s v="P01860159"/>
    <n v="307"/>
    <n v="39.5"/>
    <n v="18"/>
    <n v="4"/>
    <n v="4"/>
    <n v="18"/>
    <n v="240.43333435058599"/>
    <n v="75.266667683919295"/>
    <n v="2.2633334000905401"/>
    <n v="1.2756666739781699"/>
    <m/>
    <n v="275"/>
    <m/>
    <m/>
    <m/>
    <m/>
    <m/>
    <m/>
    <m/>
    <m/>
    <m/>
    <n v="-31.574222379999998"/>
    <m/>
    <m/>
  </r>
  <r>
    <s v="Lecythidaceae"/>
    <s v="Eschweilera"/>
    <s v="coriacea"/>
    <x v="123"/>
    <s v="P01860079"/>
    <s v="P018"/>
    <n v="45"/>
    <n v="28"/>
    <n v="3"/>
    <n v="5"/>
    <s v="OK"/>
    <s v="P01860205"/>
    <n v="307"/>
    <n v="10.5"/>
    <n v="13"/>
    <n v="2"/>
    <n v="2"/>
    <n v="9"/>
    <n v="173.79999796549501"/>
    <n v="58.266666412353501"/>
    <n v="1.8733333349227901"/>
    <n v="1.1916666626930199"/>
    <m/>
    <n v="384.9"/>
    <m/>
    <m/>
    <m/>
    <m/>
    <m/>
    <m/>
    <m/>
    <m/>
    <m/>
    <m/>
    <m/>
    <m/>
  </r>
  <r>
    <s v="Lecythidaceae"/>
    <s v="Eschweilera"/>
    <s v="coriacea"/>
    <x v="123"/>
    <s v="P01860100"/>
    <s v="P018"/>
    <n v="58"/>
    <n v="4"/>
    <n v="3"/>
    <n v="5"/>
    <s v="OK"/>
    <s v="P01860294"/>
    <n v="307"/>
    <n v="11"/>
    <n v="16"/>
    <n v="1"/>
    <n v="1"/>
    <n v="14"/>
    <n v="178.43333435058599"/>
    <n v="56.133332570393897"/>
    <n v="1.5"/>
    <n v="0.825999975204468"/>
    <m/>
    <n v="295.2"/>
    <m/>
    <m/>
    <m/>
    <m/>
    <m/>
    <m/>
    <m/>
    <m/>
    <m/>
    <m/>
    <m/>
    <m/>
  </r>
  <r>
    <s v="Lecythidaceae"/>
    <s v="Eschweilera"/>
    <s v="coriacea"/>
    <x v="123"/>
    <s v="P01860102"/>
    <s v="P018"/>
    <n v="55"/>
    <n v="20"/>
    <n v="3"/>
    <n v="5"/>
    <s v="OK"/>
    <s v="P01860290"/>
    <n v="307"/>
    <n v="41.4"/>
    <n v="21"/>
    <n v="4"/>
    <n v="4"/>
    <n v="20"/>
    <n v="251.86666870117199"/>
    <n v="58.533334096272803"/>
    <n v="2.3466666539510102"/>
    <n v="1.19733333587646"/>
    <m/>
    <n v="294.60000000000002"/>
    <m/>
    <m/>
    <m/>
    <m/>
    <m/>
    <m/>
    <m/>
    <m/>
    <m/>
    <n v="-31.702609540000001"/>
    <m/>
    <m/>
  </r>
  <r>
    <s v="Lecythidaceae"/>
    <s v="Eschweilera"/>
    <s v="coriacea"/>
    <x v="123"/>
    <s v="P01860116"/>
    <s v="P018"/>
    <n v="54"/>
    <n v="44"/>
    <n v="3"/>
    <n v="5"/>
    <s v="OK"/>
    <s v="P01860276"/>
    <n v="307"/>
    <n v="54"/>
    <n v="36"/>
    <n v="4"/>
    <n v="5"/>
    <n v="20"/>
    <n v="232.56666564941401"/>
    <n v="70.899998982747405"/>
    <n v="2.3100000222524"/>
    <n v="1.19133329391479"/>
    <m/>
    <n v="266"/>
    <m/>
    <m/>
    <m/>
    <m/>
    <m/>
    <m/>
    <m/>
    <m/>
    <m/>
    <n v="-31.039963440000001"/>
    <m/>
    <m/>
  </r>
  <r>
    <s v="Lecythidaceae"/>
    <s v="Eschweilera"/>
    <s v="coriacea"/>
    <x v="123"/>
    <s v="P01860152"/>
    <s v="P018"/>
    <n v="67"/>
    <n v="13"/>
    <n v="3"/>
    <n v="5"/>
    <s v="OK"/>
    <s v="P01860309"/>
    <n v="307"/>
    <n v="16.7"/>
    <n v="15"/>
    <n v="2"/>
    <n v="2"/>
    <n v="15"/>
    <n v="178.666666666667"/>
    <n v="65.699999491373703"/>
    <n v="2.34999998410543"/>
    <n v="0.86933332681655895"/>
    <m/>
    <n v="257.7"/>
    <m/>
    <m/>
    <m/>
    <m/>
    <m/>
    <m/>
    <m/>
    <m/>
    <m/>
    <m/>
    <m/>
    <m/>
  </r>
  <r>
    <s v="Lecythidaceae"/>
    <s v="Eschweilera"/>
    <s v="coriacea"/>
    <x v="123"/>
    <s v="P01860160"/>
    <s v="P018"/>
    <n v="70"/>
    <n v="25"/>
    <n v="3"/>
    <n v="5"/>
    <s v="OK"/>
    <s v="P01860318"/>
    <n v="307"/>
    <n v="44.6"/>
    <n v="29"/>
    <n v="5"/>
    <n v="4"/>
    <n v="20"/>
    <n v="264.76665751139302"/>
    <n v="61.433333079020201"/>
    <n v="2.7800000508626299"/>
    <n v="0.92966665824254402"/>
    <m/>
    <n v="191"/>
    <m/>
    <m/>
    <m/>
    <m/>
    <m/>
    <m/>
    <m/>
    <m/>
    <m/>
    <n v="-30.809340379999998"/>
    <m/>
    <m/>
  </r>
  <r>
    <s v="Lecythidaceae"/>
    <s v="Eschweilera"/>
    <s v="coriacea"/>
    <x v="123"/>
    <s v="P01860167"/>
    <s v="P018"/>
    <n v="69"/>
    <n v="35"/>
    <n v="3"/>
    <n v="5"/>
    <s v="OK"/>
    <s v="P01860326"/>
    <n v="307"/>
    <n v="39.9"/>
    <n v="34"/>
    <n v="5"/>
    <n v="4"/>
    <n v="28"/>
    <n v="250.766667683919"/>
    <n v="62.400000254313099"/>
    <n v="2.34999998410543"/>
    <n v="1.2820000052452101"/>
    <m/>
    <n v="240"/>
    <m/>
    <m/>
    <m/>
    <m/>
    <m/>
    <m/>
    <m/>
    <m/>
    <m/>
    <n v="-30.91301047"/>
    <m/>
    <m/>
  </r>
  <r>
    <s v="Lecythidaceae"/>
    <s v="Eschweilera"/>
    <s v="coriacea"/>
    <x v="123"/>
    <s v="P01860169"/>
    <s v="P018"/>
    <n v="66"/>
    <n v="40"/>
    <n v="3"/>
    <n v="5"/>
    <s v="OK"/>
    <s v="P01860330"/>
    <n v="307"/>
    <n v="27.9"/>
    <n v="21"/>
    <n v="3"/>
    <n v="4"/>
    <n v="18"/>
    <n v="191.10000101725299"/>
    <n v="60.766667683919302"/>
    <n v="2.2633333206176798"/>
    <n v="1.1563333272934"/>
    <m/>
    <n v="330"/>
    <m/>
    <m/>
    <m/>
    <m/>
    <m/>
    <m/>
    <m/>
    <m/>
    <m/>
    <n v="-33.310341200000003"/>
    <m/>
    <m/>
  </r>
  <r>
    <s v="Lecythidaceae"/>
    <s v="Eschweilera"/>
    <s v="coriacea"/>
    <x v="123"/>
    <s v="P01860174"/>
    <s v="P018"/>
    <n v="61"/>
    <n v="43"/>
    <n v="3"/>
    <n v="5"/>
    <s v="OK"/>
    <s v="P01860333"/>
    <n v="307"/>
    <n v="36.799999999999997"/>
    <n v="31"/>
    <n v="4"/>
    <n v="4"/>
    <n v="20"/>
    <n v="220.86666870117199"/>
    <n v="68.399998982747405"/>
    <n v="1.97333335876465"/>
    <n v="1.4813333352406799"/>
    <m/>
    <n v="356.7"/>
    <m/>
    <m/>
    <m/>
    <m/>
    <m/>
    <m/>
    <m/>
    <m/>
    <m/>
    <n v="-32.823315239999999"/>
    <m/>
    <m/>
  </r>
  <r>
    <s v="Lecythidaceae"/>
    <s v="Eschweilera"/>
    <s v="coriacea"/>
    <x v="123"/>
    <s v="P01860229"/>
    <s v="P018"/>
    <n v="85"/>
    <n v="7"/>
    <n v="3"/>
    <n v="5"/>
    <s v="OK"/>
    <s v="P01860414"/>
    <n v="307"/>
    <n v="16.600000000000001"/>
    <n v="15"/>
    <n v="2"/>
    <n v="1"/>
    <n v="15"/>
    <n v="193.10000101725299"/>
    <n v="66.033334096272796"/>
    <n v="2.2800000111262002"/>
    <n v="0.55099999904632602"/>
    <m/>
    <n v="161.69999999999999"/>
    <m/>
    <m/>
    <m/>
    <m/>
    <m/>
    <m/>
    <m/>
    <m/>
    <m/>
    <m/>
    <m/>
    <m/>
  </r>
  <r>
    <s v="Lecythidaceae"/>
    <s v="Eschweilera"/>
    <s v="coriacea"/>
    <x v="123"/>
    <s v="P01860237"/>
    <s v="P018"/>
    <n v="88"/>
    <n v="18"/>
    <n v="3"/>
    <n v="5"/>
    <s v="OK"/>
    <s v="P01860423"/>
    <n v="307"/>
    <n v="45.4"/>
    <n v="26"/>
    <n v="3"/>
    <n v="4"/>
    <n v="22"/>
    <n v="227.86666870117199"/>
    <n v="62.3333333333333"/>
    <n v="2.0166666110356699"/>
    <n v="1.04599998394648"/>
    <m/>
    <n v="138.6"/>
    <m/>
    <m/>
    <m/>
    <m/>
    <m/>
    <m/>
    <m/>
    <m/>
    <m/>
    <n v="-31.1775637"/>
    <m/>
    <m/>
  </r>
  <r>
    <s v="Lecythidaceae"/>
    <s v="Eschweilera"/>
    <s v="coriacea"/>
    <x v="123"/>
    <s v="P01860246"/>
    <s v="P018"/>
    <n v="84"/>
    <n v="34"/>
    <n v="3"/>
    <n v="5"/>
    <s v="OK"/>
    <s v="P01860432"/>
    <n v="307"/>
    <n v="15.4"/>
    <n v="15"/>
    <n v="3"/>
    <n v="3"/>
    <n v="10"/>
    <n v="215"/>
    <n v="56.6666666666667"/>
    <n v="2.0799999634424799"/>
    <n v="0.82733333110809304"/>
    <m/>
    <n v="237.4"/>
    <m/>
    <m/>
    <m/>
    <m/>
    <m/>
    <m/>
    <m/>
    <m/>
    <m/>
    <n v="-33.162675290000003"/>
    <m/>
    <m/>
  </r>
  <r>
    <s v="Lecythidaceae"/>
    <s v="Eschweilera"/>
    <s v="coriacea"/>
    <x v="123"/>
    <s v="P01860260"/>
    <s v="P018"/>
    <n v="90"/>
    <n v="67"/>
    <n v="3"/>
    <n v="5"/>
    <s v="OK"/>
    <s v="P01860450"/>
    <n v="307"/>
    <n v="72.7"/>
    <n v="35"/>
    <m/>
    <m/>
    <m/>
    <n v="221.10000101725299"/>
    <n v="57.5"/>
    <n v="2.0366666316986102"/>
    <n v="0.81033333142598496"/>
    <m/>
    <n v="200.5"/>
    <m/>
    <m/>
    <m/>
    <m/>
    <m/>
    <m/>
    <m/>
    <m/>
    <m/>
    <m/>
    <m/>
    <m/>
  </r>
  <r>
    <s v="Lecythidaceae"/>
    <s v="Eschweilera"/>
    <s v="coriacea"/>
    <x v="123"/>
    <s v="P01860274"/>
    <s v="P018"/>
    <n v="99"/>
    <n v="3"/>
    <n v="3"/>
    <n v="5"/>
    <s v="OK"/>
    <s v="P01860522"/>
    <n v="307"/>
    <n v="29.4"/>
    <n v="21"/>
    <n v="3"/>
    <n v="3"/>
    <n v="15"/>
    <n v="202.10000101725299"/>
    <n v="64.966667175292997"/>
    <n v="1.9766666491826399"/>
    <n v="1.00633331139882"/>
    <m/>
    <n v="292.39999999999998"/>
    <m/>
    <m/>
    <m/>
    <m/>
    <m/>
    <m/>
    <m/>
    <m/>
    <m/>
    <n v="-32.330424610000001"/>
    <m/>
    <m/>
  </r>
  <r>
    <s v="Lecythidaceae"/>
    <s v="Eschweilera"/>
    <s v="coriacea"/>
    <x v="123"/>
    <s v="P01860285"/>
    <s v="P018"/>
    <n v="98"/>
    <n v="24"/>
    <n v="3"/>
    <n v="5"/>
    <s v="OK"/>
    <s v="P01860509"/>
    <n v="307"/>
    <n v="11.3"/>
    <n v="13"/>
    <n v="3"/>
    <n v="3"/>
    <n v="8"/>
    <n v="189.766667683919"/>
    <n v="59.033334096272803"/>
    <n v="1.5766666332880701"/>
    <n v="0.77900000413258896"/>
    <m/>
    <n v="242"/>
    <m/>
    <m/>
    <m/>
    <m/>
    <m/>
    <m/>
    <m/>
    <m/>
    <m/>
    <n v="-32.68635081"/>
    <m/>
    <m/>
  </r>
  <r>
    <s v="Lecythidaceae"/>
    <s v="Eschweilera"/>
    <s v="coriacea"/>
    <x v="123"/>
    <s v="P01860287"/>
    <s v="P018"/>
    <n v="95"/>
    <n v="24"/>
    <n v="3"/>
    <n v="5"/>
    <s v="OK"/>
    <s v="P01860508"/>
    <n v="307"/>
    <n v="29.9"/>
    <n v="29"/>
    <n v="2"/>
    <n v="2"/>
    <n v="10"/>
    <n v="226.86666870117199"/>
    <n v="68"/>
    <n v="2.1266666253407802"/>
    <n v="1.2999999920527101"/>
    <m/>
    <n v="331"/>
    <m/>
    <m/>
    <m/>
    <m/>
    <m/>
    <m/>
    <m/>
    <m/>
    <m/>
    <m/>
    <m/>
    <m/>
  </r>
  <r>
    <s v="Lecythidaceae"/>
    <s v="Eschweilera"/>
    <s v="coriacea"/>
    <x v="123"/>
    <s v="P01860306"/>
    <s v="P018"/>
    <n v="91"/>
    <n v="48"/>
    <n v="3"/>
    <n v="5"/>
    <s v="OK"/>
    <s v="P01860491"/>
    <n v="307"/>
    <n v="55.9"/>
    <n v="32"/>
    <m/>
    <m/>
    <m/>
    <n v="239"/>
    <n v="54.4999987284342"/>
    <n v="2.2699999809265101"/>
    <n v="0.98233332236607895"/>
    <m/>
    <n v="206.8"/>
    <m/>
    <m/>
    <m/>
    <m/>
    <m/>
    <m/>
    <m/>
    <m/>
    <m/>
    <m/>
    <m/>
    <m/>
  </r>
  <r>
    <s v="Lecythidaceae"/>
    <s v="Eschweilera"/>
    <s v="coriacea"/>
    <x v="123"/>
    <s v="P01860344"/>
    <s v="P018"/>
    <n v="14"/>
    <n v="45"/>
    <n v="3"/>
    <n v="5"/>
    <s v="OK"/>
    <s v="P01860062"/>
    <n v="307"/>
    <n v="14.6"/>
    <n v="12"/>
    <n v="4"/>
    <n v="4"/>
    <n v="12"/>
    <n v="207.79999796549501"/>
    <n v="63.466667175292997"/>
    <n v="1.98666667938232"/>
    <n v="1.9730000098546301"/>
    <m/>
    <n v="549.4"/>
    <n v="0.69120000000000004"/>
    <m/>
    <m/>
    <m/>
    <m/>
    <m/>
    <m/>
    <m/>
    <m/>
    <n v="-33.925164549999998"/>
    <m/>
    <m/>
  </r>
  <r>
    <s v="Lecythidaceae"/>
    <s v="Eschweilera"/>
    <s v="coriacea"/>
    <x v="123"/>
    <s v="P01860356"/>
    <s v="P018"/>
    <n v="11"/>
    <n v="66"/>
    <n v="3"/>
    <n v="5"/>
    <s v="OK"/>
    <s v="P01860049"/>
    <n v="307"/>
    <n v="35.700000000000003"/>
    <n v="13"/>
    <n v="1"/>
    <n v="4"/>
    <n v="7"/>
    <n v="188.43333435058599"/>
    <n v="58.8333333333333"/>
    <n v="1.3800000349680599"/>
    <n v="1.12999997536341"/>
    <m/>
    <n v="354.2"/>
    <m/>
    <m/>
    <m/>
    <m/>
    <m/>
    <m/>
    <m/>
    <m/>
    <m/>
    <n v="-33.475222700000003"/>
    <m/>
    <m/>
  </r>
  <r>
    <s v="Lecythidaceae"/>
    <s v="Eschweilera"/>
    <s v="coriacea"/>
    <x v="123"/>
    <s v="P01860379"/>
    <s v="P018"/>
    <n v="10"/>
    <n v="56"/>
    <n v="3"/>
    <n v="5"/>
    <s v="OK"/>
    <s v="P01860022"/>
    <n v="307"/>
    <n v="29.3"/>
    <n v="25"/>
    <n v="1"/>
    <n v="1"/>
    <n v="7"/>
    <n v="224.89999898274701"/>
    <n v="45.466665903727197"/>
    <n v="2.8066666920979801"/>
    <n v="0.81966666380564401"/>
    <m/>
    <n v="298.7"/>
    <n v="0.71460000000000001"/>
    <m/>
    <m/>
    <m/>
    <m/>
    <m/>
    <m/>
    <m/>
    <m/>
    <m/>
    <m/>
    <m/>
  </r>
  <r>
    <s v="Lecythidaceae"/>
    <s v="Eschweilera"/>
    <s v="coriacea"/>
    <x v="123"/>
    <s v="P01860445"/>
    <s v="P018"/>
    <n v="67"/>
    <n v="85"/>
    <n v="3"/>
    <n v="5"/>
    <s v="OK"/>
    <s v="P01860358"/>
    <n v="307"/>
    <n v="43.9"/>
    <n v="24"/>
    <n v="4"/>
    <n v="4"/>
    <n v="20"/>
    <n v="199.79999796549501"/>
    <n v="47.8333333333333"/>
    <n v="2.9933333396911599"/>
    <n v="1.00599998235703"/>
    <m/>
    <n v="285.8"/>
    <m/>
    <m/>
    <m/>
    <m/>
    <m/>
    <m/>
    <m/>
    <m/>
    <m/>
    <n v="-32.669164049999999"/>
    <m/>
    <m/>
  </r>
  <r>
    <s v="Lecythidaceae"/>
    <s v="Eschweilera"/>
    <s v="coriacea"/>
    <x v="123"/>
    <s v="P01860467"/>
    <s v="P018"/>
    <n v="97"/>
    <n v="100"/>
    <n v="3"/>
    <n v="5"/>
    <s v="OK"/>
    <s v="P01860465"/>
    <n v="307"/>
    <n v="23.6"/>
    <n v="19"/>
    <n v="1"/>
    <n v="2"/>
    <n v="10"/>
    <n v="188.13333129882801"/>
    <n v="59.1666666666667"/>
    <n v="1.94333334763845"/>
    <n v="1.72833331425985"/>
    <m/>
    <n v="622.29999999999995"/>
    <m/>
    <m/>
    <m/>
    <m/>
    <m/>
    <m/>
    <m/>
    <m/>
    <m/>
    <m/>
    <m/>
    <m/>
  </r>
  <r>
    <s v="Lecythidaceae"/>
    <s v="Eschweilera"/>
    <s v="coriacea"/>
    <x v="123"/>
    <s v="T10062"/>
    <s v="T1"/>
    <n v="92"/>
    <n v="41.5"/>
    <n v="3"/>
    <n v="5"/>
    <s v="OK"/>
    <s v="T10062"/>
    <n v="307"/>
    <n v="44.6"/>
    <n v="30"/>
    <n v="3"/>
    <n v="2"/>
    <n v="22"/>
    <n v="213.333333333333"/>
    <n v="59.966667175292997"/>
    <n v="1.7966666618983"/>
    <n v="1.0170000195503199"/>
    <n v="113.13166809082"/>
    <m/>
    <n v="0.69050999999999996"/>
    <n v="0.59640000000000004"/>
    <n v="13.2"/>
    <n v="0.65600270000000005"/>
    <n v="15.6144"/>
    <n v="3.4930100500000001"/>
    <m/>
    <m/>
    <m/>
    <n v="-32.156896260000003"/>
    <m/>
    <m/>
  </r>
  <r>
    <s v="Lecythidaceae"/>
    <s v="Eschweilera"/>
    <s v="coriacea"/>
    <x v="123"/>
    <s v="T10131"/>
    <s v="T1"/>
    <n v="87.5"/>
    <n v="73.5"/>
    <n v="3"/>
    <n v="5"/>
    <s v="OK"/>
    <s v="T10131"/>
    <n v="307"/>
    <n v="12.6"/>
    <n v="17"/>
    <n v="3"/>
    <n v="3"/>
    <n v="17"/>
    <n v="176.666666666667"/>
    <n v="36.300000508626297"/>
    <n v="1.4333333571751901"/>
    <n v="0.30033333102861998"/>
    <n v="46.800732930501297"/>
    <m/>
    <n v="0.64048084999999999"/>
    <n v="0.64862505500000001"/>
    <n v="1.4"/>
    <n v="0.59584529600000002"/>
    <n v="7.9617500000000003"/>
    <n v="1.9446709900000001"/>
    <m/>
    <m/>
    <m/>
    <n v="-32.770834100000002"/>
    <m/>
    <m/>
  </r>
  <r>
    <s v="Lecythidaceae"/>
    <s v="Eschweilera"/>
    <s v="coriacea"/>
    <x v="123"/>
    <s v="T10138"/>
    <s v="T1"/>
    <n v="86.7"/>
    <n v="94"/>
    <n v="3"/>
    <n v="5"/>
    <s v="OK"/>
    <s v="T10138"/>
    <n v="307"/>
    <n v="15.3"/>
    <n v="17"/>
    <n v="3"/>
    <n v="2"/>
    <n v="10"/>
    <n v="213.333333333333"/>
    <n v="53.766666412353501"/>
    <n v="1.7533333301544201"/>
    <n v="0.62199998895327202"/>
    <n v="56.1466674804688"/>
    <m/>
    <n v="0.71250999999999998"/>
    <n v="0.60109999999999997"/>
    <n v="3.3"/>
    <n v="0.63650367699999999"/>
    <n v="14.3446"/>
    <n v="2.8039946200000001"/>
    <m/>
    <m/>
    <m/>
    <n v="-32.506423460000001"/>
    <m/>
    <m/>
  </r>
  <r>
    <s v="Lecythidaceae"/>
    <s v="Eschweilera"/>
    <s v="coriacea"/>
    <x v="123"/>
    <s v="T10163"/>
    <s v="T1"/>
    <n v="76"/>
    <n v="59"/>
    <n v="3"/>
    <n v="5"/>
    <s v="OK"/>
    <s v="T10163"/>
    <n v="307"/>
    <n v="47.3"/>
    <n v="37"/>
    <n v="3"/>
    <n v="3"/>
    <n v="25"/>
    <n v="270"/>
    <n v="49.866666158040402"/>
    <n v="2.1566665967305498"/>
    <n v="0.47233333190282201"/>
    <n v="44.668266296386697"/>
    <m/>
    <m/>
    <m/>
    <m/>
    <n v="0.61045160499999995"/>
    <n v="13.945399999999999"/>
    <n v="4.1527920399999996"/>
    <m/>
    <m/>
    <m/>
    <n v="-30.788336090000001"/>
    <m/>
    <m/>
  </r>
  <r>
    <s v="Lecythidaceae"/>
    <s v="Eschweilera"/>
    <s v="coriacea"/>
    <x v="123"/>
    <s v="T10173"/>
    <s v="T1"/>
    <n v="71"/>
    <n v="83"/>
    <n v="3"/>
    <n v="5"/>
    <s v="OK"/>
    <s v="T10173"/>
    <n v="307"/>
    <n v="23.6"/>
    <n v="22"/>
    <n v="3"/>
    <n v="3"/>
    <n v="20"/>
    <n v="186.666666666667"/>
    <n v="64.700000762939496"/>
    <n v="1.22666668891907"/>
    <n v="0.91066668430964104"/>
    <n v="106.373331705729"/>
    <m/>
    <m/>
    <m/>
    <m/>
    <n v="0.69753270599999995"/>
    <n v="14.8088"/>
    <n v="3.18761341"/>
    <m/>
    <m/>
    <m/>
    <n v="-33.828170280000002"/>
    <m/>
    <m/>
  </r>
  <r>
    <s v="Lecythidaceae"/>
    <s v="Eschweilera"/>
    <s v="coriacea"/>
    <x v="123"/>
    <s v="T10185"/>
    <s v="T1"/>
    <n v="60.5"/>
    <n v="17"/>
    <n v="3"/>
    <n v="5"/>
    <s v="OK"/>
    <s v="T10185"/>
    <n v="307"/>
    <n v="23.4"/>
    <n v="24"/>
    <n v="3"/>
    <n v="4"/>
    <n v="24"/>
    <n v="280"/>
    <n v="55.8333333333333"/>
    <n v="2.2933332920074498"/>
    <n v="0.98633331060409501"/>
    <n v="83.100799560546903"/>
    <m/>
    <m/>
    <m/>
    <m/>
    <n v="0.60909837"/>
    <n v="12.835699999999999"/>
    <n v="2.9185335000000001"/>
    <m/>
    <m/>
    <m/>
    <n v="-30.16042182"/>
    <m/>
    <m/>
  </r>
  <r>
    <s v="Lecythidaceae"/>
    <s v="Eschweilera"/>
    <s v="coriacea"/>
    <x v="123"/>
    <s v="T10208"/>
    <s v="T1"/>
    <n v="68.5"/>
    <n v="68.5"/>
    <n v="3"/>
    <n v="5"/>
    <s v="OK"/>
    <s v="T10208"/>
    <n v="307"/>
    <n v="21.3"/>
    <n v="23"/>
    <n v="3"/>
    <n v="2"/>
    <n v="16"/>
    <n v="240"/>
    <n v="54.933333079020201"/>
    <n v="2.1300000349680599"/>
    <n v="0.98299998044967696"/>
    <n v="99.147432963053404"/>
    <m/>
    <m/>
    <m/>
    <m/>
    <n v="0.70249699600000004"/>
    <n v="11.7399"/>
    <n v="2.5339099300000001"/>
    <m/>
    <m/>
    <m/>
    <n v="-32.971455890000001"/>
    <m/>
    <m/>
  </r>
  <r>
    <s v="Lecythidaceae"/>
    <s v="Eschweilera"/>
    <s v="coriacea"/>
    <x v="123"/>
    <s v="T10211"/>
    <s v="T1"/>
    <n v="63"/>
    <n v="72.5"/>
    <n v="3"/>
    <n v="5"/>
    <s v="OK"/>
    <s v="T10211"/>
    <n v="307"/>
    <n v="50"/>
    <n v="25"/>
    <n v="4"/>
    <n v="3"/>
    <n v="25"/>
    <n v="196.666666666667"/>
    <n v="60.466667175292997"/>
    <n v="1.68666664759318"/>
    <n v="0.66166667143503799"/>
    <n v="70.673166910807296"/>
    <m/>
    <m/>
    <m/>
    <m/>
    <n v="0.68395714699999999"/>
    <n v="12.739000000000001"/>
    <n v="3.4607838000000002"/>
    <m/>
    <m/>
    <m/>
    <n v="-32.700842510000001"/>
    <m/>
    <m/>
  </r>
  <r>
    <s v="Lecythidaceae"/>
    <s v="Eschweilera"/>
    <s v="coriacea"/>
    <x v="123"/>
    <s v="T10227"/>
    <s v="T1"/>
    <n v="60"/>
    <n v="22"/>
    <n v="3"/>
    <n v="5"/>
    <s v="OK"/>
    <s v="T10227"/>
    <n v="307"/>
    <n v="35.299999999999997"/>
    <n v="27"/>
    <n v="3"/>
    <n v="3"/>
    <n v="25"/>
    <n v="230"/>
    <n v="55.433333079020201"/>
    <n v="2.0333333015441899"/>
    <n v="0.304333339134852"/>
    <n v="28.6148999532064"/>
    <m/>
    <m/>
    <m/>
    <m/>
    <n v="0.74417874500000003"/>
    <n v="17.89"/>
    <n v="3.5779924400000001"/>
    <m/>
    <m/>
    <m/>
    <n v="-32.382468179999996"/>
    <m/>
    <m/>
  </r>
  <r>
    <s v="Lecythidaceae"/>
    <s v="Eschweilera"/>
    <s v="coriacea"/>
    <x v="123"/>
    <s v="T10249"/>
    <s v="T1"/>
    <n v="59.5"/>
    <n v="87.5"/>
    <n v="3"/>
    <n v="5"/>
    <s v="OK"/>
    <s v="T10249"/>
    <n v="307"/>
    <n v="11.8"/>
    <n v="13"/>
    <n v="3"/>
    <n v="3"/>
    <n v="9"/>
    <n v="216.666666666667"/>
    <n v="51.033332824707003"/>
    <n v="1.98666667938232"/>
    <n v="0.91766667366027799"/>
    <n v="105.518567403158"/>
    <m/>
    <n v="0.69377"/>
    <n v="0.59079999999999999"/>
    <n v="3.1"/>
    <n v="0.68039878099999995"/>
    <n v="10.8041"/>
    <n v="2.4620076800000001"/>
    <m/>
    <m/>
    <m/>
    <n v="-33.047143460000001"/>
    <m/>
    <m/>
  </r>
  <r>
    <s v="Lecythidaceae"/>
    <s v="Eschweilera"/>
    <s v="coriacea"/>
    <x v="123"/>
    <s v="T10290"/>
    <s v="T1"/>
    <n v="47.5"/>
    <n v="86.5"/>
    <n v="3"/>
    <n v="5"/>
    <s v="OK"/>
    <s v="T10290"/>
    <n v="307"/>
    <n v="15.9"/>
    <n v="17"/>
    <n v="2"/>
    <n v="2"/>
    <n v="14"/>
    <n v="226.666666666667"/>
    <n v="66.233334859212206"/>
    <n v="2.1433333953221601"/>
    <n v="1.0966666539510099"/>
    <n v="109.249300638835"/>
    <m/>
    <m/>
    <m/>
    <m/>
    <n v="0.66697477500000002"/>
    <n v="15.747"/>
    <n v="2.85439343"/>
    <m/>
    <m/>
    <m/>
    <m/>
    <m/>
    <m/>
  </r>
  <r>
    <s v="Lecythidaceae"/>
    <s v="Eschweilera"/>
    <s v="coriacea"/>
    <x v="123"/>
    <s v="T10295"/>
    <s v="T1"/>
    <n v="34.5"/>
    <n v="10.5"/>
    <n v="3"/>
    <n v="5"/>
    <s v="OK"/>
    <s v="T10295"/>
    <n v="307"/>
    <n v="17.5"/>
    <n v="17"/>
    <n v="1"/>
    <n v="1"/>
    <n v="15"/>
    <n v="203.333333333333"/>
    <n v="64.266668955485002"/>
    <n v="1.7166666984558101"/>
    <n v="0.36266667644182798"/>
    <n v="45.656164805094399"/>
    <m/>
    <m/>
    <m/>
    <m/>
    <n v="0.62239404899999995"/>
    <n v="12.8757"/>
    <n v="2.0976595699999998"/>
    <m/>
    <m/>
    <m/>
    <m/>
    <m/>
    <m/>
  </r>
  <r>
    <s v="Lecythidaceae"/>
    <s v="Eschweilera"/>
    <s v="coriacea"/>
    <x v="123"/>
    <s v="T10317"/>
    <s v="T1"/>
    <n v="31"/>
    <n v="55"/>
    <n v="3"/>
    <n v="5"/>
    <s v="OK"/>
    <s v="T10317"/>
    <n v="307"/>
    <n v="70"/>
    <n v="31"/>
    <n v="4"/>
    <n v="4"/>
    <n v="31"/>
    <n v="193.333333333333"/>
    <n v="59.733332316080698"/>
    <n v="1.3800000349680599"/>
    <n v="0.70166665315628096"/>
    <n v="87.386100769042997"/>
    <m/>
    <m/>
    <m/>
    <m/>
    <n v="0.70122406000000004"/>
    <n v="15.644600000000001"/>
    <n v="4.07625963"/>
    <m/>
    <m/>
    <m/>
    <n v="-32.527478700000003"/>
    <m/>
    <m/>
  </r>
  <r>
    <s v="Lecythidaceae"/>
    <s v="Eschweilera"/>
    <s v="coriacea"/>
    <x v="123"/>
    <s v="T10319"/>
    <s v="T1"/>
    <n v="35.5"/>
    <n v="64.5"/>
    <n v="3"/>
    <n v="5"/>
    <s v="OK"/>
    <s v="T10319"/>
    <n v="307"/>
    <n v="47.3"/>
    <n v="29"/>
    <n v="4"/>
    <n v="5"/>
    <n v="29"/>
    <n v="236.666666666667"/>
    <n v="61.099999745686901"/>
    <n v="1.8266666332880701"/>
    <n v="0.81133333841959598"/>
    <n v="64.320499420166001"/>
    <m/>
    <m/>
    <m/>
    <m/>
    <n v="0.62148124400000004"/>
    <n v="12.691800000000001"/>
    <n v="3.14448097"/>
    <m/>
    <m/>
    <m/>
    <n v="-30.649279100000001"/>
    <m/>
    <m/>
  </r>
  <r>
    <s v="Lecythidaceae"/>
    <s v="Eschweilera"/>
    <s v="coriacea"/>
    <x v="123"/>
    <s v="T10340"/>
    <s v="T1"/>
    <n v="28.5"/>
    <n v="14.5"/>
    <n v="3"/>
    <n v="5"/>
    <s v="OK"/>
    <s v="T10340"/>
    <n v="307"/>
    <n v="15.8"/>
    <n v="19"/>
    <n v="3"/>
    <n v="2"/>
    <n v="19"/>
    <n v="290"/>
    <n v="66.199999491373703"/>
    <n v="1.44999996821086"/>
    <n v="1.0293333331743899"/>
    <m/>
    <m/>
    <m/>
    <m/>
    <m/>
    <n v="0.71000452700000005"/>
    <n v="11.536"/>
    <n v="3.0673025200000001"/>
    <m/>
    <m/>
    <m/>
    <n v="-32.253567320000002"/>
    <m/>
    <m/>
  </r>
  <r>
    <s v="Lecythidaceae"/>
    <s v="Eschweilera"/>
    <s v="coriacea"/>
    <x v="123"/>
    <s v="T10341"/>
    <s v="T1"/>
    <n v="27.5"/>
    <n v="16"/>
    <n v="3"/>
    <n v="5"/>
    <s v="OK"/>
    <s v="T10341"/>
    <n v="307"/>
    <n v="18.600000000000001"/>
    <n v="19"/>
    <n v="2"/>
    <n v="2"/>
    <n v="8"/>
    <n v="253.333333333333"/>
    <n v="62.633331298828097"/>
    <n v="1.93666664759318"/>
    <n v="0.92133333285649599"/>
    <n v="87.772933959960895"/>
    <m/>
    <m/>
    <m/>
    <m/>
    <n v="0.54892935799999998"/>
    <n v="13.360799999999999"/>
    <n v="2.4472750599999999"/>
    <m/>
    <m/>
    <m/>
    <m/>
    <m/>
    <m/>
  </r>
  <r>
    <s v="Lecythidaceae"/>
    <s v="Eschweilera"/>
    <s v="coriacea"/>
    <x v="123"/>
    <s v="T10369"/>
    <s v="T1"/>
    <n v="27.5"/>
    <n v="64"/>
    <n v="3"/>
    <n v="5"/>
    <s v="OK"/>
    <s v="T10369"/>
    <n v="307"/>
    <n v="10.5"/>
    <n v="17"/>
    <n v="2"/>
    <n v="1"/>
    <n v="17"/>
    <n v="193.333333333333"/>
    <n v="62.333332061767599"/>
    <n v="1.6133333047231"/>
    <n v="1.19099998474121"/>
    <n v="127.24199930826801"/>
    <m/>
    <m/>
    <m/>
    <m/>
    <n v="0.67152052299999998"/>
    <n v="10.652699999999999"/>
    <n v="2.59248404"/>
    <m/>
    <m/>
    <m/>
    <m/>
    <m/>
    <m/>
  </r>
  <r>
    <s v="Lecythidaceae"/>
    <s v="Eschweilera"/>
    <s v="coriacea"/>
    <x v="123"/>
    <s v="T10371"/>
    <s v="T1"/>
    <n v="22"/>
    <n v="66"/>
    <n v="3"/>
    <n v="5"/>
    <s v="OK"/>
    <s v="T10371"/>
    <n v="307"/>
    <n v="10.3"/>
    <n v="19"/>
    <n v="1"/>
    <n v="1"/>
    <n v="9"/>
    <n v="203.333333333333"/>
    <n v="54.899998982747398"/>
    <n v="1.8899999856948899"/>
    <n v="0.83833332856496201"/>
    <n v="95.445035298665402"/>
    <m/>
    <m/>
    <m/>
    <m/>
    <n v="0.58904553599999998"/>
    <n v="8.5904299999999996"/>
    <n v="2.5013758899999998"/>
    <m/>
    <m/>
    <m/>
    <m/>
    <m/>
    <m/>
  </r>
  <r>
    <s v="Lecythidaceae"/>
    <s v="Eschweilera"/>
    <s v="coriacea"/>
    <x v="123"/>
    <s v="T10372"/>
    <s v="T1"/>
    <n v="23.5"/>
    <n v="71"/>
    <n v="3"/>
    <n v="5"/>
    <s v="OK"/>
    <s v="T10372"/>
    <n v="307"/>
    <n v="13.8"/>
    <n v="19"/>
    <n v="1"/>
    <n v="1"/>
    <n v="9"/>
    <n v="240"/>
    <n v="68.100001017252595"/>
    <n v="2.1100000143051099"/>
    <n v="0.59933333595593796"/>
    <n v="60.338100433349602"/>
    <m/>
    <m/>
    <m/>
    <m/>
    <n v="0.64358368399999999"/>
    <n v="9.2804800000000007"/>
    <n v="1.5233664499999999"/>
    <m/>
    <m/>
    <m/>
    <m/>
    <m/>
    <m/>
  </r>
  <r>
    <s v="Lecythidaceae"/>
    <s v="Eschweilera"/>
    <s v="coriacea"/>
    <x v="123"/>
    <s v="T10373"/>
    <s v="T1"/>
    <n v="26"/>
    <n v="73"/>
    <n v="3"/>
    <n v="5"/>
    <s v="OK"/>
    <s v="T10373"/>
    <n v="307"/>
    <n v="34.9"/>
    <n v="28"/>
    <n v="3"/>
    <n v="4"/>
    <n v="28"/>
    <n v="243.333333333333"/>
    <n v="66.933334350585895"/>
    <n v="1.7233333190282201"/>
    <n v="0.54733332991600003"/>
    <n v="56.464465459187799"/>
    <m/>
    <m/>
    <m/>
    <m/>
    <n v="0.67797201100000004"/>
    <n v="14.023199999999999"/>
    <n v="3.2820620900000002"/>
    <m/>
    <m/>
    <m/>
    <n v="-33.03960936"/>
    <m/>
    <m/>
  </r>
  <r>
    <s v="Lecythidaceae"/>
    <s v="Eschweilera"/>
    <s v="coriacea"/>
    <x v="123"/>
    <s v="T10375"/>
    <s v="T1"/>
    <n v="24"/>
    <n v="81.5"/>
    <n v="3"/>
    <n v="5"/>
    <s v="OK"/>
    <s v="T10375"/>
    <n v="307"/>
    <n v="22.1"/>
    <n v="24"/>
    <n v="3"/>
    <n v="2"/>
    <n v="15"/>
    <n v="213.333333333333"/>
    <n v="66.500002543131501"/>
    <n v="1.6366666952769"/>
    <n v="0.87633333603541097"/>
    <n v="100.50486755371099"/>
    <m/>
    <m/>
    <m/>
    <m/>
    <n v="0.63446712000000005"/>
    <n v="13.742000000000001"/>
    <n v="3.4490466799999999"/>
    <m/>
    <m/>
    <m/>
    <n v="-33.500451900000002"/>
    <m/>
    <m/>
  </r>
  <r>
    <s v="Lecythidaceae"/>
    <s v="Eschweilera"/>
    <s v="coriacea"/>
    <x v="123"/>
    <s v="T10377"/>
    <s v="T1"/>
    <n v="24"/>
    <n v="87"/>
    <n v="3"/>
    <n v="5"/>
    <s v="OK"/>
    <s v="T10377"/>
    <n v="307"/>
    <n v="18.8"/>
    <n v="23"/>
    <n v="3"/>
    <n v="2"/>
    <n v="11"/>
    <n v="220"/>
    <n v="67.100001017252595"/>
    <n v="1.71666665871938"/>
    <n v="0.55233332514762901"/>
    <n v="59.2543334960938"/>
    <m/>
    <m/>
    <m/>
    <m/>
    <n v="0.679187596"/>
    <n v="6.8550399999999998"/>
    <n v="1.4523673699999999"/>
    <m/>
    <m/>
    <m/>
    <n v="-34.321441149999998"/>
    <m/>
    <m/>
  </r>
  <r>
    <s v="Lecythidaceae"/>
    <s v="Eschweilera"/>
    <s v="coriacea"/>
    <x v="123"/>
    <s v="T10383"/>
    <s v="T1"/>
    <n v="20"/>
    <n v="19"/>
    <n v="3"/>
    <n v="5"/>
    <s v="OK"/>
    <s v="T10383"/>
    <n v="307"/>
    <n v="27.4"/>
    <n v="27"/>
    <n v="4"/>
    <n v="2"/>
    <n v="16"/>
    <n v="196.666666666667"/>
    <n v="60.799999237060497"/>
    <n v="1.7099999586741099"/>
    <n v="1.5180000464121499"/>
    <n v="165.73399861653601"/>
    <m/>
    <m/>
    <m/>
    <m/>
    <n v="0.6198224"/>
    <n v="13.5656"/>
    <n v="3.5405811599999999"/>
    <m/>
    <m/>
    <m/>
    <n v="-32.55446646"/>
    <m/>
    <m/>
  </r>
  <r>
    <s v="Lecythidaceae"/>
    <s v="Eschweilera"/>
    <s v="coriacea"/>
    <x v="123"/>
    <s v="T10397"/>
    <s v="T1"/>
    <n v="10.5"/>
    <n v="47"/>
    <n v="3"/>
    <n v="5"/>
    <s v="OK"/>
    <s v="T10397"/>
    <n v="307"/>
    <n v="13.8"/>
    <n v="9"/>
    <n v="2"/>
    <n v="2"/>
    <n v="9"/>
    <n v="196.666666666667"/>
    <n v="50.899998982747398"/>
    <n v="1.6000000238418599"/>
    <n v="0.67799999316533399"/>
    <n v="74.706799825032505"/>
    <m/>
    <m/>
    <m/>
    <m/>
    <n v="0.58889686500000005"/>
    <n v="7.1576399999999998"/>
    <n v="1.50054515"/>
    <m/>
    <m/>
    <m/>
    <m/>
    <m/>
    <m/>
  </r>
  <r>
    <s v="Lecythidaceae"/>
    <s v="Eschweilera"/>
    <s v="coriacea"/>
    <x v="123"/>
    <s v="T10405"/>
    <s v="T1"/>
    <n v="18"/>
    <n v="71.5"/>
    <n v="3"/>
    <n v="5"/>
    <s v="OK"/>
    <s v="T10405"/>
    <n v="307"/>
    <n v="20.399999999999999"/>
    <n v="21"/>
    <n v="1"/>
    <n v="2"/>
    <n v="21"/>
    <n v="183.333333333333"/>
    <n v="62.233332316080698"/>
    <n v="1.4299999872843401"/>
    <n v="0.51233332355817196"/>
    <n v="58.088966369628899"/>
    <m/>
    <m/>
    <m/>
    <m/>
    <n v="0.59633148599999997"/>
    <n v="16.850100000000001"/>
    <n v="3.7406163100000001"/>
    <m/>
    <m/>
    <m/>
    <m/>
    <m/>
    <m/>
  </r>
  <r>
    <s v="Lecythidaceae"/>
    <s v="Eschweilera"/>
    <s v="coriacea"/>
    <x v="123"/>
    <s v="T10411"/>
    <s v="T1"/>
    <n v="3.5"/>
    <n v="8"/>
    <n v="3"/>
    <n v="4"/>
    <s v="OK"/>
    <s v="T10411"/>
    <n v="307"/>
    <n v="35"/>
    <n v="22"/>
    <n v="3"/>
    <n v="1"/>
    <n v="10"/>
    <n v="220"/>
    <n v="69.900000254313198"/>
    <n v="1.86666667461395"/>
    <n v="0.54099999864896098"/>
    <n v="47.599899291992202"/>
    <m/>
    <m/>
    <m/>
    <m/>
    <n v="0.61976110600000001"/>
    <n v="9.7440300000000004"/>
    <n v="2.51312325"/>
    <m/>
    <m/>
    <m/>
    <n v="-33.96369181"/>
    <m/>
    <m/>
  </r>
  <r>
    <s v="Lecythidaceae"/>
    <s v="Eschweilera"/>
    <s v="coriacea"/>
    <x v="123"/>
    <s v="T10414"/>
    <s v="T1"/>
    <n v="1.5"/>
    <n v="17.5"/>
    <n v="3"/>
    <n v="5"/>
    <s v="OK"/>
    <s v="T10414"/>
    <n v="307"/>
    <n v="48"/>
    <n v="34"/>
    <n v="4"/>
    <n v="3"/>
    <n v="22"/>
    <n v="236.666666666667"/>
    <n v="60.133332570393897"/>
    <n v="1.3633333047231"/>
    <n v="1.21533330281576"/>
    <n v="100.974034627279"/>
    <m/>
    <m/>
    <m/>
    <m/>
    <n v="0.70016711200000004"/>
    <n v="17.113399999999999"/>
    <n v="3.9559258000000002"/>
    <m/>
    <m/>
    <m/>
    <n v="-32.074464409999997"/>
    <m/>
    <m/>
  </r>
  <r>
    <s v="Lecythidaceae"/>
    <s v="Eschweilera"/>
    <s v="coriacea"/>
    <x v="123"/>
    <s v="T10415"/>
    <s v="T1"/>
    <n v="6"/>
    <n v="20"/>
    <n v="3"/>
    <n v="5"/>
    <s v="OK"/>
    <s v="T10415"/>
    <n v="307"/>
    <n v="23.9"/>
    <n v="24"/>
    <n v="3"/>
    <n v="2"/>
    <n v="12"/>
    <n v="206.666666666667"/>
    <n v="64.933331807454394"/>
    <n v="1.90000001589457"/>
    <n v="0.50199999411900798"/>
    <n v="49.006432851155601"/>
    <m/>
    <m/>
    <m/>
    <m/>
    <n v="0.69028340099999996"/>
    <n v="12.3635"/>
    <n v="2.59512199"/>
    <m/>
    <m/>
    <m/>
    <n v="-33.253908060000001"/>
    <m/>
    <m/>
  </r>
  <r>
    <s v="Lecythidaceae"/>
    <s v="Eschweilera"/>
    <s v="coriacea"/>
    <x v="123"/>
    <s v="T10416"/>
    <s v="T1"/>
    <n v="4"/>
    <n v="21"/>
    <n v="3"/>
    <n v="5"/>
    <s v="OK"/>
    <s v="T10416"/>
    <n v="307"/>
    <n v="17.2"/>
    <n v="22"/>
    <n v="2"/>
    <n v="2"/>
    <n v="15"/>
    <n v="203.333333333333"/>
    <n v="71.3333333333333"/>
    <n v="1.7633332808812501"/>
    <n v="0.455333322286606"/>
    <n v="49.789901097615598"/>
    <m/>
    <m/>
    <m/>
    <m/>
    <n v="0.621819805"/>
    <n v="11.4908"/>
    <n v="1.75354973"/>
    <m/>
    <m/>
    <m/>
    <m/>
    <m/>
    <m/>
  </r>
  <r>
    <s v="Lecythidaceae"/>
    <s v="Eschweilera"/>
    <s v="coriacea"/>
    <x v="123"/>
    <s v="T10419"/>
    <s v="T1"/>
    <n v="2.5"/>
    <n v="31"/>
    <n v="3"/>
    <n v="4"/>
    <s v="OK"/>
    <s v="T10419"/>
    <n v="307"/>
    <n v="36.9"/>
    <n v="27"/>
    <n v="3"/>
    <n v="2"/>
    <n v="18"/>
    <n v="236.666666666667"/>
    <n v="73.466667175292997"/>
    <n v="1.79333333174388"/>
    <n v="0.31233333547910103"/>
    <n v="28.956565856933601"/>
    <m/>
    <m/>
    <m/>
    <m/>
    <n v="0.70961090199999999"/>
    <n v="10.2745"/>
    <n v="1.90376609"/>
    <m/>
    <m/>
    <m/>
    <n v="-32.813876579999999"/>
    <m/>
    <m/>
  </r>
  <r>
    <s v="Lecythidaceae"/>
    <s v="Eschweilera"/>
    <s v="coriacea"/>
    <x v="123"/>
    <s v="T10428"/>
    <s v="T1"/>
    <n v="6"/>
    <n v="48"/>
    <n v="3"/>
    <n v="5"/>
    <s v="OK"/>
    <s v="T10428"/>
    <n v="307"/>
    <n v="13.4"/>
    <n v="19"/>
    <n v="2"/>
    <n v="2"/>
    <n v="12"/>
    <n v="213.333333333333"/>
    <n v="65"/>
    <n v="1.8699999650319401"/>
    <n v="0.98033334811528505"/>
    <n v="95.141100565592495"/>
    <m/>
    <m/>
    <m/>
    <m/>
    <n v="0.63379391299999999"/>
    <n v="11.0158"/>
    <n v="2.9583769700000002"/>
    <m/>
    <m/>
    <m/>
    <m/>
    <m/>
    <m/>
  </r>
  <r>
    <s v="Lecythidaceae"/>
    <s v="Eschweilera"/>
    <s v="coriacea"/>
    <x v="123"/>
    <s v="T10443"/>
    <s v="T1"/>
    <n v="5"/>
    <n v="77"/>
    <n v="3"/>
    <n v="5"/>
    <s v="OK"/>
    <s v="T10443"/>
    <n v="307"/>
    <n v="35.700000000000003"/>
    <n v="37"/>
    <m/>
    <m/>
    <n v="0"/>
    <n v="260"/>
    <n v="73.366668701171903"/>
    <n v="2.0633333126703901"/>
    <n v="1.1063333352406799"/>
    <n v="111.539100646973"/>
    <m/>
    <m/>
    <m/>
    <m/>
    <n v="0.68816458599999997"/>
    <n v="10.882"/>
    <n v="5.5421759599999998"/>
    <m/>
    <m/>
    <m/>
    <m/>
    <m/>
    <m/>
  </r>
  <r>
    <s v="Lecythidaceae"/>
    <s v="Eschweilera"/>
    <s v="coriacea"/>
    <x v="123"/>
    <s v="T10444"/>
    <s v="T1"/>
    <n v="27.5"/>
    <n v="1"/>
    <n v="3"/>
    <n v="5"/>
    <s v="OK"/>
    <s v="T10444"/>
    <n v="307"/>
    <n v="23.6"/>
    <n v="17"/>
    <n v="2"/>
    <n v="2"/>
    <n v="12"/>
    <n v="200"/>
    <n v="66.766667683919295"/>
    <n v="1.48666667938232"/>
    <n v="0.44099999467531797"/>
    <n v="47.865332921346003"/>
    <m/>
    <m/>
    <m/>
    <m/>
    <n v="0.64645619899999995"/>
    <n v="7.3491999999999997"/>
    <m/>
    <m/>
    <m/>
    <m/>
    <m/>
    <m/>
    <m/>
  </r>
  <r>
    <s v="Lecythidaceae"/>
    <s v="Eschweilera"/>
    <s v="decolorans"/>
    <x v="126"/>
    <s v="LV109070"/>
    <s v="LV1"/>
    <n v="112"/>
    <n v="32.700000000000003"/>
    <n v="3"/>
    <n v="4"/>
    <s v="OK"/>
    <s v="LV109070"/>
    <n v="308"/>
    <n v="11.7834394904459"/>
    <n v="15"/>
    <m/>
    <m/>
    <n v="0"/>
    <m/>
    <m/>
    <m/>
    <n v="0.59933333595593796"/>
    <n v="55.139499664306598"/>
    <m/>
    <n v="0.63980000000000004"/>
    <n v="0.5827"/>
    <m/>
    <n v="0.68973823700000003"/>
    <n v="7.6841100000000004"/>
    <n v="1.8341455600000001"/>
    <m/>
    <m/>
    <m/>
    <m/>
    <m/>
    <m/>
  </r>
  <r>
    <s v="Lecythidaceae"/>
    <s v="Eschweilera"/>
    <s v="decolorans"/>
    <x v="126"/>
    <s v="LV109445"/>
    <s v="LV1"/>
    <n v="179.4"/>
    <n v="38.200000000000003"/>
    <n v="3"/>
    <n v="4"/>
    <s v="OK"/>
    <s v="LV109445"/>
    <n v="308"/>
    <n v="14.012738853503199"/>
    <n v="26"/>
    <n v="3"/>
    <n v="2"/>
    <n v="18"/>
    <n v="346.33333333333297"/>
    <n v="56.433334350585902"/>
    <n v="2.70333329836527"/>
    <n v="0.41500001152356503"/>
    <n v="41.569366455078097"/>
    <m/>
    <n v="0.69081999999999999"/>
    <n v="0.62029999999999996"/>
    <n v="3.1"/>
    <n v="0.70463825300000005"/>
    <n v="13.567299999999999"/>
    <n v="2.6104975800000001"/>
    <m/>
    <m/>
    <m/>
    <m/>
    <m/>
    <m/>
  </r>
  <r>
    <s v="Lecythidaceae"/>
    <s v="Eschweilera"/>
    <s v="decolorans"/>
    <x v="126"/>
    <s v="LV109484"/>
    <s v="LV1"/>
    <n v="179"/>
    <n v="88.5"/>
    <n v="3"/>
    <n v="4"/>
    <s v="OK"/>
    <s v="LV109484"/>
    <n v="308"/>
    <n v="24.5222929936306"/>
    <n v="24"/>
    <n v="4"/>
    <n v="5"/>
    <n v="24"/>
    <n v="284"/>
    <n v="60.433331807454401"/>
    <n v="2.2966666618982901"/>
    <n v="0.54666666189829505"/>
    <n v="41.1299330393473"/>
    <m/>
    <m/>
    <m/>
    <m/>
    <n v="0.70974880100000004"/>
    <n v="15.0017"/>
    <n v="3.2632203199999998"/>
    <m/>
    <m/>
    <m/>
    <m/>
    <m/>
    <m/>
  </r>
  <r>
    <s v="Lecythidaceae"/>
    <s v="Eschweilera"/>
    <s v="decolorans"/>
    <x v="126"/>
    <s v="LV109523"/>
    <s v="LV1"/>
    <n v="190.2"/>
    <n v="66.8"/>
    <n v="3"/>
    <n v="3"/>
    <s v="OK"/>
    <s v="LV109523"/>
    <n v="308"/>
    <n v="22.9299363057325"/>
    <n v="28"/>
    <n v="1"/>
    <n v="2"/>
    <n v="25"/>
    <n v="210.333333333333"/>
    <n v="46.233333587646499"/>
    <n v="2.4199999968210899"/>
    <n v="0.76566665371259102"/>
    <n v="109.755366007487"/>
    <m/>
    <m/>
    <m/>
    <m/>
    <n v="0.55394748599999999"/>
    <n v="13.556800000000001"/>
    <n v="2.58078721"/>
    <m/>
    <m/>
    <m/>
    <m/>
    <m/>
    <m/>
  </r>
  <r>
    <s v="Lecythidaceae"/>
    <s v="Eschweilera"/>
    <s v="decolorans"/>
    <x v="126"/>
    <s v="P00612861"/>
    <s v="P006"/>
    <m/>
    <m/>
    <n v="0"/>
    <n v="5"/>
    <s v="EXCLUDE"/>
    <s v="P00612861"/>
    <n v="308"/>
    <m/>
    <m/>
    <m/>
    <m/>
    <m/>
    <m/>
    <m/>
    <m/>
    <m/>
    <m/>
    <m/>
    <m/>
    <m/>
    <m/>
    <m/>
    <m/>
    <m/>
    <m/>
    <m/>
    <m/>
    <m/>
    <m/>
    <m/>
  </r>
  <r>
    <s v="Lecythidaceae"/>
    <s v="Eschweilera"/>
    <s v="grandiflora"/>
    <x v="61"/>
    <s v="A110122"/>
    <s v="A11"/>
    <n v="36"/>
    <n v="97"/>
    <n v="1"/>
    <n v="5"/>
    <s v="OK"/>
    <s v="A110122"/>
    <n v="309"/>
    <n v="12.6"/>
    <n v="15"/>
    <n v="1"/>
    <n v="1"/>
    <n v="12"/>
    <n v="245.69999694824199"/>
    <n v="52.700000762939503"/>
    <n v="2.9300000667571999"/>
    <n v="3.8849999904632599"/>
    <m/>
    <n v="345.6"/>
    <n v="0.67"/>
    <n v="0.53"/>
    <n v="2"/>
    <n v="0.64079403877258301"/>
    <n v="14.5215"/>
    <n v="2.0377122999999999"/>
    <m/>
    <m/>
    <m/>
    <m/>
    <m/>
    <m/>
  </r>
  <r>
    <s v="Lecythidaceae"/>
    <s v="Eschweilera"/>
    <s v="grandiflora"/>
    <x v="61"/>
    <s v="A110151"/>
    <s v="A11"/>
    <n v="36"/>
    <n v="49"/>
    <n v="3"/>
    <n v="5"/>
    <s v="OK"/>
    <s v="A110151"/>
    <n v="309"/>
    <n v="14.5"/>
    <n v="17"/>
    <n v="1"/>
    <n v="2"/>
    <n v="12"/>
    <n v="243.666666666667"/>
    <n v="68.800000508626297"/>
    <n v="2.6833333174387599"/>
    <n v="1.43399997552236"/>
    <m/>
    <n v="341.3"/>
    <m/>
    <m/>
    <n v="5"/>
    <m/>
    <m/>
    <m/>
    <m/>
    <m/>
    <m/>
    <m/>
    <m/>
    <m/>
  </r>
  <r>
    <s v="Lecythidaceae"/>
    <s v="Eschweilera"/>
    <s v="grandiflora"/>
    <x v="61"/>
    <s v="A110209"/>
    <s v="A11"/>
    <n v="49"/>
    <n v="20"/>
    <n v="3"/>
    <n v="5"/>
    <s v="OK"/>
    <s v="A110209"/>
    <n v="309"/>
    <n v="13.2"/>
    <n v="7"/>
    <n v="1"/>
    <n v="1"/>
    <n v="2"/>
    <n v="230.20000203450499"/>
    <n v="52.933334350585902"/>
    <n v="2.4566667079925502"/>
    <n v="1.13266664743423"/>
    <m/>
    <n v="281.8"/>
    <m/>
    <m/>
    <n v="3"/>
    <m/>
    <m/>
    <m/>
    <m/>
    <m/>
    <m/>
    <m/>
    <m/>
    <m/>
  </r>
  <r>
    <s v="Lecythidaceae"/>
    <s v="Eschweilera"/>
    <s v="grandiflora"/>
    <x v="61"/>
    <s v="B422052"/>
    <s v="B4"/>
    <n v="21"/>
    <n v="10"/>
    <n v="3"/>
    <n v="5"/>
    <s v="OK"/>
    <s v="B422052"/>
    <n v="309"/>
    <n v="14.8"/>
    <n v="18"/>
    <n v="2"/>
    <n v="2"/>
    <n v="18"/>
    <n v="271.80000813802098"/>
    <n v="47.200000762939503"/>
    <n v="2.7766666412353498"/>
    <n v="1.2020000219345099"/>
    <m/>
    <n v="172.6"/>
    <m/>
    <m/>
    <m/>
    <m/>
    <m/>
    <m/>
    <m/>
    <m/>
    <m/>
    <m/>
    <m/>
    <m/>
  </r>
  <r>
    <s v="Lecythidaceae"/>
    <s v="Eschweilera"/>
    <s v="grandiflora"/>
    <x v="61"/>
    <s v="B428063"/>
    <s v="B4"/>
    <n v="29"/>
    <n v="58"/>
    <n v="3"/>
    <n v="5"/>
    <s v="OK"/>
    <s v="B428063"/>
    <n v="309"/>
    <n v="15.1"/>
    <m/>
    <n v="3"/>
    <n v="2"/>
    <n v="15"/>
    <n v="256.13333638509101"/>
    <n v="50.633333841959598"/>
    <n v="2.90000001589457"/>
    <n v="2.8049999872843401"/>
    <m/>
    <n v="780.5"/>
    <m/>
    <m/>
    <m/>
    <m/>
    <m/>
    <m/>
    <m/>
    <m/>
    <m/>
    <m/>
    <m/>
    <m/>
  </r>
  <r>
    <s v="Lecythidaceae"/>
    <s v="Eschweilera"/>
    <s v="grandiflora"/>
    <x v="61"/>
    <s v="B429010"/>
    <s v="B4"/>
    <n v="43"/>
    <n v="44"/>
    <n v="3"/>
    <n v="5"/>
    <s v="OK"/>
    <s v="B429010"/>
    <n v="309"/>
    <n v="23.9"/>
    <n v="22"/>
    <n v="1"/>
    <n v="1"/>
    <n v="20"/>
    <n v="219.766667683919"/>
    <n v="60.866666158040402"/>
    <n v="2.3433333237965899"/>
    <n v="1.5546666582425399"/>
    <m/>
    <n v="384.5"/>
    <n v="0.7"/>
    <n v="0.57999999999999996"/>
    <m/>
    <n v="0.56399999999999995"/>
    <n v="7.3713300000000004"/>
    <n v="3.3119999999999998"/>
    <m/>
    <m/>
    <m/>
    <m/>
    <m/>
    <m/>
  </r>
  <r>
    <s v="Lecythidaceae"/>
    <s v="Eschweilera"/>
    <s v="grandiflora"/>
    <x v="61"/>
    <s v="B429024"/>
    <s v="B4"/>
    <n v="28"/>
    <n v="32"/>
    <n v="3"/>
    <n v="5"/>
    <s v="OK"/>
    <s v="B429024"/>
    <n v="309"/>
    <n v="17.8"/>
    <n v="16"/>
    <n v="2"/>
    <n v="2"/>
    <n v="16"/>
    <n v="256.76666768391902"/>
    <n v="57.133332570393897"/>
    <n v="3.0800000031789101"/>
    <n v="3.42699996630351"/>
    <m/>
    <n v="694.4"/>
    <n v="0.67"/>
    <n v="0.55000000000000004"/>
    <n v="2"/>
    <n v="0.61799999999999999"/>
    <n v="12.446099999999999"/>
    <n v="4.3380000000000001"/>
    <m/>
    <m/>
    <m/>
    <m/>
    <m/>
    <m/>
  </r>
  <r>
    <s v="Lecythidaceae"/>
    <s v="Eschweilera"/>
    <s v="grandiflora"/>
    <x v="61"/>
    <s v="B436061"/>
    <s v="B4"/>
    <n v="75"/>
    <n v="51"/>
    <n v="3"/>
    <n v="5"/>
    <s v="OK"/>
    <s v="B436061"/>
    <n v="309"/>
    <n v="12.2"/>
    <n v="15"/>
    <n v="2"/>
    <n v="1"/>
    <n v="10"/>
    <n v="248.76666259765599"/>
    <n v="55.599999745686901"/>
    <n v="2.9933333396911599"/>
    <n v="2.6063333352406799"/>
    <m/>
    <n v="638.4"/>
    <m/>
    <m/>
    <m/>
    <m/>
    <m/>
    <m/>
    <m/>
    <m/>
    <m/>
    <m/>
    <m/>
    <m/>
  </r>
  <r>
    <s v="Lecythidaceae"/>
    <s v="Eschweilera"/>
    <s v="grandiflora"/>
    <x v="61"/>
    <s v="B443021"/>
    <s v="B4"/>
    <n v="93"/>
    <n v="80"/>
    <n v="3"/>
    <n v="5"/>
    <s v="OK"/>
    <s v="B443021"/>
    <n v="309"/>
    <n v="33.1"/>
    <n v="22"/>
    <n v="3"/>
    <n v="2"/>
    <n v="16"/>
    <n v="268"/>
    <n v="45.366666158040402"/>
    <n v="2.6666666666666701"/>
    <n v="3.1206666628519701"/>
    <m/>
    <n v="758.9"/>
    <m/>
    <m/>
    <n v="4"/>
    <n v="0.66100000000000003"/>
    <n v="11.779"/>
    <n v="2.67"/>
    <m/>
    <m/>
    <m/>
    <m/>
    <m/>
    <m/>
  </r>
  <r>
    <s v="Lecythidaceae"/>
    <s v="Eschweilera"/>
    <s v="grandiflora"/>
    <x v="61"/>
    <s v="B444062"/>
    <s v="B4"/>
    <n v="90"/>
    <n v="56"/>
    <n v="3"/>
    <n v="5"/>
    <s v="OK"/>
    <s v="B444062"/>
    <n v="309"/>
    <n v="10.7"/>
    <n v="12"/>
    <n v="1"/>
    <n v="2"/>
    <n v="12"/>
    <n v="283.80000813802098"/>
    <n v="59.700000762939503"/>
    <n v="3.3933332761128701"/>
    <n v="1.76933334271113"/>
    <m/>
    <n v="367.8"/>
    <m/>
    <m/>
    <m/>
    <m/>
    <m/>
    <m/>
    <m/>
    <m/>
    <m/>
    <m/>
    <m/>
    <m/>
  </r>
  <r>
    <s v="Lecythidaceae"/>
    <s v="Eschweilera"/>
    <s v="grandiflora"/>
    <x v="61"/>
    <s v="B444069"/>
    <s v="B4"/>
    <n v="96"/>
    <n v="66"/>
    <n v="3"/>
    <n v="5"/>
    <s v="OK"/>
    <s v="B444069"/>
    <n v="309"/>
    <n v="14.3"/>
    <n v="15"/>
    <n v="2"/>
    <n v="3"/>
    <n v="15"/>
    <n v="338.53332519531301"/>
    <n v="62.0000012715658"/>
    <n v="4.0400000413258903"/>
    <n v="3.2206666469574001"/>
    <m/>
    <n v="573.5"/>
    <n v="0.68"/>
    <n v="0.53"/>
    <n v="4"/>
    <n v="0.68899999999999995"/>
    <n v="12.851900000000001"/>
    <n v="4.0430000000000001"/>
    <m/>
    <m/>
    <m/>
    <m/>
    <m/>
    <m/>
  </r>
  <r>
    <s v="Lecythidaceae"/>
    <s v="Eschweilera"/>
    <s v="grandiflora"/>
    <x v="61"/>
    <s v="LV109109"/>
    <s v="LV1"/>
    <n v="127.5"/>
    <n v="13.9"/>
    <n v="3"/>
    <n v="5"/>
    <s v="OK"/>
    <s v="LV109109"/>
    <n v="309"/>
    <n v="14.012738853503199"/>
    <n v="18"/>
    <n v="1"/>
    <n v="1"/>
    <n v="10"/>
    <n v="262.33333333333297"/>
    <n v="52.199999491373703"/>
    <n v="2.3266666730245"/>
    <n v="1.14899998903275"/>
    <n v="99.571434020996094"/>
    <m/>
    <m/>
    <m/>
    <m/>
    <n v="0.71270317800000005"/>
    <n v="14.968"/>
    <n v="4.4001547900000002"/>
    <m/>
    <m/>
    <m/>
    <m/>
    <m/>
    <m/>
  </r>
  <r>
    <s v="Lecythidaceae"/>
    <s v="Eschweilera"/>
    <s v="grandiflora"/>
    <x v="61"/>
    <s v="LV109513"/>
    <s v="LV1"/>
    <n v="199"/>
    <n v="81.2"/>
    <n v="3"/>
    <n v="5"/>
    <s v="OK"/>
    <s v="LV109513"/>
    <n v="309"/>
    <n v="11.4649681528662"/>
    <n v="24"/>
    <m/>
    <m/>
    <n v="0"/>
    <n v="236.333333333333"/>
    <n v="61.133333841959598"/>
    <n v="2.72666668891907"/>
    <n v="1.89933331807454"/>
    <n v="187.810661315918"/>
    <m/>
    <m/>
    <m/>
    <m/>
    <n v="0.52625077200000003"/>
    <n v="6.09016"/>
    <n v="2.8046049900000001"/>
    <m/>
    <m/>
    <m/>
    <m/>
    <m/>
    <m/>
  </r>
  <r>
    <s v="Lecythidaceae"/>
    <s v="Eschweilera"/>
    <s v="grandiflora"/>
    <x v="61"/>
    <s v="LV109525"/>
    <s v="LV1"/>
    <n v="191.4"/>
    <n v="63.9"/>
    <n v="3"/>
    <n v="5"/>
    <s v="OK"/>
    <s v="LV109525"/>
    <n v="309"/>
    <n v="22.993630573248399"/>
    <n v="24"/>
    <n v="2"/>
    <n v="2"/>
    <n v="20"/>
    <n v="242"/>
    <n v="65.733332316080705"/>
    <n v="2.66000000635783"/>
    <n v="2.0183333953221601"/>
    <n v="163.29983011881501"/>
    <m/>
    <m/>
    <m/>
    <m/>
    <n v="0.51763183400000001"/>
    <n v="6.8331400000000002"/>
    <n v="2.9906207199999999"/>
    <m/>
    <m/>
    <m/>
    <m/>
    <m/>
    <m/>
  </r>
  <r>
    <s v="Lecythidaceae"/>
    <s v="Eschweilera"/>
    <s v="grandiflora"/>
    <x v="61"/>
    <s v="LV109538"/>
    <s v="LV1"/>
    <n v="197.5"/>
    <n v="46"/>
    <n v="3"/>
    <n v="5"/>
    <s v="OK"/>
    <s v="LV109538"/>
    <n v="309"/>
    <n v="16.878980891719699"/>
    <n v="20"/>
    <n v="2"/>
    <n v="2"/>
    <n v="13"/>
    <n v="302"/>
    <n v="64.333332061767607"/>
    <n v="2.7900000413258899"/>
    <n v="2.7116666634877502"/>
    <n v="218.09466552734401"/>
    <m/>
    <m/>
    <m/>
    <m/>
    <n v="0.69151683200000003"/>
    <n v="15.7982"/>
    <n v="4.9284123900000001"/>
    <m/>
    <m/>
    <m/>
    <m/>
    <m/>
    <m/>
  </r>
  <r>
    <s v="Lecythidaceae"/>
    <s v="Eschweilera"/>
    <s v="grandiflora"/>
    <x v="61"/>
    <s v="M17116486"/>
    <s v="M1711"/>
    <n v="40"/>
    <n v="39"/>
    <n v="3"/>
    <n v="5"/>
    <s v="OK"/>
    <s v="M17116486"/>
    <n v="309"/>
    <n v="12.6"/>
    <n v="16"/>
    <n v="1"/>
    <n v="1"/>
    <n v="13"/>
    <n v="236"/>
    <n v="54.733332316080698"/>
    <n v="2.8033332824707"/>
    <n v="2.6536666552225698"/>
    <m/>
    <n v="707.9"/>
    <n v="0.72509999999999997"/>
    <n v="0.67869999999999997"/>
    <m/>
    <m/>
    <m/>
    <m/>
    <m/>
    <m/>
    <m/>
    <m/>
    <m/>
    <m/>
  </r>
  <r>
    <s v="Lecythidaceae"/>
    <s v="Eschweilera"/>
    <s v="grandiflora"/>
    <x v="61"/>
    <s v="M17116826"/>
    <s v="M1711"/>
    <n v="84"/>
    <n v="97"/>
    <n v="3"/>
    <n v="5"/>
    <s v="OK"/>
    <s v="M17116826"/>
    <n v="309"/>
    <n v="22.9"/>
    <n v="13"/>
    <n v="2"/>
    <n v="2"/>
    <n v="11"/>
    <n v="260.23333231608098"/>
    <n v="53.799999237060497"/>
    <n v="3.0933334032694502"/>
    <n v="4.2359999020894401"/>
    <m/>
    <n v="851.7"/>
    <n v="0.67"/>
    <n v="0.63349999999999995"/>
    <m/>
    <n v="0.66200000000000003"/>
    <n v="11.943"/>
    <n v="4.0599999999999996"/>
    <m/>
    <m/>
    <m/>
    <m/>
    <m/>
    <m/>
  </r>
  <r>
    <s v="Lecythidaceae"/>
    <s v="Eschweilera"/>
    <s v="grandiflora"/>
    <x v="61"/>
    <s v="T10039"/>
    <s v="T1"/>
    <n v="95"/>
    <n v="4.5"/>
    <n v="3"/>
    <n v="4"/>
    <s v="OK"/>
    <s v="T10039"/>
    <n v="309"/>
    <n v="80"/>
    <n v="35"/>
    <n v="5"/>
    <n v="3"/>
    <n v="22"/>
    <n v="303.33333333333297"/>
    <n v="74.533335367838504"/>
    <n v="2.0400000015894602"/>
    <n v="0.349666674931844"/>
    <n v="29.105799992879199"/>
    <m/>
    <n v="0.65173999999999999"/>
    <n v="0.66520000000000001"/>
    <n v="6.8"/>
    <n v="0.63006354200000003"/>
    <n v="8.8675800000000002"/>
    <n v="3.2614369399999998"/>
    <m/>
    <m/>
    <m/>
    <n v="-31.755446859999999"/>
    <m/>
    <m/>
  </r>
  <r>
    <s v="Lecythidaceae"/>
    <s v="Eschweilera"/>
    <s v="grandiflora"/>
    <x v="61"/>
    <s v="T10053"/>
    <s v="T1"/>
    <n v="98.5"/>
    <n v="28"/>
    <n v="3"/>
    <n v="4"/>
    <s v="OK"/>
    <s v="T10053"/>
    <n v="309"/>
    <n v="52"/>
    <n v="29"/>
    <n v="4"/>
    <n v="5"/>
    <n v="29"/>
    <n v="253.333333333333"/>
    <n v="45.766667683919302"/>
    <n v="1.5433333714803099"/>
    <n v="0.30566667517026302"/>
    <n v="29.833267211914102"/>
    <m/>
    <m/>
    <m/>
    <m/>
    <n v="0.56543504200000005"/>
    <n v="14.9594"/>
    <n v="5.2239462200000002"/>
    <m/>
    <m/>
    <m/>
    <n v="-28.19093934"/>
    <m/>
    <m/>
  </r>
  <r>
    <s v="Lecythidaceae"/>
    <s v="Eschweilera"/>
    <s v="grandiflora"/>
    <x v="61"/>
    <s v="T10065"/>
    <s v="T1"/>
    <n v="93.5"/>
    <n v="52"/>
    <n v="3"/>
    <n v="4"/>
    <s v="OK"/>
    <s v="T10065"/>
    <n v="309"/>
    <n v="55"/>
    <n v="44"/>
    <n v="5"/>
    <n v="5"/>
    <n v="40"/>
    <n v="320"/>
    <n v="73.099998474121094"/>
    <n v="2.2000000476837198"/>
    <n v="0.63600000739097595"/>
    <n v="35.883567174275697"/>
    <m/>
    <m/>
    <m/>
    <m/>
    <n v="0.64178546999999997"/>
    <n v="16.397500000000001"/>
    <n v="6.67718057"/>
    <m/>
    <m/>
    <m/>
    <n v="-27.58882685"/>
    <m/>
    <m/>
  </r>
  <r>
    <s v="Lecythidaceae"/>
    <s v="Eschweilera"/>
    <s v="grandiflora"/>
    <x v="61"/>
    <s v="T10117"/>
    <s v="T1"/>
    <n v="89"/>
    <n v="38"/>
    <n v="3"/>
    <n v="4"/>
    <s v="OK"/>
    <s v="T10117"/>
    <n v="309"/>
    <n v="116"/>
    <n v="40"/>
    <n v="5"/>
    <n v="4"/>
    <n v="40"/>
    <n v="256.66666666666703"/>
    <n v="56.300000508626297"/>
    <n v="1.2766666809717799"/>
    <n v="0.39100000262260398"/>
    <m/>
    <m/>
    <n v="0.68420999999999998"/>
    <n v="0.61150000000000004"/>
    <n v="3.7"/>
    <n v="0.57450271200000003"/>
    <n v="18.832799999999999"/>
    <n v="5.1132252500000002"/>
    <m/>
    <m/>
    <m/>
    <n v="-30.34563352"/>
    <m/>
    <m/>
  </r>
  <r>
    <s v="Lecythidaceae"/>
    <s v="Eschweilera"/>
    <s v="grandiflora"/>
    <x v="61"/>
    <s v="T10125"/>
    <s v="T1"/>
    <n v="83"/>
    <n v="61"/>
    <n v="3"/>
    <n v="4"/>
    <s v="OK"/>
    <s v="T10125"/>
    <n v="309"/>
    <n v="85"/>
    <n v="38"/>
    <n v="3"/>
    <n v="4"/>
    <n v="25"/>
    <n v="233.333333333333"/>
    <n v="56.8333333333333"/>
    <n v="1.9133333762486799"/>
    <n v="0.452333321173986"/>
    <n v="45.157366434733099"/>
    <m/>
    <n v="0.71992"/>
    <n v="0.54930000000000001"/>
    <n v="3.6"/>
    <n v="0.59048076900000002"/>
    <n v="11.4815"/>
    <n v="3.4931632800000001"/>
    <m/>
    <m/>
    <m/>
    <n v="-31.612010059999999"/>
    <m/>
    <m/>
  </r>
  <r>
    <s v="Lecythidaceae"/>
    <s v="Eschweilera"/>
    <s v="grandiflora"/>
    <x v="61"/>
    <s v="T10145"/>
    <s v="T1"/>
    <n v="70.5"/>
    <n v="14"/>
    <n v="3"/>
    <n v="4"/>
    <s v="OK"/>
    <s v="T10145"/>
    <n v="309"/>
    <n v="63"/>
    <n v="34"/>
    <n v="5"/>
    <n v="5"/>
    <n v="30"/>
    <n v="220"/>
    <n v="51.8333333333333"/>
    <n v="1.5100000301996901"/>
    <n v="0.25"/>
    <n v="27.362400054931602"/>
    <m/>
    <m/>
    <m/>
    <m/>
    <n v="0.59724770599999999"/>
    <n v="4.9364499999999998"/>
    <n v="2.09799845"/>
    <m/>
    <m/>
    <m/>
    <n v="-32.001599980000002"/>
    <m/>
    <m/>
  </r>
  <r>
    <s v="Lecythidaceae"/>
    <s v="Eschweilera"/>
    <s v="grandiflora"/>
    <x v="61"/>
    <s v="T10198"/>
    <s v="T1"/>
    <n v="61"/>
    <n v="50"/>
    <n v="0"/>
    <n v="3"/>
    <s v="OK"/>
    <s v="T10198"/>
    <n v="309"/>
    <n v="65"/>
    <n v="42"/>
    <m/>
    <m/>
    <n v="0"/>
    <m/>
    <m/>
    <m/>
    <m/>
    <m/>
    <m/>
    <m/>
    <m/>
    <m/>
    <m/>
    <m/>
    <m/>
    <m/>
    <m/>
    <m/>
    <m/>
    <m/>
    <m/>
  </r>
  <r>
    <s v="Lecythidaceae"/>
    <s v="Eschweilera"/>
    <s v="grandiflora"/>
    <x v="61"/>
    <s v="T10224"/>
    <s v="T1"/>
    <n v="53.5"/>
    <n v="15"/>
    <n v="3"/>
    <n v="4"/>
    <s v="OK"/>
    <s v="T10224"/>
    <n v="309"/>
    <n v="43.8"/>
    <n v="24"/>
    <n v="4"/>
    <n v="3"/>
    <n v="18"/>
    <n v="260"/>
    <n v="46.699999491373703"/>
    <n v="2.2566667000452698"/>
    <n v="0.35566666722297702"/>
    <n v="35.925366719563797"/>
    <m/>
    <m/>
    <m/>
    <m/>
    <n v="0.69038816999999997"/>
    <n v="11.431900000000001"/>
    <n v="3.2842536999999998"/>
    <m/>
    <m/>
    <m/>
    <n v="-28.969323540000001"/>
    <m/>
    <m/>
  </r>
  <r>
    <s v="Lecythidaceae"/>
    <s v="Eschweilera"/>
    <s v="grandiflora"/>
    <x v="61"/>
    <s v="T10226"/>
    <s v="T1"/>
    <n v="50.5"/>
    <n v="20.5"/>
    <n v="3"/>
    <n v="4"/>
    <s v="OK"/>
    <s v="T10226"/>
    <n v="309"/>
    <n v="17.7"/>
    <n v="20"/>
    <n v="1"/>
    <n v="1"/>
    <n v="15"/>
    <n v="216.666666666667"/>
    <n v="53.966668446858698"/>
    <n v="2.0633333126703901"/>
    <n v="0.25666666527589199"/>
    <n v="31.430233001708999"/>
    <m/>
    <m/>
    <m/>
    <m/>
    <n v="0.621775089"/>
    <n v="8.3310600000000008"/>
    <n v="1.38026418"/>
    <m/>
    <m/>
    <m/>
    <m/>
    <m/>
    <m/>
  </r>
  <r>
    <s v="Lecythidaceae"/>
    <s v="Eschweilera"/>
    <s v="grandiflora"/>
    <x v="61"/>
    <s v="T10236"/>
    <s v="T1"/>
    <n v="51"/>
    <n v="42.5"/>
    <n v="3"/>
    <n v="4"/>
    <s v="OK"/>
    <s v="T10236"/>
    <n v="309"/>
    <n v="12.1"/>
    <n v="12"/>
    <n v="3"/>
    <n v="1"/>
    <n v="6"/>
    <n v="213.333333333333"/>
    <n v="60.366667429606103"/>
    <n v="1.68000002702077"/>
    <n v="0.36366666356722499"/>
    <n v="38.584699630737298"/>
    <m/>
    <n v="0.66912000000000005"/>
    <n v="0.57199999999999995"/>
    <n v="2.2000000000000002"/>
    <n v="0.62547436000000001"/>
    <n v="11.2288"/>
    <n v="3.3634040700000001"/>
    <m/>
    <m/>
    <m/>
    <n v="-31.96115236"/>
    <m/>
    <m/>
  </r>
  <r>
    <s v="Lecythidaceae"/>
    <s v="Eschweilera"/>
    <s v="grandiflora"/>
    <x v="61"/>
    <s v="T10297"/>
    <s v="T1"/>
    <n v="37"/>
    <n v="15.5"/>
    <n v="3"/>
    <n v="5"/>
    <s v="OK"/>
    <s v="T10297"/>
    <n v="309"/>
    <n v="30.2"/>
    <n v="22"/>
    <n v="3"/>
    <n v="2"/>
    <n v="10"/>
    <n v="263.33333333333297"/>
    <n v="71.366666158040402"/>
    <n v="2.7433333396911599"/>
    <n v="1.3396666646003701"/>
    <n v="97.936101277669295"/>
    <m/>
    <m/>
    <m/>
    <m/>
    <n v="0.65273256800000001"/>
    <n v="10.7537"/>
    <n v="4.4314500399999996"/>
    <m/>
    <m/>
    <m/>
    <n v="-31.527909789999999"/>
    <m/>
    <m/>
  </r>
  <r>
    <s v="Lecythidaceae"/>
    <s v="Eschweilera"/>
    <s v="grandiflora"/>
    <x v="61"/>
    <s v="T10316"/>
    <s v="T1"/>
    <n v="39.5"/>
    <n v="51.5"/>
    <n v="3"/>
    <n v="4"/>
    <s v="OK"/>
    <s v="T10316"/>
    <n v="309"/>
    <n v="33.6"/>
    <n v="28"/>
    <n v="3"/>
    <n v="3"/>
    <n v="25"/>
    <n v="176.666666666667"/>
    <n v="49.900000254313099"/>
    <n v="1.03333334128062"/>
    <n v="0.155333335200946"/>
    <m/>
    <m/>
    <m/>
    <m/>
    <m/>
    <n v="0.58294491500000001"/>
    <n v="14.6671"/>
    <n v="3.9017963099999999"/>
    <m/>
    <m/>
    <m/>
    <n v="-31.49754987"/>
    <m/>
    <m/>
  </r>
  <r>
    <s v="Lecythidaceae"/>
    <s v="Eschweilera"/>
    <s v="grandiflora"/>
    <x v="61"/>
    <s v="T10354"/>
    <s v="T1"/>
    <n v="23.5"/>
    <n v="41"/>
    <n v="3"/>
    <n v="4"/>
    <s v="OK"/>
    <s v="T10354"/>
    <n v="309"/>
    <n v="45"/>
    <n v="32"/>
    <n v="4"/>
    <n v="3"/>
    <n v="25"/>
    <n v="233.333333333333"/>
    <n v="44.5"/>
    <n v="1.48666667938232"/>
    <n v="0.47400000691413902"/>
    <n v="52.650966644287102"/>
    <m/>
    <m/>
    <m/>
    <m/>
    <n v="0.61934034800000004"/>
    <n v="13.991400000000001"/>
    <n v="3.4236594199999999"/>
    <m/>
    <m/>
    <m/>
    <n v="-31.089928610000001"/>
    <m/>
    <m/>
  </r>
  <r>
    <s v="Lecythidaceae"/>
    <s v="Eschweilera"/>
    <s v="grandiflora"/>
    <x v="61"/>
    <s v="T10361"/>
    <s v="T1"/>
    <n v="29"/>
    <n v="48"/>
    <n v="3"/>
    <n v="4"/>
    <s v="OK"/>
    <s v="T10361"/>
    <n v="309"/>
    <n v="13.5"/>
    <n v="6"/>
    <n v="2"/>
    <n v="1"/>
    <n v="4"/>
    <n v="200"/>
    <n v="55.6666666666667"/>
    <n v="1.6699999968210899"/>
    <n v="0.34933333595593802"/>
    <n v="39.664199829101598"/>
    <m/>
    <m/>
    <m/>
    <m/>
    <n v="0.61046135800000001"/>
    <n v="12.006500000000001"/>
    <n v="1.9862759299999999"/>
    <m/>
    <m/>
    <m/>
    <m/>
    <m/>
    <m/>
  </r>
  <r>
    <s v="Lecythidaceae"/>
    <s v="Eschweilera"/>
    <s v="grandiflora"/>
    <x v="61"/>
    <s v="T10381"/>
    <s v="T1"/>
    <n v="18"/>
    <n v="16"/>
    <n v="3"/>
    <n v="4"/>
    <s v="OK"/>
    <s v="T10381"/>
    <n v="309"/>
    <n v="26.6"/>
    <n v="30"/>
    <n v="4"/>
    <n v="2"/>
    <n v="16"/>
    <n v="196.666666666667"/>
    <n v="42.633332570393897"/>
    <n v="1.4599999984105401"/>
    <n v="0.40666666626930198"/>
    <n v="48.747399648030601"/>
    <m/>
    <m/>
    <m/>
    <m/>
    <n v="0.63557993700000004"/>
    <n v="10.746600000000001"/>
    <n v="2.71246258"/>
    <m/>
    <m/>
    <m/>
    <n v="-32.841707679999999"/>
    <m/>
    <m/>
  </r>
  <r>
    <s v="Lecythidaceae"/>
    <s v="Eschweilera"/>
    <s v="grandiflora"/>
    <x v="61"/>
    <s v="T10393"/>
    <s v="T1"/>
    <n v="16.5"/>
    <n v="42"/>
    <n v="3"/>
    <n v="4"/>
    <s v="OK"/>
    <s v="T10393"/>
    <n v="309"/>
    <n v="37.9"/>
    <n v="29"/>
    <m/>
    <m/>
    <n v="0"/>
    <n v="223.333333333333"/>
    <n v="69.1666666666667"/>
    <n v="1.85333331425985"/>
    <n v="0.77566665410995495"/>
    <n v="72.291069030761705"/>
    <m/>
    <m/>
    <m/>
    <m/>
    <n v="0.59244397800000004"/>
    <n v="14.452199999999999"/>
    <n v="4.3702355300000004"/>
    <m/>
    <m/>
    <m/>
    <m/>
    <m/>
    <m/>
  </r>
  <r>
    <s v="Lecythidaceae"/>
    <s v="Eschweilera"/>
    <s v="grandiflora"/>
    <x v="61"/>
    <s v="T10420"/>
    <s v="T1"/>
    <n v="5"/>
    <n v="33.5"/>
    <n v="3"/>
    <n v="4"/>
    <s v="OK"/>
    <s v="T10420"/>
    <n v="309"/>
    <n v="34.700000000000003"/>
    <n v="23"/>
    <n v="3"/>
    <n v="3"/>
    <n v="20"/>
    <n v="210"/>
    <n v="62.433333079020201"/>
    <n v="1.27000002066294"/>
    <n v="0.47600000103314699"/>
    <n v="53.1919339497884"/>
    <m/>
    <m/>
    <m/>
    <m/>
    <n v="0.56710091600000001"/>
    <n v="12.283200000000001"/>
    <n v="2.7424024299999998"/>
    <m/>
    <m/>
    <m/>
    <n v="-32.503584969999999"/>
    <m/>
    <m/>
  </r>
  <r>
    <s v="Lecythidaceae"/>
    <s v="Eschweilera"/>
    <s v="grandiflora"/>
    <x v="61"/>
    <s v="T10429"/>
    <s v="T1"/>
    <n v="8.5"/>
    <n v="50"/>
    <n v="3"/>
    <n v="4"/>
    <s v="OK"/>
    <s v="T10429"/>
    <n v="309"/>
    <n v="55"/>
    <n v="36"/>
    <n v="5"/>
    <n v="4"/>
    <n v="20"/>
    <n v="250"/>
    <n v="57.733333587646499"/>
    <n v="1.6099999745686799"/>
    <n v="0.470333327849706"/>
    <n v="44.3599662780762"/>
    <m/>
    <m/>
    <m/>
    <m/>
    <n v="0.50705114699999998"/>
    <n v="9.10154"/>
    <n v="3.6651777299999999"/>
    <m/>
    <m/>
    <m/>
    <n v="-30.429196959999999"/>
    <m/>
    <m/>
  </r>
  <r>
    <s v="Lecythidaceae"/>
    <s v="Eschweilera"/>
    <s v="micrantha"/>
    <x v="252"/>
    <s v="A110433"/>
    <s v="A11"/>
    <n v="99"/>
    <n v="91"/>
    <n v="3"/>
    <n v="3"/>
    <s v="OK"/>
    <s v="A110433"/>
    <n v="311"/>
    <n v="11.3"/>
    <n v="12"/>
    <n v="1"/>
    <n v="1"/>
    <n v="8"/>
    <n v="210.333333333333"/>
    <n v="57.933333079020201"/>
    <n v="2.1299999952316302"/>
    <n v="0.628666659196218"/>
    <m/>
    <n v="165.3"/>
    <n v="0.73"/>
    <n v="0.47"/>
    <n v="3"/>
    <n v="0.714669048786163"/>
    <n v="6.4165000000000001"/>
    <n v="0.36332449999999999"/>
    <m/>
    <m/>
    <m/>
    <m/>
    <m/>
    <m/>
  </r>
  <r>
    <s v="Lecythidaceae"/>
    <s v="Eschweilera"/>
    <s v="micrantha"/>
    <x v="252"/>
    <s v="B419034"/>
    <s v="B4"/>
    <n v="8"/>
    <n v="83"/>
    <n v="3"/>
    <n v="3"/>
    <s v="OK"/>
    <s v="B419034"/>
    <n v="311"/>
    <n v="10.8"/>
    <n v="16"/>
    <n v="2"/>
    <n v="2"/>
    <n v="12"/>
    <n v="179.233332316081"/>
    <n v="46.933333079020201"/>
    <n v="1.54333333174388"/>
    <n v="0.44233334064483598"/>
    <m/>
    <n v="156.1"/>
    <m/>
    <m/>
    <m/>
    <m/>
    <m/>
    <m/>
    <m/>
    <m/>
    <m/>
    <m/>
    <m/>
    <m/>
  </r>
  <r>
    <s v="Lecythidaceae"/>
    <s v="Eschweilera"/>
    <s v="micrantha"/>
    <x v="252"/>
    <s v="B428001"/>
    <s v="B4"/>
    <n v="27"/>
    <n v="53"/>
    <n v="3"/>
    <n v="3"/>
    <s v="OK"/>
    <s v="B428001"/>
    <n v="311"/>
    <n v="23.2"/>
    <n v="16"/>
    <n v="2"/>
    <n v="1"/>
    <n v="13"/>
    <n v="182.89999898274701"/>
    <n v="53.366667429606103"/>
    <n v="1.46333336830139"/>
    <n v="0.47466667989889799"/>
    <m/>
    <n v="226.9"/>
    <n v="0.74"/>
    <n v="0.4"/>
    <n v="4"/>
    <n v="0.72299999999999998"/>
    <n v="9.0698299999999996"/>
    <n v="1.95"/>
    <m/>
    <m/>
    <m/>
    <m/>
    <m/>
    <m/>
  </r>
  <r>
    <s v="Lecythidaceae"/>
    <s v="Eschweilera"/>
    <s v="micrantha"/>
    <x v="252"/>
    <s v="B429048"/>
    <s v="B4"/>
    <n v="41"/>
    <n v="44"/>
    <n v="3"/>
    <n v="3"/>
    <s v="OK"/>
    <s v="B429048"/>
    <n v="311"/>
    <n v="15"/>
    <n v="19"/>
    <n v="1"/>
    <n v="1"/>
    <n v="19"/>
    <n v="157"/>
    <n v="53.400000254313099"/>
    <n v="1.36666663487752"/>
    <n v="0.38100000222524"/>
    <m/>
    <n v="141.69999999999999"/>
    <m/>
    <m/>
    <m/>
    <m/>
    <m/>
    <m/>
    <m/>
    <m/>
    <m/>
    <m/>
    <m/>
    <m/>
  </r>
  <r>
    <s v="Lecythidaceae"/>
    <s v="Eschweilera"/>
    <s v="micrantha"/>
    <x v="252"/>
    <s v="B430049"/>
    <s v="B4"/>
    <n v="26"/>
    <n v="4"/>
    <n v="3"/>
    <n v="3"/>
    <s v="OK"/>
    <s v="B430049"/>
    <n v="311"/>
    <n v="17.3"/>
    <n v="8"/>
    <n v="2"/>
    <n v="2"/>
    <n v="8"/>
    <n v="179.86666870117199"/>
    <n v="51.433334350585902"/>
    <n v="1.3733333349227901"/>
    <n v="0.402333334088326"/>
    <m/>
    <n v="144.80000000000001"/>
    <m/>
    <m/>
    <m/>
    <m/>
    <m/>
    <m/>
    <m/>
    <m/>
    <m/>
    <m/>
    <m/>
    <m/>
  </r>
  <r>
    <s v="Lecythidaceae"/>
    <s v="Eschweilera"/>
    <s v="micrantha"/>
    <x v="252"/>
    <s v="NH200364"/>
    <s v="NH20"/>
    <n v="77"/>
    <n v="312"/>
    <n v="3"/>
    <n v="3"/>
    <s v="OK"/>
    <s v="NH200364"/>
    <n v="311"/>
    <n v="33"/>
    <n v="25"/>
    <n v="3"/>
    <n v="2"/>
    <n v="25"/>
    <n v="270"/>
    <n v="61.033334096272803"/>
    <n v="3.0100000699361198"/>
    <n v="1.2393333514531499"/>
    <m/>
    <n v="257.3"/>
    <n v="0.74490000000000001"/>
    <n v="0.49209999999999998"/>
    <n v="4"/>
    <n v="0.71899999999999997"/>
    <n v="9.2345000000000006"/>
    <n v="1.7395"/>
    <m/>
    <m/>
    <m/>
    <m/>
    <m/>
    <m/>
  </r>
  <r>
    <s v="Lecythidaceae"/>
    <s v="Eschweilera"/>
    <s v="parviflora"/>
    <x v="284"/>
    <s v="A110090"/>
    <s v="A11"/>
    <n v="10"/>
    <n v="83"/>
    <n v="3"/>
    <n v="3"/>
    <s v="OK"/>
    <s v="A110090"/>
    <n v="312"/>
    <n v="13.9"/>
    <n v="10"/>
    <n v="1"/>
    <n v="2"/>
    <n v="10"/>
    <n v="196.333333333333"/>
    <n v="54.433333079020201"/>
    <n v="1.4233333269755"/>
    <n v="0.49600000182787601"/>
    <m/>
    <n v="175.5"/>
    <n v="0.66"/>
    <n v="0.62"/>
    <n v="3"/>
    <n v="0.64827907085418701"/>
    <n v="11.7315"/>
    <n v="1.0416678399999999"/>
    <m/>
    <m/>
    <m/>
    <m/>
    <m/>
    <m/>
  </r>
  <r>
    <s v="Lecythidaceae"/>
    <s v="Eschweilera"/>
    <s v="parviflora"/>
    <x v="284"/>
    <s v="B422018"/>
    <s v="B4"/>
    <n v="1"/>
    <n v="15"/>
    <n v="3"/>
    <n v="3"/>
    <s v="OK"/>
    <s v="B422018"/>
    <n v="312"/>
    <n v="23.2"/>
    <n v="20"/>
    <n v="2"/>
    <n v="2"/>
    <n v="18"/>
    <n v="229.333333333333"/>
    <n v="53.3333333333333"/>
    <n v="2.3566666444142701"/>
    <n v="0.77133333683013905"/>
    <m/>
    <n v="212.9"/>
    <m/>
    <m/>
    <m/>
    <m/>
    <m/>
    <m/>
    <m/>
    <m/>
    <m/>
    <m/>
    <m/>
    <m/>
  </r>
  <r>
    <s v="Lecythidaceae"/>
    <s v="Eschweilera"/>
    <s v="parviflora"/>
    <x v="284"/>
    <s v="B422056"/>
    <s v="B4"/>
    <n v="23"/>
    <n v="15"/>
    <n v="3"/>
    <n v="3"/>
    <s v="OK"/>
    <s v="B422056"/>
    <n v="312"/>
    <n v="16.2"/>
    <n v="22"/>
    <n v="2"/>
    <n v="3"/>
    <n v="22"/>
    <n v="226.69999694824199"/>
    <n v="45.466667175292997"/>
    <n v="2.2233332792917899"/>
    <n v="0.56099999944368995"/>
    <m/>
    <n v="137"/>
    <n v="0.48"/>
    <n v="1.36"/>
    <n v="3"/>
    <n v="0.67800000000000005"/>
    <n v="10.2226"/>
    <n v="1.8360000000000001"/>
    <m/>
    <m/>
    <m/>
    <m/>
    <m/>
    <m/>
  </r>
  <r>
    <s v="Lecythidaceae"/>
    <s v="Eschweilera"/>
    <s v="parviflora"/>
    <x v="284"/>
    <s v="B427035"/>
    <s v="B4"/>
    <n v="36"/>
    <n v="79"/>
    <n v="3"/>
    <n v="3"/>
    <s v="OK"/>
    <s v="B427035"/>
    <n v="312"/>
    <n v="12.1"/>
    <m/>
    <n v="2"/>
    <n v="3"/>
    <n v="15"/>
    <n v="219.79999796549501"/>
    <n v="47.233332951863602"/>
    <n v="1.9800000190734901"/>
    <n v="0.57000000278155005"/>
    <m/>
    <n v="170.5"/>
    <m/>
    <m/>
    <m/>
    <m/>
    <m/>
    <m/>
    <m/>
    <m/>
    <m/>
    <m/>
    <m/>
    <m/>
  </r>
  <r>
    <s v="Lecythidaceae"/>
    <s v="Eschweilera"/>
    <s v="parviflora"/>
    <x v="284"/>
    <s v="B427043"/>
    <s v="B4"/>
    <n v="37"/>
    <n v="89"/>
    <n v="3"/>
    <n v="3"/>
    <s v="OK"/>
    <s v="B427043"/>
    <n v="312"/>
    <n v="15"/>
    <m/>
    <n v="2"/>
    <n v="2"/>
    <n v="14"/>
    <n v="160"/>
    <n v="50.366666158040402"/>
    <n v="1.37000000476837"/>
    <n v="0.352666676044464"/>
    <m/>
    <n v="129.5"/>
    <m/>
    <m/>
    <m/>
    <m/>
    <m/>
    <m/>
    <m/>
    <m/>
    <m/>
    <m/>
    <m/>
    <m/>
  </r>
  <r>
    <s v="Lecythidaceae"/>
    <s v="Eschweilera"/>
    <s v="parviflora"/>
    <x v="284"/>
    <s v="B428052"/>
    <s v="B4"/>
    <n v="40"/>
    <n v="54"/>
    <n v="3"/>
    <n v="3"/>
    <s v="OK"/>
    <s v="B428052"/>
    <n v="312"/>
    <n v="14"/>
    <m/>
    <n v="1"/>
    <n v="2"/>
    <n v="25"/>
    <n v="202.20000203450499"/>
    <n v="48.100001017252602"/>
    <n v="1.6066666444142701"/>
    <n v="0.54033332069714901"/>
    <m/>
    <n v="165.6"/>
    <m/>
    <m/>
    <m/>
    <m/>
    <m/>
    <m/>
    <m/>
    <m/>
    <m/>
    <m/>
    <m/>
    <m/>
  </r>
  <r>
    <s v="Lecythidaceae"/>
    <s v="Eschweilera"/>
    <s v="parviflora"/>
    <x v="284"/>
    <s v="B429039"/>
    <s v="B4"/>
    <n v="32"/>
    <n v="32"/>
    <n v="3"/>
    <n v="3"/>
    <s v="OK"/>
    <s v="B429039"/>
    <n v="312"/>
    <n v="11.1"/>
    <n v="16"/>
    <n v="1"/>
    <n v="1"/>
    <n v="10"/>
    <n v="193.333333333333"/>
    <n v="55.366666158040402"/>
    <n v="2.0066666603088401"/>
    <n v="0.57333334287007698"/>
    <m/>
    <n v="194.8"/>
    <m/>
    <m/>
    <m/>
    <m/>
    <m/>
    <m/>
    <m/>
    <m/>
    <m/>
    <m/>
    <m/>
    <m/>
  </r>
  <r>
    <s v="Lecythidaceae"/>
    <s v="Eschweilera"/>
    <s v="parviflora"/>
    <x v="284"/>
    <s v="B435064"/>
    <s v="B4"/>
    <n v="70"/>
    <n v="99"/>
    <n v="3"/>
    <n v="3"/>
    <s v="OK"/>
    <s v="B435064"/>
    <n v="312"/>
    <n v="15.1"/>
    <m/>
    <n v="2"/>
    <n v="3"/>
    <n v="15"/>
    <n v="172.333333333333"/>
    <n v="39.1666666666667"/>
    <n v="1.5900000333786"/>
    <n v="0.59599999586741104"/>
    <m/>
    <n v="188.7"/>
    <n v="0.74"/>
    <n v="0.51"/>
    <m/>
    <n v="0.69799999999999995"/>
    <n v="6.8632"/>
    <n v="1.5469999999999999"/>
    <m/>
    <m/>
    <m/>
    <m/>
    <m/>
    <m/>
  </r>
  <r>
    <s v="Lecythidaceae"/>
    <s v="Eschweilera"/>
    <s v="parviflora"/>
    <x v="284"/>
    <s v="B436018"/>
    <s v="B4"/>
    <n v="56"/>
    <n v="59"/>
    <n v="3"/>
    <n v="3"/>
    <s v="OK"/>
    <s v="B436018"/>
    <n v="312"/>
    <n v="29"/>
    <m/>
    <n v="2"/>
    <n v="3"/>
    <n v="15"/>
    <n v="205.96666971842399"/>
    <n v="36.566665649414098"/>
    <n v="2.0099999904632599"/>
    <n v="0.75433333714803097"/>
    <m/>
    <n v="261.89999999999998"/>
    <m/>
    <m/>
    <m/>
    <m/>
    <m/>
    <m/>
    <m/>
    <m/>
    <m/>
    <m/>
    <m/>
    <m/>
  </r>
  <r>
    <s v="Lecythidaceae"/>
    <s v="Eschweilera"/>
    <s v="parviflora"/>
    <x v="284"/>
    <s v="B436051"/>
    <s v="B4"/>
    <n v="58"/>
    <n v="62"/>
    <n v="3"/>
    <n v="3"/>
    <s v="OK"/>
    <s v="B436051"/>
    <n v="312"/>
    <n v="9.9"/>
    <m/>
    <n v="1"/>
    <n v="1"/>
    <n v="8"/>
    <n v="145.43333435058599"/>
    <n v="50.366666158040402"/>
    <n v="0.94666665792465199"/>
    <n v="0.48466665546099302"/>
    <m/>
    <n v="203"/>
    <n v="0.74"/>
    <n v="0.45"/>
    <m/>
    <n v="0.66200000000000003"/>
    <n v="8.1133100000000002"/>
    <n v="1.827"/>
    <m/>
    <m/>
    <m/>
    <m/>
    <m/>
    <m/>
  </r>
  <r>
    <s v="Lecythidaceae"/>
    <s v="Eschweilera"/>
    <s v="parviflora"/>
    <x v="284"/>
    <s v="B436052"/>
    <s v="B4"/>
    <n v="52"/>
    <n v="60"/>
    <n v="3"/>
    <n v="3"/>
    <s v="OK"/>
    <s v="B436052"/>
    <n v="312"/>
    <n v="11.9"/>
    <m/>
    <m/>
    <m/>
    <m/>
    <n v="181"/>
    <n v="47.266667683919302"/>
    <n v="1.4833333492279099"/>
    <n v="0.38600000242392202"/>
    <m/>
    <n v="143.19999999999999"/>
    <m/>
    <m/>
    <m/>
    <m/>
    <m/>
    <m/>
    <m/>
    <m/>
    <m/>
    <m/>
    <m/>
    <m/>
  </r>
  <r>
    <s v="Lecythidaceae"/>
    <s v="Eschweilera"/>
    <s v="parviflora"/>
    <x v="284"/>
    <s v="B436064"/>
    <s v="B4"/>
    <n v="72"/>
    <n v="70"/>
    <n v="3"/>
    <n v="3"/>
    <s v="OK"/>
    <s v="B436064"/>
    <n v="312"/>
    <n v="11.9"/>
    <m/>
    <n v="1"/>
    <n v="1"/>
    <n v="10"/>
    <n v="195.56666564941401"/>
    <n v="61.266665140787801"/>
    <n v="1.46333336830139"/>
    <n v="0.56699999173482296"/>
    <m/>
    <n v="165.2"/>
    <n v="0.77"/>
    <n v="0.36"/>
    <m/>
    <n v="0.75700000000000001"/>
    <n v="10.492100000000001"/>
    <n v="1.5589999999999999"/>
    <m/>
    <m/>
    <m/>
    <m/>
    <m/>
    <m/>
  </r>
  <r>
    <s v="Lecythidaceae"/>
    <s v="Eschweilera"/>
    <s v="parviflora"/>
    <x v="284"/>
    <s v="B438028"/>
    <s v="B4"/>
    <n v="74"/>
    <n v="12"/>
    <n v="3"/>
    <n v="3"/>
    <s v="OK"/>
    <s v="B438028"/>
    <n v="312"/>
    <n v="20"/>
    <n v="24"/>
    <n v="2"/>
    <n v="2"/>
    <n v="15"/>
    <n v="216.89999898274701"/>
    <n v="53.399998982747398"/>
    <n v="1.6433333158493"/>
    <n v="0.50833333532015501"/>
    <m/>
    <n v="157"/>
    <n v="0.76"/>
    <n v="0.46"/>
    <m/>
    <m/>
    <m/>
    <m/>
    <m/>
    <m/>
    <m/>
    <m/>
    <m/>
    <m/>
  </r>
  <r>
    <s v="Lecythidaceae"/>
    <s v="Eschweilera"/>
    <s v="parviflora"/>
    <x v="284"/>
    <s v="B438064"/>
    <s v="B4"/>
    <n v="66"/>
    <n v="10"/>
    <n v="3"/>
    <n v="3"/>
    <s v="OK"/>
    <s v="B438064"/>
    <n v="312"/>
    <n v="14.5"/>
    <n v="16"/>
    <n v="2"/>
    <n v="2"/>
    <n v="15"/>
    <n v="217.56666564941401"/>
    <n v="50.3333333333333"/>
    <n v="1.91000000635783"/>
    <n v="0.42733333508173599"/>
    <m/>
    <n v="115.8"/>
    <n v="0.61"/>
    <n v="0.75"/>
    <m/>
    <m/>
    <m/>
    <m/>
    <m/>
    <m/>
    <m/>
    <m/>
    <m/>
    <m/>
  </r>
  <r>
    <s v="Lecythidaceae"/>
    <s v="Eschweilera"/>
    <s v="parviflora"/>
    <x v="284"/>
    <s v="B444014"/>
    <s v="B4"/>
    <n v="85"/>
    <n v="71"/>
    <n v="3"/>
    <n v="3"/>
    <s v="OK"/>
    <s v="B444014"/>
    <n v="312"/>
    <n v="24.3"/>
    <n v="25"/>
    <n v="1"/>
    <n v="3"/>
    <n v="25"/>
    <n v="233.46666463216101"/>
    <n v="40.900000254313099"/>
    <n v="2.0933333237965899"/>
    <n v="0.68533334136009205"/>
    <m/>
    <n v="212.2"/>
    <m/>
    <m/>
    <m/>
    <m/>
    <m/>
    <m/>
    <m/>
    <m/>
    <m/>
    <m/>
    <m/>
    <m/>
  </r>
  <r>
    <s v="Lecythidaceae"/>
    <s v="Eschweilera"/>
    <s v="pedicellata"/>
    <x v="174"/>
    <s v="NH200002"/>
    <s v="NH20"/>
    <n v="7"/>
    <n v="304"/>
    <n v="3"/>
    <n v="5"/>
    <s v="OK"/>
    <s v="NH200002"/>
    <n v="314"/>
    <n v="12.3"/>
    <n v="6"/>
    <n v="1"/>
    <n v="1"/>
    <n v="6"/>
    <n v="191.666666666667"/>
    <n v="52.466665903727197"/>
    <n v="1.46666661898295"/>
    <n v="0.329666664203008"/>
    <m/>
    <n v="146.30000000000001"/>
    <n v="0.70409999999999995"/>
    <n v="0.67100000000000004"/>
    <n v="3"/>
    <n v="0.76100000000000001"/>
    <n v="10.553000000000001"/>
    <n v="1.7869999999999999"/>
    <m/>
    <m/>
    <m/>
    <m/>
    <m/>
    <m/>
  </r>
  <r>
    <s v="Lecythidaceae"/>
    <s v="Eschweilera"/>
    <s v="sagotiana"/>
    <x v="178"/>
    <s v="LV109037"/>
    <s v="LV1"/>
    <n v="103"/>
    <n v="46.6"/>
    <n v="3"/>
    <n v="4"/>
    <s v="OK"/>
    <s v="LV109037"/>
    <n v="316"/>
    <n v="14.012738853503199"/>
    <n v="15"/>
    <n v="2"/>
    <n v="1"/>
    <n v="15"/>
    <n v="310.33333333333297"/>
    <n v="44.9999987284342"/>
    <n v="3.1433332761128701"/>
    <n v="1.31033333142598"/>
    <n v="96.933301289876297"/>
    <m/>
    <n v="0.63976"/>
    <n v="0.59540000000000004"/>
    <n v="2.1"/>
    <n v="0.69243764299999999"/>
    <n v="11.037000000000001"/>
    <n v="3.1412378799999998"/>
    <m/>
    <m/>
    <m/>
    <m/>
    <m/>
    <m/>
  </r>
  <r>
    <s v="Lecythidaceae"/>
    <s v="Eschweilera"/>
    <s v="sagotiana"/>
    <x v="178"/>
    <s v="LV109041"/>
    <s v="LV1"/>
    <n v="110"/>
    <n v="38.6"/>
    <n v="3"/>
    <n v="4"/>
    <s v="OK"/>
    <s v="LV109041"/>
    <n v="316"/>
    <n v="46.496815286624198"/>
    <n v="29"/>
    <n v="5"/>
    <n v="5"/>
    <n v="25"/>
    <n v="409"/>
    <n v="59.1666653951009"/>
    <n v="3.4066666762034101"/>
    <n v="1.1100000143051101"/>
    <n v="55.096932729085303"/>
    <m/>
    <n v="0.66630999999999996"/>
    <n v="0.56579999999999997"/>
    <n v="7.5"/>
    <n v="0.69745598499999995"/>
    <n v="15.4015"/>
    <n v="4.4775772299999996"/>
    <m/>
    <m/>
    <m/>
    <n v="-31.637171200000001"/>
    <m/>
    <m/>
  </r>
  <r>
    <s v="Lecythidaceae"/>
    <s v="Eschweilera"/>
    <s v="sagotiana"/>
    <x v="178"/>
    <s v="LV109072"/>
    <s v="LV1"/>
    <n v="115.2"/>
    <n v="24.5"/>
    <n v="3"/>
    <n v="4"/>
    <s v="OK"/>
    <s v="LV109072"/>
    <n v="316"/>
    <n v="30.2547770700637"/>
    <n v="27"/>
    <n v="3"/>
    <n v="2"/>
    <n v="16"/>
    <n v="344.66666666666703"/>
    <n v="62.066665649414098"/>
    <n v="3.2233333587646502"/>
    <n v="0.78633334239323904"/>
    <n v="59.311866760253899"/>
    <m/>
    <m/>
    <m/>
    <m/>
    <n v="0.63857213700000004"/>
    <n v="10.171099999999999"/>
    <n v="3.2696006799999999"/>
    <m/>
    <m/>
    <m/>
    <n v="-32.96750961"/>
    <m/>
    <m/>
  </r>
  <r>
    <s v="Lecythidaceae"/>
    <s v="Eschweilera"/>
    <s v="sagotiana"/>
    <x v="178"/>
    <s v="LV109095"/>
    <s v="LV1"/>
    <n v="100"/>
    <n v="8"/>
    <n v="3"/>
    <n v="4"/>
    <s v="OK"/>
    <s v="LV109095"/>
    <n v="316"/>
    <n v="50"/>
    <n v="35"/>
    <n v="4"/>
    <n v="4"/>
    <n v="32"/>
    <n v="334"/>
    <n v="69.233334859212206"/>
    <n v="2.3800000349680599"/>
    <n v="1.1509999831517499"/>
    <n v="70.060798645019503"/>
    <m/>
    <m/>
    <m/>
    <m/>
    <n v="0.65771387199999998"/>
    <n v="11.710699999999999"/>
    <n v="3.8332210400000002"/>
    <m/>
    <m/>
    <m/>
    <n v="-32.542101359999997"/>
    <m/>
    <m/>
  </r>
  <r>
    <s v="Lecythidaceae"/>
    <s v="Eschweilera"/>
    <s v="sagotiana"/>
    <x v="178"/>
    <s v="LV109161"/>
    <s v="LV1"/>
    <n v="132.30000000000001"/>
    <n v="65.3"/>
    <n v="3"/>
    <n v="4"/>
    <s v="OK"/>
    <s v="LV109161"/>
    <n v="316"/>
    <n v="12.420382165605099"/>
    <n v="15"/>
    <m/>
    <m/>
    <n v="0"/>
    <n v="235.333333333333"/>
    <n v="43.6666666666667"/>
    <n v="1.5566666920979799"/>
    <n v="0.56633332371711698"/>
    <m/>
    <m/>
    <n v="0.55450999999999995"/>
    <n v="0.66279999999999994"/>
    <n v="3.4"/>
    <n v="0.66294706699999995"/>
    <n v="9.2225000000000001"/>
    <n v="2.8320675199999998"/>
    <m/>
    <m/>
    <m/>
    <m/>
    <m/>
    <m/>
  </r>
  <r>
    <s v="Lecythidaceae"/>
    <s v="Eschweilera"/>
    <s v="sagotiana"/>
    <x v="178"/>
    <s v="LV109227"/>
    <s v="LV1"/>
    <n v="134.69999999999999"/>
    <n v="58.8"/>
    <n v="3"/>
    <n v="4"/>
    <s v="OK"/>
    <s v="LV109227"/>
    <n v="316"/>
    <n v="10.828025477707"/>
    <n v="16"/>
    <n v="1"/>
    <n v="1"/>
    <n v="13"/>
    <n v="311.33333333333297"/>
    <n v="39.933333079020201"/>
    <n v="2.5266666412353498"/>
    <n v="0.79366667071978203"/>
    <n v="73.970232645670606"/>
    <m/>
    <n v="0.62378999999999996"/>
    <n v="0.7218"/>
    <n v="3.9"/>
    <n v="0.64210850799999997"/>
    <n v="8.5537600000000005"/>
    <n v="2.4392326099999999"/>
    <m/>
    <m/>
    <m/>
    <m/>
    <m/>
    <m/>
  </r>
  <r>
    <s v="Lecythidaceae"/>
    <s v="Eschweilera"/>
    <s v="sagotiana"/>
    <x v="178"/>
    <s v="LV109343"/>
    <s v="LV1"/>
    <n v="165.3"/>
    <n v="85.7"/>
    <n v="3"/>
    <n v="4"/>
    <s v="OK"/>
    <s v="LV109343"/>
    <n v="316"/>
    <n v="46.8152866242038"/>
    <n v="32"/>
    <n v="4"/>
    <n v="3"/>
    <n v="15"/>
    <n v="397.66666666666703"/>
    <n v="63.466665903727197"/>
    <n v="4.7833333015441903"/>
    <n v="1.39400001366933"/>
    <n v="76.845898946126297"/>
    <m/>
    <m/>
    <m/>
    <m/>
    <n v="0.72769953099999996"/>
    <n v="11.8439"/>
    <n v="3.9882510299999998"/>
    <m/>
    <m/>
    <m/>
    <n v="-32.0398061"/>
    <m/>
    <m/>
  </r>
  <r>
    <s v="Lecythidaceae"/>
    <s v="Eschweilera"/>
    <s v="sagotiana"/>
    <x v="178"/>
    <s v="LV109464"/>
    <s v="LV1"/>
    <n v="176.4"/>
    <n v="58.5"/>
    <n v="3"/>
    <n v="4"/>
    <s v="OK"/>
    <s v="LV109464"/>
    <n v="316"/>
    <n v="46.019108280254798"/>
    <n v="32"/>
    <n v="5"/>
    <n v="5"/>
    <n v="30"/>
    <n v="360.66666666666703"/>
    <n v="54.233334859212199"/>
    <n v="4.1799998283386204"/>
    <n v="0.86500000953674305"/>
    <n v="56.863202412923201"/>
    <m/>
    <m/>
    <m/>
    <m/>
    <n v="0.65969434500000002"/>
    <n v="17.318200000000001"/>
    <n v="5.0345171999999998"/>
    <m/>
    <m/>
    <m/>
    <m/>
    <m/>
    <m/>
  </r>
  <r>
    <s v="Lecythidaceae"/>
    <s v="Eschweilera"/>
    <s v="sagotiana"/>
    <x v="178"/>
    <s v="LV109554"/>
    <s v="LV1"/>
    <n v="197"/>
    <n v="28.5"/>
    <n v="3"/>
    <n v="4"/>
    <s v="OK"/>
    <s v="LV109554"/>
    <n v="316"/>
    <n v="40.127388535031798"/>
    <n v="32"/>
    <n v="5"/>
    <n v="5"/>
    <n v="32"/>
    <n v="423"/>
    <n v="54.1666666666667"/>
    <n v="3.9733333587646502"/>
    <n v="0.85366664330164599"/>
    <n v="49.8969332377116"/>
    <m/>
    <m/>
    <m/>
    <m/>
    <n v="0.68385755500000001"/>
    <n v="12.2193"/>
    <n v="3.4020301000000002"/>
    <m/>
    <m/>
    <m/>
    <n v="-30.025388079999999"/>
    <m/>
    <m/>
  </r>
  <r>
    <s v="Lecythidaceae"/>
    <s v="Eschweilera"/>
    <s v="sagotiana"/>
    <x v="178"/>
    <s v="P01860120"/>
    <s v="P018"/>
    <n v="53"/>
    <n v="49"/>
    <n v="3"/>
    <n v="5"/>
    <s v="OK"/>
    <s v="P01860272"/>
    <n v="316"/>
    <n v="17.7"/>
    <n v="21"/>
    <n v="3"/>
    <n v="3"/>
    <n v="14"/>
    <n v="254.666661580404"/>
    <n v="51.733333587646499"/>
    <n v="2.8799999554952"/>
    <n v="1.52000002066294"/>
    <m/>
    <n v="393.2"/>
    <m/>
    <m/>
    <m/>
    <m/>
    <m/>
    <m/>
    <m/>
    <m/>
    <m/>
    <n v="-33.537787090000002"/>
    <m/>
    <m/>
  </r>
  <r>
    <s v="Lecythidaceae"/>
    <s v="Eschweilera"/>
    <s v="simiorum"/>
    <x v="17"/>
    <s v="LV109423"/>
    <s v="LV1"/>
    <n v="185.2"/>
    <n v="5.2"/>
    <n v="3"/>
    <n v="5"/>
    <s v="OK"/>
    <s v="LV109423"/>
    <n v="317"/>
    <n v="37.7388535031847"/>
    <n v="15"/>
    <n v="1"/>
    <n v="2"/>
    <n v="10"/>
    <n v="231.666666666667"/>
    <n v="67.233332316080705"/>
    <n v="1.89666668574015"/>
    <n v="1.80900001525879"/>
    <n v="179.50869242350299"/>
    <m/>
    <n v="0.67815999999999999"/>
    <n v="0.61329999999999996"/>
    <n v="5"/>
    <n v="0.72244567900000001"/>
    <n v="22.4511"/>
    <n v="5.93668087"/>
    <m/>
    <m/>
    <m/>
    <m/>
    <m/>
    <m/>
  </r>
  <r>
    <s v="Lecythidaceae"/>
    <s v="Eschweilera"/>
    <s v="simiorum"/>
    <x v="17"/>
    <s v="M17116132"/>
    <s v="M1711"/>
    <n v="22"/>
    <n v="100"/>
    <n v="3"/>
    <n v="5"/>
    <s v="OK"/>
    <s v="M17116132"/>
    <n v="317"/>
    <n v="14.6"/>
    <n v="14"/>
    <n v="2"/>
    <n v="1"/>
    <n v="6"/>
    <n v="172"/>
    <n v="51.899998982747398"/>
    <n v="1.5033333301544201"/>
    <n v="1.0166666309038801"/>
    <m/>
    <n v="466.5"/>
    <n v="0.56599999999999995"/>
    <n v="0.99009999999999998"/>
    <m/>
    <n v="0.63300000000000001"/>
    <n v="7.431"/>
    <n v="3.1469999999999998"/>
    <m/>
    <m/>
    <m/>
    <m/>
    <m/>
    <m/>
  </r>
  <r>
    <s v="Lecythidaceae"/>
    <s v="Eschweilera"/>
    <s v="squamata"/>
    <x v="143"/>
    <s v="NH200367"/>
    <s v="NH20"/>
    <n v="71"/>
    <n v="313"/>
    <n v="3"/>
    <n v="5"/>
    <s v="OK"/>
    <s v="NH200367"/>
    <n v="907"/>
    <n v="12.1"/>
    <n v="11"/>
    <n v="2"/>
    <n v="1"/>
    <n v="10"/>
    <n v="184"/>
    <n v="55.933333079020201"/>
    <n v="1.30666665236155"/>
    <n v="0.32300000389417"/>
    <m/>
    <n v="101.7"/>
    <n v="0.59989999999999999"/>
    <n v="0.90639999999999998"/>
    <n v="4"/>
    <n v="0.64300000000000002"/>
    <n v="11.7165"/>
    <n v="4.2370000000000001"/>
    <m/>
    <m/>
    <m/>
    <m/>
    <m/>
    <m/>
  </r>
  <r>
    <s v="Lecythidaceae"/>
    <s v="Eschweilera"/>
    <s v="IND"/>
    <x v="554"/>
    <s v="M17119858"/>
    <s v="M1711"/>
    <n v="83"/>
    <n v="99"/>
    <n v="0"/>
    <n v="0"/>
    <s v="MORT"/>
    <s v="M17119858"/>
    <n v="310"/>
    <n v="10.3"/>
    <m/>
    <m/>
    <m/>
    <m/>
    <m/>
    <m/>
    <m/>
    <m/>
    <m/>
    <m/>
    <m/>
    <m/>
    <m/>
    <m/>
    <m/>
    <m/>
    <m/>
    <m/>
    <m/>
    <m/>
    <m/>
    <m/>
  </r>
  <r>
    <s v="Lecythidaceae"/>
    <s v="Gustavia"/>
    <s v="hexapetala"/>
    <x v="39"/>
    <s v="A110013"/>
    <s v="A11"/>
    <n v="12"/>
    <n v="8"/>
    <n v="3"/>
    <n v="5"/>
    <s v="OK"/>
    <s v="A110013"/>
    <n v="318"/>
    <n v="13.7"/>
    <n v="18"/>
    <n v="3"/>
    <n v="2"/>
    <n v="15"/>
    <n v="196.666666666667"/>
    <n v="47.766667683919302"/>
    <n v="1.2466666698455799"/>
    <n v="0.42266666889190702"/>
    <m/>
    <n v="145.1"/>
    <n v="0.65"/>
    <n v="0.69"/>
    <n v="0.5"/>
    <n v="0.56153076887130704"/>
    <n v="6.7439999999999998"/>
    <n v="0.39018528000000002"/>
    <m/>
    <m/>
    <m/>
    <m/>
    <m/>
    <m/>
  </r>
  <r>
    <s v="Lecythidaceae"/>
    <s v="Gustavia"/>
    <s v="hexapetala"/>
    <x v="39"/>
    <s v="A110055"/>
    <s v="A11"/>
    <n v="17"/>
    <n v="50"/>
    <n v="3"/>
    <n v="5"/>
    <s v="OK"/>
    <s v="A110055"/>
    <n v="318"/>
    <n v="12.1"/>
    <n v="15"/>
    <n v="1"/>
    <n v="2"/>
    <n v="12"/>
    <n v="213.13333129882801"/>
    <n v="60.933334350585902"/>
    <n v="1.3733333349227901"/>
    <n v="0.55033334096272801"/>
    <m/>
    <n v="199.3"/>
    <m/>
    <m/>
    <m/>
    <m/>
    <m/>
    <m/>
    <m/>
    <m/>
    <m/>
    <m/>
    <m/>
    <m/>
  </r>
  <r>
    <s v="Lecythidaceae"/>
    <s v="Gustavia"/>
    <s v="hexapetala"/>
    <x v="39"/>
    <s v="A110100"/>
    <s v="A11"/>
    <n v="16"/>
    <n v="90"/>
    <n v="3"/>
    <n v="5"/>
    <s v="OK"/>
    <s v="A110100"/>
    <n v="318"/>
    <n v="11.8"/>
    <n v="18"/>
    <n v="1"/>
    <n v="1"/>
    <n v="15"/>
    <n v="173.333333333333"/>
    <n v="53.099999745686901"/>
    <n v="1.3766666650772099"/>
    <n v="0.25799999634424797"/>
    <m/>
    <n v="117"/>
    <n v="0.65"/>
    <n v="0.56000000000000005"/>
    <n v="2"/>
    <m/>
    <m/>
    <m/>
    <m/>
    <m/>
    <m/>
    <m/>
    <m/>
    <m/>
  </r>
  <r>
    <s v="Lecythidaceae"/>
    <s v="Gustavia"/>
    <s v="hexapetala"/>
    <x v="39"/>
    <s v="A110205"/>
    <s v="A11"/>
    <n v="52"/>
    <n v="13"/>
    <n v="3"/>
    <n v="5"/>
    <s v="OK"/>
    <s v="A110205"/>
    <n v="318"/>
    <n v="15.6"/>
    <n v="16"/>
    <n v="2"/>
    <n v="1"/>
    <n v="10"/>
    <n v="218.10000101725299"/>
    <n v="49.533332824707003"/>
    <n v="1.46000003814697"/>
    <n v="0.52266667286555002"/>
    <m/>
    <n v="188"/>
    <m/>
    <m/>
    <n v="5"/>
    <m/>
    <m/>
    <m/>
    <m/>
    <m/>
    <m/>
    <m/>
    <m/>
    <m/>
  </r>
  <r>
    <s v="Lecythidaceae"/>
    <s v="Gustavia"/>
    <s v="hexapetala"/>
    <x v="39"/>
    <s v="A110215"/>
    <s v="A11"/>
    <n v="52"/>
    <n v="38"/>
    <n v="3"/>
    <n v="5"/>
    <s v="OK"/>
    <s v="A110215"/>
    <n v="318"/>
    <n v="16.399999999999999"/>
    <n v="17"/>
    <n v="2"/>
    <n v="2"/>
    <n v="17"/>
    <n v="200.233332316081"/>
    <n v="58.3333333333333"/>
    <n v="1.30000003178914"/>
    <n v="0.558333327372869"/>
    <m/>
    <n v="197.8"/>
    <n v="0.65"/>
    <n v="0.59"/>
    <n v="5"/>
    <n v="0.62525063753128096"/>
    <n v="12.8973"/>
    <n v="1.37726506"/>
    <m/>
    <m/>
    <m/>
    <m/>
    <m/>
    <m/>
  </r>
  <r>
    <s v="Lecythidaceae"/>
    <s v="Gustavia"/>
    <s v="hexapetala"/>
    <x v="39"/>
    <s v="A110426"/>
    <s v="A11"/>
    <n v="83"/>
    <n v="85"/>
    <n v="3"/>
    <n v="5"/>
    <s v="OK"/>
    <s v="A110426"/>
    <n v="318"/>
    <n v="16.399999999999999"/>
    <n v="18"/>
    <n v="1"/>
    <n v="2"/>
    <n v="18"/>
    <n v="178.333333333333"/>
    <n v="46.466667175292997"/>
    <n v="1.26333332061768"/>
    <n v="0.28100000321865098"/>
    <m/>
    <n v="143.69999999999999"/>
    <m/>
    <m/>
    <n v="6"/>
    <m/>
    <m/>
    <m/>
    <m/>
    <m/>
    <m/>
    <m/>
    <m/>
    <m/>
  </r>
  <r>
    <s v="Lecythidaceae"/>
    <s v="Gustavia"/>
    <s v="hexapetala"/>
    <x v="39"/>
    <s v="B419017"/>
    <s v="B4"/>
    <n v="21"/>
    <n v="91"/>
    <n v="3"/>
    <n v="5"/>
    <s v="OK"/>
    <s v="B419017"/>
    <n v="318"/>
    <n v="19.600000000000001"/>
    <n v="18"/>
    <n v="3"/>
    <n v="2"/>
    <n v="12"/>
    <n v="210.13333129882801"/>
    <n v="51.800000508626297"/>
    <n v="1.0599999626477601"/>
    <n v="0.59566666682561198"/>
    <m/>
    <n v="223.8"/>
    <m/>
    <m/>
    <m/>
    <m/>
    <m/>
    <m/>
    <m/>
    <m/>
    <m/>
    <m/>
    <m/>
    <m/>
  </r>
  <r>
    <s v="Lecythidaceae"/>
    <s v="Gustavia"/>
    <s v="hexapetala"/>
    <x v="39"/>
    <s v="B420039"/>
    <s v="B4"/>
    <n v="6"/>
    <n v="72"/>
    <n v="3"/>
    <n v="5"/>
    <s v="OK"/>
    <s v="B420039"/>
    <n v="318"/>
    <n v="11.6"/>
    <n v="12"/>
    <n v="2"/>
    <n v="2"/>
    <n v="12"/>
    <n v="222.333333333333"/>
    <n v="54.933333079020201"/>
    <n v="1.3100000222524"/>
    <n v="0.47600000103314699"/>
    <m/>
    <n v="202.9"/>
    <m/>
    <m/>
    <m/>
    <m/>
    <m/>
    <m/>
    <m/>
    <m/>
    <m/>
    <m/>
    <m/>
    <m/>
  </r>
  <r>
    <s v="Lecythidaceae"/>
    <s v="Gustavia"/>
    <s v="hexapetala"/>
    <x v="39"/>
    <s v="B421040"/>
    <s v="B4"/>
    <n v="8"/>
    <n v="26"/>
    <n v="3"/>
    <n v="5"/>
    <s v="OK"/>
    <s v="B421040"/>
    <n v="318"/>
    <n v="14.3"/>
    <n v="21"/>
    <n v="1"/>
    <n v="1"/>
    <n v="16"/>
    <n v="196.86666870117199"/>
    <n v="46.133333841959598"/>
    <n v="1.35333335399628"/>
    <n v="0.33366667230924002"/>
    <m/>
    <n v="151.6"/>
    <m/>
    <m/>
    <m/>
    <m/>
    <m/>
    <m/>
    <m/>
    <m/>
    <m/>
    <m/>
    <m/>
    <m/>
  </r>
  <r>
    <s v="Lecythidaceae"/>
    <s v="Gustavia"/>
    <s v="hexapetala"/>
    <x v="39"/>
    <s v="B427040"/>
    <s v="B4"/>
    <n v="50"/>
    <n v="86"/>
    <n v="3"/>
    <n v="5"/>
    <s v="OK"/>
    <s v="B427040"/>
    <n v="318"/>
    <n v="10"/>
    <m/>
    <n v="2"/>
    <n v="1"/>
    <n v="7"/>
    <n v="201"/>
    <n v="57.900000254313099"/>
    <n v="1.1833333571751901"/>
    <n v="0.57766666014989199"/>
    <m/>
    <n v="207.9"/>
    <n v="0.64"/>
    <n v="0.67"/>
    <m/>
    <m/>
    <m/>
    <m/>
    <m/>
    <m/>
    <m/>
    <m/>
    <m/>
    <m/>
  </r>
  <r>
    <s v="Lecythidaceae"/>
    <s v="Gustavia"/>
    <s v="hexapetala"/>
    <x v="39"/>
    <s v="B427051"/>
    <s v="B4"/>
    <n v="47"/>
    <n v="95"/>
    <n v="3"/>
    <n v="5"/>
    <s v="OK"/>
    <s v="B427051"/>
    <n v="318"/>
    <n v="15.9"/>
    <m/>
    <n v="1"/>
    <n v="2"/>
    <n v="16"/>
    <n v="235.89999898274701"/>
    <n v="60.433333079020201"/>
    <n v="1.6699999968210899"/>
    <n v="0.66333333651224802"/>
    <m/>
    <n v="189.4"/>
    <m/>
    <m/>
    <m/>
    <m/>
    <m/>
    <m/>
    <m/>
    <m/>
    <m/>
    <m/>
    <m/>
    <m/>
  </r>
  <r>
    <s v="Lecythidaceae"/>
    <s v="Gustavia"/>
    <s v="hexapetala"/>
    <x v="39"/>
    <s v="B428055"/>
    <s v="B4"/>
    <n v="34"/>
    <n v="56"/>
    <n v="3"/>
    <n v="5"/>
    <s v="OK"/>
    <s v="B428055"/>
    <n v="318"/>
    <n v="14.5"/>
    <m/>
    <n v="1"/>
    <n v="1"/>
    <n v="12"/>
    <n v="187.89999898274701"/>
    <n v="51.599999745686901"/>
    <n v="1.1900000174840299"/>
    <n v="0.60433332125345895"/>
    <m/>
    <n v="275.5"/>
    <n v="0.61"/>
    <n v="0.72"/>
    <n v="2"/>
    <m/>
    <m/>
    <m/>
    <m/>
    <m/>
    <m/>
    <m/>
    <m/>
    <m/>
  </r>
  <r>
    <s v="Lecythidaceae"/>
    <s v="Gustavia"/>
    <s v="hexapetala"/>
    <x v="39"/>
    <s v="B429047"/>
    <s v="B4"/>
    <n v="39"/>
    <n v="43"/>
    <n v="3"/>
    <n v="5"/>
    <s v="OK"/>
    <s v="B429047"/>
    <n v="318"/>
    <n v="11.5"/>
    <n v="16"/>
    <n v="1"/>
    <n v="1"/>
    <n v="6"/>
    <n v="211.233332316081"/>
    <n v="48.6666666666667"/>
    <n v="1.5800000031789101"/>
    <n v="0.23399999986092199"/>
    <m/>
    <n v="111.7"/>
    <m/>
    <m/>
    <m/>
    <m/>
    <m/>
    <m/>
    <m/>
    <m/>
    <m/>
    <m/>
    <m/>
    <m/>
  </r>
  <r>
    <s v="Lecythidaceae"/>
    <s v="Gustavia"/>
    <s v="hexapetala"/>
    <x v="39"/>
    <s v="B430073"/>
    <s v="B4"/>
    <n v="38"/>
    <n v="7"/>
    <n v="3"/>
    <n v="5"/>
    <s v="OK"/>
    <s v="B430073"/>
    <n v="318"/>
    <n v="12.7"/>
    <n v="12"/>
    <n v="1"/>
    <n v="1"/>
    <n v="12"/>
    <n v="206"/>
    <n v="43.233333587646499"/>
    <n v="1.2599999904632599"/>
    <n v="0.44966667890548701"/>
    <m/>
    <n v="213.1"/>
    <m/>
    <m/>
    <m/>
    <m/>
    <m/>
    <m/>
    <m/>
    <m/>
    <m/>
    <m/>
    <m/>
    <m/>
  </r>
  <r>
    <s v="Lecythidaceae"/>
    <s v="Gustavia"/>
    <s v="hexapetala"/>
    <x v="39"/>
    <s v="B435045"/>
    <s v="B4"/>
    <n v="52"/>
    <n v="77"/>
    <n v="3"/>
    <n v="5"/>
    <s v="OK"/>
    <s v="B435045"/>
    <n v="318"/>
    <n v="13.4"/>
    <m/>
    <n v="2"/>
    <n v="3"/>
    <n v="15"/>
    <n v="212.53333536783899"/>
    <n v="50.766666412353501"/>
    <n v="1.0899999737739601"/>
    <n v="0.551666667064031"/>
    <m/>
    <n v="213.8"/>
    <n v="0.59"/>
    <n v="0.79"/>
    <n v="5"/>
    <n v="0.59899999999999998"/>
    <n v="15.7455"/>
    <n v="4.0529999999999999"/>
    <m/>
    <m/>
    <m/>
    <m/>
    <m/>
    <m/>
  </r>
  <r>
    <s v="Lecythidaceae"/>
    <s v="Gustavia"/>
    <s v="hexapetala"/>
    <x v="39"/>
    <s v="B435070"/>
    <s v="B4"/>
    <n v="70"/>
    <n v="86"/>
    <n v="3"/>
    <n v="5"/>
    <s v="OK"/>
    <s v="B435070"/>
    <n v="318"/>
    <n v="13.5"/>
    <m/>
    <n v="2"/>
    <n v="3"/>
    <n v="12"/>
    <n v="159.43333435058599"/>
    <n v="49.766666412353501"/>
    <n v="1.1133333444595299"/>
    <n v="0.277333334088326"/>
    <m/>
    <n v="132.4"/>
    <m/>
    <m/>
    <m/>
    <m/>
    <m/>
    <m/>
    <m/>
    <m/>
    <m/>
    <m/>
    <m/>
    <m/>
  </r>
  <r>
    <s v="Lecythidaceae"/>
    <s v="Gustavia"/>
    <s v="hexapetala"/>
    <x v="39"/>
    <s v="B444064"/>
    <s v="B4"/>
    <n v="100"/>
    <n v="50"/>
    <n v="3"/>
    <n v="5"/>
    <s v="OK"/>
    <s v="B444064"/>
    <n v="318"/>
    <n v="12.4"/>
    <n v="11"/>
    <n v="1"/>
    <n v="1"/>
    <n v="11"/>
    <n v="211.43333435058599"/>
    <n v="54.733332316080698"/>
    <n v="1.3999999761581401"/>
    <n v="0.404666672150294"/>
    <m/>
    <n v="131.69999999999999"/>
    <m/>
    <m/>
    <m/>
    <m/>
    <m/>
    <m/>
    <m/>
    <m/>
    <m/>
    <m/>
    <m/>
    <m/>
  </r>
  <r>
    <s v="Lecythidaceae"/>
    <s v="Gustavia"/>
    <s v="hexapetala"/>
    <x v="39"/>
    <s v="LV109115"/>
    <s v="LV1"/>
    <n v="129.4"/>
    <n v="0.7"/>
    <n v="3"/>
    <n v="5"/>
    <s v="OK"/>
    <s v="LV109115"/>
    <n v="318"/>
    <n v="23.248407643312099"/>
    <n v="20"/>
    <n v="2"/>
    <n v="2"/>
    <n v="20"/>
    <n v="210"/>
    <n v="54.366666158040402"/>
    <n v="1.33666666348775"/>
    <n v="0.404000014066696"/>
    <n v="46.259333292643198"/>
    <m/>
    <n v="0.57838000000000001"/>
    <n v="0.68369999999999997"/>
    <n v="7"/>
    <n v="0.63257317899999999"/>
    <n v="13.6234"/>
    <n v="3.7366938099999998"/>
    <m/>
    <m/>
    <m/>
    <m/>
    <m/>
    <m/>
  </r>
  <r>
    <s v="Lecythidaceae"/>
    <s v="Gustavia"/>
    <s v="hexapetala"/>
    <x v="39"/>
    <s v="M17116017"/>
    <s v="M1711"/>
    <n v="7"/>
    <n v="12"/>
    <n v="3"/>
    <n v="5"/>
    <s v="OK"/>
    <s v="M17116017"/>
    <n v="318"/>
    <n v="18.5"/>
    <n v="16"/>
    <n v="3"/>
    <n v="2"/>
    <n v="14"/>
    <n v="229.56666564941401"/>
    <n v="51.566666920979799"/>
    <n v="1.87999999523163"/>
    <n v="0.58566665649414096"/>
    <m/>
    <n v="193.7"/>
    <n v="0.68389999999999995"/>
    <n v="0.58230000000000004"/>
    <m/>
    <n v="0.67700000000000005"/>
    <n v="14.494999999999999"/>
    <n v="3.2989999999999999"/>
    <m/>
    <m/>
    <m/>
    <m/>
    <m/>
    <m/>
  </r>
  <r>
    <s v="Lecythidaceae"/>
    <s v="Gustavia"/>
    <s v="hexapetala"/>
    <x v="39"/>
    <s v="NH200030"/>
    <s v="NH20"/>
    <n v="6"/>
    <n v="348"/>
    <n v="3"/>
    <n v="5"/>
    <s v="OK"/>
    <s v="NH200030"/>
    <n v="318"/>
    <n v="11.5"/>
    <n v="14"/>
    <n v="1"/>
    <n v="1"/>
    <n v="8"/>
    <n v="160.666666666667"/>
    <n v="33.733333587646499"/>
    <n v="1.16333333651225"/>
    <n v="0.36599999666214"/>
    <m/>
    <n v="221.6"/>
    <m/>
    <m/>
    <m/>
    <m/>
    <m/>
    <m/>
    <m/>
    <m/>
    <m/>
    <m/>
    <m/>
    <m/>
  </r>
  <r>
    <s v="Lecythidaceae"/>
    <s v="Gustavia"/>
    <s v="hexapetala"/>
    <x v="39"/>
    <s v="NH200056"/>
    <s v="NH20"/>
    <n v="19"/>
    <n v="311"/>
    <n v="3"/>
    <n v="5"/>
    <s v="OK"/>
    <s v="NH200056"/>
    <n v="318"/>
    <n v="16.7"/>
    <n v="14"/>
    <n v="2"/>
    <n v="1"/>
    <n v="9"/>
    <n v="210.10000101725299"/>
    <n v="53.233332316080698"/>
    <n v="1.2633333603541099"/>
    <n v="0.442333330710729"/>
    <m/>
    <n v="174"/>
    <m/>
    <m/>
    <m/>
    <m/>
    <m/>
    <m/>
    <m/>
    <m/>
    <m/>
    <m/>
    <m/>
    <m/>
  </r>
  <r>
    <s v="Lecythidaceae"/>
    <s v="Gustavia"/>
    <s v="hexapetala"/>
    <x v="39"/>
    <s v="NH200075"/>
    <s v="NH20"/>
    <n v="20"/>
    <n v="342"/>
    <n v="3"/>
    <n v="5"/>
    <s v="OK"/>
    <s v="NH200075"/>
    <n v="318"/>
    <n v="22"/>
    <n v="19"/>
    <n v="2"/>
    <n v="1"/>
    <n v="10"/>
    <n v="189.20000203450499"/>
    <n v="49.599999745686901"/>
    <n v="1.1699999968210899"/>
    <n v="0.302333327631156"/>
    <m/>
    <n v="149.5"/>
    <m/>
    <m/>
    <m/>
    <m/>
    <m/>
    <m/>
    <m/>
    <m/>
    <m/>
    <m/>
    <m/>
    <m/>
  </r>
  <r>
    <s v="Lecythidaceae"/>
    <s v="Gustavia"/>
    <s v="hexapetala"/>
    <x v="39"/>
    <s v="NH200260"/>
    <s v="NH20"/>
    <n v="51"/>
    <n v="326"/>
    <n v="3"/>
    <n v="5"/>
    <s v="OK"/>
    <s v="NH200260"/>
    <n v="318"/>
    <n v="13.4"/>
    <n v="13"/>
    <n v="2"/>
    <n v="2"/>
    <n v="12"/>
    <n v="201"/>
    <n v="57.466665903727197"/>
    <n v="1.4166666666666701"/>
    <n v="0.50266666213671396"/>
    <m/>
    <n v="214.1"/>
    <n v="0.65149999999999997"/>
    <n v="0.85699999999999998"/>
    <m/>
    <m/>
    <m/>
    <m/>
    <m/>
    <m/>
    <m/>
    <m/>
    <m/>
    <m/>
  </r>
  <r>
    <s v="Lecythidaceae"/>
    <s v="Gustavia"/>
    <s v="hexapetala"/>
    <x v="39"/>
    <s v="NH200277"/>
    <s v="NH20"/>
    <n v="56"/>
    <n v="355"/>
    <n v="3"/>
    <n v="5"/>
    <s v="OK"/>
    <s v="NH200277"/>
    <n v="318"/>
    <n v="19.2"/>
    <n v="16"/>
    <n v="2"/>
    <n v="2"/>
    <n v="15"/>
    <n v="222.53333536783899"/>
    <n v="41.8333346048991"/>
    <n v="1.2066666285196901"/>
    <n v="0.51366666952769002"/>
    <m/>
    <n v="166.1"/>
    <m/>
    <m/>
    <m/>
    <m/>
    <m/>
    <m/>
    <m/>
    <m/>
    <m/>
    <m/>
    <m/>
    <m/>
  </r>
  <r>
    <s v="Lecythidaceae"/>
    <s v="Gustavia"/>
    <s v="hexapetala"/>
    <x v="39"/>
    <s v="NH200299"/>
    <s v="NH20"/>
    <n v="67"/>
    <n v="304"/>
    <n v="3"/>
    <n v="5"/>
    <s v="OK"/>
    <s v="NH200299"/>
    <n v="318"/>
    <n v="18.600000000000001"/>
    <n v="13"/>
    <n v="1"/>
    <n v="1"/>
    <n v="13"/>
    <n v="214.89999898274701"/>
    <n v="53.366666158040402"/>
    <n v="1.5099999904632599"/>
    <n v="0.58099999030431104"/>
    <m/>
    <n v="264.7"/>
    <m/>
    <m/>
    <m/>
    <m/>
    <m/>
    <m/>
    <m/>
    <m/>
    <m/>
    <m/>
    <m/>
    <m/>
  </r>
  <r>
    <s v="Lecythidaceae"/>
    <s v="Gustavia"/>
    <s v="hexapetala"/>
    <x v="39"/>
    <s v="NH200462"/>
    <s v="NH20"/>
    <n v="80"/>
    <n v="359"/>
    <n v="3"/>
    <n v="5"/>
    <s v="OK"/>
    <s v="NH200462"/>
    <n v="318"/>
    <n v="21"/>
    <n v="12"/>
    <n v="1"/>
    <n v="1"/>
    <n v="4"/>
    <n v="187.46666463216101"/>
    <n v="45.699999491373703"/>
    <n v="1.5633333126703901"/>
    <n v="0.38000000516573601"/>
    <m/>
    <n v="155.9"/>
    <m/>
    <m/>
    <m/>
    <m/>
    <m/>
    <m/>
    <m/>
    <m/>
    <m/>
    <m/>
    <m/>
    <m/>
  </r>
  <r>
    <s v="Lecythidaceae"/>
    <s v="Gustavia"/>
    <s v="hexapetala"/>
    <x v="39"/>
    <s v="NH200470"/>
    <s v="NH20"/>
    <n v="85"/>
    <n v="368"/>
    <n v="3"/>
    <n v="5"/>
    <s v="OK"/>
    <s v="NH200470"/>
    <n v="318"/>
    <n v="25.3"/>
    <n v="20"/>
    <n v="2"/>
    <n v="2"/>
    <n v="20"/>
    <n v="193.666666666667"/>
    <n v="54.433333079020201"/>
    <n v="1.34999998410543"/>
    <n v="0.60300000508626295"/>
    <m/>
    <n v="243.2"/>
    <n v="0.54969999999999997"/>
    <n v="0.93200000000000005"/>
    <m/>
    <m/>
    <m/>
    <m/>
    <m/>
    <m/>
    <m/>
    <m/>
    <m/>
    <m/>
  </r>
  <r>
    <s v="Lecythidaceae"/>
    <s v="Gustavia"/>
    <s v="hexapetala"/>
    <x v="39"/>
    <s v="NH200497"/>
    <s v="NH20"/>
    <n v="97"/>
    <n v="315"/>
    <n v="3"/>
    <n v="5"/>
    <s v="OK"/>
    <s v="NH200497"/>
    <n v="318"/>
    <n v="21"/>
    <m/>
    <n v="2"/>
    <n v="2"/>
    <n v="24"/>
    <n v="219.56666564941401"/>
    <n v="43.4999987284342"/>
    <n v="1.4266666968663499"/>
    <n v="0.63899999856948897"/>
    <m/>
    <n v="270.39999999999998"/>
    <m/>
    <m/>
    <m/>
    <m/>
    <m/>
    <m/>
    <m/>
    <m/>
    <m/>
    <m/>
    <m/>
    <m/>
  </r>
  <r>
    <s v="Lecythidaceae"/>
    <s v="Gustavia"/>
    <s v="hexapetala"/>
    <x v="39"/>
    <s v="NH200534"/>
    <s v="NH20"/>
    <n v="91"/>
    <n v="379"/>
    <n v="3"/>
    <n v="5"/>
    <s v="OK"/>
    <s v="NH200534"/>
    <n v="318"/>
    <n v="22.8"/>
    <n v="17"/>
    <n v="3"/>
    <n v="2"/>
    <n v="17"/>
    <n v="234.89999898274701"/>
    <n v="57.600001017252602"/>
    <n v="1.5800000031789101"/>
    <n v="0.59433333079020201"/>
    <m/>
    <n v="183.2"/>
    <m/>
    <m/>
    <m/>
    <m/>
    <m/>
    <m/>
    <m/>
    <m/>
    <m/>
    <m/>
    <m/>
    <m/>
  </r>
  <r>
    <s v="Lecythidaceae"/>
    <s v="Gustavia"/>
    <s v="hexapetala"/>
    <x v="39"/>
    <s v="P01860015"/>
    <s v="P018"/>
    <n v="27"/>
    <n v="25"/>
    <n v="3"/>
    <n v="5"/>
    <s v="OK"/>
    <s v="P01860108"/>
    <n v="318"/>
    <n v="16.600000000000001"/>
    <n v="17"/>
    <n v="1"/>
    <n v="3"/>
    <n v="17"/>
    <n v="184.89999898274701"/>
    <n v="54.466667175292997"/>
    <n v="1.2866666714350401"/>
    <n v="0.32166667282581302"/>
    <m/>
    <n v="148.80000000000001"/>
    <m/>
    <m/>
    <m/>
    <m/>
    <m/>
    <m/>
    <m/>
    <m/>
    <m/>
    <n v="-33.061872950000001"/>
    <m/>
    <m/>
  </r>
  <r>
    <s v="Lecythidaceae"/>
    <s v="Gustavia"/>
    <s v="hexapetala"/>
    <x v="39"/>
    <s v="P01860035"/>
    <s v="P018"/>
    <n v="26"/>
    <n v="65"/>
    <n v="3"/>
    <n v="5"/>
    <s v="OK"/>
    <s v="P01860129"/>
    <n v="318"/>
    <n v="14"/>
    <n v="16"/>
    <n v="2"/>
    <n v="3"/>
    <n v="8"/>
    <n v="235.233332316081"/>
    <n v="63.033334096272803"/>
    <n v="2.3833332856496199"/>
    <n v="0.52100000778833999"/>
    <m/>
    <n v="153"/>
    <n v="0.69850000000000001"/>
    <m/>
    <m/>
    <m/>
    <m/>
    <m/>
    <m/>
    <m/>
    <m/>
    <n v="-32.075662940000001"/>
    <m/>
    <m/>
  </r>
  <r>
    <s v="Lecythidaceae"/>
    <s v="Gustavia"/>
    <s v="hexapetala"/>
    <x v="39"/>
    <s v="P01860046"/>
    <s v="P018"/>
    <n v="37"/>
    <n v="16"/>
    <n v="3"/>
    <n v="5"/>
    <s v="OK"/>
    <s v="P01860184"/>
    <n v="318"/>
    <n v="21"/>
    <n v="19"/>
    <n v="1"/>
    <n v="1"/>
    <n v="15"/>
    <n v="174.233332316081"/>
    <n v="47.900000254313099"/>
    <n v="1.4566667079925499"/>
    <n v="0.36900000770886698"/>
    <m/>
    <n v="182.8"/>
    <m/>
    <m/>
    <m/>
    <m/>
    <m/>
    <m/>
    <m/>
    <m/>
    <m/>
    <m/>
    <m/>
    <m/>
  </r>
  <r>
    <s v="Lecythidaceae"/>
    <s v="Gustavia"/>
    <s v="hexapetala"/>
    <x v="39"/>
    <s v="P01860050"/>
    <s v="P018"/>
    <n v="37"/>
    <n v="25"/>
    <n v="3"/>
    <n v="5"/>
    <s v="OK"/>
    <s v="P01860179"/>
    <n v="318"/>
    <n v="12.7"/>
    <n v="14"/>
    <n v="2"/>
    <n v="1"/>
    <n v="14"/>
    <n v="180.89999898274701"/>
    <n v="52.1666666666667"/>
    <n v="1.4233333269755"/>
    <n v="0.38899999360243498"/>
    <m/>
    <n v="159.30000000000001"/>
    <m/>
    <m/>
    <m/>
    <m/>
    <m/>
    <m/>
    <m/>
    <m/>
    <m/>
    <m/>
    <m/>
    <m/>
  </r>
  <r>
    <s v="Lecythidaceae"/>
    <s v="Gustavia"/>
    <s v="hexapetala"/>
    <x v="39"/>
    <s v="P01860055"/>
    <s v="P018"/>
    <n v="37"/>
    <n v="37"/>
    <n v="3"/>
    <n v="5"/>
    <s v="OK"/>
    <s v="P01860172"/>
    <n v="318"/>
    <n v="14.5"/>
    <n v="15"/>
    <n v="2"/>
    <n v="2"/>
    <n v="15"/>
    <n v="156"/>
    <n v="39.5"/>
    <n v="1.4166666269302399"/>
    <n v="0.45866666237513198"/>
    <m/>
    <n v="225.2"/>
    <m/>
    <m/>
    <m/>
    <m/>
    <m/>
    <m/>
    <m/>
    <m/>
    <m/>
    <m/>
    <m/>
    <m/>
  </r>
  <r>
    <s v="Lecythidaceae"/>
    <s v="Gustavia"/>
    <s v="hexapetala"/>
    <x v="39"/>
    <s v="P01860064"/>
    <s v="P018"/>
    <n v="35"/>
    <n v="51"/>
    <n v="3"/>
    <n v="5"/>
    <s v="OK"/>
    <s v="P01860164"/>
    <n v="318"/>
    <n v="20.7"/>
    <n v="17"/>
    <n v="3"/>
    <n v="3"/>
    <n v="12"/>
    <n v="214.56666564941401"/>
    <n v="50.099999745686901"/>
    <n v="2.84999998410543"/>
    <n v="0.29533332586288502"/>
    <m/>
    <n v="115"/>
    <m/>
    <m/>
    <m/>
    <m/>
    <m/>
    <m/>
    <m/>
    <m/>
    <m/>
    <n v="-32.883074559999997"/>
    <m/>
    <m/>
  </r>
  <r>
    <s v="Lecythidaceae"/>
    <s v="Gustavia"/>
    <s v="hexapetala"/>
    <x v="39"/>
    <s v="P01860069"/>
    <s v="P018"/>
    <n v="48"/>
    <n v="2"/>
    <n v="3"/>
    <n v="5"/>
    <s v="OK"/>
    <s v="P01860195"/>
    <n v="318"/>
    <n v="12.6"/>
    <n v="13"/>
    <n v="1"/>
    <n v="2"/>
    <n v="13"/>
    <n v="193.233332316081"/>
    <n v="59.866666158040402"/>
    <n v="1.3200000127156599"/>
    <n v="0.36399999260902399"/>
    <m/>
    <n v="149.5"/>
    <m/>
    <m/>
    <m/>
    <m/>
    <m/>
    <m/>
    <m/>
    <m/>
    <m/>
    <m/>
    <m/>
    <m/>
  </r>
  <r>
    <s v="Lecythidaceae"/>
    <s v="Gustavia"/>
    <s v="hexapetala"/>
    <x v="39"/>
    <s v="P01860108"/>
    <s v="P018"/>
    <n v="59"/>
    <n v="31"/>
    <n v="3"/>
    <n v="5"/>
    <s v="OK"/>
    <s v="P01860283"/>
    <n v="318"/>
    <n v="12.1"/>
    <n v="13"/>
    <n v="2"/>
    <n v="2"/>
    <n v="13"/>
    <n v="204.10000101725299"/>
    <n v="60.133333841959598"/>
    <n v="1.4400000174840299"/>
    <n v="0.55533333619435599"/>
    <m/>
    <n v="196.9"/>
    <m/>
    <m/>
    <m/>
    <m/>
    <m/>
    <m/>
    <m/>
    <m/>
    <m/>
    <m/>
    <m/>
    <m/>
  </r>
  <r>
    <s v="Lecythidaceae"/>
    <s v="Gustavia"/>
    <s v="hexapetala"/>
    <x v="39"/>
    <s v="P01860127"/>
    <s v="P018"/>
    <n v="59"/>
    <n v="56"/>
    <n v="3"/>
    <n v="5"/>
    <s v="OK"/>
    <s v="P01860265"/>
    <n v="318"/>
    <n v="11.8"/>
    <n v="12"/>
    <n v="2"/>
    <n v="1"/>
    <n v="12"/>
    <n v="194.56666564941401"/>
    <n v="55.6666666666667"/>
    <n v="1.50999997059504"/>
    <n v="0.58066666126251198"/>
    <m/>
    <n v="214.7"/>
    <m/>
    <m/>
    <m/>
    <m/>
    <m/>
    <m/>
    <m/>
    <m/>
    <m/>
    <m/>
    <m/>
    <m/>
  </r>
  <r>
    <s v="Lecythidaceae"/>
    <s v="Gustavia"/>
    <s v="hexapetala"/>
    <x v="39"/>
    <s v="P01860165"/>
    <s v="P018"/>
    <n v="70"/>
    <n v="34"/>
    <n v="3"/>
    <n v="5"/>
    <s v="OK"/>
    <s v="P01860324"/>
    <n v="318"/>
    <n v="14.6"/>
    <n v="21"/>
    <n v="3"/>
    <n v="3"/>
    <n v="17"/>
    <n v="207.10000101725299"/>
    <n v="58.133332570393897"/>
    <n v="1.2566666603088399"/>
    <n v="0.44733332594235697"/>
    <m/>
    <n v="162.1"/>
    <m/>
    <m/>
    <m/>
    <m/>
    <m/>
    <m/>
    <m/>
    <m/>
    <m/>
    <n v="-33.22912187"/>
    <m/>
    <m/>
  </r>
  <r>
    <s v="Lecythidaceae"/>
    <s v="Gustavia"/>
    <s v="hexapetala"/>
    <x v="39"/>
    <s v="P01860191"/>
    <s v="P018"/>
    <n v="78"/>
    <n v="3"/>
    <n v="3"/>
    <n v="5"/>
    <s v="OK"/>
    <s v="P01860409"/>
    <n v="318"/>
    <n v="14"/>
    <n v="14"/>
    <n v="2"/>
    <n v="2"/>
    <n v="10"/>
    <n v="199.333333333333"/>
    <n v="53.699999491373703"/>
    <n v="1.5833332935969"/>
    <n v="0.55699999133745803"/>
    <m/>
    <n v="214.5"/>
    <m/>
    <m/>
    <m/>
    <m/>
    <m/>
    <m/>
    <m/>
    <m/>
    <m/>
    <m/>
    <m/>
    <m/>
  </r>
  <r>
    <s v="Lecythidaceae"/>
    <s v="Gustavia"/>
    <s v="hexapetala"/>
    <x v="39"/>
    <s v="P01860218"/>
    <s v="P018"/>
    <n v="75"/>
    <n v="55"/>
    <n v="3"/>
    <n v="5"/>
    <s v="OK"/>
    <s v="P01860383"/>
    <n v="318"/>
    <n v="10.199999999999999"/>
    <n v="11"/>
    <n v="1"/>
    <n v="1"/>
    <n v="9"/>
    <n v="187"/>
    <n v="54.0000012715658"/>
    <n v="1.1099999745686799"/>
    <n v="1.0110000173250799"/>
    <m/>
    <n v="474"/>
    <m/>
    <m/>
    <m/>
    <m/>
    <m/>
    <m/>
    <m/>
    <m/>
    <m/>
    <m/>
    <m/>
    <m/>
  </r>
  <r>
    <s v="Lecythidaceae"/>
    <s v="Gustavia"/>
    <s v="hexapetala"/>
    <x v="39"/>
    <s v="P01860226"/>
    <s v="P018"/>
    <n v="85"/>
    <n v="3"/>
    <n v="3"/>
    <n v="5"/>
    <s v="OK"/>
    <s v="P01860411"/>
    <n v="318"/>
    <n v="13.1"/>
    <n v="14"/>
    <n v="2"/>
    <n v="2"/>
    <n v="10"/>
    <n v="183.666666666667"/>
    <n v="49.566666920979799"/>
    <n v="1.4099999666214"/>
    <n v="0.62633335590362504"/>
    <m/>
    <n v="257.10000000000002"/>
    <m/>
    <m/>
    <m/>
    <m/>
    <m/>
    <m/>
    <m/>
    <m/>
    <m/>
    <m/>
    <m/>
    <m/>
  </r>
  <r>
    <s v="Lecythidaceae"/>
    <s v="Gustavia"/>
    <s v="hexapetala"/>
    <x v="39"/>
    <s v="P01860250"/>
    <s v="P018"/>
    <n v="84"/>
    <n v="44"/>
    <n v="3"/>
    <n v="5"/>
    <s v="OK"/>
    <s v="P01860437"/>
    <n v="318"/>
    <n v="14.6"/>
    <n v="13"/>
    <n v="1"/>
    <n v="3"/>
    <n v="12"/>
    <n v="178.766667683919"/>
    <n v="60.699999491373703"/>
    <n v="1.3766666650772099"/>
    <n v="0.64499999086062099"/>
    <m/>
    <n v="303.5"/>
    <m/>
    <m/>
    <m/>
    <m/>
    <m/>
    <m/>
    <m/>
    <m/>
    <m/>
    <n v="-32.478901870000001"/>
    <m/>
    <m/>
  </r>
  <r>
    <s v="Lecythidaceae"/>
    <s v="Gustavia"/>
    <s v="hexapetala"/>
    <x v="39"/>
    <s v="P01860264"/>
    <s v="P018"/>
    <n v="39"/>
    <n v="55"/>
    <n v="3"/>
    <n v="5"/>
    <s v="OK"/>
    <s v="P01860160"/>
    <n v="318"/>
    <n v="11.5"/>
    <n v="12"/>
    <n v="2"/>
    <n v="2"/>
    <n v="8"/>
    <n v="204.233332316081"/>
    <n v="58.866666158040402"/>
    <n v="2.20666666825612"/>
    <n v="0.499333341916402"/>
    <m/>
    <n v="193.2"/>
    <m/>
    <m/>
    <m/>
    <m/>
    <m/>
    <m/>
    <m/>
    <m/>
    <m/>
    <m/>
    <m/>
    <m/>
  </r>
  <r>
    <s v="Lecythidaceae"/>
    <s v="Gustavia"/>
    <s v="hexapetala"/>
    <x v="39"/>
    <s v="P01860293"/>
    <s v="P018"/>
    <n v="95"/>
    <n v="32"/>
    <n v="3"/>
    <n v="5"/>
    <s v="OK"/>
    <s v="P01860502"/>
    <n v="318"/>
    <n v="14.6"/>
    <n v="14"/>
    <n v="2"/>
    <n v="2"/>
    <n v="8"/>
    <n v="201"/>
    <n v="57.699999491373703"/>
    <n v="1.3666667143503799"/>
    <n v="0.41400001446405998"/>
    <m/>
    <n v="149.1"/>
    <m/>
    <m/>
    <m/>
    <m/>
    <m/>
    <m/>
    <m/>
    <m/>
    <m/>
    <m/>
    <m/>
    <m/>
  </r>
  <r>
    <s v="Lecythidaceae"/>
    <s v="Gustavia"/>
    <s v="hexapetala"/>
    <x v="39"/>
    <s v="P01860307"/>
    <s v="P018"/>
    <n v="99"/>
    <n v="50"/>
    <n v="3"/>
    <n v="5"/>
    <s v="OK"/>
    <s v="P01860488"/>
    <n v="318"/>
    <n v="10.3"/>
    <n v="11"/>
    <n v="1"/>
    <n v="1"/>
    <n v="9"/>
    <n v="176.43333435058599"/>
    <n v="48.933334350585902"/>
    <n v="1.3600000143051101"/>
    <n v="0.37399999300638798"/>
    <m/>
    <n v="167.5"/>
    <m/>
    <m/>
    <m/>
    <m/>
    <m/>
    <m/>
    <m/>
    <m/>
    <m/>
    <m/>
    <m/>
    <m/>
  </r>
  <r>
    <s v="Lecythidaceae"/>
    <s v="Gustavia"/>
    <s v="hexapetala"/>
    <x v="39"/>
    <s v="P01860312"/>
    <s v="P018"/>
    <n v="91"/>
    <n v="67"/>
    <n v="3"/>
    <n v="5"/>
    <s v="OK"/>
    <s v="P01860479"/>
    <n v="318"/>
    <n v="11.9"/>
    <n v="8"/>
    <n v="2"/>
    <n v="3"/>
    <n v="6"/>
    <n v="205.766667683919"/>
    <n v="53.133332570393897"/>
    <n v="1.6700000365575201"/>
    <n v="0.69266667962074302"/>
    <m/>
    <n v="270.10000000000002"/>
    <m/>
    <m/>
    <m/>
    <m/>
    <m/>
    <m/>
    <m/>
    <m/>
    <m/>
    <n v="-33.252450099999997"/>
    <m/>
    <m/>
  </r>
  <r>
    <s v="Lecythidaceae"/>
    <s v="Gustavia"/>
    <s v="hexapetala"/>
    <x v="39"/>
    <s v="P01860342"/>
    <s v="P018"/>
    <n v="15"/>
    <n v="44"/>
    <n v="3"/>
    <n v="5"/>
    <s v="OK"/>
    <s v="P01860064"/>
    <n v="318"/>
    <n v="26.3"/>
    <n v="23"/>
    <n v="5"/>
    <n v="2"/>
    <n v="20"/>
    <n v="222.333333333333"/>
    <n v="53.133333841959598"/>
    <n v="1.5166666507720901"/>
    <n v="0.53166667620341002"/>
    <m/>
    <n v="172.1"/>
    <m/>
    <m/>
    <m/>
    <m/>
    <m/>
    <m/>
    <m/>
    <m/>
    <m/>
    <n v="-32.231653219999998"/>
    <m/>
    <m/>
  </r>
  <r>
    <s v="Lecythidaceae"/>
    <s v="Gustavia"/>
    <s v="hexapetala"/>
    <x v="39"/>
    <s v="P01860350"/>
    <s v="P018"/>
    <n v="13"/>
    <n v="55"/>
    <n v="3"/>
    <n v="5"/>
    <s v="OK"/>
    <s v="P01860056"/>
    <n v="318"/>
    <n v="22.3"/>
    <n v="22"/>
    <m/>
    <m/>
    <m/>
    <n v="187.233332316081"/>
    <n v="59.466665903727197"/>
    <n v="1.6300000349680599"/>
    <n v="0.52199999491373705"/>
    <m/>
    <n v="195.1"/>
    <m/>
    <m/>
    <m/>
    <m/>
    <m/>
    <m/>
    <m/>
    <m/>
    <m/>
    <m/>
    <m/>
    <m/>
  </r>
  <r>
    <s v="Lecythidaceae"/>
    <s v="Gustavia"/>
    <s v="hexapetala"/>
    <x v="39"/>
    <s v="P01860370"/>
    <s v="P018"/>
    <n v="9"/>
    <n v="45"/>
    <n v="3"/>
    <n v="5"/>
    <s v="OK"/>
    <s v="P01860013"/>
    <n v="318"/>
    <n v="12.6"/>
    <n v="15"/>
    <m/>
    <m/>
    <m/>
    <n v="204.333333333333"/>
    <n v="50.900000254313099"/>
    <n v="1.3900000254313201"/>
    <n v="0.43599999944369"/>
    <m/>
    <n v="184.8"/>
    <n v="0.65859999999999996"/>
    <m/>
    <m/>
    <m/>
    <m/>
    <m/>
    <m/>
    <m/>
    <m/>
    <m/>
    <m/>
    <m/>
  </r>
  <r>
    <s v="Lecythidaceae"/>
    <s v="Gustavia"/>
    <s v="hexapetala"/>
    <x v="39"/>
    <s v="P01860407"/>
    <s v="P018"/>
    <n v="50"/>
    <n v="70"/>
    <n v="3"/>
    <n v="5"/>
    <s v="OK"/>
    <s v="P01860224"/>
    <n v="318"/>
    <n v="20.2"/>
    <n v="21"/>
    <n v="5"/>
    <n v="3"/>
    <n v="20"/>
    <n v="231.86666870117199"/>
    <n v="61.433333079020201"/>
    <n v="1.64666668574015"/>
    <n v="0.58433334032694495"/>
    <m/>
    <n v="150.9"/>
    <m/>
    <m/>
    <m/>
    <m/>
    <m/>
    <m/>
    <m/>
    <m/>
    <m/>
    <n v="-31.662985500000001"/>
    <m/>
    <m/>
  </r>
  <r>
    <s v="Lecythidaceae"/>
    <s v="Gustavia"/>
    <s v="hexapetala"/>
    <x v="39"/>
    <s v="P01860421"/>
    <s v="P018"/>
    <n v="27"/>
    <n v="79"/>
    <n v="3"/>
    <n v="5"/>
    <s v="OK"/>
    <s v="P01860134"/>
    <n v="318"/>
    <n v="19.3"/>
    <n v="20"/>
    <n v="1"/>
    <n v="2"/>
    <n v="14"/>
    <n v="196"/>
    <n v="52.699999491373703"/>
    <n v="1.63333332538605"/>
    <n v="0.31033333142598502"/>
    <m/>
    <n v="132.19999999999999"/>
    <n v="0.64680000000000004"/>
    <m/>
    <m/>
    <m/>
    <m/>
    <m/>
    <m/>
    <m/>
    <m/>
    <m/>
    <m/>
    <m/>
  </r>
  <r>
    <s v="Lecythidaceae"/>
    <s v="Gustavia"/>
    <s v="hexapetala"/>
    <x v="39"/>
    <s v="P01860489"/>
    <s v="P018"/>
    <n v="55"/>
    <n v="97"/>
    <n v="3"/>
    <n v="5"/>
    <s v="OK"/>
    <s v="P01860242"/>
    <n v="318"/>
    <n v="10"/>
    <n v="14"/>
    <n v="1"/>
    <n v="1"/>
    <n v="9"/>
    <n v="182.53333536783899"/>
    <n v="43.3333333333333"/>
    <n v="1.8333333333333299"/>
    <n v="0.71600002050399802"/>
    <m/>
    <n v="358.3"/>
    <m/>
    <m/>
    <m/>
    <m/>
    <m/>
    <m/>
    <m/>
    <m/>
    <m/>
    <m/>
    <m/>
    <m/>
  </r>
  <r>
    <s v="Lecythidaceae"/>
    <s v="Gustavia"/>
    <s v="hexapetala"/>
    <x v="39"/>
    <s v="T10001"/>
    <s v="T1"/>
    <n v="106"/>
    <n v="1"/>
    <n v="3"/>
    <n v="5"/>
    <s v="OK"/>
    <s v="T10001"/>
    <n v="318"/>
    <n v="21.6"/>
    <n v="35"/>
    <n v="2"/>
    <n v="1"/>
    <n v="8"/>
    <n v="230"/>
    <n v="54.3333333333333"/>
    <n v="1.44333334763845"/>
    <n v="0.63366665442784598"/>
    <n v="85.502899169921903"/>
    <m/>
    <n v="0.60341"/>
    <n v="0.82189999999999996"/>
    <n v="7.2"/>
    <n v="0.50307812399999996"/>
    <n v="9.2311999999999994"/>
    <n v="0.83509990000000001"/>
    <m/>
    <m/>
    <m/>
    <m/>
    <m/>
    <m/>
  </r>
  <r>
    <s v="Lecythidaceae"/>
    <s v="Gustavia"/>
    <s v="hexapetala"/>
    <x v="39"/>
    <s v="T10020"/>
    <s v="T1"/>
    <n v="102.5"/>
    <n v="56.5"/>
    <n v="3"/>
    <n v="5"/>
    <s v="OK"/>
    <s v="T10020"/>
    <n v="318"/>
    <n v="18.5"/>
    <n v="20"/>
    <n v="4"/>
    <n v="4"/>
    <n v="18"/>
    <n v="243.333333333333"/>
    <n v="45.066666920979799"/>
    <n v="1.43000002702077"/>
    <n v="0.433333327372869"/>
    <n v="54.151433308919302"/>
    <m/>
    <n v="0.57377"/>
    <n v="0.70430000000000004"/>
    <n v="2.6"/>
    <n v="0.57714575199999996"/>
    <n v="12.319900000000001"/>
    <n v="3.5958338400000001"/>
    <m/>
    <m/>
    <m/>
    <n v="-30.77749931"/>
    <m/>
    <m/>
  </r>
  <r>
    <s v="Lecythidaceae"/>
    <s v="Gustavia"/>
    <s v="hexapetala"/>
    <x v="39"/>
    <s v="T10073"/>
    <s v="T1"/>
    <n v="96"/>
    <n v="68.5"/>
    <n v="3"/>
    <n v="5"/>
    <s v="OK"/>
    <s v="T10073"/>
    <n v="318"/>
    <n v="19.7"/>
    <n v="19"/>
    <n v="3"/>
    <n v="3"/>
    <n v="16"/>
    <n v="266.66666666666703"/>
    <n v="56.766667683919302"/>
    <n v="1.39666664600372"/>
    <n v="0.44966666897138002"/>
    <n v="56.355533599853501"/>
    <m/>
    <n v="0.62024999999999997"/>
    <n v="0.73050000000000004"/>
    <n v="6.8"/>
    <n v="0.56616571400000004"/>
    <n v="10.8383"/>
    <n v="4.0220621100000002"/>
    <m/>
    <m/>
    <m/>
    <n v="-32.156642220000002"/>
    <m/>
    <m/>
  </r>
  <r>
    <s v="Lecythidaceae"/>
    <s v="Gustavia"/>
    <s v="hexapetala"/>
    <x v="39"/>
    <s v="T10285"/>
    <s v="T1"/>
    <n v="49"/>
    <n v="79"/>
    <n v="3"/>
    <n v="5"/>
    <s v="OK"/>
    <s v="T10285"/>
    <n v="318"/>
    <n v="15"/>
    <n v="16"/>
    <n v="2"/>
    <n v="2"/>
    <n v="14"/>
    <n v="226.666666666667"/>
    <n v="58.966667175292997"/>
    <n v="1.3266666730245"/>
    <n v="0.69000001748402895"/>
    <n v="99.221967061360701"/>
    <m/>
    <m/>
    <m/>
    <m/>
    <n v="0.63415132900000004"/>
    <n v="13.4252"/>
    <n v="2.9090048300000002"/>
    <m/>
    <m/>
    <m/>
    <m/>
    <m/>
    <m/>
  </r>
  <r>
    <s v="Lecythidaceae"/>
    <s v="Gustavia"/>
    <s v="hexapetala"/>
    <x v="39"/>
    <s v="T10325"/>
    <s v="T1"/>
    <n v="35"/>
    <n v="74"/>
    <n v="3"/>
    <n v="5"/>
    <s v="OK"/>
    <s v="T10325"/>
    <n v="318"/>
    <n v="25.9"/>
    <n v="28"/>
    <n v="3"/>
    <n v="2"/>
    <n v="28"/>
    <n v="263.33333333333297"/>
    <n v="63.066666920979799"/>
    <n v="1.93666664759318"/>
    <n v="0.65166668097178104"/>
    <n v="77.467931111653598"/>
    <m/>
    <m/>
    <m/>
    <m/>
    <n v="0.633967583"/>
    <n v="12.420199999999999"/>
    <n v="2.6767257199999999"/>
    <m/>
    <m/>
    <m/>
    <n v="-32.406997680000003"/>
    <m/>
    <m/>
  </r>
  <r>
    <s v="Lecythidaceae"/>
    <s v="Lecythis"/>
    <s v="aurantiaca"/>
    <x v="555"/>
    <s v="T10031"/>
    <s v="T1"/>
    <n v="101"/>
    <n v="88"/>
    <n v="3"/>
    <n v="4"/>
    <s v="OK"/>
    <s v="T10031"/>
    <n v="741"/>
    <n v="21.8"/>
    <n v="26"/>
    <n v="3"/>
    <n v="2"/>
    <n v="12"/>
    <n v="313.33333333333297"/>
    <n v="70.166664123535199"/>
    <n v="2.0733333428700802"/>
    <n v="0.84666665395100904"/>
    <n v="52.420566558837898"/>
    <m/>
    <n v="0.58460000000000001"/>
    <n v="0.41839999999999999"/>
    <n v="6.7"/>
    <n v="0.70054154300000004"/>
    <n v="14.5379"/>
    <n v="3.5923148899999999"/>
    <m/>
    <m/>
    <m/>
    <n v="-33.579358300000003"/>
    <m/>
    <m/>
  </r>
  <r>
    <s v="Lecythidaceae"/>
    <s v="Lecythis"/>
    <s v="aurantiaca"/>
    <x v="555"/>
    <s v="T10111"/>
    <s v="T1"/>
    <n v="87"/>
    <n v="25.5"/>
    <n v="3"/>
    <n v="4"/>
    <s v="OK"/>
    <s v="T10111"/>
    <n v="741"/>
    <n v="15.9"/>
    <n v="20"/>
    <n v="2"/>
    <n v="2"/>
    <n v="10"/>
    <n v="243.333333333333"/>
    <n v="28.533333460489899"/>
    <n v="0.51999999086062099"/>
    <n v="0.365333338578542"/>
    <n v="73.491432189941406"/>
    <m/>
    <n v="0.60604999999999998"/>
    <n v="0.39140000000000003"/>
    <n v="2.5"/>
    <n v="0.69426120599999996"/>
    <n v="18.487400000000001"/>
    <n v="3.1912669400000002"/>
    <m/>
    <m/>
    <m/>
    <m/>
    <m/>
    <m/>
  </r>
  <r>
    <s v="Lecythidaceae"/>
    <s v="Lecythis"/>
    <s v="aurantiaca"/>
    <x v="555"/>
    <s v="T10130"/>
    <s v="T1"/>
    <n v="81"/>
    <n v="75.5"/>
    <n v="3"/>
    <n v="4"/>
    <s v="OK"/>
    <s v="T10130"/>
    <n v="741"/>
    <n v="11.1"/>
    <n v="14"/>
    <n v="2"/>
    <n v="1"/>
    <n v="10"/>
    <n v="293.33333333333297"/>
    <n v="56.933334350585902"/>
    <n v="1.8899999856948899"/>
    <n v="1.3363333145777401"/>
    <n v="128.473335266113"/>
    <m/>
    <n v="0.64144000000000001"/>
    <n v="0.67200000000000004"/>
    <n v="3.8"/>
    <n v="0.71251014899999998"/>
    <n v="12.4176"/>
    <n v="2.9464044500000002"/>
    <m/>
    <m/>
    <m/>
    <m/>
    <m/>
    <m/>
  </r>
  <r>
    <s v="Lecythidaceae"/>
    <s v="Lecythis"/>
    <s v="aurantiaca"/>
    <x v="555"/>
    <s v="T10171"/>
    <s v="T1"/>
    <n v="75.5"/>
    <n v="83"/>
    <n v="3"/>
    <n v="4"/>
    <s v="OK"/>
    <s v="T10171"/>
    <n v="741"/>
    <n v="14.5"/>
    <n v="16"/>
    <n v="2"/>
    <n v="2"/>
    <n v="15"/>
    <n v="276.66666666666703"/>
    <n v="51.033332824707003"/>
    <n v="1.66000000635783"/>
    <n v="0.824333349863688"/>
    <n v="85.136732737223298"/>
    <m/>
    <m/>
    <m/>
    <m/>
    <n v="0.68439188699999998"/>
    <n v="10.798299999999999"/>
    <n v="2.13207988"/>
    <m/>
    <m/>
    <m/>
    <m/>
    <m/>
    <m/>
  </r>
  <r>
    <s v="Lecythidaceae"/>
    <s v="Lecythis"/>
    <s v="aurantiaca"/>
    <x v="555"/>
    <s v="T10216"/>
    <s v="T1"/>
    <n v="64"/>
    <n v="80"/>
    <n v="3"/>
    <n v="4"/>
    <s v="OK"/>
    <s v="T10216"/>
    <n v="741"/>
    <n v="11.5"/>
    <n v="20"/>
    <n v="2"/>
    <n v="2"/>
    <n v="10"/>
    <n v="273.33333333333297"/>
    <n v="53.066666920979799"/>
    <n v="2.4133333365122498"/>
    <n v="1.30500002702077"/>
    <n v="106.352300008138"/>
    <m/>
    <m/>
    <m/>
    <m/>
    <n v="0.71016866899999997"/>
    <n v="12.1966"/>
    <n v="2.4097563800000001"/>
    <m/>
    <m/>
    <m/>
    <m/>
    <m/>
    <m/>
  </r>
  <r>
    <s v="Lecythidaceae"/>
    <s v="Lecythis"/>
    <s v="aurantiaca"/>
    <x v="555"/>
    <s v="T10360"/>
    <s v="T1"/>
    <n v="29.5"/>
    <n v="48"/>
    <n v="3"/>
    <n v="4"/>
    <s v="OK"/>
    <s v="T10360"/>
    <n v="741"/>
    <n v="25.9"/>
    <n v="28"/>
    <n v="3"/>
    <n v="3"/>
    <n v="22"/>
    <n v="356.66666666666703"/>
    <n v="61.6666666666667"/>
    <n v="2.75"/>
    <n v="1.9189999898274701"/>
    <n v="139.48553212483699"/>
    <m/>
    <m/>
    <m/>
    <m/>
    <n v="0.65455584099999997"/>
    <n v="12.9712"/>
    <n v="2.61631503"/>
    <m/>
    <m/>
    <m/>
    <n v="-33.24627134"/>
    <m/>
    <m/>
  </r>
  <r>
    <s v="Lecythidaceae"/>
    <s v="Lecythis"/>
    <s v="aurantiaca"/>
    <x v="555"/>
    <s v="T10386"/>
    <s v="T1"/>
    <n v="10.5"/>
    <n v="23"/>
    <n v="3"/>
    <n v="4"/>
    <s v="OK"/>
    <s v="T10386"/>
    <n v="741"/>
    <n v="43.3"/>
    <n v="32"/>
    <n v="4"/>
    <n v="3"/>
    <n v="25"/>
    <n v="320"/>
    <n v="64.733332316080705"/>
    <n v="2.0300000111262002"/>
    <n v="0.76133334636688199"/>
    <n v="57.366766611735002"/>
    <m/>
    <m/>
    <m/>
    <m/>
    <n v="0.70350224299999997"/>
    <n v="10.8355"/>
    <n v="2.90089424"/>
    <m/>
    <m/>
    <m/>
    <n v="-33.009908789999997"/>
    <m/>
    <m/>
  </r>
  <r>
    <s v="Lecythidaceae"/>
    <s v="Lecythis"/>
    <s v="chartacea"/>
    <x v="556"/>
    <s v="LV109566"/>
    <s v="LV1"/>
    <n v="184.3"/>
    <n v="6.4"/>
    <n v="3"/>
    <n v="4"/>
    <s v="OK"/>
    <s v="LV109566"/>
    <n v="322"/>
    <n v="18.471337579617799"/>
    <n v="20"/>
    <n v="3"/>
    <n v="3"/>
    <n v="13"/>
    <n v="213.333333333333"/>
    <n v="57.899998982747398"/>
    <n v="1.71333336830139"/>
    <n v="0.29833332697550502"/>
    <n v="34.095132827758803"/>
    <m/>
    <n v="0.73941000000000001"/>
    <n v="0.37609999999999999"/>
    <n v="4.5"/>
    <n v="0.748352762"/>
    <n v="7.3536599999999996"/>
    <n v="2.5378293099999998"/>
    <m/>
    <m/>
    <m/>
    <n v="-32.065993069999998"/>
    <m/>
    <m/>
  </r>
  <r>
    <s v="Lecythidaceae"/>
    <s v="Lecythis"/>
    <s v="chartacea"/>
    <x v="556"/>
    <s v="LV109576"/>
    <s v="LV1"/>
    <n v="191"/>
    <n v="3.4"/>
    <n v="3"/>
    <n v="4"/>
    <s v="OK"/>
    <s v="LV109576"/>
    <n v="322"/>
    <n v="14.012738853503199"/>
    <n v="17"/>
    <n v="3"/>
    <n v="2"/>
    <n v="16"/>
    <n v="137.333333333333"/>
    <n v="53.266666412353501"/>
    <n v="1.1233332951863599"/>
    <n v="0.22399999698003101"/>
    <n v="39.482098897298201"/>
    <m/>
    <n v="0.71836"/>
    <n v="0.4748"/>
    <n v="6"/>
    <n v="0.72049343399999999"/>
    <n v="11.3681"/>
    <n v="2.96763238"/>
    <m/>
    <m/>
    <m/>
    <n v="-32.993697859999997"/>
    <m/>
    <m/>
  </r>
  <r>
    <s v="Lecythidaceae"/>
    <s v="Lecythis"/>
    <s v="chartacea"/>
    <x v="556"/>
    <s v="P01860017"/>
    <s v="P018"/>
    <n v="23"/>
    <n v="27"/>
    <n v="3"/>
    <n v="5"/>
    <s v="OK"/>
    <s v="P01860109"/>
    <n v="322"/>
    <n v="63.2"/>
    <n v="34"/>
    <n v="5"/>
    <n v="4"/>
    <n v="30"/>
    <n v="137.766667683919"/>
    <n v="47.833332061767599"/>
    <n v="1.28999998172124"/>
    <n v="7.4666665246089295E-2"/>
    <m/>
    <n v="31.1"/>
    <n v="0.62170000000000003"/>
    <m/>
    <m/>
    <m/>
    <m/>
    <m/>
    <m/>
    <m/>
    <m/>
    <n v="-30.769963430000001"/>
    <m/>
    <m/>
  </r>
  <r>
    <s v="Lecythidaceae"/>
    <s v="Lecythis"/>
    <s v="chartacea"/>
    <x v="556"/>
    <s v="P01860319"/>
    <s v="P018"/>
    <n v="14"/>
    <n v="10"/>
    <n v="3"/>
    <n v="4"/>
    <s v="OK"/>
    <s v="P01860089"/>
    <n v="322"/>
    <n v="21.6"/>
    <n v="17"/>
    <n v="3"/>
    <n v="3"/>
    <n v="17"/>
    <n v="154.333333333333"/>
    <n v="48.033334096272803"/>
    <n v="1.00999997059504"/>
    <n v="0.47299998998642001"/>
    <m/>
    <n v="176.7"/>
    <n v="0.66510000000000002"/>
    <m/>
    <m/>
    <m/>
    <m/>
    <m/>
    <m/>
    <m/>
    <m/>
    <n v="-31.482784299999999"/>
    <m/>
    <m/>
  </r>
  <r>
    <s v="Lecythidaceae"/>
    <s v="Lecythis"/>
    <s v="corrugata"/>
    <x v="330"/>
    <s v="A110235"/>
    <s v="A11"/>
    <n v="56"/>
    <n v="66"/>
    <n v="3"/>
    <n v="3"/>
    <s v="OK"/>
    <s v="A110235"/>
    <n v="323"/>
    <n v="17.8"/>
    <n v="18"/>
    <n v="2"/>
    <n v="2"/>
    <n v="18"/>
    <n v="224.20000203450499"/>
    <n v="47.8333333333333"/>
    <n v="1.8066666920979799"/>
    <n v="0.71833333373069796"/>
    <m/>
    <n v="216.2"/>
    <n v="0.45"/>
    <n v="1"/>
    <n v="1"/>
    <n v="0.603471279144287"/>
    <n v="8.4612499999999997"/>
    <n v="0.98678560000000004"/>
    <m/>
    <m/>
    <m/>
    <m/>
    <m/>
    <m/>
  </r>
  <r>
    <s v="Lecythidaceae"/>
    <s v="Lecythis"/>
    <s v="corrugata"/>
    <x v="330"/>
    <s v="P01860063"/>
    <s v="P018"/>
    <n v="37"/>
    <n v="48"/>
    <n v="3"/>
    <n v="5"/>
    <s v="OK"/>
    <s v="P01860166"/>
    <n v="323"/>
    <n v="23.2"/>
    <n v="18"/>
    <n v="4"/>
    <n v="4"/>
    <n v="18"/>
    <n v="255"/>
    <n v="55.8333346048991"/>
    <n v="3.0800000031789101"/>
    <n v="0.861666679382324"/>
    <m/>
    <n v="209"/>
    <n v="0.58179999999999998"/>
    <m/>
    <m/>
    <m/>
    <m/>
    <m/>
    <m/>
    <m/>
    <m/>
    <n v="-33.100189819999997"/>
    <m/>
    <m/>
  </r>
  <r>
    <s v="Lecythidaceae"/>
    <s v="Lecythis"/>
    <s v="corrugata"/>
    <x v="330"/>
    <s v="P01860111"/>
    <s v="P018"/>
    <n v="58"/>
    <n v="35"/>
    <n v="3"/>
    <n v="5"/>
    <s v="OK"/>
    <s v="P01860281"/>
    <n v="323"/>
    <n v="29.3"/>
    <n v="27"/>
    <n v="5"/>
    <n v="4"/>
    <n v="25"/>
    <n v="257.13333638509101"/>
    <n v="56.800000508626297"/>
    <n v="1.4733333190282201"/>
    <n v="0.74199998378753695"/>
    <m/>
    <m/>
    <m/>
    <m/>
    <m/>
    <m/>
    <m/>
    <m/>
    <m/>
    <m/>
    <m/>
    <n v="-32.364784010000001"/>
    <m/>
    <m/>
  </r>
  <r>
    <s v="Lecythidaceae"/>
    <s v="Lecythis"/>
    <s v="corrugata"/>
    <x v="330"/>
    <s v="P01860128"/>
    <s v="P018"/>
    <n v="57"/>
    <n v="56"/>
    <n v="3"/>
    <n v="5"/>
    <s v="OK"/>
    <s v="P01860264"/>
    <n v="323"/>
    <n v="44.2"/>
    <n v="31"/>
    <m/>
    <m/>
    <m/>
    <n v="278.90000406900998"/>
    <n v="48.699999491373703"/>
    <n v="2.1133333444595301"/>
    <n v="0.599000016848246"/>
    <m/>
    <n v="135.5"/>
    <n v="0.53369999999999995"/>
    <m/>
    <m/>
    <m/>
    <m/>
    <m/>
    <m/>
    <m/>
    <m/>
    <m/>
    <m/>
    <m/>
  </r>
  <r>
    <s v="Lecythidaceae"/>
    <s v="Lecythis"/>
    <s v="corrugata"/>
    <x v="330"/>
    <s v="P01860151"/>
    <s v="P018"/>
    <n v="65"/>
    <n v="13"/>
    <n v="3"/>
    <n v="5"/>
    <s v="OK"/>
    <s v="P01860310"/>
    <n v="323"/>
    <n v="13.1"/>
    <n v="18"/>
    <n v="2"/>
    <n v="3"/>
    <n v="16"/>
    <n v="215.10000101725299"/>
    <n v="52.233333587646499"/>
    <n v="2.4133333762486799"/>
    <n v="0.65899999936421705"/>
    <m/>
    <n v="199"/>
    <m/>
    <m/>
    <m/>
    <m/>
    <m/>
    <m/>
    <m/>
    <m/>
    <m/>
    <n v="-33.726970739999999"/>
    <m/>
    <m/>
  </r>
  <r>
    <s v="Lecythidaceae"/>
    <s v="Lecythis"/>
    <s v="corrugata"/>
    <x v="330"/>
    <s v="P01860170"/>
    <s v="P018"/>
    <n v="69"/>
    <n v="41"/>
    <n v="3"/>
    <n v="5"/>
    <s v="OK"/>
    <s v="P01860331"/>
    <n v="323"/>
    <n v="18.600000000000001"/>
    <n v="23"/>
    <n v="3"/>
    <n v="3"/>
    <n v="17"/>
    <n v="215.233332316081"/>
    <n v="55.466665903727197"/>
    <n v="1.4699999888738"/>
    <n v="0.50300000111262"/>
    <m/>
    <n v="136.5"/>
    <m/>
    <m/>
    <m/>
    <m/>
    <m/>
    <m/>
    <m/>
    <m/>
    <m/>
    <n v="-34.645669660000003"/>
    <m/>
    <m/>
  </r>
  <r>
    <s v="Lecythidaceae"/>
    <s v="Lecythis"/>
    <s v="corrugata"/>
    <x v="330"/>
    <s v="P01860198"/>
    <s v="P018"/>
    <n v="77"/>
    <n v="13"/>
    <n v="3"/>
    <n v="5"/>
    <s v="OK"/>
    <s v="P01860403"/>
    <n v="323"/>
    <n v="28"/>
    <n v="29"/>
    <m/>
    <m/>
    <m/>
    <n v="271.09999593099002"/>
    <n v="53.566666920979799"/>
    <n v="1.8033333222071299"/>
    <n v="0.62366668383280399"/>
    <m/>
    <n v="146.80000000000001"/>
    <m/>
    <m/>
    <m/>
    <m/>
    <m/>
    <m/>
    <m/>
    <m/>
    <m/>
    <m/>
    <m/>
    <m/>
  </r>
  <r>
    <s v="Lecythidaceae"/>
    <s v="Lecythis"/>
    <s v="corrugata"/>
    <x v="330"/>
    <s v="P01860339"/>
    <s v="P018"/>
    <n v="16"/>
    <n v="35"/>
    <n v="3"/>
    <n v="4"/>
    <s v="OK"/>
    <s v="P01860068"/>
    <n v="323"/>
    <n v="27.1"/>
    <n v="23"/>
    <n v="4"/>
    <n v="1"/>
    <n v="20"/>
    <n v="213.46666463216101"/>
    <n v="47.433333079020201"/>
    <n v="2.01666669050852"/>
    <n v="0.60466667016347297"/>
    <m/>
    <n v="165.3"/>
    <n v="0.58760000000000001"/>
    <m/>
    <m/>
    <m/>
    <m/>
    <m/>
    <m/>
    <m/>
    <m/>
    <n v="-34.903060289999999"/>
    <m/>
    <m/>
  </r>
  <r>
    <s v="Lecythidaceae"/>
    <s v="Lecythis"/>
    <s v="corrugata"/>
    <x v="330"/>
    <s v="P01860424"/>
    <s v="P018"/>
    <n v="20"/>
    <n v="78"/>
    <n v="3"/>
    <n v="4"/>
    <s v="OK"/>
    <s v="P01860048"/>
    <n v="323"/>
    <n v="28.2"/>
    <n v="25"/>
    <m/>
    <m/>
    <m/>
    <m/>
    <m/>
    <m/>
    <n v="0.30866666634877499"/>
    <m/>
    <n v="91.8"/>
    <n v="0.62360000000000004"/>
    <m/>
    <m/>
    <m/>
    <m/>
    <m/>
    <m/>
    <m/>
    <m/>
    <m/>
    <m/>
    <m/>
  </r>
  <r>
    <s v="Lecythidaceae"/>
    <s v="Lecythis"/>
    <s v="corrugata"/>
    <x v="330"/>
    <s v="P01860446"/>
    <s v="P018"/>
    <n v="65"/>
    <n v="82"/>
    <n v="3"/>
    <n v="4"/>
    <s v="OK"/>
    <s v="P01860357"/>
    <n v="323"/>
    <n v="35.299999999999997"/>
    <n v="26"/>
    <m/>
    <m/>
    <m/>
    <n v="253.53333028157601"/>
    <n v="52.166667938232401"/>
    <n v="1.7799999713897701"/>
    <n v="0.57366667191187504"/>
    <m/>
    <n v="112"/>
    <n v="0.64090000000000003"/>
    <m/>
    <m/>
    <m/>
    <m/>
    <m/>
    <m/>
    <m/>
    <m/>
    <m/>
    <m/>
    <m/>
  </r>
  <r>
    <s v="Lecythidaceae"/>
    <s v="Lecythis"/>
    <s v="corrugata"/>
    <x v="330"/>
    <s v="P01860461"/>
    <s v="P018"/>
    <n v="20"/>
    <n v="83"/>
    <n v="3"/>
    <n v="5"/>
    <s v="OK"/>
    <s v="P01860046"/>
    <n v="323"/>
    <n v="48.2"/>
    <n v="32"/>
    <m/>
    <m/>
    <m/>
    <n v="217.56666564941401"/>
    <n v="52.933333079020201"/>
    <n v="2.1833333571751901"/>
    <n v="0.41999998688697798"/>
    <m/>
    <n v="119.7"/>
    <n v="0.75870000000000004"/>
    <m/>
    <m/>
    <m/>
    <m/>
    <m/>
    <m/>
    <m/>
    <m/>
    <m/>
    <m/>
    <m/>
  </r>
  <r>
    <s v="Lecythidaceae"/>
    <s v="Lecythis"/>
    <s v="corrugata"/>
    <x v="330"/>
    <s v="P01860466"/>
    <s v="P018"/>
    <n v="0"/>
    <n v="81"/>
    <n v="3"/>
    <n v="4"/>
    <s v="OK"/>
    <s v="P01860036"/>
    <n v="323"/>
    <n v="51.9"/>
    <n v="34"/>
    <m/>
    <m/>
    <m/>
    <n v="262.46666971842501"/>
    <n v="56.266666412353501"/>
    <n v="1.57333334287008"/>
    <n v="0.37599999705950399"/>
    <m/>
    <n v="92.1"/>
    <n v="0.59830000000000005"/>
    <m/>
    <m/>
    <m/>
    <m/>
    <m/>
    <m/>
    <m/>
    <m/>
    <m/>
    <m/>
    <m/>
  </r>
  <r>
    <s v="Lecythidaceae"/>
    <s v="Lecythis"/>
    <s v="holcogyne"/>
    <x v="401"/>
    <s v="LV109001"/>
    <s v="LV1"/>
    <n v="111.7"/>
    <n v="99"/>
    <n v="3"/>
    <n v="4"/>
    <s v="OK"/>
    <s v="LV109001"/>
    <n v="672"/>
    <n v="14.6496815286624"/>
    <n v="18"/>
    <n v="2"/>
    <n v="1"/>
    <n v="18"/>
    <n v="272.33333333333297"/>
    <n v="64.800000508626297"/>
    <n v="1.6966666777928701"/>
    <n v="0.21366666754086799"/>
    <n v="21.6425666809082"/>
    <m/>
    <n v="0.63358999999999999"/>
    <n v="0.69120000000000004"/>
    <n v="5"/>
    <n v="0.73063492100000005"/>
    <n v="11.5761"/>
    <n v="2.9166222899999998"/>
    <m/>
    <m/>
    <m/>
    <m/>
    <m/>
    <m/>
  </r>
  <r>
    <s v="Lecythidaceae"/>
    <s v="Lecythis"/>
    <s v="holcogyne"/>
    <x v="401"/>
    <s v="LV109052"/>
    <s v="LV1"/>
    <n v="108.5"/>
    <n v="32.5"/>
    <n v="3"/>
    <n v="4"/>
    <s v="OK"/>
    <s v="LV109052"/>
    <n v="672"/>
    <n v="11.4649681528662"/>
    <n v="11"/>
    <n v="1"/>
    <n v="1"/>
    <n v="8"/>
    <m/>
    <n v="48.566666920979799"/>
    <n v="2.1300000349680599"/>
    <n v="0.41666666666666702"/>
    <n v="49.250900268554702"/>
    <m/>
    <n v="0.59570999999999996"/>
    <n v="0.75549999999999995"/>
    <n v="1.7"/>
    <n v="0.60888066600000001"/>
    <n v="8.1242300000000007"/>
    <n v="2.62538253"/>
    <m/>
    <m/>
    <m/>
    <m/>
    <m/>
    <m/>
  </r>
  <r>
    <s v="Lecythidaceae"/>
    <s v="Lecythis"/>
    <s v="holcogyne"/>
    <x v="401"/>
    <s v="LV109114"/>
    <s v="LV1"/>
    <n v="131.9"/>
    <n v="4.5"/>
    <n v="3"/>
    <n v="4"/>
    <s v="OK"/>
    <s v="LV109114"/>
    <n v="672"/>
    <n v="24.5222929936306"/>
    <n v="22"/>
    <n v="1"/>
    <n v="2"/>
    <n v="12"/>
    <n v="179.333333333333"/>
    <n v="56.366666158040402"/>
    <n v="1.9099999666214"/>
    <n v="0.34500000874201497"/>
    <n v="43.640165964762403"/>
    <m/>
    <m/>
    <m/>
    <m/>
    <n v="0.72620587999999997"/>
    <n v="18.159099999999999"/>
    <n v="4.3019651000000003"/>
    <m/>
    <m/>
    <m/>
    <m/>
    <m/>
    <m/>
  </r>
  <r>
    <s v="Lecythidaceae"/>
    <s v="Lecythis"/>
    <s v="holcogyne"/>
    <x v="401"/>
    <s v="LV109127"/>
    <s v="LV1"/>
    <n v="130.9"/>
    <n v="17.399999999999999"/>
    <n v="3"/>
    <n v="5"/>
    <s v="OK"/>
    <s v="LV109127"/>
    <n v="672"/>
    <n v="31.528662420382201"/>
    <n v="28"/>
    <n v="3"/>
    <n v="3"/>
    <n v="20"/>
    <n v="291.33333333333297"/>
    <n v="54"/>
    <n v="1.54333333174388"/>
    <n v="0.13633333146572099"/>
    <n v="14.754966735839799"/>
    <m/>
    <n v="0.59916000000000003"/>
    <n v="0.69110000000000005"/>
    <n v="9.1"/>
    <n v="0.72511485499999995"/>
    <n v="16.582999999999998"/>
    <n v="4.5211663800000004"/>
    <m/>
    <m/>
    <m/>
    <n v="-31.38154347"/>
    <m/>
    <m/>
  </r>
  <r>
    <s v="Lecythidaceae"/>
    <s v="Lecythis"/>
    <s v="holcogyne"/>
    <x v="401"/>
    <s v="LV109249"/>
    <s v="LV1"/>
    <n v="142.80000000000001"/>
    <n v="24"/>
    <n v="3"/>
    <n v="4"/>
    <s v="OK"/>
    <s v="LV109249"/>
    <n v="672"/>
    <n v="15.286624203821701"/>
    <n v="19"/>
    <n v="2"/>
    <n v="1"/>
    <n v="10"/>
    <n v="235"/>
    <n v="53"/>
    <n v="2.2499999205271402"/>
    <n v="0.25500000019868202"/>
    <n v="28.499433517456101"/>
    <m/>
    <m/>
    <m/>
    <m/>
    <n v="0.65497536899999997"/>
    <n v="10.5557"/>
    <n v="3.0261070999999999"/>
    <m/>
    <m/>
    <m/>
    <m/>
    <m/>
    <m/>
  </r>
  <r>
    <s v="Lecythidaceae"/>
    <s v="Lecythis"/>
    <s v="holcogyne"/>
    <x v="401"/>
    <s v="T10206"/>
    <s v="T1"/>
    <n v="61"/>
    <n v="67.5"/>
    <n v="3"/>
    <n v="4"/>
    <s v="OK"/>
    <s v="T10206"/>
    <n v="672"/>
    <n v="27.7"/>
    <n v="26"/>
    <n v="3"/>
    <n v="2"/>
    <n v="18"/>
    <n v="246.666666666667"/>
    <n v="60.266668955485002"/>
    <n v="1.7000000079472899"/>
    <n v="0.38400000333786"/>
    <n v="43.607933044433601"/>
    <m/>
    <n v="0.69432000000000005"/>
    <n v="0.58430000000000004"/>
    <n v="4.4000000000000004"/>
    <n v="0.70283560099999998"/>
    <n v="13.3987"/>
    <n v="2.7877181200000001"/>
    <m/>
    <m/>
    <m/>
    <n v="-32.266763349999998"/>
    <m/>
    <m/>
  </r>
  <r>
    <s v="Lecythidaceae"/>
    <s v="Lecythis"/>
    <s v="holcogyne"/>
    <x v="401"/>
    <s v="T10277"/>
    <s v="T1"/>
    <n v="48.5"/>
    <n v="60"/>
    <n v="3"/>
    <n v="5"/>
    <s v="OK"/>
    <s v="T10277"/>
    <n v="672"/>
    <n v="15.1"/>
    <n v="15"/>
    <n v="2"/>
    <n v="2"/>
    <n v="8"/>
    <n v="276.66666666666703"/>
    <n v="64.299999237060504"/>
    <n v="1.66333333651225"/>
    <n v="0.35699999332428001"/>
    <n v="42.587933858235701"/>
    <m/>
    <n v="0.65783000000000003"/>
    <n v="0.61950000000000005"/>
    <n v="2.4"/>
    <n v="0.62681846900000004"/>
    <n v="10.4191"/>
    <n v="2.8965597600000001"/>
    <m/>
    <m/>
    <m/>
    <m/>
    <m/>
    <m/>
  </r>
  <r>
    <s v="Lecythidaceae"/>
    <s v="Lecythis"/>
    <s v="idatimon"/>
    <x v="204"/>
    <s v="A110082"/>
    <s v="A11"/>
    <n v="17"/>
    <n v="72"/>
    <n v="3"/>
    <n v="4"/>
    <s v="OK"/>
    <s v="A110082"/>
    <n v="325"/>
    <n v="13.7"/>
    <n v="17"/>
    <n v="1"/>
    <n v="2"/>
    <n v="14"/>
    <n v="197.86666870117199"/>
    <n v="53.433333079020201"/>
    <n v="1.5599999825159701"/>
    <n v="0.196000004808108"/>
    <m/>
    <n v="66.599999999999994"/>
    <n v="0.67"/>
    <n v="0.48"/>
    <n v="1"/>
    <m/>
    <m/>
    <m/>
    <m/>
    <m/>
    <m/>
    <m/>
    <m/>
    <m/>
  </r>
  <r>
    <s v="Lecythidaceae"/>
    <s v="Lecythis"/>
    <s v="idatimon"/>
    <x v="204"/>
    <s v="A110312"/>
    <s v="A11"/>
    <n v="66"/>
    <n v="48"/>
    <n v="3"/>
    <n v="4"/>
    <s v="OK"/>
    <s v="A110312"/>
    <n v="325"/>
    <n v="11.6"/>
    <n v="15"/>
    <n v="2"/>
    <n v="2"/>
    <n v="15"/>
    <n v="248.43333435058599"/>
    <n v="53.966667175292997"/>
    <n v="1.8533332745234199"/>
    <n v="0.48033332824706998"/>
    <m/>
    <n v="133.4"/>
    <n v="0.51"/>
    <n v="1.01"/>
    <n v="1"/>
    <n v="0.61669397354125999"/>
    <n v="9.1125000000000007"/>
    <n v="1.0845997700000001"/>
    <m/>
    <m/>
    <m/>
    <m/>
    <m/>
    <m/>
  </r>
  <r>
    <s v="Lecythidaceae"/>
    <s v="Lecythis"/>
    <s v="idatimon"/>
    <x v="204"/>
    <s v="B445021"/>
    <s v="B4"/>
    <n v="84"/>
    <n v="41"/>
    <n v="3"/>
    <n v="4"/>
    <s v="OK"/>
    <s v="B445021"/>
    <n v="325"/>
    <n v="29.6"/>
    <n v="22"/>
    <n v="2"/>
    <n v="1"/>
    <n v="20"/>
    <n v="284.76666259765602"/>
    <n v="58.733333587646499"/>
    <n v="2.04666670163473"/>
    <n v="0.91400001446405998"/>
    <m/>
    <n v="218.8"/>
    <n v="0.56999999999999995"/>
    <n v="0.62"/>
    <n v="5"/>
    <m/>
    <m/>
    <m/>
    <m/>
    <m/>
    <m/>
    <m/>
    <m/>
    <m/>
  </r>
  <r>
    <s v="Lecythidaceae"/>
    <s v="Lecythis"/>
    <s v="idatimon"/>
    <x v="204"/>
    <s v="NH200225"/>
    <s v="NH20"/>
    <n v="43"/>
    <n v="365"/>
    <n v="3"/>
    <n v="4"/>
    <s v="OK"/>
    <s v="NH200225"/>
    <n v="325"/>
    <n v="15.3"/>
    <n v="14"/>
    <n v="2"/>
    <n v="2"/>
    <n v="14"/>
    <n v="250.766667683919"/>
    <n v="52.700000762939503"/>
    <n v="2.0266666809717799"/>
    <n v="1.4113333622614499"/>
    <m/>
    <n v="421.6"/>
    <n v="0.6341"/>
    <n v="0.64039999999999997"/>
    <n v="5"/>
    <m/>
    <m/>
    <m/>
    <m/>
    <m/>
    <m/>
    <m/>
    <m/>
    <m/>
  </r>
  <r>
    <s v="Lecythidaceae"/>
    <s v="Lecythis"/>
    <s v="persistens"/>
    <x v="230"/>
    <s v="A110072"/>
    <s v="A11"/>
    <n v="3"/>
    <n v="73"/>
    <n v="3"/>
    <n v="4"/>
    <s v="OK"/>
    <s v="A110072"/>
    <n v="327"/>
    <n v="10.8"/>
    <n v="10"/>
    <n v="1"/>
    <n v="2"/>
    <n v="8"/>
    <n v="193.56666564941401"/>
    <n v="52.433334350585902"/>
    <n v="1.3566666444142701"/>
    <n v="0.54699999094009399"/>
    <m/>
    <n v="168.1"/>
    <n v="0.67"/>
    <n v="0.51"/>
    <n v="1"/>
    <m/>
    <m/>
    <m/>
    <m/>
    <m/>
    <m/>
    <m/>
    <m/>
    <m/>
  </r>
  <r>
    <s v="Lecythidaceae"/>
    <s v="Lecythis"/>
    <s v="persistens"/>
    <x v="230"/>
    <s v="A110095"/>
    <s v="A11"/>
    <n v="10"/>
    <n v="94"/>
    <n v="3"/>
    <n v="4"/>
    <s v="OK"/>
    <s v="A110095"/>
    <n v="327"/>
    <n v="11.8"/>
    <n v="15"/>
    <n v="1"/>
    <n v="3"/>
    <n v="15"/>
    <n v="263.09999084472702"/>
    <n v="61.099999745686901"/>
    <n v="2.28333334128062"/>
    <n v="0.57566666603088401"/>
    <m/>
    <n v="146.30000000000001"/>
    <n v="0.7"/>
    <n v="0.5"/>
    <n v="2"/>
    <n v="0.64107024669647195"/>
    <n v="6.9557500000000001"/>
    <n v="0.76409020000000005"/>
    <m/>
    <m/>
    <m/>
    <m/>
    <m/>
    <m/>
  </r>
  <r>
    <s v="Lecythidaceae"/>
    <s v="Lecythis"/>
    <s v="persistens"/>
    <x v="230"/>
    <s v="A110163"/>
    <s v="A11"/>
    <n v="27"/>
    <n v="40"/>
    <n v="3"/>
    <n v="4"/>
    <s v="OK"/>
    <s v="A110163"/>
    <n v="327"/>
    <n v="13.7"/>
    <n v="20"/>
    <m/>
    <m/>
    <m/>
    <n v="287.33333333333297"/>
    <n v="61.700000762939503"/>
    <n v="2.2066667079925502"/>
    <n v="0.86599999666214"/>
    <m/>
    <n v="208.8"/>
    <n v="0.71"/>
    <n v="0.38"/>
    <n v="4"/>
    <n v="0.71849054098129295"/>
    <n v="13.1257"/>
    <n v="1.0821946499999999"/>
    <m/>
    <m/>
    <m/>
    <m/>
    <m/>
    <m/>
  </r>
  <r>
    <s v="Lecythidaceae"/>
    <s v="Lecythis"/>
    <s v="persistens"/>
    <x v="230"/>
    <s v="A110170"/>
    <s v="A11"/>
    <n v="23"/>
    <n v="21"/>
    <n v="3"/>
    <n v="4"/>
    <s v="OK"/>
    <s v="A110170"/>
    <n v="327"/>
    <n v="11.9"/>
    <n v="11"/>
    <n v="1"/>
    <n v="1"/>
    <n v="11"/>
    <n v="272.96666463216098"/>
    <n v="56.266666412353501"/>
    <n v="2.5566666126251198"/>
    <n v="0.733666678269704"/>
    <m/>
    <n v="198"/>
    <n v="0.73"/>
    <n v="0.48"/>
    <n v="3"/>
    <n v="0.69334751367569003"/>
    <n v="11.753299999999999"/>
    <n v="1.5381750199999999"/>
    <m/>
    <m/>
    <m/>
    <m/>
    <m/>
    <m/>
  </r>
  <r>
    <s v="Lecythidaceae"/>
    <s v="Lecythis"/>
    <s v="persistens"/>
    <x v="230"/>
    <s v="A110216"/>
    <s v="A11"/>
    <n v="54"/>
    <n v="37"/>
    <n v="3"/>
    <n v="4"/>
    <s v="OK"/>
    <s v="A110216"/>
    <n v="327"/>
    <n v="16.100000000000001"/>
    <n v="19"/>
    <n v="3"/>
    <n v="2"/>
    <n v="12"/>
    <n v="247.10000101725299"/>
    <n v="52.800000508626297"/>
    <n v="2.3733333746592198"/>
    <n v="0.52833334604899096"/>
    <m/>
    <n v="144.5"/>
    <n v="0.69"/>
    <n v="0.41"/>
    <n v="5"/>
    <n v="0.64583015441894498"/>
    <n v="8.9772499999999997"/>
    <n v="1.2410144599999999"/>
    <m/>
    <m/>
    <m/>
    <m/>
    <m/>
    <m/>
  </r>
  <r>
    <s v="Lecythidaceae"/>
    <s v="Lecythis"/>
    <s v="persistens"/>
    <x v="230"/>
    <s v="A110385"/>
    <s v="A11"/>
    <n v="100"/>
    <n v="34"/>
    <n v="3"/>
    <n v="4"/>
    <s v="OK"/>
    <s v="A110385"/>
    <n v="327"/>
    <n v="14.3"/>
    <n v="15"/>
    <n v="2"/>
    <n v="2"/>
    <n v="15"/>
    <n v="221.89999898274701"/>
    <n v="54.733333587646499"/>
    <n v="1.8599999745686799"/>
    <n v="0.69566667079925504"/>
    <m/>
    <n v="194.3"/>
    <n v="0.75"/>
    <n v="0.41"/>
    <n v="3"/>
    <n v="0.73388200998306297"/>
    <n v="8.8532499999999992"/>
    <n v="0.39813038000000001"/>
    <m/>
    <m/>
    <m/>
    <m/>
    <m/>
    <m/>
  </r>
  <r>
    <s v="Lecythidaceae"/>
    <s v="Lecythis"/>
    <s v="persistens"/>
    <x v="230"/>
    <s v="B420025"/>
    <s v="B4"/>
    <n v="6"/>
    <n v="56"/>
    <n v="3"/>
    <n v="4"/>
    <s v="OK"/>
    <s v="B420025"/>
    <n v="327"/>
    <n v="20.7"/>
    <n v="16"/>
    <n v="2"/>
    <n v="2"/>
    <n v="12"/>
    <n v="269.80000813802098"/>
    <n v="50.300000508626297"/>
    <n v="1.72666668891907"/>
    <n v="0.26866665979226401"/>
    <m/>
    <n v="72.3"/>
    <n v="0.69"/>
    <n v="0.6"/>
    <m/>
    <n v="0.73"/>
    <n v="11.2919"/>
    <n v="1.903"/>
    <m/>
    <m/>
    <m/>
    <m/>
    <m/>
    <m/>
  </r>
  <r>
    <s v="Lecythidaceae"/>
    <s v="Lecythis"/>
    <s v="persistens"/>
    <x v="230"/>
    <s v="B421003"/>
    <s v="B4"/>
    <n v="12"/>
    <n v="46"/>
    <n v="3"/>
    <n v="4"/>
    <s v="OK"/>
    <s v="B421003"/>
    <n v="327"/>
    <n v="19.7"/>
    <n v="17"/>
    <n v="2"/>
    <n v="2"/>
    <n v="17"/>
    <n v="261.66666666666703"/>
    <n v="61.599999745686901"/>
    <n v="1.97666660944621"/>
    <n v="0.44666666785876002"/>
    <m/>
    <n v="111.9"/>
    <m/>
    <m/>
    <m/>
    <m/>
    <m/>
    <m/>
    <m/>
    <m/>
    <m/>
    <m/>
    <m/>
    <m/>
  </r>
  <r>
    <s v="Lecythidaceae"/>
    <s v="Lecythis"/>
    <s v="persistens"/>
    <x v="230"/>
    <s v="B421042"/>
    <s v="B4"/>
    <n v="13"/>
    <n v="26"/>
    <n v="3"/>
    <n v="4"/>
    <s v="OK"/>
    <s v="B421042"/>
    <n v="327"/>
    <n v="16.2"/>
    <n v="19"/>
    <n v="1"/>
    <n v="1"/>
    <n v="16"/>
    <n v="201.53333536783899"/>
    <n v="50.133333841959598"/>
    <n v="1.3733333349227901"/>
    <n v="0.40933332840601599"/>
    <m/>
    <n v="145.80000000000001"/>
    <n v="0.67"/>
    <n v="0.62"/>
    <n v="4"/>
    <n v="0.63900000000000001"/>
    <n v="12.3207"/>
    <n v="3.492"/>
    <m/>
    <m/>
    <m/>
    <m/>
    <m/>
    <m/>
  </r>
  <r>
    <s v="Lecythidaceae"/>
    <s v="Lecythis"/>
    <s v="persistens"/>
    <x v="230"/>
    <s v="B422049"/>
    <s v="B4"/>
    <n v="23"/>
    <n v="8"/>
    <n v="3"/>
    <n v="4"/>
    <s v="OK"/>
    <s v="B422049"/>
    <n v="327"/>
    <n v="10.3"/>
    <n v="13"/>
    <n v="1"/>
    <n v="1"/>
    <n v="13"/>
    <n v="201.10000101725299"/>
    <n v="47.700000762939503"/>
    <n v="1.46333328882853"/>
    <n v="0.49899999300638798"/>
    <m/>
    <n v="154.9"/>
    <m/>
    <m/>
    <m/>
    <m/>
    <m/>
    <m/>
    <m/>
    <m/>
    <m/>
    <m/>
    <m/>
    <m/>
  </r>
  <r>
    <s v="Lecythidaceae"/>
    <s v="Lecythis"/>
    <s v="persistens"/>
    <x v="230"/>
    <s v="B429055"/>
    <s v="B4"/>
    <n v="46"/>
    <n v="34"/>
    <n v="3"/>
    <n v="4"/>
    <s v="OK"/>
    <s v="B429055"/>
    <n v="327"/>
    <n v="12.2"/>
    <n v="13"/>
    <n v="1"/>
    <n v="1"/>
    <n v="6"/>
    <n v="221.89999898274701"/>
    <n v="54.6666666666667"/>
    <n v="1.70666666825612"/>
    <n v="0.40033333500226298"/>
    <m/>
    <n v="138.69999999999999"/>
    <n v="0.59"/>
    <n v="0.61"/>
    <n v="4"/>
    <n v="0.70699999999999996"/>
    <n v="9.1677900000000001"/>
    <n v="2.5099999999999998"/>
    <m/>
    <m/>
    <m/>
    <m/>
    <m/>
    <m/>
  </r>
  <r>
    <s v="Lecythidaceae"/>
    <s v="Lecythis"/>
    <s v="persistens"/>
    <x v="230"/>
    <s v="B429057"/>
    <s v="B4"/>
    <n v="49"/>
    <n v="30"/>
    <n v="3"/>
    <n v="4"/>
    <s v="OK"/>
    <s v="B429057"/>
    <n v="327"/>
    <n v="15.7"/>
    <n v="9"/>
    <n v="1"/>
    <n v="1"/>
    <n v="9"/>
    <n v="155.53333536783899"/>
    <n v="48.3333333333333"/>
    <n v="1.3466666539510099"/>
    <n v="0.27866667012373603"/>
    <m/>
    <n v="115.4"/>
    <n v="0.56000000000000005"/>
    <n v="0.84"/>
    <n v="5"/>
    <n v="0.72499999999999998"/>
    <n v="11.458299999999999"/>
    <n v="1.77"/>
    <m/>
    <m/>
    <m/>
    <m/>
    <m/>
    <m/>
  </r>
  <r>
    <s v="Lecythidaceae"/>
    <s v="Lecythis"/>
    <s v="persistens"/>
    <x v="230"/>
    <s v="B446066"/>
    <s v="B4"/>
    <n v="99"/>
    <n v="17"/>
    <n v="3"/>
    <n v="4"/>
    <s v="OK"/>
    <s v="B446066"/>
    <n v="327"/>
    <n v="10.5"/>
    <n v="16"/>
    <n v="2"/>
    <n v="2"/>
    <n v="15"/>
    <n v="223.63333638509101"/>
    <n v="59.866666158040402"/>
    <n v="1.3933333158493"/>
    <n v="0.86700000365575203"/>
    <m/>
    <n v="236.4"/>
    <m/>
    <m/>
    <m/>
    <m/>
    <m/>
    <m/>
    <m/>
    <m/>
    <m/>
    <m/>
    <m/>
    <m/>
  </r>
  <r>
    <s v="Lecythidaceae"/>
    <s v="Lecythis"/>
    <s v="persistens"/>
    <x v="230"/>
    <s v="LV109014"/>
    <s v="LV1"/>
    <n v="108.4"/>
    <n v="72"/>
    <n v="3"/>
    <n v="5"/>
    <s v="OK"/>
    <s v="LV109014"/>
    <n v="327"/>
    <n v="48.726114649681499"/>
    <n v="30"/>
    <n v="5"/>
    <n v="3"/>
    <n v="22"/>
    <n v="380.66666666666703"/>
    <n v="56.933333079020201"/>
    <n v="4.0100000699361198"/>
    <n v="1.72233335177104"/>
    <n v="109.932334899902"/>
    <m/>
    <n v="0.61014000000000002"/>
    <n v="0.62009999999999998"/>
    <n v="12.1"/>
    <n v="0.64768800400000004"/>
    <n v="9.0240200000000002"/>
    <n v="3.0425106799999999"/>
    <m/>
    <m/>
    <m/>
    <n v="-33.27279686"/>
    <m/>
    <m/>
  </r>
  <r>
    <s v="Lecythidaceae"/>
    <s v="Lecythis"/>
    <s v="persistens"/>
    <x v="230"/>
    <s v="LV109102"/>
    <s v="LV1"/>
    <n v="113.7"/>
    <n v="7"/>
    <n v="3"/>
    <n v="5"/>
    <s v="OK"/>
    <s v="LV109102"/>
    <n v="327"/>
    <n v="31.847133757961799"/>
    <n v="32"/>
    <n v="2"/>
    <n v="2"/>
    <n v="23"/>
    <n v="329.33333333333297"/>
    <n v="59.300000508626297"/>
    <n v="2.5"/>
    <n v="0.41233332951863599"/>
    <n v="30.150534311930301"/>
    <m/>
    <n v="0.56484000000000001"/>
    <n v="0.69710000000000005"/>
    <n v="5.75"/>
    <n v="0.58066759400000001"/>
    <n v="10.0631"/>
    <n v="3.4244269100000002"/>
    <m/>
    <m/>
    <m/>
    <m/>
    <m/>
    <m/>
  </r>
  <r>
    <s v="Lecythidaceae"/>
    <s v="Lecythis"/>
    <s v="persistens"/>
    <x v="230"/>
    <s v="LV109140"/>
    <s v="LV1"/>
    <n v="145.69999999999999"/>
    <n v="38.200000000000003"/>
    <n v="3"/>
    <n v="4"/>
    <s v="OK"/>
    <s v="LV109140"/>
    <n v="327"/>
    <n v="48.726114649681499"/>
    <n v="28"/>
    <n v="4"/>
    <n v="4"/>
    <n v="28"/>
    <n v="430.33333333333297"/>
    <n v="65.266666412353501"/>
    <n v="4.6200000445048"/>
    <n v="1.1223333080609601"/>
    <n v="223.431330362956"/>
    <m/>
    <m/>
    <m/>
    <m/>
    <n v="0.69696307599999996"/>
    <n v="12.808"/>
    <n v="4.0301395500000003"/>
    <m/>
    <m/>
    <m/>
    <n v="-31.70977967"/>
    <m/>
    <m/>
  </r>
  <r>
    <s v="Lecythidaceae"/>
    <s v="Lecythis"/>
    <s v="persistens"/>
    <x v="230"/>
    <s v="LV109144"/>
    <s v="LV1"/>
    <n v="128"/>
    <n v="39.299999999999997"/>
    <n v="3"/>
    <n v="5"/>
    <s v="OK"/>
    <s v="LV109144"/>
    <n v="327"/>
    <n v="14.490445859872599"/>
    <n v="20"/>
    <n v="1"/>
    <n v="1"/>
    <n v="17"/>
    <n v="293.33333333333297"/>
    <n v="47.033334096272803"/>
    <n v="2.5933333237965899"/>
    <n v="1.31233334541321"/>
    <n v="116.19583384196"/>
    <m/>
    <n v="0.55640000000000001"/>
    <n v="0.68559999999999999"/>
    <n v="3.95"/>
    <n v="0.58639356300000001"/>
    <n v="10.417899999999999"/>
    <n v="4.0819313199999998"/>
    <m/>
    <m/>
    <m/>
    <m/>
    <m/>
    <m/>
  </r>
  <r>
    <s v="Lecythidaceae"/>
    <s v="Lecythis"/>
    <s v="persistens"/>
    <x v="230"/>
    <s v="LV109179"/>
    <s v="LV1"/>
    <n v="129.80000000000001"/>
    <n v="84.2"/>
    <n v="3"/>
    <n v="5"/>
    <s v="OK"/>
    <s v="LV109179"/>
    <n v="327"/>
    <n v="10.987261146496801"/>
    <n v="18"/>
    <n v="1"/>
    <n v="1"/>
    <n v="12"/>
    <n v="363.33333333333297"/>
    <n v="57.333332061767599"/>
    <n v="3.6700000762939502"/>
    <n v="1.8503333330154399"/>
    <n v="131.781667073568"/>
    <m/>
    <n v="0.70323999999999998"/>
    <m/>
    <n v="4.2"/>
    <n v="0.77113172900000004"/>
    <n v="14.469900000000001"/>
    <n v="2.9513831700000002"/>
    <m/>
    <m/>
    <m/>
    <m/>
    <m/>
    <m/>
  </r>
  <r>
    <s v="Lecythidaceae"/>
    <s v="Lecythis"/>
    <s v="persistens"/>
    <x v="230"/>
    <s v="LV109255"/>
    <s v="LV1"/>
    <n v="148.30000000000001"/>
    <n v="2.6"/>
    <n v="3"/>
    <n v="5"/>
    <s v="OK"/>
    <s v="LV109255"/>
    <n v="327"/>
    <n v="28.343949044586001"/>
    <n v="23"/>
    <n v="4"/>
    <n v="4"/>
    <n v="23"/>
    <n v="413.33333333333297"/>
    <n v="60.300000508626297"/>
    <n v="4.1133332252502397"/>
    <n v="1.2480000257492101"/>
    <n v="63.9440320332845"/>
    <m/>
    <m/>
    <m/>
    <m/>
    <n v="0.69189431300000004"/>
    <n v="14.185700000000001"/>
    <n v="3.3092048300000001"/>
    <m/>
    <m/>
    <m/>
    <n v="-31.93691162"/>
    <m/>
    <m/>
  </r>
  <r>
    <s v="Lecythidaceae"/>
    <s v="Lecythis"/>
    <s v="persistens"/>
    <x v="230"/>
    <s v="LV109368"/>
    <s v="LV1"/>
    <n v="161"/>
    <n v="59.8"/>
    <n v="3"/>
    <n v="5"/>
    <s v="OK"/>
    <s v="LV109368"/>
    <n v="327"/>
    <n v="16.242038216560498"/>
    <n v="16"/>
    <n v="2"/>
    <n v="3"/>
    <n v="8"/>
    <n v="341"/>
    <n v="69.566668192545606"/>
    <n v="2.53666671117147"/>
    <n v="2.41300002733866"/>
    <n v="170.28966776529899"/>
    <m/>
    <m/>
    <m/>
    <m/>
    <n v="0.744730102"/>
    <n v="13.7887"/>
    <n v="3.1751138600000002"/>
    <m/>
    <m/>
    <m/>
    <n v="-33.222392489999997"/>
    <m/>
    <m/>
  </r>
  <r>
    <s v="Lecythidaceae"/>
    <s v="Lecythis"/>
    <s v="persistens"/>
    <x v="230"/>
    <s v="LV109492"/>
    <s v="LV1"/>
    <n v="186.1"/>
    <n v="99.9"/>
    <n v="3"/>
    <n v="4"/>
    <s v="OK"/>
    <s v="LV109492"/>
    <n v="327"/>
    <n v="29.936305732484101"/>
    <n v="32"/>
    <n v="5"/>
    <n v="5"/>
    <n v="30"/>
    <n v="398.33333333333297"/>
    <n v="48.199999491373703"/>
    <n v="2.9199999968210899"/>
    <n v="1.0630000233650201"/>
    <n v="55.914801279703802"/>
    <m/>
    <m/>
    <m/>
    <m/>
    <n v="0.72450260799999999"/>
    <n v="14.6602"/>
    <n v="3.9338753799999999"/>
    <m/>
    <m/>
    <m/>
    <m/>
    <m/>
    <m/>
  </r>
  <r>
    <s v="Lecythidaceae"/>
    <s v="Lecythis"/>
    <s v="persistens"/>
    <x v="230"/>
    <s v="LV109496"/>
    <s v="LV1"/>
    <n v="187.9"/>
    <n v="95.4"/>
    <n v="3"/>
    <n v="5"/>
    <s v="OK"/>
    <s v="LV109496"/>
    <n v="327"/>
    <n v="12.6433121019108"/>
    <n v="21"/>
    <n v="3"/>
    <n v="3"/>
    <n v="15"/>
    <n v="350.66666666666703"/>
    <n v="76.100001017252595"/>
    <n v="2.9033333460489898"/>
    <n v="1.60333335399628"/>
    <n v="109.923601786296"/>
    <m/>
    <n v="0.76009000000000004"/>
    <n v="0.46129999999999999"/>
    <n v="4.3"/>
    <n v="0.72481227400000003"/>
    <n v="13.462300000000001"/>
    <n v="3.3351025700000001"/>
    <m/>
    <m/>
    <m/>
    <n v="-32.542448870000001"/>
    <m/>
    <m/>
  </r>
  <r>
    <s v="Lecythidaceae"/>
    <s v="Lecythis"/>
    <s v="persistens"/>
    <x v="230"/>
    <s v="LV109502"/>
    <s v="LV1"/>
    <n v="193.2"/>
    <n v="88"/>
    <n v="3"/>
    <n v="5"/>
    <s v="OK"/>
    <s v="LV109502"/>
    <n v="327"/>
    <n v="10.828025477707"/>
    <n v="19"/>
    <n v="1"/>
    <n v="1"/>
    <n v="12"/>
    <n v="322.66666666666703"/>
    <n v="56.900000254313099"/>
    <n v="2.7733333905537898"/>
    <n v="1.7976666291554799"/>
    <n v="124.76000213623"/>
    <m/>
    <m/>
    <m/>
    <m/>
    <n v="0.74182758100000001"/>
    <n v="12.306800000000001"/>
    <n v="3.2491009599999998"/>
    <m/>
    <m/>
    <m/>
    <m/>
    <m/>
    <m/>
  </r>
  <r>
    <s v="Lecythidaceae"/>
    <s v="Lecythis"/>
    <s v="persistens"/>
    <x v="230"/>
    <s v="LV109579"/>
    <s v="LV1"/>
    <n v="190.5"/>
    <n v="5.8"/>
    <n v="3"/>
    <n v="5"/>
    <s v="OK"/>
    <s v="LV109579"/>
    <n v="327"/>
    <n v="11.1464968152866"/>
    <n v="15"/>
    <n v="1"/>
    <n v="1"/>
    <n v="15"/>
    <n v="287.66666666666703"/>
    <n v="60.533334096272803"/>
    <n v="2.3466666539510102"/>
    <n v="1.50966664155324"/>
    <n v="124.744166056315"/>
    <m/>
    <m/>
    <m/>
    <m/>
    <n v="0.80241436200000005"/>
    <n v="7.3069899999999999"/>
    <n v="1.97412436"/>
    <m/>
    <m/>
    <m/>
    <m/>
    <m/>
    <m/>
  </r>
  <r>
    <s v="Lecythidaceae"/>
    <s v="Lecythis"/>
    <s v="persistens"/>
    <x v="230"/>
    <s v="M17119851"/>
    <s v="M1711"/>
    <n v="87"/>
    <n v="15"/>
    <n v="3"/>
    <n v="5"/>
    <s v="OK"/>
    <s v="M17119851"/>
    <n v="327"/>
    <n v="10.5"/>
    <n v="14"/>
    <n v="1"/>
    <n v="1"/>
    <n v="7"/>
    <n v="253.13334147135399"/>
    <n v="42.599999745686901"/>
    <n v="2.35333335399628"/>
    <n v="0.859333336353302"/>
    <m/>
    <n v="283.39999999999998"/>
    <n v="0.59750000000000003"/>
    <n v="0.68840000000000001"/>
    <m/>
    <n v="0.68600000000000005"/>
    <n v="10.65"/>
    <n v="2.718"/>
    <m/>
    <m/>
    <m/>
    <m/>
    <m/>
    <m/>
  </r>
  <r>
    <s v="Lecythidaceae"/>
    <s v="Lecythis"/>
    <s v="persistens"/>
    <x v="230"/>
    <s v="NH200246"/>
    <s v="NH20"/>
    <n v="56"/>
    <n v="307"/>
    <n v="3"/>
    <n v="5"/>
    <s v="OK"/>
    <s v="NH200246"/>
    <n v="327"/>
    <n v="13.4"/>
    <n v="17"/>
    <n v="1"/>
    <n v="1"/>
    <n v="17"/>
    <n v="315.63332112630201"/>
    <n v="58.100001017252602"/>
    <n v="2.0833333134651202"/>
    <n v="2.1276666323343898"/>
    <m/>
    <n v="540.70000000000005"/>
    <n v="0.72789999999999999"/>
    <n v="0.45610000000000001"/>
    <n v="1"/>
    <m/>
    <m/>
    <m/>
    <m/>
    <m/>
    <m/>
    <m/>
    <m/>
    <m/>
  </r>
  <r>
    <s v="Lecythidaceae"/>
    <s v="Lecythis"/>
    <s v="persistens"/>
    <x v="230"/>
    <s v="NH200507"/>
    <s v="NH20"/>
    <n v="91"/>
    <n v="331"/>
    <n v="3"/>
    <n v="5"/>
    <s v="OK"/>
    <s v="NH200507"/>
    <n v="327"/>
    <n v="25.3"/>
    <n v="15"/>
    <n v="2"/>
    <n v="2"/>
    <n v="15"/>
    <n v="338.43332926432299"/>
    <n v="54.166667938232401"/>
    <n v="2.3900000254313198"/>
    <n v="0.94533332188924202"/>
    <m/>
    <n v="230.8"/>
    <n v="0.53280000000000005"/>
    <n v="0.75580000000000003"/>
    <m/>
    <m/>
    <m/>
    <m/>
    <m/>
    <m/>
    <m/>
    <m/>
    <m/>
    <m/>
  </r>
  <r>
    <s v="Lecythidaceae"/>
    <s v="Lecythis"/>
    <s v="persistens"/>
    <x v="230"/>
    <s v="NH200521"/>
    <s v="NH20"/>
    <n v="93"/>
    <n v="354"/>
    <n v="3"/>
    <n v="5"/>
    <s v="OK"/>
    <s v="NH200521"/>
    <n v="327"/>
    <n v="11.7"/>
    <n v="16"/>
    <n v="2"/>
    <n v="2"/>
    <n v="16"/>
    <n v="237.666666666667"/>
    <n v="42.699999491373703"/>
    <n v="1.4066666762034099"/>
    <n v="0.62233333786328604"/>
    <m/>
    <n v="203.3"/>
    <n v="0.64780000000000004"/>
    <n v="0.73660000000000003"/>
    <n v="3"/>
    <m/>
    <m/>
    <m/>
    <m/>
    <m/>
    <m/>
    <m/>
    <m/>
    <m/>
  </r>
  <r>
    <s v="Lecythidaceae"/>
    <s v="Lecythis"/>
    <s v="persistens"/>
    <x v="230"/>
    <s v="P01860219"/>
    <s v="P018"/>
    <n v="73"/>
    <n v="56"/>
    <n v="3"/>
    <n v="5"/>
    <s v="OK"/>
    <s v="P01860382"/>
    <n v="327"/>
    <n v="22"/>
    <n v="20"/>
    <n v="2"/>
    <n v="2"/>
    <n v="18"/>
    <n v="312"/>
    <n v="66.466665903727204"/>
    <n v="2.6633333365122498"/>
    <n v="1.6120000084241199"/>
    <m/>
    <n v="309.8"/>
    <n v="0.76870000000000005"/>
    <m/>
    <m/>
    <m/>
    <m/>
    <m/>
    <m/>
    <m/>
    <m/>
    <m/>
    <m/>
    <m/>
  </r>
  <r>
    <s v="Lecythidaceae"/>
    <s v="Lecythis"/>
    <s v="persistens"/>
    <x v="230"/>
    <s v="P01860308"/>
    <s v="P018"/>
    <n v="91"/>
    <n v="55"/>
    <n v="3"/>
    <n v="4"/>
    <s v="OK"/>
    <s v="P01860485"/>
    <n v="327"/>
    <n v="12.6"/>
    <n v="9"/>
    <n v="1"/>
    <n v="1"/>
    <n v="8"/>
    <n v="351.13334147135402"/>
    <n v="75.233334859212206"/>
    <n v="3.5066666603088401"/>
    <n v="2.2810000578562399"/>
    <m/>
    <n v="338.8"/>
    <m/>
    <m/>
    <m/>
    <m/>
    <m/>
    <m/>
    <m/>
    <m/>
    <m/>
    <m/>
    <m/>
    <m/>
  </r>
  <r>
    <s v="Lecythidaceae"/>
    <s v="Lecythis"/>
    <s v="persistens"/>
    <x v="230"/>
    <s v="P01860394"/>
    <s v="P018"/>
    <n v="85"/>
    <n v="77"/>
    <n v="3"/>
    <n v="5"/>
    <s v="OK"/>
    <s v="P01860456"/>
    <n v="327"/>
    <n v="10.5"/>
    <n v="9"/>
    <n v="2"/>
    <n v="3"/>
    <n v="9"/>
    <n v="286.09999593099002"/>
    <n v="65.366668701171903"/>
    <n v="2.3366666634877502"/>
    <n v="1.7023333311080899"/>
    <m/>
    <n v="400.1"/>
    <m/>
    <m/>
    <m/>
    <m/>
    <m/>
    <m/>
    <m/>
    <m/>
    <m/>
    <n v="-35.629317180000001"/>
    <m/>
    <m/>
  </r>
  <r>
    <s v="Lecythidaceae"/>
    <s v="Lecythis"/>
    <s v="persistens"/>
    <x v="230"/>
    <s v="P01860468"/>
    <s v="P018"/>
    <n v="97"/>
    <n v="97"/>
    <n v="3"/>
    <n v="5"/>
    <s v="OK"/>
    <s v="P01860466"/>
    <n v="327"/>
    <n v="10.7"/>
    <n v="14"/>
    <n v="1"/>
    <n v="1"/>
    <n v="6"/>
    <n v="250.96666463216101"/>
    <n v="57.033332824707003"/>
    <n v="1.9966666698455799"/>
    <n v="1.0810000101725299"/>
    <m/>
    <n v="281.39999999999998"/>
    <m/>
    <m/>
    <m/>
    <m/>
    <m/>
    <m/>
    <m/>
    <m/>
    <m/>
    <m/>
    <m/>
    <m/>
  </r>
  <r>
    <s v="Lecythidaceae"/>
    <s v="Lecythis"/>
    <s v="persistens"/>
    <x v="230"/>
    <s v="P01860481"/>
    <s v="P018"/>
    <n v="59"/>
    <n v="96"/>
    <n v="3"/>
    <n v="5"/>
    <s v="OK"/>
    <s v="P01860245"/>
    <n v="327"/>
    <n v="23.2"/>
    <n v="17"/>
    <n v="2"/>
    <n v="1"/>
    <n v="17"/>
    <n v="311.76666259765602"/>
    <n v="63.266666412353501"/>
    <n v="2.7233333587646502"/>
    <n v="1.8606667121251399"/>
    <m/>
    <n v="404.5"/>
    <n v="0.73560000000000003"/>
    <m/>
    <m/>
    <m/>
    <m/>
    <m/>
    <m/>
    <m/>
    <m/>
    <m/>
    <m/>
    <m/>
  </r>
  <r>
    <s v="Lecythidaceae"/>
    <s v="Lecythis"/>
    <s v="persistens"/>
    <x v="230"/>
    <s v="T10056"/>
    <s v="T1"/>
    <n v="96.5"/>
    <n v="34"/>
    <n v="3"/>
    <n v="5"/>
    <s v="OK"/>
    <s v="T10056"/>
    <n v="327"/>
    <n v="29.3"/>
    <n v="27"/>
    <n v="2"/>
    <n v="1"/>
    <n v="20"/>
    <n v="263.33333333333297"/>
    <n v="49.8333333333333"/>
    <n v="2.2233333190282201"/>
    <n v="0.98799997568130504"/>
    <n v="100.513333638509"/>
    <m/>
    <n v="0.68706"/>
    <n v="0.55479999999999996"/>
    <n v="7.9"/>
    <n v="0.606162918"/>
    <n v="14.6479"/>
    <n v="3.2168163399999998"/>
    <m/>
    <m/>
    <m/>
    <m/>
    <m/>
    <m/>
  </r>
  <r>
    <s v="Lecythidaceae"/>
    <s v="Lecythis"/>
    <s v="persistens"/>
    <x v="230"/>
    <s v="T10074"/>
    <s v="T1"/>
    <n v="91"/>
    <n v="66"/>
    <n v="3"/>
    <n v="5"/>
    <s v="OK"/>
    <s v="T10074"/>
    <n v="327"/>
    <n v="16.2"/>
    <n v="18"/>
    <n v="3"/>
    <n v="3"/>
    <n v="15"/>
    <n v="346.66666666666703"/>
    <n v="72.3333333333333"/>
    <n v="2.4233333269755"/>
    <n v="1.38599999745687"/>
    <n v="89.582766215006501"/>
    <m/>
    <m/>
    <m/>
    <m/>
    <n v="0.66027430499999995"/>
    <n v="9.4759600000000006"/>
    <n v="2.52475301"/>
    <m/>
    <m/>
    <m/>
    <n v="-33.669091659999999"/>
    <m/>
    <m/>
  </r>
  <r>
    <s v="Lecythidaceae"/>
    <s v="Lecythis"/>
    <s v="persistens"/>
    <x v="230"/>
    <s v="T10097"/>
    <s v="T1"/>
    <n v="83"/>
    <n v="6"/>
    <n v="3"/>
    <n v="5"/>
    <s v="OK"/>
    <s v="T10097"/>
    <n v="327"/>
    <n v="11.8"/>
    <n v="14"/>
    <n v="2"/>
    <n v="2"/>
    <n v="14"/>
    <n v="286.66666666666703"/>
    <n v="61.1666666666667"/>
    <n v="1.91999995708466"/>
    <n v="1.7320000330607099"/>
    <n v="143.21423339843801"/>
    <m/>
    <m/>
    <m/>
    <m/>
    <n v="0.62332015799999996"/>
    <n v="11.259600000000001"/>
    <n v="2.8247725899999998"/>
    <m/>
    <m/>
    <m/>
    <m/>
    <m/>
    <m/>
  </r>
  <r>
    <s v="Lecythidaceae"/>
    <s v="Lecythis"/>
    <s v="persistens"/>
    <x v="230"/>
    <s v="T10147"/>
    <s v="T1"/>
    <n v="70"/>
    <n v="19"/>
    <n v="3"/>
    <n v="5"/>
    <s v="OK"/>
    <s v="T10147"/>
    <n v="327"/>
    <n v="17.8"/>
    <n v="21"/>
    <n v="3"/>
    <n v="3"/>
    <n v="15"/>
    <n v="280"/>
    <n v="61.166667938232401"/>
    <n v="2.0433333714803101"/>
    <n v="1.23333330949148"/>
    <n v="98.246100107828795"/>
    <m/>
    <m/>
    <m/>
    <m/>
    <n v="0.65724718199999999"/>
    <n v="7.8584699999999996"/>
    <n v="1.80654216"/>
    <m/>
    <m/>
    <m/>
    <n v="-33.041539530000001"/>
    <m/>
    <m/>
  </r>
  <r>
    <s v="Lecythidaceae"/>
    <s v="Lecythis"/>
    <s v="persistens"/>
    <x v="230"/>
    <s v="T10181"/>
    <s v="T1"/>
    <n v="64"/>
    <n v="5"/>
    <n v="3"/>
    <n v="5"/>
    <s v="OK"/>
    <s v="T10181"/>
    <n v="327"/>
    <n v="31.2"/>
    <n v="26"/>
    <n v="2"/>
    <n v="2"/>
    <n v="15"/>
    <n v="366.66666666666703"/>
    <n v="68.466667175292997"/>
    <n v="3.03999996185303"/>
    <n v="2.1763333479563398"/>
    <n v="140.994331359863"/>
    <m/>
    <m/>
    <m/>
    <m/>
    <n v="0.69097125999999998"/>
    <n v="10.291499999999999"/>
    <n v="2.2252835800000001"/>
    <m/>
    <m/>
    <m/>
    <m/>
    <m/>
    <m/>
  </r>
  <r>
    <s v="Lecythidaceae"/>
    <s v="Lecythis"/>
    <s v="persistens"/>
    <x v="230"/>
    <s v="T10196"/>
    <s v="T1"/>
    <n v="62.5"/>
    <n v="44"/>
    <n v="3"/>
    <n v="5"/>
    <s v="OK"/>
    <s v="T10196"/>
    <n v="327"/>
    <n v="17"/>
    <n v="14"/>
    <m/>
    <m/>
    <n v="0"/>
    <n v="310"/>
    <n v="57.3333333333333"/>
    <n v="2.2233333190282201"/>
    <n v="1.9079999923706099"/>
    <n v="152.03966776529899"/>
    <m/>
    <m/>
    <m/>
    <m/>
    <n v="0.68899239700000003"/>
    <n v="13.227"/>
    <n v="2.8183402399999999"/>
    <m/>
    <m/>
    <m/>
    <m/>
    <m/>
    <m/>
  </r>
  <r>
    <s v="Lecythidaceae"/>
    <s v="Lecythis"/>
    <s v="persistens"/>
    <x v="230"/>
    <s v="T10240"/>
    <s v="T1"/>
    <n v="51"/>
    <n v="53"/>
    <n v="3"/>
    <n v="5"/>
    <s v="OK"/>
    <s v="T10240"/>
    <n v="327"/>
    <n v="16.100000000000001"/>
    <n v="13"/>
    <n v="3"/>
    <n v="1"/>
    <n v="6"/>
    <n v="286.66666666666703"/>
    <n v="45.733332316080698"/>
    <n v="2.25"/>
    <n v="1.2943332990010601"/>
    <n v="128.25019836425801"/>
    <m/>
    <m/>
    <m/>
    <m/>
    <n v="0.72770357600000002"/>
    <n v="13.351599999999999"/>
    <n v="3.7817911299999998"/>
    <m/>
    <m/>
    <m/>
    <n v="-34.05137904"/>
    <m/>
    <m/>
  </r>
  <r>
    <s v="Lecythidaceae"/>
    <s v="Lecythis"/>
    <s v="persistens"/>
    <x v="230"/>
    <s v="T10251"/>
    <s v="T1"/>
    <n v="40.5"/>
    <n v="2"/>
    <n v="3"/>
    <n v="5"/>
    <s v="OK"/>
    <s v="T10251"/>
    <n v="327"/>
    <n v="15.3"/>
    <n v="20"/>
    <n v="2"/>
    <n v="2"/>
    <n v="10"/>
    <n v="366.66666666666703"/>
    <n v="70.599998474121094"/>
    <n v="2.2600000699361198"/>
    <n v="2.5973333517710402"/>
    <n v="202.823328653971"/>
    <m/>
    <m/>
    <m/>
    <m/>
    <n v="0.71445422400000003"/>
    <n v="9.9603099999999998"/>
    <n v="2.11938505"/>
    <m/>
    <m/>
    <m/>
    <m/>
    <m/>
    <m/>
  </r>
  <r>
    <s v="Lecythidaceae"/>
    <s v="Lecythis"/>
    <s v="persistens"/>
    <x v="230"/>
    <s v="T10272"/>
    <s v="T1"/>
    <n v="45"/>
    <n v="43.5"/>
    <n v="3"/>
    <n v="5"/>
    <s v="OK"/>
    <s v="T10272"/>
    <n v="327"/>
    <n v="17.5"/>
    <n v="17"/>
    <n v="3"/>
    <n v="2"/>
    <n v="11"/>
    <n v="316.66666666666703"/>
    <n v="66.833330790201799"/>
    <n v="2.0300000111262002"/>
    <n v="1.4306666851043699"/>
    <n v="99.703201293945298"/>
    <m/>
    <m/>
    <m/>
    <m/>
    <n v="0.63633288200000004"/>
    <n v="13.860900000000001"/>
    <n v="2.98046992"/>
    <m/>
    <m/>
    <m/>
    <n v="-31.918853630000001"/>
    <m/>
    <m/>
  </r>
  <r>
    <s v="Lecythidaceae"/>
    <s v="Lecythis"/>
    <s v="persistens"/>
    <x v="230"/>
    <s v="T10283"/>
    <s v="T1"/>
    <n v="49"/>
    <n v="72.5"/>
    <n v="3"/>
    <n v="5"/>
    <s v="OK"/>
    <s v="T10283"/>
    <n v="327"/>
    <n v="12.6"/>
    <n v="16"/>
    <n v="2"/>
    <n v="1"/>
    <n v="9"/>
    <n v="296.66666666666703"/>
    <n v="64.199998219807895"/>
    <n v="1.73666667938232"/>
    <n v="1.2719999949137399"/>
    <n v="108.79599761962901"/>
    <m/>
    <m/>
    <m/>
    <m/>
    <n v="0.77616037299999996"/>
    <n v="10.4537"/>
    <n v="2.2004190700000001"/>
    <m/>
    <m/>
    <m/>
    <m/>
    <m/>
    <m/>
  </r>
  <r>
    <s v="Lecythidaceae"/>
    <s v="Lecythis"/>
    <s v="persistens"/>
    <x v="230"/>
    <s v="T10284"/>
    <s v="T1"/>
    <n v="43.5"/>
    <n v="75"/>
    <n v="3"/>
    <n v="5"/>
    <s v="OK"/>
    <s v="T10284"/>
    <n v="327"/>
    <n v="12.4"/>
    <n v="12"/>
    <n v="2"/>
    <n v="1"/>
    <n v="7"/>
    <n v="280"/>
    <n v="61.766665140787801"/>
    <n v="2.1533334255218501"/>
    <n v="1.7659999926884999"/>
    <n v="179.229665120443"/>
    <m/>
    <m/>
    <m/>
    <m/>
    <n v="0.68762395899999995"/>
    <n v="11.7646"/>
    <n v="2.2896253799999999"/>
    <m/>
    <m/>
    <m/>
    <m/>
    <m/>
    <m/>
  </r>
  <r>
    <s v="Lecythidaceae"/>
    <s v="Lecythis"/>
    <s v="persistens"/>
    <x v="230"/>
    <s v="T10287"/>
    <s v="T1"/>
    <n v="44.5"/>
    <n v="82.5"/>
    <n v="3"/>
    <n v="5"/>
    <s v="OK"/>
    <s v="T10287"/>
    <n v="327"/>
    <n v="25.5"/>
    <n v="21"/>
    <n v="3"/>
    <n v="3"/>
    <n v="21"/>
    <n v="353.33333333333297"/>
    <n v="61.033334096272803"/>
    <n v="3.2766666412353498"/>
    <n v="1.61133337020874"/>
    <n v="108.528333028158"/>
    <m/>
    <m/>
    <m/>
    <m/>
    <n v="0.68505862399999995"/>
    <n v="12.138999999999999"/>
    <n v="2.7829826"/>
    <m/>
    <m/>
    <m/>
    <n v="-34.638530070000002"/>
    <m/>
    <m/>
  </r>
  <r>
    <s v="Lecythidaceae"/>
    <s v="Lecythis"/>
    <s v="persistens"/>
    <x v="230"/>
    <s v="T10301"/>
    <s v="T1"/>
    <n v="37.5"/>
    <n v="23.5"/>
    <n v="0"/>
    <n v="0"/>
    <s v="MORT"/>
    <s v="T10301"/>
    <n v="327"/>
    <m/>
    <m/>
    <m/>
    <m/>
    <m/>
    <m/>
    <m/>
    <m/>
    <m/>
    <m/>
    <m/>
    <m/>
    <m/>
    <m/>
    <m/>
    <m/>
    <m/>
    <m/>
    <m/>
    <m/>
    <m/>
    <m/>
    <m/>
  </r>
  <r>
    <s v="Lecythidaceae"/>
    <s v="Lecythis"/>
    <s v="persistens"/>
    <x v="230"/>
    <s v="T10304"/>
    <s v="T1"/>
    <n v="37.5"/>
    <n v="29"/>
    <n v="3"/>
    <n v="3"/>
    <s v="OK"/>
    <s v="T10304"/>
    <n v="327"/>
    <n v="21.3"/>
    <n v="19"/>
    <n v="2"/>
    <n v="3"/>
    <n v="18"/>
    <n v="366.66666666666703"/>
    <n v="64.300001780192105"/>
    <n v="2.7633333206176798"/>
    <n v="2.4006666739781699"/>
    <n v="169.14066569010399"/>
    <m/>
    <m/>
    <m/>
    <m/>
    <n v="0.69074481099999996"/>
    <n v="14.210699999999999"/>
    <n v="2.64416948"/>
    <m/>
    <m/>
    <m/>
    <n v="-33.084380170000003"/>
    <m/>
    <m/>
  </r>
  <r>
    <s v="Lecythidaceae"/>
    <s v="Lecythis"/>
    <s v="persistens"/>
    <x v="230"/>
    <s v="T10334"/>
    <s v="T1"/>
    <n v="28"/>
    <n v="5.5"/>
    <n v="3"/>
    <n v="5"/>
    <s v="OK"/>
    <s v="T10334"/>
    <n v="327"/>
    <n v="21.8"/>
    <n v="27"/>
    <n v="4"/>
    <n v="3"/>
    <n v="25"/>
    <n v="340"/>
    <n v="69.100001017252595"/>
    <n v="3.2599999904632599"/>
    <n v="1.63333336512248"/>
    <n v="116.85550181071"/>
    <m/>
    <m/>
    <m/>
    <m/>
    <n v="0.65668101599999995"/>
    <n v="11.2622"/>
    <n v="2.3723077199999998"/>
    <m/>
    <m/>
    <m/>
    <m/>
    <m/>
    <m/>
  </r>
  <r>
    <s v="Lecythidaceae"/>
    <s v="Lecythis"/>
    <s v="persistens"/>
    <x v="230"/>
    <s v="T10336"/>
    <s v="T1"/>
    <n v="21"/>
    <n v="9.5"/>
    <n v="0"/>
    <n v="0"/>
    <s v="MORT"/>
    <s v="T10336"/>
    <n v="327"/>
    <m/>
    <m/>
    <m/>
    <m/>
    <m/>
    <m/>
    <m/>
    <m/>
    <m/>
    <m/>
    <m/>
    <m/>
    <m/>
    <m/>
    <m/>
    <m/>
    <m/>
    <m/>
    <m/>
    <m/>
    <m/>
    <m/>
    <m/>
  </r>
  <r>
    <s v="Lecythidaceae"/>
    <s v="Lecythis"/>
    <s v="persistens"/>
    <x v="230"/>
    <s v="T10349"/>
    <s v="T1"/>
    <n v="30"/>
    <n v="27.5"/>
    <n v="3"/>
    <n v="5"/>
    <s v="OK"/>
    <s v="T10349"/>
    <n v="327"/>
    <n v="11.3"/>
    <n v="12"/>
    <n v="2"/>
    <n v="1"/>
    <n v="9"/>
    <n v="290"/>
    <n v="65.133331298828097"/>
    <n v="2.11666667461395"/>
    <n v="1.4416666825612401"/>
    <n v="129.39043172200499"/>
    <m/>
    <m/>
    <m/>
    <m/>
    <n v="0.659227228"/>
    <n v="9.2828499999999998"/>
    <n v="2.4763826999999998"/>
    <m/>
    <m/>
    <m/>
    <m/>
    <m/>
    <m/>
  </r>
  <r>
    <s v="Lecythidaceae"/>
    <s v="Lecythis"/>
    <s v="persistens"/>
    <x v="230"/>
    <s v="T10364"/>
    <s v="T1"/>
    <n v="26"/>
    <n v="58"/>
    <n v="3"/>
    <n v="5"/>
    <s v="OK"/>
    <s v="T10364"/>
    <n v="327"/>
    <n v="18.5"/>
    <n v="26"/>
    <n v="3"/>
    <n v="1"/>
    <n v="18"/>
    <n v="306.66666666666703"/>
    <n v="70.933331807454394"/>
    <n v="2.4133333365122498"/>
    <n v="2.0726666450500502"/>
    <n v="153.70566558837899"/>
    <m/>
    <m/>
    <m/>
    <m/>
    <n v="0.63072859999999997"/>
    <n v="8.4112799999999996"/>
    <n v="2.05721628"/>
    <m/>
    <m/>
    <m/>
    <n v="-33.179209540000002"/>
    <m/>
    <m/>
  </r>
  <r>
    <s v="Lecythidaceae"/>
    <s v="Lecythis"/>
    <s v="persistens"/>
    <x v="230"/>
    <s v="T10379"/>
    <s v="T1"/>
    <n v="15.5"/>
    <n v="10.5"/>
    <n v="3"/>
    <n v="5"/>
    <s v="OK"/>
    <s v="T10379"/>
    <n v="327"/>
    <n v="12.6"/>
    <n v="17"/>
    <n v="2"/>
    <n v="2"/>
    <n v="15"/>
    <n v="420"/>
    <n v="72.899998982747405"/>
    <n v="3.9633333683013898"/>
    <n v="1.99733336766561"/>
    <n v="124.093368530273"/>
    <m/>
    <m/>
    <m/>
    <m/>
    <n v="0.67872531400000002"/>
    <n v="15.648099999999999"/>
    <n v="3.8451273800000001"/>
    <m/>
    <m/>
    <m/>
    <m/>
    <m/>
    <m/>
  </r>
  <r>
    <s v="Lecythidaceae"/>
    <s v="Lecythis"/>
    <s v="persistens"/>
    <x v="230"/>
    <s v="T10409"/>
    <s v="T1"/>
    <n v="2.5"/>
    <n v="3"/>
    <n v="3"/>
    <n v="5"/>
    <s v="OK"/>
    <s v="T10409"/>
    <n v="327"/>
    <n v="11.1"/>
    <n v="16"/>
    <n v="2"/>
    <n v="2"/>
    <n v="10"/>
    <n v="256.66666666666703"/>
    <n v="57.433334350585902"/>
    <n v="1.92666665712992"/>
    <n v="1.4500000079472899"/>
    <n v="137.224662780762"/>
    <m/>
    <m/>
    <m/>
    <m/>
    <n v="0.66520679299999996"/>
    <n v="14.6082"/>
    <n v="2.8070772599999998"/>
    <m/>
    <m/>
    <m/>
    <m/>
    <m/>
    <m/>
  </r>
  <r>
    <s v="Lecythidaceae"/>
    <s v="Lecythis"/>
    <s v="persistens"/>
    <x v="230"/>
    <s v="T10413"/>
    <s v="T1"/>
    <n v="1"/>
    <n v="15"/>
    <n v="3"/>
    <n v="5"/>
    <s v="OK"/>
    <s v="T10413"/>
    <n v="327"/>
    <n v="11.8"/>
    <n v="15"/>
    <n v="2"/>
    <n v="1"/>
    <n v="13"/>
    <n v="346.66666666666703"/>
    <n v="63.633335113525398"/>
    <n v="1.7833333015441899"/>
    <n v="2.21233328183492"/>
    <n v="141.04466501871701"/>
    <m/>
    <m/>
    <m/>
    <m/>
    <n v="0.72397848399999998"/>
    <n v="9.95106"/>
    <n v="2.2746810499999999"/>
    <m/>
    <m/>
    <m/>
    <m/>
    <m/>
    <m/>
  </r>
  <r>
    <s v="Lecythidaceae"/>
    <s v="Lecythis"/>
    <s v="persistens"/>
    <x v="230"/>
    <s v="T10418"/>
    <s v="T1"/>
    <n v="7"/>
    <n v="33"/>
    <n v="3"/>
    <n v="5"/>
    <s v="OK"/>
    <s v="T10418"/>
    <n v="327"/>
    <n v="11.3"/>
    <n v="15"/>
    <n v="3"/>
    <n v="2"/>
    <n v="15"/>
    <n v="353.33333333333297"/>
    <n v="75.366666158040402"/>
    <n v="2.53666671117147"/>
    <n v="2.4403333663940399"/>
    <n v="172.57333374023401"/>
    <m/>
    <m/>
    <m/>
    <m/>
    <n v="0.68345621700000003"/>
    <n v="10.1858"/>
    <n v="1.9693133300000001"/>
    <m/>
    <m/>
    <m/>
    <n v="-33.033905089999998"/>
    <m/>
    <m/>
  </r>
  <r>
    <s v="Lecythidaceae"/>
    <s v="Lecythis"/>
    <s v="persistens"/>
    <x v="230"/>
    <s v="T10425"/>
    <s v="T1"/>
    <n v="3"/>
    <n v="43"/>
    <n v="3"/>
    <n v="5"/>
    <s v="OK"/>
    <s v="T10425"/>
    <n v="327"/>
    <n v="10.3"/>
    <n v="14"/>
    <n v="2"/>
    <n v="2"/>
    <n v="12"/>
    <n v="373.33333333333297"/>
    <n v="45.433333079020201"/>
    <n v="2.1066666841506998"/>
    <n v="1.1023333668708799"/>
    <n v="116.219863891602"/>
    <m/>
    <m/>
    <m/>
    <m/>
    <n v="0.58635607300000003"/>
    <n v="11.604799999999999"/>
    <n v="3.2976622899999999"/>
    <m/>
    <m/>
    <m/>
    <m/>
    <m/>
    <m/>
  </r>
  <r>
    <s v="Lecythidaceae"/>
    <s v="Lecythis"/>
    <s v="persistens"/>
    <x v="230"/>
    <s v="T10426"/>
    <s v="T1"/>
    <n v="6"/>
    <n v="40"/>
    <n v="3"/>
    <n v="5"/>
    <s v="OK"/>
    <s v="T10426"/>
    <n v="327"/>
    <n v="10.8"/>
    <n v="14"/>
    <n v="2"/>
    <n v="1"/>
    <n v="10"/>
    <n v="326.66666666666703"/>
    <n v="70.566665649414105"/>
    <n v="2.4300000667571999"/>
    <n v="2.5436666806538901"/>
    <n v="194.173670450846"/>
    <m/>
    <m/>
    <m/>
    <m/>
    <n v="0.58788981699999998"/>
    <n v="6.0598200000000002"/>
    <m/>
    <m/>
    <m/>
    <m/>
    <m/>
    <m/>
    <m/>
  </r>
  <r>
    <s v="Lecythidaceae"/>
    <s v="Lecythis"/>
    <s v="persistens"/>
    <x v="230"/>
    <s v="T10431"/>
    <s v="T1"/>
    <n v="0"/>
    <n v="47"/>
    <n v="3"/>
    <n v="5"/>
    <s v="OK"/>
    <s v="T10431"/>
    <n v="327"/>
    <n v="16.399999999999999"/>
    <n v="18"/>
    <n v="2"/>
    <n v="2"/>
    <n v="12"/>
    <n v="310"/>
    <n v="60.066666920979799"/>
    <n v="2.4633333683013898"/>
    <n v="2.2523333231608098"/>
    <n v="193.69666544596399"/>
    <m/>
    <m/>
    <m/>
    <m/>
    <n v="0.67927910899999999"/>
    <n v="10.114000000000001"/>
    <n v="2.3089672299999999"/>
    <m/>
    <m/>
    <m/>
    <m/>
    <m/>
    <m/>
  </r>
  <r>
    <s v="Lecythidaceae"/>
    <s v="Lecythis"/>
    <s v="persistens"/>
    <x v="230"/>
    <s v="T10434"/>
    <s v="T1"/>
    <n v="9"/>
    <n v="65"/>
    <n v="3"/>
    <n v="5"/>
    <s v="OK"/>
    <s v="T10434"/>
    <n v="327"/>
    <n v="34.700000000000003"/>
    <n v="30"/>
    <n v="4"/>
    <n v="3"/>
    <n v="25"/>
    <n v="353.33333333333297"/>
    <n v="66.166669209798201"/>
    <n v="2.5700000127156599"/>
    <n v="2.23866669336955"/>
    <n v="162.03033447265599"/>
    <m/>
    <m/>
    <m/>
    <m/>
    <n v="0.61085271299999999"/>
    <n v="10.2354"/>
    <n v="2.8014223"/>
    <m/>
    <m/>
    <m/>
    <n v="-31.73518795"/>
    <m/>
    <m/>
  </r>
  <r>
    <s v="Lecythidaceae"/>
    <s v="Lecythis"/>
    <s v="persistens"/>
    <x v="230"/>
    <s v="T12002"/>
    <s v="T1"/>
    <n v="73"/>
    <n v="59"/>
    <n v="3"/>
    <n v="5"/>
    <s v="OK"/>
    <s v="T12002"/>
    <n v="327"/>
    <n v="10.5"/>
    <n v="13"/>
    <n v="1"/>
    <n v="2"/>
    <n v="10"/>
    <n v="356.66666666666703"/>
    <n v="69.233333587646499"/>
    <n v="2.2333333492279102"/>
    <n v="2.2943333784739202"/>
    <n v="162.79033406575499"/>
    <m/>
    <m/>
    <m/>
    <m/>
    <n v="0.70527189700000004"/>
    <n v="10.0533"/>
    <n v="1.1157934899999999"/>
    <m/>
    <m/>
    <m/>
    <m/>
    <m/>
    <m/>
  </r>
  <r>
    <s v="Lecythidaceae"/>
    <s v="Lecythis"/>
    <s v="poiteaui"/>
    <x v="49"/>
    <s v="A110104"/>
    <s v="A11"/>
    <n v="12"/>
    <n v="100"/>
    <n v="3"/>
    <n v="5"/>
    <s v="OK"/>
    <s v="A110104"/>
    <n v="328"/>
    <n v="15.3"/>
    <n v="18"/>
    <n v="1"/>
    <n v="3"/>
    <n v="18"/>
    <n v="211.56666564941401"/>
    <n v="57.566666920979799"/>
    <n v="2.15666663646698"/>
    <n v="0.87666668494542399"/>
    <m/>
    <n v="265.5"/>
    <n v="0.73"/>
    <n v="0.55000000000000004"/>
    <n v="3"/>
    <n v="0.72335928678512595"/>
    <n v="14.836"/>
    <n v="1.83047925"/>
    <m/>
    <m/>
    <m/>
    <m/>
    <m/>
    <m/>
  </r>
  <r>
    <s v="Lecythidaceae"/>
    <s v="Lecythis"/>
    <s v="poiteaui"/>
    <x v="49"/>
    <s v="A110239"/>
    <s v="A11"/>
    <n v="43"/>
    <n v="73"/>
    <n v="3"/>
    <n v="5"/>
    <s v="OK"/>
    <s v="A110239"/>
    <n v="328"/>
    <n v="11.5"/>
    <n v="16"/>
    <n v="1"/>
    <n v="1"/>
    <n v="16"/>
    <n v="144.233332316081"/>
    <n v="61.099999745686901"/>
    <n v="1.1400000055631001"/>
    <n v="1.3410000006357801"/>
    <m/>
    <n v="592.79999999999995"/>
    <n v="0.66"/>
    <n v="0.71"/>
    <n v="2"/>
    <n v="0.71405982971191395"/>
    <n v="10.7577"/>
    <n v="1.03798507"/>
    <m/>
    <m/>
    <m/>
    <m/>
    <m/>
    <m/>
  </r>
  <r>
    <s v="Lecythidaceae"/>
    <s v="Lecythis"/>
    <s v="poiteaui"/>
    <x v="49"/>
    <s v="A110282"/>
    <s v="A11"/>
    <n v="79"/>
    <n v="94"/>
    <n v="3"/>
    <n v="5"/>
    <s v="OK"/>
    <s v="A110282"/>
    <n v="328"/>
    <n v="24.4"/>
    <n v="22"/>
    <n v="4"/>
    <n v="2"/>
    <n v="20"/>
    <n v="163.46666463216101"/>
    <n v="54.599999745686901"/>
    <n v="1.38333332538605"/>
    <n v="0.45433332522710201"/>
    <m/>
    <n v="208.4"/>
    <n v="0.75"/>
    <n v="0.37"/>
    <n v="8"/>
    <n v="0.67437380552291903"/>
    <n v="10.639200000000001"/>
    <n v="1.0664406099999999"/>
    <m/>
    <m/>
    <m/>
    <m/>
    <m/>
    <m/>
  </r>
  <r>
    <s v="Lecythidaceae"/>
    <s v="Lecythis"/>
    <s v="poiteaui"/>
    <x v="49"/>
    <s v="A110346"/>
    <s v="A11"/>
    <n v="65"/>
    <n v="16"/>
    <n v="3"/>
    <n v="5"/>
    <s v="OK"/>
    <s v="A110346"/>
    <n v="328"/>
    <n v="15.3"/>
    <n v="19"/>
    <n v="2"/>
    <n v="2"/>
    <n v="18"/>
    <n v="156.10000101725299"/>
    <n v="42.1666666666667"/>
    <n v="1.63333336512248"/>
    <n v="0.49900000294049601"/>
    <m/>
    <n v="256.8"/>
    <n v="0.73"/>
    <n v="0.48"/>
    <n v="6"/>
    <n v="0.68476516008377097"/>
    <n v="10.6595"/>
    <n v="1.1967741199999999"/>
    <m/>
    <m/>
    <m/>
    <m/>
    <m/>
    <m/>
  </r>
  <r>
    <s v="Lecythidaceae"/>
    <s v="Lecythis"/>
    <s v="poiteaui"/>
    <x v="49"/>
    <s v="B419040"/>
    <s v="B4"/>
    <n v="24"/>
    <n v="83"/>
    <n v="3"/>
    <n v="5"/>
    <s v="OK"/>
    <s v="B419040"/>
    <n v="328"/>
    <n v="10.5"/>
    <n v="14"/>
    <n v="2"/>
    <n v="2"/>
    <n v="7"/>
    <n v="114.233332316081"/>
    <n v="49.599999745686901"/>
    <n v="0.66333333651224802"/>
    <n v="0.16366667052110001"/>
    <m/>
    <n v="97.1"/>
    <n v="0.6"/>
    <n v="0.81"/>
    <n v="4"/>
    <n v="0.66900000000000004"/>
    <n v="9.7415199999999995"/>
    <n v="2.6709999999999998"/>
    <m/>
    <m/>
    <m/>
    <m/>
    <m/>
    <m/>
  </r>
  <r>
    <s v="Lecythidaceae"/>
    <s v="Lecythis"/>
    <s v="poiteaui"/>
    <x v="49"/>
    <s v="LV109091"/>
    <s v="LV1"/>
    <n v="111"/>
    <n v="8.6"/>
    <n v="3"/>
    <n v="5"/>
    <s v="OK"/>
    <s v="LV109091"/>
    <n v="328"/>
    <n v="39.490445859872601"/>
    <n v="28"/>
    <n v="3"/>
    <n v="3"/>
    <n v="26"/>
    <n v="216.333333333333"/>
    <n v="55.099999745686901"/>
    <n v="1.4133332967758201"/>
    <n v="0.65266666809717799"/>
    <n v="64.107699076334598"/>
    <m/>
    <n v="0.65610999999999997"/>
    <n v="0.5474"/>
    <n v="12.15"/>
    <n v="0.72541496999999999"/>
    <n v="20.092600000000001"/>
    <n v="5.4559387600000004"/>
    <m/>
    <m/>
    <m/>
    <n v="-32.46477531"/>
    <m/>
    <m/>
  </r>
  <r>
    <s v="Lecythidaceae"/>
    <s v="Lecythis"/>
    <s v="poiteaui"/>
    <x v="49"/>
    <s v="LV109204"/>
    <s v="LV1"/>
    <n v="133.80000000000001"/>
    <n v="92.7"/>
    <n v="3"/>
    <n v="5"/>
    <s v="OK"/>
    <s v="LV109204"/>
    <n v="328"/>
    <n v="34.394904458598702"/>
    <n v="24"/>
    <m/>
    <m/>
    <n v="0"/>
    <n v="256.66666666666703"/>
    <n v="39"/>
    <n v="1.9399999777476"/>
    <n v="0.67233333985010801"/>
    <n v="54.949066162109403"/>
    <m/>
    <n v="0.65888999999999998"/>
    <n v="0.60109999999999997"/>
    <n v="6.1"/>
    <n v="0.67105524599999999"/>
    <n v="15.201700000000001"/>
    <n v="4.5165005100000002"/>
    <m/>
    <m/>
    <m/>
    <m/>
    <m/>
    <m/>
  </r>
  <r>
    <s v="Lecythidaceae"/>
    <s v="Lecythis"/>
    <s v="poiteaui"/>
    <x v="49"/>
    <s v="LV109512"/>
    <s v="LV1"/>
    <n v="199.5"/>
    <n v="81.2"/>
    <n v="3"/>
    <n v="5"/>
    <s v="OK"/>
    <s v="LV109512"/>
    <n v="328"/>
    <n v="24.5222929936306"/>
    <n v="30"/>
    <n v="1"/>
    <n v="1"/>
    <n v="16"/>
    <n v="145"/>
    <n v="49.666667938232401"/>
    <n v="0.92666665712992302"/>
    <n v="0.195333331823349"/>
    <n v="30.794334411621101"/>
    <m/>
    <n v="0.62075999999999998"/>
    <n v="0.70620000000000005"/>
    <n v="4.55"/>
    <n v="0.69547964100000004"/>
    <n v="8.72668"/>
    <n v="3.1661716000000002"/>
    <m/>
    <m/>
    <m/>
    <m/>
    <m/>
    <m/>
  </r>
  <r>
    <s v="Lecythidaceae"/>
    <s v="Lecythis"/>
    <s v="poiteaui"/>
    <x v="49"/>
    <s v="LV109572"/>
    <s v="LV1"/>
    <n v="199.9"/>
    <n v="12.4"/>
    <n v="3"/>
    <n v="5"/>
    <s v="OK"/>
    <s v="LV109572"/>
    <n v="328"/>
    <n v="32.484076433120997"/>
    <n v="35"/>
    <n v="3"/>
    <n v="4"/>
    <n v="25"/>
    <n v="259"/>
    <n v="50.133333841959598"/>
    <n v="1.29999995231628"/>
    <n v="0.57066666086514795"/>
    <n v="52.881533304850301"/>
    <m/>
    <m/>
    <m/>
    <m/>
    <n v="0.704736582"/>
    <n v="13.289899999999999"/>
    <n v="3.6911760600000001"/>
    <m/>
    <m/>
    <m/>
    <n v="-31.675877409999998"/>
    <m/>
    <m/>
  </r>
  <r>
    <s v="Lecythidaceae"/>
    <s v="Lecythis"/>
    <s v="poiteaui"/>
    <x v="49"/>
    <s v="NH200180"/>
    <s v="NH20"/>
    <n v="31"/>
    <n v="381"/>
    <n v="3"/>
    <n v="5"/>
    <s v="OK"/>
    <s v="NH200180"/>
    <n v="328"/>
    <n v="30.8"/>
    <n v="22"/>
    <n v="4"/>
    <n v="3"/>
    <n v="22"/>
    <n v="132.03333028157601"/>
    <n v="21.733332951863598"/>
    <n v="0.21666666865348799"/>
    <n v="0.16699999570846599"/>
    <m/>
    <n v="23.1"/>
    <m/>
    <m/>
    <m/>
    <m/>
    <m/>
    <m/>
    <m/>
    <m/>
    <m/>
    <m/>
    <m/>
    <m/>
  </r>
  <r>
    <s v="Lecythidaceae"/>
    <s v="Lecythis"/>
    <s v="poiteaui"/>
    <x v="49"/>
    <s v="NH200192"/>
    <s v="NH20"/>
    <n v="50"/>
    <n v="301"/>
    <n v="3"/>
    <n v="5"/>
    <s v="OK"/>
    <s v="NH200192"/>
    <n v="328"/>
    <n v="20"/>
    <n v="23"/>
    <n v="3"/>
    <n v="2"/>
    <n v="18"/>
    <n v="145.333333333333"/>
    <n v="52.6666666666667"/>
    <n v="0.90666665633519505"/>
    <n v="0.187666664520899"/>
    <m/>
    <n v="92.4"/>
    <n v="0.79930000000000001"/>
    <n v="0.37830000000000003"/>
    <n v="3"/>
    <n v="0.73699999999999999"/>
    <n v="14.317500000000001"/>
    <n v="4.46"/>
    <m/>
    <m/>
    <m/>
    <m/>
    <m/>
    <m/>
  </r>
  <r>
    <s v="Lecythidaceae"/>
    <s v="Lecythis"/>
    <s v="poiteaui"/>
    <x v="49"/>
    <s v="NH200500"/>
    <s v="NH20"/>
    <n v="98"/>
    <n v="319"/>
    <n v="3"/>
    <n v="5"/>
    <s v="OK"/>
    <s v="NH200500"/>
    <n v="328"/>
    <n v="15.8"/>
    <m/>
    <n v="1"/>
    <n v="1"/>
    <n v="20"/>
    <n v="161.13333129882801"/>
    <n v="47.8333333333333"/>
    <n v="1.36666667461395"/>
    <n v="0.46799999475479098"/>
    <m/>
    <n v="193.3"/>
    <n v="0.72260000000000002"/>
    <n v="0.63490000000000002"/>
    <m/>
    <m/>
    <m/>
    <m/>
    <m/>
    <m/>
    <m/>
    <m/>
    <m/>
    <m/>
  </r>
  <r>
    <s v="Lecythidaceae"/>
    <s v="Lecythis"/>
    <s v="poiteaui"/>
    <x v="49"/>
    <s v="NL110142"/>
    <s v="NL11"/>
    <n v="124"/>
    <n v="38"/>
    <n v="0"/>
    <n v="0"/>
    <s v="EXCLUDE"/>
    <s v="NL110142"/>
    <n v="328"/>
    <n v="28.8"/>
    <n v="25"/>
    <m/>
    <m/>
    <m/>
    <m/>
    <m/>
    <m/>
    <m/>
    <m/>
    <m/>
    <n v="0.73780000000000001"/>
    <n v="0.5716"/>
    <m/>
    <m/>
    <m/>
    <m/>
    <m/>
    <m/>
    <m/>
    <m/>
    <m/>
    <m/>
  </r>
  <r>
    <s v="Lecythidaceae"/>
    <s v="Lecythis"/>
    <s v="poiteaui"/>
    <x v="49"/>
    <s v="NL110437"/>
    <s v="NL11"/>
    <n v="175"/>
    <n v="57"/>
    <n v="3"/>
    <n v="5"/>
    <s v="OK"/>
    <s v="NL110437"/>
    <n v="328"/>
    <n v="37.1"/>
    <n v="33"/>
    <n v="4"/>
    <n v="4"/>
    <n v="33"/>
    <n v="271.000005086263"/>
    <n v="42.799999237060497"/>
    <n v="1.47999997933706"/>
    <n v="0.32266667485237099"/>
    <m/>
    <n v="84.1"/>
    <n v="0.68130000000000002"/>
    <n v="0.60650000000000004"/>
    <m/>
    <n v="0.70099999999999996"/>
    <n v="13.0055"/>
    <n v="4.0265000000000004"/>
    <m/>
    <m/>
    <m/>
    <m/>
    <m/>
    <m/>
  </r>
  <r>
    <s v="Lecythidaceae"/>
    <s v="Lecythis"/>
    <s v="poiteaui"/>
    <x v="49"/>
    <s v="P01860098"/>
    <s v="P018"/>
    <n v="60"/>
    <n v="2"/>
    <n v="3"/>
    <n v="5"/>
    <s v="OK"/>
    <s v="P01860297"/>
    <n v="328"/>
    <n v="19.399999999999999"/>
    <n v="17"/>
    <n v="1"/>
    <n v="3"/>
    <n v="13"/>
    <n v="141.13333129882801"/>
    <n v="51.966667175292997"/>
    <n v="1.3500000238418599"/>
    <n v="0.34233333667119298"/>
    <m/>
    <n v="158.69999999999999"/>
    <n v="0.8075"/>
    <m/>
    <m/>
    <m/>
    <m/>
    <m/>
    <m/>
    <m/>
    <m/>
    <n v="-32.553917239999997"/>
    <m/>
    <m/>
  </r>
  <r>
    <s v="Lecythidaceae"/>
    <s v="Lecythis"/>
    <s v="poiteaui"/>
    <x v="49"/>
    <s v="T10162"/>
    <s v="T1"/>
    <n v="73.5"/>
    <n v="51"/>
    <n v="3"/>
    <n v="5"/>
    <s v="OK"/>
    <s v="T10162"/>
    <n v="328"/>
    <n v="70.3"/>
    <n v="40"/>
    <m/>
    <m/>
    <n v="0"/>
    <n v="193.333333333333"/>
    <n v="50.3333333333333"/>
    <n v="1.4333333571751901"/>
    <n v="0.73566665252049801"/>
    <n v="80.663800557454394"/>
    <m/>
    <n v="0.59035159400000004"/>
    <n v="0.83137119100000001"/>
    <n v="13.2"/>
    <n v="0.60639916100000002"/>
    <n v="13.5204"/>
    <n v="3.0736242300000001"/>
    <m/>
    <m/>
    <m/>
    <m/>
    <m/>
    <m/>
  </r>
  <r>
    <s v="Lecythidaceae"/>
    <s v="Lecythis"/>
    <s v="praeclara"/>
    <x v="557"/>
    <s v="T10225"/>
    <s v="T1"/>
    <n v="53"/>
    <n v="16"/>
    <n v="3"/>
    <n v="5"/>
    <s v="OK"/>
    <s v="T10225"/>
    <n v="742"/>
    <n v="23.7"/>
    <n v="26"/>
    <n v="3"/>
    <n v="2"/>
    <n v="18"/>
    <n v="146.666666666667"/>
    <n v="55.366666158040402"/>
    <n v="0.87666664520899495"/>
    <n v="0.16800000518560401"/>
    <n v="27.8743998209635"/>
    <m/>
    <n v="0.52676999999999996"/>
    <n v="0.99619999999999997"/>
    <n v="6.1"/>
    <n v="0.54958273800000002"/>
    <n v="11.411899999999999"/>
    <n v="2.2101230100000002"/>
    <m/>
    <m/>
    <m/>
    <n v="-32.663621139999997"/>
    <m/>
    <m/>
  </r>
  <r>
    <s v="Lecythidaceae"/>
    <s v="Lecythis"/>
    <s v="zabucajo"/>
    <x v="195"/>
    <s v="B421037"/>
    <s v="B4"/>
    <n v="6"/>
    <n v="25"/>
    <n v="3"/>
    <n v="5"/>
    <s v="OK"/>
    <s v="B421037"/>
    <n v="329"/>
    <n v="10.199999999999999"/>
    <n v="16"/>
    <n v="2"/>
    <n v="2"/>
    <n v="14"/>
    <n v="146.10000101725299"/>
    <n v="44.899998982747398"/>
    <n v="0.66666666666666696"/>
    <n v="0.14066666613022499"/>
    <m/>
    <n v="73.400000000000006"/>
    <n v="0.63"/>
    <n v="0.68"/>
    <m/>
    <n v="0.57399999999999995"/>
    <n v="12.0718"/>
    <n v="2.5609999999999999"/>
    <m/>
    <m/>
    <m/>
    <m/>
    <m/>
    <m/>
  </r>
  <r>
    <s v="Lecythidaceae"/>
    <s v="Lecythis"/>
    <s v="zabucajo"/>
    <x v="195"/>
    <s v="B435066"/>
    <s v="B4"/>
    <n v="73"/>
    <n v="99"/>
    <n v="3"/>
    <n v="5"/>
    <s v="OK"/>
    <s v="B435066"/>
    <n v="329"/>
    <n v="10.3"/>
    <m/>
    <n v="2"/>
    <n v="2"/>
    <n v="10"/>
    <n v="116.233332316081"/>
    <n v="39.633333841959598"/>
    <n v="0.45999999841054301"/>
    <n v="0.152000002563"/>
    <m/>
    <n v="79.3"/>
    <m/>
    <m/>
    <m/>
    <m/>
    <m/>
    <m/>
    <m/>
    <m/>
    <m/>
    <m/>
    <m/>
    <m/>
  </r>
  <r>
    <s v="Lecythidaceae"/>
    <s v="Lecythis"/>
    <s v="zabucajo"/>
    <x v="195"/>
    <s v="LV109261"/>
    <s v="LV1"/>
    <n v="149.5"/>
    <n v="23"/>
    <n v="3"/>
    <n v="5"/>
    <s v="OK"/>
    <s v="LV109261"/>
    <n v="329"/>
    <n v="14.6496815286624"/>
    <n v="22"/>
    <n v="2"/>
    <n v="3"/>
    <n v="18"/>
    <n v="121.666666666667"/>
    <n v="45.233333587646499"/>
    <n v="0.72333331902821896"/>
    <n v="0.147999999423822"/>
    <n v="31.185333887736"/>
    <m/>
    <n v="0.64634999999999998"/>
    <n v="0.61480000000000001"/>
    <n v="5.0999999999999996"/>
    <n v="0.57819560999999997"/>
    <n v="11.714600000000001"/>
    <n v="3.45275993"/>
    <m/>
    <m/>
    <m/>
    <n v="-31.54866449"/>
    <m/>
    <m/>
  </r>
  <r>
    <s v="Lecythidaceae"/>
    <s v="IND"/>
    <s v="sp, B1"/>
    <x v="136"/>
    <s v="A110280"/>
    <s v="A11"/>
    <n v="79"/>
    <n v="91"/>
    <n v="3"/>
    <n v="4"/>
    <s v="OK"/>
    <s v="A110280"/>
    <n v="647"/>
    <n v="15.6"/>
    <n v="16"/>
    <n v="2"/>
    <n v="1"/>
    <n v="2"/>
    <n v="231.86666870117199"/>
    <n v="53.966667175292997"/>
    <n v="1.9700000286102299"/>
    <n v="0.56166667739550302"/>
    <m/>
    <n v="174.8"/>
    <m/>
    <m/>
    <n v="2"/>
    <m/>
    <m/>
    <m/>
    <m/>
    <m/>
    <m/>
    <m/>
    <m/>
    <m/>
  </r>
  <r>
    <s v="Lecythidaceae"/>
    <s v="IND"/>
    <s v="sp, B2"/>
    <x v="59"/>
    <s v="A110120"/>
    <s v="A11"/>
    <n v="35"/>
    <n v="96"/>
    <n v="3"/>
    <n v="4"/>
    <s v="OK"/>
    <s v="A110120"/>
    <n v="822"/>
    <n v="17.7"/>
    <n v="19"/>
    <n v="1"/>
    <n v="1"/>
    <n v="15"/>
    <n v="230"/>
    <n v="46.3333333333333"/>
    <n v="1.8033333222071299"/>
    <n v="0.52199999988079104"/>
    <m/>
    <n v="175.4"/>
    <n v="0.6"/>
    <n v="0.67"/>
    <n v="3"/>
    <n v="0.593103468418121"/>
    <n v="11.4535"/>
    <n v="0.77958362999999997"/>
    <m/>
    <m/>
    <m/>
    <m/>
    <m/>
    <m/>
  </r>
  <r>
    <s v="Lecythidaceae"/>
    <s v="IND"/>
    <s v="sp, B2"/>
    <x v="59"/>
    <s v="B419054"/>
    <s v="B4"/>
    <n v="0"/>
    <n v="86"/>
    <n v="3"/>
    <n v="4"/>
    <s v="OK"/>
    <s v="B419054"/>
    <n v="822"/>
    <n v="16.100000000000001"/>
    <n v="21"/>
    <n v="2"/>
    <n v="2"/>
    <n v="20"/>
    <n v="198.43333435058599"/>
    <n v="43.033332824707003"/>
    <n v="1.42666665712992"/>
    <n v="0.45966666936874401"/>
    <m/>
    <n v="198.8"/>
    <m/>
    <m/>
    <m/>
    <m/>
    <m/>
    <m/>
    <m/>
    <m/>
    <m/>
    <m/>
    <m/>
    <m/>
  </r>
  <r>
    <s v="Lecythidaceae"/>
    <s v="IND"/>
    <s v="sp, B2"/>
    <x v="59"/>
    <s v="B429042"/>
    <s v="B4"/>
    <n v="31"/>
    <n v="41"/>
    <n v="3"/>
    <n v="4"/>
    <s v="OK"/>
    <s v="B429042"/>
    <n v="822"/>
    <n v="10.199999999999999"/>
    <n v="13"/>
    <n v="2"/>
    <n v="3"/>
    <n v="13"/>
    <n v="186.666666666667"/>
    <n v="50.900000254313099"/>
    <n v="1.5400000015894599"/>
    <n v="0.97666668891906705"/>
    <m/>
    <n v="421.5"/>
    <n v="0.63"/>
    <n v="0.56999999999999995"/>
    <n v="3"/>
    <n v="0.70199999999999996"/>
    <n v="10.690300000000001"/>
    <n v="2.1120000000000001"/>
    <m/>
    <m/>
    <m/>
    <m/>
    <m/>
    <m/>
  </r>
  <r>
    <s v="Lecythidaceae"/>
    <s v="IND"/>
    <s v="sp, B2"/>
    <x v="59"/>
    <s v="B437050"/>
    <s v="B4"/>
    <n v="64"/>
    <n v="31"/>
    <n v="3"/>
    <n v="4"/>
    <s v="OK"/>
    <s v="B437050"/>
    <n v="822"/>
    <n v="10.199999999999999"/>
    <n v="14"/>
    <n v="1"/>
    <n v="1"/>
    <n v="12"/>
    <n v="200.69999694824199"/>
    <n v="43.966667175292997"/>
    <n v="1.3100000222524"/>
    <n v="0.56833332777023304"/>
    <m/>
    <n v="232.5"/>
    <m/>
    <m/>
    <m/>
    <m/>
    <m/>
    <m/>
    <m/>
    <m/>
    <m/>
    <m/>
    <m/>
    <m/>
  </r>
  <r>
    <s v="Lecythidaceae"/>
    <s v="IND"/>
    <s v="sp, B2"/>
    <x v="59"/>
    <s v="B444070"/>
    <s v="B4"/>
    <n v="91"/>
    <n v="69"/>
    <n v="3"/>
    <n v="4"/>
    <s v="OK"/>
    <s v="B444070"/>
    <n v="822"/>
    <n v="11.3"/>
    <n v="16"/>
    <n v="2"/>
    <n v="2"/>
    <n v="15"/>
    <n v="204"/>
    <n v="39.566666920979799"/>
    <n v="1.84999998410543"/>
    <n v="1.04333333174388"/>
    <m/>
    <n v="432.6"/>
    <m/>
    <m/>
    <m/>
    <m/>
    <m/>
    <m/>
    <m/>
    <m/>
    <m/>
    <m/>
    <m/>
    <m/>
  </r>
  <r>
    <s v="Lecythidaceae"/>
    <s v="IND"/>
    <s v="sp, B2"/>
    <x v="59"/>
    <s v="P01860435"/>
    <s v="P018"/>
    <n v="77"/>
    <n v="90"/>
    <n v="3"/>
    <n v="4"/>
    <s v="OK"/>
    <s v="P01860364"/>
    <n v="822"/>
    <n v="14.5"/>
    <n v="14"/>
    <n v="2"/>
    <n v="3"/>
    <n v="11"/>
    <n v="239.566660563151"/>
    <n v="48.8333333333333"/>
    <n v="1.7333333492279099"/>
    <n v="0.41300000747044902"/>
    <m/>
    <n v="130"/>
    <m/>
    <m/>
    <m/>
    <m/>
    <m/>
    <m/>
    <m/>
    <m/>
    <m/>
    <n v="-34.566510350000001"/>
    <m/>
    <m/>
  </r>
  <r>
    <s v="Lecythidaceae"/>
    <s v="IND"/>
    <s v="sp, B2"/>
    <x v="59"/>
    <s v="P01860513"/>
    <s v="P018"/>
    <n v="32"/>
    <n v="64"/>
    <n v="3"/>
    <n v="4"/>
    <s v="OK"/>
    <s v="P01860158"/>
    <n v="822"/>
    <n v="10.199999999999999"/>
    <n v="8"/>
    <n v="2"/>
    <n v="2"/>
    <n v="5"/>
    <n v="203.46666463216101"/>
    <n v="58.266667683919302"/>
    <n v="1.6966666777928701"/>
    <n v="0.75033334891001402"/>
    <m/>
    <n v="183.4"/>
    <n v="0.55210000000000004"/>
    <m/>
    <m/>
    <m/>
    <m/>
    <m/>
    <m/>
    <m/>
    <m/>
    <m/>
    <m/>
    <m/>
  </r>
  <r>
    <s v="Lecythidaceae"/>
    <s v="IND"/>
    <s v="sp, B3"/>
    <x v="352"/>
    <s v="B446057"/>
    <s v="B4"/>
    <n v="88"/>
    <n v="2"/>
    <n v="3"/>
    <n v="4"/>
    <s v="OK"/>
    <s v="B446057"/>
    <n v="908"/>
    <n v="16.100000000000001"/>
    <n v="8"/>
    <n v="2"/>
    <n v="2"/>
    <n v="8"/>
    <n v="195.03333028157601"/>
    <n v="48.066666920979799"/>
    <n v="1.2000000079472899"/>
    <n v="0.396666665871938"/>
    <m/>
    <n v="147.80000000000001"/>
    <n v="0.69"/>
    <n v="0.47"/>
    <n v="4"/>
    <m/>
    <m/>
    <m/>
    <m/>
    <m/>
    <m/>
    <m/>
    <m/>
    <m/>
  </r>
  <r>
    <s v="Lecythidaceae"/>
    <s v="IND"/>
    <s v="sp, B4"/>
    <x v="549"/>
    <s v="LV109058"/>
    <s v="LV1"/>
    <n v="105.2"/>
    <n v="27.6"/>
    <n v="3"/>
    <n v="4"/>
    <s v="OK"/>
    <s v="LV109058"/>
    <n v="909"/>
    <n v="19.7452229299363"/>
    <n v="21"/>
    <n v="2"/>
    <n v="2"/>
    <n v="17"/>
    <n v="216.666666666667"/>
    <n v="48.8333333333333"/>
    <n v="1.10333331425985"/>
    <n v="0.29866667091846499"/>
    <n v="32.129932403564503"/>
    <m/>
    <n v="0.61233000000000004"/>
    <n v="0.62360000000000004"/>
    <n v="3.5"/>
    <n v="0.718777373"/>
    <n v="13.264200000000001"/>
    <n v="2.5176617000000001"/>
    <m/>
    <m/>
    <m/>
    <m/>
    <m/>
    <m/>
  </r>
  <r>
    <s v="Lecythidaceae"/>
    <s v="IND"/>
    <s v="sp, B5"/>
    <x v="212"/>
    <s v="T10076"/>
    <s v="T1"/>
    <n v="92"/>
    <n v="71"/>
    <n v="3"/>
    <n v="4"/>
    <s v="OK"/>
    <s v="T10076"/>
    <n v="910"/>
    <n v="36.6"/>
    <n v="35"/>
    <n v="4"/>
    <n v="4"/>
    <n v="20"/>
    <n v="273.33333333333297"/>
    <n v="30.8333326975505"/>
    <n v="1.26333332061768"/>
    <n v="0.56199998656908701"/>
    <n v="70.850432078043596"/>
    <m/>
    <n v="0.60192000000000001"/>
    <n v="0.73880000000000001"/>
    <n v="6"/>
    <n v="0.651233795"/>
    <n v="14.7699"/>
    <n v="3.7543495400000002"/>
    <m/>
    <m/>
    <m/>
    <n v="-32.560738059999998"/>
    <m/>
    <m/>
  </r>
  <r>
    <s v="Lecythidaceae"/>
    <s v="IND"/>
    <s v="sp, B6"/>
    <x v="550"/>
    <s v="LV109063"/>
    <s v="LV1"/>
    <n v="103.2"/>
    <n v="23.8"/>
    <n v="3"/>
    <n v="4"/>
    <s v="OK"/>
    <s v="LV109063"/>
    <n v="911"/>
    <n v="26.273885350318501"/>
    <n v="30"/>
    <n v="2"/>
    <n v="3"/>
    <n v="18"/>
    <n v="258"/>
    <n v="53.1666666666667"/>
    <n v="2.3366666634877502"/>
    <n v="1.02433331807454"/>
    <n v="87.835601806640597"/>
    <m/>
    <n v="0.77415"/>
    <n v="0.46810000000000002"/>
    <n v="6.3"/>
    <n v="0.78397527700000003"/>
    <n v="17.561900000000001"/>
    <n v="5.3427869299999999"/>
    <m/>
    <m/>
    <m/>
    <n v="-31.525070289999999"/>
    <m/>
    <m/>
  </r>
  <r>
    <s v="Lecythidaceae"/>
    <s v="IND"/>
    <s v="sp, B6"/>
    <x v="550"/>
    <s v="LV109284"/>
    <s v="LV1"/>
    <n v="153"/>
    <n v="52"/>
    <n v="3"/>
    <n v="4"/>
    <s v="OK"/>
    <s v="LV109284"/>
    <n v="911"/>
    <n v="54.140127388534999"/>
    <n v="42"/>
    <n v="5"/>
    <n v="5"/>
    <n v="30"/>
    <n v="331"/>
    <n v="72"/>
    <n v="3.1433332761128701"/>
    <n v="0.68999999761581399"/>
    <n v="45.698966979980497"/>
    <m/>
    <n v="0.63014000000000003"/>
    <n v="0.7026"/>
    <n v="6.5"/>
    <n v="0.80434997500000005"/>
    <n v="10.999599999999999"/>
    <n v="3.5589379600000002"/>
    <m/>
    <m/>
    <m/>
    <n v="-30.430094919999998"/>
    <m/>
    <m/>
  </r>
  <r>
    <s v="Lecythidaceae"/>
    <s v="IND"/>
    <s v="sp, B6"/>
    <x v="550"/>
    <s v="LV109286"/>
    <s v="LV1"/>
    <n v="149"/>
    <n v="53"/>
    <n v="3"/>
    <n v="4"/>
    <s v="OK"/>
    <s v="LV109286"/>
    <n v="911"/>
    <n v="54.936305732484101"/>
    <n v="35"/>
    <n v="3"/>
    <n v="3"/>
    <n v="15"/>
    <n v="288"/>
    <n v="58.1666666666667"/>
    <n v="2.3200000127156599"/>
    <n v="1.1423333485921201"/>
    <n v="88.830767313639299"/>
    <m/>
    <n v="0.70826"/>
    <n v="0.57609999999999995"/>
    <n v="10.4"/>
    <n v="0.68472978900000003"/>
    <n v="11.145799999999999"/>
    <n v="5.2328226400000002"/>
    <m/>
    <m/>
    <m/>
    <n v="-31.121678469999999"/>
    <m/>
    <m/>
  </r>
  <r>
    <s v="Lecythidaceae"/>
    <s v="IND"/>
    <s v="IND"/>
    <x v="107"/>
    <s v="LV109038"/>
    <s v="LV1"/>
    <n v="106.1"/>
    <n v="46.4"/>
    <n v="0"/>
    <n v="1"/>
    <s v="EXCLUDE"/>
    <s v="LV109038"/>
    <n v="321"/>
    <n v="14.6496815286624"/>
    <n v="24"/>
    <m/>
    <m/>
    <n v="0"/>
    <m/>
    <m/>
    <m/>
    <m/>
    <m/>
    <m/>
    <n v="0.64746000000000004"/>
    <n v="0.61150000000000004"/>
    <n v="7.4"/>
    <m/>
    <m/>
    <m/>
    <m/>
    <m/>
    <m/>
    <m/>
    <m/>
    <m/>
  </r>
  <r>
    <s v="Loganiaceae"/>
    <s v="Strychnos"/>
    <s v="IND"/>
    <x v="334"/>
    <s v="NL110355"/>
    <s v="NL11"/>
    <n v="168"/>
    <n v="15"/>
    <n v="0"/>
    <n v="0"/>
    <s v="EXCLUDE"/>
    <s v="NL110355"/>
    <n v="331"/>
    <n v="15.2"/>
    <m/>
    <m/>
    <m/>
    <m/>
    <m/>
    <m/>
    <m/>
    <m/>
    <m/>
    <m/>
    <m/>
    <m/>
    <m/>
    <m/>
    <m/>
    <m/>
    <m/>
    <m/>
    <m/>
    <m/>
    <m/>
    <m/>
  </r>
  <r>
    <s v="Loganiaceae"/>
    <s v="Strychnos"/>
    <s v="IND"/>
    <x v="334"/>
    <s v="P01860082"/>
    <s v="P018"/>
    <n v="41"/>
    <n v="33"/>
    <n v="0"/>
    <n v="0"/>
    <s v="EXCLUDE"/>
    <s v="P01860209"/>
    <n v="331"/>
    <n v="15.3"/>
    <m/>
    <m/>
    <m/>
    <m/>
    <m/>
    <m/>
    <m/>
    <m/>
    <m/>
    <m/>
    <m/>
    <m/>
    <m/>
    <m/>
    <m/>
    <m/>
    <m/>
    <m/>
    <m/>
    <m/>
    <m/>
    <m/>
  </r>
  <r>
    <s v="Malpighiaceae"/>
    <s v="Byrsonima"/>
    <s v="laevigata"/>
    <x v="558"/>
    <s v="LV109081"/>
    <s v="LV1"/>
    <n v="125.2"/>
    <n v="26.5"/>
    <n v="3"/>
    <n v="5"/>
    <s v="OK"/>
    <s v="LV109081"/>
    <n v="851"/>
    <n v="37.7388535031847"/>
    <n v="32"/>
    <n v="4"/>
    <n v="5"/>
    <n v="30"/>
    <n v="269"/>
    <n v="49.566665649414098"/>
    <n v="1.1399999856948899"/>
    <n v="0.22233333190282201"/>
    <n v="30.1012668609619"/>
    <m/>
    <n v="0.71521000000000001"/>
    <n v="0.49490000000000001"/>
    <n v="4.8"/>
    <n v="0.48313290199999998"/>
    <n v="13.1325"/>
    <n v="3.7091285900000002"/>
    <m/>
    <m/>
    <m/>
    <n v="-32.848356670000001"/>
    <m/>
    <m/>
  </r>
  <r>
    <s v="Malpighiaceae"/>
    <s v="Byrsonima"/>
    <s v="laevigata"/>
    <x v="558"/>
    <s v="LV109396"/>
    <s v="LV1"/>
    <n v="155.69999999999999"/>
    <n v="19.399999999999999"/>
    <n v="3"/>
    <n v="5"/>
    <s v="OK"/>
    <s v="LV109396"/>
    <n v="851"/>
    <n v="33.439490445859903"/>
    <n v="33"/>
    <n v="5"/>
    <n v="3"/>
    <n v="26"/>
    <n v="392"/>
    <n v="54.766666412353501"/>
    <n v="0.58666667342185996"/>
    <n v="0.28466666241486899"/>
    <n v="36.468533833821603"/>
    <m/>
    <n v="0.64136000000000004"/>
    <n v="0.62860000000000005"/>
    <n v="11.1"/>
    <n v="0.48952782299999997"/>
    <n v="9.6646999999999998"/>
    <n v="2.7275647699999999"/>
    <m/>
    <m/>
    <m/>
    <n v="-32.426509590000002"/>
    <m/>
    <m/>
  </r>
  <r>
    <s v="Marcgraviaceae"/>
    <s v="Norantea"/>
    <s v="IND"/>
    <x v="559"/>
    <s v="NH200115"/>
    <s v="NH20"/>
    <n v="26"/>
    <n v="347"/>
    <n v="0"/>
    <n v="0"/>
    <s v="EXCLUDE"/>
    <s v="NH200115"/>
    <n v="333"/>
    <n v="14.3"/>
    <m/>
    <m/>
    <m/>
    <m/>
    <m/>
    <m/>
    <m/>
    <m/>
    <m/>
    <m/>
    <m/>
    <m/>
    <m/>
    <m/>
    <m/>
    <m/>
    <m/>
    <m/>
    <m/>
    <m/>
    <m/>
    <m/>
  </r>
  <r>
    <s v="Melastomataceae"/>
    <s v="Henriettella"/>
    <s v="flavescens"/>
    <x v="331"/>
    <s v="T10049"/>
    <s v="T1"/>
    <n v="96.5"/>
    <n v="20"/>
    <n v="3"/>
    <n v="5"/>
    <s v="OK"/>
    <s v="T10049"/>
    <n v="334"/>
    <n v="14.2"/>
    <n v="8"/>
    <n v="1"/>
    <n v="1"/>
    <n v="4"/>
    <n v="183.333333333333"/>
    <n v="47.266667683919302"/>
    <n v="0.43999999761581399"/>
    <n v="0.109999999403954"/>
    <n v="27.392667134602899"/>
    <m/>
    <n v="0.61751"/>
    <n v="0.69399999999999995"/>
    <n v="2.7"/>
    <n v="0.68699913499999998"/>
    <n v="10.829800000000001"/>
    <n v="1.0044235100000001"/>
    <m/>
    <m/>
    <m/>
    <m/>
    <m/>
    <m/>
  </r>
  <r>
    <s v="Melastomataceae"/>
    <s v="Henriettella"/>
    <s v="flavescens"/>
    <x v="331"/>
    <s v="T12006"/>
    <s v="T1"/>
    <n v="42"/>
    <n v="85.4"/>
    <n v="3"/>
    <n v="5"/>
    <s v="OK"/>
    <s v="T12006"/>
    <n v="334"/>
    <n v="10.199999999999999"/>
    <n v="8"/>
    <n v="1"/>
    <n v="1"/>
    <n v="6"/>
    <n v="160"/>
    <n v="55.866666158040402"/>
    <n v="0.34666666388511702"/>
    <n v="0.16466667006413099"/>
    <n v="35.421100616455099"/>
    <m/>
    <n v="0.60823000000000005"/>
    <n v="0.74329999999999996"/>
    <n v="1.3"/>
    <n v="0.67966603299999995"/>
    <n v="11.269"/>
    <n v="1.0309222199999999"/>
    <m/>
    <m/>
    <m/>
    <m/>
    <m/>
    <m/>
  </r>
  <r>
    <s v="Melastomataceae"/>
    <s v="Loreya"/>
    <s v="arborescens"/>
    <x v="560"/>
    <s v="T10121"/>
    <s v="T1"/>
    <n v="83.5"/>
    <n v="42.5"/>
    <n v="3"/>
    <n v="5"/>
    <s v="OK"/>
    <s v="T10121"/>
    <n v="744"/>
    <n v="17.2"/>
    <n v="22"/>
    <n v="1"/>
    <n v="1"/>
    <n v="8"/>
    <n v="200"/>
    <n v="53.099999745686901"/>
    <n v="0.92999998728434197"/>
    <n v="0.92433335383733095"/>
    <n v="122.15700276692699"/>
    <m/>
    <m/>
    <m/>
    <n v="3.6"/>
    <n v="0.63219153800000005"/>
    <n v="13.6859"/>
    <n v="1.81830468"/>
    <m/>
    <m/>
    <m/>
    <m/>
    <m/>
    <m/>
  </r>
  <r>
    <s v="Melastomataceae"/>
    <s v="Loreya"/>
    <s v="arborescens"/>
    <x v="560"/>
    <s v="T10223"/>
    <s v="T1"/>
    <n v="58.5"/>
    <n v="11"/>
    <n v="3"/>
    <n v="4"/>
    <s v="OK"/>
    <s v="T10223"/>
    <n v="744"/>
    <n v="12.4"/>
    <n v="20"/>
    <n v="2"/>
    <n v="1"/>
    <n v="10"/>
    <n v="173.333333333333"/>
    <n v="61.699999491373703"/>
    <n v="0.76333334048589097"/>
    <n v="0.76500000556309999"/>
    <n v="117.332599639893"/>
    <m/>
    <n v="0.53951000000000005"/>
    <n v="1.0285"/>
    <n v="1.7"/>
    <n v="0.47158403900000001"/>
    <n v="3.3594900000000001"/>
    <n v="0.36601697"/>
    <m/>
    <m/>
    <m/>
    <m/>
    <m/>
    <m/>
  </r>
  <r>
    <s v="Melastomataceae"/>
    <s v="Loreya"/>
    <s v="arborescens"/>
    <x v="560"/>
    <s v="T10235"/>
    <s v="T1"/>
    <n v="57"/>
    <n v="42"/>
    <n v="3"/>
    <n v="5"/>
    <s v="OK"/>
    <s v="T10235"/>
    <n v="744"/>
    <n v="19.399999999999999"/>
    <n v="21"/>
    <n v="3"/>
    <n v="1"/>
    <n v="6"/>
    <n v="233.333333333333"/>
    <n v="62.533332824707003"/>
    <n v="0.99333335955937696"/>
    <n v="0.68666665752728795"/>
    <n v="58.411200205485002"/>
    <m/>
    <n v="0.51844999999999997"/>
    <n v="1.0821000000000001"/>
    <n v="1.8"/>
    <n v="0.615056414"/>
    <n v="13.1927"/>
    <n v="1.8271652199999999"/>
    <m/>
    <m/>
    <m/>
    <n v="-32.424974030000001"/>
    <m/>
    <m/>
  </r>
  <r>
    <s v="Melastomataceae"/>
    <s v="Miconia"/>
    <s v="acuminata"/>
    <x v="71"/>
    <s v="T10257"/>
    <s v="T1"/>
    <n v="46"/>
    <n v="12.5"/>
    <n v="0"/>
    <n v="0"/>
    <s v="MORT"/>
    <s v="T10257"/>
    <n v="335"/>
    <m/>
    <m/>
    <m/>
    <m/>
    <m/>
    <m/>
    <m/>
    <m/>
    <m/>
    <m/>
    <m/>
    <m/>
    <m/>
    <m/>
    <m/>
    <m/>
    <m/>
    <m/>
    <m/>
    <m/>
    <m/>
    <m/>
    <m/>
  </r>
  <r>
    <s v="Melastomataceae"/>
    <s v="Miconia"/>
    <s v="acuminata"/>
    <x v="71"/>
    <s v="T10270"/>
    <s v="T1"/>
    <n v="43.5"/>
    <n v="36"/>
    <n v="0"/>
    <n v="0"/>
    <s v="MORT"/>
    <s v="T10270"/>
    <n v="335"/>
    <m/>
    <m/>
    <m/>
    <m/>
    <m/>
    <m/>
    <m/>
    <m/>
    <m/>
    <m/>
    <m/>
    <m/>
    <m/>
    <m/>
    <m/>
    <m/>
    <m/>
    <m/>
    <m/>
    <m/>
    <m/>
    <m/>
    <m/>
  </r>
  <r>
    <s v="Melastomataceae"/>
    <s v="Miconia"/>
    <s v="fragilis"/>
    <x v="561"/>
    <s v="T10003"/>
    <s v="T1"/>
    <n v="109.5"/>
    <n v="11"/>
    <n v="3"/>
    <n v="5"/>
    <s v="OK"/>
    <s v="T10003"/>
    <n v="852"/>
    <n v="29.3"/>
    <n v="28"/>
    <n v="5"/>
    <n v="5"/>
    <n v="25"/>
    <n v="163.333333333333"/>
    <n v="44.433333079020201"/>
    <n v="0.53333334128061904"/>
    <n v="0.110666667421659"/>
    <n v="20.142667134602899"/>
    <m/>
    <n v="0.58367000000000002"/>
    <n v="0.8508"/>
    <n v="8.4"/>
    <n v="0.58119011600000003"/>
    <n v="9.3260500000000004"/>
    <n v="2.5775586599999998"/>
    <m/>
    <m/>
    <m/>
    <n v="-32.30978708"/>
    <m/>
    <m/>
  </r>
  <r>
    <s v="Melastomataceae"/>
    <s v="Miconia"/>
    <s v="fragilis"/>
    <x v="561"/>
    <s v="T10152"/>
    <s v="T1"/>
    <n v="74"/>
    <n v="31.5"/>
    <n v="3"/>
    <n v="5"/>
    <s v="OK"/>
    <s v="T10152"/>
    <n v="852"/>
    <n v="28.2"/>
    <n v="32"/>
    <n v="3"/>
    <n v="3"/>
    <n v="25"/>
    <n v="190"/>
    <n v="47.299999237060497"/>
    <n v="0.756666660308838"/>
    <n v="0.110666669905186"/>
    <n v="14.6283667882284"/>
    <m/>
    <n v="0.56672999999999996"/>
    <n v="1.0238"/>
    <n v="5.3"/>
    <n v="0.54495587899999998"/>
    <n v="5.8183699999999998"/>
    <n v="0.65146488999999996"/>
    <m/>
    <m/>
    <m/>
    <n v="-31.521465020000001"/>
    <m/>
    <m/>
  </r>
  <r>
    <s v="Melastomataceae"/>
    <s v="Miconia"/>
    <s v="fragilis"/>
    <x v="561"/>
    <s v="T10220"/>
    <s v="T1"/>
    <n v="50"/>
    <n v="6.5"/>
    <n v="3"/>
    <n v="5"/>
    <s v="OK"/>
    <s v="T10220"/>
    <n v="852"/>
    <n v="25.8"/>
    <n v="28"/>
    <n v="4"/>
    <n v="5"/>
    <n v="20"/>
    <n v="173.333333333333"/>
    <n v="55.033332824707003"/>
    <n v="0.61333332459131895"/>
    <n v="0.11166666696469001"/>
    <n v="15.4903662999471"/>
    <m/>
    <m/>
    <m/>
    <n v="6.3"/>
    <n v="0.66690420399999994"/>
    <n v="12.4033"/>
    <n v="1.49325347"/>
    <m/>
    <m/>
    <m/>
    <n v="-29.936621710000001"/>
    <m/>
    <m/>
  </r>
  <r>
    <s v="Melastomataceae"/>
    <s v="Miconia"/>
    <s v="prasina"/>
    <x v="562"/>
    <s v="M17116447"/>
    <s v="M1711"/>
    <n v="28"/>
    <n v="77"/>
    <n v="0"/>
    <n v="0"/>
    <s v="MORT"/>
    <s v="M17116447"/>
    <n v="621"/>
    <m/>
    <m/>
    <m/>
    <m/>
    <m/>
    <m/>
    <m/>
    <m/>
    <m/>
    <m/>
    <m/>
    <m/>
    <m/>
    <m/>
    <m/>
    <m/>
    <m/>
    <m/>
    <m/>
    <m/>
    <m/>
    <m/>
    <m/>
  </r>
  <r>
    <s v="Melastomataceae"/>
    <s v="Miconia"/>
    <s v="punctata"/>
    <x v="563"/>
    <s v="LV109480"/>
    <s v="LV1"/>
    <n v="184.9"/>
    <n v="71.099999999999994"/>
    <n v="3"/>
    <n v="4"/>
    <s v="OK"/>
    <s v="LV109480"/>
    <n v="936"/>
    <n v="15.286624203821701"/>
    <n v="24"/>
    <n v="3"/>
    <n v="3"/>
    <n v="24"/>
    <n v="332.33333333333297"/>
    <n v="70.650001525878906"/>
    <n v="1.5966666539510099"/>
    <n v="0.76733332872390703"/>
    <n v="58.801298777262403"/>
    <m/>
    <n v="0.57242000000000004"/>
    <n v="0.82269999999999999"/>
    <n v="6"/>
    <n v="0.58139195200000005"/>
    <n v="14.592000000000001"/>
    <n v="1.67597518"/>
    <m/>
    <m/>
    <m/>
    <m/>
    <m/>
    <m/>
  </r>
  <r>
    <s v="Melastomataceae"/>
    <s v="Miconia"/>
    <s v="punctata"/>
    <x v="563"/>
    <s v="LV109519"/>
    <s v="LV1"/>
    <n v="186.9"/>
    <n v="74.3"/>
    <n v="3"/>
    <n v="4"/>
    <s v="OK"/>
    <s v="LV109519"/>
    <n v="936"/>
    <n v="12.7388535031847"/>
    <n v="19"/>
    <n v="2"/>
    <n v="2"/>
    <n v="18"/>
    <n v="380"/>
    <n v="73.199999491373703"/>
    <n v="1.4733333190282201"/>
    <n v="1.40066663424174"/>
    <n v="93.583834330240904"/>
    <m/>
    <n v="0.56672"/>
    <n v="0.62690000000000001"/>
    <n v="2.2000000000000002"/>
    <n v="0.62165688200000002"/>
    <n v="13.1431"/>
    <n v="1.7249682099999999"/>
    <m/>
    <m/>
    <m/>
    <m/>
    <m/>
    <m/>
  </r>
  <r>
    <s v="Melastomataceae"/>
    <s v="Miconia"/>
    <s v="punctata"/>
    <x v="563"/>
    <s v="T10293"/>
    <s v="T1"/>
    <n v="36"/>
    <n v="2.5"/>
    <n v="3"/>
    <n v="4"/>
    <s v="OK"/>
    <s v="T10293"/>
    <n v="936"/>
    <n v="26.9"/>
    <n v="27"/>
    <n v="3"/>
    <n v="2"/>
    <n v="20"/>
    <n v="420"/>
    <n v="73.733332316080705"/>
    <n v="1.27333331108093"/>
    <n v="1.22466667493184"/>
    <n v="88.365100860595703"/>
    <m/>
    <n v="0.63010999999999995"/>
    <n v="0.74360000000000004"/>
    <n v="3.8"/>
    <n v="0.58455708200000001"/>
    <n v="11.0649"/>
    <n v="1.7992007000000001"/>
    <m/>
    <m/>
    <m/>
    <n v="-32.268994630000002"/>
    <m/>
    <m/>
  </r>
  <r>
    <s v="Melastomataceae"/>
    <s v="Miconia"/>
    <s v="sp, 2"/>
    <x v="564"/>
    <s v="T10352"/>
    <s v="T1"/>
    <n v="22"/>
    <n v="20.5"/>
    <n v="0"/>
    <n v="0"/>
    <s v="OK"/>
    <s v="T10352"/>
    <n v="745"/>
    <n v="12.7"/>
    <n v="10"/>
    <m/>
    <m/>
    <n v="0"/>
    <m/>
    <m/>
    <m/>
    <m/>
    <m/>
    <m/>
    <n v="0.57494000000000001"/>
    <n v="0.99029999999999996"/>
    <n v="2.8"/>
    <m/>
    <m/>
    <m/>
    <m/>
    <m/>
    <m/>
    <m/>
    <m/>
    <m/>
  </r>
  <r>
    <s v="Melastomataceae"/>
    <s v="Miconia"/>
    <s v="sp, B2"/>
    <x v="565"/>
    <s v="T10154"/>
    <s v="T1"/>
    <n v="78"/>
    <n v="32.5"/>
    <n v="3"/>
    <n v="4"/>
    <s v="OK"/>
    <s v="T10154"/>
    <n v="935"/>
    <n v="10.199999999999999"/>
    <n v="13"/>
    <n v="1"/>
    <n v="1"/>
    <n v="10"/>
    <n v="160"/>
    <n v="50.400000254313099"/>
    <n v="0.77333333094914802"/>
    <n v="1.98133339484533"/>
    <n v="222.691769917806"/>
    <m/>
    <n v="0.57235999999999998"/>
    <n v="0.95840000000000003"/>
    <n v="2.9"/>
    <n v="0.53156203899999999"/>
    <n v="10.7079"/>
    <n v="1.1926708100000001"/>
    <m/>
    <m/>
    <m/>
    <m/>
    <m/>
    <m/>
  </r>
  <r>
    <s v="Melastomataceae"/>
    <s v="Miconia"/>
    <s v="sp, B3"/>
    <x v="566"/>
    <s v="T10088"/>
    <s v="T1"/>
    <n v="93.5"/>
    <n v="91.5"/>
    <n v="3"/>
    <n v="4"/>
    <s v="OK"/>
    <s v="T10088"/>
    <n v="934"/>
    <n v="11.1"/>
    <n v="14"/>
    <n v="1"/>
    <n v="1"/>
    <n v="10"/>
    <n v="140"/>
    <n v="44.600001017252602"/>
    <n v="0.63666666547457396"/>
    <n v="0.35133333007494599"/>
    <n v="52.288266499837199"/>
    <m/>
    <n v="0.58348999999999995"/>
    <n v="0.94330000000000003"/>
    <n v="2.8"/>
    <n v="0.62403067000000001"/>
    <n v="15.0152"/>
    <n v="2.0406847300000002"/>
    <m/>
    <m/>
    <m/>
    <m/>
    <m/>
    <m/>
  </r>
  <r>
    <s v="Melastomataceae"/>
    <s v="Miconia"/>
    <s v="sp, B3"/>
    <x v="566"/>
    <s v="T10417"/>
    <s v="T1"/>
    <n v="9"/>
    <n v="31.5"/>
    <n v="3"/>
    <n v="4"/>
    <s v="OK"/>
    <s v="T10417"/>
    <n v="934"/>
    <n v="16.100000000000001"/>
    <n v="20"/>
    <n v="3"/>
    <n v="2"/>
    <n v="17"/>
    <n v="153.333333333333"/>
    <n v="53.433331807454401"/>
    <n v="0.436666657527288"/>
    <n v="0.30900000035762798"/>
    <n v="42.820034027099602"/>
    <m/>
    <m/>
    <m/>
    <m/>
    <n v="0.54203877700000003"/>
    <n v="12.529"/>
    <n v="1.1509890599999999"/>
    <m/>
    <m/>
    <m/>
    <n v="-33.895495689999997"/>
    <m/>
    <m/>
  </r>
  <r>
    <s v="Melastomataceae"/>
    <s v="Miconia"/>
    <s v="IND"/>
    <x v="567"/>
    <s v="T10040"/>
    <s v="T1"/>
    <n v="92.5"/>
    <n v="8.5"/>
    <n v="0"/>
    <n v="0"/>
    <s v="MORT"/>
    <s v="T10040"/>
    <n v="692"/>
    <m/>
    <m/>
    <m/>
    <m/>
    <m/>
    <m/>
    <m/>
    <m/>
    <m/>
    <m/>
    <m/>
    <m/>
    <m/>
    <m/>
    <m/>
    <m/>
    <m/>
    <m/>
    <m/>
    <m/>
    <m/>
    <m/>
    <m/>
  </r>
  <r>
    <s v="Melastomataceae"/>
    <s v="Mouriri"/>
    <s v="crassifolia"/>
    <x v="419"/>
    <s v="NH200491"/>
    <s v="NH20"/>
    <n v="96"/>
    <n v="306"/>
    <n v="3"/>
    <n v="5"/>
    <s v="OK"/>
    <s v="NH200491"/>
    <n v="338"/>
    <n v="15.6"/>
    <n v="16"/>
    <n v="1"/>
    <n v="1"/>
    <n v="4"/>
    <n v="272.09999593099002"/>
    <n v="43.200000762939503"/>
    <n v="1.9199999968210899"/>
    <n v="0.29366667071978297"/>
    <m/>
    <n v="74.5"/>
    <n v="0.82279999999999998"/>
    <n v="0.70179999999999998"/>
    <m/>
    <n v="0.79900000000000004"/>
    <n v="6.0365000000000002"/>
    <n v="0.54800000000000004"/>
    <m/>
    <m/>
    <m/>
    <m/>
    <m/>
    <m/>
  </r>
  <r>
    <s v="Melastomataceae"/>
    <s v="Mouriri"/>
    <s v="crassifolia"/>
    <x v="419"/>
    <s v="P01860059"/>
    <s v="P018"/>
    <n v="32"/>
    <n v="32"/>
    <n v="3"/>
    <n v="5"/>
    <s v="OK"/>
    <s v="P01860175"/>
    <n v="338"/>
    <n v="12.7"/>
    <n v="14"/>
    <n v="2"/>
    <n v="2"/>
    <n v="14"/>
    <n v="259.53333028157601"/>
    <n v="69.599998474121094"/>
    <n v="2.65000001589457"/>
    <n v="1.1343333323796601"/>
    <m/>
    <m/>
    <m/>
    <m/>
    <m/>
    <m/>
    <m/>
    <m/>
    <m/>
    <m/>
    <m/>
    <m/>
    <m/>
    <m/>
  </r>
  <r>
    <s v="Melastomataceae"/>
    <s v="Mouriri"/>
    <s v="crassifolia"/>
    <x v="419"/>
    <s v="P01860077"/>
    <s v="P018"/>
    <n v="43"/>
    <n v="21"/>
    <n v="3"/>
    <n v="5"/>
    <s v="OK"/>
    <s v="P01860203"/>
    <n v="338"/>
    <n v="29.1"/>
    <n v="26"/>
    <n v="2"/>
    <n v="3"/>
    <n v="14"/>
    <n v="293.76666259765602"/>
    <n v="58.900000254313099"/>
    <n v="1.86000005404154"/>
    <n v="0.97966669003168705"/>
    <m/>
    <n v="184.3"/>
    <n v="0.71789999999999998"/>
    <m/>
    <m/>
    <m/>
    <m/>
    <m/>
    <m/>
    <m/>
    <m/>
    <n v="-33.9228849"/>
    <m/>
    <m/>
  </r>
  <r>
    <s v="Melastomataceae"/>
    <s v="Mouriri"/>
    <s v="crassifolia"/>
    <x v="419"/>
    <s v="P01860084"/>
    <s v="P018"/>
    <n v="44"/>
    <n v="40"/>
    <n v="3"/>
    <n v="5"/>
    <s v="OK"/>
    <s v="P01860210"/>
    <n v="338"/>
    <n v="20.399999999999999"/>
    <n v="22"/>
    <n v="4"/>
    <n v="3"/>
    <n v="15"/>
    <n v="310.66666666666703"/>
    <n v="70.566668192545606"/>
    <n v="2.6666666666666701"/>
    <n v="0.55633334318796801"/>
    <m/>
    <n v="104.4"/>
    <m/>
    <m/>
    <m/>
    <m/>
    <m/>
    <m/>
    <m/>
    <m/>
    <m/>
    <n v="-32.090930470000004"/>
    <m/>
    <m/>
  </r>
  <r>
    <s v="Melastomataceae"/>
    <s v="Mouriri"/>
    <s v="crassifolia"/>
    <x v="419"/>
    <s v="P01860492"/>
    <s v="P018"/>
    <n v="50"/>
    <n v="95"/>
    <n v="3"/>
    <n v="5"/>
    <s v="OK"/>
    <s v="P01860237"/>
    <n v="338"/>
    <n v="16.2"/>
    <n v="18"/>
    <n v="2"/>
    <n v="1"/>
    <n v="10"/>
    <n v="310.90000406900998"/>
    <n v="72.200002034505204"/>
    <n v="3.3566667238871299"/>
    <n v="0.75933331251144398"/>
    <m/>
    <n v="135"/>
    <n v="0.7823"/>
    <m/>
    <m/>
    <m/>
    <m/>
    <m/>
    <m/>
    <m/>
    <m/>
    <m/>
    <m/>
    <m/>
  </r>
  <r>
    <s v="Melastomataceae"/>
    <s v="Mouriri"/>
    <s v="crassifolia"/>
    <x v="419"/>
    <s v="P01860511"/>
    <s v="P018"/>
    <n v="37"/>
    <n v="65"/>
    <n v="3"/>
    <n v="5"/>
    <s v="OK"/>
    <s v="P01860157"/>
    <n v="338"/>
    <n v="10.5"/>
    <n v="13"/>
    <n v="1"/>
    <n v="1"/>
    <n v="5"/>
    <n v="270.53332519531301"/>
    <n v="69.600001017252595"/>
    <n v="3.6266667048136401"/>
    <n v="0.56866667668024695"/>
    <m/>
    <n v="115.5"/>
    <n v="0.81179999999999997"/>
    <m/>
    <m/>
    <m/>
    <m/>
    <m/>
    <m/>
    <m/>
    <m/>
    <m/>
    <m/>
    <m/>
  </r>
  <r>
    <s v="Melastomataceae"/>
    <s v="Mouriri"/>
    <s v="crassifolia"/>
    <x v="419"/>
    <s v="T10326"/>
    <s v="T1"/>
    <n v="38.5"/>
    <n v="75"/>
    <n v="3"/>
    <n v="5"/>
    <s v="OK"/>
    <s v="T10326"/>
    <n v="338"/>
    <n v="25.5"/>
    <n v="21"/>
    <n v="3"/>
    <n v="3"/>
    <n v="21"/>
    <n v="336.66666666666703"/>
    <n v="66.100001017252595"/>
    <n v="4.0399998823801697"/>
    <n v="0.92933332920074496"/>
    <n v="61.270734151204401"/>
    <m/>
    <n v="0.78693999999999997"/>
    <n v="0.39860000000000001"/>
    <n v="2"/>
    <n v="0.82050485399999995"/>
    <n v="10.028"/>
    <n v="0.86663310000000005"/>
    <m/>
    <m/>
    <m/>
    <n v="-31.32801216"/>
    <m/>
    <m/>
  </r>
  <r>
    <s v="Melastomataceae"/>
    <s v="Mouriri"/>
    <s v="crassifolia"/>
    <x v="419"/>
    <s v="T10394"/>
    <s v="T1"/>
    <n v="19"/>
    <n v="45"/>
    <n v="3"/>
    <n v="5"/>
    <s v="OK"/>
    <s v="T10394"/>
    <n v="338"/>
    <n v="34.9"/>
    <n v="27"/>
    <m/>
    <m/>
    <n v="0"/>
    <n v="296.66666666666703"/>
    <n v="62.633333841959598"/>
    <n v="2.1333332856496199"/>
    <n v="0.35633332530657502"/>
    <n v="25.791967391967798"/>
    <m/>
    <n v="0.70418999999999998"/>
    <n v="0.52259999999999995"/>
    <n v="1.5"/>
    <n v="0.84061135399999998"/>
    <n v="13.189299999999999"/>
    <n v="1.1046901899999999"/>
    <m/>
    <m/>
    <m/>
    <m/>
    <m/>
    <m/>
  </r>
  <r>
    <s v="Melastomataceae"/>
    <s v="Mouriri"/>
    <s v="huberi"/>
    <x v="568"/>
    <s v="P01860428"/>
    <s v="P018"/>
    <n v="8"/>
    <n v="71"/>
    <n v="3"/>
    <n v="5"/>
    <s v="OK"/>
    <s v="P01860031"/>
    <n v="339"/>
    <n v="50.6"/>
    <n v="20"/>
    <m/>
    <m/>
    <m/>
    <n v="299.13334147135402"/>
    <n v="58.633333841959598"/>
    <n v="1.6266666650772099"/>
    <n v="0.89500000079472897"/>
    <m/>
    <n v="207.8"/>
    <n v="0.69750000000000001"/>
    <m/>
    <m/>
    <m/>
    <m/>
    <m/>
    <m/>
    <m/>
    <m/>
    <m/>
    <m/>
    <m/>
  </r>
  <r>
    <s v="Melastomataceae"/>
    <s v="Mouriri"/>
    <s v="huberi"/>
    <x v="568"/>
    <s v="T10061"/>
    <s v="T1"/>
    <n v="96"/>
    <n v="40.5"/>
    <n v="3"/>
    <n v="5"/>
    <s v="OK"/>
    <s v="T10061"/>
    <n v="339"/>
    <n v="12.6"/>
    <n v="16"/>
    <n v="2"/>
    <n v="1"/>
    <n v="10"/>
    <n v="300"/>
    <n v="52.133333841959598"/>
    <n v="1.3933333555857299"/>
    <n v="0.79033333063125599"/>
    <n v="49.960800170898402"/>
    <m/>
    <n v="0.72343999999999997"/>
    <n v="0.53039999999999998"/>
    <n v="2.2999999999999998"/>
    <n v="0.74759928099999995"/>
    <n v="10.724600000000001"/>
    <n v="0.86924011000000001"/>
    <m/>
    <m/>
    <m/>
    <m/>
    <m/>
    <m/>
  </r>
  <r>
    <s v="Melastomataceae"/>
    <s v="Mouriri"/>
    <s v="huberi"/>
    <x v="568"/>
    <s v="T10329"/>
    <s v="T1"/>
    <n v="22.5"/>
    <n v="1"/>
    <n v="3"/>
    <n v="5"/>
    <s v="OK"/>
    <s v="T10329"/>
    <n v="339"/>
    <n v="10.8"/>
    <n v="13"/>
    <n v="2"/>
    <n v="2"/>
    <n v="13"/>
    <n v="280"/>
    <n v="52.4999987284342"/>
    <n v="1.6100000143051101"/>
    <n v="0.76733333865801501"/>
    <n v="55.0304985046387"/>
    <m/>
    <n v="0.68339768300000003"/>
    <n v="0.60613397899999999"/>
    <n v="1.6"/>
    <n v="0.54172865199999998"/>
    <n v="9.2837200000000006"/>
    <n v="1.17087315"/>
    <m/>
    <m/>
    <m/>
    <m/>
    <m/>
    <m/>
  </r>
  <r>
    <s v="Melastomataceae"/>
    <s v="Mouriri"/>
    <s v="sagotiana"/>
    <x v="86"/>
    <s v="A110107"/>
    <s v="A11"/>
    <n v="21"/>
    <n v="94"/>
    <n v="3"/>
    <n v="5"/>
    <s v="OK"/>
    <s v="A110107"/>
    <n v="340"/>
    <n v="12.7"/>
    <n v="16"/>
    <n v="1"/>
    <n v="2"/>
    <n v="16"/>
    <n v="180.86666870117199"/>
    <n v="58.600001017252602"/>
    <n v="1.15000001589457"/>
    <n v="0.39733334382375102"/>
    <m/>
    <n v="135.9"/>
    <n v="0.79"/>
    <n v="0.28000000000000003"/>
    <n v="0.5"/>
    <n v="0.78443896770477295"/>
    <n v="7.8090000000000002"/>
    <n v="0.28915877000000001"/>
    <m/>
    <m/>
    <m/>
    <m/>
    <m/>
    <m/>
  </r>
  <r>
    <s v="Melastomataceae"/>
    <s v="Mouriri"/>
    <s v="sagotiana"/>
    <x v="86"/>
    <s v="A110249"/>
    <s v="A11"/>
    <n v="59"/>
    <n v="78"/>
    <n v="3"/>
    <n v="5"/>
    <s v="OK"/>
    <s v="A110249"/>
    <n v="340"/>
    <n v="12.9"/>
    <n v="16"/>
    <n v="2"/>
    <n v="2"/>
    <n v="14"/>
    <n v="171.766667683919"/>
    <n v="54.233334859212199"/>
    <n v="0.54333333174387599"/>
    <n v="0.43833333253860501"/>
    <m/>
    <n v="145.5"/>
    <n v="0.82"/>
    <n v="0.3"/>
    <n v="1"/>
    <n v="0.85826689004898105"/>
    <n v="13.2332"/>
    <n v="0.52622166999999997"/>
    <m/>
    <m/>
    <m/>
    <m/>
    <m/>
    <m/>
  </r>
  <r>
    <s v="Melastomataceae"/>
    <s v="Mouriri"/>
    <s v="sagotiana"/>
    <x v="86"/>
    <s v="A110306"/>
    <s v="A11"/>
    <n v="66"/>
    <n v="52"/>
    <n v="3"/>
    <n v="5"/>
    <s v="OK"/>
    <s v="A110306"/>
    <n v="340"/>
    <n v="12.1"/>
    <n v="14"/>
    <n v="2"/>
    <n v="2"/>
    <n v="14"/>
    <n v="167.43333435058599"/>
    <n v="52.633332570393897"/>
    <n v="0.68666666746139504"/>
    <n v="0.34966666499773702"/>
    <m/>
    <n v="134.5"/>
    <n v="0.78"/>
    <n v="0.36"/>
    <n v="2"/>
    <n v="0.72886419296264604"/>
    <n v="8.3047500000000003"/>
    <n v="0.25284768000000002"/>
    <m/>
    <m/>
    <m/>
    <m/>
    <m/>
    <m/>
  </r>
  <r>
    <s v="Melastomataceae"/>
    <s v="Mouriri"/>
    <s v="sagotiana"/>
    <x v="86"/>
    <s v="A110397"/>
    <s v="A11"/>
    <n v="87"/>
    <n v="46"/>
    <n v="3"/>
    <n v="5"/>
    <s v="OK"/>
    <s v="A110397"/>
    <n v="340"/>
    <n v="10.5"/>
    <n v="13"/>
    <n v="2"/>
    <n v="2"/>
    <n v="10"/>
    <n v="155.43333435058599"/>
    <n v="41.5"/>
    <n v="0.67333334684371904"/>
    <n v="0.25733333826065102"/>
    <m/>
    <n v="125.9"/>
    <n v="0.74"/>
    <n v="0.36"/>
    <n v="0.5"/>
    <n v="0.81382435560226396"/>
    <n v="9.2167499999999993"/>
    <n v="0.2559343"/>
    <m/>
    <m/>
    <m/>
    <m/>
    <m/>
    <m/>
  </r>
  <r>
    <s v="Meliaceae"/>
    <s v="Carapa"/>
    <s v="procera"/>
    <x v="242"/>
    <s v="A110296"/>
    <s v="A11"/>
    <n v="66"/>
    <n v="68"/>
    <n v="3"/>
    <n v="5"/>
    <s v="OK"/>
    <s v="A110296"/>
    <n v="341"/>
    <n v="12.7"/>
    <n v="23"/>
    <n v="2"/>
    <n v="2"/>
    <n v="14"/>
    <n v="132"/>
    <n v="12.0666666030884"/>
    <n v="0.77666666110356697"/>
    <n v="0.30933332443237299"/>
    <m/>
    <n v="297.10000000000002"/>
    <n v="0.52"/>
    <n v="0.68"/>
    <n v="3"/>
    <m/>
    <m/>
    <m/>
    <m/>
    <m/>
    <m/>
    <m/>
    <m/>
    <m/>
  </r>
  <r>
    <s v="Meliaceae"/>
    <s v="Carapa"/>
    <s v="procera"/>
    <x v="242"/>
    <s v="B438063"/>
    <s v="B4"/>
    <n v="71"/>
    <n v="9"/>
    <n v="3"/>
    <n v="5"/>
    <s v="OK"/>
    <s v="B438063"/>
    <n v="341"/>
    <n v="12.1"/>
    <n v="14"/>
    <n v="2"/>
    <n v="2"/>
    <n v="14"/>
    <n v="276.46667480468801"/>
    <n v="61.633332570393897"/>
    <n v="3.0133333206176798"/>
    <n v="2.2416666348775198"/>
    <m/>
    <n v="697.9"/>
    <n v="0.52"/>
    <n v="0.62"/>
    <m/>
    <m/>
    <m/>
    <m/>
    <m/>
    <m/>
    <m/>
    <m/>
    <m/>
    <m/>
  </r>
  <r>
    <s v="Meliaceae"/>
    <s v="Carapa"/>
    <s v="procera"/>
    <x v="242"/>
    <s v="B443023"/>
    <s v="B4"/>
    <n v="75"/>
    <n v="90"/>
    <n v="2"/>
    <n v="5"/>
    <s v="OK"/>
    <s v="B443023"/>
    <n v="341"/>
    <n v="22.3"/>
    <n v="25"/>
    <n v="3"/>
    <n v="1"/>
    <n v="12"/>
    <n v="225.15000152587899"/>
    <n v="65.550003051757798"/>
    <n v="2.0449999570846602"/>
    <n v="1.4025000333786"/>
    <m/>
    <n v="324.10000000000002"/>
    <n v="0.53"/>
    <n v="0.82"/>
    <m/>
    <m/>
    <m/>
    <m/>
    <m/>
    <m/>
    <m/>
    <m/>
    <m/>
    <m/>
  </r>
  <r>
    <s v="Meliaceae"/>
    <s v="Carapa"/>
    <s v="procera"/>
    <x v="242"/>
    <s v="B444067"/>
    <s v="B4"/>
    <n v="93"/>
    <n v="63"/>
    <n v="3"/>
    <n v="5"/>
    <s v="OK"/>
    <s v="B444067"/>
    <n v="341"/>
    <n v="12.6"/>
    <n v="16"/>
    <n v="1"/>
    <n v="1"/>
    <n v="16"/>
    <n v="213.333333333333"/>
    <n v="40.5"/>
    <n v="2.6699999968210899"/>
    <n v="1.3070000012715699"/>
    <m/>
    <n v="565.70000000000005"/>
    <n v="0.59"/>
    <n v="0.52"/>
    <m/>
    <m/>
    <m/>
    <m/>
    <m/>
    <m/>
    <m/>
    <m/>
    <m/>
    <m/>
  </r>
  <r>
    <s v="Meliaceae"/>
    <s v="Carapa"/>
    <s v="procera"/>
    <x v="242"/>
    <s v="LV109040"/>
    <s v="LV1"/>
    <n v="108.5"/>
    <n v="42.2"/>
    <n v="3"/>
    <n v="4"/>
    <s v="OK"/>
    <s v="LV109040"/>
    <n v="341"/>
    <n v="25.4777070063694"/>
    <n v="35"/>
    <n v="3"/>
    <n v="2"/>
    <n v="18"/>
    <n v="239.333333333333"/>
    <n v="71.5"/>
    <n v="3.1133333047231"/>
    <n v="2.3426666259765598"/>
    <n v="223.431330362956"/>
    <m/>
    <n v="0.54325999999999997"/>
    <n v="0.66080000000000005"/>
    <n v="5.2"/>
    <n v="0.51146789000000004"/>
    <n v="7.1328199999999997"/>
    <n v="1.1637585100000001"/>
    <m/>
    <m/>
    <m/>
    <n v="-31.978637089999999"/>
    <m/>
    <m/>
  </r>
  <r>
    <s v="Meliaceae"/>
    <s v="Carapa"/>
    <s v="procera"/>
    <x v="242"/>
    <s v="M17116856"/>
    <s v="M1711"/>
    <n v="80"/>
    <n v="41"/>
    <n v="3"/>
    <n v="5"/>
    <s v="OK"/>
    <s v="M17116856"/>
    <n v="341"/>
    <n v="10.8"/>
    <n v="11"/>
    <n v="3"/>
    <n v="2"/>
    <n v="8"/>
    <n v="182"/>
    <n v="64.6666666666667"/>
    <n v="2.1433334350585902"/>
    <n v="0.71533332268396999"/>
    <m/>
    <n v="318.2"/>
    <n v="0.55269999999999997"/>
    <n v="0.92910000000000004"/>
    <m/>
    <m/>
    <m/>
    <m/>
    <m/>
    <m/>
    <m/>
    <m/>
    <m/>
    <m/>
  </r>
  <r>
    <s v="Meliaceae"/>
    <s v="Carapa"/>
    <s v="procera"/>
    <x v="242"/>
    <s v="M17119856"/>
    <s v="M1711"/>
    <n v="91"/>
    <n v="91"/>
    <n v="3"/>
    <n v="5"/>
    <s v="OK"/>
    <s v="M17119856"/>
    <n v="341"/>
    <n v="10.5"/>
    <n v="6"/>
    <n v="3"/>
    <n v="1"/>
    <n v="6"/>
    <n v="252.53333028157601"/>
    <n v="60.1666666666667"/>
    <n v="2.3699999650319401"/>
    <n v="3.29099996884664"/>
    <m/>
    <n v="861.4"/>
    <n v="0.4572"/>
    <n v="0.94359999999999999"/>
    <m/>
    <n v="0.57799999999999996"/>
    <n v="7.4569999999999999"/>
    <n v="0.97650000000000003"/>
    <m/>
    <m/>
    <m/>
    <m/>
    <m/>
    <m/>
  </r>
  <r>
    <s v="Meliaceae"/>
    <s v="Carapa"/>
    <s v="procera"/>
    <x v="242"/>
    <s v="NH200017"/>
    <s v="NH20"/>
    <n v="8"/>
    <n v="330"/>
    <n v="3"/>
    <n v="5"/>
    <s v="OK"/>
    <s v="NH200017"/>
    <n v="341"/>
    <n v="17.5"/>
    <n v="22"/>
    <n v="2"/>
    <n v="2"/>
    <n v="20"/>
    <n v="229"/>
    <n v="69.1666666666667"/>
    <n v="2.5566666920979801"/>
    <n v="2.7156667311986298"/>
    <m/>
    <n v="1206.7"/>
    <m/>
    <m/>
    <m/>
    <m/>
    <m/>
    <m/>
    <m/>
    <m/>
    <m/>
    <m/>
    <m/>
    <m/>
  </r>
  <r>
    <s v="Meliaceae"/>
    <s v="Carapa"/>
    <s v="procera"/>
    <x v="242"/>
    <s v="NH200170"/>
    <s v="NH20"/>
    <n v="35"/>
    <n v="363"/>
    <n v="3"/>
    <n v="5"/>
    <s v="OK"/>
    <s v="NH200170"/>
    <n v="341"/>
    <n v="16.7"/>
    <n v="21"/>
    <n v="1"/>
    <n v="1"/>
    <n v="21"/>
    <n v="252.10000610351599"/>
    <n v="70.600001017252595"/>
    <n v="2.6300000349680599"/>
    <n v="3.1270000139872201"/>
    <m/>
    <n v="949.7"/>
    <n v="0.58599999999999997"/>
    <n v="0.70030000000000003"/>
    <n v="2"/>
    <n v="0.53100000000000003"/>
    <n v="7.3784999999999998"/>
    <n v="1.0185"/>
    <m/>
    <m/>
    <m/>
    <m/>
    <m/>
    <m/>
  </r>
  <r>
    <s v="Meliaceae"/>
    <s v="Carapa"/>
    <s v="procera"/>
    <x v="242"/>
    <s v="P00612831"/>
    <s v="P006"/>
    <n v="14"/>
    <n v="164"/>
    <n v="3"/>
    <n v="5"/>
    <s v="OK"/>
    <s v="P00612831"/>
    <n v="341"/>
    <n v="13.2"/>
    <n v="15"/>
    <n v="3"/>
    <n v="3"/>
    <n v="14"/>
    <n v="238"/>
    <n v="72.866668701171903"/>
    <n v="2.4500000476837198"/>
    <n v="3.06633329391479"/>
    <m/>
    <n v="740.6"/>
    <n v="0.56789999999999996"/>
    <m/>
    <n v="2"/>
    <m/>
    <m/>
    <m/>
    <m/>
    <m/>
    <m/>
    <m/>
    <m/>
    <m/>
  </r>
  <r>
    <s v="Meliaceae"/>
    <s v="Carapa"/>
    <s v="procera"/>
    <x v="242"/>
    <s v="P01860053"/>
    <s v="P018"/>
    <n v="40"/>
    <n v="32"/>
    <n v="3"/>
    <n v="5"/>
    <s v="OK"/>
    <s v="P01860174"/>
    <n v="341"/>
    <n v="63.8"/>
    <n v="24"/>
    <n v="2"/>
    <n v="2"/>
    <n v="18"/>
    <n v="260.56666564941401"/>
    <n v="75.199999491373703"/>
    <n v="2.3033333619435599"/>
    <n v="3.9883333047231"/>
    <m/>
    <n v="881.1"/>
    <m/>
    <m/>
    <m/>
    <m/>
    <m/>
    <m/>
    <m/>
    <m/>
    <m/>
    <m/>
    <m/>
    <m/>
  </r>
  <r>
    <s v="Meliaceae"/>
    <s v="Carapa"/>
    <s v="procera"/>
    <x v="242"/>
    <s v="P01860072"/>
    <s v="P018"/>
    <n v="42"/>
    <n v="12"/>
    <n v="3"/>
    <n v="5"/>
    <s v="OK"/>
    <s v="P01860198"/>
    <n v="341"/>
    <n v="10"/>
    <n v="14"/>
    <n v="3"/>
    <n v="3"/>
    <n v="14"/>
    <n v="196.56666564941401"/>
    <n v="66.066668192545606"/>
    <n v="1.98666667938232"/>
    <n v="2.37433330217997"/>
    <m/>
    <n v="774.3"/>
    <m/>
    <m/>
    <m/>
    <m/>
    <m/>
    <m/>
    <m/>
    <m/>
    <m/>
    <n v="-32.419715179999997"/>
    <m/>
    <m/>
  </r>
  <r>
    <s v="Meliaceae"/>
    <s v="Carapa"/>
    <s v="procera"/>
    <x v="242"/>
    <s v="P01860106"/>
    <s v="P018"/>
    <n v="59"/>
    <n v="27"/>
    <n v="3"/>
    <n v="5"/>
    <s v="OK"/>
    <s v="P01860286"/>
    <n v="341"/>
    <n v="23.2"/>
    <n v="26"/>
    <n v="3"/>
    <n v="5"/>
    <n v="22"/>
    <n v="213.43333435058599"/>
    <n v="65.933334350585895"/>
    <n v="1.9400000174840299"/>
    <n v="2.8650000095367401"/>
    <m/>
    <n v="950.6"/>
    <m/>
    <m/>
    <m/>
    <m/>
    <m/>
    <m/>
    <m/>
    <m/>
    <m/>
    <n v="-31.313377389999999"/>
    <m/>
    <m/>
  </r>
  <r>
    <s v="Meliaceae"/>
    <s v="Carapa"/>
    <s v="procera"/>
    <x v="242"/>
    <s v="P01860113"/>
    <s v="P018"/>
    <n v="56"/>
    <n v="40"/>
    <n v="3"/>
    <n v="5"/>
    <s v="OK"/>
    <s v="P01860279"/>
    <n v="341"/>
    <n v="28.3"/>
    <n v="22"/>
    <n v="3"/>
    <n v="3"/>
    <n v="18"/>
    <n v="261.10000101725302"/>
    <n v="73.8333333333333"/>
    <n v="3.1066667238871299"/>
    <n v="4.7573332786560103"/>
    <m/>
    <n v="1127.2"/>
    <m/>
    <m/>
    <m/>
    <m/>
    <m/>
    <m/>
    <m/>
    <m/>
    <m/>
    <n v="-32.382060170000003"/>
    <m/>
    <m/>
  </r>
  <r>
    <s v="Meliaceae"/>
    <s v="Carapa"/>
    <s v="procera"/>
    <x v="242"/>
    <s v="P01860156"/>
    <s v="P018"/>
    <n v="62"/>
    <n v="19"/>
    <n v="3"/>
    <n v="5"/>
    <s v="OK"/>
    <s v="P01860313"/>
    <n v="341"/>
    <n v="24"/>
    <n v="28"/>
    <n v="2"/>
    <n v="5"/>
    <n v="17"/>
    <n v="242.13333129882801"/>
    <n v="71.3333333333333"/>
    <n v="1.8733333349227901"/>
    <n v="2.83733328183492"/>
    <m/>
    <n v="758.5"/>
    <m/>
    <m/>
    <m/>
    <m/>
    <m/>
    <m/>
    <m/>
    <m/>
    <m/>
    <n v="-32.003917350000002"/>
    <m/>
    <m/>
  </r>
  <r>
    <s v="Meliaceae"/>
    <s v="Carapa"/>
    <s v="procera"/>
    <x v="242"/>
    <s v="P01860196"/>
    <s v="P018"/>
    <n v="78"/>
    <n v="7"/>
    <n v="3"/>
    <n v="5"/>
    <s v="OK"/>
    <s v="P01860405"/>
    <n v="341"/>
    <n v="19.7"/>
    <n v="17"/>
    <n v="2"/>
    <n v="3"/>
    <n v="14"/>
    <n v="220.766667683919"/>
    <n v="58"/>
    <n v="2.4900000095367401"/>
    <n v="1.5159999926884999"/>
    <m/>
    <n v="514.29999999999995"/>
    <m/>
    <m/>
    <m/>
    <m/>
    <m/>
    <m/>
    <m/>
    <m/>
    <m/>
    <n v="-30.63763221"/>
    <m/>
    <m/>
  </r>
  <r>
    <s v="Meliaceae"/>
    <s v="Carapa"/>
    <s v="procera"/>
    <x v="242"/>
    <s v="P01860228"/>
    <s v="P018"/>
    <n v="85"/>
    <n v="6"/>
    <n v="1"/>
    <n v="5"/>
    <s v="OK"/>
    <s v="P01860413"/>
    <n v="341"/>
    <n v="25.8"/>
    <n v="29"/>
    <n v="4"/>
    <n v="4"/>
    <n v="28"/>
    <n v="304"/>
    <n v="76.5"/>
    <n v="3"/>
    <n v="5.16499996185303"/>
    <m/>
    <n v="346.9"/>
    <m/>
    <m/>
    <m/>
    <m/>
    <m/>
    <m/>
    <m/>
    <m/>
    <m/>
    <n v="-28.88917142"/>
    <m/>
    <m/>
  </r>
  <r>
    <s v="Meliaceae"/>
    <s v="Carapa"/>
    <s v="procera"/>
    <x v="242"/>
    <s v="P01860234"/>
    <s v="P018"/>
    <n v="86"/>
    <n v="15"/>
    <n v="3"/>
    <n v="5"/>
    <s v="OK"/>
    <s v="P01860420"/>
    <n v="341"/>
    <n v="15.8"/>
    <n v="22"/>
    <n v="2"/>
    <n v="1"/>
    <n v="20"/>
    <n v="217.46666463216101"/>
    <n v="74.766667683919295"/>
    <n v="2.8233332633972199"/>
    <n v="3.48900000254313"/>
    <m/>
    <n v="1010.4"/>
    <m/>
    <m/>
    <m/>
    <m/>
    <m/>
    <m/>
    <m/>
    <m/>
    <m/>
    <m/>
    <m/>
    <m/>
  </r>
  <r>
    <s v="Meliaceae"/>
    <s v="Carapa"/>
    <s v="procera"/>
    <x v="242"/>
    <s v="P01860235"/>
    <s v="P018"/>
    <n v="85"/>
    <n v="17"/>
    <n v="3"/>
    <n v="5"/>
    <s v="OK"/>
    <s v="P01860421"/>
    <n v="341"/>
    <n v="14.5"/>
    <n v="14"/>
    <n v="2"/>
    <n v="3"/>
    <n v="14"/>
    <n v="189.89999898274701"/>
    <n v="65.299997965494796"/>
    <n v="2.8266666730245"/>
    <n v="2.7453333536783902"/>
    <m/>
    <n v="1038.8"/>
    <m/>
    <m/>
    <m/>
    <m/>
    <m/>
    <m/>
    <m/>
    <m/>
    <m/>
    <n v="-32.975695930000001"/>
    <m/>
    <m/>
  </r>
  <r>
    <s v="Meliaceae"/>
    <s v="Carapa"/>
    <s v="procera"/>
    <x v="242"/>
    <s v="P01860241"/>
    <s v="P018"/>
    <n v="82"/>
    <n v="27"/>
    <n v="3"/>
    <n v="5"/>
    <s v="OK"/>
    <s v="P01860427"/>
    <n v="341"/>
    <n v="10.5"/>
    <n v="14"/>
    <m/>
    <m/>
    <m/>
    <n v="217.13333129882801"/>
    <n v="65.5"/>
    <n v="2.11000005404154"/>
    <n v="2.6706666946411102"/>
    <m/>
    <n v="978.7"/>
    <m/>
    <m/>
    <m/>
    <m/>
    <m/>
    <m/>
    <m/>
    <m/>
    <m/>
    <m/>
    <m/>
    <m/>
  </r>
  <r>
    <s v="Meliaceae"/>
    <s v="Carapa"/>
    <s v="procera"/>
    <x v="242"/>
    <s v="P01860276"/>
    <s v="P018"/>
    <n v="91"/>
    <n v="10"/>
    <n v="3"/>
    <n v="5"/>
    <s v="OK"/>
    <s v="P01860517"/>
    <n v="341"/>
    <n v="19.7"/>
    <n v="25"/>
    <n v="3"/>
    <n v="3"/>
    <n v="20"/>
    <n v="255.56667073567701"/>
    <n v="54.533332824707003"/>
    <n v="3.5433332920074498"/>
    <n v="1.79700001080831"/>
    <m/>
    <n v="486.3"/>
    <m/>
    <m/>
    <m/>
    <m/>
    <m/>
    <m/>
    <m/>
    <m/>
    <m/>
    <n v="-31.592690650000002"/>
    <m/>
    <m/>
  </r>
  <r>
    <s v="Meliaceae"/>
    <s v="Carapa"/>
    <s v="procera"/>
    <x v="242"/>
    <s v="P01860289"/>
    <s v="P018"/>
    <n v="93"/>
    <n v="30"/>
    <n v="3"/>
    <n v="5"/>
    <s v="OK"/>
    <s v="P01860505"/>
    <n v="341"/>
    <n v="24.5"/>
    <n v="19"/>
    <m/>
    <m/>
    <m/>
    <n v="217.333333333333"/>
    <n v="53.533332824707003"/>
    <n v="2.8933332761128701"/>
    <n v="3.7766665617624899"/>
    <m/>
    <n v="1427.2"/>
    <m/>
    <m/>
    <m/>
    <m/>
    <m/>
    <m/>
    <m/>
    <m/>
    <m/>
    <m/>
    <m/>
    <m/>
  </r>
  <r>
    <s v="Meliaceae"/>
    <s v="Carapa"/>
    <s v="procera"/>
    <x v="242"/>
    <s v="P01860325"/>
    <s v="P018"/>
    <n v="14"/>
    <n v="24"/>
    <n v="2"/>
    <n v="5"/>
    <s v="OK"/>
    <s v="P01860082"/>
    <n v="341"/>
    <n v="22.3"/>
    <n v="18"/>
    <n v="3"/>
    <n v="3"/>
    <n v="12"/>
    <n v="229.84999847412101"/>
    <n v="72.450000762939496"/>
    <n v="1.0050000250339499"/>
    <n v="1.8374999761581401"/>
    <m/>
    <n v="370.3"/>
    <n v="0.55530000000000002"/>
    <m/>
    <m/>
    <m/>
    <m/>
    <m/>
    <m/>
    <m/>
    <m/>
    <n v="-32.698978519999997"/>
    <m/>
    <m/>
  </r>
  <r>
    <s v="Meliaceae"/>
    <s v="Carapa"/>
    <s v="procera"/>
    <x v="242"/>
    <s v="P01860417"/>
    <s v="P018"/>
    <n v="39"/>
    <n v="70"/>
    <n v="3"/>
    <n v="5"/>
    <s v="OK"/>
    <s v="P01860156"/>
    <n v="341"/>
    <n v="11.8"/>
    <n v="13"/>
    <m/>
    <m/>
    <m/>
    <n v="215.233332316081"/>
    <n v="74.233334859212206"/>
    <n v="2.58999999364217"/>
    <n v="4.9879999558130903"/>
    <m/>
    <n v="1388"/>
    <n v="0.58540000000000003"/>
    <m/>
    <m/>
    <m/>
    <m/>
    <m/>
    <m/>
    <m/>
    <m/>
    <m/>
    <m/>
    <m/>
  </r>
  <r>
    <s v="Meliaceae"/>
    <s v="Carapa"/>
    <s v="procera"/>
    <x v="242"/>
    <s v="P01860433"/>
    <s v="P018"/>
    <n v="98"/>
    <n v="85"/>
    <n v="3"/>
    <n v="5"/>
    <s v="OK"/>
    <s v="P01860468"/>
    <n v="341"/>
    <n v="25.1"/>
    <n v="17"/>
    <n v="2"/>
    <n v="5"/>
    <n v="9"/>
    <n v="215.10000101725299"/>
    <n v="59.633333841959598"/>
    <n v="2.4299999872843401"/>
    <n v="1.56033333142598"/>
    <m/>
    <n v="573.1"/>
    <m/>
    <m/>
    <m/>
    <m/>
    <m/>
    <m/>
    <m/>
    <m/>
    <m/>
    <n v="-29.730568940000001"/>
    <m/>
    <m/>
  </r>
  <r>
    <s v="Meliaceae"/>
    <s v="Carapa"/>
    <s v="procera"/>
    <x v="242"/>
    <s v="P01860483"/>
    <s v="P018"/>
    <n v="58"/>
    <n v="95"/>
    <n v="3"/>
    <n v="5"/>
    <s v="OK"/>
    <s v="P01860247"/>
    <n v="341"/>
    <n v="50.9"/>
    <n v="22"/>
    <n v="5"/>
    <n v="3"/>
    <n v="18"/>
    <n v="275.33333333333297"/>
    <n v="60.6666666666667"/>
    <n v="1.77000002066294"/>
    <n v="4.0230000813802098"/>
    <m/>
    <n v="900.1"/>
    <n v="0.57089999999999996"/>
    <m/>
    <m/>
    <m/>
    <m/>
    <m/>
    <m/>
    <m/>
    <m/>
    <n v="-30.23519065"/>
    <m/>
    <m/>
  </r>
  <r>
    <s v="Meliaceae"/>
    <s v="Guarea"/>
    <s v="costata"/>
    <x v="569"/>
    <s v="A110278"/>
    <s v="A11"/>
    <n v="73"/>
    <n v="94"/>
    <n v="3"/>
    <n v="4"/>
    <s v="OK"/>
    <s v="A110278"/>
    <n v="342"/>
    <n v="10.4"/>
    <n v="16"/>
    <n v="1"/>
    <n v="1"/>
    <n v="8"/>
    <n v="186.10000101725299"/>
    <n v="62.066665649414098"/>
    <n v="1.47999997933706"/>
    <n v="0.20699999729792301"/>
    <m/>
    <n v="109.5"/>
    <n v="0.71"/>
    <n v="0.65"/>
    <n v="3"/>
    <n v="0.65708994865417503"/>
    <n v="14.059699999999999"/>
    <n v="1.09111702"/>
    <m/>
    <m/>
    <m/>
    <m/>
    <m/>
    <m/>
  </r>
  <r>
    <s v="Meliaceae"/>
    <s v="Guarea"/>
    <s v="grandifolia"/>
    <x v="570"/>
    <s v="T10091"/>
    <s v="T1"/>
    <n v="91.5"/>
    <n v="95"/>
    <n v="3"/>
    <n v="5"/>
    <s v="OK"/>
    <s v="T10091"/>
    <n v="749"/>
    <n v="23.7"/>
    <n v="27"/>
    <n v="2"/>
    <n v="2"/>
    <n v="12"/>
    <n v="283.33333333333297"/>
    <n v="80.233332316080705"/>
    <n v="1.9333333174387599"/>
    <n v="2.3443332910537702"/>
    <n v="245.555669148763"/>
    <m/>
    <n v="0.55778000000000005"/>
    <n v="0.80940000000000001"/>
    <n v="6.6"/>
    <n v="0.49648401199999997"/>
    <n v="9.8622399999999999"/>
    <n v="2.2622814299999998"/>
    <m/>
    <m/>
    <m/>
    <m/>
    <m/>
    <m/>
  </r>
  <r>
    <s v="Meliaceae"/>
    <s v="Guarea"/>
    <s v="guidonia"/>
    <x v="89"/>
    <s v="A110275"/>
    <s v="A11"/>
    <n v="68"/>
    <n v="85"/>
    <n v="3"/>
    <n v="4"/>
    <s v="OK"/>
    <s v="A110275"/>
    <n v="343"/>
    <n v="17.5"/>
    <n v="18"/>
    <n v="2"/>
    <n v="2"/>
    <n v="9"/>
    <n v="228.53333536783899"/>
    <n v="59.3333333333333"/>
    <n v="1.50666670004527"/>
    <n v="0.35733333230018599"/>
    <m/>
    <n v="168"/>
    <n v="0.72"/>
    <n v="0.49"/>
    <n v="1"/>
    <n v="0.45184823870658902"/>
    <n v="5.3672500000000003"/>
    <n v="0.77290524999999999"/>
    <m/>
    <m/>
    <m/>
    <m/>
    <m/>
    <m/>
  </r>
  <r>
    <s v="Meliaceae"/>
    <s v="Guarea"/>
    <s v="guidonia"/>
    <x v="89"/>
    <s v="B430063"/>
    <s v="B4"/>
    <n v="49"/>
    <n v="20"/>
    <n v="3"/>
    <n v="4"/>
    <s v="OK"/>
    <s v="B430063"/>
    <n v="343"/>
    <n v="13"/>
    <n v="16"/>
    <n v="3"/>
    <n v="3"/>
    <n v="10"/>
    <n v="251.333333333333"/>
    <n v="66.166665395100907"/>
    <n v="1.4533333778381301"/>
    <n v="0.65333333611488298"/>
    <m/>
    <n v="253.4"/>
    <n v="0.72"/>
    <n v="0.42"/>
    <n v="3"/>
    <m/>
    <m/>
    <m/>
    <m/>
    <m/>
    <m/>
    <m/>
    <m/>
    <m/>
  </r>
  <r>
    <s v="Meliaceae"/>
    <s v="Guarea"/>
    <s v="guidonia"/>
    <x v="89"/>
    <s v="B435047"/>
    <s v="B4"/>
    <n v="51"/>
    <n v="79"/>
    <n v="3"/>
    <n v="4"/>
    <s v="OK"/>
    <s v="B435047"/>
    <n v="343"/>
    <n v="11.1"/>
    <m/>
    <n v="2"/>
    <n v="3"/>
    <n v="15"/>
    <n v="237.766667683919"/>
    <n v="72.8333333333333"/>
    <n v="1.2533333301544201"/>
    <n v="0.39799999197324099"/>
    <m/>
    <n v="126.2"/>
    <n v="0.71"/>
    <n v="0.51"/>
    <n v="4"/>
    <n v="0.72699999999999998"/>
    <n v="14.9704"/>
    <n v="3.661"/>
    <m/>
    <m/>
    <m/>
    <m/>
    <m/>
    <m/>
  </r>
  <r>
    <s v="Meliaceae"/>
    <s v="Guarea"/>
    <s v="guidonia"/>
    <x v="89"/>
    <s v="B443013"/>
    <s v="B4"/>
    <n v="82"/>
    <n v="92"/>
    <n v="3"/>
    <n v="4"/>
    <s v="OK"/>
    <s v="B443013"/>
    <n v="343"/>
    <n v="21"/>
    <n v="20"/>
    <n v="2"/>
    <n v="2"/>
    <n v="14"/>
    <n v="232.333333333333"/>
    <n v="55.199999491373703"/>
    <n v="1.6700000365575201"/>
    <n v="0.42333332697550502"/>
    <m/>
    <n v="198.2"/>
    <n v="0.72"/>
    <n v="0.49"/>
    <n v="4"/>
    <n v="0.67100000000000004"/>
    <n v="13.213800000000001"/>
    <n v="3.66"/>
    <m/>
    <m/>
    <m/>
    <m/>
    <m/>
    <m/>
  </r>
  <r>
    <s v="Meliaceae"/>
    <s v="Guarea"/>
    <s v="scabra"/>
    <x v="100"/>
    <s v="M17116007"/>
    <s v="M1711"/>
    <n v="17"/>
    <n v="2"/>
    <n v="3"/>
    <n v="5"/>
    <s v="OK"/>
    <s v="M17116007"/>
    <n v="345"/>
    <n v="10.8"/>
    <n v="9"/>
    <n v="1"/>
    <n v="3"/>
    <n v="9"/>
    <n v="179.333333333333"/>
    <n v="61.633331298828097"/>
    <n v="1.16333333651225"/>
    <n v="0.567333330710729"/>
    <m/>
    <n v="257.60000000000002"/>
    <m/>
    <m/>
    <m/>
    <m/>
    <m/>
    <m/>
    <m/>
    <m/>
    <m/>
    <m/>
    <m/>
    <m/>
  </r>
  <r>
    <s v="Meliaceae"/>
    <s v="Guarea"/>
    <s v="scabra"/>
    <x v="100"/>
    <s v="M17116490"/>
    <s v="M1711"/>
    <n v="47"/>
    <n v="28"/>
    <n v="3"/>
    <n v="5"/>
    <s v="OK"/>
    <s v="M17116490"/>
    <n v="345"/>
    <n v="13.4"/>
    <n v="12"/>
    <n v="1"/>
    <n v="1"/>
    <n v="8"/>
    <n v="197.43333435058599"/>
    <n v="56.133332570393897"/>
    <n v="1.3433333237965901"/>
    <n v="0.470333327849706"/>
    <m/>
    <n v="242.3"/>
    <n v="0.66810000000000003"/>
    <n v="0.76639999999999997"/>
    <m/>
    <m/>
    <m/>
    <m/>
    <m/>
    <m/>
    <m/>
    <m/>
    <m/>
    <m/>
  </r>
  <r>
    <s v="Meliaceae"/>
    <s v="Guarea"/>
    <s v="scabra"/>
    <x v="100"/>
    <s v="M17116510"/>
    <s v="M1711"/>
    <n v="47"/>
    <n v="14"/>
    <n v="3"/>
    <n v="5"/>
    <s v="OK"/>
    <s v="M17116510"/>
    <n v="345"/>
    <n v="13.7"/>
    <n v="11"/>
    <n v="3"/>
    <n v="2"/>
    <n v="11"/>
    <n v="177.79999796549501"/>
    <n v="47.733333587646499"/>
    <n v="1.06000000238419"/>
    <n v="0.32233333587646501"/>
    <m/>
    <n v="182.6"/>
    <n v="0.72940000000000005"/>
    <n v="0.61370000000000002"/>
    <m/>
    <n v="0.63600000000000001"/>
    <n v="18.234500000000001"/>
    <n v="3.2965"/>
    <m/>
    <m/>
    <m/>
    <m/>
    <m/>
    <m/>
  </r>
  <r>
    <s v="Meliaceae"/>
    <s v="Guarea"/>
    <s v="scabra"/>
    <x v="100"/>
    <s v="M17116846"/>
    <s v="M1711"/>
    <n v="77"/>
    <n v="56"/>
    <n v="3"/>
    <n v="5"/>
    <s v="OK"/>
    <s v="M17116846"/>
    <n v="345"/>
    <n v="10.8"/>
    <n v="8"/>
    <n v="2"/>
    <n v="2"/>
    <n v="8"/>
    <n v="184.89999898274701"/>
    <n v="46.366667429606103"/>
    <n v="1.3033333222071299"/>
    <n v="0.30166665712992402"/>
    <m/>
    <n v="184"/>
    <m/>
    <m/>
    <m/>
    <m/>
    <m/>
    <m/>
    <m/>
    <m/>
    <m/>
    <m/>
    <m/>
    <m/>
  </r>
  <r>
    <s v="Meliaceae"/>
    <s v="Guarea"/>
    <s v="scabra"/>
    <x v="100"/>
    <s v="M17118849"/>
    <s v="M1711"/>
    <n v="97"/>
    <n v="87"/>
    <n v="3"/>
    <n v="5"/>
    <s v="OK"/>
    <s v="M17118849"/>
    <n v="345"/>
    <n v="10.8"/>
    <n v="9"/>
    <n v="2"/>
    <n v="1"/>
    <n v="9"/>
    <n v="188.20000203450499"/>
    <n v="48.5"/>
    <n v="1.12000000476837"/>
    <n v="0.40199999014536503"/>
    <m/>
    <n v="202.6"/>
    <n v="0.58179999999999998"/>
    <n v="0.78620000000000001"/>
    <m/>
    <m/>
    <m/>
    <m/>
    <m/>
    <m/>
    <m/>
    <m/>
    <m/>
    <m/>
  </r>
  <r>
    <s v="Meliaceae"/>
    <s v="Guarea"/>
    <s v="scabra"/>
    <x v="100"/>
    <s v="M17118949"/>
    <s v="M1711"/>
    <n v="53"/>
    <n v="79"/>
    <n v="3"/>
    <n v="5"/>
    <s v="OK"/>
    <s v="M17118949"/>
    <n v="345"/>
    <n v="10.199999999999999"/>
    <n v="9"/>
    <n v="2"/>
    <n v="2"/>
    <n v="9"/>
    <n v="175.89999898274701"/>
    <n v="52.266666412353501"/>
    <n v="1.0366666913032501"/>
    <n v="0.29666667183240297"/>
    <m/>
    <n v="155.30000000000001"/>
    <m/>
    <m/>
    <m/>
    <m/>
    <m/>
    <m/>
    <m/>
    <m/>
    <m/>
    <m/>
    <m/>
    <m/>
  </r>
  <r>
    <s v="Meliaceae"/>
    <s v="Guarea"/>
    <s v="silvatica"/>
    <x v="32"/>
    <s v="LV109563"/>
    <s v="LV1"/>
    <n v="185.1"/>
    <n v="22.2"/>
    <n v="3"/>
    <n v="5"/>
    <s v="OK"/>
    <s v="LV109563"/>
    <n v="346"/>
    <n v="21.974522292993601"/>
    <n v="30"/>
    <n v="3"/>
    <n v="3"/>
    <n v="25"/>
    <n v="170.666666666667"/>
    <n v="58.933331807454401"/>
    <n v="1.7000000079472899"/>
    <n v="0.493333339691162"/>
    <n v="90.754102071126297"/>
    <m/>
    <n v="0.60418000000000005"/>
    <n v="0.94289999999999996"/>
    <n v="5.65"/>
    <n v="0.718035596"/>
    <n v="14.297700000000001"/>
    <n v="2.1606763600000001"/>
    <m/>
    <m/>
    <m/>
    <n v="-31.566589830000002"/>
    <m/>
    <m/>
  </r>
  <r>
    <s v="Meliaceae"/>
    <s v="Guarea"/>
    <s v="silvatica"/>
    <x v="32"/>
    <s v="M17116117"/>
    <s v="M1711"/>
    <n v="5"/>
    <n v="92"/>
    <n v="3"/>
    <n v="5"/>
    <s v="EXCLUDE"/>
    <s v="M17116117"/>
    <n v="346"/>
    <n v="9.4"/>
    <n v="8"/>
    <n v="1"/>
    <n v="1"/>
    <n v="8"/>
    <n v="164.233332316081"/>
    <n v="53.566666920979799"/>
    <n v="1.53999996185303"/>
    <n v="0.50500000516573595"/>
    <m/>
    <n v="289.3"/>
    <n v="0.64319999999999999"/>
    <n v="0.66359999999999997"/>
    <m/>
    <n v="0.44500000000000001"/>
    <n v="9.9864999999999995"/>
    <n v="1.3149999999999999"/>
    <m/>
    <m/>
    <m/>
    <m/>
    <m/>
    <m/>
  </r>
  <r>
    <s v="Meliaceae"/>
    <s v="Guarea"/>
    <s v="silvatica"/>
    <x v="32"/>
    <s v="M17116866"/>
    <s v="M1711"/>
    <n v="85"/>
    <n v="24"/>
    <n v="3"/>
    <n v="0"/>
    <s v="OK"/>
    <s v="M17116866"/>
    <n v="346"/>
    <n v="13.8"/>
    <n v="15"/>
    <n v="1"/>
    <n v="2"/>
    <n v="15"/>
    <n v="146.233332316081"/>
    <n v="53.566666920979799"/>
    <n v="1.3233333031336501"/>
    <n v="0.32166666785876002"/>
    <m/>
    <m/>
    <n v="0.753"/>
    <n v="0.55689999999999995"/>
    <m/>
    <n v="0.65900000000000003"/>
    <n v="13.794499999999999"/>
    <n v="2.0005000000000002"/>
    <m/>
    <m/>
    <m/>
    <m/>
    <m/>
    <m/>
  </r>
  <r>
    <s v="Meliaceae"/>
    <s v="Guarea"/>
    <s v="silvatica"/>
    <x v="32"/>
    <s v="NH200415"/>
    <s v="NH20"/>
    <n v="76"/>
    <n v="390"/>
    <n v="3"/>
    <n v="5"/>
    <s v="OK"/>
    <s v="NH200415"/>
    <n v="346"/>
    <n v="16.3"/>
    <n v="18"/>
    <n v="1"/>
    <n v="1"/>
    <n v="12"/>
    <n v="141.233332316081"/>
    <n v="59"/>
    <n v="1.4033333063125599"/>
    <n v="0.35833333929379801"/>
    <m/>
    <n v="164.3"/>
    <n v="0.68469999999999998"/>
    <n v="0.66800000000000004"/>
    <n v="2"/>
    <n v="0.60499999999999998"/>
    <n v="12.635"/>
    <n v="1.284"/>
    <m/>
    <m/>
    <m/>
    <m/>
    <m/>
    <m/>
  </r>
  <r>
    <s v="Meliaceae"/>
    <s v="Guarea"/>
    <s v="IND"/>
    <x v="571"/>
    <s v="LV109407"/>
    <s v="LV1"/>
    <n v="176.4"/>
    <n v="4.2"/>
    <n v="0"/>
    <n v="0"/>
    <s v="MORT"/>
    <s v="LV109407"/>
    <n v="344"/>
    <m/>
    <n v="0"/>
    <m/>
    <m/>
    <n v="0"/>
    <m/>
    <m/>
    <m/>
    <m/>
    <m/>
    <m/>
    <m/>
    <m/>
    <m/>
    <m/>
    <m/>
    <m/>
    <m/>
    <m/>
    <m/>
    <m/>
    <m/>
    <m/>
  </r>
  <r>
    <s v="Meliaceae"/>
    <s v="Trichilia"/>
    <s v="cipo"/>
    <x v="51"/>
    <s v="A110281"/>
    <s v="A11"/>
    <n v="78"/>
    <n v="94"/>
    <n v="3"/>
    <n v="4"/>
    <s v="OK"/>
    <s v="A110281"/>
    <n v="347"/>
    <n v="11.1"/>
    <n v="14"/>
    <n v="1"/>
    <n v="1"/>
    <n v="4"/>
    <n v="184.666666666667"/>
    <n v="52.766666412353501"/>
    <n v="1.0066666603088399"/>
    <n v="0.19033333162466701"/>
    <m/>
    <n v="88.3"/>
    <n v="0.71"/>
    <n v="0.4"/>
    <n v="2"/>
    <n v="0.63099449872970603"/>
    <n v="9.2352500000000006"/>
    <n v="0.80394673000000005"/>
    <m/>
    <m/>
    <m/>
    <m/>
    <m/>
    <m/>
  </r>
  <r>
    <s v="Meliaceae"/>
    <s v="Trichilia"/>
    <s v="cipo"/>
    <x v="51"/>
    <s v="NH200003"/>
    <s v="NH20"/>
    <n v="9"/>
    <n v="304"/>
    <n v="3"/>
    <n v="4"/>
    <s v="OK"/>
    <s v="NH200003"/>
    <n v="347"/>
    <n v="11.7"/>
    <n v="11"/>
    <n v="1"/>
    <n v="1"/>
    <n v="8"/>
    <n v="175.666666666667"/>
    <n v="33.399999618530302"/>
    <n v="0.88333332538604703"/>
    <n v="0.26200000445048"/>
    <m/>
    <n v="133.1"/>
    <n v="0.73529999999999995"/>
    <n v="0.51339999999999997"/>
    <n v="2"/>
    <n v="0.70899999999999996"/>
    <n v="12.8085"/>
    <n v="1.8154999999999999"/>
    <m/>
    <m/>
    <m/>
    <m/>
    <m/>
    <m/>
  </r>
  <r>
    <s v="Meliaceae"/>
    <s v="Trichilia"/>
    <s v="euneura"/>
    <x v="572"/>
    <s v="M17116008"/>
    <s v="M1711"/>
    <n v="19"/>
    <n v="1"/>
    <n v="3"/>
    <n v="5"/>
    <s v="OK"/>
    <s v="M17116008"/>
    <n v="348"/>
    <n v="10.7"/>
    <n v="13"/>
    <n v="1"/>
    <n v="1"/>
    <n v="8"/>
    <n v="197.666666666667"/>
    <n v="49.433334350585902"/>
    <n v="1.38333336512248"/>
    <n v="0.42566667000452701"/>
    <m/>
    <n v="158"/>
    <n v="0.57640000000000002"/>
    <n v="0.67630000000000001"/>
    <m/>
    <n v="0.59499999999999997"/>
    <n v="10.673500000000001"/>
    <n v="2.58"/>
    <m/>
    <m/>
    <m/>
    <m/>
    <m/>
    <m/>
  </r>
  <r>
    <s v="Meliaceae"/>
    <s v="Trichilia"/>
    <s v="micrantha"/>
    <x v="97"/>
    <s v="B428054"/>
    <s v="B4"/>
    <n v="37"/>
    <n v="51"/>
    <n v="3"/>
    <n v="5"/>
    <s v="OK"/>
    <s v="B428054"/>
    <n v="350"/>
    <n v="11.5"/>
    <n v="15"/>
    <n v="1"/>
    <n v="1"/>
    <n v="8"/>
    <n v="151.766667683919"/>
    <n v="52.1666666666667"/>
    <n v="0.38333333532015501"/>
    <n v="9.2333334187666594E-2"/>
    <m/>
    <n v="71.400000000000006"/>
    <n v="0.61"/>
    <n v="0.49"/>
    <m/>
    <n v="0.56599999999999995"/>
    <n v="11.3573"/>
    <n v="1.7330000000000001"/>
    <m/>
    <m/>
    <m/>
    <m/>
    <m/>
    <m/>
  </r>
  <r>
    <s v="Meliaceae"/>
    <s v="Trichilia"/>
    <s v="micrantha"/>
    <x v="97"/>
    <s v="M17116101"/>
    <s v="M1711"/>
    <n v="4"/>
    <n v="74"/>
    <n v="3"/>
    <n v="5"/>
    <s v="OK"/>
    <s v="M17116101"/>
    <n v="350"/>
    <n v="11.5"/>
    <n v="14"/>
    <n v="2"/>
    <n v="2"/>
    <n v="14"/>
    <n v="191.13333129882801"/>
    <n v="44.400000254313099"/>
    <n v="0.75333333015441895"/>
    <n v="0.231666669249535"/>
    <m/>
    <n v="144.6"/>
    <m/>
    <m/>
    <m/>
    <m/>
    <m/>
    <m/>
    <m/>
    <m/>
    <m/>
    <m/>
    <m/>
    <m/>
  </r>
  <r>
    <s v="Meliaceae"/>
    <s v="Trichilia"/>
    <s v="micrantha"/>
    <x v="97"/>
    <s v="M17116435"/>
    <s v="M1711"/>
    <n v="42"/>
    <n v="84"/>
    <n v="3"/>
    <n v="5"/>
    <s v="OK"/>
    <s v="M17116435"/>
    <n v="350"/>
    <n v="11.5"/>
    <n v="13"/>
    <n v="2"/>
    <n v="1"/>
    <n v="3"/>
    <n v="202.233332316081"/>
    <n v="59.933333079020201"/>
    <n v="0.81000002225240098"/>
    <n v="0.31833333273728698"/>
    <m/>
    <n v="133.69999999999999"/>
    <n v="0.64870000000000005"/>
    <n v="0.499"/>
    <m/>
    <n v="0.57499999999999996"/>
    <n v="6.7039999999999997"/>
    <n v="0.81899999999999995"/>
    <m/>
    <m/>
    <m/>
    <m/>
    <m/>
    <m/>
  </r>
  <r>
    <s v="Meliaceae"/>
    <s v="Trichilia"/>
    <s v="micrantha"/>
    <x v="97"/>
    <s v="M17116441"/>
    <s v="M1711"/>
    <n v="49"/>
    <n v="78"/>
    <n v="3"/>
    <n v="5"/>
    <s v="OK"/>
    <s v="M17116441"/>
    <n v="350"/>
    <n v="13.2"/>
    <n v="12"/>
    <n v="2"/>
    <n v="1"/>
    <n v="6"/>
    <n v="161.56666564941401"/>
    <n v="52.966667175292997"/>
    <n v="0.75333333015441895"/>
    <n v="0.26066666344801598"/>
    <m/>
    <n v="152.6"/>
    <n v="0.61629999999999996"/>
    <n v="0.34150000000000003"/>
    <m/>
    <n v="0.65600000000000003"/>
    <n v="10.587999999999999"/>
    <n v="1.373"/>
    <m/>
    <m/>
    <m/>
    <m/>
    <m/>
    <m/>
  </r>
  <r>
    <s v="Meliaceae"/>
    <s v="Trichilia"/>
    <s v="micrantha"/>
    <x v="97"/>
    <s v="M17116578"/>
    <s v="M1711"/>
    <n v="60"/>
    <n v="41"/>
    <n v="3"/>
    <n v="5"/>
    <s v="OK"/>
    <s v="M17116578"/>
    <n v="350"/>
    <n v="13.4"/>
    <n v="13"/>
    <n v="1"/>
    <n v="2"/>
    <n v="13"/>
    <n v="151.86666870117199"/>
    <n v="57.3333333333333"/>
    <n v="0.68666666746139504"/>
    <n v="0.39633332689603201"/>
    <m/>
    <n v="216"/>
    <n v="0.63029999999999997"/>
    <n v="0.56950000000000001"/>
    <m/>
    <n v="0.60899999999999999"/>
    <n v="14.484999999999999"/>
    <n v="1.5035000000000001"/>
    <m/>
    <m/>
    <m/>
    <m/>
    <m/>
    <m/>
  </r>
  <r>
    <s v="Meliaceae"/>
    <s v="Trichilia"/>
    <s v="micrantha"/>
    <x v="97"/>
    <s v="M17116915"/>
    <s v="M1711"/>
    <n v="92"/>
    <n v="58"/>
    <n v="3"/>
    <n v="5"/>
    <s v="OK"/>
    <s v="M17116915"/>
    <n v="350"/>
    <n v="12.1"/>
    <n v="14"/>
    <n v="1"/>
    <n v="1"/>
    <n v="4"/>
    <n v="153.79999796549501"/>
    <n v="60.1666666666667"/>
    <n v="0.79666668176651001"/>
    <n v="0.55300001303354895"/>
    <m/>
    <n v="287.8"/>
    <m/>
    <m/>
    <m/>
    <m/>
    <m/>
    <m/>
    <m/>
    <m/>
    <m/>
    <m/>
    <m/>
    <m/>
  </r>
  <r>
    <s v="Meliaceae"/>
    <s v="Trichilia"/>
    <s v="micrantha"/>
    <x v="97"/>
    <s v="T10239"/>
    <s v="T1"/>
    <n v="58.5"/>
    <n v="51"/>
    <n v="3"/>
    <n v="5"/>
    <s v="OK"/>
    <s v="T10239"/>
    <n v="350"/>
    <n v="19.7"/>
    <n v="15"/>
    <n v="2"/>
    <n v="2"/>
    <n v="11"/>
    <n v="176.666666666667"/>
    <n v="41.866666158040402"/>
    <n v="0.62333331505457601"/>
    <n v="0.39466667671998301"/>
    <n v="79.188365936279297"/>
    <m/>
    <n v="0.62302000000000002"/>
    <n v="0.53659999999999997"/>
    <n v="2.2999999999999998"/>
    <n v="0.61449689299999999"/>
    <n v="14.582599999999999"/>
    <n v="2.5512454099999999"/>
    <m/>
    <m/>
    <m/>
    <m/>
    <m/>
    <m/>
  </r>
  <r>
    <s v="Meliaceae"/>
    <s v="Trichilia"/>
    <s v="pallida"/>
    <x v="93"/>
    <s v="NH200374"/>
    <s v="NH20"/>
    <n v="76"/>
    <n v="326"/>
    <n v="3"/>
    <n v="5"/>
    <s v="OK"/>
    <s v="NH200374"/>
    <n v="351"/>
    <n v="17.8"/>
    <n v="14"/>
    <n v="2"/>
    <n v="2"/>
    <n v="12"/>
    <n v="207.233332316081"/>
    <n v="70.666669209798201"/>
    <n v="1.8566666444142701"/>
    <n v="0.25633333623409299"/>
    <m/>
    <n v="99.1"/>
    <n v="0.55969999999999998"/>
    <n v="0.58509999999999995"/>
    <n v="4"/>
    <n v="0.6"/>
    <n v="11.233000000000001"/>
    <n v="1.591"/>
    <m/>
    <m/>
    <m/>
    <m/>
    <m/>
    <m/>
  </r>
  <r>
    <s v="Meliaceae"/>
    <s v="Trichilia"/>
    <s v="pallida"/>
    <x v="93"/>
    <s v="T10078"/>
    <s v="T1"/>
    <n v="97"/>
    <n v="74"/>
    <n v="3"/>
    <n v="5"/>
    <s v="OK"/>
    <s v="T10078"/>
    <n v="351"/>
    <n v="19.100000000000001"/>
    <n v="24"/>
    <n v="2"/>
    <n v="2"/>
    <n v="10"/>
    <n v="206.666666666667"/>
    <n v="58.066666920979799"/>
    <n v="1.4500000079472899"/>
    <n v="0.28766666352748899"/>
    <n v="53.573734283447301"/>
    <m/>
    <n v="0.61729999999999996"/>
    <n v="0.51100000000000001"/>
    <n v="3.9"/>
    <n v="0.58925288899999995"/>
    <n v="18.258900000000001"/>
    <n v="3.1095531200000002"/>
    <m/>
    <m/>
    <m/>
    <m/>
    <m/>
    <m/>
  </r>
  <r>
    <s v="Meliaceae"/>
    <s v="Trichilia"/>
    <s v="schomburgkii"/>
    <x v="170"/>
    <s v="A110284"/>
    <s v="A11"/>
    <n v="74"/>
    <n v="87"/>
    <n v="3"/>
    <n v="5"/>
    <s v="OK"/>
    <s v="A110284"/>
    <n v="352"/>
    <n v="19.899999999999999"/>
    <n v="20"/>
    <n v="2"/>
    <n v="3"/>
    <n v="15"/>
    <n v="294.76666259765602"/>
    <n v="71.633333841959598"/>
    <n v="1.73333330949148"/>
    <n v="0.61233334740002998"/>
    <m/>
    <n v="142.30000000000001"/>
    <n v="0.72"/>
    <n v="0.39"/>
    <n v="2"/>
    <n v="0.59011453390121504"/>
    <n v="8.2690000000000001"/>
    <n v="0.99854063000000004"/>
    <m/>
    <m/>
    <m/>
    <m/>
    <m/>
    <m/>
  </r>
  <r>
    <s v="Meliaceae"/>
    <s v="Trichilia"/>
    <s v="schomburgkii"/>
    <x v="170"/>
    <s v="B420010"/>
    <s v="B4"/>
    <n v="17"/>
    <n v="67"/>
    <n v="3"/>
    <n v="5"/>
    <s v="OK"/>
    <s v="B420010"/>
    <n v="352"/>
    <n v="22.3"/>
    <n v="18"/>
    <n v="2"/>
    <n v="2"/>
    <n v="12"/>
    <n v="268"/>
    <n v="64.3333333333333"/>
    <n v="1.6733333269755"/>
    <n v="0.84266666571299198"/>
    <m/>
    <n v="238.6"/>
    <m/>
    <m/>
    <m/>
    <n v="0.67"/>
    <n v="12.796900000000001"/>
    <n v="3.13"/>
    <m/>
    <m/>
    <m/>
    <m/>
    <m/>
    <m/>
  </r>
  <r>
    <s v="Meliaceae"/>
    <s v="Trichilia"/>
    <s v="schomburgkii"/>
    <x v="170"/>
    <s v="B420041"/>
    <s v="B4"/>
    <n v="0"/>
    <n v="69"/>
    <n v="3"/>
    <n v="5"/>
    <s v="OK"/>
    <s v="B420041"/>
    <n v="352"/>
    <n v="11.8"/>
    <n v="15"/>
    <n v="1"/>
    <n v="1"/>
    <n v="6"/>
    <n v="233.666666666667"/>
    <n v="51.233333587646499"/>
    <n v="1.4066666762034099"/>
    <n v="0.57833333810170495"/>
    <m/>
    <n v="257.39999999999998"/>
    <m/>
    <m/>
    <m/>
    <m/>
    <m/>
    <m/>
    <m/>
    <m/>
    <m/>
    <m/>
    <m/>
    <m/>
  </r>
  <r>
    <s v="Meliaceae"/>
    <s v="Trichilia"/>
    <s v="schomburgkii"/>
    <x v="170"/>
    <s v="B420061"/>
    <s v="B4"/>
    <n v="25"/>
    <n v="63"/>
    <n v="3"/>
    <n v="5"/>
    <s v="OK"/>
    <s v="B420061"/>
    <n v="352"/>
    <n v="13.8"/>
    <n v="17"/>
    <n v="2"/>
    <n v="3"/>
    <n v="12"/>
    <n v="283.46667480468801"/>
    <n v="57.033332824707003"/>
    <n v="1.86666667461395"/>
    <n v="0.62066666285196903"/>
    <m/>
    <n v="173"/>
    <m/>
    <m/>
    <n v="3"/>
    <n v="0.753"/>
    <n v="11.4169"/>
    <n v="2.464"/>
    <m/>
    <m/>
    <m/>
    <m/>
    <m/>
    <m/>
  </r>
  <r>
    <s v="Meliaceae"/>
    <s v="Trichilia"/>
    <s v="schomburgkii"/>
    <x v="170"/>
    <s v="B422042"/>
    <s v="B4"/>
    <n v="7"/>
    <n v="20"/>
    <n v="3"/>
    <n v="5"/>
    <s v="OK"/>
    <s v="B422042"/>
    <n v="352"/>
    <n v="13.2"/>
    <n v="17"/>
    <n v="2"/>
    <n v="2"/>
    <n v="17"/>
    <n v="241"/>
    <n v="58.633333841959598"/>
    <n v="1.41333333651225"/>
    <n v="0.48399999737739602"/>
    <m/>
    <n v="172.4"/>
    <n v="0.78"/>
    <n v="0.49"/>
    <m/>
    <m/>
    <m/>
    <m/>
    <m/>
    <m/>
    <m/>
    <m/>
    <m/>
    <m/>
  </r>
  <r>
    <s v="Meliaceae"/>
    <s v="Trichilia"/>
    <s v="schomburgkii"/>
    <x v="170"/>
    <s v="B422046"/>
    <s v="B4"/>
    <n v="12"/>
    <n v="0"/>
    <n v="3"/>
    <n v="5"/>
    <s v="OK"/>
    <s v="B422046"/>
    <n v="352"/>
    <n v="15"/>
    <n v="18"/>
    <n v="1"/>
    <n v="1"/>
    <n v="13"/>
    <n v="273.76666259765602"/>
    <n v="63.366666158040402"/>
    <n v="1.66000000635783"/>
    <n v="1.0676666895548499"/>
    <m/>
    <n v="275.2"/>
    <m/>
    <m/>
    <n v="5"/>
    <n v="0.60599999999999998"/>
    <n v="8.5117200000000004"/>
    <n v="2.11"/>
    <m/>
    <m/>
    <m/>
    <m/>
    <m/>
    <m/>
  </r>
  <r>
    <s v="Meliaceae"/>
    <s v="Trichilia"/>
    <s v="schomburgkii"/>
    <x v="170"/>
    <s v="B437045"/>
    <s v="B4"/>
    <n v="53"/>
    <n v="31"/>
    <n v="3"/>
    <n v="5"/>
    <s v="OK"/>
    <s v="B437045"/>
    <n v="352"/>
    <n v="12.9"/>
    <n v="13"/>
    <n v="2"/>
    <n v="2"/>
    <n v="12"/>
    <n v="268.53332519531301"/>
    <n v="61.3333333333333"/>
    <n v="2.0133333206176798"/>
    <n v="1.32566664616267"/>
    <m/>
    <n v="373.2"/>
    <m/>
    <m/>
    <m/>
    <m/>
    <m/>
    <m/>
    <m/>
    <m/>
    <m/>
    <m/>
    <m/>
    <m/>
  </r>
  <r>
    <s v="Meliaceae"/>
    <s v="Trichilia"/>
    <s v="schomburgkii"/>
    <x v="170"/>
    <s v="B437049"/>
    <s v="B4"/>
    <n v="66"/>
    <n v="31"/>
    <n v="3"/>
    <n v="5"/>
    <s v="OK"/>
    <s v="B437049"/>
    <n v="352"/>
    <n v="16.2"/>
    <n v="18"/>
    <n v="1"/>
    <n v="2"/>
    <n v="18"/>
    <n v="273.09999593099002"/>
    <n v="55.8333333333333"/>
    <n v="1.7599999904632599"/>
    <n v="0.87966666618982903"/>
    <m/>
    <n v="254.6"/>
    <n v="0.78"/>
    <n v="0.4"/>
    <m/>
    <n v="0.57799999999999996"/>
    <n v="6.4846500000000002"/>
    <n v="2.1230000000000002"/>
    <m/>
    <m/>
    <m/>
    <m/>
    <m/>
    <m/>
  </r>
  <r>
    <s v="Meliaceae"/>
    <s v="Trichilia"/>
    <s v="schomburgkii"/>
    <x v="170"/>
    <s v="B437071"/>
    <s v="B4"/>
    <n v="58"/>
    <n v="34"/>
    <n v="3"/>
    <n v="5"/>
    <s v="OK"/>
    <s v="B437071"/>
    <n v="352"/>
    <n v="15"/>
    <n v="18"/>
    <n v="1"/>
    <n v="2"/>
    <n v="18"/>
    <n v="236.766667683919"/>
    <n v="60"/>
    <n v="1.4333333174387599"/>
    <n v="0.59899999698003104"/>
    <m/>
    <n v="218.3"/>
    <m/>
    <m/>
    <m/>
    <m/>
    <m/>
    <m/>
    <m/>
    <m/>
    <m/>
    <m/>
    <m/>
    <m/>
  </r>
  <r>
    <s v="Meliaceae"/>
    <s v="Trichilia"/>
    <s v="IND"/>
    <x v="573"/>
    <s v="T10218"/>
    <s v="T1"/>
    <n v="62"/>
    <n v="87"/>
    <n v="0"/>
    <n v="0"/>
    <s v="MORT"/>
    <s v="T10218"/>
    <n v="349"/>
    <m/>
    <m/>
    <m/>
    <m/>
    <m/>
    <m/>
    <m/>
    <m/>
    <m/>
    <m/>
    <m/>
    <m/>
    <m/>
    <m/>
    <m/>
    <m/>
    <m/>
    <m/>
    <m/>
    <m/>
    <m/>
    <m/>
    <m/>
  </r>
  <r>
    <s v="Mimosaceae"/>
    <s v="Abarema"/>
    <s v="jupunba"/>
    <x v="155"/>
    <s v="M17116526"/>
    <s v="M1711"/>
    <n v="67"/>
    <n v="4"/>
    <n v="3"/>
    <n v="5"/>
    <s v="OK"/>
    <s v="M17116526"/>
    <n v="355"/>
    <n v="10.199999999999999"/>
    <n v="10"/>
    <n v="1"/>
    <n v="1"/>
    <n v="9"/>
    <n v="168.666666666667"/>
    <n v="66.300000508626297"/>
    <n v="1.8800000548362701"/>
    <n v="3.5999999692042699E-2"/>
    <m/>
    <n v="18.899999999999999"/>
    <n v="0.49609999999999999"/>
    <n v="0.75329999999999997"/>
    <m/>
    <n v="0.51600000000000001"/>
    <n v="17.584"/>
    <n v="3.2010000000000001"/>
    <m/>
    <m/>
    <m/>
    <m/>
    <m/>
    <m/>
  </r>
  <r>
    <s v="Mimosaceae"/>
    <s v="Abarema"/>
    <s v="jupunba"/>
    <x v="155"/>
    <s v="P01860041"/>
    <s v="P018"/>
    <n v="36"/>
    <n v="7"/>
    <n v="3"/>
    <n v="5"/>
    <s v="OK"/>
    <s v="P01860191"/>
    <n v="355"/>
    <n v="14.8"/>
    <n v="16"/>
    <n v="3"/>
    <n v="3"/>
    <n v="13"/>
    <n v="170.43333435058599"/>
    <n v="72.466669718424498"/>
    <m/>
    <n v="1.4999999975164701E-2"/>
    <m/>
    <n v="6.6"/>
    <n v="0.59399999999999997"/>
    <m/>
    <m/>
    <m/>
    <m/>
    <m/>
    <m/>
    <m/>
    <m/>
    <n v="-32.86220754"/>
    <m/>
    <m/>
  </r>
  <r>
    <s v="Mimosaceae"/>
    <s v="Balizia"/>
    <s v="pedicellaris"/>
    <x v="147"/>
    <s v="M17118851"/>
    <s v="M1711"/>
    <n v="86"/>
    <n v="22"/>
    <n v="3"/>
    <n v="5"/>
    <s v="OK"/>
    <s v="M17118851"/>
    <n v="357"/>
    <n v="11.5"/>
    <n v="13"/>
    <n v="2"/>
    <n v="2"/>
    <n v="12"/>
    <m/>
    <m/>
    <m/>
    <n v="0.71299999952316295"/>
    <m/>
    <n v="121.7"/>
    <n v="0.35909999999999997"/>
    <n v="1.2838000000000001"/>
    <m/>
    <n v="0.49"/>
    <n v="9.08"/>
    <n v="1.0634999999999999"/>
    <m/>
    <m/>
    <m/>
    <m/>
    <m/>
    <m/>
  </r>
  <r>
    <s v="Mimosaceae"/>
    <s v="Inga"/>
    <s v="acreana"/>
    <x v="574"/>
    <s v="B445062"/>
    <s v="B4"/>
    <n v="95"/>
    <n v="41"/>
    <n v="3"/>
    <n v="4"/>
    <s v="OK"/>
    <s v="B445062"/>
    <n v="360"/>
    <n v="11.6"/>
    <n v="15"/>
    <n v="2"/>
    <n v="2"/>
    <n v="10"/>
    <n v="160.233332316081"/>
    <n v="64.599999745686802"/>
    <n v="1.3866666555404701"/>
    <n v="0.69599999984105398"/>
    <m/>
    <n v="283.10000000000002"/>
    <n v="0.65"/>
    <n v="0.47"/>
    <n v="3"/>
    <n v="0.69799999999999995"/>
    <n v="8.38293"/>
    <n v="1.1739999999999999"/>
    <m/>
    <m/>
    <m/>
    <m/>
    <m/>
    <m/>
  </r>
  <r>
    <s v="Mimosaceae"/>
    <s v="Inga"/>
    <s v="acreana"/>
    <x v="574"/>
    <s v="LV109320"/>
    <s v="LV1"/>
    <n v="151.80000000000001"/>
    <n v="89"/>
    <n v="3"/>
    <n v="4"/>
    <s v="OK"/>
    <s v="LV109320"/>
    <n v="360"/>
    <n v="34.0764331210191"/>
    <n v="15"/>
    <n v="2"/>
    <n v="2"/>
    <n v="15"/>
    <n v="159.666666666667"/>
    <n v="63.433333079020201"/>
    <n v="1.37000000476837"/>
    <n v="0.60066666205724095"/>
    <n v="85.012331644694001"/>
    <m/>
    <n v="0.72367999999999999"/>
    <n v="0.53939999999999999"/>
    <n v="3.1"/>
    <n v="0.489863522"/>
    <n v="8.3532100000000007"/>
    <n v="1.0513401499999999"/>
    <m/>
    <m/>
    <m/>
    <m/>
    <m/>
    <m/>
  </r>
  <r>
    <s v="Mimosaceae"/>
    <s v="Inga"/>
    <s v="acreana"/>
    <x v="574"/>
    <s v="M17116115"/>
    <s v="M1711"/>
    <n v="1"/>
    <n v="88"/>
    <n v="3"/>
    <n v="5"/>
    <s v="OK"/>
    <s v="M17116115"/>
    <n v="360"/>
    <n v="11.9"/>
    <n v="8"/>
    <n v="2"/>
    <n v="2"/>
    <n v="8"/>
    <n v="136.233332316081"/>
    <n v="46.6666666666667"/>
    <n v="0.90666667620341002"/>
    <n v="0.40466666718324001"/>
    <m/>
    <n v="251.1"/>
    <n v="0.60260000000000002"/>
    <n v="0.87990000000000002"/>
    <m/>
    <n v="0.59399999999999997"/>
    <n v="7.4450000000000003"/>
    <n v="1.0495000000000001"/>
    <m/>
    <m/>
    <m/>
    <m/>
    <m/>
    <m/>
  </r>
  <r>
    <s v="Mimosaceae"/>
    <s v="Inga"/>
    <s v="acreana"/>
    <x v="574"/>
    <s v="NH200198"/>
    <s v="NH20"/>
    <n v="42"/>
    <n v="316"/>
    <n v="3"/>
    <n v="5"/>
    <s v="OK"/>
    <s v="NH200198"/>
    <n v="360"/>
    <n v="11.8"/>
    <n v="12"/>
    <n v="1"/>
    <n v="1"/>
    <n v="12"/>
    <n v="139.10000101725299"/>
    <n v="64.300001780192105"/>
    <n v="0.96666667858759603"/>
    <n v="0.40100000301996902"/>
    <m/>
    <n v="207.3"/>
    <n v="0.7702"/>
    <n v="0.43990000000000001"/>
    <n v="2"/>
    <n v="0.60899999999999999"/>
    <n v="8.1959999999999997"/>
    <n v="0.99650000000000005"/>
    <m/>
    <m/>
    <m/>
    <m/>
    <m/>
    <m/>
  </r>
  <r>
    <s v="Mimosaceae"/>
    <s v="Inga"/>
    <s v="acreana"/>
    <x v="574"/>
    <s v="P01860142"/>
    <s v="P018"/>
    <n v="65"/>
    <n v="4"/>
    <n v="3"/>
    <n v="5"/>
    <s v="OK"/>
    <s v="P01860303"/>
    <n v="360"/>
    <n v="11"/>
    <n v="15"/>
    <n v="2"/>
    <n v="2"/>
    <n v="15"/>
    <n v="147.233332316081"/>
    <n v="61.300000508626297"/>
    <n v="1.6066666841507"/>
    <n v="0.21066667139530201"/>
    <m/>
    <n v="99.7"/>
    <n v="0.8175"/>
    <m/>
    <m/>
    <m/>
    <m/>
    <m/>
    <m/>
    <m/>
    <m/>
    <m/>
    <m/>
    <m/>
  </r>
  <r>
    <s v="Mimosaceae"/>
    <s v="Inga"/>
    <s v="acrocephala"/>
    <x v="62"/>
    <s v="T10014"/>
    <s v="T1"/>
    <n v="106"/>
    <n v="29.5"/>
    <n v="3"/>
    <n v="4"/>
    <s v="OK"/>
    <s v="T10014"/>
    <n v="361"/>
    <n v="37.200000000000003"/>
    <n v="31"/>
    <n v="4"/>
    <n v="3"/>
    <n v="22"/>
    <n v="173.333333333333"/>
    <n v="43.933334350585902"/>
    <n v="1.33000004291534"/>
    <n v="0.28500000139077503"/>
    <n v="47.455365498860701"/>
    <m/>
    <n v="0.55569999999999997"/>
    <n v="0.71889999999999998"/>
    <n v="11.6"/>
    <n v="0.47150086600000002"/>
    <n v="11.706"/>
    <n v="2.0566736900000002"/>
    <m/>
    <m/>
    <m/>
    <n v="-32.237686320000002"/>
    <m/>
    <m/>
  </r>
  <r>
    <s v="Mimosaceae"/>
    <s v="Inga"/>
    <s v="acrocephala"/>
    <x v="62"/>
    <s v="T10384"/>
    <s v="T1"/>
    <n v="11.5"/>
    <n v="22"/>
    <n v="3"/>
    <n v="4"/>
    <s v="OK"/>
    <s v="T10384"/>
    <n v="361"/>
    <n v="27.5"/>
    <n v="30"/>
    <n v="4"/>
    <n v="4"/>
    <n v="25"/>
    <n v="150"/>
    <n v="61.433334350585902"/>
    <n v="1.2300000389417001"/>
    <n v="0.43833333253860501"/>
    <n v="60.210467020670599"/>
    <m/>
    <n v="0.50695000000000001"/>
    <n v="1.0577000000000001"/>
    <n v="6"/>
    <n v="0.54994353100000004"/>
    <n v="12.0342"/>
    <n v="2.0999500100000001"/>
    <m/>
    <m/>
    <m/>
    <n v="-32.178807059999997"/>
    <m/>
    <m/>
  </r>
  <r>
    <s v="Mimosaceae"/>
    <s v="Inga"/>
    <s v="albicoria"/>
    <x v="42"/>
    <s v="T10095"/>
    <s v="T1"/>
    <n v="82.5"/>
    <n v="2.5"/>
    <n v="3"/>
    <n v="4"/>
    <s v="OK"/>
    <s v="T10095"/>
    <n v="363"/>
    <n v="17.3"/>
    <n v="16"/>
    <n v="3"/>
    <n v="3"/>
    <n v="16"/>
    <n v="170"/>
    <n v="68.133333841959598"/>
    <n v="0.93999999761581399"/>
    <n v="0.37366666396458897"/>
    <n v="49.620265960693402"/>
    <m/>
    <n v="0.68115999999999999"/>
    <n v="0.53900000000000003"/>
    <n v="3.3"/>
    <n v="0.57539872700000005"/>
    <n v="15.3826"/>
    <n v="2.0449892799999998"/>
    <m/>
    <m/>
    <m/>
    <n v="-34.083478139999997"/>
    <m/>
    <m/>
  </r>
  <r>
    <s v="Mimosaceae"/>
    <s v="Inga"/>
    <s v="albicoria"/>
    <x v="42"/>
    <s v="T10389"/>
    <s v="T1"/>
    <n v="12.5"/>
    <n v="31.5"/>
    <n v="3"/>
    <n v="4"/>
    <s v="OK"/>
    <s v="T10389"/>
    <n v="363"/>
    <n v="30.7"/>
    <n v="30"/>
    <n v="3"/>
    <n v="3"/>
    <n v="22"/>
    <n v="210"/>
    <n v="73.299997965494796"/>
    <n v="1.06333335240682"/>
    <n v="0.48233333230018599"/>
    <n v="53.095400492350301"/>
    <m/>
    <n v="0.64251000000000003"/>
    <n v="0.53820000000000001"/>
    <n v="2.4"/>
    <n v="0.82774555999999999"/>
    <n v="10.7149"/>
    <n v="1.61900617"/>
    <m/>
    <m/>
    <m/>
    <n v="-31.641610549999999"/>
    <m/>
    <m/>
  </r>
  <r>
    <s v="Mimosaceae"/>
    <s v="Inga"/>
    <s v="brachystachys"/>
    <x v="575"/>
    <s v="NH200130"/>
    <s v="NH20"/>
    <n v="21"/>
    <n v="373"/>
    <n v="3"/>
    <n v="5"/>
    <s v="OK"/>
    <s v="NH200130"/>
    <n v="364"/>
    <n v="11.8"/>
    <n v="13"/>
    <n v="1"/>
    <n v="1"/>
    <n v="8"/>
    <n v="174.56666564941401"/>
    <n v="62.466665903727197"/>
    <n v="1.6266666650772099"/>
    <n v="0.25933333734671299"/>
    <m/>
    <n v="105.8"/>
    <n v="0.71950000000000003"/>
    <n v="0.65069999999999995"/>
    <n v="2"/>
    <n v="0.76400000000000001"/>
    <n v="12.75"/>
    <n v="2.0575000000000001"/>
    <m/>
    <m/>
    <m/>
    <m/>
    <m/>
    <m/>
  </r>
  <r>
    <s v="Mimosaceae"/>
    <s v="Inga"/>
    <s v="brachystachys"/>
    <x v="575"/>
    <s v="NH200182"/>
    <s v="NH20"/>
    <n v="37"/>
    <n v="383"/>
    <n v="3"/>
    <n v="5"/>
    <s v="OK"/>
    <s v="NH200182"/>
    <n v="364"/>
    <n v="14.6"/>
    <n v="13"/>
    <n v="3"/>
    <n v="2"/>
    <n v="13"/>
    <n v="183.46666463216101"/>
    <n v="48"/>
    <n v="1.5133333603541099"/>
    <n v="0.496333340803782"/>
    <m/>
    <n v="162.69999999999999"/>
    <n v="0.81820000000000004"/>
    <n v="0.43219999999999997"/>
    <n v="1"/>
    <n v="0.73399999999999999"/>
    <n v="8.4429999999999996"/>
    <n v="1.6505000000000001"/>
    <m/>
    <m/>
    <m/>
    <m/>
    <m/>
    <m/>
  </r>
  <r>
    <s v="Mimosaceae"/>
    <s v="Inga"/>
    <s v="fanchoniana"/>
    <x v="576"/>
    <s v="NH200301"/>
    <s v="NH20"/>
    <n v="62"/>
    <n v="305"/>
    <n v="3"/>
    <n v="5"/>
    <s v="OK"/>
    <s v="NH200301"/>
    <n v="365"/>
    <n v="11.8"/>
    <n v="21"/>
    <n v="1"/>
    <n v="2"/>
    <n v="15"/>
    <n v="188.53333536783899"/>
    <n v="54.433334350585902"/>
    <n v="1.4333333174387599"/>
    <n v="0.73766666650772095"/>
    <m/>
    <n v="471.5"/>
    <n v="0.77629999999999999"/>
    <n v="0.4471"/>
    <n v="1"/>
    <n v="0.55600000000000005"/>
    <n v="12.984500000000001"/>
    <n v="3.0430000000000001"/>
    <m/>
    <m/>
    <m/>
    <m/>
    <m/>
    <m/>
  </r>
  <r>
    <s v="Mimosaceae"/>
    <s v="Inga"/>
    <s v="gracilifolia"/>
    <x v="60"/>
    <s v="T10201"/>
    <s v="T1"/>
    <n v="65"/>
    <n v="52"/>
    <n v="0"/>
    <n v="0"/>
    <s v="MORT"/>
    <s v="T10201"/>
    <n v="366"/>
    <m/>
    <m/>
    <m/>
    <m/>
    <m/>
    <m/>
    <m/>
    <m/>
    <m/>
    <m/>
    <m/>
    <m/>
    <m/>
    <m/>
    <m/>
    <m/>
    <m/>
    <m/>
    <m/>
    <m/>
    <m/>
    <m/>
    <m/>
  </r>
  <r>
    <s v="Mimosaceae"/>
    <s v="Inga"/>
    <s v="huberi"/>
    <x v="29"/>
    <s v="M17116619"/>
    <s v="M1711"/>
    <n v="76"/>
    <n v="66"/>
    <n v="3"/>
    <n v="5"/>
    <s v="OK"/>
    <s v="M17116619"/>
    <n v="367"/>
    <n v="13.5"/>
    <n v="13"/>
    <n v="1"/>
    <n v="2"/>
    <n v="10"/>
    <n v="197.43333435058599"/>
    <n v="64.233333587646499"/>
    <n v="1.6966666777928701"/>
    <n v="1.4189999898274701"/>
    <m/>
    <n v="522.5"/>
    <n v="0.64180000000000004"/>
    <n v="0.64690000000000003"/>
    <m/>
    <n v="0.55000000000000004"/>
    <n v="10.561"/>
    <n v="1.47"/>
    <m/>
    <m/>
    <m/>
    <m/>
    <m/>
    <m/>
  </r>
  <r>
    <s v="Mimosaceae"/>
    <s v="Inga"/>
    <s v="huberi"/>
    <x v="29"/>
    <s v="T10029"/>
    <s v="T1"/>
    <n v="100.5"/>
    <n v="83.5"/>
    <n v="3"/>
    <n v="5"/>
    <s v="OK"/>
    <s v="T10029"/>
    <n v="367"/>
    <n v="11.3"/>
    <n v="11"/>
    <n v="2"/>
    <n v="2"/>
    <n v="6"/>
    <n v="213.333333333333"/>
    <n v="48.600001017252602"/>
    <n v="1.7000000079472899"/>
    <n v="1.1403333147366801"/>
    <n v="174.000330607096"/>
    <m/>
    <n v="0.66003000000000001"/>
    <n v="0.61750000000000005"/>
    <n v="3.9"/>
    <n v="0.49373268199999998"/>
    <n v="11.086600000000001"/>
    <n v="1.76005185"/>
    <m/>
    <m/>
    <m/>
    <m/>
    <m/>
    <m/>
  </r>
  <r>
    <s v="Mimosaceae"/>
    <s v="Inga"/>
    <s v="huberi"/>
    <x v="29"/>
    <s v="T10302"/>
    <s v="T1"/>
    <n v="37"/>
    <n v="26"/>
    <n v="3"/>
    <n v="5"/>
    <s v="OK"/>
    <s v="T10302"/>
    <n v="367"/>
    <n v="12.3"/>
    <n v="16"/>
    <n v="1"/>
    <n v="1"/>
    <n v="12"/>
    <n v="216.666666666667"/>
    <n v="64.300000508626297"/>
    <n v="1.3733333349227901"/>
    <n v="0.63333335518836997"/>
    <n v="89.732668558756501"/>
    <m/>
    <n v="0.58252999999999999"/>
    <n v="0.67020000000000002"/>
    <n v="3.6"/>
    <n v="0.53345131000000001"/>
    <n v="14.2765"/>
    <n v="2.2946103600000001"/>
    <m/>
    <m/>
    <m/>
    <m/>
    <m/>
    <m/>
  </r>
  <r>
    <s v="Mimosaceae"/>
    <s v="Inga"/>
    <s v="huberi"/>
    <x v="29"/>
    <s v="T10324"/>
    <s v="T1"/>
    <n v="30.5"/>
    <n v="73"/>
    <n v="3"/>
    <n v="5"/>
    <s v="OK"/>
    <s v="T10324"/>
    <n v="367"/>
    <n v="15.3"/>
    <n v="13"/>
    <n v="2"/>
    <n v="2"/>
    <n v="13"/>
    <n v="216.666666666667"/>
    <n v="58.733334859212199"/>
    <n v="1.1699999968210899"/>
    <n v="0.84466667970021603"/>
    <n v="107.191200256348"/>
    <m/>
    <n v="0.62619999999999998"/>
    <n v="0.76490000000000002"/>
    <n v="4.3"/>
    <n v="0.46493491100000001"/>
    <n v="16.476400000000002"/>
    <n v="1.8441312400000001"/>
    <m/>
    <m/>
    <m/>
    <m/>
    <m/>
    <m/>
  </r>
  <r>
    <s v="Mimosaceae"/>
    <s v="Inga"/>
    <s v="huberi"/>
    <x v="29"/>
    <s v="T10357"/>
    <s v="T1"/>
    <n v="28"/>
    <n v="45.5"/>
    <n v="3"/>
    <n v="5"/>
    <s v="OK"/>
    <s v="T10357"/>
    <n v="367"/>
    <n v="55"/>
    <n v="32"/>
    <n v="4"/>
    <n v="3"/>
    <n v="20"/>
    <n v="173.333333333333"/>
    <n v="67.699998219807895"/>
    <n v="1.12666662534078"/>
    <n v="0.68600000937779704"/>
    <m/>
    <m/>
    <n v="0.45701000000000003"/>
    <n v="1.2249000000000001"/>
    <n v="7"/>
    <n v="0.46972249300000002"/>
    <n v="14.0886"/>
    <n v="2.1085529799999998"/>
    <m/>
    <m/>
    <m/>
    <n v="-32.249158180000002"/>
    <m/>
    <m/>
  </r>
  <r>
    <s v="Mimosaceae"/>
    <s v="Inga"/>
    <s v="longipedunculata"/>
    <x v="577"/>
    <s v="M17116588"/>
    <s v="M1711"/>
    <n v="72"/>
    <n v="45"/>
    <n v="0"/>
    <n v="0"/>
    <s v="MORT"/>
    <s v="M17116588"/>
    <n v="370"/>
    <m/>
    <m/>
    <m/>
    <m/>
    <m/>
    <m/>
    <m/>
    <m/>
    <m/>
    <m/>
    <m/>
    <m/>
    <m/>
    <m/>
    <m/>
    <m/>
    <m/>
    <m/>
    <m/>
    <m/>
    <m/>
    <m/>
    <m/>
  </r>
  <r>
    <s v="Mimosaceae"/>
    <s v="Inga"/>
    <s v="longipedunculata"/>
    <x v="577"/>
    <s v="P01860193"/>
    <s v="P018"/>
    <n v="73"/>
    <n v="3"/>
    <n v="3"/>
    <n v="5"/>
    <s v="OK"/>
    <s v="P01860408"/>
    <n v="370"/>
    <n v="22.1"/>
    <n v="24"/>
    <m/>
    <m/>
    <m/>
    <n v="245.43333435058599"/>
    <n v="69.199999491373703"/>
    <n v="1.8633333444595299"/>
    <n v="1.31966666380564"/>
    <m/>
    <n v="286.7"/>
    <n v="0.69599999999999995"/>
    <m/>
    <m/>
    <m/>
    <m/>
    <m/>
    <m/>
    <m/>
    <m/>
    <m/>
    <m/>
    <m/>
  </r>
  <r>
    <s v="Mimosaceae"/>
    <s v="Inga"/>
    <s v="longipedunculata"/>
    <x v="577"/>
    <s v="T10068"/>
    <s v="T1"/>
    <n v="100"/>
    <n v="50"/>
    <n v="3"/>
    <n v="5"/>
    <s v="OK"/>
    <s v="T10068"/>
    <n v="370"/>
    <n v="22.8"/>
    <n v="20"/>
    <n v="4"/>
    <n v="4"/>
    <n v="20"/>
    <n v="213.333333333333"/>
    <n v="66.200000762939496"/>
    <n v="1.6899999777476"/>
    <n v="1.47566668192546"/>
    <n v="170.48100280761699"/>
    <m/>
    <m/>
    <m/>
    <n v="6"/>
    <n v="0.39208994200000002"/>
    <n v="11.349299999999999"/>
    <n v="1.77638512"/>
    <m/>
    <m/>
    <m/>
    <n v="-33.220601219999999"/>
    <m/>
    <m/>
  </r>
  <r>
    <s v="Mimosaceae"/>
    <s v="Inga"/>
    <s v="longipedunculata"/>
    <x v="577"/>
    <s v="T10086"/>
    <s v="T1"/>
    <n v="97"/>
    <n v="86"/>
    <n v="3"/>
    <n v="5"/>
    <s v="OK"/>
    <s v="T10086"/>
    <n v="370"/>
    <n v="18.5"/>
    <n v="27"/>
    <n v="3"/>
    <n v="2"/>
    <n v="14"/>
    <n v="216.666666666667"/>
    <n v="60.8333346048991"/>
    <n v="1.6699999968210899"/>
    <n v="0.69399998585383105"/>
    <n v="89.756868998209598"/>
    <m/>
    <m/>
    <m/>
    <m/>
    <n v="0.620783533"/>
    <n v="12.4053"/>
    <n v="2.5700650600000001"/>
    <m/>
    <m/>
    <m/>
    <n v="-33.254730410000001"/>
    <m/>
    <m/>
  </r>
  <r>
    <s v="Mimosaceae"/>
    <s v="Inga"/>
    <s v="longipedunculata"/>
    <x v="577"/>
    <s v="T10108"/>
    <s v="T1"/>
    <n v="86.5"/>
    <n v="23"/>
    <n v="3"/>
    <n v="5"/>
    <s v="OK"/>
    <s v="T10108"/>
    <n v="370"/>
    <n v="33.6"/>
    <n v="25"/>
    <n v="3"/>
    <n v="3"/>
    <n v="20"/>
    <n v="206.666666666667"/>
    <n v="52.933334350585902"/>
    <n v="1.4466666777928701"/>
    <n v="0.59899999698003104"/>
    <n v="91.112598419189496"/>
    <m/>
    <m/>
    <m/>
    <m/>
    <n v="0.62456783999999999"/>
    <n v="11.1145"/>
    <n v="2.1727358899999998"/>
    <m/>
    <m/>
    <m/>
    <n v="-33.156887509999997"/>
    <m/>
    <m/>
  </r>
  <r>
    <s v="Mimosaceae"/>
    <s v="Inga"/>
    <s v="longipedunculata"/>
    <x v="577"/>
    <s v="T10135"/>
    <s v="T1"/>
    <n v="90"/>
    <n v="83"/>
    <n v="3"/>
    <n v="5"/>
    <s v="OK"/>
    <s v="T10135"/>
    <n v="370"/>
    <n v="12.3"/>
    <n v="27"/>
    <m/>
    <m/>
    <n v="0"/>
    <n v="230"/>
    <n v="68.100001017252595"/>
    <n v="1.9733333985010799"/>
    <n v="0.79933333396911599"/>
    <n v="87.612299601236998"/>
    <m/>
    <n v="0.57416"/>
    <n v="0.64490000000000003"/>
    <n v="2.2999999999999998"/>
    <n v="0.63125041199999998"/>
    <n v="18.833200000000001"/>
    <n v="2.39800697"/>
    <m/>
    <m/>
    <m/>
    <m/>
    <m/>
    <m/>
  </r>
  <r>
    <s v="Mimosaceae"/>
    <s v="Inga"/>
    <s v="longipedunculata"/>
    <x v="577"/>
    <s v="T10136"/>
    <s v="T1"/>
    <n v="80.5"/>
    <n v="89"/>
    <n v="3"/>
    <n v="5"/>
    <s v="OK"/>
    <s v="T10136"/>
    <n v="370"/>
    <n v="19.600000000000001"/>
    <n v="21"/>
    <n v="3"/>
    <n v="2"/>
    <n v="16"/>
    <n v="226.666666666667"/>
    <n v="68.033330281575502"/>
    <n v="1.53999998172124"/>
    <n v="0.51599999268849694"/>
    <n v="66.740699768066406"/>
    <m/>
    <n v="0.66542999999999997"/>
    <n v="0.63570000000000004"/>
    <n v="3"/>
    <n v="0.50665825900000006"/>
    <n v="16.0913"/>
    <n v="3.2934737100000002"/>
    <m/>
    <m/>
    <m/>
    <n v="-34.26262096"/>
    <m/>
    <m/>
  </r>
  <r>
    <s v="Mimosaceae"/>
    <s v="Inga"/>
    <s v="longipedunculata"/>
    <x v="577"/>
    <s v="T10165"/>
    <s v="T1"/>
    <n v="76.5"/>
    <n v="71.5"/>
    <n v="3"/>
    <n v="5"/>
    <s v="OK"/>
    <s v="T10165"/>
    <n v="370"/>
    <n v="21"/>
    <n v="20"/>
    <n v="2"/>
    <n v="2"/>
    <n v="15"/>
    <n v="233.333333333333"/>
    <n v="61.966667175292997"/>
    <n v="1.7533333301544201"/>
    <n v="1.27733333905538"/>
    <n v="133.300666809082"/>
    <m/>
    <m/>
    <m/>
    <m/>
    <n v="0.52366619000000003"/>
    <n v="14.571199999999999"/>
    <n v="2.1047984300000002"/>
    <m/>
    <m/>
    <m/>
    <m/>
    <m/>
    <m/>
  </r>
  <r>
    <s v="Mimosaceae"/>
    <s v="Inga"/>
    <s v="longipedunculata"/>
    <x v="577"/>
    <s v="T10298"/>
    <s v="T1"/>
    <n v="39"/>
    <n v="18"/>
    <n v="0"/>
    <n v="0"/>
    <s v="MORT"/>
    <s v="T10298"/>
    <n v="370"/>
    <m/>
    <m/>
    <m/>
    <m/>
    <m/>
    <m/>
    <m/>
    <m/>
    <m/>
    <m/>
    <m/>
    <m/>
    <m/>
    <m/>
    <m/>
    <m/>
    <m/>
    <m/>
    <m/>
    <m/>
    <m/>
    <m/>
    <m/>
  </r>
  <r>
    <s v="Mimosaceae"/>
    <s v="Inga"/>
    <s v="loubryana"/>
    <x v="41"/>
    <s v="P01860508"/>
    <s v="P018"/>
    <n v="9"/>
    <n v="92"/>
    <n v="3"/>
    <n v="5"/>
    <s v="OK"/>
    <s v="P01860041"/>
    <n v="371"/>
    <n v="25"/>
    <n v="27"/>
    <n v="3"/>
    <n v="4"/>
    <n v="22"/>
    <n v="245.43333435058599"/>
    <n v="69.766665140787794"/>
    <n v="1.4866666396458901"/>
    <n v="0.31099999944369"/>
    <m/>
    <n v="92.9"/>
    <n v="0.7319"/>
    <m/>
    <m/>
    <m/>
    <m/>
    <m/>
    <m/>
    <m/>
    <m/>
    <n v="-30.750595100000002"/>
    <m/>
    <m/>
  </r>
  <r>
    <s v="Mimosaceae"/>
    <s v="Inga"/>
    <s v="melinonis"/>
    <x v="578"/>
    <s v="A110407"/>
    <s v="A11"/>
    <n v="98"/>
    <n v="59"/>
    <n v="3"/>
    <n v="4"/>
    <s v="OK"/>
    <s v="A110407"/>
    <n v="372"/>
    <n v="26.3"/>
    <n v="24"/>
    <n v="3"/>
    <n v="1"/>
    <n v="12"/>
    <n v="289.66666158040402"/>
    <n v="52.866666158040402"/>
    <n v="1.75666670004527"/>
    <n v="1.4626666406790401"/>
    <m/>
    <n v="509.6"/>
    <n v="0.7"/>
    <n v="0.39"/>
    <n v="9"/>
    <n v="0.20107582211494399"/>
    <n v="18.737500000000001"/>
    <n v="1.4178988100000001"/>
    <m/>
    <m/>
    <m/>
    <m/>
    <m/>
    <m/>
  </r>
  <r>
    <s v="Mimosaceae"/>
    <s v="Inga"/>
    <s v="melinonis"/>
    <x v="578"/>
    <s v="LV109258"/>
    <s v="LV1"/>
    <n v="149"/>
    <n v="7"/>
    <n v="3"/>
    <n v="4"/>
    <s v="OK"/>
    <s v="LV109258"/>
    <n v="372"/>
    <n v="11.1464968152866"/>
    <n v="18"/>
    <n v="3"/>
    <n v="4"/>
    <n v="15"/>
    <n v="264"/>
    <n v="70"/>
    <n v="1.6133333444595299"/>
    <n v="0.86299997568130504"/>
    <n v="102.46673329671199"/>
    <m/>
    <n v="0.66566000000000003"/>
    <n v="0.53720000000000001"/>
    <n v="3.55"/>
    <n v="0.42175296499999998"/>
    <n v="8.7160100000000007"/>
    <n v="1.2241228"/>
    <m/>
    <m/>
    <m/>
    <n v="-33.176165599999997"/>
    <m/>
    <m/>
  </r>
  <r>
    <s v="Mimosaceae"/>
    <s v="Inga"/>
    <s v="nouraguensis"/>
    <x v="134"/>
    <s v="NH200353"/>
    <s v="NH20"/>
    <n v="69"/>
    <n v="395"/>
    <n v="3"/>
    <n v="5"/>
    <s v="OK"/>
    <s v="NH200353"/>
    <n v="373"/>
    <n v="34.6"/>
    <n v="24"/>
    <n v="3"/>
    <n v="2"/>
    <n v="20"/>
    <n v="156.333333333333"/>
    <n v="55.299999237060497"/>
    <n v="0.84666665395100904"/>
    <n v="0.256333331267039"/>
    <m/>
    <n v="126.4"/>
    <n v="0.74019999999999997"/>
    <n v="0.53739999999999999"/>
    <n v="6"/>
    <n v="0.77"/>
    <n v="12.956"/>
    <n v="2.2170000000000001"/>
    <m/>
    <m/>
    <m/>
    <m/>
    <m/>
    <m/>
  </r>
  <r>
    <s v="Mimosaceae"/>
    <s v="Inga"/>
    <s v="nouraguensis"/>
    <x v="134"/>
    <s v="NH200439"/>
    <s v="NH20"/>
    <n v="86"/>
    <n v="322"/>
    <n v="3"/>
    <n v="5"/>
    <s v="OK"/>
    <s v="NH200439"/>
    <n v="373"/>
    <n v="35.5"/>
    <n v="22"/>
    <n v="3"/>
    <n v="2"/>
    <n v="18"/>
    <n v="191.666666666667"/>
    <n v="52.633332570393897"/>
    <n v="1.0800000031789101"/>
    <n v="0.134666663904985"/>
    <m/>
    <n v="54.6"/>
    <n v="0.6804"/>
    <n v="0.54759999999999998"/>
    <n v="8"/>
    <m/>
    <m/>
    <m/>
    <m/>
    <m/>
    <m/>
    <m/>
    <m/>
    <m/>
  </r>
  <r>
    <s v="Mimosaceae"/>
    <s v="Inga"/>
    <s v="nouraguensis"/>
    <x v="134"/>
    <s v="NH200644"/>
    <s v="NH20"/>
    <n v="22"/>
    <n v="343"/>
    <n v="3"/>
    <n v="5"/>
    <s v="OK"/>
    <s v="NH200644"/>
    <n v="373"/>
    <m/>
    <n v="10"/>
    <n v="1"/>
    <n v="2"/>
    <n v="7"/>
    <n v="155.13333129882801"/>
    <n v="55.966667175292997"/>
    <n v="0.91999999682108602"/>
    <n v="0.163000002503395"/>
    <m/>
    <n v="86.4"/>
    <n v="0.64249999999999996"/>
    <n v="0.45550000000000002"/>
    <m/>
    <n v="0.755"/>
    <n v="7.8140000000000001"/>
    <n v="1.554"/>
    <m/>
    <m/>
    <m/>
    <m/>
    <m/>
    <m/>
  </r>
  <r>
    <s v="Mimosaceae"/>
    <s v="Inga"/>
    <s v="nouraguensis"/>
    <x v="134"/>
    <s v="NH200650"/>
    <s v="NH20"/>
    <n v="41"/>
    <n v="362"/>
    <n v="3"/>
    <n v="5"/>
    <s v="OK"/>
    <s v="NH200650"/>
    <n v="373"/>
    <n v="11.4"/>
    <n v="10"/>
    <n v="1"/>
    <n v="1"/>
    <n v="10"/>
    <n v="172.666666666667"/>
    <n v="58.733333587646499"/>
    <n v="1.1533333261807801"/>
    <n v="0.30733333031336502"/>
    <m/>
    <n v="126.9"/>
    <n v="0.77310000000000001"/>
    <n v="0.42809999999999998"/>
    <m/>
    <m/>
    <m/>
    <m/>
    <m/>
    <m/>
    <m/>
    <m/>
    <m/>
    <m/>
  </r>
  <r>
    <s v="Mimosaceae"/>
    <s v="Inga"/>
    <s v="paraensis"/>
    <x v="99"/>
    <s v="LV109251"/>
    <s v="LV1"/>
    <n v="143.30000000000001"/>
    <n v="13.9"/>
    <n v="3"/>
    <n v="4"/>
    <s v="OK"/>
    <s v="LV109251"/>
    <n v="374"/>
    <n v="10.828025477707"/>
    <n v="10"/>
    <n v="1"/>
    <n v="1"/>
    <n v="6"/>
    <n v="196.333333333333"/>
    <n v="48.599999745686901"/>
    <n v="0.94333330790201797"/>
    <n v="0.31733333567778299"/>
    <n v="64.062099456787095"/>
    <m/>
    <n v="0.62734000000000001"/>
    <n v="0.70350000000000001"/>
    <n v="4.05"/>
    <n v="0.55288280400000001"/>
    <n v="10.710599999999999"/>
    <n v="1.6178818699999999"/>
    <m/>
    <m/>
    <m/>
    <m/>
    <m/>
    <m/>
  </r>
  <r>
    <s v="Mimosaceae"/>
    <s v="Inga"/>
    <s v="paraensis"/>
    <x v="99"/>
    <s v="M17118850"/>
    <s v="M1711"/>
    <n v="96"/>
    <n v="82"/>
    <n v="3"/>
    <n v="5"/>
    <s v="OK"/>
    <s v="M17118850"/>
    <n v="374"/>
    <n v="17.8"/>
    <n v="17"/>
    <n v="3"/>
    <n v="2"/>
    <n v="12"/>
    <n v="210.56666564941401"/>
    <n v="65.099999745686802"/>
    <n v="1.68000002702077"/>
    <n v="0.55400000015894602"/>
    <m/>
    <n v="151.6"/>
    <n v="0.30570000000000003"/>
    <n v="1.7829999999999999"/>
    <m/>
    <n v="0.69499999999999995"/>
    <n v="8.6065000000000005"/>
    <n v="1.4464999999999999"/>
    <m/>
    <m/>
    <m/>
    <m/>
    <m/>
    <m/>
  </r>
  <r>
    <s v="Mimosaceae"/>
    <s v="Inga"/>
    <s v="paraensis"/>
    <x v="99"/>
    <s v="NH200690"/>
    <s v="NH20"/>
    <n v="40"/>
    <n v="377"/>
    <n v="3"/>
    <n v="5"/>
    <s v="OK"/>
    <s v="NH200690"/>
    <n v="374"/>
    <n v="10.7"/>
    <n v="14"/>
    <n v="3"/>
    <n v="2"/>
    <n v="14"/>
    <n v="178.766667683919"/>
    <n v="73.300000508626297"/>
    <n v="1.5600000222524"/>
    <n v="0.27333333094914802"/>
    <m/>
    <n v="86.6"/>
    <n v="0.4471"/>
    <n v="0.63060000000000005"/>
    <n v="5"/>
    <n v="0.47399999999999998"/>
    <n v="9.7680000000000007"/>
    <n v="1.3494999999999999"/>
    <m/>
    <m/>
    <m/>
    <m/>
    <m/>
    <m/>
  </r>
  <r>
    <s v="Mimosaceae"/>
    <s v="Inga"/>
    <s v="paraensis"/>
    <x v="99"/>
    <s v="NH200691"/>
    <s v="NH20"/>
    <n v="50"/>
    <n v="380"/>
    <n v="3"/>
    <n v="5"/>
    <s v="OK"/>
    <s v="NH200691"/>
    <n v="374"/>
    <n v="11.1"/>
    <n v="15"/>
    <n v="3"/>
    <n v="3"/>
    <n v="15"/>
    <n v="222.13333129882801"/>
    <n v="73.466664632161496"/>
    <n v="2.0066667397817"/>
    <n v="0.54266667366027799"/>
    <m/>
    <n v="150.30000000000001"/>
    <n v="0.39169999999999999"/>
    <n v="0.46989999999999998"/>
    <n v="5"/>
    <n v="0.65100000000000002"/>
    <n v="7.8624999999999998"/>
    <n v="1.0345"/>
    <m/>
    <m/>
    <m/>
    <m/>
    <m/>
    <m/>
  </r>
  <r>
    <s v="Mimosaceae"/>
    <s v="Inga"/>
    <s v="pezizifera"/>
    <x v="54"/>
    <s v="LV113004"/>
    <s v="LV1"/>
    <n v="143"/>
    <n v="71"/>
    <n v="3"/>
    <n v="5"/>
    <s v="OK"/>
    <s v="LV113004"/>
    <n v="375"/>
    <n v="11.1464968152866"/>
    <n v="0"/>
    <n v="2"/>
    <n v="2"/>
    <n v="0"/>
    <n v="201"/>
    <n v="43.5"/>
    <n v="1.23666665951411"/>
    <n v="0.60466667016347297"/>
    <n v="134.74196879069001"/>
    <m/>
    <m/>
    <m/>
    <m/>
    <n v="0.64199890800000003"/>
    <n v="7.2594799999999999"/>
    <n v="1.2689932100000001"/>
    <m/>
    <m/>
    <m/>
    <m/>
    <m/>
    <m/>
  </r>
  <r>
    <s v="Mimosaceae"/>
    <s v="Inga"/>
    <s v="pezizifera"/>
    <x v="54"/>
    <s v="P01860208"/>
    <s v="P018"/>
    <n v="78"/>
    <n v="35"/>
    <n v="3"/>
    <n v="5"/>
    <s v="OK"/>
    <s v="P01860393"/>
    <n v="375"/>
    <n v="11.8"/>
    <n v="15"/>
    <n v="2"/>
    <n v="2"/>
    <n v="6"/>
    <n v="134.10000101725299"/>
    <n v="51.966667175292997"/>
    <n v="1.2533333301544201"/>
    <n v="0.58633333444595304"/>
    <m/>
    <n v="338.1"/>
    <n v="0.5262"/>
    <m/>
    <m/>
    <m/>
    <m/>
    <m/>
    <m/>
    <m/>
    <m/>
    <m/>
    <m/>
    <m/>
  </r>
  <r>
    <s v="Mimosaceae"/>
    <s v="Inga"/>
    <s v="pezizifera"/>
    <x v="54"/>
    <s v="P01860209"/>
    <s v="P018"/>
    <n v="78"/>
    <n v="36"/>
    <n v="3"/>
    <n v="5"/>
    <s v="OK"/>
    <s v="P01860391"/>
    <n v="375"/>
    <n v="12.1"/>
    <n v="18"/>
    <m/>
    <m/>
    <m/>
    <n v="164.233332316081"/>
    <n v="60.0000012715658"/>
    <n v="1.4233333269755"/>
    <n v="0.61400001247723901"/>
    <m/>
    <n v="221.9"/>
    <n v="0.59950000000000003"/>
    <m/>
    <m/>
    <m/>
    <m/>
    <m/>
    <m/>
    <m/>
    <m/>
    <m/>
    <m/>
    <m/>
  </r>
  <r>
    <s v="Mimosaceae"/>
    <s v="Inga"/>
    <s v="pezizifera"/>
    <x v="54"/>
    <s v="P01860244"/>
    <s v="P018"/>
    <n v="88"/>
    <n v="31"/>
    <n v="3"/>
    <n v="5"/>
    <s v="OK"/>
    <s v="P01860429"/>
    <n v="375"/>
    <n v="16.100000000000001"/>
    <n v="23"/>
    <n v="3"/>
    <n v="4"/>
    <n v="12"/>
    <n v="147.766667683919"/>
    <n v="58.866666158040402"/>
    <n v="1.4599999586741099"/>
    <n v="0.48500000437100699"/>
    <m/>
    <n v="200.9"/>
    <n v="0.65290000000000004"/>
    <m/>
    <m/>
    <m/>
    <m/>
    <m/>
    <m/>
    <m/>
    <m/>
    <n v="-32.111956659999997"/>
    <m/>
    <m/>
  </r>
  <r>
    <s v="Mimosaceae"/>
    <s v="Inga"/>
    <s v="pezizifera"/>
    <x v="54"/>
    <s v="P01860245"/>
    <s v="P018"/>
    <n v="87"/>
    <n v="32"/>
    <n v="3"/>
    <n v="5"/>
    <s v="OK"/>
    <s v="P01860430"/>
    <n v="375"/>
    <n v="14.3"/>
    <n v="13"/>
    <n v="1"/>
    <n v="1"/>
    <n v="4"/>
    <n v="154.233332316081"/>
    <n v="41.599999745686901"/>
    <n v="0.91666668653488204"/>
    <n v="0.53233332435290004"/>
    <m/>
    <n v="329.5"/>
    <n v="0.57499999999999996"/>
    <m/>
    <m/>
    <m/>
    <m/>
    <m/>
    <m/>
    <m/>
    <m/>
    <m/>
    <m/>
    <m/>
  </r>
  <r>
    <s v="Mimosaceae"/>
    <s v="Inga"/>
    <s v="pezizifera"/>
    <x v="54"/>
    <s v="P01860266"/>
    <s v="P018"/>
    <n v="87"/>
    <n v="37"/>
    <n v="3"/>
    <n v="5"/>
    <s v="OK"/>
    <s v="P01860433"/>
    <n v="375"/>
    <n v="12.6"/>
    <n v="14"/>
    <n v="3"/>
    <n v="5"/>
    <n v="14"/>
    <n v="151.86666870117199"/>
    <n v="63.266665140787801"/>
    <n v="1.41000000635783"/>
    <n v="0.37366666893164302"/>
    <m/>
    <n v="138.6"/>
    <n v="0.56359999999999999"/>
    <m/>
    <m/>
    <m/>
    <m/>
    <m/>
    <m/>
    <m/>
    <m/>
    <n v="-32.552650880000002"/>
    <m/>
    <m/>
  </r>
  <r>
    <s v="Mimosaceae"/>
    <s v="Inga"/>
    <s v="pezizifera"/>
    <x v="54"/>
    <s v="P01860295"/>
    <s v="P018"/>
    <n v="95"/>
    <n v="36"/>
    <n v="3"/>
    <n v="5"/>
    <s v="OK"/>
    <s v="P01860499"/>
    <n v="375"/>
    <n v="20.5"/>
    <n v="20"/>
    <n v="3"/>
    <n v="3"/>
    <n v="9"/>
    <n v="141.333333333333"/>
    <n v="49.866666158040402"/>
    <n v="1.2466666698455799"/>
    <n v="0.27500000099341099"/>
    <m/>
    <n v="155.6"/>
    <n v="0.55110000000000003"/>
    <m/>
    <m/>
    <m/>
    <m/>
    <m/>
    <m/>
    <m/>
    <m/>
    <n v="-33.304917140000001"/>
    <m/>
    <m/>
  </r>
  <r>
    <s v="Mimosaceae"/>
    <s v="Inga"/>
    <s v="pezizifera"/>
    <x v="54"/>
    <s v="P01860438"/>
    <s v="P018"/>
    <n v="82"/>
    <n v="85"/>
    <n v="3"/>
    <n v="5"/>
    <s v="OK"/>
    <s v="P01860459"/>
    <n v="375"/>
    <n v="15.4"/>
    <n v="20"/>
    <n v="2"/>
    <n v="2"/>
    <n v="8"/>
    <n v="131.86666870117199"/>
    <n v="57.5000012715658"/>
    <n v="1.0733333031336501"/>
    <n v="0.439333329598109"/>
    <m/>
    <n v="248"/>
    <n v="0.43159999999999998"/>
    <m/>
    <m/>
    <m/>
    <m/>
    <m/>
    <m/>
    <m/>
    <m/>
    <m/>
    <m/>
    <m/>
  </r>
  <r>
    <s v="Mimosaceae"/>
    <s v="Inga"/>
    <s v="pezizifera"/>
    <x v="54"/>
    <s v="T10347"/>
    <s v="T1"/>
    <n v="22"/>
    <n v="23.5"/>
    <n v="3"/>
    <n v="5"/>
    <s v="OK"/>
    <s v="T10347"/>
    <n v="375"/>
    <n v="37.9"/>
    <n v="30"/>
    <n v="3"/>
    <n v="3"/>
    <n v="18"/>
    <n v="210"/>
    <n v="47.933333079020201"/>
    <n v="1.4633333285649599"/>
    <n v="0.73566666245460499"/>
    <n v="116.483395894368"/>
    <m/>
    <n v="0.45727000000000001"/>
    <n v="1.2336"/>
    <n v="7"/>
    <n v="0.40085087600000002"/>
    <n v="8.1558200000000003"/>
    <n v="1.5668308500000001"/>
    <m/>
    <m/>
    <m/>
    <n v="-33.424569300000002"/>
    <m/>
    <m/>
  </r>
  <r>
    <s v="Mimosaceae"/>
    <s v="Inga"/>
    <s v="pezizifera"/>
    <x v="54"/>
    <s v="T12008"/>
    <s v="T1"/>
    <n v="42"/>
    <n v="88"/>
    <n v="3"/>
    <n v="0"/>
    <s v="OK"/>
    <s v="T12008"/>
    <n v="375"/>
    <n v="18"/>
    <n v="18"/>
    <n v="3"/>
    <n v="2"/>
    <n v="17"/>
    <n v="356.66666666666703"/>
    <n v="60"/>
    <n v="3.2566666603088401"/>
    <n v="2.2413333257039398"/>
    <n v="149.16900126139299"/>
    <m/>
    <m/>
    <m/>
    <m/>
    <n v="0.74173870500000005"/>
    <n v="16.6768"/>
    <n v="3.1888527999999998"/>
    <m/>
    <m/>
    <m/>
    <n v="-33.395674440000001"/>
    <m/>
    <m/>
  </r>
  <r>
    <s v="Mimosaceae"/>
    <s v="Inga"/>
    <s v="rubiginosa"/>
    <x v="75"/>
    <s v="A110050"/>
    <s v="A11"/>
    <n v="12"/>
    <n v="42"/>
    <n v="3"/>
    <n v="4"/>
    <s v="OK"/>
    <s v="A110050"/>
    <n v="376"/>
    <n v="23.6"/>
    <n v="20"/>
    <n v="1"/>
    <n v="3"/>
    <n v="15"/>
    <n v="215.89999898274701"/>
    <n v="65.799999237060504"/>
    <n v="1.1833333174387599"/>
    <n v="0.60700001319249497"/>
    <m/>
    <n v="241.5"/>
    <n v="0.63"/>
    <n v="0.59"/>
    <n v="1"/>
    <n v="0.56622564792633101"/>
    <n v="14.452"/>
    <n v="0.83610963999999999"/>
    <m/>
    <m/>
    <m/>
    <m/>
    <m/>
    <m/>
  </r>
  <r>
    <s v="Mimosaceae"/>
    <s v="Inga"/>
    <s v="rubiginosa"/>
    <x v="75"/>
    <s v="M17116893"/>
    <s v="M1711"/>
    <n v="94"/>
    <n v="19"/>
    <n v="3"/>
    <n v="5"/>
    <s v="OK"/>
    <s v="M17116893"/>
    <n v="376"/>
    <n v="10.8"/>
    <n v="9"/>
    <n v="1"/>
    <n v="2"/>
    <n v="9"/>
    <n v="257.29999287923198"/>
    <n v="59.866666158040402"/>
    <n v="1.58999999364217"/>
    <n v="0.74533333381017097"/>
    <m/>
    <n v="257.7"/>
    <n v="0.60909999999999997"/>
    <n v="0.55510000000000004"/>
    <m/>
    <n v="0.52900000000000003"/>
    <n v="7.8129999999999997"/>
    <n v="1.41"/>
    <m/>
    <m/>
    <m/>
    <m/>
    <m/>
    <m/>
  </r>
  <r>
    <s v="Mimosaceae"/>
    <s v="Inga"/>
    <s v="rubiginosa"/>
    <x v="75"/>
    <s v="P01860189"/>
    <s v="P018"/>
    <n v="65"/>
    <n v="68"/>
    <n v="3"/>
    <n v="5"/>
    <s v="OK"/>
    <s v="P01860349"/>
    <n v="376"/>
    <n v="33.1"/>
    <n v="25"/>
    <n v="2"/>
    <n v="1"/>
    <n v="20"/>
    <n v="237"/>
    <n v="72.133333841959598"/>
    <n v="1.4200000365575201"/>
    <n v="0.51833332578341196"/>
    <m/>
    <n v="148.5"/>
    <n v="0.59660000000000002"/>
    <m/>
    <m/>
    <m/>
    <m/>
    <m/>
    <m/>
    <m/>
    <m/>
    <m/>
    <m/>
    <m/>
  </r>
  <r>
    <s v="Mimosaceae"/>
    <s v="Inga"/>
    <s v="rubiginosa"/>
    <x v="75"/>
    <s v="P01860440"/>
    <s v="P018"/>
    <n v="75"/>
    <n v="87"/>
    <n v="3"/>
    <n v="5"/>
    <s v="OK"/>
    <s v="P01860367"/>
    <n v="376"/>
    <n v="25.5"/>
    <n v="24"/>
    <n v="4"/>
    <n v="4"/>
    <n v="20"/>
    <n v="279.23333740234398"/>
    <n v="71.099998474121094"/>
    <n v="1.23666665951411"/>
    <n v="0.88066667318344105"/>
    <m/>
    <n v="236.4"/>
    <n v="0.71330000000000005"/>
    <m/>
    <m/>
    <m/>
    <m/>
    <m/>
    <m/>
    <m/>
    <m/>
    <n v="-31.695299139999999"/>
    <m/>
    <m/>
  </r>
  <r>
    <s v="Mimosaceae"/>
    <s v="Inga"/>
    <s v="rubiginosa"/>
    <x v="75"/>
    <s v="P01860510"/>
    <s v="P018"/>
    <n v="22"/>
    <n v="68"/>
    <n v="3"/>
    <n v="5"/>
    <s v="OK"/>
    <s v="P01860130"/>
    <n v="376"/>
    <n v="10.199999999999999"/>
    <n v="10"/>
    <n v="2"/>
    <n v="3"/>
    <n v="8"/>
    <n v="258.19999694824202"/>
    <n v="59.933334350585902"/>
    <n v="2.1833332777023302"/>
    <n v="1.1846666336059599"/>
    <m/>
    <n v="370.3"/>
    <n v="0.442"/>
    <m/>
    <m/>
    <m/>
    <m/>
    <m/>
    <m/>
    <m/>
    <m/>
    <n v="-33.092978619999997"/>
    <m/>
    <m/>
  </r>
  <r>
    <s v="Mimosaceae"/>
    <s v="Inga"/>
    <s v="sarmentosa"/>
    <x v="27"/>
    <s v="P01860519"/>
    <s v="P018"/>
    <n v="96"/>
    <n v="61"/>
    <n v="3"/>
    <n v="5"/>
    <s v="OK"/>
    <s v="P01860480"/>
    <n v="377"/>
    <n v="10.199999999999999"/>
    <n v="14"/>
    <n v="3"/>
    <n v="3"/>
    <n v="11"/>
    <n v="262.33332824707003"/>
    <n v="81.233334859212206"/>
    <n v="2.4466666380564401"/>
    <n v="1.45066666603088"/>
    <m/>
    <n v="394.9"/>
    <n v="0.66459999999999997"/>
    <m/>
    <m/>
    <m/>
    <m/>
    <m/>
    <m/>
    <m/>
    <m/>
    <n v="-31.91190314"/>
    <m/>
    <m/>
  </r>
  <r>
    <s v="Mimosaceae"/>
    <s v="Inga"/>
    <s v="sarmentosa"/>
    <x v="27"/>
    <s v="T10113"/>
    <s v="T1"/>
    <n v="83"/>
    <n v="30"/>
    <n v="3"/>
    <n v="5"/>
    <s v="OK"/>
    <s v="T10113"/>
    <n v="377"/>
    <n v="40.1"/>
    <n v="34"/>
    <n v="4"/>
    <n v="4"/>
    <n v="25"/>
    <n v="300"/>
    <n v="79.800000508626297"/>
    <n v="3.09999998410543"/>
    <n v="1.3486666878064499"/>
    <n v="100.938334147135"/>
    <m/>
    <n v="0.68659999999999999"/>
    <n v="0.60360000000000003"/>
    <n v="10.5"/>
    <n v="0.638198029"/>
    <n v="10.863"/>
    <n v="2.3555747500000002"/>
    <m/>
    <m/>
    <m/>
    <n v="-30.9022611"/>
    <m/>
    <m/>
  </r>
  <r>
    <s v="Mimosaceae"/>
    <s v="Inga"/>
    <s v="sarmentosa"/>
    <x v="27"/>
    <s v="T10143"/>
    <s v="T1"/>
    <n v="75.5"/>
    <n v="5"/>
    <n v="3"/>
    <n v="5"/>
    <s v="OK"/>
    <s v="T10143"/>
    <n v="377"/>
    <n v="12.1"/>
    <n v="17"/>
    <n v="2"/>
    <n v="1"/>
    <n v="15"/>
    <n v="263.33333333333297"/>
    <n v="71.599998474121094"/>
    <n v="2.0766666730245"/>
    <n v="1.9766666491826399"/>
    <n v="192.014002482096"/>
    <m/>
    <n v="0.63615999999999995"/>
    <n v="0.5857"/>
    <n v="4"/>
    <n v="0.49314850900000001"/>
    <n v="14.417899999999999"/>
    <n v="1.5614247000000001"/>
    <m/>
    <m/>
    <m/>
    <m/>
    <m/>
    <m/>
  </r>
  <r>
    <s v="Mimosaceae"/>
    <s v="Inga"/>
    <s v="sertulifera"/>
    <x v="579"/>
    <s v="M17116581"/>
    <s v="M1711"/>
    <n v="66"/>
    <n v="44"/>
    <n v="0"/>
    <n v="0"/>
    <s v="MORT"/>
    <s v="M17116581"/>
    <n v="622"/>
    <m/>
    <m/>
    <m/>
    <m/>
    <m/>
    <m/>
    <m/>
    <m/>
    <m/>
    <m/>
    <m/>
    <m/>
    <m/>
    <m/>
    <m/>
    <m/>
    <m/>
    <m/>
    <m/>
    <m/>
    <m/>
    <m/>
    <m/>
  </r>
  <r>
    <s v="Mimosaceae"/>
    <s v="Inga"/>
    <s v="sp, 3"/>
    <x v="580"/>
    <s v="T10172"/>
    <s v="T1"/>
    <n v="73"/>
    <n v="82.5"/>
    <n v="0"/>
    <n v="0"/>
    <s v="OK"/>
    <s v="T10172"/>
    <n v="753"/>
    <n v="19.100000000000001"/>
    <n v="0"/>
    <m/>
    <m/>
    <n v="0"/>
    <m/>
    <m/>
    <m/>
    <m/>
    <m/>
    <m/>
    <m/>
    <m/>
    <m/>
    <m/>
    <m/>
    <m/>
    <m/>
    <m/>
    <m/>
    <m/>
    <m/>
    <m/>
  </r>
  <r>
    <s v="Mimosaceae"/>
    <s v="Inga"/>
    <s v="sp, B1"/>
    <x v="581"/>
    <s v="M17116599"/>
    <s v="M1711"/>
    <n v="72"/>
    <n v="60"/>
    <n v="3"/>
    <n v="4"/>
    <s v="OK"/>
    <s v="M17116599"/>
    <n v="378"/>
    <n v="13.9"/>
    <n v="16"/>
    <n v="2"/>
    <n v="2"/>
    <n v="16"/>
    <n v="233.13333129882801"/>
    <n v="57.099999745686901"/>
    <n v="1.61666667461395"/>
    <n v="0.60033334294954899"/>
    <m/>
    <n v="231.5"/>
    <n v="0.59850000000000003"/>
    <n v="0.70569999999999999"/>
    <m/>
    <n v="0.63700000000000001"/>
    <n v="8.9890000000000008"/>
    <n v="1.1819999999999999"/>
    <m/>
    <m/>
    <m/>
    <m/>
    <m/>
    <m/>
  </r>
  <r>
    <s v="Mimosaceae"/>
    <s v="Inga"/>
    <s v="sp, B2"/>
    <x v="582"/>
    <s v="LV109010"/>
    <s v="LV1"/>
    <n v="109.7"/>
    <n v="77.599999999999994"/>
    <n v="3"/>
    <n v="4"/>
    <s v="OK"/>
    <s v="LV109010"/>
    <n v="896"/>
    <n v="16.560509554140101"/>
    <n v="17"/>
    <n v="2"/>
    <n v="1"/>
    <n v="17"/>
    <n v="254.666666666667"/>
    <n v="69.866666158040402"/>
    <n v="1.8466666936874401"/>
    <n v="0.26399999856948902"/>
    <n v="25.794233322143601"/>
    <m/>
    <n v="0.75960000000000005"/>
    <n v="0.38569999999999999"/>
    <n v="4.2"/>
    <n v="0.69292624700000005"/>
    <n v="11.0328"/>
    <n v="1.60152176"/>
    <m/>
    <m/>
    <m/>
    <m/>
    <m/>
    <m/>
  </r>
  <r>
    <s v="Mimosaceae"/>
    <s v="Inga"/>
    <s v="sp, B2"/>
    <x v="582"/>
    <s v="LV109194"/>
    <s v="LV1"/>
    <n v="116.2"/>
    <n v="89.5"/>
    <n v="3"/>
    <n v="4"/>
    <s v="OK"/>
    <s v="LV109194"/>
    <n v="896"/>
    <n v="23.566878980891701"/>
    <n v="19"/>
    <n v="1"/>
    <n v="1"/>
    <n v="19"/>
    <n v="270"/>
    <n v="57.700000762939503"/>
    <n v="1.91999995708466"/>
    <n v="0.45399999618530301"/>
    <n v="48.981132507324197"/>
    <m/>
    <n v="0.67051000000000005"/>
    <n v="0.62429999999999997"/>
    <n v="8.5500000000000007"/>
    <n v="0.76149811700000003"/>
    <n v="11.0036"/>
    <n v="2.1632143899999998"/>
    <m/>
    <m/>
    <m/>
    <m/>
    <m/>
    <m/>
  </r>
  <r>
    <s v="Mimosaceae"/>
    <s v="Inga"/>
    <s v="sp, B2"/>
    <x v="582"/>
    <s v="LV109386"/>
    <s v="LV1"/>
    <n v="164.8"/>
    <n v="31.2"/>
    <n v="3"/>
    <n v="4"/>
    <s v="OK"/>
    <s v="LV109386"/>
    <n v="896"/>
    <n v="14.8089171974522"/>
    <n v="23"/>
    <n v="1"/>
    <n v="1"/>
    <n v="20"/>
    <n v="205.333333333333"/>
    <n v="67.6666666666667"/>
    <n v="1.93000002702077"/>
    <n v="0.31066666543483701"/>
    <n v="32.795733133951799"/>
    <m/>
    <n v="0.72146999999999994"/>
    <n v="0.53610000000000002"/>
    <n v="5.4"/>
    <n v="0.79265498199999995"/>
    <n v="16.537700000000001"/>
    <n v="3.1348063000000002"/>
    <m/>
    <m/>
    <m/>
    <m/>
    <m/>
    <m/>
  </r>
  <r>
    <s v="Mimosaceae"/>
    <s v="Inga"/>
    <s v="sp, B2"/>
    <x v="582"/>
    <s v="LV109551"/>
    <s v="LV1"/>
    <n v="195.1"/>
    <n v="33.5"/>
    <n v="3"/>
    <n v="4"/>
    <s v="OK"/>
    <s v="LV109551"/>
    <n v="896"/>
    <n v="12.420382165605099"/>
    <n v="22"/>
    <n v="3"/>
    <n v="3"/>
    <n v="18"/>
    <n v="305"/>
    <n v="68.733334859212206"/>
    <n v="2.0099999904632599"/>
    <n v="0.304999999701977"/>
    <n v="30.501499811808301"/>
    <m/>
    <n v="0.73121000000000003"/>
    <n v="0.52749999999999997"/>
    <n v="3.35"/>
    <n v="0.65516557600000003"/>
    <n v="9.5866900000000008"/>
    <n v="2.1660184600000001"/>
    <m/>
    <m/>
    <m/>
    <n v="-33.049748030000003"/>
    <m/>
    <m/>
  </r>
  <r>
    <s v="Mimosaceae"/>
    <s v="Inga"/>
    <s v="sp, B2"/>
    <x v="582"/>
    <s v="LV113007"/>
    <s v="LV1"/>
    <n v="197"/>
    <n v="76"/>
    <n v="3"/>
    <n v="4"/>
    <s v="OK"/>
    <s v="LV113007"/>
    <n v="896"/>
    <n v="10.1910828025478"/>
    <n v="0"/>
    <n v="1"/>
    <n v="1"/>
    <n v="0"/>
    <n v="208"/>
    <n v="65.266667683919295"/>
    <n v="1.6366666555404701"/>
    <n v="0.25700000921885202"/>
    <n v="36.494800567627003"/>
    <m/>
    <n v="0.65627999999999997"/>
    <n v="0.54169999999999996"/>
    <n v="2.2000000000000002"/>
    <n v="0.63241043600000002"/>
    <n v="10.3645"/>
    <n v="1.6241634899999999"/>
    <m/>
    <m/>
    <m/>
    <m/>
    <m/>
    <m/>
  </r>
  <r>
    <s v="Mimosaceae"/>
    <s v="Inga"/>
    <s v="sp, B3"/>
    <x v="583"/>
    <s v="LV109347"/>
    <s v="LV1"/>
    <n v="168.4"/>
    <n v="77.7"/>
    <n v="3"/>
    <n v="4"/>
    <s v="OK"/>
    <s v="LV109347"/>
    <n v="897"/>
    <n v="13.375796178343901"/>
    <n v="17"/>
    <n v="1"/>
    <n v="1"/>
    <n v="12"/>
    <n v="212"/>
    <n v="68.566665649414105"/>
    <n v="1.8700000445048"/>
    <n v="0.289333333571752"/>
    <n v="40.736300150553397"/>
    <m/>
    <n v="0.53817000000000004"/>
    <n v="0.66469999999999996"/>
    <n v="2.35"/>
    <n v="0.60421493199999998"/>
    <n v="10.4848"/>
    <n v="1.57200183"/>
    <m/>
    <m/>
    <m/>
    <m/>
    <m/>
    <m/>
  </r>
  <r>
    <s v="Mimosaceae"/>
    <s v="Inga"/>
    <s v="sp, B4"/>
    <x v="584"/>
    <s v="LV109291"/>
    <s v="LV1"/>
    <n v="144.69999999999999"/>
    <n v="58.4"/>
    <n v="3"/>
    <n v="4"/>
    <s v="OK"/>
    <s v="LV109291"/>
    <n v="898"/>
    <n v="13.2165605095541"/>
    <n v="15"/>
    <n v="1"/>
    <n v="1"/>
    <n v="15"/>
    <n v="247"/>
    <n v="62.866666158040402"/>
    <n v="1.48333330949148"/>
    <n v="0.24700000385443399"/>
    <n v="28.2835334142049"/>
    <m/>
    <n v="0.68732000000000004"/>
    <n v="0.4617"/>
    <n v="3.75"/>
    <n v="0.63258256199999996"/>
    <n v="8.2935099999999995"/>
    <n v="1.86672766"/>
    <m/>
    <m/>
    <m/>
    <m/>
    <m/>
    <m/>
  </r>
  <r>
    <s v="Mimosaceae"/>
    <s v="Parkia"/>
    <s v="decussata"/>
    <x v="585"/>
    <s v="M17118905"/>
    <s v="M1711"/>
    <n v="0"/>
    <n v="0"/>
    <n v="1"/>
    <n v="5"/>
    <s v="OK"/>
    <s v="M17118905"/>
    <n v="380"/>
    <m/>
    <n v="10"/>
    <n v="2"/>
    <n v="2"/>
    <n v="10"/>
    <m/>
    <m/>
    <m/>
    <n v="0.26199999451637301"/>
    <m/>
    <n v="29.3"/>
    <m/>
    <m/>
    <m/>
    <n v="0.73"/>
    <m/>
    <m/>
    <m/>
    <m/>
    <m/>
    <m/>
    <m/>
    <m/>
  </r>
  <r>
    <s v="Mimosaceae"/>
    <s v="Parkia"/>
    <s v="nitida"/>
    <x v="210"/>
    <s v="LV109198"/>
    <s v="LV1"/>
    <n v="118.8"/>
    <n v="95.4"/>
    <n v="3"/>
    <n v="4"/>
    <s v="OK"/>
    <s v="LV109198"/>
    <n v="382"/>
    <n v="50.9554140127388"/>
    <n v="42"/>
    <n v="5"/>
    <n v="5"/>
    <n v="28"/>
    <n v="233.666666666667"/>
    <m/>
    <m/>
    <n v="0.36133334040641801"/>
    <n v="30.802200953165698"/>
    <m/>
    <n v="0.72865000000000002"/>
    <n v="0.59730000000000005"/>
    <n v="6"/>
    <n v="0.707592581"/>
    <n v="12.5768"/>
    <n v="2.1710954199999999"/>
    <m/>
    <m/>
    <m/>
    <n v="-31.249601649999999"/>
    <m/>
    <m/>
  </r>
  <r>
    <s v="Mimosaceae"/>
    <s v="Parkia"/>
    <s v="nitida"/>
    <x v="210"/>
    <s v="T10046"/>
    <s v="T1"/>
    <n v="93"/>
    <n v="13"/>
    <n v="0"/>
    <n v="0"/>
    <s v="MORT"/>
    <s v="T10046"/>
    <n v="382"/>
    <m/>
    <m/>
    <m/>
    <m/>
    <m/>
    <m/>
    <m/>
    <m/>
    <m/>
    <m/>
    <m/>
    <m/>
    <m/>
    <m/>
    <m/>
    <m/>
    <m/>
    <m/>
    <m/>
    <m/>
    <m/>
    <m/>
    <m/>
  </r>
  <r>
    <s v="Mimosaceae"/>
    <s v="Parkia"/>
    <s v="pendula"/>
    <x v="586"/>
    <s v="NH200550"/>
    <s v="NH20"/>
    <n v="97"/>
    <n v="373"/>
    <n v="0"/>
    <n v="0"/>
    <s v="MORT"/>
    <s v="NH200550"/>
    <n v="626"/>
    <m/>
    <m/>
    <m/>
    <m/>
    <m/>
    <m/>
    <m/>
    <m/>
    <m/>
    <m/>
    <m/>
    <m/>
    <m/>
    <m/>
    <m/>
    <m/>
    <m/>
    <m/>
    <m/>
    <m/>
    <m/>
    <m/>
    <m/>
  </r>
  <r>
    <s v="Mimosaceae"/>
    <s v="Parkia"/>
    <s v="ulei"/>
    <x v="50"/>
    <s v="LV109304"/>
    <s v="LV1"/>
    <n v="152.6"/>
    <n v="75"/>
    <n v="1"/>
    <n v="4"/>
    <s v="OK"/>
    <s v="LV109304"/>
    <n v="384"/>
    <n v="53.5987261146497"/>
    <n v="45"/>
    <n v="5"/>
    <n v="5"/>
    <n v="30"/>
    <m/>
    <m/>
    <m/>
    <n v="2.5710000991821298"/>
    <m/>
    <m/>
    <n v="0.55722000000000005"/>
    <n v="0.89780000000000004"/>
    <n v="10.55"/>
    <n v="0.70591325900000002"/>
    <n v="16.1616"/>
    <n v="5.0463804200000002"/>
    <m/>
    <m/>
    <m/>
    <n v="-28.080175489999998"/>
    <m/>
    <m/>
  </r>
  <r>
    <s v="Mimosaceae"/>
    <s v="Parkia"/>
    <s v="ulei"/>
    <x v="50"/>
    <s v="LV109568"/>
    <s v="LV1"/>
    <n v="191.4"/>
    <n v="13.3"/>
    <n v="3"/>
    <n v="4"/>
    <s v="OK"/>
    <s v="LV109568"/>
    <n v="384"/>
    <n v="46.942675159235698"/>
    <n v="48"/>
    <n v="5"/>
    <n v="5"/>
    <n v="40"/>
    <m/>
    <m/>
    <m/>
    <n v="5.9999998658895499E-2"/>
    <n v="4.05882000923157"/>
    <m/>
    <n v="0.67352999999999996"/>
    <n v="0.53910000000000002"/>
    <n v="8.6"/>
    <n v="0.66947306600000001"/>
    <n v="19.353200000000001"/>
    <n v="4.5794741800000001"/>
    <m/>
    <m/>
    <m/>
    <n v="-30.824886329999998"/>
    <m/>
    <m/>
  </r>
  <r>
    <s v="Mimosaceae"/>
    <s v="Parkia"/>
    <s v="ulei"/>
    <x v="50"/>
    <s v="NH200074"/>
    <s v="NH20"/>
    <n v="20"/>
    <n v="342"/>
    <n v="0"/>
    <n v="0"/>
    <s v="EXCLUDE"/>
    <s v="NH200074"/>
    <n v="384"/>
    <n v="40"/>
    <n v="26"/>
    <m/>
    <m/>
    <m/>
    <m/>
    <m/>
    <m/>
    <m/>
    <m/>
    <m/>
    <n v="0.62280000000000002"/>
    <n v="0.76629999999999998"/>
    <m/>
    <m/>
    <m/>
    <m/>
    <m/>
    <m/>
    <m/>
    <m/>
    <m/>
    <m/>
  </r>
  <r>
    <s v="Mimosaceae"/>
    <s v="Parkia"/>
    <s v="velutina"/>
    <x v="587"/>
    <s v="P01860347"/>
    <s v="P018"/>
    <n v="15"/>
    <n v="50"/>
    <n v="3"/>
    <n v="5"/>
    <s v="OK"/>
    <s v="P01860059"/>
    <n v="385"/>
    <n v="13.4"/>
    <n v="8"/>
    <n v="5"/>
    <n v="4"/>
    <n v="8"/>
    <n v="161.53333536783899"/>
    <n v="52.133333841959598"/>
    <m/>
    <n v="0.180333331227303"/>
    <m/>
    <n v="72.8"/>
    <n v="0.47360000000000002"/>
    <m/>
    <m/>
    <m/>
    <m/>
    <m/>
    <m/>
    <m/>
    <m/>
    <n v="-31.875704979999998"/>
    <m/>
    <m/>
  </r>
  <r>
    <s v="Mimosaceae"/>
    <s v="Pseudopiptadenia"/>
    <s v="psilostachya"/>
    <x v="1"/>
    <s v="NH200314"/>
    <s v="NH20"/>
    <n v="67"/>
    <n v="329"/>
    <n v="3"/>
    <n v="5"/>
    <s v="OK"/>
    <s v="NH200314"/>
    <n v="386"/>
    <n v="17.8"/>
    <n v="18"/>
    <n v="3"/>
    <n v="2"/>
    <n v="18"/>
    <n v="169.666666666667"/>
    <n v="55.533332824707003"/>
    <m/>
    <n v="0.26966666181882198"/>
    <m/>
    <n v="76"/>
    <n v="0.48749999999999999"/>
    <n v="0.68610000000000004"/>
    <n v="2"/>
    <n v="0.63"/>
    <n v="10.6395"/>
    <n v="1.5654999999999999"/>
    <m/>
    <m/>
    <m/>
    <m/>
    <m/>
    <m/>
  </r>
  <r>
    <s v="Mimosaceae"/>
    <s v="Pseudopiptadenia"/>
    <s v="suaveolens"/>
    <x v="2"/>
    <s v="M17116520"/>
    <s v="M1711"/>
    <n v="37"/>
    <n v="2"/>
    <n v="3"/>
    <n v="5"/>
    <s v="OK"/>
    <s v="M17116520"/>
    <n v="387"/>
    <n v="14"/>
    <n v="10"/>
    <n v="1"/>
    <n v="2"/>
    <n v="10"/>
    <m/>
    <m/>
    <m/>
    <n v="4.7666667650143303E-2"/>
    <m/>
    <n v="20.7"/>
    <n v="0.53720000000000001"/>
    <n v="0.69730000000000003"/>
    <m/>
    <n v="0.48499999999999999"/>
    <n v="5.5549999999999997"/>
    <n v="1.0805"/>
    <m/>
    <m/>
    <m/>
    <m/>
    <m/>
    <m/>
  </r>
  <r>
    <s v="Mimosaceae"/>
    <s v="Pseudopiptadenia"/>
    <s v="suaveolens"/>
    <x v="2"/>
    <s v="T10328"/>
    <s v="T1"/>
    <n v="39.5"/>
    <n v="87.5"/>
    <n v="3"/>
    <n v="5"/>
    <s v="OK"/>
    <s v="T10328"/>
    <n v="387"/>
    <n v="75"/>
    <n v="41"/>
    <n v="5"/>
    <n v="4"/>
    <n v="30"/>
    <n v="240"/>
    <n v="59.700000762939503"/>
    <m/>
    <n v="4.7333333641290699E-2"/>
    <n v="5.3941165606180803"/>
    <m/>
    <n v="0.66247"/>
    <n v="0.57699999999999996"/>
    <n v="6.6"/>
    <n v="0.58130861300000003"/>
    <n v="17.538"/>
    <n v="2.90627032"/>
    <m/>
    <m/>
    <m/>
    <n v="-29.259852290000001"/>
    <m/>
    <m/>
  </r>
  <r>
    <s v="Mimosaceae"/>
    <s v="Stryphnodendron"/>
    <s v="polystachyum"/>
    <x v="77"/>
    <s v="T10330"/>
    <s v="T1"/>
    <n v="23"/>
    <n v="2.5"/>
    <n v="3"/>
    <n v="5"/>
    <s v="OK"/>
    <s v="T10330"/>
    <n v="389"/>
    <n v="50.5"/>
    <n v="38"/>
    <n v="4"/>
    <n v="5"/>
    <n v="25"/>
    <n v="216.666666666667"/>
    <n v="60.566666920979799"/>
    <n v="1.37999999523163"/>
    <n v="8.0666666229565906E-2"/>
    <n v="11.907666524251299"/>
    <m/>
    <n v="0.61707999999999996"/>
    <n v="0.74829999999999997"/>
    <n v="6"/>
    <n v="0.45909814799999998"/>
    <n v="16.3416"/>
    <n v="4.3783094499999997"/>
    <m/>
    <m/>
    <m/>
    <n v="-30.61759722"/>
    <m/>
    <m/>
  </r>
  <r>
    <s v="Mimosaceae"/>
    <s v="Zygia"/>
    <s v="racemosa"/>
    <x v="16"/>
    <s v="T10072"/>
    <s v="T1"/>
    <n v="92.5"/>
    <n v="65"/>
    <n v="0"/>
    <n v="0"/>
    <s v="MORT"/>
    <s v="T10072"/>
    <n v="390"/>
    <m/>
    <m/>
    <m/>
    <m/>
    <m/>
    <m/>
    <m/>
    <m/>
    <m/>
    <m/>
    <m/>
    <m/>
    <m/>
    <m/>
    <m/>
    <m/>
    <m/>
    <m/>
    <m/>
    <m/>
    <m/>
    <m/>
    <m/>
  </r>
  <r>
    <s v="Monimiaceae"/>
    <s v="Siparuna"/>
    <s v="cristata"/>
    <x v="207"/>
    <s v="LV112858"/>
    <s v="LV1"/>
    <n v="133.30000000000001"/>
    <n v="58.6"/>
    <n v="3"/>
    <n v="5"/>
    <s v="OK"/>
    <s v="LV112858"/>
    <n v="392"/>
    <n v="10.1910828025478"/>
    <n v="13"/>
    <n v="2"/>
    <n v="2"/>
    <n v="12"/>
    <n v="269"/>
    <n v="66.033334096272796"/>
    <n v="1.2966666618983"/>
    <n v="1.1013333400090499"/>
    <n v="131.567138671875"/>
    <m/>
    <n v="0.58501000000000003"/>
    <n v="0.73270000000000002"/>
    <n v="3.4"/>
    <n v="0.59490016800000001"/>
    <n v="10.8499"/>
    <n v="1.8949552000000001"/>
    <m/>
    <m/>
    <m/>
    <m/>
    <m/>
    <m/>
  </r>
  <r>
    <s v="Monimiaceae"/>
    <s v="Siparuna"/>
    <s v="cristata"/>
    <x v="207"/>
    <s v="M17116466"/>
    <s v="M1711"/>
    <n v="29"/>
    <n v="58"/>
    <n v="3"/>
    <n v="5"/>
    <s v="OK"/>
    <s v="M17116466"/>
    <n v="392"/>
    <n v="12.7"/>
    <n v="11"/>
    <m/>
    <m/>
    <m/>
    <n v="258.76666259765602"/>
    <n v="42.800000508626297"/>
    <n v="1.2499999602635701"/>
    <n v="0.67599999904632602"/>
    <m/>
    <n v="310.5"/>
    <n v="0.63129999999999997"/>
    <n v="0.70040000000000002"/>
    <m/>
    <n v="0.64100000000000001"/>
    <n v="10.000500000000001"/>
    <n v="1.6765000000000001"/>
    <m/>
    <m/>
    <m/>
    <m/>
    <m/>
    <m/>
  </r>
  <r>
    <s v="Monimiaceae"/>
    <s v="Siparuna"/>
    <s v="cristata"/>
    <x v="207"/>
    <s v="NH200545"/>
    <s v="NH20"/>
    <n v="98"/>
    <n v="395"/>
    <n v="3"/>
    <n v="5"/>
    <s v="OK"/>
    <s v="NH200545"/>
    <n v="392"/>
    <n v="10.7"/>
    <n v="13"/>
    <n v="3"/>
    <n v="2"/>
    <n v="12"/>
    <n v="239.766667683919"/>
    <n v="67.066668192545606"/>
    <n v="1.5233333508173601"/>
    <n v="0.65433333317438802"/>
    <m/>
    <n v="232.4"/>
    <n v="0.68410000000000004"/>
    <n v="0.65490000000000004"/>
    <n v="1"/>
    <n v="0.71199999999999997"/>
    <n v="12.804500000000001"/>
    <n v="2.7629999999999999"/>
    <m/>
    <m/>
    <m/>
    <m/>
    <m/>
    <m/>
  </r>
  <r>
    <s v="Monimiaceae"/>
    <s v="Siparuna"/>
    <s v="cristata"/>
    <x v="207"/>
    <s v="T10194"/>
    <s v="T1"/>
    <n v="68.5"/>
    <n v="43"/>
    <n v="0"/>
    <n v="0"/>
    <s v="MORT"/>
    <s v="T10194"/>
    <n v="392"/>
    <m/>
    <m/>
    <m/>
    <m/>
    <m/>
    <m/>
    <m/>
    <m/>
    <m/>
    <m/>
    <m/>
    <m/>
    <m/>
    <m/>
    <m/>
    <m/>
    <m/>
    <m/>
    <m/>
    <m/>
    <m/>
    <m/>
    <m/>
  </r>
  <r>
    <s v="Monimiaceae"/>
    <s v="Siparuna"/>
    <s v="decipiens"/>
    <x v="117"/>
    <s v="A110127"/>
    <s v="A11"/>
    <n v="40"/>
    <n v="88"/>
    <n v="3"/>
    <n v="5"/>
    <s v="OK"/>
    <s v="A110127"/>
    <n v="393"/>
    <n v="10.5"/>
    <n v="12"/>
    <n v="1"/>
    <n v="1"/>
    <n v="6"/>
    <n v="266.80000813802098"/>
    <n v="54.233333587646499"/>
    <n v="1.5099999904632599"/>
    <n v="0.33100000023841902"/>
    <m/>
    <n v="178"/>
    <n v="0.64"/>
    <n v="0.77"/>
    <n v="3"/>
    <n v="0.66765367984771695"/>
    <n v="9.0035000000000007"/>
    <n v="0.81923504999999996"/>
    <m/>
    <m/>
    <m/>
    <m/>
    <m/>
    <m/>
  </r>
  <r>
    <s v="Monimiaceae"/>
    <s v="Siparuna"/>
    <s v="decipiens"/>
    <x v="117"/>
    <s v="A110254"/>
    <s v="A11"/>
    <n v="45"/>
    <n v="96"/>
    <n v="3"/>
    <n v="5"/>
    <s v="OK"/>
    <s v="A110254"/>
    <n v="393"/>
    <n v="12.3"/>
    <n v="15"/>
    <n v="1"/>
    <n v="1"/>
    <n v="6"/>
    <n v="262.43332926432299"/>
    <n v="56.433333079020201"/>
    <n v="0.95000000794728601"/>
    <n v="0.34599999586741098"/>
    <m/>
    <n v="198.8"/>
    <n v="0.65"/>
    <n v="0.81"/>
    <n v="4"/>
    <n v="0.49014195799827598"/>
    <n v="8.8254999999999999"/>
    <n v="1.12532886"/>
    <m/>
    <m/>
    <m/>
    <m/>
    <m/>
    <m/>
  </r>
  <r>
    <s v="Monimiaceae"/>
    <s v="Siparuna"/>
    <s v="decipiens"/>
    <x v="117"/>
    <s v="B419041"/>
    <s v="B4"/>
    <n v="20"/>
    <n v="86"/>
    <n v="3"/>
    <n v="5"/>
    <s v="OK"/>
    <s v="B419041"/>
    <n v="393"/>
    <n v="15.8"/>
    <n v="17"/>
    <n v="1"/>
    <n v="2"/>
    <n v="10"/>
    <n v="257.46666971842501"/>
    <n v="56.299999237060497"/>
    <n v="0.98333332935968998"/>
    <n v="0.29666666189829499"/>
    <m/>
    <n v="130.30000000000001"/>
    <n v="0.56000000000000005"/>
    <n v="0.94"/>
    <n v="3"/>
    <n v="0.56200000000000006"/>
    <n v="9.6273900000000001"/>
    <n v="3.1360000000000001"/>
    <m/>
    <m/>
    <m/>
    <m/>
    <m/>
    <m/>
  </r>
  <r>
    <s v="Monimiaceae"/>
    <s v="Siparuna"/>
    <s v="decipiens"/>
    <x v="117"/>
    <s v="B428066"/>
    <s v="B4"/>
    <n v="25"/>
    <n v="63"/>
    <n v="3"/>
    <n v="5"/>
    <s v="OK"/>
    <s v="B428066"/>
    <n v="393"/>
    <n v="15"/>
    <m/>
    <n v="1"/>
    <n v="1"/>
    <n v="10"/>
    <n v="312"/>
    <n v="56.766667683919302"/>
    <n v="1.2333333492279099"/>
    <n v="0.41866666078567499"/>
    <m/>
    <n v="189.2"/>
    <m/>
    <m/>
    <m/>
    <m/>
    <m/>
    <m/>
    <m/>
    <m/>
    <m/>
    <m/>
    <m/>
    <m/>
  </r>
  <r>
    <s v="Monimiaceae"/>
    <s v="Siparuna"/>
    <s v="decipiens"/>
    <x v="117"/>
    <s v="B429041"/>
    <s v="B4"/>
    <m/>
    <m/>
    <n v="3"/>
    <n v="5"/>
    <s v="OK"/>
    <s v="B429041"/>
    <n v="393"/>
    <m/>
    <m/>
    <n v="1"/>
    <n v="1"/>
    <n v="6"/>
    <n v="266.33333333333297"/>
    <n v="48.599999745686901"/>
    <n v="1.22333335876465"/>
    <n v="0.17133333285649599"/>
    <m/>
    <n v="114.6"/>
    <m/>
    <m/>
    <m/>
    <m/>
    <m/>
    <m/>
    <m/>
    <m/>
    <m/>
    <m/>
    <m/>
    <m/>
  </r>
  <r>
    <s v="Monimiaceae"/>
    <s v="Siparuna"/>
    <s v="decipiens"/>
    <x v="117"/>
    <s v="B437026"/>
    <s v="B4"/>
    <n v="73"/>
    <n v="36"/>
    <n v="3"/>
    <n v="5"/>
    <s v="OK"/>
    <s v="B437026"/>
    <n v="393"/>
    <n v="20.399999999999999"/>
    <n v="19"/>
    <n v="2"/>
    <n v="1"/>
    <n v="12"/>
    <n v="267.23333740234398"/>
    <n v="61.333332061767599"/>
    <n v="0.73333332935968998"/>
    <n v="0.22900000214576699"/>
    <m/>
    <n v="94.1"/>
    <n v="0.56999999999999995"/>
    <n v="0.82"/>
    <n v="7"/>
    <n v="0.6"/>
    <n v="8.8520199999999996"/>
    <n v="2.3109999999999999"/>
    <m/>
    <m/>
    <m/>
    <m/>
    <m/>
    <m/>
  </r>
  <r>
    <s v="Monimiaceae"/>
    <s v="Siparuna"/>
    <s v="decipiens"/>
    <x v="117"/>
    <s v="B437063"/>
    <s v="B4"/>
    <n v="62"/>
    <n v="49"/>
    <n v="3"/>
    <n v="5"/>
    <s v="OK"/>
    <s v="B437063"/>
    <n v="393"/>
    <n v="15.3"/>
    <n v="10"/>
    <n v="2"/>
    <n v="2"/>
    <n v="10"/>
    <n v="284.09999593099002"/>
    <n v="42.366667429606103"/>
    <n v="1.3466666936874401"/>
    <n v="0.147999996940295"/>
    <m/>
    <n v="90.3"/>
    <m/>
    <m/>
    <m/>
    <m/>
    <m/>
    <m/>
    <m/>
    <m/>
    <m/>
    <m/>
    <m/>
    <m/>
  </r>
  <r>
    <s v="Monimiaceae"/>
    <s v="Siparuna"/>
    <s v="decipiens"/>
    <x v="117"/>
    <s v="B438041"/>
    <s v="B4"/>
    <n v="51"/>
    <n v="21"/>
    <n v="3"/>
    <n v="5"/>
    <s v="OK"/>
    <s v="B438041"/>
    <n v="393"/>
    <n v="11.3"/>
    <n v="12"/>
    <n v="2"/>
    <n v="2"/>
    <n v="10"/>
    <n v="293"/>
    <n v="58.133332570393897"/>
    <n v="1.2699999809265099"/>
    <n v="0.25199999411900798"/>
    <m/>
    <n v="109.2"/>
    <m/>
    <m/>
    <n v="3"/>
    <m/>
    <m/>
    <m/>
    <m/>
    <m/>
    <m/>
    <m/>
    <m/>
    <m/>
  </r>
  <r>
    <s v="Monimiaceae"/>
    <s v="Siparuna"/>
    <s v="decipiens"/>
    <x v="117"/>
    <s v="B438042"/>
    <s v="B4"/>
    <n v="56"/>
    <n v="22"/>
    <n v="3"/>
    <n v="5"/>
    <s v="OK"/>
    <s v="B438042"/>
    <n v="393"/>
    <n v="12.6"/>
    <n v="10"/>
    <n v="2"/>
    <n v="2"/>
    <n v="10"/>
    <n v="312.76666259765602"/>
    <n v="61.199999491373703"/>
    <n v="1.06000000238419"/>
    <n v="0.37733334302902199"/>
    <m/>
    <n v="149.19999999999999"/>
    <m/>
    <m/>
    <m/>
    <m/>
    <m/>
    <m/>
    <m/>
    <m/>
    <m/>
    <m/>
    <m/>
    <m/>
  </r>
  <r>
    <s v="Monimiaceae"/>
    <s v="Siparuna"/>
    <s v="decipiens"/>
    <x v="117"/>
    <s v="NH200125"/>
    <s v="NH20"/>
    <n v="29"/>
    <n v="362"/>
    <n v="3"/>
    <n v="5"/>
    <s v="OK"/>
    <s v="NH200125"/>
    <n v="393"/>
    <n v="12"/>
    <n v="11"/>
    <n v="1"/>
    <n v="1"/>
    <n v="10"/>
    <n v="293.23333740234398"/>
    <n v="54.866667429606103"/>
    <n v="1.4466666777928701"/>
    <n v="0.34166666865348799"/>
    <m/>
    <n v="150.4"/>
    <n v="0.64239999999999997"/>
    <n v="0.84140000000000004"/>
    <n v="3"/>
    <n v="0.61799999999999999"/>
    <n v="11.6145"/>
    <n v="0.90049999999999997"/>
    <m/>
    <m/>
    <m/>
    <m/>
    <m/>
    <m/>
  </r>
  <r>
    <s v="Monimiaceae"/>
    <s v="Siparuna"/>
    <s v="decipiens"/>
    <x v="117"/>
    <s v="NH200447"/>
    <s v="NH20"/>
    <n v="80"/>
    <n v="336"/>
    <n v="3"/>
    <n v="4"/>
    <s v="OK"/>
    <s v="NH200447"/>
    <n v="393"/>
    <n v="12.7"/>
    <n v="10"/>
    <n v="3"/>
    <n v="1"/>
    <n v="10"/>
    <n v="235.53333028157601"/>
    <n v="39.8333333333333"/>
    <n v="1.1499999761581401"/>
    <n v="0.21400000154972099"/>
    <m/>
    <n v="84.5"/>
    <n v="0.57299999999999995"/>
    <n v="0.89180000000000004"/>
    <n v="3"/>
    <n v="0.54900000000000004"/>
    <n v="7.4405000000000001"/>
    <n v="0.97650000000000003"/>
    <m/>
    <m/>
    <m/>
    <m/>
    <m/>
    <m/>
  </r>
  <r>
    <s v="Monimiaceae"/>
    <s v="Siparuna"/>
    <s v="decipiens"/>
    <x v="117"/>
    <s v="NH200535"/>
    <s v="NH20"/>
    <n v="96"/>
    <n v="383"/>
    <n v="3"/>
    <n v="5"/>
    <s v="OK"/>
    <s v="NH200535"/>
    <n v="393"/>
    <n v="14.2"/>
    <n v="17"/>
    <n v="3"/>
    <n v="2"/>
    <n v="17"/>
    <n v="313.66666666666703"/>
    <n v="64.233332316080705"/>
    <n v="1.36666663487752"/>
    <n v="0.37433333198229501"/>
    <m/>
    <n v="153.19999999999999"/>
    <n v="0.53410000000000002"/>
    <n v="1.0350999999999999"/>
    <n v="3"/>
    <n v="0.55200000000000005"/>
    <n v="8.4600000000000009"/>
    <n v="2.2374999999999998"/>
    <m/>
    <m/>
    <m/>
    <m/>
    <m/>
    <m/>
  </r>
  <r>
    <s v="Monimiaceae"/>
    <s v="Siparuna"/>
    <s v="pachyantha"/>
    <x v="52"/>
    <s v="NH200089"/>
    <s v="NH20"/>
    <n v="14"/>
    <n v="381"/>
    <n v="1"/>
    <n v="5"/>
    <s v="OK"/>
    <s v="NH200089"/>
    <n v="395"/>
    <n v="14.1"/>
    <n v="17"/>
    <n v="2"/>
    <n v="2"/>
    <n v="10"/>
    <n v="369.29998779296898"/>
    <n v="63.599998474121101"/>
    <n v="1.87000000476837"/>
    <n v="8.2170000076293892"/>
    <m/>
    <n v="641.29999999999995"/>
    <n v="0.68410000000000004"/>
    <n v="0.745"/>
    <n v="5"/>
    <n v="0.51600000000000001"/>
    <n v="18.278500000000001"/>
    <n v="7.3070000000000004"/>
    <m/>
    <m/>
    <m/>
    <m/>
    <m/>
    <m/>
  </r>
  <r>
    <s v="Monimiaceae"/>
    <s v="Siparuna"/>
    <s v="pachyantha"/>
    <x v="52"/>
    <s v="NH200379"/>
    <s v="NH20"/>
    <n v="79"/>
    <n v="337"/>
    <n v="1"/>
    <n v="5"/>
    <s v="OK"/>
    <s v="NH200379"/>
    <n v="395"/>
    <n v="12.8"/>
    <n v="17"/>
    <n v="2"/>
    <n v="1"/>
    <n v="13"/>
    <n v="356"/>
    <n v="68.599998474121094"/>
    <n v="2.4000000953674299"/>
    <n v="11.3030004501343"/>
    <m/>
    <n v="1116.3"/>
    <n v="0.60189999999999999"/>
    <n v="0.86570000000000003"/>
    <n v="4"/>
    <m/>
    <m/>
    <m/>
    <m/>
    <m/>
    <m/>
    <m/>
    <m/>
    <m/>
  </r>
  <r>
    <s v="Moraceae"/>
    <s v="Bagassa"/>
    <s v="guianensis"/>
    <x v="58"/>
    <s v="M17116861"/>
    <s v="M1711"/>
    <n v="84"/>
    <n v="33"/>
    <n v="3"/>
    <n v="5"/>
    <s v="OK"/>
    <s v="M17116861"/>
    <n v="396"/>
    <n v="17.8"/>
    <n v="24"/>
    <n v="3"/>
    <n v="1"/>
    <n v="12"/>
    <n v="177.53333536783899"/>
    <n v="27.700000127156599"/>
    <n v="0.70999999841054295"/>
    <n v="0.212666660547256"/>
    <m/>
    <n v="242.4"/>
    <n v="0.52629999999999999"/>
    <n v="0.55169999999999997"/>
    <m/>
    <m/>
    <m/>
    <m/>
    <m/>
    <m/>
    <m/>
    <m/>
    <m/>
    <m/>
  </r>
  <r>
    <s v="Moraceae"/>
    <s v="Bagassa"/>
    <s v="guianensis"/>
    <x v="58"/>
    <s v="NL110093"/>
    <s v="NL11"/>
    <n v="110"/>
    <n v="55"/>
    <n v="0"/>
    <n v="5"/>
    <s v="OK"/>
    <s v="NL110093"/>
    <n v="396"/>
    <n v="92.6"/>
    <n v="40"/>
    <m/>
    <m/>
    <m/>
    <m/>
    <m/>
    <m/>
    <m/>
    <m/>
    <m/>
    <n v="0.62839999999999996"/>
    <n v="0.86050000000000004"/>
    <n v="13"/>
    <m/>
    <m/>
    <m/>
    <m/>
    <m/>
    <m/>
    <m/>
    <m/>
    <m/>
  </r>
  <r>
    <s v="Moraceae"/>
    <s v="Brosimum"/>
    <s v="guianense"/>
    <x v="135"/>
    <s v="A110402"/>
    <s v="A11"/>
    <n v="92"/>
    <n v="41"/>
    <n v="3"/>
    <n v="5"/>
    <s v="OK"/>
    <s v="A110402"/>
    <n v="397"/>
    <n v="12.4"/>
    <n v="16"/>
    <n v="1"/>
    <n v="2"/>
    <n v="15"/>
    <n v="196.233332316081"/>
    <n v="54.599999745686901"/>
    <n v="1.79666670163472"/>
    <n v="8.1333334247271197E-2"/>
    <m/>
    <n v="34.200000000000003"/>
    <n v="0.74"/>
    <n v="0.56999999999999995"/>
    <n v="3"/>
    <n v="0.64174896478652999"/>
    <n v="10.356999999999999"/>
    <n v="0.74495392999999999"/>
    <m/>
    <m/>
    <m/>
    <m/>
    <m/>
    <m/>
  </r>
  <r>
    <s v="Moraceae"/>
    <s v="Brosimum"/>
    <s v="guianense"/>
    <x v="135"/>
    <s v="B429045"/>
    <s v="B4"/>
    <n v="33"/>
    <n v="47"/>
    <n v="3"/>
    <n v="5"/>
    <s v="OK"/>
    <s v="B429045"/>
    <n v="397"/>
    <n v="15.8"/>
    <n v="19"/>
    <n v="1"/>
    <n v="2"/>
    <n v="19"/>
    <n v="198.53333536783899"/>
    <n v="52.366666158040402"/>
    <n v="1.2400000095367401"/>
    <n v="8.6333334445953397E-2"/>
    <m/>
    <n v="40.5"/>
    <n v="0.67"/>
    <n v="0.48"/>
    <n v="2"/>
    <n v="0.56121359999999998"/>
    <n v="8.3817699999999995"/>
    <n v="1.115"/>
    <m/>
    <m/>
    <m/>
    <m/>
    <m/>
    <m/>
  </r>
  <r>
    <s v="Moraceae"/>
    <s v="Brosimum"/>
    <s v="guianense"/>
    <x v="135"/>
    <s v="B444035"/>
    <s v="B4"/>
    <n v="77"/>
    <n v="65"/>
    <n v="3"/>
    <n v="5"/>
    <s v="OK"/>
    <s v="B444035"/>
    <n v="397"/>
    <n v="17.2"/>
    <n v="23"/>
    <n v="2"/>
    <n v="3"/>
    <n v="23"/>
    <n v="256.76666768391902"/>
    <n v="58.166667938232401"/>
    <n v="1.6233333349227901"/>
    <n v="0.17733333508173599"/>
    <m/>
    <n v="57.9"/>
    <n v="0.7"/>
    <n v="0.55000000000000004"/>
    <n v="5"/>
    <m/>
    <m/>
    <m/>
    <m/>
    <m/>
    <m/>
    <m/>
    <m/>
    <m/>
  </r>
  <r>
    <s v="Moraceae"/>
    <s v="Brosimum"/>
    <s v="guianense"/>
    <x v="135"/>
    <s v="LV109123"/>
    <s v="LV1"/>
    <n v="137.4"/>
    <n v="15.7"/>
    <n v="3"/>
    <n v="4"/>
    <s v="OK"/>
    <s v="LV109123"/>
    <n v="397"/>
    <n v="34.0764331210191"/>
    <n v="29"/>
    <n v="4"/>
    <n v="5"/>
    <n v="29"/>
    <n v="231.666666666667"/>
    <n v="54.133332570393897"/>
    <n v="1.14666664600372"/>
    <n v="0.31999999284744302"/>
    <n v="29.067000071207701"/>
    <m/>
    <n v="0.60587999999999997"/>
    <n v="0.9052"/>
    <n v="7.9"/>
    <n v="0.66250280100000003"/>
    <n v="13.201000000000001"/>
    <n v="2.9959724699999999"/>
    <m/>
    <m/>
    <m/>
    <n v="-32.68620387"/>
    <m/>
    <m/>
  </r>
  <r>
    <s v="Moraceae"/>
    <s v="Brosimum"/>
    <s v="guianense"/>
    <x v="135"/>
    <s v="M17116920"/>
    <s v="M1711"/>
    <n v="98"/>
    <n v="80"/>
    <n v="3"/>
    <n v="5"/>
    <s v="OK"/>
    <s v="M17116920"/>
    <n v="397"/>
    <n v="43.6"/>
    <n v="31"/>
    <n v="1"/>
    <n v="1"/>
    <n v="8"/>
    <n v="271.56666564941401"/>
    <n v="64.466667175292997"/>
    <n v="1.8599999745686799"/>
    <n v="0.19333333273728701"/>
    <m/>
    <n v="52.1"/>
    <n v="0.77729999999999999"/>
    <n v="0.46529999999999999"/>
    <m/>
    <m/>
    <m/>
    <m/>
    <m/>
    <m/>
    <m/>
    <m/>
    <m/>
    <m/>
  </r>
  <r>
    <s v="Moraceae"/>
    <s v="Brosimum"/>
    <s v="guianense"/>
    <x v="135"/>
    <s v="P01860139"/>
    <s v="P018"/>
    <n v="68"/>
    <n v="3"/>
    <n v="3"/>
    <n v="5"/>
    <s v="OK"/>
    <s v="P01860301"/>
    <n v="397"/>
    <n v="30.2"/>
    <n v="18"/>
    <n v="2"/>
    <n v="2"/>
    <n v="17"/>
    <n v="222.13333129882801"/>
    <n v="55"/>
    <n v="1.72333335876465"/>
    <n v="7.6000000039736407E-2"/>
    <m/>
    <n v="32.4"/>
    <n v="0.71660000000000001"/>
    <m/>
    <m/>
    <m/>
    <m/>
    <m/>
    <m/>
    <m/>
    <m/>
    <m/>
    <m/>
    <m/>
  </r>
  <r>
    <s v="Moraceae"/>
    <s v="Brosimum"/>
    <s v="rubescens"/>
    <x v="267"/>
    <s v="A110181"/>
    <s v="A11"/>
    <n v="23"/>
    <n v="18"/>
    <n v="3"/>
    <n v="5"/>
    <s v="OK"/>
    <s v="A110181"/>
    <n v="398"/>
    <n v="10.5"/>
    <n v="12"/>
    <n v="1"/>
    <n v="1"/>
    <n v="12"/>
    <n v="222.56666564941401"/>
    <n v="63.133333841959598"/>
    <n v="1.8200000127156599"/>
    <n v="0.16033333539962799"/>
    <m/>
    <n v="62.1"/>
    <n v="0.64"/>
    <n v="0.49"/>
    <n v="2"/>
    <n v="0.60000002384185802"/>
    <n v="6.2882499999999997"/>
    <n v="0.41068884999999999"/>
    <m/>
    <m/>
    <m/>
    <m/>
    <m/>
    <m/>
  </r>
  <r>
    <s v="Moraceae"/>
    <s v="Brosimum"/>
    <s v="rubescens"/>
    <x v="267"/>
    <s v="M17116038"/>
    <s v="M1711"/>
    <n v="23"/>
    <n v="22"/>
    <n v="3"/>
    <n v="5"/>
    <s v="OK"/>
    <s v="M17116038"/>
    <n v="398"/>
    <n v="11.1"/>
    <n v="11"/>
    <n v="2"/>
    <n v="2"/>
    <n v="11"/>
    <n v="198.20000203450499"/>
    <n v="56.399998982747398"/>
    <n v="1.0499999721844999"/>
    <n v="0.17299999793370599"/>
    <m/>
    <n v="60.3"/>
    <n v="0.67430000000000001"/>
    <n v="0.41720000000000002"/>
    <m/>
    <n v="0.67600000000000005"/>
    <n v="8.3145000000000007"/>
    <n v="1.2210000000000001"/>
    <m/>
    <m/>
    <m/>
    <m/>
    <m/>
    <m/>
  </r>
  <r>
    <s v="Moraceae"/>
    <s v="Brosimum"/>
    <s v="rubescens"/>
    <x v="267"/>
    <s v="T10359"/>
    <s v="T1"/>
    <n v="20.5"/>
    <n v="43"/>
    <n v="3"/>
    <n v="4"/>
    <s v="OK"/>
    <s v="T10359"/>
    <n v="398"/>
    <n v="15.6"/>
    <n v="17"/>
    <n v="3"/>
    <n v="3"/>
    <n v="17"/>
    <n v="200"/>
    <n v="54.633333841959598"/>
    <n v="1.0366666515668199"/>
    <n v="8.7666667997837094E-2"/>
    <n v="14.2880999247233"/>
    <m/>
    <m/>
    <m/>
    <n v="4"/>
    <n v="0.60763102700000005"/>
    <n v="9.4731199999999998"/>
    <n v="1.25288591"/>
    <m/>
    <m/>
    <m/>
    <n v="-33.0067959"/>
    <m/>
    <m/>
  </r>
  <r>
    <s v="Moraceae"/>
    <s v="Brosimum"/>
    <s v="utile"/>
    <x v="315"/>
    <s v="P01860034"/>
    <s v="P018"/>
    <n v="22"/>
    <n v="63"/>
    <n v="3"/>
    <n v="5"/>
    <s v="OK"/>
    <s v="P01860128"/>
    <n v="399"/>
    <n v="64"/>
    <n v="33"/>
    <n v="5"/>
    <n v="5"/>
    <n v="25"/>
    <n v="283.96665954589798"/>
    <n v="42.299999237060497"/>
    <n v="2.22666668891907"/>
    <n v="0.31233333547910103"/>
    <m/>
    <n v="89.1"/>
    <n v="0.61570000000000003"/>
    <m/>
    <m/>
    <m/>
    <m/>
    <m/>
    <m/>
    <m/>
    <m/>
    <n v="-27.926621399999998"/>
    <m/>
    <m/>
  </r>
  <r>
    <s v="Moraceae"/>
    <s v="Ficus"/>
    <s v="pertusa"/>
    <x v="588"/>
    <s v="T1LIANA_ON_141"/>
    <s v="T1"/>
    <n v="79"/>
    <n v="9"/>
    <n v="3"/>
    <n v="4"/>
    <s v="EXCLUDE"/>
    <s v="T1LIANA_ON_141"/>
    <n v="853"/>
    <m/>
    <m/>
    <m/>
    <m/>
    <m/>
    <n v="236.666666666667"/>
    <n v="74.433331807454394"/>
    <n v="1.4933333396911599"/>
    <n v="0.31966667373975099"/>
    <n v="38.045033772786503"/>
    <m/>
    <m/>
    <m/>
    <m/>
    <m/>
    <m/>
    <n v="3.0653798399999999"/>
    <m/>
    <m/>
    <m/>
    <m/>
    <m/>
    <m/>
  </r>
  <r>
    <s v="Moraceae"/>
    <s v="Ficus"/>
    <s v="sp, B2"/>
    <x v="589"/>
    <s v="T10085"/>
    <s v="T1"/>
    <n v="92"/>
    <n v="84.5"/>
    <n v="3"/>
    <n v="4"/>
    <s v="OK"/>
    <s v="T10085"/>
    <n v="919"/>
    <n v="75"/>
    <n v="44"/>
    <m/>
    <m/>
    <n v="0"/>
    <n v="216.666666666667"/>
    <n v="49.733333587646499"/>
    <n v="1.0766666730245"/>
    <n v="0.34499999880790699"/>
    <n v="43.565799713134801"/>
    <m/>
    <n v="0.42825999999999997"/>
    <n v="1.3113999999999999"/>
    <n v="8"/>
    <n v="0.57122908900000002"/>
    <n v="18.949400000000001"/>
    <n v="3.6552175899999999"/>
    <m/>
    <m/>
    <m/>
    <m/>
    <m/>
    <m/>
  </r>
  <r>
    <s v="Moraceae"/>
    <s v="Ficus"/>
    <s v="IND"/>
    <x v="590"/>
    <s v="A110386BIS"/>
    <s v="A11"/>
    <n v="99"/>
    <n v="35"/>
    <n v="0"/>
    <n v="0"/>
    <s v="EXCLUDE"/>
    <s v="A110386BIS"/>
    <n v="400"/>
    <m/>
    <m/>
    <m/>
    <m/>
    <m/>
    <m/>
    <m/>
    <m/>
    <m/>
    <m/>
    <n v="189.8"/>
    <m/>
    <m/>
    <n v="8"/>
    <m/>
    <m/>
    <m/>
    <m/>
    <m/>
    <m/>
    <m/>
    <m/>
    <m/>
  </r>
  <r>
    <s v="Moraceae"/>
    <s v="Helicostylis"/>
    <s v="pedunculata"/>
    <x v="80"/>
    <s v="LV109064"/>
    <s v="LV1"/>
    <n v="101.8"/>
    <n v="21.5"/>
    <n v="3"/>
    <n v="4"/>
    <s v="OK"/>
    <s v="LV109064"/>
    <n v="401"/>
    <n v="33.121019108280301"/>
    <n v="30"/>
    <n v="4"/>
    <n v="4"/>
    <n v="28"/>
    <n v="304.66666666666703"/>
    <n v="53.066666920979799"/>
    <n v="1.67666665712992"/>
    <n v="2.6150000095367401"/>
    <n v="233.71967061360701"/>
    <m/>
    <n v="0.57594999999999996"/>
    <n v="0.7762"/>
    <n v="8.1999999999999993"/>
    <n v="0.55720000000000003"/>
    <n v="19.614699999999999"/>
    <n v="3.4175592300000002"/>
    <m/>
    <m/>
    <m/>
    <n v="-31.389060099999998"/>
    <m/>
    <m/>
  </r>
  <r>
    <s v="Moraceae"/>
    <s v="Helicostylis"/>
    <s v="pedunculata"/>
    <x v="80"/>
    <s v="LV109574"/>
    <s v="LV1"/>
    <n v="198.6"/>
    <n v="5.6"/>
    <n v="3"/>
    <n v="4"/>
    <s v="OK"/>
    <s v="LV109574"/>
    <n v="401"/>
    <n v="20.700636942675199"/>
    <n v="30"/>
    <n v="3"/>
    <n v="3"/>
    <n v="20"/>
    <n v="262.66666666666703"/>
    <n v="68.133333841959598"/>
    <n v="2.5833333333333299"/>
    <n v="2.8106666405995702"/>
    <n v="265.74099731445301"/>
    <m/>
    <n v="0.51470000000000005"/>
    <n v="0.74950000000000006"/>
    <n v="3.9"/>
    <n v="0.47605215400000001"/>
    <n v="15.311199999999999"/>
    <n v="2.1242032399999999"/>
    <m/>
    <m/>
    <m/>
    <n v="-32.789671130000002"/>
    <m/>
    <m/>
  </r>
  <r>
    <s v="Moraceae"/>
    <s v="Helicostylis"/>
    <s v="pedunculata"/>
    <x v="80"/>
    <s v="M17116559"/>
    <s v="M1711"/>
    <n v="52"/>
    <n v="28"/>
    <n v="3"/>
    <n v="5"/>
    <s v="OK"/>
    <s v="M17116559"/>
    <n v="401"/>
    <n v="23.6"/>
    <n v="20"/>
    <n v="3"/>
    <n v="2"/>
    <n v="20"/>
    <n v="255"/>
    <n v="46.933334350585902"/>
    <n v="1.8100000222524"/>
    <n v="1.5866667032241799"/>
    <m/>
    <n v="618.5"/>
    <n v="0.55759999999999998"/>
    <n v="0.75960000000000005"/>
    <m/>
    <n v="0.46700000000000003"/>
    <n v="14.8765"/>
    <n v="2.3815"/>
    <m/>
    <m/>
    <m/>
    <m/>
    <m/>
    <m/>
  </r>
  <r>
    <s v="Moraceae"/>
    <s v="Maquira"/>
    <s v="calophylla"/>
    <x v="121"/>
    <s v="M17116841"/>
    <s v="M1711"/>
    <n v="82"/>
    <n v="61"/>
    <n v="3"/>
    <n v="5"/>
    <s v="OK"/>
    <s v="M17116841"/>
    <n v="403"/>
    <n v="16.7"/>
    <n v="20"/>
    <n v="3"/>
    <n v="2"/>
    <n v="18"/>
    <n v="426.09999593099002"/>
    <n v="83.166664123535199"/>
    <n v="5.1033333142598503"/>
    <n v="1.5650000174840299"/>
    <m/>
    <n v="275.2"/>
    <n v="0.78459999999999996"/>
    <n v="0.40029999999999999"/>
    <m/>
    <n v="0.56100000000000005"/>
    <n v="9.3529999999999998"/>
    <n v="1.5814999999999999"/>
    <m/>
    <m/>
    <m/>
    <m/>
    <m/>
    <m/>
  </r>
  <r>
    <s v="Moraceae"/>
    <s v="Maquira"/>
    <s v="calophylla"/>
    <x v="121"/>
    <s v="NH200331"/>
    <s v="NH20"/>
    <n v="66"/>
    <n v="365"/>
    <n v="3"/>
    <n v="4"/>
    <s v="OK"/>
    <s v="NH200331"/>
    <n v="403"/>
    <n v="12.5"/>
    <n v="12"/>
    <n v="1"/>
    <n v="1"/>
    <n v="9"/>
    <n v="387.63332112630201"/>
    <n v="77.900001525878906"/>
    <n v="3.1933333079020199"/>
    <n v="1.40600001811981"/>
    <m/>
    <n v="386.5"/>
    <n v="0.71260000000000001"/>
    <n v="0.61860000000000004"/>
    <n v="2"/>
    <n v="0.52600000000000002"/>
    <n v="5.8890000000000002"/>
    <n v="0.8145"/>
    <m/>
    <m/>
    <m/>
    <m/>
    <m/>
    <m/>
  </r>
  <r>
    <s v="Moraceae"/>
    <s v="Maquira"/>
    <s v="calophylla"/>
    <x v="121"/>
    <s v="NH200499"/>
    <s v="NH20"/>
    <n v="95"/>
    <n v="316"/>
    <n v="3"/>
    <n v="4"/>
    <s v="OK"/>
    <s v="NH200499"/>
    <n v="403"/>
    <n v="12.1"/>
    <n v="9"/>
    <n v="1"/>
    <n v="1"/>
    <n v="6"/>
    <n v="374.23333740234398"/>
    <n v="66.8333333333333"/>
    <n v="3.6699999968210899"/>
    <n v="2.0090000232060801"/>
    <m/>
    <n v="584.9"/>
    <n v="0.74580000000000002"/>
    <n v="0.44619999999999999"/>
    <n v="0.5"/>
    <m/>
    <m/>
    <m/>
    <m/>
    <m/>
    <m/>
    <m/>
    <m/>
    <m/>
  </r>
  <r>
    <s v="Moraceae"/>
    <s v="Maquira"/>
    <s v="guianensis"/>
    <x v="108"/>
    <s v="B419013"/>
    <s v="B4"/>
    <n v="24"/>
    <n v="90"/>
    <n v="3"/>
    <n v="5"/>
    <s v="OK"/>
    <s v="B419013"/>
    <n v="404"/>
    <n v="27.2"/>
    <n v="23"/>
    <n v="2"/>
    <n v="2"/>
    <n v="15"/>
    <n v="236"/>
    <n v="70.033332824707003"/>
    <n v="1.8033333619435601"/>
    <n v="0.19933332999547301"/>
    <m/>
    <n v="58.7"/>
    <n v="0.72"/>
    <n v="0.63"/>
    <n v="5"/>
    <n v="0.51900000000000002"/>
    <n v="10.2819"/>
    <n v="2.5350000000000001"/>
    <m/>
    <m/>
    <m/>
    <m/>
    <m/>
    <m/>
  </r>
  <r>
    <s v="Moraceae"/>
    <s v="Maquira"/>
    <s v="guianensis"/>
    <x v="108"/>
    <s v="P01860147"/>
    <s v="P018"/>
    <n v="67"/>
    <n v="8"/>
    <n v="3"/>
    <n v="5"/>
    <s v="OK"/>
    <s v="P01860308"/>
    <n v="404"/>
    <n v="12.7"/>
    <n v="14"/>
    <n v="1"/>
    <n v="3"/>
    <n v="14"/>
    <n v="208.10000101725299"/>
    <n v="68.400001525878906"/>
    <n v="1.81333327293396"/>
    <n v="0.32533333698908501"/>
    <m/>
    <n v="91.1"/>
    <n v="0.67700000000000005"/>
    <m/>
    <m/>
    <m/>
    <m/>
    <m/>
    <m/>
    <m/>
    <m/>
    <n v="-33.61715109"/>
    <m/>
    <m/>
  </r>
  <r>
    <s v="Moraceae"/>
    <s v="Maquira"/>
    <s v="guianensis"/>
    <x v="108"/>
    <s v="P01860387"/>
    <s v="P018"/>
    <n v="95"/>
    <n v="76"/>
    <n v="3"/>
    <n v="4"/>
    <s v="OK"/>
    <s v="P01860472"/>
    <n v="404"/>
    <n v="11.9"/>
    <n v="13"/>
    <m/>
    <m/>
    <m/>
    <n v="180.89999898274701"/>
    <n v="70.733332316080705"/>
    <n v="1.5766666730245"/>
    <n v="0.26599999765555099"/>
    <m/>
    <n v="101.3"/>
    <n v="0.75390000000000001"/>
    <m/>
    <m/>
    <m/>
    <m/>
    <m/>
    <m/>
    <m/>
    <m/>
    <m/>
    <m/>
    <m/>
  </r>
  <r>
    <s v="Moraceae"/>
    <s v="Maquira"/>
    <s v="guianensis"/>
    <x v="108"/>
    <s v="P01860405"/>
    <s v="P018"/>
    <n v="54"/>
    <n v="71"/>
    <n v="3"/>
    <n v="4"/>
    <s v="OK"/>
    <s v="P01860255"/>
    <n v="404"/>
    <n v="14.3"/>
    <n v="17"/>
    <n v="2"/>
    <n v="3"/>
    <n v="12"/>
    <n v="201.20000203450499"/>
    <n v="52.633333841959598"/>
    <n v="1.9100000460942601"/>
    <n v="0.48533333341280599"/>
    <m/>
    <n v="175.2"/>
    <n v="0.73029999999999995"/>
    <m/>
    <m/>
    <m/>
    <m/>
    <m/>
    <m/>
    <m/>
    <m/>
    <n v="-31.648055639999999"/>
    <m/>
    <m/>
  </r>
  <r>
    <s v="Moraceae"/>
    <s v="Maquira"/>
    <s v="guianensis"/>
    <x v="108"/>
    <s v="T10017"/>
    <s v="T1"/>
    <n v="110"/>
    <n v="45.5"/>
    <n v="3"/>
    <n v="5"/>
    <s v="OK"/>
    <s v="T10017"/>
    <n v="404"/>
    <n v="19.399999999999999"/>
    <n v="25"/>
    <n v="3"/>
    <n v="1"/>
    <n v="8"/>
    <n v="220"/>
    <n v="78.566665649414105"/>
    <n v="1.4099999666214"/>
    <n v="0.39899998903274497"/>
    <n v="42.885767618815102"/>
    <m/>
    <n v="0.69042999999999999"/>
    <n v="0.73499999999999999"/>
    <n v="5.9"/>
    <n v="0.55113226599999998"/>
    <n v="8.3823500000000006"/>
    <n v="2.01971531"/>
    <m/>
    <m/>
    <m/>
    <n v="-32.740734439999997"/>
    <m/>
    <m/>
  </r>
  <r>
    <s v="Moraceae"/>
    <s v="Naucleopsis"/>
    <s v="guianensis"/>
    <x v="215"/>
    <s v="LV109150"/>
    <s v="LV1"/>
    <n v="130"/>
    <n v="52.2"/>
    <n v="3"/>
    <n v="5"/>
    <s v="OK"/>
    <s v="LV109150"/>
    <n v="405"/>
    <n v="14.012738853503199"/>
    <n v="17"/>
    <n v="2"/>
    <n v="1"/>
    <n v="12"/>
    <n v="317"/>
    <n v="58.433333079020201"/>
    <n v="1.6833333174387599"/>
    <n v="0.32333333790302299"/>
    <n v="40.107566833496101"/>
    <m/>
    <n v="0.63876999999999995"/>
    <n v="0.76559999999999995"/>
    <n v="5.05"/>
    <n v="0.64727272700000005"/>
    <n v="8.4303600000000003"/>
    <n v="1.4836574899999999"/>
    <m/>
    <m/>
    <m/>
    <m/>
    <m/>
    <m/>
  </r>
  <r>
    <s v="Moraceae"/>
    <s v="Naucleopsis"/>
    <s v="guianensis"/>
    <x v="215"/>
    <s v="LV109236"/>
    <s v="LV1"/>
    <n v="138.80000000000001"/>
    <n v="47.7"/>
    <n v="3"/>
    <n v="5"/>
    <s v="OK"/>
    <s v="LV109236"/>
    <n v="405"/>
    <n v="12.7388535031847"/>
    <n v="17"/>
    <n v="1"/>
    <n v="1"/>
    <n v="9"/>
    <n v="263.33333333333297"/>
    <n v="42.399999618530302"/>
    <n v="1.48333330949148"/>
    <n v="0.14399999628464399"/>
    <n v="20.9555670420329"/>
    <m/>
    <n v="0.54759000000000002"/>
    <n v="0.75629999999999997"/>
    <n v="3.8"/>
    <n v="0.61631843100000006"/>
    <n v="8.1426099999999995"/>
    <n v="1.3244225999999999"/>
    <m/>
    <m/>
    <m/>
    <m/>
    <m/>
    <m/>
  </r>
  <r>
    <s v="Moraceae"/>
    <s v="Naucleopsis"/>
    <s v="guianensis"/>
    <x v="215"/>
    <s v="LV109324"/>
    <s v="LV1"/>
    <n v="157.19999999999999"/>
    <n v="91.8"/>
    <n v="3"/>
    <n v="5"/>
    <s v="OK"/>
    <s v="LV109324"/>
    <n v="405"/>
    <n v="12.101910828025501"/>
    <n v="12"/>
    <n v="2"/>
    <n v="2"/>
    <n v="8"/>
    <n v="317.33333333333297"/>
    <n v="66.733332316080705"/>
    <n v="2.0400000413258899"/>
    <n v="0.32799998919169099"/>
    <n v="35.9928995768229"/>
    <m/>
    <n v="0.53054999999999997"/>
    <n v="0.8337"/>
    <n v="3.9"/>
    <n v="0.65984237700000004"/>
    <n v="12.470599999999999"/>
    <n v="1.7860936599999999"/>
    <m/>
    <m/>
    <m/>
    <m/>
    <m/>
    <m/>
  </r>
  <r>
    <s v="Moraceae"/>
    <s v="Naucleopsis"/>
    <s v="guianensis"/>
    <x v="215"/>
    <s v="LV109336"/>
    <s v="LV1"/>
    <n v="171.7"/>
    <n v="91.6"/>
    <n v="3"/>
    <n v="5"/>
    <s v="OK"/>
    <s v="LV109336"/>
    <n v="405"/>
    <n v="13.2165605095541"/>
    <n v="17"/>
    <n v="2"/>
    <n v="2"/>
    <n v="15"/>
    <n v="318.66666666666703"/>
    <n v="57.266665140787801"/>
    <n v="1.5833333333333299"/>
    <n v="0.26399999360243498"/>
    <n v="28.015267054239899"/>
    <m/>
    <n v="0.54578000000000004"/>
    <n v="0.7016"/>
    <n v="4.8"/>
    <n v="0.64336805699999999"/>
    <n v="12.985300000000001"/>
    <n v="2.09634082"/>
    <m/>
    <m/>
    <m/>
    <m/>
    <m/>
    <m/>
  </r>
  <r>
    <s v="Moraceae"/>
    <s v="Naucleopsis"/>
    <s v="guianensis"/>
    <x v="215"/>
    <s v="LV109529"/>
    <s v="LV1"/>
    <n v="199.6"/>
    <n v="61"/>
    <n v="3"/>
    <n v="5"/>
    <s v="OK"/>
    <s v="LV109529"/>
    <n v="405"/>
    <n v="14.6496815286624"/>
    <n v="18"/>
    <n v="1"/>
    <n v="1"/>
    <n v="14"/>
    <n v="332"/>
    <n v="56.966665903727197"/>
    <n v="1.8733333349227901"/>
    <n v="0.18333333730697601"/>
    <n v="21.365800221761098"/>
    <m/>
    <n v="0.56745999999999996"/>
    <n v="0.92320000000000002"/>
    <n v="5.5"/>
    <m/>
    <m/>
    <m/>
    <m/>
    <m/>
    <m/>
    <m/>
    <m/>
    <m/>
  </r>
  <r>
    <s v="Moraceae"/>
    <s v="Naucleopsis"/>
    <s v="guianensis"/>
    <x v="215"/>
    <s v="M17116567"/>
    <s v="M1711"/>
    <n v="70"/>
    <n v="34"/>
    <n v="3"/>
    <n v="5"/>
    <s v="OK"/>
    <s v="M17116567"/>
    <n v="405"/>
    <n v="12.4"/>
    <n v="13"/>
    <n v="2"/>
    <n v="2"/>
    <n v="13"/>
    <n v="303.09999593099002"/>
    <n v="52.133333841959598"/>
    <n v="1.8266666730245"/>
    <n v="0.23533333837986001"/>
    <m/>
    <n v="98.5"/>
    <n v="0.49759999999999999"/>
    <n v="0.94830000000000003"/>
    <m/>
    <n v="0.58299999999999996"/>
    <n v="14.8025"/>
    <n v="2.4215"/>
    <m/>
    <m/>
    <m/>
    <m/>
    <m/>
    <m/>
  </r>
  <r>
    <s v="Moraceae"/>
    <s v="Naucleopsis"/>
    <s v="guianensis"/>
    <x v="215"/>
    <s v="NH200495"/>
    <s v="NH20"/>
    <n v="98"/>
    <n v="313"/>
    <n v="3"/>
    <n v="5"/>
    <s v="OK"/>
    <s v="NH200495"/>
    <n v="405"/>
    <n v="11.1"/>
    <n v="17"/>
    <n v="2"/>
    <n v="2"/>
    <n v="15"/>
    <n v="308"/>
    <n v="47.900000254313099"/>
    <n v="1.9733332792917899"/>
    <n v="0.31333333253860501"/>
    <m/>
    <n v="126.4"/>
    <n v="0.61639999999999995"/>
    <n v="0.57979999999999998"/>
    <n v="2"/>
    <m/>
    <m/>
    <m/>
    <m/>
    <m/>
    <m/>
    <m/>
    <m/>
    <m/>
  </r>
  <r>
    <s v="Moraceae"/>
    <s v="Naucleopsis"/>
    <s v="guianensis"/>
    <x v="215"/>
    <s v="P01860448"/>
    <s v="P018"/>
    <n v="50"/>
    <n v="84"/>
    <n v="3"/>
    <n v="4"/>
    <s v="OK"/>
    <s v="P01860233"/>
    <n v="405"/>
    <n v="10.7"/>
    <n v="12"/>
    <n v="1"/>
    <n v="1"/>
    <n v="5"/>
    <n v="269.13333638509101"/>
    <n v="60.100001017252602"/>
    <n v="1.7599999904632599"/>
    <n v="0.21933333079020201"/>
    <m/>
    <n v="92"/>
    <n v="0.54910000000000003"/>
    <m/>
    <m/>
    <m/>
    <m/>
    <m/>
    <m/>
    <m/>
    <m/>
    <m/>
    <m/>
    <m/>
  </r>
  <r>
    <s v="Moraceae"/>
    <s v="Perebea"/>
    <s v="rubra"/>
    <x v="591"/>
    <s v="NH200359"/>
    <s v="NH20"/>
    <n v="73"/>
    <n v="306"/>
    <n v="3"/>
    <n v="5"/>
    <s v="OK"/>
    <s v="NH200359"/>
    <n v="407"/>
    <n v="16"/>
    <n v="20"/>
    <n v="2"/>
    <n v="2"/>
    <n v="15"/>
    <n v="263.43332926432299"/>
    <n v="50.866666158040402"/>
    <n v="1.6099999745686799"/>
    <n v="1.32300001382828"/>
    <m/>
    <n v="514.1"/>
    <n v="0.59860000000000002"/>
    <n v="0.70640000000000003"/>
    <n v="2"/>
    <n v="0.52700000000000002"/>
    <n v="10.292999999999999"/>
    <n v="1.643"/>
    <m/>
    <m/>
    <m/>
    <m/>
    <m/>
    <m/>
  </r>
  <r>
    <s v="Moraceae"/>
    <s v="Trymatococcus"/>
    <s v="amazonicus"/>
    <x v="592"/>
    <s v="P01860205"/>
    <s v="P018"/>
    <n v="75"/>
    <n v="26"/>
    <n v="3"/>
    <n v="4"/>
    <s v="OK"/>
    <s v="P01860396"/>
    <n v="408"/>
    <n v="12.1"/>
    <n v="12"/>
    <n v="1"/>
    <n v="1"/>
    <n v="9"/>
    <n v="227.333333333333"/>
    <n v="63.933333079020201"/>
    <n v="1.4599999984105401"/>
    <n v="0.51800001660982797"/>
    <m/>
    <n v="205.5"/>
    <n v="0.55049999999999999"/>
    <m/>
    <m/>
    <m/>
    <m/>
    <m/>
    <m/>
    <m/>
    <m/>
    <m/>
    <m/>
    <m/>
  </r>
  <r>
    <s v="Moraceae"/>
    <s v="Trymatococcus"/>
    <s v="oligandrus"/>
    <x v="55"/>
    <s v="A110396"/>
    <s v="A11"/>
    <n v="89"/>
    <n v="44"/>
    <n v="3"/>
    <n v="5"/>
    <s v="OK"/>
    <s v="A110396"/>
    <n v="409"/>
    <n v="13.7"/>
    <n v="13"/>
    <m/>
    <m/>
    <m/>
    <n v="199.43333435058599"/>
    <n v="58.199999491373703"/>
    <n v="2.6266666253407802"/>
    <n v="6.9666667530934007E-2"/>
    <m/>
    <n v="31.2"/>
    <n v="0.56000000000000005"/>
    <n v="0.65"/>
    <n v="3"/>
    <n v="0.63506871461868297"/>
    <n v="13.5922"/>
    <n v="0.89618591000000003"/>
    <m/>
    <m/>
    <m/>
    <m/>
    <m/>
    <m/>
  </r>
  <r>
    <s v="Moraceae"/>
    <s v="Trymatococcus"/>
    <s v="oligandrus"/>
    <x v="55"/>
    <s v="B435049"/>
    <s v="B4"/>
    <n v="52"/>
    <n v="85"/>
    <n v="3"/>
    <n v="5"/>
    <s v="OK"/>
    <s v="B435049"/>
    <n v="409"/>
    <n v="11.5"/>
    <m/>
    <n v="1"/>
    <n v="1"/>
    <n v="8"/>
    <n v="191.89999898274701"/>
    <n v="57.066665649414098"/>
    <n v="1.4199999968210899"/>
    <n v="0.10033333301544201"/>
    <m/>
    <n v="47.7"/>
    <n v="0.5"/>
    <n v="0.76"/>
    <n v="4"/>
    <n v="0.53"/>
    <n v="12.0685"/>
    <n v="2.0350000000000001"/>
    <m/>
    <m/>
    <m/>
    <m/>
    <m/>
    <m/>
  </r>
  <r>
    <s v="Moraceae"/>
    <s v="Trymatococcus"/>
    <s v="oligandrus"/>
    <x v="55"/>
    <s v="B436069"/>
    <s v="B4"/>
    <n v="60"/>
    <n v="69"/>
    <n v="3"/>
    <n v="5"/>
    <s v="OK"/>
    <s v="B436069"/>
    <n v="409"/>
    <n v="11.8"/>
    <m/>
    <n v="3"/>
    <n v="2"/>
    <n v="12"/>
    <n v="228.56666564941401"/>
    <n v="57.233333587646499"/>
    <n v="1.66333333651225"/>
    <n v="6.0666667918364198E-2"/>
    <m/>
    <n v="24.8"/>
    <m/>
    <m/>
    <m/>
    <m/>
    <m/>
    <m/>
    <m/>
    <m/>
    <m/>
    <m/>
    <m/>
    <m/>
  </r>
  <r>
    <s v="Moraceae"/>
    <s v="Trymatococcus"/>
    <s v="oligandrus"/>
    <x v="55"/>
    <s v="LV109049"/>
    <s v="LV1"/>
    <n v="116.1"/>
    <n v="42.6"/>
    <n v="3"/>
    <n v="4"/>
    <s v="OK"/>
    <s v="LV109049"/>
    <n v="409"/>
    <n v="12.579617834394901"/>
    <n v="10"/>
    <n v="2"/>
    <n v="2"/>
    <n v="8"/>
    <n v="156.333333333333"/>
    <n v="57.5"/>
    <n v="1.52333331108093"/>
    <n v="0.14533333480358099"/>
    <n v="27.6898002624512"/>
    <m/>
    <n v="0.47988999999999998"/>
    <n v="0.77769999999999995"/>
    <n v="3.2"/>
    <n v="0.58626147500000003"/>
    <n v="7.0384799999999998"/>
    <n v="0.95934737999999997"/>
    <m/>
    <m/>
    <m/>
    <m/>
    <m/>
    <m/>
  </r>
  <r>
    <s v="Moraceae"/>
    <s v="Trymatococcus"/>
    <s v="oligandrus"/>
    <x v="55"/>
    <s v="M17116602"/>
    <s v="M1711"/>
    <n v="63"/>
    <n v="64"/>
    <n v="3"/>
    <n v="5"/>
    <s v="OK"/>
    <s v="M17116602"/>
    <n v="409"/>
    <n v="15.3"/>
    <n v="10"/>
    <n v="1"/>
    <n v="1"/>
    <n v="9"/>
    <n v="223.233332316081"/>
    <n v="52.433333079020201"/>
    <n v="2.3633333841959598"/>
    <n v="0.109666665395101"/>
    <m/>
    <n v="52.3"/>
    <n v="0.51119999999999999"/>
    <n v="0.73799999999999999"/>
    <m/>
    <n v="0.56799999999999995"/>
    <n v="10.887"/>
    <n v="1.9815"/>
    <m/>
    <m/>
    <m/>
    <m/>
    <m/>
    <m/>
  </r>
  <r>
    <s v="Moraceae"/>
    <s v="Trymatococcus"/>
    <s v="oligandrus"/>
    <x v="55"/>
    <s v="M17116921"/>
    <s v="M1711"/>
    <n v="93"/>
    <n v="79"/>
    <n v="3"/>
    <n v="5"/>
    <s v="OK"/>
    <s v="M17116921"/>
    <n v="409"/>
    <n v="11.8"/>
    <n v="10"/>
    <m/>
    <m/>
    <m/>
    <n v="205.666666666667"/>
    <n v="66.033335367838504"/>
    <n v="1.97999997933706"/>
    <n v="9.2999999721845E-2"/>
    <m/>
    <n v="40.6"/>
    <n v="0.61409999999999998"/>
    <n v="0.59119999999999995"/>
    <m/>
    <n v="0.622"/>
    <n v="8.5184999999999995"/>
    <n v="1.0415000000000001"/>
    <m/>
    <m/>
    <m/>
    <m/>
    <m/>
    <m/>
  </r>
  <r>
    <s v="Moraceae"/>
    <s v="Trymatococcus"/>
    <s v="oligandrus"/>
    <x v="55"/>
    <s v="NH200451"/>
    <s v="NH20"/>
    <n v="81"/>
    <n v="342"/>
    <n v="3"/>
    <n v="5"/>
    <s v="OK"/>
    <s v="NH200451"/>
    <n v="409"/>
    <n v="13.9"/>
    <n v="12"/>
    <n v="1"/>
    <n v="1"/>
    <n v="8"/>
    <n v="182.766667683919"/>
    <n v="70.100001017252595"/>
    <n v="1.8033333222071299"/>
    <n v="0.181000004212062"/>
    <m/>
    <n v="84.4"/>
    <n v="0.55459999999999998"/>
    <n v="0.65710000000000002"/>
    <n v="1"/>
    <n v="0.55200000000000005"/>
    <n v="6.1630000000000003"/>
    <n v="0.6905"/>
    <m/>
    <m/>
    <m/>
    <m/>
    <m/>
    <m/>
  </r>
  <r>
    <s v="Myristicaceae"/>
    <s v="Iryanthera"/>
    <s v="hostmannii"/>
    <x v="254"/>
    <s v="B422045"/>
    <s v="B4"/>
    <n v="1"/>
    <n v="2"/>
    <n v="3"/>
    <n v="5"/>
    <s v="OK"/>
    <s v="B422045"/>
    <n v="410"/>
    <n v="12.6"/>
    <n v="14"/>
    <n v="2"/>
    <n v="2"/>
    <n v="11"/>
    <n v="235.666666666667"/>
    <n v="67.433333079020201"/>
    <n v="0.97333335876464799"/>
    <n v="0.74900001287460305"/>
    <m/>
    <n v="254.3"/>
    <m/>
    <m/>
    <m/>
    <m/>
    <m/>
    <m/>
    <m/>
    <m/>
    <m/>
    <m/>
    <m/>
    <m/>
  </r>
  <r>
    <s v="Myristicaceae"/>
    <s v="Iryanthera"/>
    <s v="hostmannii"/>
    <x v="254"/>
    <s v="B422058"/>
    <s v="B4"/>
    <n v="24"/>
    <n v="18"/>
    <n v="3"/>
    <n v="5"/>
    <s v="OK"/>
    <s v="B422058"/>
    <n v="410"/>
    <n v="16.100000000000001"/>
    <n v="20"/>
    <n v="1"/>
    <n v="1"/>
    <n v="15"/>
    <n v="215.333333333333"/>
    <n v="65.199999491373703"/>
    <n v="1.17666665712992"/>
    <n v="0.60833332935968998"/>
    <m/>
    <n v="203.1"/>
    <n v="0.54"/>
    <n v="0.62"/>
    <n v="4"/>
    <n v="0.54200000000000004"/>
    <n v="10.5558"/>
    <n v="2.0880000000000001"/>
    <m/>
    <m/>
    <m/>
    <m/>
    <m/>
    <m/>
  </r>
  <r>
    <s v="Myristicaceae"/>
    <s v="Iryanthera"/>
    <s v="hostmannii"/>
    <x v="254"/>
    <s v="B444065"/>
    <s v="B4"/>
    <n v="95"/>
    <n v="61"/>
    <n v="3"/>
    <n v="5"/>
    <s v="OK"/>
    <s v="B444065"/>
    <n v="410"/>
    <n v="14.5"/>
    <n v="10"/>
    <n v="1"/>
    <n v="1"/>
    <n v="8"/>
    <n v="203.43333435058599"/>
    <n v="61.3333346048991"/>
    <n v="0.80333332220713305"/>
    <n v="0.448333332935969"/>
    <m/>
    <n v="159.30000000000001"/>
    <m/>
    <m/>
    <n v="3"/>
    <m/>
    <m/>
    <m/>
    <m/>
    <m/>
    <m/>
    <m/>
    <m/>
    <m/>
  </r>
  <r>
    <s v="Myristicaceae"/>
    <s v="Iryanthera"/>
    <s v="hostmannii"/>
    <x v="254"/>
    <s v="P01860010"/>
    <s v="P018"/>
    <n v="28"/>
    <n v="15"/>
    <n v="3"/>
    <n v="5"/>
    <s v="OK"/>
    <s v="P01860102"/>
    <n v="410"/>
    <n v="12.1"/>
    <n v="15"/>
    <n v="1"/>
    <n v="1"/>
    <n v="8"/>
    <n v="196.79999796549501"/>
    <n v="55.4999987284342"/>
    <n v="0.77666666110356697"/>
    <n v="0.66766667366027799"/>
    <m/>
    <m/>
    <n v="0.53400000000000003"/>
    <m/>
    <m/>
    <m/>
    <m/>
    <m/>
    <m/>
    <m/>
    <m/>
    <m/>
    <m/>
    <m/>
  </r>
  <r>
    <s v="Myristicaceae"/>
    <s v="Iryanthera"/>
    <s v="hostmannii"/>
    <x v="254"/>
    <s v="P01860048"/>
    <s v="P018"/>
    <n v="38"/>
    <n v="20"/>
    <n v="3"/>
    <n v="5"/>
    <s v="OK"/>
    <s v="P01860183"/>
    <n v="410"/>
    <n v="13.7"/>
    <n v="16"/>
    <n v="1"/>
    <n v="1"/>
    <n v="11"/>
    <n v="171.46666463216101"/>
    <n v="51.300000508626297"/>
    <n v="1.00000001986821"/>
    <n v="0.68833333253860496"/>
    <m/>
    <n v="280.8"/>
    <m/>
    <m/>
    <m/>
    <m/>
    <m/>
    <m/>
    <m/>
    <m/>
    <m/>
    <m/>
    <m/>
    <m/>
  </r>
  <r>
    <s v="Myristicaceae"/>
    <s v="Iryanthera"/>
    <s v="hostmannii"/>
    <x v="254"/>
    <s v="P01860058"/>
    <s v="P018"/>
    <n v="34"/>
    <n v="38"/>
    <n v="3"/>
    <n v="5"/>
    <s v="OK"/>
    <s v="P01860171"/>
    <n v="410"/>
    <n v="11.9"/>
    <n v="12"/>
    <n v="3"/>
    <n v="3"/>
    <n v="9"/>
    <n v="198.56666564941401"/>
    <n v="63.933333079020201"/>
    <n v="0.85999999443690001"/>
    <n v="0.70766667524973503"/>
    <m/>
    <n v="194.1"/>
    <m/>
    <m/>
    <m/>
    <m/>
    <m/>
    <m/>
    <m/>
    <m/>
    <m/>
    <n v="-32.465239429999997"/>
    <m/>
    <m/>
  </r>
  <r>
    <s v="Myristicaceae"/>
    <s v="Iryanthera"/>
    <s v="hostmannii"/>
    <x v="254"/>
    <s v="P01860062"/>
    <s v="P018"/>
    <n v="38"/>
    <n v="46"/>
    <n v="3"/>
    <n v="5"/>
    <s v="OK"/>
    <s v="P01860168"/>
    <n v="410"/>
    <n v="19.399999999999999"/>
    <n v="16"/>
    <n v="3"/>
    <n v="4"/>
    <n v="12"/>
    <n v="195.89999898274701"/>
    <n v="60.299999237060497"/>
    <n v="2.19333334763845"/>
    <n v="0.46766666571299198"/>
    <m/>
    <n v="134.30000000000001"/>
    <m/>
    <m/>
    <m/>
    <m/>
    <m/>
    <m/>
    <m/>
    <m/>
    <m/>
    <n v="-32.15655787"/>
    <m/>
    <m/>
  </r>
  <r>
    <s v="Myristicaceae"/>
    <s v="Iryanthera"/>
    <s v="hostmannii"/>
    <x v="254"/>
    <s v="P01860078"/>
    <s v="P018"/>
    <n v="48"/>
    <n v="28"/>
    <n v="3"/>
    <n v="5"/>
    <s v="OK"/>
    <s v="P01860206"/>
    <n v="410"/>
    <n v="11"/>
    <n v="11"/>
    <n v="2"/>
    <n v="3"/>
    <n v="9"/>
    <n v="163.43333435058599"/>
    <n v="57.333332061767599"/>
    <n v="0.82666667302449504"/>
    <n v="0.55933331449826595"/>
    <m/>
    <n v="195.3"/>
    <m/>
    <m/>
    <m/>
    <m/>
    <m/>
    <m/>
    <m/>
    <m/>
    <m/>
    <n v="-34.351537610000001"/>
    <m/>
    <m/>
  </r>
  <r>
    <s v="Myristicaceae"/>
    <s v="Iryanthera"/>
    <s v="hostmannii"/>
    <x v="254"/>
    <s v="P01860265"/>
    <s v="P018"/>
    <n v="22"/>
    <n v="39"/>
    <n v="3"/>
    <n v="5"/>
    <s v="OK"/>
    <s v="P01860115"/>
    <n v="410"/>
    <n v="10.5"/>
    <n v="11"/>
    <n v="3"/>
    <n v="3"/>
    <n v="10"/>
    <n v="203.766667683919"/>
    <n v="63.599998474121101"/>
    <n v="1.7366666396458901"/>
    <n v="0.61633333563804604"/>
    <m/>
    <n v="175.4"/>
    <m/>
    <m/>
    <m/>
    <m/>
    <m/>
    <m/>
    <m/>
    <m/>
    <m/>
    <n v="-32.69415103"/>
    <m/>
    <m/>
  </r>
  <r>
    <s v="Myristicaceae"/>
    <s v="Iryanthera"/>
    <s v="hostmannii"/>
    <x v="254"/>
    <s v="P01860311"/>
    <s v="P018"/>
    <n v="97"/>
    <n v="69"/>
    <n v="3"/>
    <n v="5"/>
    <s v="OK"/>
    <s v="P01860477"/>
    <n v="410"/>
    <n v="12.9"/>
    <n v="8"/>
    <m/>
    <m/>
    <m/>
    <n v="181.13333129882801"/>
    <n v="65.466664632161496"/>
    <n v="1.0366666714350401"/>
    <n v="0.75499999523162797"/>
    <m/>
    <n v="241.2"/>
    <m/>
    <m/>
    <m/>
    <m/>
    <m/>
    <m/>
    <m/>
    <m/>
    <m/>
    <m/>
    <m/>
    <m/>
  </r>
  <r>
    <s v="Myristicaceae"/>
    <s v="Iryanthera"/>
    <s v="hostmannii"/>
    <x v="254"/>
    <s v="P01860328"/>
    <s v="P018"/>
    <n v="11"/>
    <n v="27"/>
    <n v="3"/>
    <n v="5"/>
    <s v="OK"/>
    <s v="P01860079"/>
    <n v="410"/>
    <n v="12.1"/>
    <n v="11"/>
    <n v="3"/>
    <n v="1"/>
    <n v="10"/>
    <n v="206.89999898274701"/>
    <n v="64.899998982747405"/>
    <n v="0.95666664838790905"/>
    <n v="0.32266666491826401"/>
    <m/>
    <n v="91"/>
    <n v="0.59850000000000003"/>
    <m/>
    <m/>
    <m/>
    <m/>
    <m/>
    <m/>
    <m/>
    <m/>
    <n v="-32.931686910000003"/>
    <m/>
    <m/>
  </r>
  <r>
    <s v="Myristicaceae"/>
    <s v="Iryanthera"/>
    <s v="hostmannii"/>
    <x v="254"/>
    <s v="P01860362"/>
    <s v="P018"/>
    <n v="9"/>
    <n v="18"/>
    <n v="0"/>
    <n v="0"/>
    <s v="MORT"/>
    <s v="P01860005"/>
    <n v="410"/>
    <n v="18.8"/>
    <m/>
    <m/>
    <m/>
    <m/>
    <m/>
    <m/>
    <m/>
    <m/>
    <m/>
    <m/>
    <m/>
    <m/>
    <m/>
    <m/>
    <m/>
    <m/>
    <m/>
    <m/>
    <m/>
    <m/>
    <m/>
    <m/>
  </r>
  <r>
    <s v="Myristicaceae"/>
    <s v="Iryanthera"/>
    <s v="hostmannii"/>
    <x v="254"/>
    <s v="P01860411"/>
    <s v="P018"/>
    <n v="45"/>
    <n v="77"/>
    <n v="3"/>
    <n v="5"/>
    <s v="OK"/>
    <s v="P01860231"/>
    <n v="410"/>
    <n v="13.7"/>
    <n v="11"/>
    <n v="1"/>
    <n v="1"/>
    <n v="6"/>
    <n v="189.13333129882801"/>
    <n v="60.299999237060497"/>
    <n v="1.1533333460489901"/>
    <n v="0.66466665267944303"/>
    <m/>
    <n v="227"/>
    <m/>
    <m/>
    <m/>
    <m/>
    <m/>
    <m/>
    <m/>
    <m/>
    <m/>
    <m/>
    <m/>
    <m/>
  </r>
  <r>
    <s v="Myristicaceae"/>
    <s v="Iryanthera"/>
    <s v="hostmannii"/>
    <x v="254"/>
    <s v="P01860434"/>
    <s v="P018"/>
    <n v="96"/>
    <n v="83"/>
    <n v="3"/>
    <n v="5"/>
    <s v="OK"/>
    <s v="P01860470"/>
    <n v="410"/>
    <n v="11.8"/>
    <n v="12"/>
    <n v="1"/>
    <n v="3"/>
    <n v="6"/>
    <n v="185.13333129882801"/>
    <n v="57.866666158040402"/>
    <n v="0.93999999761581399"/>
    <n v="0.38100000222524"/>
    <m/>
    <n v="145.4"/>
    <m/>
    <m/>
    <m/>
    <m/>
    <m/>
    <m/>
    <m/>
    <m/>
    <m/>
    <n v="-33.649015210000002"/>
    <m/>
    <m/>
  </r>
  <r>
    <s v="Myristicaceae"/>
    <s v="Iryanthera"/>
    <s v="hostmannii"/>
    <x v="254"/>
    <s v="P01860455"/>
    <s v="P018"/>
    <n v="35"/>
    <n v="84"/>
    <n v="3"/>
    <n v="5"/>
    <s v="OK"/>
    <s v="P01860150"/>
    <n v="410"/>
    <n v="10.5"/>
    <n v="11"/>
    <n v="2"/>
    <n v="3"/>
    <n v="5"/>
    <n v="201.233332316081"/>
    <n v="61.800000508626297"/>
    <n v="1.0766666332880701"/>
    <n v="0.52499999602635705"/>
    <m/>
    <n v="179.9"/>
    <m/>
    <m/>
    <m/>
    <m/>
    <m/>
    <m/>
    <m/>
    <m/>
    <m/>
    <n v="-33.513839320000002"/>
    <m/>
    <m/>
  </r>
  <r>
    <s v="Myristicaceae"/>
    <s v="Iryanthera"/>
    <s v="hostmannii"/>
    <x v="254"/>
    <s v="P01860477"/>
    <s v="P018"/>
    <n v="73"/>
    <n v="94"/>
    <n v="3"/>
    <n v="5"/>
    <s v="OK"/>
    <s v="P01860360"/>
    <n v="410"/>
    <n v="14.3"/>
    <n v="10"/>
    <n v="1"/>
    <n v="1"/>
    <n v="6"/>
    <n v="211.46666463216101"/>
    <n v="63.899998982747398"/>
    <n v="0.89333333571751905"/>
    <n v="0.89999999602635705"/>
    <m/>
    <n v="266.7"/>
    <m/>
    <m/>
    <m/>
    <m/>
    <m/>
    <m/>
    <m/>
    <m/>
    <m/>
    <m/>
    <m/>
    <m/>
  </r>
  <r>
    <s v="Myristicaceae"/>
    <s v="Iryanthera"/>
    <s v="sagotiana"/>
    <x v="201"/>
    <s v="A110024"/>
    <s v="A11"/>
    <n v="1"/>
    <n v="20"/>
    <n v="3"/>
    <n v="5"/>
    <s v="OK"/>
    <s v="A110024"/>
    <n v="412"/>
    <n v="23.4"/>
    <n v="19"/>
    <n v="3"/>
    <n v="2"/>
    <n v="15"/>
    <n v="208.20000203450499"/>
    <n v="51.366667429606103"/>
    <n v="0.92666667699813798"/>
    <n v="0.21900000174840301"/>
    <m/>
    <n v="84.6"/>
    <m/>
    <m/>
    <n v="3"/>
    <n v="0.52309876680374101"/>
    <n v="5.5667499999999999"/>
    <n v="0.52652489000000002"/>
    <m/>
    <m/>
    <m/>
    <m/>
    <m/>
    <m/>
  </r>
  <r>
    <s v="Myristicaceae"/>
    <s v="Iryanthera"/>
    <s v="sagotiana"/>
    <x v="201"/>
    <s v="A110033"/>
    <s v="A11"/>
    <n v="19"/>
    <n v="26"/>
    <n v="3"/>
    <n v="5"/>
    <s v="OK"/>
    <s v="A110033"/>
    <n v="412"/>
    <n v="12.1"/>
    <n v="14"/>
    <n v="2"/>
    <n v="2"/>
    <n v="14"/>
    <m/>
    <m/>
    <m/>
    <n v="0.28066666920979799"/>
    <m/>
    <n v="103.3"/>
    <m/>
    <m/>
    <n v="1"/>
    <m/>
    <m/>
    <m/>
    <m/>
    <m/>
    <m/>
    <m/>
    <m/>
    <m/>
  </r>
  <r>
    <s v="Myristicaceae"/>
    <s v="Iryanthera"/>
    <s v="sagotiana"/>
    <x v="201"/>
    <s v="A110036"/>
    <s v="A11"/>
    <n v="13"/>
    <n v="32"/>
    <n v="3"/>
    <n v="5"/>
    <s v="OK"/>
    <s v="A110036"/>
    <n v="412"/>
    <n v="16.2"/>
    <n v="20"/>
    <n v="1"/>
    <n v="2"/>
    <n v="15"/>
    <n v="204.79999796549501"/>
    <n v="55.533332824707003"/>
    <n v="0.65666667620341002"/>
    <n v="0.28200000524520902"/>
    <m/>
    <n v="98.5"/>
    <m/>
    <m/>
    <n v="4"/>
    <m/>
    <m/>
    <m/>
    <m/>
    <m/>
    <m/>
    <m/>
    <m/>
    <m/>
  </r>
  <r>
    <s v="Myristicaceae"/>
    <s v="Iryanthera"/>
    <s v="sagotiana"/>
    <x v="201"/>
    <s v="A110057"/>
    <s v="A11"/>
    <n v="19"/>
    <n v="49"/>
    <n v="3"/>
    <n v="5"/>
    <s v="OK"/>
    <s v="A110057"/>
    <n v="412"/>
    <n v="19.600000000000001"/>
    <n v="21"/>
    <n v="1"/>
    <n v="2"/>
    <n v="15"/>
    <n v="193.89999898274701"/>
    <n v="49.699999491373703"/>
    <n v="0.846666673819224"/>
    <n v="0.29666667183240297"/>
    <m/>
    <n v="121.1"/>
    <m/>
    <m/>
    <n v="4"/>
    <m/>
    <m/>
    <m/>
    <m/>
    <m/>
    <m/>
    <m/>
    <m/>
    <m/>
  </r>
  <r>
    <s v="Myristicaceae"/>
    <s v="Iryanthera"/>
    <s v="sagotiana"/>
    <x v="201"/>
    <s v="A110066"/>
    <s v="A11"/>
    <n v="3"/>
    <n v="58"/>
    <n v="3"/>
    <n v="5"/>
    <s v="OK"/>
    <s v="A110066"/>
    <n v="412"/>
    <n v="26.8"/>
    <n v="20"/>
    <n v="1"/>
    <n v="1"/>
    <n v="15"/>
    <n v="214.36666361490899"/>
    <n v="56.599999745686901"/>
    <n v="0.75999999046325695"/>
    <n v="0.24733333786328601"/>
    <m/>
    <n v="102.2"/>
    <m/>
    <m/>
    <n v="5"/>
    <m/>
    <m/>
    <m/>
    <m/>
    <m/>
    <m/>
    <m/>
    <m/>
    <m/>
  </r>
  <r>
    <s v="Myristicaceae"/>
    <s v="Iryanthera"/>
    <s v="sagotiana"/>
    <x v="201"/>
    <s v="A110206"/>
    <s v="A11"/>
    <n v="46"/>
    <n v="17"/>
    <n v="3"/>
    <n v="5"/>
    <s v="OK"/>
    <s v="A110206"/>
    <n v="412"/>
    <n v="12.9"/>
    <n v="15"/>
    <n v="1"/>
    <n v="1"/>
    <n v="12"/>
    <n v="243.33332824707"/>
    <n v="61.099999745686901"/>
    <n v="1.2566666603088399"/>
    <n v="0.30700000127156601"/>
    <m/>
    <m/>
    <m/>
    <m/>
    <n v="2"/>
    <m/>
    <m/>
    <m/>
    <m/>
    <m/>
    <m/>
    <m/>
    <m/>
    <m/>
  </r>
  <r>
    <s v="Myristicaceae"/>
    <s v="Iryanthera"/>
    <s v="sagotiana"/>
    <x v="201"/>
    <s v="A110279"/>
    <s v="A11"/>
    <n v="78"/>
    <n v="100"/>
    <n v="3"/>
    <n v="5"/>
    <s v="OK"/>
    <s v="A110279"/>
    <n v="412"/>
    <n v="22.5"/>
    <n v="18"/>
    <n v="3"/>
    <n v="2"/>
    <n v="15"/>
    <n v="222.63333638509101"/>
    <n v="55.466667175292997"/>
    <n v="0.87333333492279097"/>
    <n v="0.26033333937327102"/>
    <m/>
    <n v="98.1"/>
    <m/>
    <m/>
    <n v="4"/>
    <m/>
    <m/>
    <m/>
    <m/>
    <m/>
    <m/>
    <m/>
    <m/>
    <m/>
  </r>
  <r>
    <s v="Myristicaceae"/>
    <s v="Iryanthera"/>
    <s v="sagotiana"/>
    <x v="201"/>
    <s v="A110293"/>
    <s v="A11"/>
    <n v="67"/>
    <n v="69"/>
    <n v="3"/>
    <n v="5"/>
    <s v="OK"/>
    <s v="A110293"/>
    <n v="412"/>
    <n v="17.8"/>
    <n v="22"/>
    <n v="1"/>
    <n v="2"/>
    <n v="20"/>
    <n v="193.46666463216101"/>
    <n v="54.366666158040402"/>
    <n v="0.846666673819224"/>
    <n v="0.24000000456968901"/>
    <m/>
    <n v="100.6"/>
    <m/>
    <m/>
    <n v="3"/>
    <m/>
    <m/>
    <m/>
    <m/>
    <m/>
    <m/>
    <m/>
    <m/>
    <m/>
  </r>
  <r>
    <s v="Myristicaceae"/>
    <s v="Iryanthera"/>
    <s v="sagotiana"/>
    <x v="201"/>
    <s v="A110390"/>
    <s v="A11"/>
    <n v="88"/>
    <n v="31"/>
    <n v="3"/>
    <n v="5"/>
    <s v="OK"/>
    <s v="A110390"/>
    <n v="412"/>
    <n v="11.5"/>
    <n v="11"/>
    <n v="1"/>
    <n v="1"/>
    <n v="6"/>
    <n v="267.80000305175798"/>
    <n v="64.699999491373703"/>
    <n v="1.2466666698455799"/>
    <n v="0.12733333309491501"/>
    <m/>
    <n v="125.1"/>
    <m/>
    <m/>
    <n v="3"/>
    <n v="0.473010063171387"/>
    <n v="7.7422500000000003"/>
    <n v="0.59061359999999996"/>
    <m/>
    <m/>
    <m/>
    <m/>
    <m/>
    <m/>
  </r>
  <r>
    <s v="Myristicaceae"/>
    <s v="Iryanthera"/>
    <s v="sagotiana"/>
    <x v="201"/>
    <s v="A110420"/>
    <s v="A11"/>
    <n v="86"/>
    <n v="71"/>
    <n v="3"/>
    <n v="5"/>
    <s v="OK"/>
    <s v="A110420"/>
    <n v="412"/>
    <n v="31.8"/>
    <n v="26"/>
    <n v="2"/>
    <n v="2"/>
    <n v="20"/>
    <n v="244.53333028157601"/>
    <n v="69.800000508626297"/>
    <n v="0.86666665474573801"/>
    <n v="0.57866667707761099"/>
    <m/>
    <n v="190.1"/>
    <m/>
    <m/>
    <n v="6"/>
    <m/>
    <m/>
    <m/>
    <m/>
    <m/>
    <m/>
    <m/>
    <m/>
    <m/>
  </r>
  <r>
    <s v="Myristicaceae"/>
    <s v="Iryanthera"/>
    <s v="sagotiana"/>
    <x v="201"/>
    <s v="A110422"/>
    <s v="A11"/>
    <n v="85"/>
    <n v="78"/>
    <n v="3"/>
    <n v="5"/>
    <s v="OK"/>
    <s v="A110422"/>
    <n v="412"/>
    <n v="35.700000000000003"/>
    <n v="22"/>
    <n v="2"/>
    <n v="2"/>
    <n v="22"/>
    <n v="237.53333536783899"/>
    <n v="60.399998982747398"/>
    <n v="1.0233333508173601"/>
    <n v="0.282333344221115"/>
    <m/>
    <n v="103.2"/>
    <m/>
    <m/>
    <n v="5"/>
    <m/>
    <m/>
    <m/>
    <m/>
    <m/>
    <m/>
    <m/>
    <m/>
    <m/>
  </r>
  <r>
    <s v="Myristicaceae"/>
    <s v="Iryanthera"/>
    <s v="sagotiana"/>
    <x v="201"/>
    <s v="B419016"/>
    <s v="B4"/>
    <n v="16"/>
    <n v="99"/>
    <n v="3"/>
    <n v="5"/>
    <s v="OK"/>
    <s v="B419016"/>
    <n v="412"/>
    <n v="20"/>
    <n v="17"/>
    <n v="2"/>
    <n v="2"/>
    <n v="15"/>
    <n v="220.89999898274701"/>
    <n v="62.933334350585902"/>
    <n v="0.75"/>
    <n v="0.32866666714350401"/>
    <m/>
    <n v="102.6"/>
    <m/>
    <m/>
    <m/>
    <m/>
    <m/>
    <m/>
    <m/>
    <m/>
    <m/>
    <m/>
    <m/>
    <m/>
  </r>
  <r>
    <s v="Myristicaceae"/>
    <s v="Iryanthera"/>
    <s v="sagotiana"/>
    <x v="201"/>
    <s v="B419042"/>
    <s v="B4"/>
    <n v="25"/>
    <n v="89"/>
    <n v="3"/>
    <n v="5"/>
    <s v="OK"/>
    <s v="B419042"/>
    <n v="412"/>
    <n v="11.8"/>
    <n v="12"/>
    <n v="1"/>
    <n v="1"/>
    <n v="5"/>
    <n v="186"/>
    <n v="58.266666412353501"/>
    <n v="0.763333320617676"/>
    <n v="0.27900000413258902"/>
    <m/>
    <n v="83.4"/>
    <m/>
    <m/>
    <m/>
    <n v="0.46600000000000003"/>
    <n v="12.801399999999999"/>
    <n v="1.8959999999999999"/>
    <m/>
    <m/>
    <m/>
    <m/>
    <m/>
    <m/>
  </r>
  <r>
    <s v="Myristicaceae"/>
    <s v="Iryanthera"/>
    <s v="sagotiana"/>
    <x v="201"/>
    <s v="B419055"/>
    <s v="B4"/>
    <n v="17"/>
    <n v="75"/>
    <n v="3"/>
    <n v="5"/>
    <s v="OK"/>
    <s v="B419055"/>
    <n v="412"/>
    <n v="13.4"/>
    <n v="17"/>
    <m/>
    <m/>
    <m/>
    <n v="193.53333536783899"/>
    <n v="50.133333841959598"/>
    <n v="0.57333334287007698"/>
    <n v="0.30933333436648103"/>
    <m/>
    <n v="133.5"/>
    <m/>
    <m/>
    <m/>
    <m/>
    <m/>
    <m/>
    <m/>
    <m/>
    <m/>
    <m/>
    <m/>
    <m/>
  </r>
  <r>
    <s v="Myristicaceae"/>
    <s v="Iryanthera"/>
    <s v="sagotiana"/>
    <x v="201"/>
    <s v="B422025"/>
    <s v="B4"/>
    <n v="17"/>
    <n v="15"/>
    <n v="3"/>
    <n v="5"/>
    <s v="OK"/>
    <s v="B422025"/>
    <n v="412"/>
    <n v="18.899999999999999"/>
    <n v="20"/>
    <n v="3"/>
    <n v="2"/>
    <n v="15"/>
    <n v="210"/>
    <n v="62.900000254313099"/>
    <n v="0.38333333532015501"/>
    <n v="0.38666666547457401"/>
    <m/>
    <n v="131.30000000000001"/>
    <m/>
    <m/>
    <m/>
    <m/>
    <m/>
    <m/>
    <m/>
    <m/>
    <m/>
    <m/>
    <m/>
    <m/>
  </r>
  <r>
    <s v="Myristicaceae"/>
    <s v="Iryanthera"/>
    <s v="sagotiana"/>
    <x v="201"/>
    <s v="B427044"/>
    <s v="B4"/>
    <n v="40"/>
    <n v="90"/>
    <n v="3"/>
    <n v="5"/>
    <s v="OK"/>
    <s v="B427044"/>
    <n v="412"/>
    <n v="17.2"/>
    <m/>
    <n v="2"/>
    <n v="2"/>
    <n v="10"/>
    <n v="200.79999796549501"/>
    <n v="64.466665903727204"/>
    <n v="0.54666667183240303"/>
    <n v="0.23800000548362699"/>
    <m/>
    <n v="85.5"/>
    <m/>
    <m/>
    <m/>
    <m/>
    <m/>
    <m/>
    <m/>
    <m/>
    <m/>
    <m/>
    <m/>
    <m/>
  </r>
  <r>
    <s v="Myristicaceae"/>
    <s v="Iryanthera"/>
    <s v="sagotiana"/>
    <x v="201"/>
    <s v="B428007"/>
    <s v="B4"/>
    <n v="32"/>
    <n v="70"/>
    <n v="3"/>
    <n v="5"/>
    <s v="OK"/>
    <s v="B428007"/>
    <n v="412"/>
    <n v="35.799999999999997"/>
    <m/>
    <n v="4"/>
    <n v="2"/>
    <n v="20"/>
    <n v="246.20000203450499"/>
    <n v="66.633333841959598"/>
    <n v="0.69666667779286695"/>
    <n v="0.40900000929832497"/>
    <m/>
    <n v="133.80000000000001"/>
    <m/>
    <m/>
    <m/>
    <m/>
    <m/>
    <m/>
    <m/>
    <m/>
    <m/>
    <m/>
    <m/>
    <m/>
  </r>
  <r>
    <s v="Myristicaceae"/>
    <s v="Iryanthera"/>
    <s v="sagotiana"/>
    <x v="201"/>
    <s v="B428009"/>
    <s v="B4"/>
    <n v="40"/>
    <n v="74"/>
    <n v="3"/>
    <n v="5"/>
    <s v="OK"/>
    <s v="B428009"/>
    <n v="412"/>
    <n v="21.6"/>
    <m/>
    <n v="2"/>
    <n v="1"/>
    <n v="10"/>
    <n v="184.666666666667"/>
    <n v="60.533332824707003"/>
    <n v="0.41999999682108602"/>
    <n v="0.24099999666214"/>
    <m/>
    <n v="92.7"/>
    <m/>
    <m/>
    <m/>
    <m/>
    <m/>
    <m/>
    <m/>
    <m/>
    <m/>
    <m/>
    <m/>
    <m/>
  </r>
  <r>
    <s v="Myristicaceae"/>
    <s v="Iryanthera"/>
    <s v="sagotiana"/>
    <x v="201"/>
    <s v="B428012"/>
    <s v="B4"/>
    <n v="45"/>
    <n v="69"/>
    <n v="3"/>
    <n v="5"/>
    <s v="OK"/>
    <s v="B428012"/>
    <n v="412"/>
    <n v="27.7"/>
    <m/>
    <n v="2"/>
    <n v="3"/>
    <n v="25"/>
    <n v="295.56667073567701"/>
    <n v="74.366666158040402"/>
    <n v="0.853333334128062"/>
    <n v="0.52566666404406204"/>
    <m/>
    <n v="140"/>
    <m/>
    <m/>
    <m/>
    <m/>
    <m/>
    <m/>
    <m/>
    <m/>
    <m/>
    <m/>
    <m/>
    <m/>
  </r>
  <r>
    <s v="Myristicaceae"/>
    <s v="Iryanthera"/>
    <s v="sagotiana"/>
    <x v="201"/>
    <s v="B428067"/>
    <s v="B4"/>
    <n v="28"/>
    <n v="64"/>
    <n v="3"/>
    <n v="5"/>
    <s v="OK"/>
    <s v="B428067"/>
    <n v="412"/>
    <n v="15.6"/>
    <m/>
    <n v="2"/>
    <n v="2"/>
    <n v="12"/>
    <n v="238.53333536783899"/>
    <n v="55.3333333333333"/>
    <n v="0.77666666110356697"/>
    <n v="0.37999999523162797"/>
    <m/>
    <n v="127.9"/>
    <m/>
    <m/>
    <m/>
    <m/>
    <m/>
    <m/>
    <m/>
    <m/>
    <m/>
    <m/>
    <m/>
    <m/>
  </r>
  <r>
    <s v="Myristicaceae"/>
    <s v="Iryanthera"/>
    <s v="sagotiana"/>
    <x v="201"/>
    <s v="B429013"/>
    <s v="B4"/>
    <n v="30"/>
    <n v="38"/>
    <n v="3"/>
    <n v="5"/>
    <s v="OK"/>
    <s v="B429013"/>
    <n v="412"/>
    <n v="34.799999999999997"/>
    <n v="21"/>
    <n v="1"/>
    <n v="2"/>
    <n v="20"/>
    <n v="228.56666564941401"/>
    <n v="62.4999987284342"/>
    <n v="0.93333333730697599"/>
    <n v="0.32600000500678999"/>
    <m/>
    <n v="124.7"/>
    <m/>
    <m/>
    <m/>
    <m/>
    <m/>
    <m/>
    <m/>
    <m/>
    <m/>
    <m/>
    <m/>
    <m/>
  </r>
  <r>
    <s v="Myristicaceae"/>
    <s v="Iryanthera"/>
    <s v="sagotiana"/>
    <x v="201"/>
    <s v="B429016"/>
    <s v="B4"/>
    <n v="32"/>
    <n v="33"/>
    <n v="3"/>
    <n v="5"/>
    <s v="OK"/>
    <s v="B429016"/>
    <n v="412"/>
    <n v="25.9"/>
    <n v="25"/>
    <n v="2"/>
    <n v="3"/>
    <n v="25"/>
    <n v="232.46666463216101"/>
    <n v="65.000001271565793"/>
    <n v="0.94000001748402895"/>
    <n v="0.27966666221618702"/>
    <m/>
    <n v="97.8"/>
    <m/>
    <m/>
    <m/>
    <m/>
    <m/>
    <m/>
    <m/>
    <m/>
    <m/>
    <m/>
    <m/>
    <m/>
  </r>
  <r>
    <s v="Myristicaceae"/>
    <s v="Iryanthera"/>
    <s v="sagotiana"/>
    <x v="201"/>
    <s v="B429058"/>
    <s v="B4"/>
    <n v="44"/>
    <n v="25"/>
    <n v="3"/>
    <n v="5"/>
    <s v="OK"/>
    <s v="B429058"/>
    <n v="412"/>
    <n v="12.1"/>
    <n v="15"/>
    <n v="2"/>
    <n v="2"/>
    <n v="15"/>
    <n v="215.89999898274701"/>
    <n v="58.233333587646499"/>
    <n v="0.86999998490015695"/>
    <n v="0.54566667477289799"/>
    <m/>
    <n v="229.9"/>
    <m/>
    <m/>
    <m/>
    <m/>
    <m/>
    <m/>
    <m/>
    <m/>
    <m/>
    <m/>
    <m/>
    <m/>
  </r>
  <r>
    <s v="Myristicaceae"/>
    <s v="Iryanthera"/>
    <s v="sagotiana"/>
    <x v="201"/>
    <s v="B430054"/>
    <s v="B4"/>
    <n v="40"/>
    <n v="5"/>
    <n v="3"/>
    <n v="5"/>
    <s v="OK"/>
    <s v="B430054"/>
    <n v="412"/>
    <n v="15.3"/>
    <n v="18"/>
    <n v="1"/>
    <n v="1"/>
    <n v="12"/>
    <n v="242.56666564941401"/>
    <n v="64.900001525878906"/>
    <n v="0.92333332697550496"/>
    <n v="0.404666672150294"/>
    <m/>
    <n v="121.6"/>
    <m/>
    <m/>
    <m/>
    <m/>
    <m/>
    <m/>
    <m/>
    <m/>
    <m/>
    <m/>
    <m/>
    <m/>
  </r>
  <r>
    <s v="Myristicaceae"/>
    <s v="Iryanthera"/>
    <s v="sagotiana"/>
    <x v="201"/>
    <s v="B436021"/>
    <s v="B4"/>
    <n v="54"/>
    <n v="54"/>
    <n v="3"/>
    <n v="5"/>
    <s v="OK"/>
    <s v="B436021"/>
    <n v="412"/>
    <n v="23.9"/>
    <m/>
    <n v="2"/>
    <n v="2"/>
    <n v="13"/>
    <n v="231.53333536783899"/>
    <n v="58.800000508626297"/>
    <n v="1.1366666555404701"/>
    <n v="0.238000000516574"/>
    <m/>
    <n v="83.1"/>
    <m/>
    <m/>
    <m/>
    <m/>
    <m/>
    <m/>
    <m/>
    <m/>
    <m/>
    <m/>
    <m/>
    <m/>
  </r>
  <r>
    <s v="Myristicaceae"/>
    <s v="Iryanthera"/>
    <s v="sagotiana"/>
    <x v="201"/>
    <s v="B436032"/>
    <s v="B4"/>
    <n v="53"/>
    <n v="62"/>
    <n v="3"/>
    <n v="5"/>
    <s v="OK"/>
    <s v="B436032"/>
    <n v="412"/>
    <n v="19.399999999999999"/>
    <m/>
    <n v="3"/>
    <n v="1"/>
    <n v="15"/>
    <n v="188.43333435058599"/>
    <n v="63.966667175292997"/>
    <n v="0.50666667024294498"/>
    <n v="0.351666659116745"/>
    <m/>
    <n v="152.19999999999999"/>
    <m/>
    <m/>
    <m/>
    <m/>
    <m/>
    <m/>
    <m/>
    <m/>
    <m/>
    <m/>
    <m/>
    <m/>
  </r>
  <r>
    <s v="Myristicaceae"/>
    <s v="Iryanthera"/>
    <s v="sagotiana"/>
    <x v="201"/>
    <s v="B436048"/>
    <s v="B4"/>
    <n v="59"/>
    <n v="65"/>
    <n v="3"/>
    <n v="5"/>
    <s v="OK"/>
    <s v="B436048"/>
    <n v="412"/>
    <n v="10.199999999999999"/>
    <m/>
    <n v="1"/>
    <n v="2"/>
    <n v="12"/>
    <n v="208.10000101725299"/>
    <n v="58.566665649414098"/>
    <n v="0.56333333253860496"/>
    <n v="0.29399999976158098"/>
    <m/>
    <n v="108.9"/>
    <n v="0.57999999999999996"/>
    <n v="0.6"/>
    <n v="3"/>
    <n v="0.51500000000000001"/>
    <n v="15.9819"/>
    <n v="2.06"/>
    <m/>
    <m/>
    <m/>
    <m/>
    <m/>
    <m/>
  </r>
  <r>
    <s v="Myristicaceae"/>
    <s v="Iryanthera"/>
    <s v="sagotiana"/>
    <x v="201"/>
    <s v="B437006"/>
    <s v="B4"/>
    <n v="60"/>
    <n v="42"/>
    <n v="3"/>
    <n v="5"/>
    <s v="OK"/>
    <s v="B437006"/>
    <n v="412"/>
    <n v="26.7"/>
    <n v="27"/>
    <n v="2"/>
    <n v="2"/>
    <n v="18"/>
    <n v="284.56667073567701"/>
    <n v="61.466667175292997"/>
    <n v="1.1000000238418599"/>
    <n v="0.460666666428248"/>
    <m/>
    <n v="112.8"/>
    <m/>
    <m/>
    <m/>
    <m/>
    <m/>
    <m/>
    <m/>
    <m/>
    <m/>
    <m/>
    <m/>
    <m/>
  </r>
  <r>
    <s v="Myristicaceae"/>
    <s v="Iryanthera"/>
    <s v="sagotiana"/>
    <x v="201"/>
    <s v="B437053"/>
    <s v="B4"/>
    <n v="73"/>
    <n v="26"/>
    <n v="3"/>
    <n v="5"/>
    <s v="OK"/>
    <s v="B437053"/>
    <n v="412"/>
    <n v="12.1"/>
    <n v="11"/>
    <n v="1"/>
    <n v="1"/>
    <n v="10"/>
    <n v="182.56666564941401"/>
    <n v="52.866666158040402"/>
    <n v="0.69999998807907104"/>
    <n v="0.277333334088326"/>
    <m/>
    <n v="133"/>
    <m/>
    <m/>
    <m/>
    <m/>
    <m/>
    <m/>
    <m/>
    <m/>
    <m/>
    <m/>
    <m/>
    <m/>
  </r>
  <r>
    <s v="Myristicaceae"/>
    <s v="Iryanthera"/>
    <s v="sagotiana"/>
    <x v="201"/>
    <s v="B437070"/>
    <s v="B4"/>
    <n v="52"/>
    <n v="35"/>
    <n v="3"/>
    <n v="5"/>
    <s v="OK"/>
    <s v="B437070"/>
    <n v="412"/>
    <n v="14.8"/>
    <n v="19"/>
    <n v="1"/>
    <n v="1"/>
    <n v="12"/>
    <n v="263.80000813802098"/>
    <n v="66.766667683919295"/>
    <n v="0.763333320617676"/>
    <n v="0.43500000238418601"/>
    <m/>
    <n v="140.1"/>
    <m/>
    <m/>
    <m/>
    <m/>
    <m/>
    <m/>
    <m/>
    <m/>
    <m/>
    <m/>
    <m/>
    <m/>
  </r>
  <r>
    <s v="Myristicaceae"/>
    <s v="Iryanthera"/>
    <s v="sagotiana"/>
    <x v="201"/>
    <s v="B438016"/>
    <s v="B4"/>
    <n v="55"/>
    <n v="1"/>
    <n v="3"/>
    <n v="5"/>
    <s v="OK"/>
    <s v="B438016"/>
    <n v="412"/>
    <n v="24.3"/>
    <n v="18"/>
    <n v="3"/>
    <n v="2"/>
    <n v="12"/>
    <n v="224.766667683919"/>
    <n v="58.733333587646499"/>
    <n v="1.80666667222977"/>
    <n v="0.32100000480810797"/>
    <m/>
    <n v="125"/>
    <m/>
    <m/>
    <m/>
    <m/>
    <m/>
    <m/>
    <m/>
    <m/>
    <m/>
    <m/>
    <m/>
    <m/>
  </r>
  <r>
    <s v="Myristicaceae"/>
    <s v="Iryanthera"/>
    <s v="sagotiana"/>
    <x v="201"/>
    <s v="B438025"/>
    <s v="B4"/>
    <n v="69"/>
    <n v="16"/>
    <n v="3"/>
    <n v="5"/>
    <s v="OK"/>
    <s v="B438025"/>
    <n v="412"/>
    <n v="27.7"/>
    <n v="25"/>
    <n v="2"/>
    <n v="2"/>
    <n v="15"/>
    <n v="229"/>
    <n v="63.900001525878899"/>
    <n v="0.68000000715255704"/>
    <n v="0.34466666976610799"/>
    <m/>
    <n v="102.5"/>
    <m/>
    <m/>
    <m/>
    <m/>
    <m/>
    <m/>
    <m/>
    <m/>
    <m/>
    <m/>
    <m/>
    <m/>
  </r>
  <r>
    <s v="Myristicaceae"/>
    <s v="Iryanthera"/>
    <s v="sagotiana"/>
    <x v="201"/>
    <s v="B438049"/>
    <s v="B4"/>
    <n v="59"/>
    <n v="5"/>
    <n v="3"/>
    <n v="5"/>
    <s v="OK"/>
    <s v="B438049"/>
    <n v="412"/>
    <n v="11"/>
    <n v="10"/>
    <n v="1"/>
    <n v="1"/>
    <n v="10"/>
    <n v="185.86666870117199"/>
    <n v="50.6666653951009"/>
    <n v="0.62999999523162797"/>
    <n v="0.214999998609225"/>
    <m/>
    <n v="105.4"/>
    <m/>
    <m/>
    <m/>
    <m/>
    <m/>
    <m/>
    <m/>
    <m/>
    <m/>
    <m/>
    <m/>
    <m/>
  </r>
  <r>
    <s v="Myristicaceae"/>
    <s v="Iryanthera"/>
    <s v="sagotiana"/>
    <x v="201"/>
    <s v="B443001"/>
    <s v="B4"/>
    <n v="78"/>
    <n v="75"/>
    <n v="3"/>
    <n v="5"/>
    <s v="OK"/>
    <s v="B443001"/>
    <n v="412"/>
    <n v="24.5"/>
    <n v="16"/>
    <n v="2"/>
    <n v="2"/>
    <n v="15"/>
    <n v="242.666666666667"/>
    <n v="61.366667429606103"/>
    <n v="0.99333331982294704"/>
    <n v="0.23799999554952"/>
    <m/>
    <n v="85.7"/>
    <m/>
    <m/>
    <m/>
    <m/>
    <m/>
    <m/>
    <m/>
    <m/>
    <m/>
    <m/>
    <m/>
    <m/>
  </r>
  <r>
    <s v="Myristicaceae"/>
    <s v="Iryanthera"/>
    <s v="sagotiana"/>
    <x v="201"/>
    <s v="B443017"/>
    <s v="B4"/>
    <n v="96"/>
    <n v="89"/>
    <n v="3"/>
    <n v="5"/>
    <s v="OK"/>
    <s v="B443017"/>
    <n v="412"/>
    <n v="21.6"/>
    <n v="17"/>
    <n v="1"/>
    <n v="1"/>
    <n v="6"/>
    <n v="222.43333435058599"/>
    <n v="57.533332824707003"/>
    <n v="0.479999989271164"/>
    <n v="0.18666666746139499"/>
    <m/>
    <n v="76.5"/>
    <m/>
    <m/>
    <m/>
    <m/>
    <m/>
    <m/>
    <m/>
    <m/>
    <m/>
    <m/>
    <m/>
    <m/>
  </r>
  <r>
    <s v="Myristicaceae"/>
    <s v="Iryanthera"/>
    <s v="sagotiana"/>
    <x v="201"/>
    <s v="B443044"/>
    <s v="B4"/>
    <n v="77"/>
    <n v="85"/>
    <n v="3"/>
    <n v="5"/>
    <s v="OK"/>
    <s v="B443044"/>
    <n v="412"/>
    <n v="16.899999999999999"/>
    <n v="16"/>
    <n v="2"/>
    <n v="2"/>
    <n v="14"/>
    <n v="219.233332316081"/>
    <n v="55.5"/>
    <n v="0.76666667064031002"/>
    <n v="0.30000000198682097"/>
    <m/>
    <n v="120.6"/>
    <m/>
    <m/>
    <m/>
    <m/>
    <m/>
    <m/>
    <m/>
    <m/>
    <m/>
    <m/>
    <m/>
    <m/>
  </r>
  <r>
    <s v="Myristicaceae"/>
    <s v="Iryanthera"/>
    <s v="sagotiana"/>
    <x v="201"/>
    <s v="B443054"/>
    <s v="B4"/>
    <n v="89"/>
    <n v="93"/>
    <n v="3"/>
    <n v="5"/>
    <s v="OK"/>
    <s v="B443054"/>
    <n v="412"/>
    <n v="11.3"/>
    <n v="7"/>
    <n v="1"/>
    <n v="1"/>
    <n v="7"/>
    <n v="216.30000305175801"/>
    <n v="51.199999491373703"/>
    <n v="0.97999999920527103"/>
    <n v="0.19133332868417099"/>
    <m/>
    <n v="87.6"/>
    <n v="0.55000000000000004"/>
    <n v="0.68"/>
    <m/>
    <m/>
    <m/>
    <m/>
    <m/>
    <m/>
    <m/>
    <m/>
    <m/>
    <m/>
  </r>
  <r>
    <s v="Myristicaceae"/>
    <s v="Iryanthera"/>
    <s v="sagotiana"/>
    <x v="201"/>
    <s v="B444053"/>
    <s v="B4"/>
    <n v="84"/>
    <n v="70"/>
    <n v="3"/>
    <n v="5"/>
    <s v="OK"/>
    <s v="B444053"/>
    <n v="412"/>
    <n v="14.3"/>
    <n v="14"/>
    <n v="1"/>
    <n v="1"/>
    <n v="14"/>
    <n v="234.766667683919"/>
    <n v="53.766666412353501"/>
    <n v="0.77666668097178104"/>
    <n v="0.16566666464010901"/>
    <m/>
    <n v="66.5"/>
    <n v="0.5"/>
    <n v="0.89"/>
    <m/>
    <n v="0.47399999999999998"/>
    <n v="9.1215700000000002"/>
    <n v="2.1539999999999999"/>
    <m/>
    <m/>
    <m/>
    <m/>
    <m/>
    <m/>
  </r>
  <r>
    <s v="Myristicaceae"/>
    <s v="Iryanthera"/>
    <s v="sagotiana"/>
    <x v="201"/>
    <s v="B444054"/>
    <s v="B4"/>
    <n v="85"/>
    <n v="67"/>
    <n v="3"/>
    <n v="5"/>
    <s v="OK"/>
    <s v="B444054"/>
    <n v="412"/>
    <n v="14"/>
    <n v="15"/>
    <n v="1"/>
    <n v="1"/>
    <n v="10"/>
    <n v="215.10000101725299"/>
    <n v="49.066666920979799"/>
    <n v="0.74666666984558105"/>
    <n v="0.18633333345254299"/>
    <m/>
    <n v="91.7"/>
    <m/>
    <m/>
    <m/>
    <m/>
    <m/>
    <m/>
    <m/>
    <m/>
    <m/>
    <m/>
    <m/>
    <m/>
  </r>
  <r>
    <s v="Myristicaceae"/>
    <s v="Iryanthera"/>
    <s v="sagotiana"/>
    <x v="201"/>
    <s v="B444059"/>
    <s v="B4"/>
    <n v="80"/>
    <n v="50"/>
    <n v="3"/>
    <n v="5"/>
    <s v="OK"/>
    <s v="B444059"/>
    <n v="412"/>
    <n v="13.5"/>
    <n v="15"/>
    <n v="2"/>
    <n v="2"/>
    <n v="10"/>
    <n v="204.766667683919"/>
    <n v="53.599999745686901"/>
    <n v="0.72333333889643303"/>
    <n v="0.32900000611940999"/>
    <m/>
    <n v="130.30000000000001"/>
    <m/>
    <m/>
    <m/>
    <m/>
    <m/>
    <m/>
    <m/>
    <m/>
    <m/>
    <m/>
    <m/>
    <m/>
  </r>
  <r>
    <s v="Myristicaceae"/>
    <s v="Iryanthera"/>
    <s v="sagotiana"/>
    <x v="201"/>
    <s v="B445030"/>
    <s v="B4"/>
    <n v="84"/>
    <n v="39"/>
    <n v="3"/>
    <n v="5"/>
    <s v="OK"/>
    <s v="B445030"/>
    <n v="412"/>
    <n v="18.100000000000001"/>
    <n v="19"/>
    <n v="1"/>
    <n v="1"/>
    <n v="11"/>
    <n v="197.13333129882801"/>
    <n v="64.366667429606096"/>
    <n v="0.51666665077209495"/>
    <n v="0.31400000055631"/>
    <m/>
    <n v="117.3"/>
    <m/>
    <m/>
    <m/>
    <m/>
    <m/>
    <m/>
    <m/>
    <m/>
    <m/>
    <m/>
    <m/>
    <m/>
  </r>
  <r>
    <s v="Myristicaceae"/>
    <s v="Iryanthera"/>
    <s v="sagotiana"/>
    <x v="201"/>
    <s v="B445079"/>
    <s v="B4"/>
    <n v="85"/>
    <n v="42"/>
    <n v="3"/>
    <n v="5"/>
    <s v="OK"/>
    <s v="B445079"/>
    <n v="412"/>
    <n v="10.7"/>
    <n v="8"/>
    <n v="1"/>
    <n v="1"/>
    <n v="7"/>
    <n v="178.43333435058599"/>
    <n v="48.066666920979799"/>
    <n v="0.48333332935968998"/>
    <n v="0.19266666471958199"/>
    <m/>
    <n v="92.2"/>
    <m/>
    <m/>
    <m/>
    <m/>
    <m/>
    <m/>
    <m/>
    <m/>
    <m/>
    <m/>
    <m/>
    <m/>
  </r>
  <r>
    <s v="Myristicaceae"/>
    <s v="Iryanthera"/>
    <s v="sagotiana"/>
    <x v="201"/>
    <s v="LV109238"/>
    <s v="LV1"/>
    <n v="137.80000000000001"/>
    <n v="48.4"/>
    <n v="3"/>
    <n v="5"/>
    <s v="OK"/>
    <s v="LV109238"/>
    <n v="412"/>
    <n v="34.713375796178298"/>
    <n v="36"/>
    <n v="4"/>
    <n v="4"/>
    <n v="25"/>
    <n v="243.666666666667"/>
    <n v="32.033332824707003"/>
    <n v="0.30666667222976701"/>
    <n v="0.310666670401891"/>
    <n v="39.840999603271499"/>
    <m/>
    <n v="0.60248000000000002"/>
    <n v="0.78139999999999998"/>
    <n v="6.6"/>
    <n v="0.56227964699999999"/>
    <n v="13.955299999999999"/>
    <n v="2.85999553"/>
    <m/>
    <m/>
    <m/>
    <n v="-30.81004364"/>
    <m/>
    <m/>
  </r>
  <r>
    <s v="Myristicaceae"/>
    <s v="Iryanthera"/>
    <s v="sagotiana"/>
    <x v="201"/>
    <s v="LV109296"/>
    <s v="LV1"/>
    <n v="153.4"/>
    <n v="23.4"/>
    <n v="3"/>
    <n v="5"/>
    <s v="OK"/>
    <s v="LV109296"/>
    <n v="412"/>
    <n v="18.789808917197501"/>
    <n v="20"/>
    <n v="3"/>
    <n v="3"/>
    <n v="15"/>
    <n v="256.66666666666703"/>
    <n v="54.766666412353501"/>
    <n v="0.76666666070620204"/>
    <n v="0.31699999670187601"/>
    <n v="31.3884995778402"/>
    <m/>
    <n v="0.61873999999999996"/>
    <n v="0.61180000000000001"/>
    <n v="5.2"/>
    <n v="0.54034164200000001"/>
    <n v="12.930400000000001"/>
    <n v="2.9129616399999998"/>
    <m/>
    <m/>
    <m/>
    <n v="-33.760943820000001"/>
    <m/>
    <m/>
  </r>
  <r>
    <s v="Myristicaceae"/>
    <s v="Iryanthera"/>
    <s v="sagotiana"/>
    <x v="201"/>
    <s v="LV109409"/>
    <s v="LV1"/>
    <n v="176"/>
    <n v="6.3"/>
    <n v="3"/>
    <n v="5"/>
    <s v="OK"/>
    <s v="LV109409"/>
    <n v="412"/>
    <n v="19.713375796178301"/>
    <n v="19"/>
    <n v="3"/>
    <n v="2"/>
    <n v="18"/>
    <n v="314.66666666666703"/>
    <n v="69.600001017252595"/>
    <n v="0.98666663964589396"/>
    <n v="0.83266665538152096"/>
    <m/>
    <m/>
    <m/>
    <m/>
    <n v="3.7"/>
    <n v="0.58324699099999999"/>
    <n v="11.8993"/>
    <n v="3.15122803"/>
    <m/>
    <m/>
    <m/>
    <m/>
    <m/>
    <m/>
  </r>
  <r>
    <s v="Myristicaceae"/>
    <s v="Iryanthera"/>
    <s v="sagotiana"/>
    <x v="201"/>
    <s v="M17116583"/>
    <s v="M1711"/>
    <n v="51"/>
    <n v="46"/>
    <n v="3"/>
    <n v="5"/>
    <s v="OK"/>
    <s v="M17116583"/>
    <n v="412"/>
    <n v="32.5"/>
    <n v="20"/>
    <n v="3"/>
    <n v="2"/>
    <n v="20"/>
    <n v="271.19999186197902"/>
    <n v="69.066668192545606"/>
    <n v="1.40000001589457"/>
    <n v="0.81400001049041704"/>
    <m/>
    <n v="256.2"/>
    <n v="0.54190000000000005"/>
    <n v="0.65790000000000004"/>
    <m/>
    <m/>
    <m/>
    <m/>
    <m/>
    <m/>
    <m/>
    <m/>
    <m/>
    <m/>
  </r>
  <r>
    <s v="Myristicaceae"/>
    <s v="Iryanthera"/>
    <s v="sagotiana"/>
    <x v="201"/>
    <s v="NH200226"/>
    <s v="NH20"/>
    <n v="47"/>
    <n v="368"/>
    <n v="3"/>
    <n v="5"/>
    <s v="OK"/>
    <s v="NH200226"/>
    <n v="412"/>
    <n v="22.6"/>
    <n v="28"/>
    <n v="1"/>
    <n v="1"/>
    <n v="15"/>
    <n v="210.46666463216101"/>
    <n v="53.033332824707003"/>
    <n v="0.79666666189829505"/>
    <n v="0.310666670401891"/>
    <m/>
    <n v="82.9"/>
    <n v="0.56710000000000005"/>
    <n v="0.64629999999999999"/>
    <m/>
    <m/>
    <m/>
    <m/>
    <m/>
    <m/>
    <m/>
    <m/>
    <m/>
    <m/>
  </r>
  <r>
    <s v="Myristicaceae"/>
    <s v="Iryanthera"/>
    <s v="sagotiana"/>
    <x v="201"/>
    <s v="NH200282"/>
    <s v="NH20"/>
    <n v="53"/>
    <n v="368"/>
    <n v="3"/>
    <n v="5"/>
    <s v="OK"/>
    <s v="NH200282"/>
    <n v="412"/>
    <n v="29.1"/>
    <n v="30"/>
    <n v="2"/>
    <n v="2"/>
    <n v="30"/>
    <n v="302.46667480468801"/>
    <n v="72.633333841959598"/>
    <n v="1.08666666348775"/>
    <n v="0.61300001541773497"/>
    <m/>
    <n v="134.80000000000001"/>
    <m/>
    <m/>
    <m/>
    <m/>
    <m/>
    <m/>
    <m/>
    <m/>
    <m/>
    <m/>
    <m/>
    <m/>
  </r>
  <r>
    <s v="Myristicaceae"/>
    <s v="Iryanthera"/>
    <s v="sagotiana"/>
    <x v="201"/>
    <s v="NH200363"/>
    <s v="NH20"/>
    <n v="76"/>
    <n v="311"/>
    <n v="3"/>
    <n v="5"/>
    <s v="OK"/>
    <s v="NH200363"/>
    <n v="412"/>
    <n v="25"/>
    <n v="19"/>
    <n v="2"/>
    <n v="2"/>
    <n v="15"/>
    <n v="233.43333435058599"/>
    <n v="63.900000254313099"/>
    <n v="0.93999999761581399"/>
    <n v="0.73833332459131895"/>
    <m/>
    <n v="242.2"/>
    <n v="0.52380000000000004"/>
    <n v="0.8014"/>
    <m/>
    <m/>
    <m/>
    <m/>
    <m/>
    <m/>
    <m/>
    <m/>
    <m/>
    <m/>
  </r>
  <r>
    <s v="Myristicaceae"/>
    <s v="Iryanthera"/>
    <s v="sagotiana"/>
    <x v="201"/>
    <s v="P00610271"/>
    <s v="P006"/>
    <n v="35"/>
    <n v="192"/>
    <n v="0"/>
    <n v="0"/>
    <s v="MORT"/>
    <s v="P00610271"/>
    <n v="412"/>
    <n v="13.5"/>
    <n v="11"/>
    <m/>
    <m/>
    <m/>
    <m/>
    <m/>
    <m/>
    <m/>
    <m/>
    <m/>
    <m/>
    <m/>
    <m/>
    <m/>
    <m/>
    <m/>
    <m/>
    <m/>
    <m/>
    <m/>
    <m/>
    <m/>
  </r>
  <r>
    <s v="Myristicaceae"/>
    <s v="Iryanthera"/>
    <s v="sagotiana"/>
    <x v="201"/>
    <s v="P01860006"/>
    <s v="P018"/>
    <n v="26"/>
    <n v="7"/>
    <n v="3"/>
    <n v="5"/>
    <s v="OK"/>
    <s v="P01860099"/>
    <n v="412"/>
    <n v="20.399999999999999"/>
    <n v="14"/>
    <n v="4"/>
    <n v="2"/>
    <n v="14"/>
    <n v="204.10000101725299"/>
    <n v="62.033332824707003"/>
    <n v="1.1833333174387599"/>
    <n v="0.36766667167345701"/>
    <m/>
    <n v="119.3"/>
    <m/>
    <m/>
    <m/>
    <m/>
    <m/>
    <m/>
    <m/>
    <m/>
    <m/>
    <n v="-34.506955009999999"/>
    <m/>
    <m/>
  </r>
  <r>
    <s v="Myristicaceae"/>
    <s v="Iryanthera"/>
    <s v="sagotiana"/>
    <x v="201"/>
    <s v="P01860012"/>
    <s v="P018"/>
    <n v="27"/>
    <n v="18"/>
    <n v="3"/>
    <n v="5"/>
    <s v="OK"/>
    <s v="P01860104"/>
    <n v="412"/>
    <n v="20.8"/>
    <n v="20"/>
    <n v="2"/>
    <n v="3"/>
    <n v="15"/>
    <n v="243.89999898274701"/>
    <n v="63.800001780192098"/>
    <n v="0.97333331902821896"/>
    <n v="0.37933333714803102"/>
    <m/>
    <n v="115.8"/>
    <m/>
    <m/>
    <m/>
    <m/>
    <m/>
    <m/>
    <m/>
    <m/>
    <m/>
    <n v="-34.091622280000003"/>
    <m/>
    <m/>
  </r>
  <r>
    <s v="Myristicaceae"/>
    <s v="Iryanthera"/>
    <s v="sagotiana"/>
    <x v="201"/>
    <s v="P01860018"/>
    <s v="P018"/>
    <n v="27"/>
    <n v="27"/>
    <n v="3"/>
    <n v="5"/>
    <s v="OK"/>
    <s v="P01860110"/>
    <n v="412"/>
    <n v="26.7"/>
    <n v="24"/>
    <n v="1"/>
    <n v="4"/>
    <n v="18"/>
    <n v="230.333333333333"/>
    <n v="63.466665903727197"/>
    <n v="0.80000001192092896"/>
    <n v="0.47066666682561198"/>
    <m/>
    <n v="156.9"/>
    <m/>
    <m/>
    <m/>
    <m/>
    <m/>
    <m/>
    <m/>
    <m/>
    <m/>
    <n v="-34.864439320000002"/>
    <m/>
    <m/>
  </r>
  <r>
    <s v="Myristicaceae"/>
    <s v="Iryanthera"/>
    <s v="sagotiana"/>
    <x v="201"/>
    <s v="P01860027"/>
    <s v="P018"/>
    <n v="29"/>
    <n v="47"/>
    <n v="3"/>
    <n v="5"/>
    <s v="OK"/>
    <s v="P01860119"/>
    <n v="412"/>
    <n v="14.8"/>
    <n v="20"/>
    <n v="2"/>
    <n v="3"/>
    <n v="20"/>
    <n v="210.766667683919"/>
    <n v="65.566668192545606"/>
    <n v="0.94666667779286695"/>
    <n v="0.33600000540415398"/>
    <m/>
    <n v="109.3"/>
    <m/>
    <m/>
    <m/>
    <m/>
    <m/>
    <m/>
    <m/>
    <m/>
    <m/>
    <n v="-33.752954359999997"/>
    <m/>
    <m/>
  </r>
  <r>
    <s v="Myristicaceae"/>
    <s v="Iryanthera"/>
    <s v="sagotiana"/>
    <x v="201"/>
    <s v="P01860067"/>
    <s v="P018"/>
    <n v="34"/>
    <n v="55"/>
    <n v="3"/>
    <n v="5"/>
    <s v="OK"/>
    <s v="P01860161"/>
    <n v="412"/>
    <n v="13.1"/>
    <n v="16"/>
    <n v="3"/>
    <n v="3"/>
    <n v="15"/>
    <n v="214.233332316081"/>
    <n v="61.099999745686901"/>
    <n v="1.5833333333333299"/>
    <n v="0.58266666531562805"/>
    <m/>
    <n v="149.6"/>
    <m/>
    <m/>
    <m/>
    <m/>
    <m/>
    <m/>
    <m/>
    <m/>
    <m/>
    <n v="-32.896760200000003"/>
    <m/>
    <m/>
  </r>
  <r>
    <s v="Myristicaceae"/>
    <s v="Iryanthera"/>
    <s v="sagotiana"/>
    <x v="201"/>
    <s v="P01860224"/>
    <s v="P018"/>
    <n v="78"/>
    <n v="68"/>
    <n v="3"/>
    <n v="5"/>
    <s v="OK"/>
    <s v="P01860376"/>
    <n v="412"/>
    <n v="19.7"/>
    <n v="16"/>
    <n v="1"/>
    <n v="1"/>
    <n v="8"/>
    <n v="200.79999796549501"/>
    <n v="56.366667429606103"/>
    <n v="0.55666665236155199"/>
    <n v="0.18999999761581399"/>
    <m/>
    <n v="79.5"/>
    <m/>
    <m/>
    <m/>
    <m/>
    <m/>
    <m/>
    <m/>
    <m/>
    <m/>
    <m/>
    <m/>
    <m/>
  </r>
  <r>
    <s v="Myristicaceae"/>
    <s v="Iryanthera"/>
    <s v="sagotiana"/>
    <x v="201"/>
    <s v="P01860263"/>
    <s v="P018"/>
    <n v="85"/>
    <n v="15"/>
    <n v="3"/>
    <n v="5"/>
    <s v="OK"/>
    <s v="P01860419"/>
    <n v="412"/>
    <n v="22"/>
    <n v="23"/>
    <n v="2"/>
    <n v="1"/>
    <n v="20"/>
    <n v="216.89999898274701"/>
    <n v="68.8333333333333"/>
    <n v="0.74666664997736598"/>
    <n v="0.474666674931844"/>
    <m/>
    <n v="161.6"/>
    <m/>
    <m/>
    <m/>
    <m/>
    <m/>
    <m/>
    <m/>
    <m/>
    <m/>
    <m/>
    <m/>
    <m/>
  </r>
  <r>
    <s v="Myristicaceae"/>
    <s v="Iryanthera"/>
    <s v="sagotiana"/>
    <x v="201"/>
    <s v="P01860271"/>
    <s v="P018"/>
    <n v="98"/>
    <n v="5"/>
    <n v="3"/>
    <n v="5"/>
    <s v="OK"/>
    <s v="P01860519"/>
    <n v="412"/>
    <n v="23.6"/>
    <n v="25"/>
    <n v="2"/>
    <n v="3"/>
    <n v="12"/>
    <n v="202.333333333333"/>
    <n v="61.533334096272803"/>
    <n v="0.57666667302449504"/>
    <n v="0.23299999535083801"/>
    <m/>
    <n v="111.8"/>
    <m/>
    <m/>
    <m/>
    <m/>
    <m/>
    <m/>
    <m/>
    <m/>
    <m/>
    <n v="-34.868366459999997"/>
    <m/>
    <m/>
  </r>
  <r>
    <s v="Myristicaceae"/>
    <s v="Iryanthera"/>
    <s v="sagotiana"/>
    <x v="201"/>
    <s v="P01860273"/>
    <s v="P018"/>
    <n v="96"/>
    <n v="3"/>
    <n v="3"/>
    <n v="5"/>
    <s v="OK"/>
    <s v="P01860521"/>
    <n v="412"/>
    <n v="34.5"/>
    <n v="26"/>
    <n v="1"/>
    <n v="2"/>
    <n v="20"/>
    <n v="244.43333435058599"/>
    <n v="68.399998982747405"/>
    <n v="0.91000000635782896"/>
    <n v="0.44599999984105398"/>
    <m/>
    <n v="141.6"/>
    <m/>
    <m/>
    <m/>
    <m/>
    <m/>
    <m/>
    <m/>
    <m/>
    <m/>
    <m/>
    <m/>
    <m/>
  </r>
  <r>
    <s v="Myristicaceae"/>
    <s v="Iryanthera"/>
    <s v="sagotiana"/>
    <x v="201"/>
    <s v="P01860280"/>
    <s v="P018"/>
    <n v="97"/>
    <n v="17"/>
    <n v="3"/>
    <n v="5"/>
    <s v="OK"/>
    <s v="P01860514"/>
    <n v="412"/>
    <n v="36.1"/>
    <n v="31"/>
    <n v="3"/>
    <n v="3"/>
    <n v="25"/>
    <n v="235.10000101725299"/>
    <n v="71.600001017252595"/>
    <n v="1.1233333349227901"/>
    <n v="0.32733333607514697"/>
    <m/>
    <n v="93.9"/>
    <m/>
    <m/>
    <m/>
    <m/>
    <m/>
    <m/>
    <m/>
    <m/>
    <m/>
    <n v="-32.347041259999997"/>
    <m/>
    <m/>
  </r>
  <r>
    <s v="Myristicaceae"/>
    <s v="Iryanthera"/>
    <s v="sagotiana"/>
    <x v="201"/>
    <s v="P01860331"/>
    <s v="P018"/>
    <n v="19"/>
    <n v="31"/>
    <n v="3"/>
    <n v="5"/>
    <s v="OK"/>
    <s v="P01860076"/>
    <n v="412"/>
    <n v="11.1"/>
    <n v="10"/>
    <n v="1"/>
    <n v="2"/>
    <n v="10"/>
    <n v="209.666666666667"/>
    <n v="59.5000012715658"/>
    <n v="1.6833333174387599"/>
    <n v="0.32100000977516202"/>
    <m/>
    <n v="124.7"/>
    <m/>
    <m/>
    <m/>
    <m/>
    <m/>
    <m/>
    <m/>
    <m/>
    <m/>
    <m/>
    <m/>
    <m/>
  </r>
  <r>
    <s v="Myristicaceae"/>
    <s v="Iryanthera"/>
    <s v="sagotiana"/>
    <x v="201"/>
    <s v="P01860340"/>
    <s v="P018"/>
    <n v="18"/>
    <n v="40"/>
    <n v="3"/>
    <n v="5"/>
    <s v="OK"/>
    <s v="P01860067"/>
    <n v="412"/>
    <n v="33.6"/>
    <n v="20"/>
    <n v="5"/>
    <n v="3"/>
    <n v="20"/>
    <n v="230.766667683919"/>
    <n v="67.200002034505204"/>
    <n v="0.77000002066294304"/>
    <n v="0.326666663090388"/>
    <m/>
    <n v="94.6"/>
    <m/>
    <m/>
    <m/>
    <m/>
    <m/>
    <m/>
    <m/>
    <m/>
    <m/>
    <n v="-32.3496886"/>
    <m/>
    <m/>
  </r>
  <r>
    <s v="Myristicaceae"/>
    <s v="Iryanthera"/>
    <s v="sagotiana"/>
    <x v="201"/>
    <s v="P01860346"/>
    <s v="P018"/>
    <n v="18"/>
    <n v="50"/>
    <n v="3"/>
    <n v="5"/>
    <s v="OK"/>
    <s v="P01860060"/>
    <n v="412"/>
    <n v="10.199999999999999"/>
    <n v="7"/>
    <n v="4"/>
    <n v="1"/>
    <n v="7"/>
    <n v="225.89999898274701"/>
    <n v="62.600001017252602"/>
    <n v="0.66333333651224802"/>
    <n v="0.28200000524520902"/>
    <m/>
    <n v="97.1"/>
    <n v="0.59140000000000004"/>
    <m/>
    <m/>
    <m/>
    <m/>
    <m/>
    <m/>
    <m/>
    <m/>
    <n v="-34.62227481"/>
    <m/>
    <m/>
  </r>
  <r>
    <s v="Myristicaceae"/>
    <s v="Iryanthera"/>
    <s v="sagotiana"/>
    <x v="201"/>
    <s v="P01860383"/>
    <s v="P018"/>
    <n v="2"/>
    <n v="60"/>
    <n v="3"/>
    <n v="5"/>
    <s v="OK"/>
    <s v="P01860027"/>
    <n v="412"/>
    <n v="11.1"/>
    <n v="13"/>
    <n v="1"/>
    <n v="3"/>
    <n v="11"/>
    <n v="239.43333435058599"/>
    <n v="63.766667683919302"/>
    <n v="1.5133333603541099"/>
    <n v="0.27200000484784398"/>
    <m/>
    <n v="84.2"/>
    <n v="0.52580000000000005"/>
    <m/>
    <m/>
    <m/>
    <m/>
    <m/>
    <m/>
    <m/>
    <m/>
    <n v="-33.374078439999998"/>
    <m/>
    <m/>
  </r>
  <r>
    <s v="Myristicaceae"/>
    <s v="Iryanthera"/>
    <s v="sagotiana"/>
    <x v="201"/>
    <s v="P01860395"/>
    <s v="P018"/>
    <n v="85"/>
    <n v="73"/>
    <n v="3"/>
    <n v="5"/>
    <s v="OK"/>
    <s v="P01860453"/>
    <n v="412"/>
    <n v="15.3"/>
    <n v="18"/>
    <n v="3"/>
    <n v="3"/>
    <n v="9"/>
    <n v="247.13333129882801"/>
    <n v="45.900000254313099"/>
    <n v="0.73999998966852798"/>
    <n v="0.448666661977768"/>
    <m/>
    <n v="161.1"/>
    <m/>
    <m/>
    <m/>
    <m/>
    <m/>
    <m/>
    <m/>
    <m/>
    <m/>
    <n v="-31.371975549999998"/>
    <m/>
    <m/>
  </r>
  <r>
    <s v="Myristicaceae"/>
    <s v="Iryanthera"/>
    <s v="sagotiana"/>
    <x v="201"/>
    <s v="P01860447"/>
    <s v="P018"/>
    <n v="59"/>
    <n v="86"/>
    <n v="3"/>
    <n v="5"/>
    <s v="OK"/>
    <s v="P01860251"/>
    <n v="412"/>
    <n v="27.4"/>
    <n v="22"/>
    <n v="2"/>
    <n v="1"/>
    <n v="15"/>
    <n v="192.333333333333"/>
    <n v="54.800000508626297"/>
    <n v="1.96666661898295"/>
    <n v="0.34566666682561198"/>
    <m/>
    <n v="124"/>
    <m/>
    <m/>
    <m/>
    <m/>
    <m/>
    <m/>
    <m/>
    <m/>
    <m/>
    <m/>
    <m/>
    <m/>
  </r>
  <r>
    <s v="Myristicaceae"/>
    <s v="Iryanthera"/>
    <s v="sagotiana"/>
    <x v="201"/>
    <s v="P01860495"/>
    <s v="P018"/>
    <n v="32"/>
    <n v="92"/>
    <n v="3"/>
    <n v="5"/>
    <s v="OK"/>
    <s v="P01860148"/>
    <n v="412"/>
    <n v="18"/>
    <n v="14"/>
    <n v="1"/>
    <n v="1"/>
    <n v="13"/>
    <n v="213"/>
    <n v="60.200000762939503"/>
    <n v="0.95000000794728601"/>
    <n v="0.59166665871938096"/>
    <m/>
    <n v="226.1"/>
    <m/>
    <m/>
    <m/>
    <m/>
    <m/>
    <m/>
    <m/>
    <m/>
    <m/>
    <m/>
    <m/>
    <m/>
  </r>
  <r>
    <s v="Myristicaceae"/>
    <s v="Iryanthera"/>
    <s v="sagotiana"/>
    <x v="201"/>
    <s v="P01860497"/>
    <s v="P018"/>
    <n v="31"/>
    <n v="96"/>
    <n v="3"/>
    <n v="5"/>
    <s v="OK"/>
    <s v="P01860146"/>
    <n v="412"/>
    <n v="10.199999999999999"/>
    <n v="12"/>
    <n v="1"/>
    <n v="1"/>
    <n v="12"/>
    <n v="198"/>
    <n v="53.233333587646499"/>
    <n v="0.93666666746139504"/>
    <n v="0.280000006159147"/>
    <m/>
    <n v="107.2"/>
    <m/>
    <m/>
    <m/>
    <m/>
    <m/>
    <m/>
    <m/>
    <m/>
    <m/>
    <m/>
    <m/>
    <m/>
  </r>
  <r>
    <s v="Myristicaceae"/>
    <s v="Iryanthera"/>
    <s v="sagotiana"/>
    <x v="201"/>
    <s v="P01860502"/>
    <s v="P018"/>
    <n v="20"/>
    <n v="98"/>
    <n v="3"/>
    <n v="5"/>
    <s v="OK"/>
    <s v="P01860045"/>
    <n v="412"/>
    <n v="15.6"/>
    <n v="17"/>
    <n v="3"/>
    <n v="2"/>
    <n v="13"/>
    <n v="256.86666361490899"/>
    <n v="61.366666158040402"/>
    <n v="0.70333331823348999"/>
    <n v="0.41366666555404702"/>
    <m/>
    <n v="107.9"/>
    <n v="0.60729999999999995"/>
    <m/>
    <m/>
    <m/>
    <m/>
    <m/>
    <m/>
    <m/>
    <m/>
    <n v="-33.801626579999997"/>
    <m/>
    <m/>
  </r>
  <r>
    <s v="Myristicaceae"/>
    <s v="Iryanthera"/>
    <s v="sagotiana"/>
    <x v="201"/>
    <s v="T10132"/>
    <s v="T1"/>
    <n v="89"/>
    <n v="77.5"/>
    <n v="3"/>
    <n v="5"/>
    <s v="OK"/>
    <s v="T10132"/>
    <n v="412"/>
    <n v="16.399999999999999"/>
    <n v="15"/>
    <n v="2"/>
    <n v="1"/>
    <n v="8"/>
    <n v="226.666666666667"/>
    <n v="66.566665649414105"/>
    <n v="0.80333334207534801"/>
    <n v="0.41633332769075998"/>
    <n v="50.447301228841098"/>
    <m/>
    <n v="0.51398999999999995"/>
    <n v="0.94269999999999998"/>
    <n v="4.9000000000000004"/>
    <n v="0.51905051700000004"/>
    <n v="12.618"/>
    <n v="2.7353825600000001"/>
    <m/>
    <m/>
    <m/>
    <m/>
    <m/>
    <m/>
  </r>
  <r>
    <s v="Myristicaceae"/>
    <s v="Iryanthera"/>
    <s v="sagotiana"/>
    <x v="201"/>
    <s v="T10142"/>
    <s v="T1"/>
    <n v="76"/>
    <n v="7.5"/>
    <n v="3"/>
    <n v="5"/>
    <s v="OK"/>
    <s v="T10142"/>
    <n v="412"/>
    <n v="27.1"/>
    <n v="28"/>
    <n v="3"/>
    <n v="2"/>
    <n v="25"/>
    <n v="193.333333333333"/>
    <n v="56.299999237060497"/>
    <n v="0.41999998688697798"/>
    <n v="0.26599999765555099"/>
    <n v="36.574700037638301"/>
    <m/>
    <n v="0.53076999999999996"/>
    <n v="0.87660000000000005"/>
    <n v="4"/>
    <n v="0.42523246999999997"/>
    <n v="6.92882"/>
    <n v="1.70220086"/>
    <m/>
    <m/>
    <m/>
    <n v="-34.255025080000003"/>
    <m/>
    <m/>
  </r>
  <r>
    <s v="Myristicaceae"/>
    <s v="Iryanthera"/>
    <s v="sagotiana"/>
    <x v="201"/>
    <s v="T10192"/>
    <s v="T1"/>
    <n v="64"/>
    <n v="28"/>
    <n v="3"/>
    <n v="5"/>
    <s v="OK"/>
    <s v="T10192"/>
    <n v="412"/>
    <n v="13.2"/>
    <n v="11"/>
    <n v="1"/>
    <n v="2"/>
    <n v="8"/>
    <n v="226.666666666667"/>
    <n v="62.233333587646499"/>
    <n v="0.73666665951410903"/>
    <n v="0.39199998974800099"/>
    <n v="44.996733347574903"/>
    <m/>
    <n v="0.44935999999999998"/>
    <n v="0.98470000000000002"/>
    <n v="3.4"/>
    <n v="0.53434896700000001"/>
    <n v="14.157299999999999"/>
    <n v="3.83884713"/>
    <m/>
    <m/>
    <m/>
    <m/>
    <m/>
    <m/>
  </r>
  <r>
    <s v="Myristicaceae"/>
    <s v="Iryanthera"/>
    <s v="sagotiana"/>
    <x v="201"/>
    <s v="T10367"/>
    <s v="T1"/>
    <n v="26"/>
    <n v="61"/>
    <n v="3"/>
    <n v="5"/>
    <s v="OK"/>
    <s v="T10367"/>
    <n v="412"/>
    <n v="12.7"/>
    <n v="17"/>
    <n v="2"/>
    <n v="1"/>
    <n v="17"/>
    <n v="203.333333333333"/>
    <n v="58.766666412353501"/>
    <n v="0.64000000556309999"/>
    <n v="0.47266667087872799"/>
    <n v="66.806900024414105"/>
    <m/>
    <m/>
    <m/>
    <m/>
    <n v="0.48322963600000002"/>
    <n v="11.5176"/>
    <n v="2.0641569299999998"/>
    <m/>
    <m/>
    <m/>
    <m/>
    <m/>
    <m/>
  </r>
  <r>
    <s v="Myristicaceae"/>
    <s v="Iryanthera"/>
    <s v="sagotiana"/>
    <x v="201"/>
    <s v="T10390"/>
    <s v="T1"/>
    <n v="15"/>
    <n v="34.5"/>
    <n v="0"/>
    <n v="0"/>
    <s v="MORT"/>
    <s v="T10390"/>
    <n v="412"/>
    <m/>
    <m/>
    <m/>
    <m/>
    <m/>
    <m/>
    <m/>
    <m/>
    <m/>
    <m/>
    <m/>
    <m/>
    <m/>
    <m/>
    <m/>
    <m/>
    <m/>
    <m/>
    <m/>
    <m/>
    <m/>
    <m/>
    <m/>
  </r>
  <r>
    <s v="Myristicaceae"/>
    <s v="Iryanthera"/>
    <s v="sagotiana"/>
    <x v="201"/>
    <s v="T12005"/>
    <s v="T1"/>
    <n v="35"/>
    <n v="20.5"/>
    <n v="3"/>
    <n v="5"/>
    <s v="OK"/>
    <s v="T12005"/>
    <n v="412"/>
    <n v="11.1"/>
    <n v="14"/>
    <n v="2"/>
    <n v="1"/>
    <n v="8"/>
    <n v="230"/>
    <n v="49.300001780192098"/>
    <n v="0.47000000874201497"/>
    <n v="0.277000005046527"/>
    <n v="50.027432759602902"/>
    <m/>
    <m/>
    <m/>
    <m/>
    <n v="0.43115418"/>
    <n v="11.556100000000001"/>
    <n v="2.2638535499999999"/>
    <m/>
    <m/>
    <m/>
    <m/>
    <m/>
    <m/>
  </r>
  <r>
    <s v="Myristicaceae"/>
    <s v="Iryanthera"/>
    <s v="IND"/>
    <x v="593"/>
    <s v="B428051"/>
    <s v="B4"/>
    <n v="43"/>
    <n v="60"/>
    <n v="0"/>
    <n v="0"/>
    <s v="EXCLUDE"/>
    <s v="B428051"/>
    <n v="411"/>
    <n v="8.6999999999999993"/>
    <m/>
    <m/>
    <m/>
    <m/>
    <m/>
    <m/>
    <m/>
    <m/>
    <m/>
    <n v="160.1"/>
    <n v="0.48"/>
    <n v="0.75"/>
    <m/>
    <m/>
    <m/>
    <m/>
    <m/>
    <m/>
    <m/>
    <m/>
    <m/>
    <m/>
  </r>
  <r>
    <s v="Myristicaceae"/>
    <s v="Osteophloeum"/>
    <s v="platyspermum"/>
    <x v="113"/>
    <s v="LV109132"/>
    <s v="LV1"/>
    <n v="129.6"/>
    <n v="25.4"/>
    <n v="3"/>
    <n v="5"/>
    <s v="OK"/>
    <s v="LV109132"/>
    <n v="413"/>
    <n v="25.4777070063694"/>
    <n v="32"/>
    <n v="3"/>
    <n v="3"/>
    <n v="25"/>
    <n v="305"/>
    <n v="44.533334096272803"/>
    <n v="0.71999998887380001"/>
    <n v="0.50200000405311596"/>
    <n v="59.8399670918783"/>
    <m/>
    <n v="0.44649"/>
    <n v="0.35189999999999999"/>
    <n v="8"/>
    <n v="0.46991334099999998"/>
    <n v="12.9877"/>
    <n v="2.6856534000000001"/>
    <m/>
    <m/>
    <m/>
    <n v="-32.180919719999999"/>
    <m/>
    <m/>
  </r>
  <r>
    <s v="Myristicaceae"/>
    <s v="Osteophloeum"/>
    <s v="platyspermum"/>
    <x v="113"/>
    <s v="LV109271"/>
    <s v="LV1"/>
    <n v="156.6"/>
    <n v="37.799999999999997"/>
    <n v="3"/>
    <n v="5"/>
    <s v="OK"/>
    <s v="LV109271"/>
    <n v="413"/>
    <n v="19.1082802547771"/>
    <n v="26"/>
    <n v="4"/>
    <n v="3"/>
    <n v="22"/>
    <n v="290.33333333333297"/>
    <n v="56.199999491373703"/>
    <n v="1.08666666348775"/>
    <n v="0.33199999729792301"/>
    <n v="38.739299774169901"/>
    <m/>
    <n v="0.41060999999999998"/>
    <n v="1.0969"/>
    <n v="5.25"/>
    <m/>
    <m/>
    <n v="2.0590710900000002"/>
    <m/>
    <m/>
    <m/>
    <n v="-30.308733499999999"/>
    <m/>
    <m/>
  </r>
  <r>
    <s v="Myristicaceae"/>
    <s v="Osteophloeum"/>
    <s v="platyspermum"/>
    <x v="113"/>
    <s v="LV109354"/>
    <s v="LV1"/>
    <n v="156"/>
    <n v="73"/>
    <n v="3"/>
    <n v="5"/>
    <s v="OK"/>
    <s v="LV109354"/>
    <n v="413"/>
    <n v="55.732484076433103"/>
    <n v="39"/>
    <n v="5"/>
    <n v="5"/>
    <n v="30"/>
    <n v="322"/>
    <n v="48.599999745686901"/>
    <n v="0.72000000874201497"/>
    <n v="0.33533333738644899"/>
    <n v="37.246133804321303"/>
    <m/>
    <n v="0.42912"/>
    <n v="1.256"/>
    <n v="7.8"/>
    <n v="0.43958022499999999"/>
    <n v="15.4153"/>
    <n v="3.53588989"/>
    <m/>
    <m/>
    <m/>
    <n v="-30.69777053"/>
    <m/>
    <m/>
  </r>
  <r>
    <s v="Myristicaceae"/>
    <s v="Osteophloeum"/>
    <s v="platyspermum"/>
    <x v="113"/>
    <s v="T10398"/>
    <s v="T1"/>
    <n v="13.5"/>
    <n v="57.5"/>
    <n v="3"/>
    <n v="5"/>
    <s v="OK"/>
    <s v="T10398"/>
    <n v="413"/>
    <n v="62.1"/>
    <n v="34"/>
    <n v="4"/>
    <n v="5"/>
    <n v="34"/>
    <n v="296.66666666666703"/>
    <n v="61.200000762939503"/>
    <n v="0.99666666984558105"/>
    <n v="0.32033333679040299"/>
    <n v="30.618066787719702"/>
    <m/>
    <n v="0.43814999999999998"/>
    <n v="1.0202"/>
    <n v="11.5"/>
    <n v="0.38971798800000002"/>
    <n v="13.637499999999999"/>
    <n v="2.69550344"/>
    <m/>
    <m/>
    <m/>
    <n v="-29.64876778"/>
    <m/>
    <m/>
  </r>
  <r>
    <s v="Myristicaceae"/>
    <s v="Virola"/>
    <s v="kwatae"/>
    <x v="176"/>
    <s v="LV109083"/>
    <s v="LV1"/>
    <n v="127.9"/>
    <n v="22.2"/>
    <n v="3"/>
    <n v="5"/>
    <s v="OK"/>
    <s v="LV109083"/>
    <n v="415"/>
    <n v="43.6305732484076"/>
    <n v="35"/>
    <n v="4"/>
    <n v="5"/>
    <n v="26"/>
    <n v="222.333333333333"/>
    <n v="32.733333587646499"/>
    <n v="0.78000001112619999"/>
    <n v="0.39233333865801501"/>
    <n v="50.981399536132798"/>
    <m/>
    <n v="0.46400999999999998"/>
    <n v="0.73170000000000002"/>
    <n v="10.6"/>
    <n v="0.43701362999999999"/>
    <n v="13.816000000000001"/>
    <n v="3.1786033200000001"/>
    <m/>
    <m/>
    <m/>
    <n v="-32.734332680000001"/>
    <m/>
    <m/>
  </r>
  <r>
    <s v="Myristicaceae"/>
    <s v="Virola"/>
    <s v="kwatae"/>
    <x v="176"/>
    <s v="LV109306"/>
    <s v="LV1"/>
    <n v="150.4"/>
    <n v="82.8"/>
    <n v="3"/>
    <n v="4"/>
    <s v="OK"/>
    <s v="LV109306"/>
    <n v="415"/>
    <n v="19.7452229299363"/>
    <n v="20"/>
    <n v="3"/>
    <n v="2"/>
    <n v="12"/>
    <n v="181.333333333333"/>
    <n v="63.733333587646499"/>
    <n v="1.22999997933706"/>
    <n v="0.57666667302449504"/>
    <n v="54.141832987467403"/>
    <m/>
    <m/>
    <m/>
    <n v="6.6"/>
    <n v="0.53402553699999999"/>
    <n v="12.049099999999999"/>
    <n v="2.4955005200000002"/>
    <m/>
    <m/>
    <m/>
    <n v="-32.948574739999998"/>
    <m/>
    <m/>
  </r>
  <r>
    <s v="Myristicaceae"/>
    <s v="Virola"/>
    <s v="kwatae"/>
    <x v="176"/>
    <s v="LV109437"/>
    <s v="LV1"/>
    <n v="171.9"/>
    <n v="26.2"/>
    <n v="3"/>
    <n v="4"/>
    <s v="OK"/>
    <s v="LV109437"/>
    <n v="415"/>
    <n v="17.515923566879"/>
    <n v="17"/>
    <n v="2"/>
    <n v="2"/>
    <n v="17"/>
    <n v="180"/>
    <n v="68.266667683919295"/>
    <n v="1.3599999745686799"/>
    <n v="0.54533332586288497"/>
    <n v="61.133800506591797"/>
    <m/>
    <m/>
    <m/>
    <m/>
    <n v="0.569740099"/>
    <n v="11.881500000000001"/>
    <n v="2.2722116899999998"/>
    <m/>
    <m/>
    <m/>
    <m/>
    <m/>
    <m/>
  </r>
  <r>
    <s v="Myristicaceae"/>
    <s v="Virola"/>
    <s v="kwatae"/>
    <x v="176"/>
    <s v="T10148"/>
    <s v="T1"/>
    <n v="72"/>
    <n v="21"/>
    <n v="3"/>
    <n v="5"/>
    <s v="OK"/>
    <s v="T10148"/>
    <n v="415"/>
    <n v="55"/>
    <n v="48"/>
    <n v="5"/>
    <n v="5"/>
    <n v="35"/>
    <n v="263.33333333333297"/>
    <n v="38.366667429606103"/>
    <n v="0.90333334604899096"/>
    <n v="0.78833331664403306"/>
    <n v="94.192665100097699"/>
    <m/>
    <n v="0.40805000000000002"/>
    <n v="1.367"/>
    <n v="25.5"/>
    <n v="0.43258109300000003"/>
    <n v="19.556000000000001"/>
    <n v="3.8916370699999998"/>
    <m/>
    <m/>
    <m/>
    <n v="-28.216030759999999"/>
    <m/>
    <m/>
  </r>
  <r>
    <s v="Myristicaceae"/>
    <s v="Virola"/>
    <s v="kwatae"/>
    <x v="176"/>
    <s v="T10195"/>
    <s v="T1"/>
    <n v="65"/>
    <n v="45.5"/>
    <n v="3"/>
    <n v="5"/>
    <s v="OK"/>
    <s v="T10195"/>
    <n v="415"/>
    <n v="60"/>
    <n v="50"/>
    <n v="5"/>
    <n v="5"/>
    <n v="40"/>
    <n v="216.666666666667"/>
    <n v="53.599999745686901"/>
    <n v="0.99999998013178504"/>
    <n v="0.689333329598109"/>
    <n v="78.579765319824205"/>
    <m/>
    <n v="0.43167"/>
    <n v="1.0604"/>
    <n v="14.1"/>
    <n v="0.53471396500000001"/>
    <n v="16.753299999999999"/>
    <n v="3.1398529399999999"/>
    <m/>
    <m/>
    <m/>
    <n v="-30.82290222"/>
    <m/>
    <m/>
  </r>
  <r>
    <s v="Myristicaceae"/>
    <s v="Virola"/>
    <s v="kwatae"/>
    <x v="176"/>
    <s v="T10303"/>
    <s v="T1"/>
    <n v="30.5"/>
    <n v="27.5"/>
    <n v="3"/>
    <n v="5"/>
    <s v="OK"/>
    <s v="T10303"/>
    <n v="415"/>
    <n v="39"/>
    <n v="30"/>
    <n v="4"/>
    <n v="3"/>
    <n v="25"/>
    <n v="200"/>
    <n v="34.566666285196902"/>
    <n v="0.846666673819224"/>
    <n v="0.51166665554046598"/>
    <n v="84.785134633382199"/>
    <m/>
    <n v="0.31524000000000002"/>
    <n v="1.8247"/>
    <n v="7"/>
    <n v="0.42290780700000002"/>
    <n v="12.930199999999999"/>
    <n v="3.0482954200000001"/>
    <m/>
    <m/>
    <m/>
    <n v="-30.612112889999999"/>
    <m/>
    <m/>
  </r>
  <r>
    <s v="Myristicaceae"/>
    <s v="Virola"/>
    <s v="kwatae"/>
    <x v="176"/>
    <s v="T10348"/>
    <s v="T1"/>
    <n v="24"/>
    <n v="26.5"/>
    <n v="3"/>
    <n v="5"/>
    <s v="OK"/>
    <s v="T10348"/>
    <n v="415"/>
    <n v="51.2"/>
    <n v="31"/>
    <n v="5"/>
    <n v="5"/>
    <n v="31"/>
    <n v="210"/>
    <n v="54.8333346048991"/>
    <n v="0.95666666825612401"/>
    <n v="0.58933333555857303"/>
    <n v="79.557065327962206"/>
    <m/>
    <m/>
    <m/>
    <m/>
    <n v="0.53507285699999996"/>
    <n v="13.269299999999999"/>
    <n v="2.7772689800000001"/>
    <m/>
    <m/>
    <m/>
    <n v="-31.36953149"/>
    <m/>
    <m/>
  </r>
  <r>
    <s v="Myristicaceae"/>
    <s v="Virola"/>
    <s v="kwatae"/>
    <x v="176"/>
    <s v="T10378"/>
    <s v="T1"/>
    <n v="16.5"/>
    <n v="6"/>
    <n v="3"/>
    <n v="5"/>
    <s v="OK"/>
    <s v="T10378"/>
    <n v="415"/>
    <n v="65"/>
    <n v="42"/>
    <n v="5"/>
    <n v="5"/>
    <n v="35"/>
    <n v="256.66666666666703"/>
    <n v="37.3333333333333"/>
    <n v="1.3333333730697601"/>
    <n v="0.13766666750113199"/>
    <n v="22.199499766031899"/>
    <m/>
    <m/>
    <m/>
    <m/>
    <n v="0.50572926799999995"/>
    <n v="14.143000000000001"/>
    <n v="3.1134965600000002"/>
    <m/>
    <m/>
    <m/>
    <n v="-30.013996330000001"/>
    <m/>
    <m/>
  </r>
  <r>
    <s v="Myristicaceae"/>
    <s v="Virola"/>
    <s v="michelii"/>
    <x v="88"/>
    <s v="A110080"/>
    <s v="A11"/>
    <n v="14"/>
    <n v="69"/>
    <n v="3"/>
    <n v="5"/>
    <s v="OK"/>
    <s v="A110080"/>
    <n v="416"/>
    <n v="10.7"/>
    <n v="15"/>
    <n v="1"/>
    <n v="1"/>
    <n v="15"/>
    <n v="130.10000101725299"/>
    <n v="60.733332316080698"/>
    <n v="0.98666665951410903"/>
    <n v="0.25333333512147299"/>
    <m/>
    <n v="127.5"/>
    <n v="0.42"/>
    <n v="0.89"/>
    <n v="0.5"/>
    <m/>
    <m/>
    <m/>
    <m/>
    <m/>
    <m/>
    <m/>
    <m/>
    <m/>
  </r>
  <r>
    <s v="Myristicaceae"/>
    <s v="Virola"/>
    <s v="michelii"/>
    <x v="88"/>
    <s v="A110092"/>
    <s v="A11"/>
    <n v="2"/>
    <n v="97"/>
    <n v="3"/>
    <n v="5"/>
    <s v="OK"/>
    <s v="A110092"/>
    <n v="416"/>
    <n v="25.2"/>
    <n v="27"/>
    <n v="2"/>
    <n v="1"/>
    <n v="25"/>
    <n v="193.666666666667"/>
    <n v="59.1666666666667"/>
    <n v="1.16000000635783"/>
    <n v="0.41333332657813998"/>
    <m/>
    <n v="160.19999999999999"/>
    <m/>
    <m/>
    <n v="6"/>
    <m/>
    <m/>
    <m/>
    <m/>
    <m/>
    <m/>
    <m/>
    <m/>
    <m/>
  </r>
  <r>
    <s v="Myristicaceae"/>
    <s v="Virola"/>
    <s v="michelii"/>
    <x v="88"/>
    <s v="B419012"/>
    <s v="B4"/>
    <n v="18"/>
    <n v="97"/>
    <n v="3"/>
    <n v="5"/>
    <s v="OK"/>
    <s v="B419012"/>
    <n v="416"/>
    <n v="42.2"/>
    <n v="29"/>
    <n v="4"/>
    <n v="2"/>
    <n v="15"/>
    <n v="215.20000203450499"/>
    <n v="55.433334350585902"/>
    <n v="0.993333339691162"/>
    <n v="0.22533332804838799"/>
    <m/>
    <n v="70.3"/>
    <m/>
    <m/>
    <m/>
    <m/>
    <m/>
    <m/>
    <m/>
    <m/>
    <m/>
    <m/>
    <m/>
    <m/>
  </r>
  <r>
    <s v="Myristicaceae"/>
    <s v="Virola"/>
    <s v="michelii"/>
    <x v="88"/>
    <s v="B420013"/>
    <s v="B4"/>
    <n v="24"/>
    <n v="73"/>
    <n v="3"/>
    <n v="5"/>
    <s v="OK"/>
    <s v="B420013"/>
    <n v="416"/>
    <n v="31.2"/>
    <n v="25"/>
    <n v="3"/>
    <n v="2"/>
    <n v="25"/>
    <n v="155.86666870117199"/>
    <n v="73.699999491373703"/>
    <n v="0.79666666189829505"/>
    <n v="0.44799999396006301"/>
    <m/>
    <n v="132.1"/>
    <m/>
    <m/>
    <m/>
    <m/>
    <m/>
    <m/>
    <m/>
    <m/>
    <m/>
    <m/>
    <m/>
    <m/>
  </r>
  <r>
    <s v="Myristicaceae"/>
    <s v="Virola"/>
    <s v="michelii"/>
    <x v="88"/>
    <s v="B429011"/>
    <s v="B4"/>
    <n v="40"/>
    <n v="44"/>
    <n v="3"/>
    <n v="5"/>
    <s v="OK"/>
    <s v="B429011"/>
    <n v="416"/>
    <n v="36.1"/>
    <n v="32"/>
    <n v="4"/>
    <n v="1"/>
    <n v="25"/>
    <n v="248.20000203450499"/>
    <n v="73.966664632161496"/>
    <n v="0.91000000635782896"/>
    <n v="0.79566668470700597"/>
    <m/>
    <n v="202.2"/>
    <m/>
    <m/>
    <m/>
    <m/>
    <m/>
    <m/>
    <m/>
    <m/>
    <m/>
    <m/>
    <m/>
    <m/>
  </r>
  <r>
    <s v="Myristicaceae"/>
    <s v="Virola"/>
    <s v="michelii"/>
    <x v="88"/>
    <s v="B436017"/>
    <s v="B4"/>
    <n v="62"/>
    <n v="59"/>
    <n v="3"/>
    <n v="5"/>
    <s v="OK"/>
    <s v="B436017"/>
    <n v="416"/>
    <n v="52.5"/>
    <m/>
    <n v="4"/>
    <n v="1"/>
    <n v="30"/>
    <n v="223.63333638509101"/>
    <n v="63.966667175292997"/>
    <n v="1.21666665871938"/>
    <n v="0.52099998792012503"/>
    <m/>
    <n v="105.1"/>
    <m/>
    <m/>
    <m/>
    <m/>
    <m/>
    <m/>
    <m/>
    <m/>
    <m/>
    <m/>
    <m/>
    <m/>
  </r>
  <r>
    <s v="Myristicaceae"/>
    <s v="Virola"/>
    <s v="michelii"/>
    <x v="88"/>
    <s v="B436030"/>
    <s v="B4"/>
    <n v="66"/>
    <n v="50"/>
    <n v="3"/>
    <n v="5"/>
    <s v="OK"/>
    <s v="B436030"/>
    <n v="416"/>
    <n v="24"/>
    <n v="22"/>
    <n v="1"/>
    <n v="2"/>
    <n v="15"/>
    <n v="226.10000101725299"/>
    <n v="45.8333346048991"/>
    <n v="0.81000000238418601"/>
    <n v="0.22133333484331799"/>
    <m/>
    <n v="82.5"/>
    <m/>
    <m/>
    <m/>
    <m/>
    <m/>
    <m/>
    <m/>
    <m/>
    <m/>
    <m/>
    <m/>
    <m/>
  </r>
  <r>
    <s v="Myristicaceae"/>
    <s v="Virola"/>
    <s v="michelii"/>
    <x v="88"/>
    <s v="B437030"/>
    <s v="B4"/>
    <n v="66"/>
    <n v="41"/>
    <n v="3"/>
    <n v="5"/>
    <s v="OK"/>
    <s v="B437030"/>
    <n v="416"/>
    <n v="19.600000000000001"/>
    <n v="24"/>
    <n v="2"/>
    <n v="2"/>
    <n v="15"/>
    <n v="194.89999898274701"/>
    <n v="56.8333333333333"/>
    <n v="0.76666667064031002"/>
    <n v="0.35299999515215602"/>
    <m/>
    <n v="119.4"/>
    <m/>
    <m/>
    <m/>
    <m/>
    <m/>
    <m/>
    <m/>
    <m/>
    <m/>
    <m/>
    <m/>
    <m/>
  </r>
  <r>
    <s v="Myristicaceae"/>
    <s v="Virola"/>
    <s v="michelii"/>
    <x v="88"/>
    <s v="B438011"/>
    <s v="B4"/>
    <n v="59"/>
    <n v="14"/>
    <n v="3"/>
    <n v="5"/>
    <s v="OK"/>
    <s v="B438011"/>
    <n v="416"/>
    <n v="19.899999999999999"/>
    <n v="22"/>
    <n v="3"/>
    <n v="2"/>
    <n v="22"/>
    <n v="172.766667683919"/>
    <n v="54.799999237060497"/>
    <n v="0.77666666110356697"/>
    <n v="0.36899998784065202"/>
    <m/>
    <n v="145.1"/>
    <m/>
    <m/>
    <m/>
    <m/>
    <m/>
    <m/>
    <m/>
    <m/>
    <m/>
    <m/>
    <m/>
    <m/>
  </r>
  <r>
    <s v="Myristicaceae"/>
    <s v="Virola"/>
    <s v="michelii"/>
    <x v="88"/>
    <s v="B443003"/>
    <s v="B4"/>
    <n v="75"/>
    <n v="81"/>
    <n v="3"/>
    <n v="5"/>
    <s v="OK"/>
    <s v="B443003"/>
    <n v="416"/>
    <n v="20.2"/>
    <n v="20"/>
    <n v="2"/>
    <n v="2"/>
    <n v="13"/>
    <n v="189"/>
    <n v="64.733332316080705"/>
    <n v="0.96333334843317697"/>
    <n v="0.300666674971581"/>
    <m/>
    <n v="100.9"/>
    <m/>
    <m/>
    <m/>
    <m/>
    <m/>
    <m/>
    <m/>
    <m/>
    <m/>
    <m/>
    <m/>
    <m/>
  </r>
  <r>
    <s v="Myristicaceae"/>
    <s v="Virola"/>
    <s v="michelii"/>
    <x v="88"/>
    <s v="B445028"/>
    <s v="B4"/>
    <n v="90"/>
    <n v="26"/>
    <n v="3"/>
    <n v="5"/>
    <s v="OK"/>
    <s v="B445028"/>
    <n v="416"/>
    <n v="18.600000000000001"/>
    <n v="22"/>
    <n v="2"/>
    <n v="2"/>
    <n v="15"/>
    <n v="148.766667683919"/>
    <n v="66.3333333333333"/>
    <n v="0.67333332697550496"/>
    <n v="0.286333337426186"/>
    <m/>
    <n v="141.80000000000001"/>
    <m/>
    <m/>
    <m/>
    <m/>
    <m/>
    <m/>
    <m/>
    <m/>
    <m/>
    <m/>
    <m/>
    <m/>
  </r>
  <r>
    <s v="Myristicaceae"/>
    <s v="Virola"/>
    <s v="michelii"/>
    <x v="88"/>
    <s v="B446063"/>
    <s v="B4"/>
    <n v="96"/>
    <n v="9"/>
    <n v="3"/>
    <n v="5"/>
    <s v="OK"/>
    <s v="B446063"/>
    <n v="416"/>
    <n v="15"/>
    <n v="18"/>
    <n v="2"/>
    <n v="2"/>
    <n v="18"/>
    <n v="142.13333129882801"/>
    <n v="61.466667175292997"/>
    <n v="0.436666657527288"/>
    <n v="0.30366667111714701"/>
    <m/>
    <n v="127.6"/>
    <m/>
    <m/>
    <m/>
    <m/>
    <m/>
    <m/>
    <m/>
    <m/>
    <m/>
    <m/>
    <m/>
    <m/>
  </r>
  <r>
    <s v="Myristicaceae"/>
    <s v="Virola"/>
    <s v="michelii"/>
    <x v="88"/>
    <s v="LV112753"/>
    <s v="LV1"/>
    <n v="144.69999999999999"/>
    <n v="74.3"/>
    <n v="3"/>
    <n v="5"/>
    <s v="OK"/>
    <s v="LV112753"/>
    <n v="416"/>
    <n v="11.624203821656099"/>
    <n v="14"/>
    <n v="2"/>
    <n v="3"/>
    <n v="8"/>
    <n v="207.666666666667"/>
    <n v="59.899998982747398"/>
    <n v="1.08666666348775"/>
    <n v="1.0423333446184799"/>
    <n v="110.31566619873"/>
    <m/>
    <n v="0.35149000000000002"/>
    <n v="1.0264"/>
    <n v="2.1"/>
    <n v="0.40933016100000003"/>
    <n v="11.1234"/>
    <n v="1.8534749500000001"/>
    <m/>
    <m/>
    <m/>
    <n v="-33.86296462"/>
    <m/>
    <m/>
  </r>
  <r>
    <s v="Myristicaceae"/>
    <s v="Virola"/>
    <s v="michelii"/>
    <x v="88"/>
    <s v="NH200601"/>
    <s v="NH20"/>
    <n v="89"/>
    <n v="302"/>
    <n v="3"/>
    <n v="5"/>
    <s v="OK"/>
    <s v="NH200601"/>
    <n v="416"/>
    <n v="11.2"/>
    <n v="13"/>
    <n v="1"/>
    <n v="1"/>
    <n v="8"/>
    <n v="151.36666361490899"/>
    <n v="57.633333841959598"/>
    <n v="1.23333330949148"/>
    <n v="0.66366666555404696"/>
    <m/>
    <n v="287.10000000000002"/>
    <n v="0.4052"/>
    <n v="0.78100000000000003"/>
    <m/>
    <m/>
    <m/>
    <m/>
    <m/>
    <m/>
    <m/>
    <m/>
    <m/>
    <m/>
  </r>
  <r>
    <s v="Myristicaceae"/>
    <s v="Virola"/>
    <s v="michelii"/>
    <x v="88"/>
    <s v="NH200648"/>
    <s v="NH20"/>
    <n v="38"/>
    <n v="364"/>
    <n v="3"/>
    <n v="4"/>
    <s v="OK"/>
    <s v="NH200648"/>
    <n v="416"/>
    <n v="11.3"/>
    <n v="16"/>
    <n v="2"/>
    <n v="2"/>
    <n v="16"/>
    <n v="155.666666666667"/>
    <n v="61.700000762939503"/>
    <n v="0.88666665554046598"/>
    <n v="0.62866667906443296"/>
    <m/>
    <n v="374"/>
    <n v="0.52080000000000004"/>
    <n v="0.80130000000000001"/>
    <n v="3"/>
    <n v="0.39600000000000002"/>
    <n v="10.46"/>
    <n v="1.488"/>
    <m/>
    <m/>
    <m/>
    <m/>
    <m/>
    <m/>
  </r>
  <r>
    <s v="Myristicaceae"/>
    <s v="Virola"/>
    <s v="michelii"/>
    <x v="88"/>
    <s v="P01860515"/>
    <s v="P018"/>
    <n v="94"/>
    <n v="34"/>
    <n v="3"/>
    <n v="5"/>
    <s v="OK"/>
    <s v="P01860501"/>
    <n v="416"/>
    <n v="10.199999999999999"/>
    <n v="12"/>
    <n v="1"/>
    <n v="1"/>
    <n v="11"/>
    <n v="160.89999898274701"/>
    <n v="64.5"/>
    <n v="0.80666667222976696"/>
    <n v="0.38533332943916299"/>
    <m/>
    <n v="147.6"/>
    <n v="0.43190000000000001"/>
    <m/>
    <m/>
    <m/>
    <m/>
    <m/>
    <m/>
    <m/>
    <m/>
    <m/>
    <m/>
    <m/>
  </r>
  <r>
    <s v="Myristicaceae"/>
    <s v="Virola"/>
    <s v="michelii"/>
    <x v="88"/>
    <s v="T10168"/>
    <s v="T1"/>
    <n v="78"/>
    <n v="78.5"/>
    <n v="3"/>
    <n v="5"/>
    <s v="OK"/>
    <s v="T10168"/>
    <n v="416"/>
    <n v="21"/>
    <n v="21"/>
    <n v="2"/>
    <n v="2"/>
    <n v="18"/>
    <n v="176.666666666667"/>
    <n v="50.233334859212199"/>
    <n v="0.99999998013178504"/>
    <n v="0.48199998339017203"/>
    <n v="84.009433746337905"/>
    <m/>
    <n v="0.43872"/>
    <n v="1.1296999999999999"/>
    <n v="3.4"/>
    <n v="0.35338106600000002"/>
    <n v="13.6937"/>
    <n v="2.1938422599999998"/>
    <m/>
    <m/>
    <m/>
    <m/>
    <m/>
    <m/>
  </r>
  <r>
    <s v="Myristicaceae"/>
    <s v="Virola"/>
    <s v="michelii"/>
    <x v="88"/>
    <s v="T10291"/>
    <s v="T1"/>
    <n v="42"/>
    <n v="89"/>
    <n v="3"/>
    <n v="5"/>
    <s v="OK"/>
    <s v="T10291"/>
    <n v="416"/>
    <n v="18.100000000000001"/>
    <n v="15"/>
    <n v="3"/>
    <n v="2"/>
    <n v="15"/>
    <n v="253.333333333333"/>
    <n v="54.8333333333333"/>
    <n v="1.0966666738192199"/>
    <n v="0.487000008424123"/>
    <n v="64.623933156331404"/>
    <m/>
    <n v="0.44450000000000001"/>
    <n v="1.095"/>
    <n v="4.4000000000000004"/>
    <n v="0.49226829500000002"/>
    <n v="9.8268900000000006"/>
    <n v="1.7484986300000001"/>
    <m/>
    <m/>
    <m/>
    <n v="-33.334345300000003"/>
    <m/>
    <m/>
  </r>
  <r>
    <s v="Myristicaceae"/>
    <s v="Virola"/>
    <s v="multicostata"/>
    <x v="259"/>
    <s v="M17116427"/>
    <s v="M1711"/>
    <n v="49"/>
    <n v="99"/>
    <n v="3"/>
    <n v="5"/>
    <s v="OK"/>
    <s v="M17116427"/>
    <n v="417"/>
    <n v="18.3"/>
    <n v="19"/>
    <n v="3"/>
    <n v="2"/>
    <n v="19"/>
    <n v="290.46667480468801"/>
    <n v="46.633333841959598"/>
    <n v="2.4299999872843401"/>
    <n v="1.56833334763845"/>
    <m/>
    <n v="393.1"/>
    <n v="0.438"/>
    <n v="0.89129999999999998"/>
    <m/>
    <n v="0.40699999999999997"/>
    <n v="9.2624999999999993"/>
    <n v="2.0565000000000002"/>
    <m/>
    <m/>
    <m/>
    <m/>
    <m/>
    <m/>
  </r>
  <r>
    <s v="Myristicaceae"/>
    <s v="Virola"/>
    <s v="multicostata"/>
    <x v="259"/>
    <s v="T10382"/>
    <s v="T1"/>
    <n v="15.5"/>
    <n v="17.5"/>
    <n v="3"/>
    <n v="5"/>
    <s v="OK"/>
    <s v="T10382"/>
    <n v="417"/>
    <n v="11.5"/>
    <n v="12"/>
    <n v="2"/>
    <n v="2"/>
    <n v="12"/>
    <n v="126.666666666667"/>
    <n v="59.599999745686901"/>
    <n v="0.76666665077209495"/>
    <n v="1.2143333355585699"/>
    <n v="220.37966918945301"/>
    <m/>
    <n v="0.38600000000000001"/>
    <n v="1.1000000000000001"/>
    <n v="2.6"/>
    <n v="0.42189631700000002"/>
    <n v="10.7895"/>
    <n v="1.83773045"/>
    <m/>
    <m/>
    <m/>
    <m/>
    <m/>
    <m/>
  </r>
  <r>
    <s v="Myrtaceae"/>
    <s v="Calyptranthes"/>
    <s v="speciosa"/>
    <x v="594"/>
    <s v="T10101"/>
    <s v="T1"/>
    <n v="80.5"/>
    <n v="13"/>
    <n v="3"/>
    <n v="4"/>
    <s v="OK"/>
    <s v="T10101"/>
    <n v="875"/>
    <n v="14.8"/>
    <n v="14"/>
    <n v="2"/>
    <n v="1"/>
    <n v="8"/>
    <n v="213.333333333333"/>
    <n v="50.966667175292997"/>
    <n v="0.81666666269302401"/>
    <n v="0.631666660308838"/>
    <n v="83.529467264811203"/>
    <m/>
    <n v="0.81374000000000002"/>
    <n v="0.3846"/>
    <n v="2"/>
    <n v="0.75193063299999996"/>
    <n v="8.2647300000000001"/>
    <n v="1.6916454700000001"/>
    <m/>
    <m/>
    <m/>
    <m/>
    <m/>
    <m/>
  </r>
  <r>
    <s v="Myrtaceae"/>
    <s v="Eugenia"/>
    <s v="coffeifolia"/>
    <x v="595"/>
    <s v="NH200066"/>
    <s v="NH20"/>
    <n v="14"/>
    <n v="330"/>
    <n v="3"/>
    <n v="5"/>
    <s v="OK"/>
    <s v="NH200066"/>
    <n v="418"/>
    <n v="10.3"/>
    <n v="11"/>
    <n v="1"/>
    <n v="1"/>
    <n v="10"/>
    <n v="175.333333333333"/>
    <n v="63.5"/>
    <n v="1.2999999920527101"/>
    <n v="0.12733333557844201"/>
    <m/>
    <n v="51.2"/>
    <n v="0.78990000000000005"/>
    <n v="0.46860000000000002"/>
    <n v="0.5"/>
    <n v="0.753"/>
    <n v="13.446999999999999"/>
    <n v="2.2985000000000002"/>
    <m/>
    <m/>
    <m/>
    <m/>
    <m/>
    <m/>
  </r>
  <r>
    <s v="Myrtaceae"/>
    <s v="Eugenia"/>
    <s v="cupulata"/>
    <x v="309"/>
    <s v="LV109039"/>
    <s v="LV1"/>
    <n v="110.7"/>
    <n v="41.9"/>
    <n v="3"/>
    <n v="5"/>
    <s v="OK"/>
    <s v="LV109039"/>
    <n v="816"/>
    <n v="17.834394904458598"/>
    <n v="14"/>
    <n v="2"/>
    <n v="2"/>
    <n v="14"/>
    <n v="308.66666666666703"/>
    <n v="60.8333333333333"/>
    <n v="2.9433333079020199"/>
    <n v="1.0006666779518101"/>
    <n v="63.264066060384103"/>
    <m/>
    <n v="0.66525000000000001"/>
    <n v="0.51049999999999995"/>
    <n v="4.0999999999999996"/>
    <n v="0.68715967"/>
    <n v="11.118600000000001"/>
    <n v="3.0007604899999998"/>
    <m/>
    <m/>
    <m/>
    <m/>
    <m/>
    <m/>
  </r>
  <r>
    <s v="Myrtaceae"/>
    <s v="Eugenia"/>
    <s v="macrocalyx"/>
    <x v="596"/>
    <s v="NH200102"/>
    <s v="NH20"/>
    <n v="29"/>
    <n v="307"/>
    <n v="3"/>
    <n v="5"/>
    <s v="OK"/>
    <s v="NH200102"/>
    <n v="420"/>
    <n v="11.7"/>
    <n v="13"/>
    <n v="2"/>
    <n v="1"/>
    <n v="10"/>
    <n v="253.10000101725299"/>
    <n v="56.900000254313099"/>
    <n v="1.4199999968210899"/>
    <n v="0.19333333273728701"/>
    <m/>
    <n v="77.900000000000006"/>
    <n v="0.77600000000000002"/>
    <n v="0.55110000000000003"/>
    <n v="0.5"/>
    <n v="0.81399999999999995"/>
    <m/>
    <m/>
    <m/>
    <m/>
    <m/>
    <m/>
    <m/>
    <m/>
  </r>
  <r>
    <s v="Myrtaceae"/>
    <s v="Eugenia"/>
    <s v="macrocalyx"/>
    <x v="596"/>
    <s v="T10247"/>
    <s v="T1"/>
    <n v="51.5"/>
    <n v="72.5"/>
    <n v="3"/>
    <n v="5"/>
    <s v="OK"/>
    <s v="T10247"/>
    <n v="420"/>
    <n v="30.4"/>
    <n v="24"/>
    <n v="3"/>
    <n v="2"/>
    <n v="24"/>
    <n v="273.33333333333297"/>
    <n v="65.366667429606096"/>
    <n v="1.4866666396458901"/>
    <n v="0.42166667183240297"/>
    <n v="52.341100056966098"/>
    <m/>
    <m/>
    <m/>
    <n v="1.5"/>
    <n v="0.79161947899999996"/>
    <n v="11.9582"/>
    <n v="1.3689551600000001"/>
    <m/>
    <m/>
    <m/>
    <n v="-33.226646250000002"/>
    <m/>
    <m/>
  </r>
  <r>
    <s v="Myrtaceae"/>
    <s v="Eugenia"/>
    <s v="patrisii"/>
    <x v="265"/>
    <s v="NH200514"/>
    <s v="NH20"/>
    <n v="95"/>
    <n v="343"/>
    <n v="3"/>
    <n v="5"/>
    <s v="OK"/>
    <s v="NH200514"/>
    <n v="757"/>
    <n v="12.3"/>
    <n v="10"/>
    <n v="1"/>
    <n v="1"/>
    <n v="9"/>
    <n v="215.79999796549501"/>
    <n v="61.3333333333333"/>
    <n v="0.83000000317891398"/>
    <n v="8.4666666885216998E-2"/>
    <m/>
    <n v="30.7"/>
    <n v="0.79959999999999998"/>
    <n v="0.41489999999999999"/>
    <n v="3"/>
    <n v="0.81100000000000005"/>
    <n v="8.2464999999999993"/>
    <n v="0.90949999999999998"/>
    <m/>
    <m/>
    <m/>
    <m/>
    <m/>
    <m/>
  </r>
  <r>
    <s v="Myrtaceae"/>
    <s v="Eugenia"/>
    <s v="patrisii"/>
    <x v="265"/>
    <s v="P01860318"/>
    <s v="P018"/>
    <n v="12"/>
    <n v="10"/>
    <n v="3"/>
    <n v="5"/>
    <s v="OK"/>
    <s v="P01860088"/>
    <n v="757"/>
    <n v="11.1"/>
    <n v="9"/>
    <n v="2"/>
    <n v="3"/>
    <n v="5"/>
    <n v="157.56666564941401"/>
    <n v="42.366666158040402"/>
    <n v="1.29333333174388"/>
    <n v="0.104000002145767"/>
    <m/>
    <n v="55.7"/>
    <n v="0.72070000000000001"/>
    <m/>
    <m/>
    <m/>
    <m/>
    <m/>
    <m/>
    <m/>
    <m/>
    <n v="-31.01388343"/>
    <m/>
    <m/>
  </r>
  <r>
    <s v="Myrtaceae"/>
    <s v="Eugenia"/>
    <s v="patrisii"/>
    <x v="265"/>
    <s v="T10215"/>
    <s v="T1"/>
    <n v="63"/>
    <n v="80.5"/>
    <n v="3"/>
    <n v="5"/>
    <s v="OK"/>
    <s v="T10215"/>
    <n v="757"/>
    <n v="15.3"/>
    <n v="12"/>
    <n v="2"/>
    <n v="2"/>
    <n v="8"/>
    <n v="156.666666666667"/>
    <n v="50.233333587646499"/>
    <n v="0.659999986489614"/>
    <n v="5.86666675905387E-2"/>
    <n v="21.993399937947601"/>
    <m/>
    <n v="0.73934999999999995"/>
    <n v="0.54449999999999998"/>
    <n v="2"/>
    <n v="0.785570357"/>
    <n v="11.883900000000001"/>
    <n v="1.5625951199999999"/>
    <m/>
    <m/>
    <m/>
    <m/>
    <m/>
    <m/>
  </r>
  <r>
    <s v="Myrtaceae"/>
    <s v="Eugenia"/>
    <s v="pseudopsidium"/>
    <x v="597"/>
    <s v="M17116610"/>
    <s v="M1711"/>
    <n v="56"/>
    <n v="60"/>
    <n v="3"/>
    <n v="5"/>
    <s v="OK"/>
    <s v="M17116610"/>
    <n v="421"/>
    <n v="13.5"/>
    <n v="13"/>
    <n v="1"/>
    <n v="1"/>
    <n v="12"/>
    <n v="203.233332316081"/>
    <n v="52.699999491373703"/>
    <n v="1.8366667032241799"/>
    <n v="0.13666666547457401"/>
    <m/>
    <m/>
    <n v="0.70760000000000001"/>
    <n v="0.54859999999999998"/>
    <m/>
    <n v="0.75600000000000001"/>
    <n v="7.8205"/>
    <n v="1.2190000000000001"/>
    <m/>
    <m/>
    <m/>
    <m/>
    <m/>
    <m/>
  </r>
  <r>
    <s v="Myrtaceae"/>
    <s v="Eugenia"/>
    <s v="pseudopsidium"/>
    <x v="597"/>
    <s v="P01860257"/>
    <s v="P018"/>
    <n v="85"/>
    <n v="55"/>
    <n v="3"/>
    <n v="5"/>
    <s v="OK"/>
    <s v="P01860446"/>
    <n v="421"/>
    <n v="12.6"/>
    <n v="13"/>
    <n v="2"/>
    <n v="4"/>
    <n v="9"/>
    <n v="211.53333536783899"/>
    <n v="59.366666158040402"/>
    <n v="1.2566666603088399"/>
    <n v="0.18966666360696199"/>
    <m/>
    <n v="67.2"/>
    <n v="0.71960000000000002"/>
    <m/>
    <m/>
    <m/>
    <m/>
    <m/>
    <m/>
    <m/>
    <m/>
    <n v="-33.940257209999999"/>
    <m/>
    <m/>
  </r>
  <r>
    <s v="Myrtaceae"/>
    <s v="Eugenia"/>
    <s v="pseudopsidium"/>
    <x v="597"/>
    <s v="T10169"/>
    <s v="T1"/>
    <n v="73.5"/>
    <n v="80"/>
    <n v="3"/>
    <n v="5"/>
    <s v="OK"/>
    <s v="T10169"/>
    <n v="421"/>
    <n v="11.9"/>
    <n v="15"/>
    <n v="1"/>
    <n v="2"/>
    <n v="15"/>
    <n v="206.666666666667"/>
    <n v="64.366666158040402"/>
    <n v="1.3166666825612401"/>
    <n v="0.25166666507720897"/>
    <n v="23.8440329233805"/>
    <m/>
    <n v="0.68271999999999999"/>
    <n v="0.61299999999999999"/>
    <n v="2.2999999999999998"/>
    <n v="0.77812870099999998"/>
    <n v="8.3087999999999997"/>
    <n v="1.4586233099999999"/>
    <m/>
    <m/>
    <m/>
    <m/>
    <m/>
    <m/>
  </r>
  <r>
    <s v="Myrtaceae"/>
    <s v="Eugenia"/>
    <s v="pseudopsidium"/>
    <x v="597"/>
    <s v="T10370"/>
    <s v="T1"/>
    <n v="20.5"/>
    <n v="64"/>
    <n v="3"/>
    <n v="4"/>
    <s v="OK"/>
    <s v="T10370"/>
    <n v="421"/>
    <n v="13.4"/>
    <n v="17"/>
    <n v="1"/>
    <n v="1"/>
    <n v="15"/>
    <n v="213.333333333333"/>
    <n v="62.533334096272803"/>
    <n v="1.2199999888738"/>
    <n v="0.19666666289170601"/>
    <n v="35.4820664723714"/>
    <m/>
    <n v="0.54525999999999997"/>
    <n v="0.84099999999999997"/>
    <n v="5.6"/>
    <n v="0.71577022199999996"/>
    <n v="10.318899999999999"/>
    <n v="1.51158254"/>
    <m/>
    <m/>
    <m/>
    <m/>
    <m/>
    <m/>
  </r>
  <r>
    <s v="Myrtaceae"/>
    <s v="Eugenia"/>
    <s v="sp, B1"/>
    <x v="598"/>
    <s v="A110324"/>
    <s v="A11"/>
    <n v="68"/>
    <n v="34"/>
    <n v="3"/>
    <n v="5"/>
    <s v="OK"/>
    <s v="A110324"/>
    <n v="876"/>
    <n v="10.8"/>
    <n v="12"/>
    <n v="1"/>
    <n v="1"/>
    <n v="6"/>
    <n v="217.666666666667"/>
    <n v="60.1666653951009"/>
    <n v="1.76666669050852"/>
    <n v="0.56899999578793803"/>
    <m/>
    <n v="154"/>
    <n v="0.68"/>
    <n v="0.41"/>
    <n v="4"/>
    <n v="0.74219697713851895"/>
    <n v="12.519"/>
    <n v="1.04027285"/>
    <m/>
    <m/>
    <m/>
    <m/>
    <m/>
    <m/>
  </r>
  <r>
    <s v="Myrtaceae"/>
    <s v="Eugenia"/>
    <s v="sp, FG 21"/>
    <x v="599"/>
    <s v="T10120"/>
    <s v="T1"/>
    <n v="82"/>
    <n v="39"/>
    <n v="3"/>
    <n v="5"/>
    <s v="OK"/>
    <s v="T10120"/>
    <n v="869"/>
    <n v="10.7"/>
    <n v="17"/>
    <n v="1"/>
    <n v="1"/>
    <n v="8"/>
    <n v="203.333333333333"/>
    <n v="61.466667175292997"/>
    <n v="1.3300000031789101"/>
    <n v="0.49333332975705502"/>
    <m/>
    <m/>
    <n v="0.72119999999999995"/>
    <n v="0.4652"/>
    <n v="1.4"/>
    <n v="0.725896973"/>
    <n v="10.1943"/>
    <n v="2.1913744999999998"/>
    <m/>
    <m/>
    <m/>
    <m/>
    <m/>
    <m/>
  </r>
  <r>
    <s v="Myrtaceae"/>
    <s v="Eugenia"/>
    <s v="tapacumensis"/>
    <x v="600"/>
    <s v="A110010"/>
    <s v="A11"/>
    <n v="17"/>
    <n v="2"/>
    <n v="3"/>
    <n v="4"/>
    <s v="OK"/>
    <s v="A110010"/>
    <n v="817"/>
    <n v="10.8"/>
    <n v="15"/>
    <n v="2"/>
    <n v="2"/>
    <n v="14"/>
    <n v="226.333333333333"/>
    <n v="70.100002288818402"/>
    <n v="2.6366666952769"/>
    <n v="0.643666664759318"/>
    <m/>
    <n v="153.9"/>
    <n v="0.72"/>
    <n v="0.5"/>
    <n v="4"/>
    <n v="0.77945750951767001"/>
    <n v="7.5949999999999998"/>
    <n v="0.60568359999999999"/>
    <m/>
    <m/>
    <m/>
    <m/>
    <m/>
    <m/>
  </r>
  <r>
    <s v="Myrtaceae"/>
    <s v="Eugenia"/>
    <s v="tetramera"/>
    <x v="601"/>
    <s v="NH200479"/>
    <s v="NH20"/>
    <n v="83"/>
    <n v="385"/>
    <n v="3"/>
    <n v="5"/>
    <s v="OK"/>
    <s v="NH200479"/>
    <n v="422"/>
    <n v="15.5"/>
    <n v="16"/>
    <n v="2"/>
    <n v="2"/>
    <n v="13"/>
    <n v="201.53333536783899"/>
    <n v="48.433333079020201"/>
    <n v="1.0499999920527101"/>
    <n v="1.0159999926884999"/>
    <m/>
    <n v="337.4"/>
    <n v="0.72909999999999997"/>
    <n v="0.5514"/>
    <n v="0.5"/>
    <n v="0.63800000000000001"/>
    <n v="12.9"/>
    <n v="1.3740000000000001"/>
    <m/>
    <m/>
    <m/>
    <m/>
    <m/>
    <m/>
  </r>
  <r>
    <s v="Myrtaceae"/>
    <s v="Eugenia"/>
    <s v="tetramera"/>
    <x v="601"/>
    <s v="P01860458"/>
    <s v="P018"/>
    <n v="26"/>
    <n v="88"/>
    <n v="3"/>
    <n v="5"/>
    <s v="OK"/>
    <s v="P01860138"/>
    <n v="422"/>
    <n v="13.4"/>
    <n v="17"/>
    <n v="2"/>
    <n v="2"/>
    <n v="9"/>
    <n v="232.10000101725299"/>
    <n v="55.399998982747398"/>
    <n v="1.46666661898295"/>
    <n v="0.77266665299733495"/>
    <m/>
    <n v="255.8"/>
    <n v="0.79169999999999996"/>
    <m/>
    <m/>
    <m/>
    <m/>
    <m/>
    <m/>
    <m/>
    <m/>
    <m/>
    <m/>
    <m/>
  </r>
  <r>
    <s v="Myrtaceae"/>
    <s v="Myrcia"/>
    <s v="decorticans"/>
    <x v="416"/>
    <s v="M17116142"/>
    <s v="M1711"/>
    <n v="1"/>
    <n v="99"/>
    <n v="3"/>
    <n v="5"/>
    <s v="OK"/>
    <s v="M17116142"/>
    <n v="813"/>
    <n v="9.9"/>
    <n v="10"/>
    <n v="2"/>
    <n v="2"/>
    <n v="8"/>
    <n v="283.33333333333297"/>
    <n v="55.199999491373703"/>
    <n v="2.09999998410543"/>
    <m/>
    <m/>
    <n v="104.6"/>
    <n v="0.76800000000000002"/>
    <n v="0.4924"/>
    <m/>
    <n v="0.75700000000000001"/>
    <n v="15.696999999999999"/>
    <n v="1.968"/>
    <m/>
    <m/>
    <m/>
    <m/>
    <m/>
    <m/>
  </r>
  <r>
    <s v="Myrtaceae"/>
    <s v="Myrcia"/>
    <s v="decorticans"/>
    <x v="416"/>
    <s v="P01860008"/>
    <s v="P018"/>
    <n v="20"/>
    <n v="10"/>
    <n v="3"/>
    <n v="4"/>
    <s v="OK"/>
    <s v="P01860090"/>
    <n v="813"/>
    <n v="12.4"/>
    <n v="18"/>
    <n v="5"/>
    <n v="3"/>
    <n v="18"/>
    <n v="285.03334554036502"/>
    <n v="56.133332570393897"/>
    <n v="1.72333335876465"/>
    <n v="0.39533332983652802"/>
    <m/>
    <n v="108.7"/>
    <n v="0.73919999999999997"/>
    <m/>
    <m/>
    <m/>
    <m/>
    <m/>
    <m/>
    <m/>
    <m/>
    <n v="-34.128490679999999"/>
    <m/>
    <m/>
  </r>
  <r>
    <s v="Myrtaceae"/>
    <s v="Myrcia"/>
    <s v="decorticans"/>
    <x v="416"/>
    <s v="P01860179"/>
    <s v="P018"/>
    <n v="67"/>
    <n v="49"/>
    <n v="3"/>
    <n v="5"/>
    <s v="OK"/>
    <s v="P01860338"/>
    <n v="813"/>
    <n v="13.4"/>
    <n v="18"/>
    <n v="4"/>
    <n v="4"/>
    <n v="18"/>
    <n v="281.66666666666703"/>
    <n v="66.699999491373703"/>
    <n v="2.2433332999547302"/>
    <n v="0.23166666428248101"/>
    <m/>
    <n v="61"/>
    <n v="0.77029999999999998"/>
    <m/>
    <m/>
    <m/>
    <m/>
    <m/>
    <m/>
    <m/>
    <m/>
    <n v="-33.157697300000002"/>
    <m/>
    <m/>
  </r>
  <r>
    <s v="Myrtaceae"/>
    <s v="Myrcia"/>
    <s v="decorticans"/>
    <x v="416"/>
    <s v="P01860253"/>
    <s v="P018"/>
    <n v="89"/>
    <n v="47"/>
    <n v="3"/>
    <n v="5"/>
    <s v="OK"/>
    <s v="P01860439"/>
    <n v="813"/>
    <n v="15"/>
    <n v="13"/>
    <n v="1"/>
    <n v="1"/>
    <n v="7"/>
    <n v="258.09999593099002"/>
    <n v="56.799999237060497"/>
    <n v="1.5099999904632599"/>
    <n v="0.19966666400432601"/>
    <m/>
    <n v="91.1"/>
    <n v="0.71640000000000004"/>
    <m/>
    <m/>
    <m/>
    <m/>
    <m/>
    <m/>
    <m/>
    <m/>
    <m/>
    <m/>
    <m/>
  </r>
  <r>
    <s v="Myrtaceae"/>
    <s v="Myrcia"/>
    <s v="decorticans"/>
    <x v="416"/>
    <s v="P01860281"/>
    <s v="P018"/>
    <n v="99"/>
    <n v="15"/>
    <n v="3"/>
    <n v="5"/>
    <s v="OK"/>
    <s v="P01860516"/>
    <n v="813"/>
    <n v="11.9"/>
    <n v="13"/>
    <n v="1"/>
    <n v="2"/>
    <n v="7"/>
    <n v="238.46666971842399"/>
    <n v="56.233333587646499"/>
    <n v="1.7733333508173601"/>
    <n v="0.26033332943916299"/>
    <m/>
    <n v="116.2"/>
    <n v="0.77829999999999999"/>
    <m/>
    <m/>
    <m/>
    <m/>
    <m/>
    <m/>
    <m/>
    <m/>
    <m/>
    <m/>
    <m/>
  </r>
  <r>
    <s v="Myrtaceae"/>
    <s v="Myrcia"/>
    <s v="decorticans"/>
    <x v="416"/>
    <s v="P01860286"/>
    <s v="P018"/>
    <n v="96"/>
    <n v="23"/>
    <n v="3"/>
    <n v="5"/>
    <s v="OK"/>
    <s v="P01860510"/>
    <n v="813"/>
    <n v="11.5"/>
    <n v="9"/>
    <n v="2"/>
    <n v="2"/>
    <n v="8"/>
    <n v="288.29998779296898"/>
    <n v="64.433335622151702"/>
    <n v="1.4599999984105401"/>
    <n v="0.36666666467984499"/>
    <m/>
    <n v="103.6"/>
    <n v="0.78449999999999998"/>
    <m/>
    <m/>
    <m/>
    <m/>
    <m/>
    <m/>
    <m/>
    <m/>
    <m/>
    <m/>
    <m/>
  </r>
  <r>
    <s v="Myrtaceae"/>
    <s v="Myrcia"/>
    <s v="decorticans"/>
    <x v="416"/>
    <s v="P01860326"/>
    <s v="P018"/>
    <n v="15"/>
    <n v="25"/>
    <n v="3"/>
    <n v="4"/>
    <s v="OK"/>
    <s v="P01860081"/>
    <n v="813"/>
    <n v="12.1"/>
    <n v="16"/>
    <n v="1"/>
    <n v="1"/>
    <n v="12"/>
    <n v="285.76666259765602"/>
    <n v="64.566668192545606"/>
    <n v="2.6466666062672899"/>
    <n v="0.28866666058699297"/>
    <m/>
    <n v="73.5"/>
    <n v="0.72070000000000001"/>
    <m/>
    <m/>
    <m/>
    <m/>
    <m/>
    <m/>
    <m/>
    <m/>
    <m/>
    <m/>
    <m/>
  </r>
  <r>
    <s v="Myrtaceae"/>
    <s v="Myrcia"/>
    <s v="deflexa"/>
    <x v="602"/>
    <s v="LV112584"/>
    <s v="LV1"/>
    <n v="109"/>
    <n v="0"/>
    <n v="3"/>
    <n v="5"/>
    <s v="OK"/>
    <s v="LV112584"/>
    <n v="855"/>
    <n v="17.515923566879"/>
    <n v="18"/>
    <n v="3"/>
    <n v="3"/>
    <n v="18"/>
    <n v="506.66666666666703"/>
    <n v="63.433333079020201"/>
    <n v="3.7433334191640202"/>
    <n v="2.5023333231608098"/>
    <n v="149.87266031901001"/>
    <m/>
    <n v="0.68244000000000005"/>
    <n v="0.43269999999999997"/>
    <n v="0.75"/>
    <n v="0.83826555599999997"/>
    <n v="12.5008"/>
    <n v="1.85949561"/>
    <m/>
    <m/>
    <m/>
    <n v="-34.146153920000003"/>
    <m/>
    <m/>
  </r>
  <r>
    <s v="Myrtaceae"/>
    <s v="Myrcia"/>
    <s v="fallax"/>
    <x v="603"/>
    <s v="LV109497"/>
    <s v="LV1"/>
    <n v="192.3"/>
    <n v="98.1"/>
    <n v="3"/>
    <n v="4"/>
    <s v="OK"/>
    <s v="LV109497"/>
    <n v="856"/>
    <n v="11.305732484076399"/>
    <n v="22"/>
    <n v="3"/>
    <n v="3"/>
    <n v="15"/>
    <n v="243.333333333333"/>
    <n v="53.466667175292997"/>
    <n v="1.1099999944368999"/>
    <n v="0.63366666436195396"/>
    <n v="83.084698994954394"/>
    <m/>
    <n v="0.63248000000000004"/>
    <n v="0.69359999999999999"/>
    <n v="2"/>
    <n v="0.59233644900000004"/>
    <n v="8.8175399999999993"/>
    <n v="0.9735878"/>
    <m/>
    <m/>
    <m/>
    <n v="-33.534076249999998"/>
    <m/>
    <m/>
  </r>
  <r>
    <s v="Myrtaceae"/>
    <s v="Myrcia"/>
    <s v="sp, B1"/>
    <x v="604"/>
    <s v="B445048"/>
    <s v="B4"/>
    <n v="77"/>
    <n v="26"/>
    <n v="3"/>
    <n v="4"/>
    <s v="OK"/>
    <s v="B445048"/>
    <n v="863"/>
    <n v="16.5"/>
    <n v="22"/>
    <n v="2"/>
    <n v="2"/>
    <n v="15"/>
    <n v="176.666666666667"/>
    <n v="43.433333079020201"/>
    <n v="0.80666665236155199"/>
    <n v="0.15500000119209301"/>
    <m/>
    <n v="66.900000000000006"/>
    <m/>
    <m/>
    <n v="4"/>
    <n v="0.70599999999999996"/>
    <n v="11.726900000000001"/>
    <n v="1.7330000000000001"/>
    <m/>
    <m/>
    <m/>
    <m/>
    <m/>
    <m/>
  </r>
  <r>
    <s v="Myrtaceae"/>
    <s v="Myrciaria"/>
    <s v="floribunda"/>
    <x v="605"/>
    <s v="T10122"/>
    <s v="T1"/>
    <n v="85"/>
    <n v="50.5"/>
    <n v="3"/>
    <n v="5"/>
    <s v="OK"/>
    <s v="T10122"/>
    <n v="818"/>
    <n v="23.1"/>
    <n v="16"/>
    <n v="3"/>
    <n v="1"/>
    <n v="8"/>
    <n v="140"/>
    <n v="46.800000508626297"/>
    <n v="0.61333334445953402"/>
    <n v="8.6000000437100696E-2"/>
    <n v="14.448233286539701"/>
    <m/>
    <n v="0.71787000000000001"/>
    <n v="0.53139999999999998"/>
    <n v="0.8"/>
    <n v="0.67978442699999997"/>
    <n v="11.7774"/>
    <n v="1.2568922300000001"/>
    <m/>
    <m/>
    <m/>
    <n v="-34.996746420000001"/>
    <m/>
    <m/>
  </r>
  <r>
    <s v="Myrtaceae"/>
    <s v="Myrciaria"/>
    <s v="floribunda"/>
    <x v="605"/>
    <s v="T10174"/>
    <s v="T1"/>
    <n v="72.5"/>
    <n v="84"/>
    <n v="3"/>
    <n v="5"/>
    <s v="OK"/>
    <s v="T10174"/>
    <n v="818"/>
    <n v="15"/>
    <n v="16"/>
    <n v="2"/>
    <n v="2"/>
    <n v="15"/>
    <n v="126.666666666667"/>
    <n v="64.066665649414105"/>
    <n v="0.71666667858759603"/>
    <n v="0.103333331644535"/>
    <n v="16.047933260599802"/>
    <m/>
    <n v="0.71279999999999999"/>
    <n v="0.50880000000000003"/>
    <n v="0.8"/>
    <n v="0.72322479399999995"/>
    <n v="12.6534"/>
    <n v="1.1567228899999999"/>
    <m/>
    <m/>
    <m/>
    <m/>
    <m/>
    <m/>
  </r>
  <r>
    <s v="Myrtaceae"/>
    <s v="Myrciaria"/>
    <s v="floribunda"/>
    <x v="605"/>
    <s v="T10183"/>
    <s v="T1"/>
    <n v="68.5"/>
    <n v="9.5"/>
    <n v="3"/>
    <n v="5"/>
    <s v="OK"/>
    <s v="T10183"/>
    <n v="818"/>
    <n v="12.9"/>
    <n v="15"/>
    <n v="1"/>
    <n v="1"/>
    <n v="9"/>
    <n v="133.333333333333"/>
    <n v="50.200000762939503"/>
    <n v="0.85333335399627697"/>
    <n v="7.3333332935968998E-2"/>
    <n v="14.6726331710815"/>
    <m/>
    <n v="0.69381000000000004"/>
    <n v="0.48799999999999999"/>
    <n v="1.2"/>
    <n v="0.68212798200000002"/>
    <n v="6.92807"/>
    <n v="1.1702863100000001"/>
    <m/>
    <m/>
    <m/>
    <m/>
    <m/>
    <m/>
  </r>
  <r>
    <s v="Myrtaceae"/>
    <s v="Plinia"/>
    <s v="rivularis"/>
    <x v="606"/>
    <s v="T10082"/>
    <s v="T1"/>
    <n v="96"/>
    <n v="81.5"/>
    <n v="3"/>
    <n v="4"/>
    <s v="OK"/>
    <s v="T10082"/>
    <n v="873"/>
    <n v="11.8"/>
    <n v="14"/>
    <m/>
    <m/>
    <n v="0"/>
    <n v="193.333333333333"/>
    <n v="56.733332316080698"/>
    <n v="1.0933333237965901"/>
    <n v="0.11233333498239501"/>
    <n v="11.472999890645299"/>
    <m/>
    <n v="0.68523999999999996"/>
    <n v="0.55110000000000003"/>
    <n v="2.8"/>
    <n v="0.743501678"/>
    <n v="10.653"/>
    <n v="2.1194199600000001"/>
    <m/>
    <m/>
    <m/>
    <m/>
    <m/>
    <m/>
  </r>
  <r>
    <s v="Myrtaceae"/>
    <s v="IND"/>
    <s v="sp, B10"/>
    <x v="202"/>
    <s v="NH200289"/>
    <s v="NH20"/>
    <n v="54"/>
    <n v="383"/>
    <n v="3"/>
    <n v="4"/>
    <s v="OK"/>
    <s v="NH200289"/>
    <n v="425"/>
    <n v="23.3"/>
    <n v="15"/>
    <n v="2"/>
    <n v="2"/>
    <n v="15"/>
    <n v="237"/>
    <n v="66.833334604899093"/>
    <n v="2.3833333651224802"/>
    <n v="1.0133333603541099"/>
    <m/>
    <n v="207.6"/>
    <n v="0.7349"/>
    <n v="0.55859999999999999"/>
    <n v="6"/>
    <n v="0.80400000000000005"/>
    <n v="8.9785000000000004"/>
    <n v="2.81"/>
    <m/>
    <m/>
    <m/>
    <m/>
    <m/>
    <m/>
  </r>
  <r>
    <s v="Myrtaceae"/>
    <s v="IND"/>
    <s v="sp, FG 1"/>
    <x v="607"/>
    <s v="T10114"/>
    <s v="T1"/>
    <n v="80.5"/>
    <n v="28.5"/>
    <n v="3"/>
    <n v="4"/>
    <s v="OK"/>
    <s v="T10114"/>
    <n v="864"/>
    <n v="12.9"/>
    <n v="16"/>
    <n v="1"/>
    <n v="1"/>
    <n v="10"/>
    <n v="153.333333333333"/>
    <n v="41.433333079020201"/>
    <n v="0.896666665871938"/>
    <n v="5.43333329260349E-2"/>
    <n v="9.0512336095174195"/>
    <m/>
    <n v="0.77141000000000004"/>
    <n v="0.45540000000000003"/>
    <n v="1.3"/>
    <n v="0.74815122599999995"/>
    <n v="10.154299999999999"/>
    <n v="1.6416389199999999"/>
    <m/>
    <m/>
    <m/>
    <m/>
    <m/>
    <m/>
  </r>
  <r>
    <s v="Myrtaceae"/>
    <s v="IND"/>
    <s v="sp, FG 1"/>
    <x v="607"/>
    <s v="T10155"/>
    <s v="T1"/>
    <n v="75"/>
    <n v="38.5"/>
    <n v="3"/>
    <n v="4"/>
    <s v="OK"/>
    <s v="T10155"/>
    <n v="864"/>
    <n v="17.2"/>
    <n v="17"/>
    <n v="1"/>
    <n v="1"/>
    <n v="10"/>
    <n v="160"/>
    <n v="49.666667938232401"/>
    <n v="1.00333335002263"/>
    <n v="7.7666667600472805E-2"/>
    <n v="13.417300224304199"/>
    <m/>
    <n v="0.7339"/>
    <n v="0.53129999999999999"/>
    <n v="0.7"/>
    <n v="0.77258844500000001"/>
    <n v="7.4654600000000002"/>
    <n v="0.79422000000000004"/>
    <m/>
    <m/>
    <m/>
    <m/>
    <m/>
    <m/>
  </r>
  <r>
    <s v="Myrtaceae"/>
    <s v="IND"/>
    <s v="sp, FG 1"/>
    <x v="607"/>
    <s v="T10156"/>
    <s v="T1"/>
    <n v="74.5"/>
    <n v="40.5"/>
    <n v="3"/>
    <n v="4"/>
    <s v="OK"/>
    <s v="T10156"/>
    <n v="864"/>
    <n v="13.1"/>
    <n v="16"/>
    <n v="1"/>
    <n v="1"/>
    <n v="10"/>
    <n v="160"/>
    <n v="45.099999745686901"/>
    <n v="0.89999999602635705"/>
    <n v="6.5666668117046398E-2"/>
    <n v="11.9979333877563"/>
    <m/>
    <n v="0.74199000000000004"/>
    <n v="0.55369999999999997"/>
    <n v="0.7"/>
    <n v="0.79517307100000001"/>
    <n v="15.574199999999999"/>
    <n v="1.2014680099999999"/>
    <m/>
    <m/>
    <m/>
    <m/>
    <m/>
    <m/>
  </r>
  <r>
    <s v="Myrtaceae"/>
    <s v="IND"/>
    <s v="sp, FG 2"/>
    <x v="384"/>
    <s v="LV109077"/>
    <s v="LV1"/>
    <n v="122.6"/>
    <n v="29"/>
    <n v="3"/>
    <n v="4"/>
    <s v="OK"/>
    <s v="LV109077"/>
    <n v="865"/>
    <n v="10.3503184713376"/>
    <n v="16"/>
    <n v="1"/>
    <n v="1"/>
    <n v="10"/>
    <n v="227.333333333333"/>
    <n v="59.166667938232401"/>
    <n v="1.9633333285649599"/>
    <n v="0.38866664965947501"/>
    <n v="43.039166768391901"/>
    <m/>
    <n v="0.67642999999999998"/>
    <n v="0.54879999999999995"/>
    <n v="3.35"/>
    <n v="0.68845779600000001"/>
    <n v="11.405099999999999"/>
    <n v="2.0777286500000001"/>
    <m/>
    <m/>
    <m/>
    <m/>
    <m/>
    <m/>
  </r>
  <r>
    <s v="Myrtaceae"/>
    <s v="IND"/>
    <s v="sp, FG 2"/>
    <x v="384"/>
    <s v="LV109531"/>
    <s v="LV1"/>
    <n v="188.6"/>
    <n v="55.6"/>
    <n v="3"/>
    <n v="4"/>
    <s v="OK"/>
    <s v="LV109531"/>
    <n v="865"/>
    <n v="20.382165605095501"/>
    <n v="22"/>
    <n v="2"/>
    <n v="2"/>
    <n v="12"/>
    <n v="232.333333333333"/>
    <n v="46.066665649414098"/>
    <n v="2.2433333396911599"/>
    <n v="0.46766667564710002"/>
    <n v="53.4634997049967"/>
    <m/>
    <n v="0.73819999999999997"/>
    <n v="0.4345"/>
    <n v="2.25"/>
    <n v="0.68868264599999995"/>
    <n v="10.5435"/>
    <n v="2.5825837300000001"/>
    <m/>
    <m/>
    <m/>
    <m/>
    <m/>
    <m/>
  </r>
  <r>
    <s v="Myrtaceae"/>
    <s v="IND"/>
    <s v="sp, FG 2"/>
    <x v="384"/>
    <s v="T10112"/>
    <s v="T1"/>
    <n v="85.5"/>
    <n v="28.5"/>
    <n v="3"/>
    <n v="4"/>
    <s v="OK"/>
    <s v="T10112"/>
    <n v="865"/>
    <n v="14.8"/>
    <n v="17"/>
    <n v="1"/>
    <n v="1"/>
    <n v="10"/>
    <n v="183.333333333333"/>
    <n v="53.266666412353501"/>
    <n v="2.1433333158493002"/>
    <n v="0.69566665093103996"/>
    <n v="103.610666910807"/>
    <m/>
    <n v="0.76768999999999998"/>
    <n v="0.47110000000000002"/>
    <n v="1.9"/>
    <n v="0.64149477899999996"/>
    <n v="10.1891"/>
    <n v="1.7247336"/>
    <m/>
    <m/>
    <m/>
    <m/>
    <m/>
    <m/>
  </r>
  <r>
    <s v="Myrtaceae"/>
    <s v="IND"/>
    <s v="sp, FG 2"/>
    <x v="384"/>
    <s v="T10261"/>
    <s v="T1"/>
    <n v="49"/>
    <n v="26"/>
    <n v="3"/>
    <n v="4"/>
    <s v="OK"/>
    <s v="T10261"/>
    <n v="865"/>
    <n v="20.8"/>
    <n v="20"/>
    <n v="1"/>
    <n v="2"/>
    <n v="15"/>
    <n v="190"/>
    <n v="54.6666666666667"/>
    <n v="1.5633333126703901"/>
    <n v="0.37399999797344202"/>
    <n v="52.5824991861979"/>
    <m/>
    <n v="0.68635000000000002"/>
    <n v="0.6532"/>
    <n v="2.1"/>
    <m/>
    <n v="13.8306"/>
    <n v="2.2338482700000002"/>
    <m/>
    <m/>
    <m/>
    <m/>
    <m/>
    <m/>
  </r>
  <r>
    <s v="Myrtaceae"/>
    <s v="IND"/>
    <s v="IND"/>
    <x v="107"/>
    <s v="NH200517"/>
    <s v="NH20"/>
    <n v="100"/>
    <n v="344"/>
    <n v="0"/>
    <n v="0"/>
    <s v="EXCLUDE"/>
    <s v="NH200517"/>
    <n v="423"/>
    <n v="11.6"/>
    <m/>
    <m/>
    <m/>
    <m/>
    <m/>
    <m/>
    <m/>
    <m/>
    <m/>
    <m/>
    <m/>
    <m/>
    <m/>
    <m/>
    <m/>
    <m/>
    <m/>
    <m/>
    <m/>
    <m/>
    <m/>
    <m/>
  </r>
  <r>
    <s v="Nyctaginaceae"/>
    <s v="Neea"/>
    <s v="floribunda"/>
    <x v="3"/>
    <s v="M17116105"/>
    <s v="M1711"/>
    <n v="10"/>
    <n v="79"/>
    <n v="3"/>
    <n v="5"/>
    <s v="OK"/>
    <s v="M17116105"/>
    <n v="444"/>
    <n v="14.2"/>
    <n v="9"/>
    <n v="2"/>
    <n v="2"/>
    <n v="9"/>
    <n v="403.66666666666703"/>
    <n v="64.3333333333333"/>
    <n v="1.6933333079020201"/>
    <n v="0.92066665490468302"/>
    <m/>
    <n v="265.60000000000002"/>
    <n v="0.59340000000000004"/>
    <n v="0.73470000000000002"/>
    <m/>
    <n v="0.53200000000000003"/>
    <n v="13.773"/>
    <n v="1.248"/>
    <m/>
    <m/>
    <m/>
    <m/>
    <m/>
    <m/>
  </r>
  <r>
    <s v="Nyctaginaceae"/>
    <s v="Neea"/>
    <s v="sp, B1"/>
    <x v="14"/>
    <s v="M17116928"/>
    <s v="M1711"/>
    <n v="92"/>
    <n v="89"/>
    <n v="3"/>
    <n v="4"/>
    <s v="OK"/>
    <s v="M17116928"/>
    <n v="920"/>
    <n v="17"/>
    <n v="7"/>
    <n v="2"/>
    <n v="1"/>
    <n v="4"/>
    <n v="275.89999898274698"/>
    <n v="58.066665649414098"/>
    <n v="1.4966666698455799"/>
    <n v="0.49900000294049601"/>
    <m/>
    <n v="222.5"/>
    <n v="0.43"/>
    <n v="1.3534999999999999"/>
    <m/>
    <n v="0.48699999999999999"/>
    <n v="8.2200000000000006"/>
    <n v="1.2184999999999999"/>
    <m/>
    <m/>
    <m/>
    <m/>
    <m/>
    <m/>
  </r>
  <r>
    <s v="Nyctaginaceae"/>
    <s v="Neea"/>
    <s v="sp, B1"/>
    <x v="14"/>
    <s v="T10026"/>
    <s v="T1"/>
    <n v="102.5"/>
    <n v="76.5"/>
    <n v="3"/>
    <n v="4"/>
    <s v="OK"/>
    <s v="T10026"/>
    <n v="920"/>
    <n v="16.899999999999999"/>
    <n v="13"/>
    <m/>
    <m/>
    <n v="0"/>
    <n v="343.33333333333297"/>
    <n v="64.300000508626297"/>
    <n v="1.6433333555857299"/>
    <n v="0.54766666889190696"/>
    <n v="63.5436687469482"/>
    <m/>
    <n v="0.36101"/>
    <n v="1.7464999999999999"/>
    <n v="1.3"/>
    <n v="0.47511185700000003"/>
    <n v="10.7576"/>
    <n v="1.3467318100000001"/>
    <m/>
    <m/>
    <m/>
    <m/>
    <m/>
    <m/>
  </r>
  <r>
    <s v="Nyctaginaceae"/>
    <s v="Neea"/>
    <s v="sp, B2"/>
    <x v="608"/>
    <s v="M17116541"/>
    <s v="M1711"/>
    <n v="64"/>
    <n v="10"/>
    <n v="3"/>
    <n v="4"/>
    <s v="OK"/>
    <s v="M17116541"/>
    <n v="921"/>
    <n v="18.3"/>
    <n v="10"/>
    <n v="1"/>
    <n v="1"/>
    <n v="8"/>
    <n v="430.43332926432299"/>
    <n v="63.299999237060497"/>
    <n v="2.3333333333333299"/>
    <n v="1.18533333142598"/>
    <m/>
    <n v="336.3"/>
    <n v="0.47510000000000002"/>
    <n v="0.94869999999999999"/>
    <m/>
    <n v="0.51300000000000001"/>
    <n v="10.818"/>
    <n v="1.659"/>
    <m/>
    <m/>
    <m/>
    <m/>
    <m/>
    <m/>
  </r>
  <r>
    <s v="Nyctaginaceae"/>
    <s v="Neea"/>
    <s v="sp, B3"/>
    <x v="609"/>
    <s v="M17118833"/>
    <s v="M1711"/>
    <n v="62"/>
    <n v="6"/>
    <n v="3"/>
    <n v="4"/>
    <s v="OK"/>
    <s v="M17118833"/>
    <n v="922"/>
    <m/>
    <n v="11"/>
    <n v="1"/>
    <n v="1"/>
    <n v="8"/>
    <n v="268.23333740234398"/>
    <n v="39.433333079020201"/>
    <n v="0.58333331346511796"/>
    <n v="0.211666668454806"/>
    <m/>
    <n v="157.19999999999999"/>
    <n v="0.52859999999999996"/>
    <n v="1.101"/>
    <m/>
    <m/>
    <m/>
    <m/>
    <m/>
    <m/>
    <m/>
    <m/>
    <m/>
    <m/>
  </r>
  <r>
    <s v="Nyctaginaceae"/>
    <s v="Neea"/>
    <s v="sp, B3"/>
    <x v="609"/>
    <s v="M17118848"/>
    <s v="M1711"/>
    <n v="86"/>
    <n v="91"/>
    <n v="3"/>
    <n v="4"/>
    <s v="OK"/>
    <s v="M17118848"/>
    <n v="922"/>
    <n v="12.1"/>
    <n v="7"/>
    <n v="1"/>
    <n v="1"/>
    <n v="7"/>
    <n v="356.90000406900998"/>
    <n v="48.966665903727197"/>
    <n v="1.1099999944368999"/>
    <n v="0.15433333317438799"/>
    <m/>
    <n v="76.900000000000006"/>
    <n v="0.54120000000000001"/>
    <n v="0.88170000000000004"/>
    <m/>
    <n v="0.48799999999999999"/>
    <n v="9.1"/>
    <n v="0.67100000000000004"/>
    <m/>
    <m/>
    <m/>
    <m/>
    <m/>
    <m/>
  </r>
  <r>
    <s v="Nyctaginaceae"/>
    <s v="Neea"/>
    <s v="sp, B4"/>
    <x v="610"/>
    <s v="LV109516"/>
    <s v="LV1"/>
    <n v="192"/>
    <n v="84.5"/>
    <n v="3"/>
    <n v="4"/>
    <s v="OK"/>
    <s v="LV109516"/>
    <n v="923"/>
    <n v="12.101910828025501"/>
    <n v="16"/>
    <n v="1"/>
    <n v="2"/>
    <n v="15"/>
    <n v="221.333333333333"/>
    <n v="48.133333841959598"/>
    <n v="0.64999999602635705"/>
    <n v="0.187999993562698"/>
    <n v="49.140332539876297"/>
    <m/>
    <n v="0.48553000000000002"/>
    <n v="0.95230000000000004"/>
    <n v="1.45"/>
    <n v="0.66637869000000005"/>
    <n v="17.798200000000001"/>
    <n v="1.85748651"/>
    <m/>
    <m/>
    <m/>
    <m/>
    <m/>
    <m/>
  </r>
  <r>
    <s v="Nyctaginaceae"/>
    <s v="IND"/>
    <s v="sp, 5 (DS)"/>
    <x v="611"/>
    <s v="M17116108"/>
    <s v="M1711"/>
    <n v="14"/>
    <n v="86"/>
    <n v="3"/>
    <n v="4"/>
    <s v="OK"/>
    <s v="M17116108"/>
    <n v="443"/>
    <n v="17.3"/>
    <n v="11"/>
    <n v="2"/>
    <n v="2"/>
    <n v="11"/>
    <n v="243.56666564941401"/>
    <n v="50.733333587646499"/>
    <n v="1.4833333492279099"/>
    <n v="0.138333335518837"/>
    <m/>
    <n v="58.3"/>
    <n v="0.6583"/>
    <n v="0.65249999999999997"/>
    <m/>
    <n v="0.68500000000000005"/>
    <n v="10.16"/>
    <n v="1.4650000000000001"/>
    <m/>
    <m/>
    <m/>
    <m/>
    <m/>
    <m/>
  </r>
  <r>
    <s v="Nyctaginaceae"/>
    <s v="IND"/>
    <s v="sp, B1"/>
    <x v="136"/>
    <s v="LV109477"/>
    <s v="LV1"/>
    <n v="181.3"/>
    <n v="80.099999999999994"/>
    <n v="3"/>
    <n v="1"/>
    <s v="OK"/>
    <s v="LV109477"/>
    <n v="933"/>
    <n v="15.286624203821701"/>
    <n v="17"/>
    <n v="2"/>
    <n v="2"/>
    <n v="11"/>
    <n v="333.66666666666703"/>
    <n v="32.866667429606103"/>
    <n v="1.5633333126703901"/>
    <n v="0.265333334604899"/>
    <n v="31.177600224812799"/>
    <m/>
    <n v="0.44324000000000002"/>
    <n v="1.3718999999999999"/>
    <m/>
    <n v="0.58672594"/>
    <n v="10.5807"/>
    <n v="2.2434316500000002"/>
    <m/>
    <m/>
    <m/>
    <m/>
    <m/>
    <m/>
  </r>
  <r>
    <s v="Nyctaginaceae"/>
    <s v="IND"/>
    <s v="IND"/>
    <x v="107"/>
    <s v="T10350"/>
    <s v="T1"/>
    <n v="28.5"/>
    <n v="29.5"/>
    <n v="0"/>
    <n v="1"/>
    <s v="EXCLUDE"/>
    <s v="T10350"/>
    <n v="442"/>
    <n v="11.3"/>
    <n v="0"/>
    <m/>
    <m/>
    <n v="0"/>
    <m/>
    <m/>
    <m/>
    <m/>
    <m/>
    <m/>
    <m/>
    <m/>
    <m/>
    <m/>
    <m/>
    <m/>
    <m/>
    <m/>
    <m/>
    <m/>
    <m/>
    <m/>
  </r>
  <r>
    <s v="Ochnaceae"/>
    <s v="Ouratea"/>
    <s v="melinonii"/>
    <x v="612"/>
    <s v="A110381"/>
    <s v="A11"/>
    <n v="94"/>
    <n v="25"/>
    <n v="3"/>
    <n v="5"/>
    <s v="OK"/>
    <s v="A110381"/>
    <n v="446"/>
    <n v="11.8"/>
    <n v="11"/>
    <n v="2"/>
    <n v="2"/>
    <n v="11"/>
    <n v="144.30000305175801"/>
    <n v="50.733333587646499"/>
    <n v="1.13333332538605"/>
    <n v="0.180666660269101"/>
    <m/>
    <n v="74.5"/>
    <n v="0.68"/>
    <n v="0.54"/>
    <n v="2"/>
    <n v="0.70100027322769198"/>
    <n v="9.5005000000000006"/>
    <n v="0.64337173999999997"/>
    <m/>
    <m/>
    <m/>
    <m/>
    <m/>
    <m/>
  </r>
  <r>
    <s v="Olacaceae"/>
    <s v="Chaunochiton"/>
    <s v="kappleri"/>
    <x v="25"/>
    <s v="LV109468"/>
    <s v="LV1"/>
    <n v="171.6"/>
    <n v="62.8"/>
    <n v="3"/>
    <n v="4"/>
    <s v="OK"/>
    <s v="LV109468"/>
    <n v="447"/>
    <n v="24.5222929936306"/>
    <n v="24"/>
    <n v="3"/>
    <n v="2"/>
    <n v="22"/>
    <n v="320"/>
    <n v="37.733334859212199"/>
    <n v="0.86333332459131895"/>
    <n v="0.247333327929179"/>
    <n v="31.497166315714502"/>
    <m/>
    <n v="0.45912999999999998"/>
    <n v="1.2979000000000001"/>
    <n v="7.6"/>
    <n v="0.52784146700000001"/>
    <n v="7.6882299999999999"/>
    <n v="1.83884954"/>
    <m/>
    <m/>
    <m/>
    <m/>
    <m/>
    <m/>
  </r>
  <r>
    <s v="Olacaceae"/>
    <s v="Chaunochiton"/>
    <s v="kappleri"/>
    <x v="25"/>
    <s v="P01860270"/>
    <s v="P018"/>
    <n v="29"/>
    <n v="53"/>
    <n v="3"/>
    <n v="4"/>
    <s v="OK"/>
    <s v="P01860122"/>
    <n v="447"/>
    <n v="14.6"/>
    <n v="12"/>
    <n v="2"/>
    <n v="2"/>
    <n v="12"/>
    <n v="232.20000203450499"/>
    <n v="54.766665140787801"/>
    <n v="1.11666667461395"/>
    <n v="0.44900001088778202"/>
    <m/>
    <n v="170.2"/>
    <n v="0.43209999999999998"/>
    <m/>
    <m/>
    <m/>
    <m/>
    <m/>
    <m/>
    <m/>
    <m/>
    <m/>
    <m/>
    <m/>
  </r>
  <r>
    <s v="Olacaceae"/>
    <s v="Dulacia"/>
    <s v="guianensis"/>
    <x v="613"/>
    <s v="LV109113"/>
    <s v="LV1"/>
    <n v="129.80000000000001"/>
    <n v="4.5999999999999996"/>
    <n v="3"/>
    <n v="5"/>
    <s v="OK"/>
    <s v="LV109113"/>
    <n v="929"/>
    <n v="17.675159235668801"/>
    <n v="21"/>
    <n v="3"/>
    <n v="3"/>
    <n v="20"/>
    <n v="239.333333333333"/>
    <n v="59.5"/>
    <n v="0.90666665633519505"/>
    <n v="0.31866666177908598"/>
    <n v="35.542167027791301"/>
    <m/>
    <n v="0.63671"/>
    <n v="0.63819999999999999"/>
    <n v="7.3"/>
    <n v="0.68330539999999995"/>
    <n v="14.9406"/>
    <n v="2.7630256700000002"/>
    <m/>
    <m/>
    <m/>
    <n v="-33.367125870000002"/>
    <m/>
    <m/>
  </r>
  <r>
    <s v="Olacaceae"/>
    <s v="Minquartia"/>
    <s v="guianensis"/>
    <x v="191"/>
    <s v="A110242"/>
    <s v="A11"/>
    <n v="45"/>
    <n v="73"/>
    <n v="3"/>
    <n v="5"/>
    <s v="OK"/>
    <s v="A110242"/>
    <n v="450"/>
    <n v="92.7"/>
    <n v="28"/>
    <n v="5"/>
    <n v="2"/>
    <n v="25"/>
    <n v="146.233332316081"/>
    <n v="47.899998982747398"/>
    <n v="1.4033333460489901"/>
    <n v="0.190333334108194"/>
    <m/>
    <n v="88.8"/>
    <n v="0.64"/>
    <n v="0.81"/>
    <n v="2"/>
    <n v="0.59155976772308405"/>
    <n v="10.440300000000001"/>
    <n v="0.64585656999999996"/>
    <m/>
    <m/>
    <m/>
    <m/>
    <m/>
    <m/>
  </r>
  <r>
    <s v="Olacaceae"/>
    <s v="Minquartia"/>
    <s v="guianensis"/>
    <x v="191"/>
    <s v="M17116452"/>
    <s v="M1711"/>
    <n v="43"/>
    <n v="70"/>
    <n v="3"/>
    <n v="2"/>
    <s v="OK"/>
    <s v="M17116452"/>
    <n v="450"/>
    <n v="15.3"/>
    <n v="11"/>
    <n v="1"/>
    <n v="2"/>
    <n v="11"/>
    <n v="167"/>
    <n v="51.533334096272803"/>
    <n v="1.95333329836528"/>
    <n v="1.15733333428701"/>
    <m/>
    <n v="469.8"/>
    <n v="0.67410000000000003"/>
    <n v="0.63949999999999996"/>
    <m/>
    <n v="0.70499999999999996"/>
    <n v="10.135999999999999"/>
    <n v="1.0169999999999999"/>
    <m/>
    <m/>
    <m/>
    <m/>
    <m/>
    <m/>
  </r>
  <r>
    <s v="Olacaceae"/>
    <s v="Minquartia"/>
    <s v="guianensis"/>
    <x v="191"/>
    <s v="M17116494"/>
    <s v="M1711"/>
    <n v="36"/>
    <n v="27"/>
    <n v="3"/>
    <n v="5"/>
    <s v="OK"/>
    <s v="M17116494"/>
    <n v="450"/>
    <n v="18.3"/>
    <n v="16"/>
    <n v="2"/>
    <n v="2"/>
    <n v="16"/>
    <n v="192.333333333333"/>
    <n v="52.400000254313099"/>
    <n v="1.7400000095367401"/>
    <n v="0.61100001136461901"/>
    <m/>
    <n v="202"/>
    <n v="0.67730000000000001"/>
    <n v="0.63070000000000004"/>
    <m/>
    <n v="0.626"/>
    <n v="10.1515"/>
    <n v="2.3085"/>
    <m/>
    <m/>
    <m/>
    <m/>
    <m/>
    <m/>
  </r>
  <r>
    <s v="Olacaceae"/>
    <s v="Minquartia"/>
    <s v="guianensis"/>
    <x v="191"/>
    <s v="M17116589"/>
    <s v="M1711"/>
    <n v="73"/>
    <n v="51"/>
    <n v="3"/>
    <n v="5"/>
    <s v="OK"/>
    <s v="M17116589"/>
    <n v="450"/>
    <n v="19.7"/>
    <n v="19"/>
    <n v="2"/>
    <n v="3"/>
    <n v="16"/>
    <n v="155.86666870117199"/>
    <n v="45.566666920979799"/>
    <n v="1.3600000143051101"/>
    <n v="0.47233333190282201"/>
    <m/>
    <n v="253.3"/>
    <n v="0.67730000000000001"/>
    <n v="0.59019999999999995"/>
    <m/>
    <n v="0.63100000000000001"/>
    <n v="12.646000000000001"/>
    <n v="1.728"/>
    <m/>
    <m/>
    <m/>
    <m/>
    <m/>
    <m/>
  </r>
  <r>
    <s v="Olacaceae"/>
    <s v="Minquartia"/>
    <s v="guianensis"/>
    <x v="191"/>
    <s v="T10075"/>
    <s v="T1"/>
    <n v="90"/>
    <n v="70"/>
    <n v="3"/>
    <n v="5"/>
    <s v="OK"/>
    <s v="T10075"/>
    <n v="450"/>
    <n v="18.8"/>
    <n v="18"/>
    <n v="3"/>
    <n v="3"/>
    <n v="16"/>
    <n v="153.333333333333"/>
    <n v="58.866667429606103"/>
    <n v="1.73333330949148"/>
    <n v="0.59433335065841697"/>
    <n v="79.010668436686203"/>
    <m/>
    <n v="0.73695453200000005"/>
    <n v="0.51469979300000002"/>
    <n v="1.6"/>
    <n v="0.71338393899999997"/>
    <n v="10.9932"/>
    <n v="2.0106088500000001"/>
    <m/>
    <m/>
    <m/>
    <n v="-32.231167139999997"/>
    <m/>
    <m/>
  </r>
  <r>
    <s v="Olacaceae"/>
    <s v="Minquartia"/>
    <s v="guianensis"/>
    <x v="191"/>
    <s v="T10166"/>
    <s v="T1"/>
    <n v="79"/>
    <n v="70"/>
    <n v="3"/>
    <n v="5"/>
    <s v="OK"/>
    <s v="T10166"/>
    <n v="450"/>
    <n v="86.4"/>
    <n v="37"/>
    <n v="5"/>
    <n v="4"/>
    <n v="20"/>
    <n v="196.666666666667"/>
    <n v="64.366667429606096"/>
    <n v="1.8200000127156599"/>
    <n v="0.84600003560384096"/>
    <n v="88.766034444173201"/>
    <m/>
    <n v="0.63851992400000002"/>
    <n v="0.72808320999999998"/>
    <n v="3.2"/>
    <n v="0.74821259900000003"/>
    <n v="11.3157"/>
    <n v="1.8524407000000001"/>
    <m/>
    <m/>
    <m/>
    <n v="-31.675615180000001"/>
    <m/>
    <m/>
  </r>
  <r>
    <s v="Olacaceae"/>
    <s v="Minquartia"/>
    <s v="guianensis"/>
    <x v="191"/>
    <s v="T10188"/>
    <s v="T1"/>
    <n v="68.5"/>
    <n v="26"/>
    <n v="3"/>
    <n v="5"/>
    <s v="OK"/>
    <s v="T10188"/>
    <n v="450"/>
    <n v="31.4"/>
    <n v="25"/>
    <n v="3"/>
    <n v="3"/>
    <n v="15"/>
    <n v="173.333333333333"/>
    <n v="58.033332824707003"/>
    <n v="1.7800000111262"/>
    <n v="0.61199999849001596"/>
    <n v="73.253098805745395"/>
    <m/>
    <n v="0.72190245399999997"/>
    <n v="0.54762903900000004"/>
    <n v="3.1"/>
    <n v="0.71308544900000004"/>
    <n v="7.7846500000000001"/>
    <n v="1.8276517800000001"/>
    <m/>
    <m/>
    <m/>
    <n v="-32.879940840000003"/>
    <m/>
    <m/>
  </r>
  <r>
    <s v="Olacaceae"/>
    <s v="Minquartia"/>
    <s v="guianensis"/>
    <x v="191"/>
    <s v="T10191"/>
    <s v="T1"/>
    <n v="63.5"/>
    <n v="27.5"/>
    <n v="3"/>
    <n v="5"/>
    <s v="OK"/>
    <s v="T10191"/>
    <n v="450"/>
    <n v="57"/>
    <n v="34"/>
    <n v="5"/>
    <n v="5"/>
    <n v="34"/>
    <n v="230"/>
    <n v="42.033332824707003"/>
    <n v="1.4800000190734901"/>
    <n v="0.40100000301996902"/>
    <n v="44.331433614095097"/>
    <m/>
    <m/>
    <m/>
    <m/>
    <m/>
    <m/>
    <m/>
    <m/>
    <m/>
    <m/>
    <n v="-28.864439189999999"/>
    <m/>
    <m/>
  </r>
  <r>
    <s v="Olacaceae"/>
    <s v="Minquartia"/>
    <s v="guianensis"/>
    <x v="191"/>
    <s v="T10279"/>
    <s v="T1"/>
    <n v="46"/>
    <n v="64"/>
    <n v="3"/>
    <n v="5"/>
    <s v="OK"/>
    <s v="T10279"/>
    <n v="450"/>
    <n v="12.1"/>
    <n v="15"/>
    <n v="3"/>
    <n v="2"/>
    <n v="11"/>
    <n v="170"/>
    <n v="51.966667175292997"/>
    <n v="1.3333333333333299"/>
    <n v="0.34966666499773702"/>
    <n v="52.557266235351598"/>
    <m/>
    <m/>
    <m/>
    <m/>
    <n v="0.75227487800000004"/>
    <n v="10.6554"/>
    <n v="1.9237863399999999"/>
    <m/>
    <m/>
    <m/>
    <n v="-33.069317789999999"/>
    <m/>
    <m/>
  </r>
  <r>
    <s v="Olacaceae"/>
    <s v="Minquartia"/>
    <s v="guianensis"/>
    <x v="191"/>
    <s v="T10289"/>
    <s v="T1"/>
    <n v="43.5"/>
    <n v="85"/>
    <n v="3"/>
    <n v="5"/>
    <s v="OK"/>
    <s v="T10289"/>
    <n v="450"/>
    <n v="42.3"/>
    <n v="28"/>
    <n v="4"/>
    <n v="4"/>
    <n v="26"/>
    <n v="193.333333333333"/>
    <n v="48.599999745686901"/>
    <n v="1.9800000190734901"/>
    <n v="0.34766667087872799"/>
    <n v="35.982334136962898"/>
    <m/>
    <n v="0.70838999999999996"/>
    <n v="0.60199999999999998"/>
    <n v="3"/>
    <n v="0.72091032300000002"/>
    <n v="15.386200000000001"/>
    <n v="2.7070218100000001"/>
    <m/>
    <m/>
    <m/>
    <n v="-30.439435670000002"/>
    <m/>
    <m/>
  </r>
  <r>
    <s v="Olacaceae"/>
    <s v="Minquartia"/>
    <s v="guianensis"/>
    <x v="191"/>
    <s v="T10335"/>
    <s v="T1"/>
    <n v="29.5"/>
    <n v="8.5"/>
    <n v="3"/>
    <n v="5"/>
    <s v="OK"/>
    <s v="T10335"/>
    <n v="450"/>
    <n v="27.4"/>
    <n v="30"/>
    <n v="2"/>
    <n v="3"/>
    <n v="18"/>
    <n v="206.666666666667"/>
    <n v="36.433333714803098"/>
    <n v="1.1666666666666701"/>
    <n v="0.59833333889643303"/>
    <n v="84.717198689778598"/>
    <m/>
    <m/>
    <m/>
    <m/>
    <n v="0.61564365499999996"/>
    <n v="13.9994"/>
    <n v="1.6887592499999999"/>
    <m/>
    <m/>
    <m/>
    <m/>
    <m/>
    <m/>
  </r>
  <r>
    <s v="Olacaceae"/>
    <s v="Minquartia"/>
    <s v="guianensis"/>
    <x v="191"/>
    <s v="T10404"/>
    <s v="T1"/>
    <n v="13"/>
    <n v="72.5"/>
    <n v="3"/>
    <n v="5"/>
    <s v="OK"/>
    <s v="T10404"/>
    <n v="450"/>
    <n v="70"/>
    <n v="36"/>
    <n v="4"/>
    <n v="3"/>
    <n v="35"/>
    <n v="180"/>
    <n v="48.033332824707003"/>
    <n v="1.5533333222071299"/>
    <n v="0.38699999451637301"/>
    <n v="54.460201263427699"/>
    <m/>
    <m/>
    <m/>
    <m/>
    <n v="0.64389270700000001"/>
    <n v="13.789300000000001"/>
    <n v="2.13926667"/>
    <m/>
    <m/>
    <m/>
    <n v="-30.436290899999999"/>
    <m/>
    <m/>
  </r>
  <r>
    <s v="Olacaceae"/>
    <s v="Ptychopetalum"/>
    <s v="olacoides"/>
    <x v="103"/>
    <s v="B438053"/>
    <s v="B4"/>
    <n v="63"/>
    <n v="2"/>
    <n v="3"/>
    <n v="5"/>
    <s v="OK"/>
    <s v="B438053"/>
    <n v="451"/>
    <n v="10.5"/>
    <n v="10"/>
    <n v="2"/>
    <n v="1"/>
    <n v="10"/>
    <n v="204"/>
    <n v="57.033332824707003"/>
    <n v="0.66999999682108602"/>
    <n v="0.125"/>
    <m/>
    <n v="59.8"/>
    <n v="0.67"/>
    <n v="0.55000000000000004"/>
    <n v="2"/>
    <m/>
    <m/>
    <m/>
    <m/>
    <m/>
    <m/>
    <m/>
    <m/>
    <m/>
  </r>
  <r>
    <s v="Olacaceae"/>
    <s v="Ptychopetalum"/>
    <s v="olacoides"/>
    <x v="103"/>
    <s v="B445066"/>
    <s v="B4"/>
    <n v="100"/>
    <n v="26"/>
    <n v="3"/>
    <n v="5"/>
    <s v="OK"/>
    <s v="B445066"/>
    <n v="451"/>
    <n v="10.5"/>
    <n v="12"/>
    <n v="2"/>
    <n v="2"/>
    <n v="10"/>
    <n v="212.13333129882801"/>
    <n v="52.1666666666667"/>
    <n v="0.79000000158945705"/>
    <n v="0.18099999924500801"/>
    <m/>
    <n v="82.1"/>
    <n v="0.59"/>
    <n v="0.87"/>
    <n v="2"/>
    <n v="0.65700000000000003"/>
    <n v="14.239000000000001"/>
    <n v="1.1830000000000001"/>
    <m/>
    <m/>
    <m/>
    <m/>
    <m/>
    <m/>
  </r>
  <r>
    <s v="Olacaceae"/>
    <s v="Ptychopetalum"/>
    <s v="olacoides"/>
    <x v="103"/>
    <s v="LV109154"/>
    <s v="LV1"/>
    <n v="121.5"/>
    <n v="46.1"/>
    <n v="3"/>
    <n v="5"/>
    <s v="OK"/>
    <s v="LV109154"/>
    <n v="451"/>
    <n v="19.7452229299363"/>
    <n v="21"/>
    <n v="2"/>
    <n v="1"/>
    <n v="16"/>
    <n v="317"/>
    <n v="66.3333333333333"/>
    <n v="0.96666665871938096"/>
    <n v="0.25399999817212399"/>
    <n v="20.218334197998001"/>
    <m/>
    <m/>
    <m/>
    <m/>
    <n v="0.59942299200000004"/>
    <n v="8.5888500000000008"/>
    <n v="1.27462579"/>
    <m/>
    <m/>
    <m/>
    <m/>
    <m/>
    <m/>
  </r>
  <r>
    <s v="Olacaceae"/>
    <s v="Ptychopetalum"/>
    <s v="olacoides"/>
    <x v="103"/>
    <s v="LV109212"/>
    <s v="LV1"/>
    <n v="144.80000000000001"/>
    <n v="78.8"/>
    <n v="3"/>
    <n v="5"/>
    <s v="OK"/>
    <s v="LV109212"/>
    <n v="451"/>
    <n v="11.4649681528662"/>
    <n v="17"/>
    <n v="2"/>
    <n v="1"/>
    <n v="12"/>
    <n v="242.666666666667"/>
    <n v="59.933333079020201"/>
    <n v="0.87333335479100505"/>
    <n v="0.16033333539962799"/>
    <n v="44.091433207194001"/>
    <m/>
    <n v="0.61717"/>
    <n v="0.59099999999999997"/>
    <n v="1.5"/>
    <n v="0.62555982099999996"/>
    <n v="9.6390899999999995"/>
    <n v="1.2417016999999999"/>
    <m/>
    <m/>
    <m/>
    <m/>
    <m/>
    <m/>
  </r>
  <r>
    <s v="Olacaceae"/>
    <s v="Ptychopetalum"/>
    <s v="olacoides"/>
    <x v="103"/>
    <s v="LV109337"/>
    <s v="LV1"/>
    <n v="171.6"/>
    <n v="88.8"/>
    <n v="3"/>
    <n v="5"/>
    <s v="OK"/>
    <s v="LV109337"/>
    <n v="451"/>
    <n v="13.8535031847134"/>
    <n v="14"/>
    <n v="2"/>
    <n v="3"/>
    <n v="14"/>
    <n v="264.66666666666703"/>
    <n v="65.899998982747405"/>
    <n v="1.2399999698003099"/>
    <n v="0.225999996066093"/>
    <n v="28.274732589721701"/>
    <m/>
    <n v="0.63453999999999999"/>
    <n v="0.60809999999999997"/>
    <n v="2.0499999999999998"/>
    <n v="0.540205304"/>
    <n v="5.9635899999999999"/>
    <n v="0.78960750000000002"/>
    <m/>
    <m/>
    <m/>
    <n v="-33.34476909"/>
    <m/>
    <m/>
  </r>
  <r>
    <s v="Olacaceae"/>
    <s v="Ptychopetalum"/>
    <s v="olacoides"/>
    <x v="103"/>
    <s v="LV109342"/>
    <s v="LV1"/>
    <n v="167.5"/>
    <n v="89.6"/>
    <n v="3"/>
    <n v="5"/>
    <s v="OK"/>
    <s v="LV109342"/>
    <n v="451"/>
    <n v="12.579617834394901"/>
    <n v="18"/>
    <n v="1"/>
    <n v="1"/>
    <n v="8"/>
    <n v="260.66666666666703"/>
    <n v="66.366666158040402"/>
    <n v="0.79333333174387599"/>
    <n v="0.16033333539962799"/>
    <n v="21.316666285196899"/>
    <m/>
    <m/>
    <m/>
    <m/>
    <n v="0.65937630300000005"/>
    <n v="12.3612"/>
    <n v="1.44171746"/>
    <m/>
    <m/>
    <m/>
    <m/>
    <m/>
    <m/>
  </r>
  <r>
    <s v="Olacaceae"/>
    <s v="Ptychopetalum"/>
    <s v="olacoides"/>
    <x v="103"/>
    <s v="LV109429"/>
    <s v="LV1"/>
    <n v="185.9"/>
    <n v="17.2"/>
    <n v="3"/>
    <n v="5"/>
    <s v="OK"/>
    <s v="LV109429"/>
    <n v="451"/>
    <n v="10.828025477707"/>
    <n v="18"/>
    <n v="1"/>
    <n v="1"/>
    <n v="14"/>
    <n v="227.666666666667"/>
    <n v="64.633333841959598"/>
    <n v="0.573333332935969"/>
    <n v="0.21999999880790699"/>
    <n v="29.509567260742202"/>
    <m/>
    <m/>
    <m/>
    <m/>
    <n v="0.60394978600000004"/>
    <n v="7.61226"/>
    <n v="1.3274621799999999"/>
    <m/>
    <m/>
    <m/>
    <m/>
    <m/>
    <m/>
  </r>
  <r>
    <s v="Olacaceae"/>
    <s v="Ptychopetalum"/>
    <s v="olacoides"/>
    <x v="103"/>
    <s v="LV113001"/>
    <s v="LV1"/>
    <n v="127"/>
    <n v="40"/>
    <n v="3"/>
    <n v="5"/>
    <s v="OK"/>
    <s v="LV113001"/>
    <n v="451"/>
    <n v="10.1910828025478"/>
    <n v="0"/>
    <n v="2"/>
    <n v="1"/>
    <n v="0"/>
    <n v="242.333333333333"/>
    <n v="64.199999491373703"/>
    <n v="0.86999998490015695"/>
    <n v="0.30066667000452701"/>
    <n v="37.772799173990897"/>
    <m/>
    <m/>
    <m/>
    <m/>
    <n v="0.60551635699999995"/>
    <n v="9.4572900000000004"/>
    <n v="1.1397540500000001"/>
    <m/>
    <m/>
    <m/>
    <m/>
    <m/>
    <m/>
  </r>
  <r>
    <s v="Olacaceae"/>
    <s v="Ptychopetalum"/>
    <s v="olacoides"/>
    <x v="103"/>
    <s v="M17116054"/>
    <s v="M1711"/>
    <n v="25"/>
    <n v="37"/>
    <n v="0"/>
    <n v="0"/>
    <s v="MORT"/>
    <s v="M17116054"/>
    <n v="451"/>
    <m/>
    <m/>
    <m/>
    <m/>
    <m/>
    <m/>
    <m/>
    <m/>
    <m/>
    <m/>
    <m/>
    <m/>
    <m/>
    <m/>
    <m/>
    <m/>
    <m/>
    <m/>
    <m/>
    <m/>
    <m/>
    <m/>
    <m/>
  </r>
  <r>
    <s v="Olacaceae"/>
    <s v="Ptychopetalum"/>
    <s v="olacoides"/>
    <x v="103"/>
    <s v="M17116862"/>
    <s v="M1711"/>
    <n v="88"/>
    <n v="40"/>
    <n v="3"/>
    <n v="5"/>
    <s v="OK"/>
    <s v="M17116862"/>
    <n v="451"/>
    <n v="11.6"/>
    <n v="16"/>
    <m/>
    <m/>
    <m/>
    <n v="231.66667175293"/>
    <n v="57.266666412353501"/>
    <n v="0.98333332935968998"/>
    <n v="0.29766667385896001"/>
    <m/>
    <n v="119.5"/>
    <n v="0.64019999999999999"/>
    <n v="0.59550000000000003"/>
    <m/>
    <n v="0.61399999999999999"/>
    <n v="10.7195"/>
    <n v="1.3805000000000001"/>
    <m/>
    <m/>
    <m/>
    <m/>
    <m/>
    <m/>
  </r>
  <r>
    <s v="Olacaceae"/>
    <s v="Ptychopetalum"/>
    <s v="olacoides"/>
    <x v="103"/>
    <s v="NH200256"/>
    <s v="NH20"/>
    <n v="59"/>
    <n v="326"/>
    <n v="3"/>
    <n v="5"/>
    <s v="OK"/>
    <s v="NH200256"/>
    <n v="451"/>
    <n v="14.7"/>
    <n v="13"/>
    <n v="2"/>
    <n v="2"/>
    <n v="13"/>
    <n v="230.666666666667"/>
    <n v="54.433333079020201"/>
    <n v="0.77000000079472897"/>
    <n v="0.23500000437100699"/>
    <m/>
    <n v="107.7"/>
    <n v="0.68149999999999999"/>
    <n v="0.6421"/>
    <n v="1"/>
    <n v="0.63300000000000001"/>
    <n v="11.398999999999999"/>
    <n v="1.0109999999999999"/>
    <m/>
    <m/>
    <m/>
    <m/>
    <m/>
    <m/>
  </r>
  <r>
    <s v="Olacaceae"/>
    <s v="Ptychopetalum"/>
    <s v="olacoides"/>
    <x v="103"/>
    <s v="NH200421"/>
    <s v="NH20"/>
    <n v="78"/>
    <n v="399"/>
    <n v="3"/>
    <n v="5"/>
    <s v="OK"/>
    <s v="NH200421"/>
    <n v="451"/>
    <n v="13.4"/>
    <n v="15"/>
    <n v="1"/>
    <n v="1"/>
    <n v="12"/>
    <n v="209.666666666667"/>
    <n v="58.099999745686901"/>
    <n v="0.81333331267039"/>
    <n v="0.187333335479101"/>
    <m/>
    <n v="77.8"/>
    <n v="0.67700000000000005"/>
    <n v="0.68810000000000004"/>
    <n v="2"/>
    <n v="0.66800000000000004"/>
    <n v="16.262"/>
    <n v="1.34"/>
    <m/>
    <m/>
    <m/>
    <m/>
    <m/>
    <m/>
  </r>
  <r>
    <s v="Olacaceae"/>
    <s v="Ptychopetalum"/>
    <s v="olacoides"/>
    <x v="103"/>
    <s v="NH200651"/>
    <s v="NH20"/>
    <n v="38"/>
    <n v="373"/>
    <n v="3"/>
    <n v="5"/>
    <s v="OK"/>
    <s v="NH200651"/>
    <n v="451"/>
    <n v="12.1"/>
    <n v="10"/>
    <n v="2"/>
    <n v="2"/>
    <n v="10"/>
    <n v="238.333333333333"/>
    <n v="70.899998982747405"/>
    <n v="0.78666667143503799"/>
    <n v="0.18766666948795299"/>
    <m/>
    <n v="62.9"/>
    <n v="0.68300000000000005"/>
    <n v="0.61"/>
    <n v="0.5"/>
    <n v="0.65900000000000003"/>
    <n v="11.145"/>
    <n v="0.75449999999999995"/>
    <m/>
    <m/>
    <m/>
    <m/>
    <m/>
    <m/>
  </r>
  <r>
    <s v="Opiliaceae"/>
    <s v="Agonandra"/>
    <s v="silvatica"/>
    <x v="48"/>
    <s v="LV109301"/>
    <s v="LV1"/>
    <n v="154.69999999999999"/>
    <n v="69.5"/>
    <n v="3"/>
    <n v="5"/>
    <s v="OK"/>
    <s v="LV109301"/>
    <n v="452"/>
    <n v="14.3312101910828"/>
    <n v="13"/>
    <n v="1"/>
    <n v="1"/>
    <n v="11"/>
    <n v="311.33333333333297"/>
    <n v="35.5"/>
    <n v="1.7799999713897701"/>
    <n v="1.56299996376038"/>
    <n v="162.49732971191401"/>
    <m/>
    <m/>
    <m/>
    <m/>
    <n v="0.64977504100000005"/>
    <n v="11.151"/>
    <n v="4.1798178699999999"/>
    <m/>
    <m/>
    <m/>
    <m/>
    <m/>
    <m/>
  </r>
  <r>
    <s v="Opiliaceae"/>
    <s v="Agonandra"/>
    <s v="silvatica"/>
    <x v="48"/>
    <s v="M17116595"/>
    <s v="M1711"/>
    <n v="66"/>
    <n v="55"/>
    <n v="3"/>
    <n v="5"/>
    <s v="OK"/>
    <s v="M17116595"/>
    <n v="452"/>
    <n v="13.8"/>
    <n v="15"/>
    <n v="2"/>
    <n v="2"/>
    <n v="15"/>
    <n v="521.56667073567701"/>
    <n v="74.333330790201799"/>
    <n v="2.2666666507720898"/>
    <n v="0.88033334414164199"/>
    <m/>
    <n v="169.5"/>
    <n v="0.66490000000000005"/>
    <n v="0.58069999999999999"/>
    <m/>
    <n v="0.67700000000000005"/>
    <n v="16.704999999999998"/>
    <n v="2.4550000000000001"/>
    <m/>
    <m/>
    <m/>
    <m/>
    <m/>
    <m/>
  </r>
  <r>
    <s v="Opiliaceae"/>
    <s v="Agonandra"/>
    <s v="silvatica"/>
    <x v="48"/>
    <s v="M17116851"/>
    <s v="M1711"/>
    <n v="85"/>
    <n v="49"/>
    <n v="3"/>
    <n v="0"/>
    <s v="OK"/>
    <s v="M17116851"/>
    <n v="452"/>
    <n v="14.3"/>
    <n v="21"/>
    <n v="2"/>
    <n v="2"/>
    <n v="18"/>
    <n v="194.43333435058599"/>
    <n v="42.5"/>
    <n v="1.56999997297923"/>
    <n v="0.44400000572204601"/>
    <m/>
    <n v="192.5"/>
    <n v="0.68169999999999997"/>
    <n v="0.68189999999999995"/>
    <m/>
    <n v="0.32500000000000001"/>
    <n v="13.092499999999999"/>
    <n v="0.98499999999999999"/>
    <m/>
    <m/>
    <m/>
    <m/>
    <m/>
    <m/>
  </r>
  <r>
    <s v="Opiliaceae"/>
    <s v="Agonandra"/>
    <s v="silvatica"/>
    <x v="48"/>
    <s v="M17116852"/>
    <s v="M1711"/>
    <n v="83"/>
    <n v="44"/>
    <n v="3"/>
    <n v="5"/>
    <s v="OK"/>
    <s v="M17116852"/>
    <n v="452"/>
    <n v="18.600000000000001"/>
    <n v="15"/>
    <n v="2"/>
    <n v="2"/>
    <n v="15"/>
    <n v="249.86665852864601"/>
    <n v="54.866667429606103"/>
    <n v="0.95666668812433897"/>
    <n v="0.36400000254313197"/>
    <m/>
    <n v="161.69999999999999"/>
    <n v="0.79330000000000001"/>
    <n v="0.50219999999999998"/>
    <m/>
    <n v="0.66500000000000004"/>
    <n v="11.186"/>
    <n v="1.7665"/>
    <m/>
    <m/>
    <m/>
    <m/>
    <m/>
    <m/>
  </r>
  <r>
    <s v="Papilionaceae"/>
    <s v="Alexa"/>
    <s v="wachenheimii"/>
    <x v="22"/>
    <s v="A110342"/>
    <s v="A11"/>
    <n v="75"/>
    <n v="11"/>
    <n v="3"/>
    <n v="5"/>
    <s v="OK"/>
    <s v="A110342"/>
    <n v="453"/>
    <n v="88.4"/>
    <n v="39"/>
    <n v="5"/>
    <n v="5"/>
    <n v="35"/>
    <n v="225.766667683919"/>
    <n v="50.466665903727197"/>
    <n v="1.4433333079020201"/>
    <n v="0.67833332220713305"/>
    <m/>
    <n v="215.5"/>
    <n v="0.43"/>
    <n v="1.28"/>
    <n v="11"/>
    <n v="0.40661686658859297"/>
    <n v="13.3042"/>
    <n v="0.65016163999999999"/>
    <m/>
    <m/>
    <m/>
    <m/>
    <m/>
    <m/>
  </r>
  <r>
    <s v="Papilionaceae"/>
    <s v="Andira"/>
    <s v="inermis"/>
    <x v="614"/>
    <s v="LV109033"/>
    <s v="LV1"/>
    <n v="101.8"/>
    <n v="52.6"/>
    <n v="3"/>
    <n v="4"/>
    <s v="OK"/>
    <s v="LV109033"/>
    <n v="899"/>
    <n v="49.681528662420398"/>
    <n v="35"/>
    <n v="5"/>
    <n v="5"/>
    <n v="35"/>
    <n v="272.5"/>
    <n v="42.099999745686901"/>
    <n v="1.8033333619435601"/>
    <n v="0.14400000125169801"/>
    <n v="11.866213162740101"/>
    <m/>
    <n v="0.62870999999999999"/>
    <n v="0.65839999999999999"/>
    <n v="10.199999999999999"/>
    <m/>
    <m/>
    <m/>
    <m/>
    <m/>
    <m/>
    <n v="-29.210792730000001"/>
    <m/>
    <m/>
  </r>
  <r>
    <s v="Papilionaceae"/>
    <s v="Andira"/>
    <s v="surinamensis"/>
    <x v="615"/>
    <s v="M17116099"/>
    <s v="M1711"/>
    <n v="4"/>
    <n v="70"/>
    <n v="3"/>
    <n v="5"/>
    <s v="OK"/>
    <s v="M17116099"/>
    <n v="455"/>
    <n v="10.199999999999999"/>
    <n v="11"/>
    <n v="2"/>
    <n v="2"/>
    <n v="11"/>
    <n v="208"/>
    <n v="49.066666920979799"/>
    <n v="1.16999995708466"/>
    <n v="0.21900000174840301"/>
    <m/>
    <n v="97.2"/>
    <n v="0.65549999999999997"/>
    <n v="0.77890000000000004"/>
    <m/>
    <n v="0.79700000000000004"/>
    <n v="9.1244999999999994"/>
    <n v="1.2450000000000001"/>
    <m/>
    <m/>
    <m/>
    <m/>
    <m/>
    <m/>
  </r>
  <r>
    <s v="Papilionaceae"/>
    <s v="Andira"/>
    <s v="IND"/>
    <x v="616"/>
    <s v="NH200043"/>
    <s v="NH20"/>
    <n v="3"/>
    <n v="387"/>
    <n v="0"/>
    <n v="0"/>
    <s v="EXCLUDE"/>
    <s v="NH200043"/>
    <n v="454"/>
    <n v="82"/>
    <n v="35"/>
    <m/>
    <m/>
    <m/>
    <m/>
    <m/>
    <m/>
    <m/>
    <m/>
    <m/>
    <n v="0.55610000000000004"/>
    <n v="0.77380000000000004"/>
    <m/>
    <m/>
    <m/>
    <m/>
    <m/>
    <m/>
    <m/>
    <m/>
    <m/>
    <m/>
  </r>
  <r>
    <s v="Papilionaceae"/>
    <s v="Bocoa"/>
    <s v="prouacensis"/>
    <x v="90"/>
    <s v="A110217"/>
    <s v="A11"/>
    <n v="52"/>
    <n v="39"/>
    <n v="3"/>
    <n v="5"/>
    <s v="OK"/>
    <s v="A110217"/>
    <n v="456"/>
    <n v="14.2"/>
    <n v="16"/>
    <n v="2"/>
    <n v="2"/>
    <n v="15"/>
    <n v="206.10000101725299"/>
    <n v="47.033332824707003"/>
    <n v="2.2300000190734899"/>
    <n v="0.41333334147930101"/>
    <m/>
    <n v="176.3"/>
    <m/>
    <m/>
    <n v="1"/>
    <m/>
    <m/>
    <m/>
    <m/>
    <m/>
    <m/>
    <m/>
    <m/>
    <m/>
  </r>
  <r>
    <s v="Papilionaceae"/>
    <s v="Bocoa"/>
    <s v="prouacensis"/>
    <x v="90"/>
    <s v="A110305"/>
    <s v="A11"/>
    <n v="79"/>
    <n v="52"/>
    <n v="3"/>
    <n v="5"/>
    <s v="OK"/>
    <s v="A110305"/>
    <n v="456"/>
    <n v="17.5"/>
    <n v="14"/>
    <n v="2"/>
    <n v="2"/>
    <n v="14"/>
    <m/>
    <m/>
    <m/>
    <n v="0.42133333285649599"/>
    <m/>
    <n v="148.5"/>
    <m/>
    <m/>
    <n v="1"/>
    <n v="0.82951402664184604"/>
    <n v="10.038"/>
    <n v="1.00013222"/>
    <m/>
    <m/>
    <m/>
    <m/>
    <m/>
    <m/>
  </r>
  <r>
    <s v="Papilionaceae"/>
    <s v="Bocoa"/>
    <s v="prouacensis"/>
    <x v="90"/>
    <s v="A110415"/>
    <s v="A11"/>
    <n v="96"/>
    <n v="67"/>
    <n v="3"/>
    <n v="5"/>
    <s v="OK"/>
    <s v="A110415"/>
    <n v="456"/>
    <n v="13.4"/>
    <n v="17"/>
    <n v="1"/>
    <n v="2"/>
    <n v="16"/>
    <n v="218.86666870117199"/>
    <n v="48.066666920979799"/>
    <n v="2.6666666666666701"/>
    <n v="0.64733334382375096"/>
    <m/>
    <n v="216.7"/>
    <n v="0.8"/>
    <n v="0.39"/>
    <n v="1"/>
    <m/>
    <m/>
    <m/>
    <m/>
    <m/>
    <m/>
    <m/>
    <m/>
    <m/>
  </r>
  <r>
    <s v="Papilionaceae"/>
    <s v="Bocoa"/>
    <s v="prouacensis"/>
    <x v="90"/>
    <s v="B444024"/>
    <s v="B4"/>
    <n v="77"/>
    <n v="63"/>
    <n v="3"/>
    <n v="5"/>
    <s v="OK"/>
    <s v="B444024"/>
    <n v="456"/>
    <n v="19.600000000000001"/>
    <n v="22"/>
    <n v="3"/>
    <n v="1"/>
    <n v="10"/>
    <n v="207"/>
    <n v="58.900000254313099"/>
    <n v="1.75999995072683"/>
    <n v="0.73933335145314505"/>
    <m/>
    <n v="252.7"/>
    <m/>
    <m/>
    <m/>
    <m/>
    <m/>
    <m/>
    <m/>
    <m/>
    <m/>
    <m/>
    <m/>
    <m/>
  </r>
  <r>
    <s v="Papilionaceae"/>
    <s v="Bocoa"/>
    <s v="prouacensis"/>
    <x v="90"/>
    <s v="B444034"/>
    <s v="B4"/>
    <n v="75"/>
    <n v="68"/>
    <n v="3"/>
    <n v="5"/>
    <s v="OK"/>
    <s v="B444034"/>
    <n v="456"/>
    <n v="17.7"/>
    <n v="25"/>
    <n v="3"/>
    <n v="3"/>
    <n v="20"/>
    <n v="245.333333333333"/>
    <n v="63.433334350585902"/>
    <n v="2.1866666475931802"/>
    <m/>
    <m/>
    <n v="250.9"/>
    <n v="0.75"/>
    <n v="0.34"/>
    <m/>
    <m/>
    <m/>
    <m/>
    <m/>
    <m/>
    <m/>
    <m/>
    <m/>
    <m/>
  </r>
  <r>
    <s v="Papilionaceae"/>
    <s v="Bocoa"/>
    <s v="prouacensis"/>
    <x v="90"/>
    <s v="B446001"/>
    <s v="B4"/>
    <n v="97"/>
    <n v="3"/>
    <n v="3"/>
    <n v="5"/>
    <s v="OK"/>
    <s v="B446001"/>
    <n v="456"/>
    <n v="30.9"/>
    <n v="30"/>
    <n v="3"/>
    <n v="3"/>
    <n v="15"/>
    <n v="226.46666971842399"/>
    <n v="61.366666158040402"/>
    <n v="2.0133333603541099"/>
    <n v="0.94349998235702504"/>
    <m/>
    <n v="152"/>
    <m/>
    <m/>
    <m/>
    <m/>
    <m/>
    <m/>
    <m/>
    <m/>
    <m/>
    <m/>
    <m/>
    <m/>
  </r>
  <r>
    <s v="Papilionaceae"/>
    <s v="Bocoa"/>
    <s v="prouacensis"/>
    <x v="90"/>
    <s v="LV109050"/>
    <s v="LV1"/>
    <n v="170.5"/>
    <n v="40.9"/>
    <n v="3"/>
    <n v="5"/>
    <s v="OK"/>
    <s v="LV109050"/>
    <n v="456"/>
    <n v="23.8853503184713"/>
    <n v="0"/>
    <n v="3"/>
    <n v="1"/>
    <n v="0"/>
    <n v="248.666666666667"/>
    <n v="44.200000762939503"/>
    <n v="2.54666670163473"/>
    <n v="0.60266665617624904"/>
    <n v="60.609532674153598"/>
    <m/>
    <n v="0.68818999999999997"/>
    <n v="0.68059999999999998"/>
    <n v="5.0999999999999996"/>
    <n v="0.76689905999999997"/>
    <n v="10.7921"/>
    <n v="1.3788732399999999"/>
    <m/>
    <m/>
    <m/>
    <n v="-29.532712830000001"/>
    <m/>
    <m/>
  </r>
  <r>
    <s v="Papilionaceae"/>
    <s v="Bocoa"/>
    <s v="prouacensis"/>
    <x v="90"/>
    <s v="LV109060"/>
    <s v="LV1"/>
    <n v="106.5"/>
    <n v="24.4"/>
    <n v="3"/>
    <n v="5"/>
    <s v="OK"/>
    <s v="LV109060"/>
    <n v="456"/>
    <n v="22.9299363057325"/>
    <n v="23"/>
    <n v="1"/>
    <n v="1"/>
    <n v="10"/>
    <m/>
    <n v="42.6666666666667"/>
    <n v="2.3666666348775198"/>
    <n v="0.44033332665761299"/>
    <n v="58.5097668965658"/>
    <m/>
    <n v="0.82908000000000004"/>
    <n v="0.3649"/>
    <n v="3.5"/>
    <n v="0.73801508999999998"/>
    <n v="8.9113100000000003"/>
    <n v="1.6324927600000001"/>
    <m/>
    <m/>
    <m/>
    <m/>
    <m/>
    <m/>
  </r>
  <r>
    <s v="Papilionaceae"/>
    <s v="Bocoa"/>
    <s v="prouacensis"/>
    <x v="90"/>
    <s v="LV109121"/>
    <s v="LV1"/>
    <n v="137.4"/>
    <n v="15.8"/>
    <n v="3"/>
    <n v="5"/>
    <s v="OK"/>
    <s v="LV109121"/>
    <n v="456"/>
    <n v="35.668789808917197"/>
    <n v="28"/>
    <n v="3"/>
    <n v="3"/>
    <n v="20"/>
    <n v="261.33333333333297"/>
    <n v="50.5"/>
    <n v="3.3766667048136401"/>
    <n v="0.68433334430058801"/>
    <n v="67.076802571614607"/>
    <m/>
    <n v="0.68472999999999995"/>
    <n v="0.48220000000000002"/>
    <n v="3.6"/>
    <n v="0.84245615500000004"/>
    <n v="14.3017"/>
    <n v="2.6822557800000002"/>
    <m/>
    <m/>
    <m/>
    <n v="-30.605936100000001"/>
    <m/>
    <m/>
  </r>
  <r>
    <s v="Papilionaceae"/>
    <s v="Bocoa"/>
    <s v="prouacensis"/>
    <x v="90"/>
    <s v="LV109133"/>
    <s v="LV1"/>
    <n v="135"/>
    <n v="23.3"/>
    <n v="3"/>
    <n v="5"/>
    <s v="OK"/>
    <s v="LV109133"/>
    <n v="456"/>
    <n v="21.3375796178344"/>
    <n v="32"/>
    <n v="2"/>
    <n v="1"/>
    <n v="18"/>
    <n v="191.666666666667"/>
    <n v="48.266666412353501"/>
    <n v="2.5666666825612401"/>
    <n v="0.42800000309944197"/>
    <n v="56.895632425944001"/>
    <m/>
    <m/>
    <m/>
    <m/>
    <n v="0.80861359799999999"/>
    <n v="10.175000000000001"/>
    <n v="1.84593692"/>
    <m/>
    <m/>
    <m/>
    <m/>
    <m/>
    <m/>
  </r>
  <r>
    <s v="Papilionaceae"/>
    <s v="Bocoa"/>
    <s v="prouacensis"/>
    <x v="90"/>
    <s v="LV109136"/>
    <s v="LV1"/>
    <n v="133"/>
    <n v="30"/>
    <n v="3"/>
    <n v="5"/>
    <s v="OK"/>
    <s v="LV109136"/>
    <n v="456"/>
    <n v="21.019108280254802"/>
    <n v="28"/>
    <n v="3"/>
    <n v="3"/>
    <n v="20"/>
    <n v="253.333333333333"/>
    <n v="52.099999745686901"/>
    <n v="2.9266666571299198"/>
    <n v="0.44900000095367398"/>
    <n v="36.839766820271798"/>
    <m/>
    <m/>
    <m/>
    <m/>
    <n v="0.76212471100000001"/>
    <n v="7.39175"/>
    <n v="1.81956082"/>
    <m/>
    <m/>
    <m/>
    <n v="-31.989674919999999"/>
    <m/>
    <m/>
  </r>
  <r>
    <s v="Papilionaceae"/>
    <s v="Bocoa"/>
    <s v="prouacensis"/>
    <x v="90"/>
    <s v="LV109143"/>
    <s v="LV1"/>
    <n v="129.30000000000001"/>
    <n v="40.200000000000003"/>
    <n v="3"/>
    <n v="5"/>
    <s v="OK"/>
    <s v="LV109143"/>
    <n v="456"/>
    <n v="11.7834394904459"/>
    <n v="17"/>
    <n v="2"/>
    <n v="2"/>
    <n v="17"/>
    <n v="234.333333333333"/>
    <n v="44.566665649414098"/>
    <n v="3.0099999904632599"/>
    <n v="0.85000000397364295"/>
    <n v="109.47213363647499"/>
    <m/>
    <m/>
    <m/>
    <m/>
    <n v="0.80994229900000003"/>
    <n v="10.2148"/>
    <n v="2.1106851099999999"/>
    <m/>
    <m/>
    <m/>
    <m/>
    <m/>
    <m/>
  </r>
  <r>
    <s v="Papilionaceae"/>
    <s v="Bocoa"/>
    <s v="prouacensis"/>
    <x v="90"/>
    <s v="LV109156"/>
    <s v="LV1"/>
    <n v="125.3"/>
    <n v="53.3"/>
    <n v="3"/>
    <n v="5"/>
    <s v="OK"/>
    <s v="LV109156"/>
    <n v="456"/>
    <n v="11.305732484076399"/>
    <n v="15"/>
    <n v="1"/>
    <n v="1"/>
    <n v="12"/>
    <n v="200"/>
    <n v="52.033334096272803"/>
    <n v="2.2966666618982901"/>
    <n v="0.50633333126703906"/>
    <n v="57.3964341481527"/>
    <m/>
    <m/>
    <m/>
    <m/>
    <n v="0.77138795599999999"/>
    <n v="8.7672299999999996"/>
    <n v="2.1531043099999998"/>
    <m/>
    <m/>
    <m/>
    <m/>
    <m/>
    <m/>
  </r>
  <r>
    <s v="Papilionaceae"/>
    <s v="Bocoa"/>
    <s v="prouacensis"/>
    <x v="90"/>
    <s v="LV109207"/>
    <s v="LV1"/>
    <n v="135.30000000000001"/>
    <n v="91"/>
    <n v="3"/>
    <n v="5"/>
    <s v="OK"/>
    <s v="LV109207"/>
    <n v="456"/>
    <n v="14.6496815286624"/>
    <n v="18"/>
    <n v="2"/>
    <n v="3"/>
    <n v="15"/>
    <n v="248"/>
    <n v="56.033334096272803"/>
    <n v="3.3933332761128701"/>
    <n v="0.89800000190734897"/>
    <n v="80.995367685953795"/>
    <m/>
    <m/>
    <m/>
    <m/>
    <n v="0.71537726800000001"/>
    <n v="6.40341"/>
    <n v="2.0429571599999998"/>
    <m/>
    <m/>
    <m/>
    <n v="-31.929207550000001"/>
    <m/>
    <m/>
  </r>
  <r>
    <s v="Papilionaceae"/>
    <s v="Bocoa"/>
    <s v="prouacensis"/>
    <x v="90"/>
    <s v="LV109268"/>
    <s v="LV1"/>
    <n v="148.69999999999999"/>
    <n v="30.6"/>
    <n v="3"/>
    <n v="5"/>
    <s v="OK"/>
    <s v="LV109268"/>
    <n v="456"/>
    <n v="45.222929936305697"/>
    <n v="37"/>
    <n v="5"/>
    <n v="3"/>
    <n v="18"/>
    <n v="251.43333435058599"/>
    <n v="56.233333587646499"/>
    <n v="2.63999994595846"/>
    <n v="0.61633334557215402"/>
    <n v="54.041500091552699"/>
    <m/>
    <m/>
    <m/>
    <m/>
    <m/>
    <m/>
    <m/>
    <m/>
    <m/>
    <m/>
    <n v="-30.205759960000002"/>
    <m/>
    <m/>
  </r>
  <r>
    <s v="Papilionaceae"/>
    <s v="Bocoa"/>
    <s v="prouacensis"/>
    <x v="90"/>
    <s v="LV109310"/>
    <s v="LV1"/>
    <n v="150.4"/>
    <n v="88.8"/>
    <n v="3"/>
    <n v="5"/>
    <s v="OK"/>
    <s v="LV109310"/>
    <n v="456"/>
    <n v="39.171974522292999"/>
    <n v="28"/>
    <n v="4"/>
    <n v="5"/>
    <n v="28"/>
    <n v="390.33333333333297"/>
    <n v="46.599999745686901"/>
    <n v="2.3099999427795401"/>
    <n v="0.30933333436648103"/>
    <n v="34.001632690429702"/>
    <m/>
    <m/>
    <m/>
    <m/>
    <n v="0.73479418399999996"/>
    <n v="7.8199899999999998"/>
    <n v="2.3712717699999999"/>
    <m/>
    <m/>
    <m/>
    <n v="-31.613196200000001"/>
    <m/>
    <m/>
  </r>
  <r>
    <s v="Papilionaceae"/>
    <s v="Bocoa"/>
    <s v="prouacensis"/>
    <x v="90"/>
    <s v="LV109349"/>
    <s v="LV1"/>
    <n v="171.4"/>
    <n v="37.6"/>
    <n v="3"/>
    <n v="5"/>
    <s v="OK"/>
    <s v="LV109349"/>
    <n v="456"/>
    <n v="24.5222929936306"/>
    <n v="27"/>
    <n v="3"/>
    <n v="3"/>
    <n v="15"/>
    <n v="232"/>
    <n v="39.066666285196902"/>
    <n v="3.4966666698455802"/>
    <n v="0.50233334302902199"/>
    <n v="68.466233571370395"/>
    <m/>
    <m/>
    <m/>
    <m/>
    <m/>
    <m/>
    <m/>
    <m/>
    <m/>
    <m/>
    <n v="-29.833312599999999"/>
    <m/>
    <m/>
  </r>
  <r>
    <s v="Papilionaceae"/>
    <s v="Bocoa"/>
    <s v="prouacensis"/>
    <x v="90"/>
    <s v="LV109350"/>
    <s v="LV1"/>
    <n v="160.4"/>
    <n v="79.099999999999994"/>
    <n v="3"/>
    <n v="5"/>
    <s v="OK"/>
    <s v="LV109350"/>
    <n v="456"/>
    <n v="20.063694267515899"/>
    <n v="17"/>
    <n v="3"/>
    <n v="4"/>
    <n v="15"/>
    <n v="213.333333333333"/>
    <n v="49.066666920979799"/>
    <n v="2.1433333555857299"/>
    <n v="0.222333336869876"/>
    <n v="29.612500508626301"/>
    <m/>
    <m/>
    <m/>
    <m/>
    <n v="0.84981591999999995"/>
    <n v="17.8705"/>
    <n v="3.3085828300000002"/>
    <m/>
    <m/>
    <m/>
    <n v="-31.970015159999999"/>
    <m/>
    <m/>
  </r>
  <r>
    <s v="Papilionaceae"/>
    <s v="Bocoa"/>
    <s v="prouacensis"/>
    <x v="90"/>
    <s v="LV109351"/>
    <s v="LV1"/>
    <n v="160.30000000000001"/>
    <n v="75.099999999999994"/>
    <n v="3"/>
    <n v="5"/>
    <s v="OK"/>
    <s v="LV109351"/>
    <n v="456"/>
    <n v="28.6624203821656"/>
    <n v="28"/>
    <n v="4"/>
    <n v="4"/>
    <n v="20"/>
    <n v="279.33333333333297"/>
    <n v="64.766666412353501"/>
    <n v="2.8533333142598498"/>
    <n v="1.0573333303133601"/>
    <n v="85.510965983072893"/>
    <m/>
    <m/>
    <m/>
    <m/>
    <n v="0.79606741599999997"/>
    <n v="9.8287899999999997"/>
    <n v="1.70522573"/>
    <m/>
    <m/>
    <m/>
    <n v="-32.415885240000001"/>
    <m/>
    <m/>
  </r>
  <r>
    <s v="Papilionaceae"/>
    <s v="Bocoa"/>
    <s v="prouacensis"/>
    <x v="90"/>
    <s v="LV109356"/>
    <s v="LV1"/>
    <n v="165.2"/>
    <n v="71.599999999999994"/>
    <n v="3"/>
    <n v="5"/>
    <s v="OK"/>
    <s v="LV109356"/>
    <n v="456"/>
    <n v="26.4012738853503"/>
    <n v="22"/>
    <n v="2"/>
    <n v="2"/>
    <n v="15"/>
    <n v="263"/>
    <n v="58.8333333333333"/>
    <n v="2.72666668891907"/>
    <n v="0.39833333094914802"/>
    <n v="41.977465947469099"/>
    <m/>
    <m/>
    <m/>
    <m/>
    <n v="0.78315535700000005"/>
    <n v="10.269500000000001"/>
    <n v="2.2323432099999998"/>
    <m/>
    <m/>
    <m/>
    <m/>
    <m/>
    <m/>
  </r>
  <r>
    <s v="Papilionaceae"/>
    <s v="Bocoa"/>
    <s v="prouacensis"/>
    <x v="90"/>
    <s v="LV109367"/>
    <s v="LV1"/>
    <n v="157.19999999999999"/>
    <n v="65.599999999999994"/>
    <n v="3"/>
    <n v="5"/>
    <s v="OK"/>
    <s v="LV109367"/>
    <n v="456"/>
    <n v="22.133757961783399"/>
    <n v="20"/>
    <n v="1"/>
    <n v="2"/>
    <n v="13"/>
    <n v="230"/>
    <n v="48.1666666666667"/>
    <n v="2.3066666920979801"/>
    <n v="0.40433333317438802"/>
    <n v="50.673933664957701"/>
    <m/>
    <m/>
    <m/>
    <m/>
    <n v="0.79369667899999996"/>
    <n v="11.5413"/>
    <n v="2.4542451700000001"/>
    <m/>
    <m/>
    <m/>
    <m/>
    <m/>
    <m/>
  </r>
  <r>
    <s v="Papilionaceae"/>
    <s v="Bocoa"/>
    <s v="prouacensis"/>
    <x v="90"/>
    <s v="LV109380"/>
    <s v="LV1"/>
    <n v="165.7"/>
    <n v="39.700000000000003"/>
    <n v="3"/>
    <n v="5"/>
    <s v="OK"/>
    <s v="LV109380"/>
    <n v="456"/>
    <n v="19.5541401273885"/>
    <n v="23"/>
    <n v="3"/>
    <n v="2"/>
    <n v="10"/>
    <m/>
    <n v="44.433334350585902"/>
    <n v="2.90666675567627"/>
    <n v="0.351666659116745"/>
    <n v="53.766501108805301"/>
    <m/>
    <m/>
    <m/>
    <m/>
    <n v="0.82006083799999996"/>
    <n v="9.7546599999999994"/>
    <n v="1.40148461"/>
    <m/>
    <m/>
    <m/>
    <n v="-30.186499359999999"/>
    <m/>
    <m/>
  </r>
  <r>
    <s v="Papilionaceae"/>
    <s v="Bocoa"/>
    <s v="prouacensis"/>
    <x v="90"/>
    <s v="LV109419"/>
    <s v="LV1"/>
    <n v="181"/>
    <n v="11"/>
    <n v="3"/>
    <n v="5"/>
    <s v="OK"/>
    <s v="LV109419"/>
    <n v="456"/>
    <n v="53.1847133757962"/>
    <n v="27"/>
    <n v="5"/>
    <n v="5"/>
    <n v="27"/>
    <n v="262"/>
    <n v="48.799999237060497"/>
    <n v="2.1233332951863599"/>
    <n v="0.34866666297117899"/>
    <n v="28.003266652425101"/>
    <m/>
    <m/>
    <m/>
    <m/>
    <n v="0.66307241699999997"/>
    <n v="9.2101100000000002"/>
    <n v="2.69540968"/>
    <m/>
    <m/>
    <m/>
    <m/>
    <m/>
    <m/>
  </r>
  <r>
    <s v="Papilionaceae"/>
    <s v="Bocoa"/>
    <s v="prouacensis"/>
    <x v="90"/>
    <s v="LV109438"/>
    <s v="LV1"/>
    <n v="170.7"/>
    <n v="26.8"/>
    <n v="3"/>
    <n v="5"/>
    <s v="OK"/>
    <s v="LV109438"/>
    <n v="456"/>
    <n v="25"/>
    <n v="22"/>
    <n v="3"/>
    <n v="3"/>
    <n v="22"/>
    <n v="213"/>
    <n v="38.099999745686901"/>
    <n v="1.9699999888738"/>
    <n v="0.29799999793370602"/>
    <n v="43.871065775553397"/>
    <m/>
    <m/>
    <m/>
    <m/>
    <n v="0.71246622900000001"/>
    <n v="15.6065"/>
    <n v="3.7048789200000001"/>
    <m/>
    <m/>
    <m/>
    <m/>
    <m/>
    <m/>
  </r>
  <r>
    <s v="Papilionaceae"/>
    <s v="Bocoa"/>
    <s v="prouacensis"/>
    <x v="90"/>
    <s v="LV109450"/>
    <s v="LV1"/>
    <n v="181.4"/>
    <n v="32"/>
    <n v="3"/>
    <n v="5"/>
    <s v="OK"/>
    <s v="LV109450"/>
    <n v="456"/>
    <n v="23.726114649681499"/>
    <n v="25"/>
    <n v="3"/>
    <n v="3"/>
    <n v="25"/>
    <n v="238.666666666667"/>
    <n v="47.733333587646499"/>
    <n v="2.9166665871938098"/>
    <n v="0.35999999443690001"/>
    <n v="46.431566874186203"/>
    <m/>
    <m/>
    <m/>
    <m/>
    <n v="0.86154649900000002"/>
    <n v="14.7758"/>
    <n v="1.87731782"/>
    <m/>
    <m/>
    <m/>
    <m/>
    <m/>
    <m/>
  </r>
  <r>
    <s v="Papilionaceae"/>
    <s v="Bocoa"/>
    <s v="prouacensis"/>
    <x v="90"/>
    <s v="LV109460"/>
    <s v="LV1"/>
    <n v="174.7"/>
    <n v="52.5"/>
    <n v="3"/>
    <n v="5"/>
    <s v="OK"/>
    <s v="LV109460"/>
    <n v="456"/>
    <n v="40.286624203821702"/>
    <n v="28"/>
    <m/>
    <m/>
    <n v="0"/>
    <n v="196.333333333333"/>
    <n v="47.233333587646499"/>
    <n v="2.1600000460942601"/>
    <n v="0.49633332093556698"/>
    <n v="63.995798746744804"/>
    <m/>
    <m/>
    <m/>
    <m/>
    <m/>
    <m/>
    <m/>
    <m/>
    <m/>
    <m/>
    <m/>
    <m/>
    <m/>
  </r>
  <r>
    <s v="Papilionaceae"/>
    <s v="Bocoa"/>
    <s v="prouacensis"/>
    <x v="90"/>
    <s v="LV109505"/>
    <s v="LV1"/>
    <n v="189.2"/>
    <n v="87.6"/>
    <n v="3"/>
    <n v="5"/>
    <s v="OK"/>
    <s v="LV109505"/>
    <n v="456"/>
    <n v="28.6624203821656"/>
    <n v="24"/>
    <n v="3"/>
    <n v="3"/>
    <n v="24"/>
    <n v="227"/>
    <n v="48.300000508626297"/>
    <n v="2.4900000095367401"/>
    <n v="1.1290000081062299"/>
    <n v="115.95033518473301"/>
    <m/>
    <m/>
    <m/>
    <m/>
    <n v="0.83282573500000001"/>
    <n v="12.978"/>
    <n v="2.0159335999999999"/>
    <m/>
    <m/>
    <m/>
    <n v="-32.113229650000001"/>
    <m/>
    <m/>
  </r>
  <r>
    <s v="Papilionaceae"/>
    <s v="Bocoa"/>
    <s v="prouacensis"/>
    <x v="90"/>
    <s v="LV109508"/>
    <s v="LV1"/>
    <n v="195.1"/>
    <n v="86.1"/>
    <n v="3"/>
    <n v="5"/>
    <s v="OK"/>
    <s v="LV109508"/>
    <n v="456"/>
    <n v="29.299363057324801"/>
    <n v="28"/>
    <n v="4"/>
    <n v="3"/>
    <n v="20"/>
    <n v="204.333333333333"/>
    <n v="46.900000254313099"/>
    <n v="1.96333336830139"/>
    <n v="0.57000001271565803"/>
    <n v="77.269332885742202"/>
    <m/>
    <n v="0.63934000000000002"/>
    <n v="0.44519999999999998"/>
    <n v="8.8000000000000007"/>
    <n v="0.84112310999999995"/>
    <n v="17.006499999999999"/>
    <n v="3.0653970699999999"/>
    <m/>
    <m/>
    <m/>
    <n v="-31.861296530000001"/>
    <m/>
    <m/>
  </r>
  <r>
    <s v="Papilionaceae"/>
    <s v="Bocoa"/>
    <s v="prouacensis"/>
    <x v="90"/>
    <s v="LV109542"/>
    <s v="LV1"/>
    <n v="193.5"/>
    <n v="39.6"/>
    <n v="3"/>
    <n v="5"/>
    <s v="OK"/>
    <s v="LV109542"/>
    <n v="456"/>
    <n v="23.566878980891701"/>
    <n v="24"/>
    <n v="3"/>
    <n v="2"/>
    <n v="16"/>
    <m/>
    <m/>
    <m/>
    <n v="0.31966667373975099"/>
    <n v="30.186833699544302"/>
    <m/>
    <m/>
    <m/>
    <m/>
    <n v="0.81767899200000005"/>
    <n v="16.063199999999998"/>
    <n v="2.9078012499999999"/>
    <m/>
    <m/>
    <m/>
    <n v="-30.782937650000001"/>
    <m/>
    <m/>
  </r>
  <r>
    <s v="Papilionaceae"/>
    <s v="Bocoa"/>
    <s v="prouacensis"/>
    <x v="90"/>
    <s v="LV109552"/>
    <s v="LV1"/>
    <n v="198.3"/>
    <n v="32.6"/>
    <n v="3"/>
    <n v="5"/>
    <s v="OK"/>
    <s v="LV109552"/>
    <n v="456"/>
    <n v="13.694267515923601"/>
    <n v="22"/>
    <n v="4"/>
    <n v="4"/>
    <n v="15"/>
    <n v="230.666666666667"/>
    <n v="47.133333841959598"/>
    <n v="1.9866666396458901"/>
    <n v="0.432333340247472"/>
    <n v="42.619899113972998"/>
    <m/>
    <m/>
    <m/>
    <m/>
    <n v="0.67682198299999996"/>
    <n v="5.7944599999999999"/>
    <n v="1.5102997199999999"/>
    <m/>
    <m/>
    <m/>
    <n v="-31.375949309999999"/>
    <m/>
    <m/>
  </r>
  <r>
    <s v="Papilionaceae"/>
    <s v="Bocoa"/>
    <s v="prouacensis"/>
    <x v="90"/>
    <s v="LV109553"/>
    <s v="LV1"/>
    <n v="199.9"/>
    <n v="30.8"/>
    <n v="3"/>
    <n v="5"/>
    <s v="OK"/>
    <s v="LV109553"/>
    <n v="456"/>
    <n v="25.159235668789801"/>
    <n v="27"/>
    <n v="4"/>
    <n v="5"/>
    <n v="27"/>
    <n v="224.333333333333"/>
    <n v="49.1666666666667"/>
    <n v="2.2066667079925502"/>
    <n v="0.55266667405764303"/>
    <n v="57.521766662597699"/>
    <m/>
    <m/>
    <m/>
    <m/>
    <n v="0.67600422800000004"/>
    <n v="4.04373"/>
    <n v="1.0616078099999999"/>
    <m/>
    <m/>
    <m/>
    <n v="-31.70399626"/>
    <m/>
    <m/>
  </r>
  <r>
    <s v="Papilionaceae"/>
    <s v="Bocoa"/>
    <s v="prouacensis"/>
    <x v="90"/>
    <s v="LV109557"/>
    <s v="LV1"/>
    <n v="191"/>
    <n v="28.4"/>
    <n v="3"/>
    <n v="5"/>
    <s v="OK"/>
    <s v="LV109557"/>
    <n v="456"/>
    <n v="16.560509554140101"/>
    <n v="20"/>
    <n v="4"/>
    <n v="5"/>
    <n v="20"/>
    <n v="244.333333333333"/>
    <n v="55.700000762939503"/>
    <n v="2.80000003178914"/>
    <n v="0.90100000301996896"/>
    <n v="90.7114664713542"/>
    <m/>
    <m/>
    <m/>
    <m/>
    <n v="0.76415094299999997"/>
    <n v="12.0197"/>
    <n v="1.67746857"/>
    <m/>
    <m/>
    <m/>
    <n v="-32.903304980000001"/>
    <m/>
    <m/>
  </r>
  <r>
    <s v="Papilionaceae"/>
    <s v="Bocoa"/>
    <s v="prouacensis"/>
    <x v="90"/>
    <s v="LV109578"/>
    <s v="LV1"/>
    <n v="193"/>
    <n v="6.8"/>
    <n v="3"/>
    <n v="5"/>
    <s v="OK"/>
    <s v="LV109578"/>
    <n v="456"/>
    <n v="18.789808917197501"/>
    <n v="22"/>
    <n v="2"/>
    <n v="1"/>
    <n v="17"/>
    <n v="415"/>
    <n v="57.766667683919302"/>
    <n v="1.9866666396458901"/>
    <n v="0.48133334517478898"/>
    <n v="52.356234232584598"/>
    <m/>
    <m/>
    <m/>
    <m/>
    <n v="0.62371234200000003"/>
    <n v="10.404199999999999"/>
    <n v="2.7798411199999999"/>
    <m/>
    <m/>
    <m/>
    <m/>
    <m/>
    <m/>
  </r>
  <r>
    <s v="Papilionaceae"/>
    <s v="Bocoa"/>
    <s v="prouacensis"/>
    <x v="90"/>
    <s v="LV112586"/>
    <s v="LV1"/>
    <n v="107.9"/>
    <n v="32.700000000000003"/>
    <n v="3"/>
    <n v="5"/>
    <s v="OK"/>
    <s v="LV112586"/>
    <n v="456"/>
    <n v="10.3503184713376"/>
    <n v="15"/>
    <n v="2"/>
    <n v="1"/>
    <n v="9"/>
    <m/>
    <n v="55.766666412353501"/>
    <n v="2.6333333651224802"/>
    <n v="0.70466665426890096"/>
    <n v="77.813067118326799"/>
    <m/>
    <n v="0.80171999999999999"/>
    <n v="0.28820000000000001"/>
    <n v="2.2999999999999998"/>
    <n v="0.84708696400000005"/>
    <n v="9.6176600000000008"/>
    <n v="1.37667238"/>
    <m/>
    <m/>
    <m/>
    <m/>
    <m/>
    <m/>
  </r>
  <r>
    <s v="Papilionaceae"/>
    <s v="Bocoa"/>
    <s v="prouacensis"/>
    <x v="90"/>
    <s v="M17116425"/>
    <s v="M1711"/>
    <n v="45"/>
    <n v="95"/>
    <n v="3"/>
    <n v="5"/>
    <s v="OK"/>
    <s v="M17116425"/>
    <n v="456"/>
    <n v="16.100000000000001"/>
    <n v="15"/>
    <n v="2"/>
    <n v="3"/>
    <n v="15"/>
    <n v="183.89999898274701"/>
    <n v="47.300000508626297"/>
    <n v="2.0866666237513201"/>
    <n v="0.55533334612846397"/>
    <m/>
    <n v="256.2"/>
    <n v="0.8458"/>
    <n v="0.35260000000000002"/>
    <m/>
    <n v="0.83199999999999996"/>
    <n v="12.5435"/>
    <n v="5.4005000000000001"/>
    <m/>
    <m/>
    <m/>
    <m/>
    <m/>
    <m/>
  </r>
  <r>
    <s v="Papilionaceae"/>
    <s v="Bocoa"/>
    <s v="prouacensis"/>
    <x v="90"/>
    <s v="M17116558"/>
    <s v="M1711"/>
    <n v="51"/>
    <n v="26"/>
    <n v="3"/>
    <n v="5"/>
    <s v="OK"/>
    <s v="M17116558"/>
    <n v="456"/>
    <n v="40.1"/>
    <n v="33"/>
    <n v="3"/>
    <n v="2"/>
    <n v="25"/>
    <n v="194.79999796549501"/>
    <n v="46.733333587646499"/>
    <n v="2.1833333174387599"/>
    <n v="0.467333326737086"/>
    <m/>
    <n v="176.5"/>
    <n v="0.81310000000000004"/>
    <n v="0.46939999999999998"/>
    <m/>
    <n v="0.73199999999999998"/>
    <n v="11.97"/>
    <n v="1.3680000000000001"/>
    <m/>
    <m/>
    <m/>
    <m/>
    <m/>
    <m/>
  </r>
  <r>
    <s v="Papilionaceae"/>
    <s v="Bocoa"/>
    <s v="prouacensis"/>
    <x v="90"/>
    <s v="M17118963"/>
    <s v="M1711"/>
    <n v="96"/>
    <n v="79"/>
    <n v="3"/>
    <n v="5"/>
    <s v="OK"/>
    <s v="M17118963"/>
    <n v="456"/>
    <n v="10.199999999999999"/>
    <n v="13"/>
    <n v="2"/>
    <n v="1"/>
    <n v="10"/>
    <n v="198.333333333333"/>
    <n v="47.566666920979799"/>
    <n v="1.7633333603541099"/>
    <n v="0.51766666769981395"/>
    <m/>
    <n v="205.7"/>
    <n v="0.88670000000000004"/>
    <n v="0.36880000000000002"/>
    <m/>
    <m/>
    <m/>
    <m/>
    <m/>
    <m/>
    <m/>
    <m/>
    <m/>
    <m/>
  </r>
  <r>
    <s v="Papilionaceae"/>
    <s v="Bocoa"/>
    <s v="prouacensis"/>
    <x v="90"/>
    <s v="NH200058"/>
    <s v="NH20"/>
    <n v="13"/>
    <n v="314"/>
    <n v="3"/>
    <n v="5"/>
    <s v="OK"/>
    <s v="NH200058"/>
    <n v="456"/>
    <n v="13.7"/>
    <n v="15"/>
    <n v="1"/>
    <n v="1"/>
    <n v="9"/>
    <n v="169.333333333333"/>
    <n v="46.333332061767599"/>
    <n v="2.1566666762034101"/>
    <n v="0.38700000445048"/>
    <m/>
    <n v="166.8"/>
    <m/>
    <m/>
    <m/>
    <m/>
    <m/>
    <m/>
    <m/>
    <m/>
    <m/>
    <m/>
    <m/>
    <m/>
  </r>
  <r>
    <s v="Papilionaceae"/>
    <s v="Bocoa"/>
    <s v="prouacensis"/>
    <x v="90"/>
    <s v="NH200127"/>
    <s v="NH20"/>
    <n v="22"/>
    <n v="365"/>
    <n v="3"/>
    <n v="5"/>
    <s v="OK"/>
    <s v="NH200127"/>
    <n v="456"/>
    <n v="15"/>
    <n v="18"/>
    <n v="2"/>
    <n v="2"/>
    <n v="15"/>
    <n v="188"/>
    <n v="58.733333587646499"/>
    <n v="2.5966666936874399"/>
    <n v="0.54099999864896098"/>
    <m/>
    <n v="152.69999999999999"/>
    <m/>
    <m/>
    <m/>
    <m/>
    <m/>
    <m/>
    <m/>
    <m/>
    <m/>
    <m/>
    <m/>
    <m/>
  </r>
  <r>
    <s v="Papilionaceae"/>
    <s v="Bocoa"/>
    <s v="prouacensis"/>
    <x v="90"/>
    <s v="NH200196"/>
    <s v="NH20"/>
    <n v="43"/>
    <n v="313"/>
    <n v="3"/>
    <n v="5"/>
    <s v="OK"/>
    <s v="NH200196"/>
    <n v="456"/>
    <n v="12.8"/>
    <n v="15"/>
    <n v="2"/>
    <n v="2"/>
    <n v="15"/>
    <n v="238.23333740234401"/>
    <n v="50.8333346048991"/>
    <n v="2.4199999968210899"/>
    <n v="0.55799997846285498"/>
    <m/>
    <n v="170"/>
    <m/>
    <m/>
    <m/>
    <m/>
    <m/>
    <m/>
    <m/>
    <m/>
    <m/>
    <m/>
    <m/>
    <m/>
  </r>
  <r>
    <s v="Papilionaceae"/>
    <s v="Bocoa"/>
    <s v="prouacensis"/>
    <x v="90"/>
    <s v="NH200210"/>
    <s v="NH20"/>
    <n v="46"/>
    <n v="336"/>
    <n v="3"/>
    <n v="5"/>
    <s v="OK"/>
    <s v="NH200210"/>
    <n v="456"/>
    <n v="16"/>
    <n v="18"/>
    <n v="3"/>
    <n v="2"/>
    <n v="18"/>
    <n v="208.333333333333"/>
    <n v="59.366667429606103"/>
    <n v="2.8466666539510102"/>
    <n v="1.10766669114431"/>
    <m/>
    <n v="312.7"/>
    <m/>
    <m/>
    <m/>
    <m/>
    <m/>
    <m/>
    <m/>
    <m/>
    <m/>
    <m/>
    <m/>
    <m/>
  </r>
  <r>
    <s v="Papilionaceae"/>
    <s v="Bocoa"/>
    <s v="prouacensis"/>
    <x v="90"/>
    <s v="NH200223"/>
    <s v="NH20"/>
    <n v="48"/>
    <n v="362"/>
    <n v="3"/>
    <n v="5"/>
    <s v="OK"/>
    <s v="NH200223"/>
    <n v="456"/>
    <n v="11.8"/>
    <n v="8"/>
    <n v="1"/>
    <n v="1"/>
    <n v="8"/>
    <n v="172.666666666667"/>
    <n v="51.433333079020201"/>
    <n v="2.1199999650319401"/>
    <n v="0.350999996066093"/>
    <m/>
    <n v="138.30000000000001"/>
    <m/>
    <m/>
    <m/>
    <m/>
    <m/>
    <m/>
    <m/>
    <m/>
    <m/>
    <m/>
    <m/>
    <m/>
  </r>
  <r>
    <s v="Papilionaceae"/>
    <s v="Bocoa"/>
    <s v="prouacensis"/>
    <x v="90"/>
    <s v="NH200242"/>
    <s v="NH20"/>
    <n v="43"/>
    <n v="399"/>
    <n v="3"/>
    <n v="5"/>
    <s v="OK"/>
    <s v="NH200242"/>
    <n v="456"/>
    <n v="28.3"/>
    <m/>
    <n v="3"/>
    <n v="2"/>
    <n v="18"/>
    <n v="180.666666666667"/>
    <n v="58.066666920979799"/>
    <n v="1.9800000190734901"/>
    <n v="0.393666664759318"/>
    <m/>
    <n v="116.5"/>
    <m/>
    <m/>
    <m/>
    <m/>
    <m/>
    <m/>
    <m/>
    <m/>
    <m/>
    <m/>
    <m/>
    <m/>
  </r>
  <r>
    <s v="Papilionaceae"/>
    <s v="Bocoa"/>
    <s v="prouacensis"/>
    <x v="90"/>
    <s v="NH200286"/>
    <s v="NH20"/>
    <n v="58"/>
    <n v="369"/>
    <n v="3"/>
    <n v="5"/>
    <s v="OK"/>
    <s v="NH200286"/>
    <n v="456"/>
    <n v="21"/>
    <n v="20"/>
    <n v="2"/>
    <n v="2"/>
    <n v="20"/>
    <n v="213.56666564941401"/>
    <n v="54.733333587646499"/>
    <n v="2.7400000890095999"/>
    <n v="0.47533334294954899"/>
    <m/>
    <n v="129.5"/>
    <m/>
    <m/>
    <m/>
    <m/>
    <m/>
    <m/>
    <m/>
    <m/>
    <m/>
    <m/>
    <m/>
    <m/>
  </r>
  <r>
    <s v="Papilionaceae"/>
    <s v="Bocoa"/>
    <s v="prouacensis"/>
    <x v="90"/>
    <s v="NH200295"/>
    <s v="NH20"/>
    <n v="57"/>
    <n v="400"/>
    <n v="3"/>
    <n v="5"/>
    <s v="OK"/>
    <s v="NH200295"/>
    <n v="456"/>
    <n v="29"/>
    <n v="23"/>
    <n v="3"/>
    <n v="2"/>
    <n v="20"/>
    <n v="172.43333435058599"/>
    <n v="54.633333841959598"/>
    <n v="2.6666665871938098"/>
    <n v="0.43433333436648103"/>
    <m/>
    <n v="162.30000000000001"/>
    <m/>
    <m/>
    <m/>
    <m/>
    <m/>
    <m/>
    <m/>
    <m/>
    <m/>
    <m/>
    <m/>
    <m/>
  </r>
  <r>
    <s v="Papilionaceae"/>
    <s v="Bocoa"/>
    <s v="prouacensis"/>
    <x v="90"/>
    <s v="NH200324"/>
    <s v="NH20"/>
    <n v="68"/>
    <n v="350"/>
    <n v="3"/>
    <n v="5"/>
    <s v="OK"/>
    <s v="NH200324"/>
    <n v="456"/>
    <n v="12"/>
    <m/>
    <n v="2"/>
    <n v="2"/>
    <n v="9"/>
    <n v="193"/>
    <n v="48.633332570393897"/>
    <n v="2.6600000858306898"/>
    <n v="0.56466666857401504"/>
    <m/>
    <n v="206"/>
    <m/>
    <m/>
    <m/>
    <m/>
    <m/>
    <m/>
    <m/>
    <m/>
    <m/>
    <m/>
    <m/>
    <m/>
  </r>
  <r>
    <s v="Papilionaceae"/>
    <s v="Bocoa"/>
    <s v="prouacensis"/>
    <x v="90"/>
    <s v="NH200394"/>
    <s v="NH20"/>
    <n v="76"/>
    <n v="361"/>
    <n v="3"/>
    <n v="5"/>
    <s v="OK"/>
    <s v="NH200394"/>
    <n v="456"/>
    <n v="14"/>
    <n v="18"/>
    <n v="2"/>
    <n v="2"/>
    <n v="15"/>
    <n v="174.333333333333"/>
    <n v="50"/>
    <n v="2.1366666158040402"/>
    <n v="0.61633334557215402"/>
    <m/>
    <n v="242.7"/>
    <m/>
    <m/>
    <m/>
    <m/>
    <m/>
    <m/>
    <m/>
    <m/>
    <m/>
    <m/>
    <m/>
    <m/>
  </r>
  <r>
    <s v="Papilionaceae"/>
    <s v="Bocoa"/>
    <s v="prouacensis"/>
    <x v="90"/>
    <s v="NH200403"/>
    <s v="NH20"/>
    <n v="71"/>
    <n v="373"/>
    <n v="3"/>
    <n v="5"/>
    <s v="OK"/>
    <s v="NH200403"/>
    <n v="456"/>
    <n v="10.8"/>
    <n v="11"/>
    <n v="2"/>
    <n v="1"/>
    <n v="11"/>
    <n v="189.666666666667"/>
    <n v="48.266666412353501"/>
    <n v="1.37999999523163"/>
    <n v="0.32866666714350401"/>
    <m/>
    <n v="116.4"/>
    <m/>
    <m/>
    <m/>
    <m/>
    <m/>
    <m/>
    <m/>
    <m/>
    <m/>
    <m/>
    <m/>
    <m/>
  </r>
  <r>
    <s v="Papilionaceae"/>
    <s v="Bocoa"/>
    <s v="prouacensis"/>
    <x v="90"/>
    <s v="NH200419"/>
    <s v="NH20"/>
    <n v="72"/>
    <n v="394"/>
    <n v="3"/>
    <n v="5"/>
    <s v="OK"/>
    <s v="NH200419"/>
    <n v="456"/>
    <n v="14.3"/>
    <n v="17"/>
    <n v="2"/>
    <n v="2"/>
    <n v="17"/>
    <n v="187.333333333333"/>
    <n v="57.433334350585902"/>
    <n v="2.1800000270207698"/>
    <n v="0.46400000651677398"/>
    <m/>
    <n v="168"/>
    <m/>
    <m/>
    <m/>
    <m/>
    <m/>
    <m/>
    <m/>
    <m/>
    <m/>
    <m/>
    <m/>
    <m/>
  </r>
  <r>
    <s v="Papilionaceae"/>
    <s v="Bocoa"/>
    <s v="prouacensis"/>
    <x v="90"/>
    <s v="NH200665"/>
    <s v="NH20"/>
    <n v="2"/>
    <n v="311"/>
    <n v="3"/>
    <n v="5"/>
    <s v="OK"/>
    <s v="NH200665"/>
    <n v="456"/>
    <n v="10.1"/>
    <n v="15"/>
    <n v="1"/>
    <n v="1"/>
    <n v="12"/>
    <n v="182.39999898274701"/>
    <n v="45.733332316080698"/>
    <n v="2.5966666539510102"/>
    <n v="0.39966665705045101"/>
    <m/>
    <n v="150.4"/>
    <n v="0.874"/>
    <n v="0.4012"/>
    <n v="0.5"/>
    <n v="0.83499999999999996"/>
    <n v="11.108499999999999"/>
    <n v="1.1194999999999999"/>
    <m/>
    <m/>
    <m/>
    <m/>
    <m/>
    <m/>
  </r>
  <r>
    <s v="Papilionaceae"/>
    <s v="Bocoa"/>
    <s v="prouacensis"/>
    <x v="90"/>
    <s v="NH200689"/>
    <s v="NH20"/>
    <n v="39"/>
    <n v="348"/>
    <n v="3"/>
    <n v="5"/>
    <s v="OK"/>
    <s v="NH200689"/>
    <n v="456"/>
    <n v="10.1"/>
    <n v="14"/>
    <n v="1"/>
    <n v="1"/>
    <n v="14"/>
    <n v="163"/>
    <n v="54.433334350585902"/>
    <n v="2.0699999729792302"/>
    <n v="0.37033332387606299"/>
    <m/>
    <n v="147.80000000000001"/>
    <n v="0.89539999999999997"/>
    <n v="0.28000000000000003"/>
    <m/>
    <m/>
    <m/>
    <m/>
    <m/>
    <m/>
    <m/>
    <m/>
    <m/>
    <m/>
  </r>
  <r>
    <s v="Papilionaceae"/>
    <s v="Bocoa"/>
    <s v="prouacensis"/>
    <x v="90"/>
    <s v="NH200697"/>
    <s v="NH20"/>
    <n v="50"/>
    <n v="355"/>
    <n v="3"/>
    <n v="5"/>
    <s v="OK"/>
    <s v="NH200697"/>
    <n v="456"/>
    <n v="10"/>
    <n v="8"/>
    <n v="1"/>
    <n v="2"/>
    <n v="8"/>
    <n v="168.333333333333"/>
    <n v="52.533334096272803"/>
    <n v="2.1966666380564401"/>
    <n v="0.37199999888738"/>
    <m/>
    <n v="142.19999999999999"/>
    <m/>
    <m/>
    <m/>
    <m/>
    <m/>
    <m/>
    <m/>
    <m/>
    <m/>
    <m/>
    <m/>
    <m/>
  </r>
  <r>
    <s v="Papilionaceae"/>
    <s v="Bocoa"/>
    <s v="prouacensis"/>
    <x v="90"/>
    <s v="P01860485"/>
    <s v="P018"/>
    <n v="56"/>
    <n v="91"/>
    <n v="3"/>
    <n v="5"/>
    <s v="OK"/>
    <s v="P01860250"/>
    <n v="456"/>
    <n v="10.7"/>
    <n v="10"/>
    <n v="1"/>
    <n v="1"/>
    <n v="6"/>
    <n v="199.10000101725299"/>
    <n v="58.866666158040402"/>
    <n v="3.0266666412353498"/>
    <n v="0.63699998458226503"/>
    <m/>
    <n v="252.6"/>
    <n v="0.91759999999999997"/>
    <m/>
    <m/>
    <m/>
    <m/>
    <m/>
    <m/>
    <m/>
    <m/>
    <m/>
    <m/>
    <m/>
  </r>
  <r>
    <s v="Papilionaceae"/>
    <s v="Bocoa"/>
    <s v="prouacensis"/>
    <x v="90"/>
    <s v="T10243"/>
    <s v="T1"/>
    <n v="58"/>
    <n v="59.5"/>
    <n v="3"/>
    <n v="5"/>
    <s v="OK"/>
    <s v="T10243"/>
    <n v="456"/>
    <n v="19.399999999999999"/>
    <n v="20"/>
    <n v="3"/>
    <n v="2"/>
    <n v="15"/>
    <n v="236.666666666667"/>
    <n v="54.566666920979799"/>
    <n v="2.1633332967758201"/>
    <n v="0.78566666444142697"/>
    <n v="92.007199605305999"/>
    <m/>
    <n v="0.85458000000000001"/>
    <n v="0.35920000000000002"/>
    <n v="3.1"/>
    <n v="0.81848527599999998"/>
    <n v="11.4587"/>
    <n v="2.4905726000000001"/>
    <m/>
    <m/>
    <m/>
    <n v="-30.7733189"/>
    <m/>
    <m/>
  </r>
  <r>
    <s v="Papilionaceae"/>
    <s v="Dussia"/>
    <s v="discolor"/>
    <x v="127"/>
    <s v="T10214"/>
    <s v="T1"/>
    <n v="62.5"/>
    <n v="83"/>
    <n v="0"/>
    <n v="3"/>
    <s v="EXCLUDE"/>
    <s v="T10214"/>
    <n v="461"/>
    <n v="115"/>
    <n v="40"/>
    <m/>
    <m/>
    <n v="0"/>
    <m/>
    <m/>
    <m/>
    <m/>
    <m/>
    <m/>
    <n v="0.41605999999999999"/>
    <n v="1.3412999999999999"/>
    <n v="14.2"/>
    <m/>
    <m/>
    <m/>
    <m/>
    <m/>
    <m/>
    <m/>
    <m/>
    <m/>
  </r>
  <r>
    <s v="Papilionaceae"/>
    <s v="Lonchocarpus"/>
    <s v="IND"/>
    <x v="617"/>
    <s v="P01860122"/>
    <s v="P018"/>
    <n v="55"/>
    <n v="51"/>
    <n v="3"/>
    <n v="0"/>
    <s v="EXCLUDE"/>
    <s v="P01860269"/>
    <n v="465"/>
    <n v="15.6"/>
    <m/>
    <n v="1"/>
    <n v="2"/>
    <n v="7"/>
    <n v="190.13333129882801"/>
    <n v="49.5"/>
    <n v="1.83999999364217"/>
    <n v="0.78066664934158303"/>
    <m/>
    <n v="252.1"/>
    <m/>
    <m/>
    <m/>
    <m/>
    <m/>
    <m/>
    <m/>
    <m/>
    <m/>
    <m/>
    <m/>
    <m/>
  </r>
  <r>
    <s v="Papilionaceae"/>
    <s v="Ormosia"/>
    <s v="coccinea"/>
    <x v="618"/>
    <s v="M17116867"/>
    <s v="M1711"/>
    <n v="87"/>
    <n v="23"/>
    <n v="3"/>
    <n v="4"/>
    <s v="OK"/>
    <s v="M17116867"/>
    <n v="466"/>
    <n v="17.8"/>
    <n v="18"/>
    <n v="2"/>
    <n v="3"/>
    <n v="18"/>
    <n v="321.76666259765602"/>
    <n v="46.866666158040402"/>
    <n v="3.0333333015441899"/>
    <n v="1.8983333508173601"/>
    <m/>
    <n v="450.1"/>
    <n v="0.47120000000000001"/>
    <n v="0.78110000000000002"/>
    <m/>
    <n v="0.52600000000000002"/>
    <n v="14.5235"/>
    <n v="1.4195"/>
    <m/>
    <m/>
    <m/>
    <m/>
    <m/>
    <m/>
  </r>
  <r>
    <s v="Papilionaceae"/>
    <s v="Ormosia"/>
    <s v="coccinea"/>
    <x v="618"/>
    <s v="T10063"/>
    <s v="T1"/>
    <n v="91.5"/>
    <n v="47"/>
    <n v="3"/>
    <n v="4"/>
    <s v="OK"/>
    <s v="T10063"/>
    <n v="466"/>
    <n v="34.5"/>
    <n v="27"/>
    <n v="3"/>
    <n v="1"/>
    <n v="9"/>
    <n v="286.66666666666703"/>
    <n v="46.366666158040402"/>
    <n v="2.1633333762486799"/>
    <n v="1.31466666857402"/>
    <n v="131.68266805012999"/>
    <m/>
    <n v="0.48653999999999997"/>
    <n v="0.93679999999999997"/>
    <n v="5.5"/>
    <n v="0.46979427499999998"/>
    <n v="11.1029"/>
    <n v="2.29527115"/>
    <m/>
    <m/>
    <m/>
    <n v="-32.10104312"/>
    <m/>
    <m/>
  </r>
  <r>
    <s v="Papilionaceae"/>
    <s v="Ormosia"/>
    <s v="coccinea"/>
    <x v="618"/>
    <s v="T10197"/>
    <s v="T1"/>
    <n v="63"/>
    <n v="48"/>
    <n v="0"/>
    <n v="0"/>
    <s v="MORT"/>
    <s v="T10197"/>
    <n v="466"/>
    <m/>
    <m/>
    <m/>
    <m/>
    <m/>
    <m/>
    <m/>
    <m/>
    <m/>
    <m/>
    <m/>
    <m/>
    <m/>
    <m/>
    <m/>
    <m/>
    <m/>
    <m/>
    <m/>
    <m/>
    <m/>
    <m/>
    <m/>
  </r>
  <r>
    <s v="Papilionaceae"/>
    <s v="Ormosia"/>
    <s v="stipularis"/>
    <x v="619"/>
    <s v="P01860040"/>
    <s v="P018"/>
    <n v="39"/>
    <n v="10"/>
    <n v="3"/>
    <n v="5"/>
    <s v="OK"/>
    <s v="P01860187"/>
    <n v="469"/>
    <n v="11.3"/>
    <n v="14"/>
    <n v="3"/>
    <n v="3"/>
    <n v="14"/>
    <n v="281.76666259765602"/>
    <n v="41.233332316080698"/>
    <n v="1.8933333158493"/>
    <n v="1.0943333506584201"/>
    <m/>
    <n v="373.9"/>
    <n v="0.69620000000000004"/>
    <m/>
    <m/>
    <m/>
    <m/>
    <m/>
    <m/>
    <m/>
    <m/>
    <n v="-33.205586390000001"/>
    <m/>
    <m/>
  </r>
  <r>
    <s v="Papilionaceae"/>
    <s v="Platymiscium"/>
    <s v="pinnatum"/>
    <x v="6"/>
    <s v="T10050"/>
    <s v="T1"/>
    <n v="99"/>
    <n v="23.5"/>
    <n v="3"/>
    <n v="5"/>
    <s v="OK"/>
    <s v="T10050"/>
    <n v="470"/>
    <n v="20.100000000000001"/>
    <n v="27"/>
    <n v="2"/>
    <n v="2"/>
    <n v="0"/>
    <n v="150"/>
    <n v="48.566666920979799"/>
    <n v="1.5033333301544201"/>
    <n v="0.184666665891806"/>
    <n v="33.014600753784201"/>
    <m/>
    <n v="0.78068000000000004"/>
    <n v="0.45579999999999998"/>
    <n v="2.7"/>
    <n v="0.72174032799999999"/>
    <n v="18.348700000000001"/>
    <n v="3.0435340800000001"/>
    <m/>
    <m/>
    <m/>
    <m/>
    <m/>
    <m/>
  </r>
  <r>
    <s v="Papilionaceae"/>
    <s v="Poecilanthe"/>
    <s v="effusa"/>
    <x v="620"/>
    <s v="B420042"/>
    <s v="B4"/>
    <n v="3"/>
    <n v="69"/>
    <n v="3"/>
    <n v="5"/>
    <s v="OK"/>
    <s v="B420042"/>
    <n v="471"/>
    <n v="12.4"/>
    <n v="17"/>
    <n v="2"/>
    <n v="2"/>
    <n v="12"/>
    <n v="155.233332316081"/>
    <n v="54.933334350585902"/>
    <n v="1.1900000174840299"/>
    <n v="0.15433333565791399"/>
    <m/>
    <n v="78.7"/>
    <n v="0.7"/>
    <n v="0.62"/>
    <m/>
    <n v="0.78900000000000003"/>
    <n v="12.4833"/>
    <n v="2.3439999999999999"/>
    <m/>
    <m/>
    <m/>
    <m/>
    <m/>
    <m/>
  </r>
  <r>
    <s v="Papilionaceae"/>
    <s v="Poecilanthe"/>
    <s v="effusa"/>
    <x v="620"/>
    <s v="B422060"/>
    <s v="B4"/>
    <n v="18"/>
    <n v="21"/>
    <n v="3"/>
    <n v="5"/>
    <s v="OK"/>
    <s v="B422060"/>
    <n v="471"/>
    <n v="10.3"/>
    <n v="17"/>
    <n v="2"/>
    <n v="2"/>
    <n v="12"/>
    <n v="150.233332316081"/>
    <n v="49.633333841959598"/>
    <n v="1.31333335240682"/>
    <n v="0.14566666384537999"/>
    <m/>
    <n v="84.4"/>
    <n v="0.69"/>
    <n v="0.5"/>
    <n v="2"/>
    <n v="0.67900000000000005"/>
    <n v="11.272"/>
    <n v="2.105"/>
    <m/>
    <m/>
    <m/>
    <m/>
    <m/>
    <m/>
  </r>
  <r>
    <s v="Papilionaceae"/>
    <s v="Poecilanthe"/>
    <s v="effusa"/>
    <x v="620"/>
    <s v="B430066"/>
    <s v="B4"/>
    <n v="44"/>
    <n v="25"/>
    <n v="3"/>
    <n v="5"/>
    <s v="OK"/>
    <s v="B430066"/>
    <n v="471"/>
    <n v="14.3"/>
    <n v="16"/>
    <n v="2"/>
    <n v="4"/>
    <n v="16"/>
    <n v="151.666666666667"/>
    <n v="55.866666158040402"/>
    <n v="1.07333332300186"/>
    <n v="0.28700000047683699"/>
    <m/>
    <n v="139.80000000000001"/>
    <n v="0.65"/>
    <n v="0.57999999999999996"/>
    <n v="4"/>
    <n v="0.67700000000000005"/>
    <n v="7.8419800000000004"/>
    <n v="1.569"/>
    <m/>
    <m/>
    <m/>
    <m/>
    <m/>
    <m/>
  </r>
  <r>
    <s v="Papilionaceae"/>
    <s v="Poecilanthe"/>
    <s v="effusa"/>
    <x v="620"/>
    <s v="B438015"/>
    <s v="B4"/>
    <n v="54"/>
    <n v="3"/>
    <n v="3"/>
    <n v="5"/>
    <s v="OK"/>
    <s v="B438015"/>
    <n v="471"/>
    <n v="16.899999999999999"/>
    <n v="14"/>
    <n v="2"/>
    <n v="2"/>
    <n v="12"/>
    <n v="142.56666564941401"/>
    <n v="47.9999987284342"/>
    <n v="1.0766666730245"/>
    <n v="0.129666663706303"/>
    <m/>
    <n v="87.9"/>
    <n v="0.7"/>
    <n v="0.52"/>
    <n v="3"/>
    <n v="0.74199999999999999"/>
    <n v="12.329000000000001"/>
    <n v="2.1920000000000002"/>
    <m/>
    <m/>
    <m/>
    <m/>
    <m/>
    <m/>
  </r>
  <r>
    <s v="Papilionaceae"/>
    <s v="Poecilanthe"/>
    <s v="effusa"/>
    <x v="620"/>
    <s v="B445057"/>
    <s v="B4"/>
    <n v="88"/>
    <n v="49"/>
    <n v="3"/>
    <n v="5"/>
    <s v="OK"/>
    <s v="B445057"/>
    <n v="471"/>
    <n v="11.3"/>
    <n v="11"/>
    <n v="2"/>
    <n v="2"/>
    <n v="11"/>
    <n v="153.333333333333"/>
    <n v="52.900000254313099"/>
    <n v="1.1966666777928701"/>
    <n v="0.27133332689603201"/>
    <m/>
    <n v="122.5"/>
    <n v="0.67"/>
    <n v="0.53"/>
    <m/>
    <n v="0.66200000000000003"/>
    <n v="8.1242000000000001"/>
    <n v="1.554"/>
    <m/>
    <m/>
    <m/>
    <m/>
    <m/>
    <m/>
  </r>
  <r>
    <s v="Papilionaceae"/>
    <s v="Pterocarpus"/>
    <s v="rohrii"/>
    <x v="621"/>
    <s v="LV109013"/>
    <s v="LV1"/>
    <n v="113.6"/>
    <n v="76.8"/>
    <n v="0"/>
    <n v="3"/>
    <s v="EXCLUDE"/>
    <s v="LV109013"/>
    <n v="765"/>
    <n v="14.3312101910828"/>
    <n v="19"/>
    <m/>
    <m/>
    <n v="0"/>
    <m/>
    <m/>
    <m/>
    <m/>
    <m/>
    <m/>
    <n v="0.65056000000000003"/>
    <n v="0.56259999999999999"/>
    <n v="1.65"/>
    <m/>
    <m/>
    <m/>
    <m/>
    <m/>
    <m/>
    <m/>
    <m/>
    <m/>
  </r>
  <r>
    <s v="Papilionaceae"/>
    <s v="Pterocarpus"/>
    <s v="IND"/>
    <x v="622"/>
    <s v="LV112854"/>
    <s v="LV1"/>
    <n v="108"/>
    <n v="-1"/>
    <n v="0"/>
    <n v="2"/>
    <s v="EXCLUDE"/>
    <s v="LV112854"/>
    <n v="764"/>
    <n v="44.585987261146499"/>
    <n v="40"/>
    <m/>
    <m/>
    <n v="0"/>
    <m/>
    <m/>
    <m/>
    <m/>
    <m/>
    <m/>
    <n v="0.68857999999999997"/>
    <n v="0.51570000000000005"/>
    <n v="5.25"/>
    <m/>
    <m/>
    <m/>
    <m/>
    <m/>
    <m/>
    <m/>
    <m/>
    <m/>
  </r>
  <r>
    <s v="Papilionaceae"/>
    <s v="Swartzia"/>
    <s v="amshoffiana"/>
    <x v="98"/>
    <s v="B429007"/>
    <s v="B4"/>
    <n v="48"/>
    <n v="41"/>
    <n v="3"/>
    <n v="5"/>
    <s v="OK"/>
    <s v="B429007"/>
    <n v="472"/>
    <n v="19.399999999999999"/>
    <n v="26"/>
    <m/>
    <m/>
    <m/>
    <n v="176"/>
    <n v="53.366667429606103"/>
    <n v="1.0400000214576699"/>
    <n v="0.18466666837533299"/>
    <m/>
    <n v="79.099999999999994"/>
    <m/>
    <m/>
    <n v="4"/>
    <n v="0.58899999999999997"/>
    <n v="7.1723999999999997"/>
    <n v="2.1560000000000001"/>
    <m/>
    <m/>
    <m/>
    <m/>
    <m/>
    <m/>
  </r>
  <r>
    <s v="Papilionaceae"/>
    <s v="Swartzia"/>
    <s v="arborescens"/>
    <x v="623"/>
    <s v="A110054"/>
    <s v="A11"/>
    <n v="18"/>
    <n v="50"/>
    <n v="3"/>
    <n v="5"/>
    <s v="OK"/>
    <s v="A110054"/>
    <n v="473"/>
    <n v="17.399999999999999"/>
    <n v="18"/>
    <m/>
    <m/>
    <m/>
    <n v="116.333333333333"/>
    <n v="56.566668192545599"/>
    <n v="0.82333334287007698"/>
    <n v="9.0333335101604503E-2"/>
    <m/>
    <n v="42.4"/>
    <n v="0.76"/>
    <n v="0.42"/>
    <n v="0.5"/>
    <n v="0.72614705562591597"/>
    <n v="12.256500000000001"/>
    <n v="0.87181565999999999"/>
    <m/>
    <m/>
    <m/>
    <m/>
    <m/>
    <m/>
  </r>
  <r>
    <s v="Papilionaceae"/>
    <s v="Swartzia"/>
    <s v="arborescens"/>
    <x v="623"/>
    <s v="B419049"/>
    <s v="B4"/>
    <n v="10"/>
    <n v="92"/>
    <n v="3"/>
    <n v="5"/>
    <s v="OK"/>
    <s v="B419049"/>
    <n v="473"/>
    <n v="13.4"/>
    <n v="12"/>
    <n v="1"/>
    <n v="1"/>
    <n v="8"/>
    <n v="139.20000203450499"/>
    <n v="48.600001017252602"/>
    <n v="0.91999999682108602"/>
    <n v="0.101666669050852"/>
    <m/>
    <n v="55.5"/>
    <n v="0.65"/>
    <n v="0.61"/>
    <n v="3"/>
    <n v="0.61099999999999999"/>
    <n v="4.5705600000000004"/>
    <n v="0.68899999999999995"/>
    <m/>
    <m/>
    <m/>
    <m/>
    <m/>
    <m/>
  </r>
  <r>
    <s v="Papilionaceae"/>
    <s v="Swartzia"/>
    <s v="benthamiana"/>
    <x v="220"/>
    <s v="A110269"/>
    <s v="A11"/>
    <n v="61"/>
    <n v="84"/>
    <n v="3"/>
    <n v="4"/>
    <s v="OK"/>
    <s v="A110269"/>
    <n v="474"/>
    <n v="11.8"/>
    <n v="16"/>
    <n v="1"/>
    <n v="2"/>
    <n v="12"/>
    <n v="209.233332316081"/>
    <n v="55.8333333333333"/>
    <n v="1.3599999745686799"/>
    <n v="1.38366663455963"/>
    <m/>
    <n v="438.9"/>
    <n v="0.63"/>
    <n v="0.59"/>
    <n v="1"/>
    <n v="0.54771858453750599"/>
    <n v="10.000999999999999"/>
    <n v="0.65878559000000003"/>
    <m/>
    <m/>
    <m/>
    <m/>
    <m/>
    <m/>
  </r>
  <r>
    <s v="Papilionaceae"/>
    <s v="Swartzia"/>
    <s v="canescens"/>
    <x v="74"/>
    <s v="LV109112"/>
    <s v="LV1"/>
    <n v="129.6"/>
    <n v="8.1"/>
    <n v="3"/>
    <n v="5"/>
    <s v="OK"/>
    <s v="LV109112"/>
    <n v="475"/>
    <n v="10.1910828025478"/>
    <n v="16"/>
    <n v="1"/>
    <n v="1"/>
    <n v="10"/>
    <n v="189.666666666667"/>
    <n v="60.866667429606103"/>
    <n v="1.56333335240682"/>
    <n v="0.28966666261355101"/>
    <m/>
    <m/>
    <n v="0.71181000000000005"/>
    <n v="0.44259999999999999"/>
    <n v="1.6"/>
    <n v="0.74413788000000003"/>
    <n v="10.1958"/>
    <n v="1.3699506299999999"/>
    <m/>
    <m/>
    <m/>
    <m/>
    <m/>
    <m/>
  </r>
  <r>
    <s v="Papilionaceae"/>
    <s v="Swartzia"/>
    <s v="canescens"/>
    <x v="74"/>
    <s v="LV109426"/>
    <s v="LV1"/>
    <n v="185.2"/>
    <n v="9.8000000000000007"/>
    <n v="3"/>
    <n v="5"/>
    <s v="OK"/>
    <s v="LV109426"/>
    <n v="475"/>
    <n v="21.242038216560498"/>
    <n v="24"/>
    <n v="3"/>
    <n v="1"/>
    <n v="18"/>
    <n v="193"/>
    <n v="57.800000508626297"/>
    <n v="1.1666666467984499"/>
    <n v="0.23833333452542599"/>
    <n v="27.799467086791999"/>
    <m/>
    <n v="0.75134000000000001"/>
    <n v="0.44900000000000001"/>
    <n v="2.1"/>
    <n v="0.69115987499999998"/>
    <n v="7.9222599999999996"/>
    <n v="1.29690226"/>
    <m/>
    <m/>
    <m/>
    <m/>
    <m/>
    <m/>
  </r>
  <r>
    <s v="Papilionaceae"/>
    <s v="Swartzia"/>
    <s v="canescens"/>
    <x v="74"/>
    <s v="M17116533"/>
    <s v="M1711"/>
    <n v="60"/>
    <n v="9"/>
    <n v="3"/>
    <n v="5"/>
    <s v="OK"/>
    <s v="M17116533"/>
    <n v="475"/>
    <n v="15.9"/>
    <n v="18"/>
    <n v="2"/>
    <n v="2"/>
    <n v="13"/>
    <n v="171"/>
    <n v="47.033332824707003"/>
    <n v="0.92333332697550496"/>
    <n v="9.4999998807907104E-2"/>
    <m/>
    <n v="53.9"/>
    <n v="0.69369999999999998"/>
    <n v="0.61909999999999998"/>
    <m/>
    <n v="0.64"/>
    <n v="9.234"/>
    <n v="1.6505000000000001"/>
    <m/>
    <m/>
    <m/>
    <m/>
    <m/>
    <m/>
  </r>
  <r>
    <s v="Papilionaceae"/>
    <s v="Swartzia"/>
    <s v="grandifolia"/>
    <x v="624"/>
    <s v="B436054"/>
    <s v="B4"/>
    <n v="61"/>
    <n v="57"/>
    <n v="3"/>
    <n v="5"/>
    <s v="OK"/>
    <s v="B436054"/>
    <n v="476"/>
    <n v="16.5"/>
    <m/>
    <n v="2"/>
    <n v="3"/>
    <n v="20"/>
    <n v="283.66666666666703"/>
    <n v="53.066666920979799"/>
    <n v="2.9299999872843401"/>
    <n v="0.40166667103767401"/>
    <m/>
    <n v="135.9"/>
    <n v="0.66"/>
    <n v="0.47"/>
    <n v="2"/>
    <m/>
    <m/>
    <m/>
    <m/>
    <m/>
    <m/>
    <m/>
    <m/>
    <m/>
  </r>
  <r>
    <s v="Papilionaceae"/>
    <s v="Swartzia"/>
    <s v="leblondii"/>
    <x v="154"/>
    <s v="NH200139"/>
    <s v="NH20"/>
    <n v="27"/>
    <n v="387"/>
    <n v="3"/>
    <n v="5"/>
    <s v="OK"/>
    <s v="NH200139"/>
    <n v="477"/>
    <n v="10.5"/>
    <n v="15"/>
    <n v="2"/>
    <n v="2"/>
    <n v="15"/>
    <n v="236.36666361490899"/>
    <n v="64.433333079020201"/>
    <n v="2.4266666571299198"/>
    <n v="0.74200000365575203"/>
    <m/>
    <n v="252.2"/>
    <n v="0.83950000000000002"/>
    <n v="0.2964"/>
    <n v="0.5"/>
    <n v="0.752"/>
    <n v="11.765000000000001"/>
    <n v="1.645"/>
    <m/>
    <m/>
    <m/>
    <m/>
    <m/>
    <m/>
  </r>
  <r>
    <s v="Papilionaceae"/>
    <s v="Swartzia"/>
    <s v="leblondii"/>
    <x v="154"/>
    <s v="P01860131"/>
    <s v="P018"/>
    <n v="51"/>
    <n v="61"/>
    <n v="3"/>
    <n v="5"/>
    <s v="OK"/>
    <s v="P01860261"/>
    <n v="477"/>
    <n v="13.5"/>
    <n v="14"/>
    <n v="1"/>
    <n v="5"/>
    <n v="4"/>
    <n v="188.10000101725299"/>
    <n v="52.199999491373703"/>
    <n v="1.7466667095820101"/>
    <n v="0.39800000190734902"/>
    <m/>
    <n v="182.4"/>
    <n v="0.85909999999999997"/>
    <m/>
    <m/>
    <m/>
    <m/>
    <m/>
    <m/>
    <m/>
    <m/>
    <n v="-31.452284909999999"/>
    <m/>
    <m/>
  </r>
  <r>
    <s v="Papilionaceae"/>
    <s v="Swartzia"/>
    <s v="oblanceolata"/>
    <x v="625"/>
    <s v="LV109203"/>
    <s v="LV1"/>
    <n v="136.69999999999999"/>
    <n v="94.2"/>
    <n v="3"/>
    <n v="4"/>
    <s v="OK"/>
    <s v="LV109203"/>
    <n v="857"/>
    <n v="29.140127388534999"/>
    <n v="34"/>
    <n v="4"/>
    <n v="4"/>
    <n v="30"/>
    <n v="210.333333333333"/>
    <n v="50.399998982747398"/>
    <n v="1.5766666332880701"/>
    <n v="0.40633333722750298"/>
    <n v="41.690132141113303"/>
    <m/>
    <n v="0.65154000000000001"/>
    <n v="0.6089"/>
    <n v="2.4500000000000002"/>
    <n v="0.66704652099999995"/>
    <n v="11.867100000000001"/>
    <n v="2.33868447"/>
    <m/>
    <m/>
    <m/>
    <n v="-29.3482603"/>
    <m/>
    <m/>
  </r>
  <r>
    <s v="Papilionaceae"/>
    <s v="Swartzia"/>
    <s v="oblanceolata"/>
    <x v="625"/>
    <s v="LV109530"/>
    <s v="LV1"/>
    <n v="199.3"/>
    <n v="53.2"/>
    <n v="3"/>
    <n v="4"/>
    <s v="OK"/>
    <s v="LV109530"/>
    <n v="857"/>
    <n v="17.197452229299401"/>
    <n v="24"/>
    <n v="3"/>
    <n v="3"/>
    <n v="20"/>
    <n v="213.666666666667"/>
    <n v="50.8333346048991"/>
    <n v="1.85333331425985"/>
    <n v="0.14099999765555099"/>
    <n v="17.550966580708799"/>
    <m/>
    <n v="0.62034"/>
    <n v="0.51580000000000004"/>
    <n v="2.6"/>
    <n v="0.66416143299999997"/>
    <n v="11.0344"/>
    <n v="3.4272319699999998"/>
    <m/>
    <m/>
    <m/>
    <n v="-31.948739969999998"/>
    <m/>
    <m/>
  </r>
  <r>
    <s v="Papilionaceae"/>
    <s v="Swartzia"/>
    <s v="panacoco"/>
    <x v="28"/>
    <s v="NH200428"/>
    <s v="NH20"/>
    <n v="84"/>
    <n v="308"/>
    <n v="3"/>
    <n v="5"/>
    <s v="OK"/>
    <s v="NH200428"/>
    <n v="478"/>
    <n v="12.5"/>
    <n v="17"/>
    <n v="1"/>
    <n v="1"/>
    <n v="17"/>
    <n v="190.86666870117199"/>
    <n v="47.733333587646499"/>
    <n v="1.82333334287008"/>
    <n v="0.43799999356269798"/>
    <m/>
    <n v="205.3"/>
    <n v="0.84519999999999995"/>
    <n v="0.43659999999999999"/>
    <n v="1"/>
    <n v="0.56000000000000005"/>
    <n v="9.5965000000000007"/>
    <n v="2.1385000000000001"/>
    <m/>
    <m/>
    <m/>
    <m/>
    <m/>
    <m/>
  </r>
  <r>
    <s v="Papilionaceae"/>
    <s v="Swartzia"/>
    <s v="polyphylla"/>
    <x v="161"/>
    <s v="A110244"/>
    <s v="A11"/>
    <n v="52"/>
    <n v="78"/>
    <n v="3"/>
    <n v="5"/>
    <s v="OK"/>
    <s v="A110244"/>
    <n v="480"/>
    <n v="11.3"/>
    <n v="15"/>
    <n v="1"/>
    <n v="1"/>
    <n v="15"/>
    <n v="207.766667683919"/>
    <n v="48.900000254313099"/>
    <n v="1.41000000635783"/>
    <n v="0.13566666841507"/>
    <m/>
    <n v="62.9"/>
    <n v="0.67"/>
    <n v="0.49"/>
    <n v="1"/>
    <n v="0.556482374668121"/>
    <n v="13.0715"/>
    <n v="0.94914052000000004"/>
    <m/>
    <m/>
    <m/>
    <m/>
    <m/>
    <m/>
  </r>
  <r>
    <s v="Papilionaceae"/>
    <s v="Swartzia"/>
    <s v="polyphylla"/>
    <x v="161"/>
    <s v="LV109346"/>
    <s v="LV1"/>
    <n v="167.7"/>
    <n v="79.3"/>
    <n v="0"/>
    <n v="3"/>
    <s v="EXCLUDE"/>
    <s v="LV109346"/>
    <n v="480"/>
    <n v="57.961783439490397"/>
    <n v="30"/>
    <m/>
    <m/>
    <n v="0"/>
    <m/>
    <m/>
    <m/>
    <m/>
    <m/>
    <m/>
    <n v="0.64214000000000004"/>
    <n v="0.65229999999999999"/>
    <n v="4"/>
    <m/>
    <m/>
    <m/>
    <m/>
    <m/>
    <m/>
    <m/>
    <m/>
    <m/>
  </r>
  <r>
    <s v="Papilionaceae"/>
    <s v="Swartzia"/>
    <s v="polyphylla"/>
    <x v="161"/>
    <s v="LV109432"/>
    <s v="LV1"/>
    <n v="178.4"/>
    <n v="21.2"/>
    <n v="3"/>
    <n v="4"/>
    <s v="OK"/>
    <s v="LV109432"/>
    <n v="480"/>
    <n v="32.165605095541402"/>
    <n v="24"/>
    <n v="3"/>
    <n v="3"/>
    <n v="24"/>
    <n v="160.333333333333"/>
    <n v="23.8666667938232"/>
    <n v="0.43666666746139499"/>
    <n v="6.1333332210779197E-2"/>
    <n v="12.262666702270501"/>
    <m/>
    <n v="0.61706000000000005"/>
    <n v="0.60880000000000001"/>
    <n v="2.5"/>
    <n v="0.65780075599999999"/>
    <n v="19.7821"/>
    <n v="4.2905259899999999"/>
    <m/>
    <m/>
    <m/>
    <m/>
    <m/>
    <m/>
  </r>
  <r>
    <s v="Papilionaceae"/>
    <s v="Swartzia"/>
    <s v="polyphylla"/>
    <x v="161"/>
    <s v="LV109567"/>
    <s v="LV1"/>
    <n v="191.4"/>
    <n v="13.4"/>
    <n v="3"/>
    <n v="5"/>
    <s v="OK"/>
    <s v="LV109567"/>
    <n v="480"/>
    <n v="17.197452229299401"/>
    <n v="13"/>
    <n v="1"/>
    <n v="1"/>
    <n v="8"/>
    <n v="190"/>
    <n v="52.766666412353501"/>
    <n v="0.79666668176651001"/>
    <n v="0.18466666837533299"/>
    <n v="30.635733286539701"/>
    <m/>
    <n v="0.61119000000000001"/>
    <n v="0.60040000000000004"/>
    <n v="1.4"/>
    <n v="0.49402880199999999"/>
    <n v="6.9370700000000003"/>
    <n v="1.2263565400000001"/>
    <m/>
    <m/>
    <m/>
    <m/>
    <m/>
    <m/>
  </r>
  <r>
    <s v="Papilionaceae"/>
    <s v="Swartzia"/>
    <s v="polyphylla"/>
    <x v="161"/>
    <s v="P01860334"/>
    <s v="P018"/>
    <n v="11"/>
    <n v="31"/>
    <n v="3"/>
    <n v="5"/>
    <s v="OK"/>
    <s v="P01860074"/>
    <n v="480"/>
    <n v="55.4"/>
    <n v="29"/>
    <n v="5"/>
    <n v="3"/>
    <n v="25"/>
    <n v="242.10000101725299"/>
    <n v="70.233334859212206"/>
    <n v="1.8866666555404701"/>
    <n v="0.28833333154519403"/>
    <m/>
    <n v="70.900000000000006"/>
    <n v="0.76690000000000003"/>
    <m/>
    <m/>
    <m/>
    <m/>
    <m/>
    <m/>
    <m/>
    <m/>
    <n v="-30.92758907"/>
    <m/>
    <m/>
  </r>
  <r>
    <s v="Papilionaceae"/>
    <s v="Vatairea"/>
    <s v="erythrocarpa"/>
    <x v="311"/>
    <s v="NH200457"/>
    <s v="NH20"/>
    <n v="82"/>
    <n v="351"/>
    <n v="3"/>
    <n v="4"/>
    <s v="OK"/>
    <s v="NH200457"/>
    <n v="482"/>
    <n v="14.5"/>
    <n v="13"/>
    <n v="1"/>
    <n v="1"/>
    <n v="10"/>
    <n v="223.766667683919"/>
    <n v="57.099999745686901"/>
    <n v="2.2966666221618701"/>
    <n v="0.93966663877169299"/>
    <m/>
    <n v="417.4"/>
    <n v="0.7601"/>
    <n v="0.56969999999999998"/>
    <n v="4"/>
    <n v="0.51600000000000001"/>
    <n v="12.218999999999999"/>
    <n v="3.1080000000000001"/>
    <m/>
    <m/>
    <m/>
    <m/>
    <m/>
    <m/>
  </r>
  <r>
    <s v="Papilionaceae"/>
    <s v="Vatairea"/>
    <s v="erythrocarpa"/>
    <x v="311"/>
    <s v="P01860065"/>
    <s v="P018"/>
    <n v="36"/>
    <n v="52"/>
    <n v="3"/>
    <n v="5"/>
    <s v="OK"/>
    <s v="P01860163"/>
    <n v="482"/>
    <n v="53.2"/>
    <n v="34"/>
    <n v="5"/>
    <n v="5"/>
    <n v="34"/>
    <n v="204.10000101725299"/>
    <n v="51.033332824707003"/>
    <n v="1.8900000254313201"/>
    <n v="0.176666667064031"/>
    <m/>
    <n v="70.2"/>
    <n v="0.7258"/>
    <m/>
    <m/>
    <m/>
    <m/>
    <m/>
    <m/>
    <m/>
    <m/>
    <n v="-29.955160329999998"/>
    <m/>
    <m/>
  </r>
  <r>
    <s v="Papilionaceae"/>
    <s v="Vatairea"/>
    <s v="erythrocarpa"/>
    <x v="311"/>
    <s v="P01860425"/>
    <s v="P018"/>
    <n v="17"/>
    <n v="78"/>
    <n v="3"/>
    <n v="5"/>
    <s v="OK"/>
    <s v="P01860047"/>
    <n v="482"/>
    <n v="63.8"/>
    <n v="37"/>
    <m/>
    <m/>
    <m/>
    <n v="242.76666259765599"/>
    <n v="50.266666412353501"/>
    <n v="2.09999998410543"/>
    <n v="0.18566666543483701"/>
    <m/>
    <n v="58.5"/>
    <n v="0.72109999999999996"/>
    <m/>
    <m/>
    <m/>
    <m/>
    <m/>
    <m/>
    <m/>
    <m/>
    <m/>
    <m/>
    <m/>
  </r>
  <r>
    <s v="Papilionaceae"/>
    <s v="IND"/>
    <s v="IND"/>
    <x v="107"/>
    <s v="NL110031"/>
    <s v="NL11"/>
    <n v="100"/>
    <n v="39"/>
    <n v="0"/>
    <n v="0"/>
    <s v="EXCLUDE"/>
    <s v="NL110031"/>
    <n v="464"/>
    <n v="15.7"/>
    <m/>
    <m/>
    <m/>
    <m/>
    <m/>
    <m/>
    <m/>
    <m/>
    <m/>
    <m/>
    <m/>
    <m/>
    <m/>
    <m/>
    <m/>
    <m/>
    <m/>
    <m/>
    <m/>
    <m/>
    <m/>
    <m/>
  </r>
  <r>
    <s v="Polygalaceae"/>
    <s v="Moutabea"/>
    <s v="guianensis"/>
    <x v="626"/>
    <s v="LV109428"/>
    <s v="LV1"/>
    <n v="185.5"/>
    <n v="18"/>
    <n v="3"/>
    <n v="4"/>
    <s v="OK"/>
    <s v="LV109428"/>
    <n v="930"/>
    <n v="15.9235668789809"/>
    <n v="20"/>
    <n v="1"/>
    <n v="1"/>
    <n v="14"/>
    <n v="260.33333333333297"/>
    <n v="46"/>
    <n v="0.99000000953674305"/>
    <n v="0.52033334970474199"/>
    <n v="72.035532633463504"/>
    <m/>
    <n v="0.77686999999999995"/>
    <n v="0.46029999999999999"/>
    <n v="6"/>
    <n v="0.70004723700000004"/>
    <n v="5.5005199999999999"/>
    <n v="0.72980858999999998"/>
    <m/>
    <m/>
    <m/>
    <m/>
    <m/>
    <m/>
  </r>
  <r>
    <s v="Polygonaceae"/>
    <s v="Coccoloba"/>
    <s v="mollis"/>
    <x v="137"/>
    <s v="P01860001"/>
    <s v="P018"/>
    <n v="22"/>
    <n v="1"/>
    <n v="3"/>
    <n v="5"/>
    <s v="OK"/>
    <s v="P01860094"/>
    <n v="484"/>
    <n v="25.8"/>
    <n v="20"/>
    <n v="4"/>
    <n v="3"/>
    <n v="17"/>
    <n v="336.66666666666703"/>
    <n v="46.6666666666667"/>
    <n v="1.8900000254313201"/>
    <n v="2.93600002924601"/>
    <m/>
    <n v="779.3"/>
    <n v="0.77780000000000005"/>
    <m/>
    <m/>
    <m/>
    <m/>
    <m/>
    <m/>
    <m/>
    <m/>
    <n v="-32.80607114"/>
    <m/>
    <m/>
  </r>
  <r>
    <s v="Proteaceae"/>
    <s v="Euplassa"/>
    <s v="pinnata"/>
    <x v="627"/>
    <s v="T10190"/>
    <s v="T1"/>
    <n v="110"/>
    <n v="0"/>
    <n v="0"/>
    <n v="0"/>
    <s v="MORT"/>
    <s v="T10190"/>
    <n v="768"/>
    <m/>
    <m/>
    <m/>
    <m/>
    <m/>
    <m/>
    <m/>
    <m/>
    <m/>
    <m/>
    <m/>
    <m/>
    <m/>
    <m/>
    <m/>
    <m/>
    <m/>
    <m/>
    <m/>
    <m/>
    <m/>
    <m/>
    <m/>
  </r>
  <r>
    <s v="Quiinaceae"/>
    <s v="Lacunaria"/>
    <s v="crenata"/>
    <x v="403"/>
    <s v="NH200197"/>
    <s v="NH20"/>
    <n v="41"/>
    <n v="314"/>
    <n v="3"/>
    <n v="4"/>
    <s v="OK"/>
    <s v="NH200197"/>
    <n v="485"/>
    <n v="13.2"/>
    <n v="13"/>
    <n v="1"/>
    <n v="1"/>
    <n v="12"/>
    <n v="158.56666564941401"/>
    <n v="52.766667683919302"/>
    <n v="1.4233333667119299"/>
    <n v="0.27833333114782999"/>
    <m/>
    <n v="94.4"/>
    <n v="0.83389999999999997"/>
    <n v="0.37219999999999998"/>
    <n v="3"/>
    <n v="0.86499999999999999"/>
    <n v="11.186"/>
    <n v="1.677"/>
    <m/>
    <m/>
    <m/>
    <m/>
    <m/>
    <m/>
  </r>
  <r>
    <s v="Quiinaceae"/>
    <s v="Lacunaria"/>
    <s v="crenata"/>
    <x v="403"/>
    <s v="NH200629"/>
    <s v="NH20"/>
    <n v="15"/>
    <n v="353"/>
    <n v="3"/>
    <n v="4"/>
    <s v="OK"/>
    <s v="NH200629"/>
    <n v="485"/>
    <n v="10.1"/>
    <n v="10"/>
    <n v="1"/>
    <n v="1"/>
    <n v="8"/>
    <n v="126.033330281576"/>
    <n v="52.566666920979799"/>
    <n v="1.9166666269302399"/>
    <n v="0.225666667024295"/>
    <m/>
    <n v="83.8"/>
    <n v="0.81759999999999999"/>
    <n v="0.39600000000000002"/>
    <n v="1"/>
    <n v="0.78500000000000003"/>
    <n v="7.931"/>
    <n v="1.2985"/>
    <m/>
    <m/>
    <m/>
    <m/>
    <m/>
    <m/>
  </r>
  <r>
    <s v="Quiinaceae"/>
    <s v="Lacunaria"/>
    <s v="crenata"/>
    <x v="403"/>
    <s v="T10246"/>
    <s v="T1"/>
    <n v="56"/>
    <n v="69"/>
    <n v="3"/>
    <n v="5"/>
    <s v="OK"/>
    <s v="T10246"/>
    <n v="485"/>
    <n v="10.5"/>
    <n v="11"/>
    <n v="2"/>
    <n v="2"/>
    <n v="8"/>
    <n v="210"/>
    <n v="53.566665649414098"/>
    <n v="1.2833333015441899"/>
    <n v="0.16966666777928699"/>
    <n v="24.416633605956999"/>
    <m/>
    <n v="0.74580999999999997"/>
    <n v="0.48809999999999998"/>
    <n v="2.1"/>
    <n v="0.79291035899999995"/>
    <n v="13.0794"/>
    <n v="2.0709150200000002"/>
    <m/>
    <m/>
    <m/>
    <m/>
    <m/>
    <m/>
  </r>
  <r>
    <s v="Quiinaceae"/>
    <s v="Quiina"/>
    <s v="guianensis"/>
    <x v="628"/>
    <s v="NH200096"/>
    <s v="NH20"/>
    <n v="11"/>
    <n v="398"/>
    <n v="3"/>
    <n v="4"/>
    <s v="OK"/>
    <s v="NH200096"/>
    <n v="487"/>
    <n v="12.7"/>
    <n v="12"/>
    <n v="2"/>
    <n v="2"/>
    <n v="10"/>
    <n v="128.333333333333"/>
    <n v="44.533334096272803"/>
    <n v="1.3233333031336501"/>
    <n v="0.46700000762939498"/>
    <m/>
    <n v="238.6"/>
    <n v="0.84309999999999996"/>
    <n v="0.37880000000000003"/>
    <n v="3"/>
    <n v="0.84199999999999997"/>
    <n v="13.84"/>
    <n v="1.8705000000000001"/>
    <m/>
    <m/>
    <m/>
    <m/>
    <m/>
    <m/>
  </r>
  <r>
    <s v="Quiinaceae"/>
    <s v="Quiina"/>
    <s v="obovata"/>
    <x v="314"/>
    <s v="LV109229"/>
    <s v="LV1"/>
    <n v="139.80000000000001"/>
    <n v="58"/>
    <n v="3"/>
    <n v="4"/>
    <s v="OK"/>
    <s v="LV109229"/>
    <n v="488"/>
    <n v="11.9426751592357"/>
    <n v="15"/>
    <n v="3"/>
    <n v="4"/>
    <n v="12"/>
    <n v="252.666666666667"/>
    <n v="58.3333333333333"/>
    <n v="2.2033333381017099"/>
    <n v="0.71833332379658998"/>
    <n v="72.643966674804702"/>
    <m/>
    <n v="0.76171999999999995"/>
    <n v="0.35139999999999999"/>
    <n v="3.4"/>
    <n v="0.73424861600000002"/>
    <n v="8.8505400000000005"/>
    <n v="1.61902754"/>
    <m/>
    <m/>
    <m/>
    <n v="-33.954725949999997"/>
    <m/>
    <m/>
  </r>
  <r>
    <s v="Quiinaceae"/>
    <s v="Quiina"/>
    <s v="sp, B1"/>
    <x v="629"/>
    <s v="LV109427"/>
    <s v="LV1"/>
    <n v="188.1"/>
    <n v="11.6"/>
    <n v="3"/>
    <n v="4"/>
    <s v="OK"/>
    <s v="LV109427"/>
    <n v="924"/>
    <n v="15.605095541401299"/>
    <n v="22"/>
    <n v="2"/>
    <n v="1"/>
    <n v="22"/>
    <n v="253.333333333333"/>
    <n v="56.8333333333333"/>
    <n v="1.51333332061768"/>
    <n v="0.274666662017504"/>
    <n v="25.740432739257798"/>
    <m/>
    <n v="0.74202000000000001"/>
    <n v="0.39"/>
    <n v="4"/>
    <n v="0.78118579399999999"/>
    <n v="8.5897500000000004"/>
    <n v="2.0594991500000002"/>
    <m/>
    <m/>
    <m/>
    <m/>
    <m/>
    <m/>
  </r>
  <r>
    <s v="Quiinaceae"/>
    <s v="Touroulia"/>
    <s v="guianensis"/>
    <x v="630"/>
    <s v="M17116906"/>
    <s v="M1711"/>
    <n v="90"/>
    <n v="51"/>
    <n v="3"/>
    <n v="5"/>
    <s v="OK"/>
    <s v="M17116906"/>
    <n v="489"/>
    <n v="16.7"/>
    <n v="26"/>
    <n v="2"/>
    <n v="2"/>
    <n v="18"/>
    <n v="209.333333333333"/>
    <n v="52.866666158040402"/>
    <n v="1.8600000143051101"/>
    <n v="6.9999999056259796E-2"/>
    <m/>
    <n v="40"/>
    <n v="0.71650000000000003"/>
    <n v="0.48970000000000002"/>
    <m/>
    <n v="0.68500000000000005"/>
    <n v="14.6995"/>
    <n v="2.3315000000000001"/>
    <m/>
    <m/>
    <m/>
    <m/>
    <m/>
    <m/>
  </r>
  <r>
    <s v="Rhabdodendraceae"/>
    <s v="Rhabdodendron"/>
    <s v="amazonicum"/>
    <x v="631"/>
    <s v="LV109359"/>
    <s v="LV1"/>
    <n v="169.8"/>
    <n v="73.8"/>
    <n v="3"/>
    <n v="5"/>
    <s v="OK"/>
    <s v="LV109359"/>
    <n v="858"/>
    <n v="25.4777070063694"/>
    <n v="26"/>
    <n v="2"/>
    <n v="1"/>
    <n v="14"/>
    <n v="367.33333333333297"/>
    <n v="47.599999745686901"/>
    <n v="1.6966666777928701"/>
    <n v="0.98100002606709802"/>
    <n v="105.22686767578099"/>
    <m/>
    <n v="0.55586999999999998"/>
    <n v="0.99180000000000001"/>
    <n v="3.1"/>
    <n v="0.61090841600000001"/>
    <n v="12.5014"/>
    <n v="2.4535209500000001"/>
    <m/>
    <m/>
    <m/>
    <m/>
    <m/>
    <m/>
  </r>
  <r>
    <s v="Rhizophoraceae"/>
    <s v="Cassipourea"/>
    <s v="guianensis"/>
    <x v="632"/>
    <s v="B420052"/>
    <s v="B4"/>
    <n v="0"/>
    <n v="55"/>
    <n v="3"/>
    <n v="5"/>
    <s v="OK"/>
    <s v="B420052"/>
    <n v="490"/>
    <n v="16.2"/>
    <n v="19"/>
    <n v="2"/>
    <n v="2"/>
    <n v="15"/>
    <n v="242.666666666667"/>
    <n v="69.233334859212206"/>
    <n v="0.82333332300186202"/>
    <n v="0.280666664242744"/>
    <m/>
    <n v="104.1"/>
    <m/>
    <m/>
    <n v="4"/>
    <n v="0.66"/>
    <n v="8.9589300000000005"/>
    <n v="1.5960000000000001"/>
    <m/>
    <m/>
    <m/>
    <m/>
    <m/>
    <m/>
  </r>
  <r>
    <s v="Rhizophoraceae"/>
    <s v="Cassipourea"/>
    <s v="guianensis"/>
    <x v="632"/>
    <s v="B445071"/>
    <s v="B4"/>
    <n v="85"/>
    <n v="33"/>
    <n v="3"/>
    <n v="5"/>
    <s v="OK"/>
    <s v="B445071"/>
    <n v="490"/>
    <n v="10.199999999999999"/>
    <n v="13"/>
    <n v="1"/>
    <n v="1"/>
    <n v="10"/>
    <n v="208.89999898274701"/>
    <n v="65.599999745686802"/>
    <n v="1.0033333301544201"/>
    <n v="0.26533333957195299"/>
    <m/>
    <n v="116.5"/>
    <n v="0.69"/>
    <n v="0.56000000000000005"/>
    <n v="3"/>
    <n v="0.76200000000000001"/>
    <n v="15.7972"/>
    <n v="1.56"/>
    <m/>
    <m/>
    <m/>
    <m/>
    <m/>
    <m/>
  </r>
  <r>
    <s v="Rubiaceae"/>
    <s v="Amaioua"/>
    <s v="corymbosa"/>
    <x v="633"/>
    <s v="T10200"/>
    <s v="T1"/>
    <n v="68"/>
    <n v="50.5"/>
    <n v="3"/>
    <n v="4"/>
    <s v="OK"/>
    <s v="T10200"/>
    <n v="769"/>
    <n v="10.3"/>
    <n v="12"/>
    <n v="2"/>
    <n v="2"/>
    <n v="8"/>
    <n v="193.333333333333"/>
    <n v="57.200000762939503"/>
    <n v="1.3999999761581401"/>
    <n v="0.71033334732055697"/>
    <n v="112.713933308919"/>
    <m/>
    <n v="0.54327000000000003"/>
    <n v="0.67900000000000005"/>
    <n v="1.3"/>
    <n v="0.68357847000000005"/>
    <n v="14.234999999999999"/>
    <n v="1.62588266"/>
    <m/>
    <m/>
    <m/>
    <m/>
    <m/>
    <m/>
  </r>
  <r>
    <s v="Rubiaceae"/>
    <s v="Amaioua"/>
    <s v="corymbosa"/>
    <x v="633"/>
    <s v="T10203"/>
    <s v="T1"/>
    <n v="61"/>
    <n v="56"/>
    <n v="3"/>
    <n v="4"/>
    <s v="OK"/>
    <s v="T10203"/>
    <n v="769"/>
    <n v="11.5"/>
    <n v="11"/>
    <n v="1"/>
    <n v="1"/>
    <n v="8"/>
    <n v="196.666666666667"/>
    <n v="54"/>
    <n v="1.33999999364217"/>
    <n v="0.75133335590362504"/>
    <n v="116.950665791829"/>
    <m/>
    <n v="0.62350000000000005"/>
    <n v="0.75680000000000003"/>
    <n v="3"/>
    <n v="0.67984496100000003"/>
    <n v="13.597200000000001"/>
    <n v="1.7403088200000001"/>
    <m/>
    <m/>
    <m/>
    <m/>
    <m/>
    <m/>
  </r>
  <r>
    <s v="Rubiaceae"/>
    <s v="Amaioua"/>
    <s v="guianensis"/>
    <x v="263"/>
    <s v="M17116016"/>
    <s v="M1711"/>
    <n v="9"/>
    <n v="7"/>
    <n v="3"/>
    <n v="4"/>
    <s v="OK"/>
    <s v="M17116016"/>
    <n v="491"/>
    <n v="12.9"/>
    <n v="12"/>
    <n v="2"/>
    <n v="2"/>
    <n v="12"/>
    <n v="191.46666463216101"/>
    <n v="50.133333841959598"/>
    <n v="1.8633333444595299"/>
    <n v="0.58366668224334695"/>
    <m/>
    <n v="232.8"/>
    <n v="0.76380000000000003"/>
    <n v="0.51400000000000001"/>
    <m/>
    <n v="0.73299999999999998"/>
    <n v="13.678000000000001"/>
    <n v="1.673"/>
    <m/>
    <m/>
    <m/>
    <m/>
    <m/>
    <m/>
  </r>
  <r>
    <s v="Rubiaceae"/>
    <s v="Amaioua"/>
    <s v="guianensis"/>
    <x v="263"/>
    <s v="NH200296"/>
    <s v="NH20"/>
    <n v="50"/>
    <n v="400"/>
    <n v="3"/>
    <n v="5"/>
    <s v="OK"/>
    <s v="NH200296"/>
    <n v="491"/>
    <n v="13.8"/>
    <n v="13"/>
    <n v="1"/>
    <n v="1"/>
    <n v="7"/>
    <n v="107.89999898274699"/>
    <n v="38.4999987284342"/>
    <n v="0.95666664838790905"/>
    <n v="0.20399999618530301"/>
    <m/>
    <n v="163.30000000000001"/>
    <n v="0.69089999999999996"/>
    <n v="0.50219999999999998"/>
    <n v="1"/>
    <n v="0.64900000000000002"/>
    <n v="6.6920000000000002"/>
    <n v="1.8560000000000001"/>
    <m/>
    <m/>
    <m/>
    <m/>
    <m/>
    <m/>
  </r>
  <r>
    <s v="Rubiaceae"/>
    <s v="Capirona"/>
    <s v="decorticans"/>
    <x v="634"/>
    <s v="T10213"/>
    <s v="T1"/>
    <n v="68"/>
    <n v="78.5"/>
    <n v="3"/>
    <n v="5"/>
    <s v="OK"/>
    <s v="T10213"/>
    <n v="770"/>
    <n v="24.2"/>
    <n v="27"/>
    <n v="2"/>
    <n v="3"/>
    <n v="18"/>
    <n v="443.33333333333297"/>
    <n v="57.033334096272803"/>
    <n v="1.6733333667119299"/>
    <n v="2.3739999532699598"/>
    <n v="255.84299723307299"/>
    <m/>
    <n v="0.54437000000000002"/>
    <n v="0.98770000000000002"/>
    <n v="5.0999999999999996"/>
    <n v="0.63866334999999996"/>
    <n v="14.3124"/>
    <n v="2.7891702899999999"/>
    <m/>
    <m/>
    <m/>
    <n v="-29.069143910000001"/>
    <m/>
    <m/>
  </r>
  <r>
    <s v="Rubiaceae"/>
    <s v="Chimarrhis"/>
    <s v="turbinata"/>
    <x v="65"/>
    <s v="M17116112"/>
    <s v="M1711"/>
    <n v="21"/>
    <n v="87"/>
    <n v="3"/>
    <n v="5"/>
    <s v="OK"/>
    <s v="M17116112"/>
    <n v="492"/>
    <n v="15.3"/>
    <n v="10"/>
    <n v="2"/>
    <n v="1"/>
    <n v="8"/>
    <n v="284"/>
    <n v="49.100001017252602"/>
    <n v="1.41000000635783"/>
    <n v="1.0306666692098001"/>
    <m/>
    <n v="398.4"/>
    <n v="0.61399999999999999"/>
    <n v="0.75180000000000002"/>
    <m/>
    <n v="0.54100000000000004"/>
    <n v="11.015499999999999"/>
    <n v="2.1259999999999999"/>
    <m/>
    <m/>
    <m/>
    <m/>
    <m/>
    <m/>
  </r>
  <r>
    <s v="Rubiaceae"/>
    <s v="Chimarrhis"/>
    <s v="turbinata"/>
    <x v="65"/>
    <s v="P01860185"/>
    <s v="P018"/>
    <n v="64"/>
    <n v="57"/>
    <n v="3"/>
    <n v="5"/>
    <s v="OK"/>
    <s v="P01860344"/>
    <n v="492"/>
    <n v="22.8"/>
    <n v="22"/>
    <n v="3"/>
    <n v="3"/>
    <n v="20"/>
    <n v="235.53333536783899"/>
    <n v="47.933333079020201"/>
    <n v="2.6699999968210899"/>
    <n v="2.9836666584014901"/>
    <m/>
    <n v="1153.5999999999999"/>
    <n v="0.68310000000000004"/>
    <m/>
    <m/>
    <m/>
    <m/>
    <m/>
    <m/>
    <m/>
    <m/>
    <n v="-31.59037494"/>
    <m/>
    <m/>
  </r>
  <r>
    <s v="Rubiaceae"/>
    <s v="Chimarrhis"/>
    <s v="turbinata"/>
    <x v="65"/>
    <s v="P01860230"/>
    <s v="P018"/>
    <n v="81"/>
    <n v="10"/>
    <n v="3"/>
    <n v="5"/>
    <s v="OK"/>
    <s v="P01860415"/>
    <n v="492"/>
    <n v="41.5"/>
    <n v="19"/>
    <n v="2"/>
    <n v="3"/>
    <n v="12"/>
    <n v="245.233332316081"/>
    <n v="51.233333587646499"/>
    <n v="1.6899999777476"/>
    <n v="1.11199998855591"/>
    <m/>
    <n v="422.6"/>
    <n v="0.65039999999999998"/>
    <m/>
    <m/>
    <m/>
    <m/>
    <m/>
    <m/>
    <m/>
    <m/>
    <n v="-31.976761440000001"/>
    <m/>
    <m/>
  </r>
  <r>
    <s v="Rubiaceae"/>
    <s v="Chimarrhis"/>
    <s v="turbinata"/>
    <x v="65"/>
    <s v="P01860278"/>
    <s v="P018"/>
    <n v="95"/>
    <n v="15"/>
    <n v="3"/>
    <n v="5"/>
    <s v="OK"/>
    <s v="P01860515"/>
    <n v="492"/>
    <n v="60"/>
    <n v="33"/>
    <n v="4"/>
    <n v="3"/>
    <n v="30"/>
    <n v="265.46666971842501"/>
    <n v="52.266666412353501"/>
    <n v="1.2633333603541099"/>
    <n v="1.0656666556994101"/>
    <m/>
    <n v="318.60000000000002"/>
    <n v="0.70920000000000005"/>
    <m/>
    <m/>
    <m/>
    <m/>
    <m/>
    <m/>
    <m/>
    <m/>
    <n v="-31.505964299999999"/>
    <m/>
    <m/>
  </r>
  <r>
    <s v="Rubiaceae"/>
    <s v="Chimarrhis"/>
    <s v="turbinata"/>
    <x v="65"/>
    <s v="T10011"/>
    <s v="T1"/>
    <n v="110"/>
    <n v="27"/>
    <n v="3"/>
    <n v="5"/>
    <s v="OK"/>
    <s v="T10011"/>
    <n v="492"/>
    <n v="85.6"/>
    <n v="30"/>
    <n v="5"/>
    <n v="5"/>
    <n v="30"/>
    <n v="336.66666666666703"/>
    <n v="32.233333587646499"/>
    <n v="1.10000000397364"/>
    <n v="0.70366666714350401"/>
    <n v="87.299835205078097"/>
    <m/>
    <n v="0.62526999999999999"/>
    <n v="0.78290000000000004"/>
    <n v="3.5"/>
    <n v="0.64140760500000005"/>
    <n v="19.263000000000002"/>
    <n v="4.1273312100000004"/>
    <m/>
    <m/>
    <m/>
    <n v="-27.902002419999999"/>
    <m/>
    <m/>
  </r>
  <r>
    <s v="Rubiaceae"/>
    <s v="Chimarrhis"/>
    <s v="turbinata"/>
    <x v="65"/>
    <s v="T10071"/>
    <s v="T1"/>
    <n v="98.5"/>
    <n v="60"/>
    <n v="3"/>
    <n v="5"/>
    <s v="OK"/>
    <s v="T10071"/>
    <n v="492"/>
    <n v="83.4"/>
    <n v="40"/>
    <m/>
    <m/>
    <n v="0"/>
    <n v="273.33333333333297"/>
    <n v="37.066666920979799"/>
    <n v="1.31333335240682"/>
    <n v="0.36633333563804599"/>
    <n v="44.834033330281599"/>
    <m/>
    <n v="0.48708000000000001"/>
    <n v="1.1543000000000001"/>
    <n v="3.3"/>
    <n v="0.57981642"/>
    <n v="14.351699999999999"/>
    <n v="2.8445398499999999"/>
    <m/>
    <m/>
    <m/>
    <m/>
    <m/>
    <m/>
  </r>
  <r>
    <s v="Rubiaceae"/>
    <s v="Chimarrhis"/>
    <s v="turbinata"/>
    <x v="65"/>
    <s v="T10083"/>
    <s v="T1"/>
    <n v="96.5"/>
    <n v="81.5"/>
    <n v="3"/>
    <n v="5"/>
    <s v="OK"/>
    <s v="T10083"/>
    <n v="492"/>
    <n v="60.5"/>
    <n v="29"/>
    <m/>
    <m/>
    <n v="0"/>
    <n v="296.66666666666703"/>
    <n v="53.533334096272803"/>
    <n v="1.48333330949148"/>
    <n v="1.5823333263397199"/>
    <n v="177.70700073242199"/>
    <m/>
    <n v="0.59108000000000005"/>
    <n v="0.83360000000000001"/>
    <n v="2.7"/>
    <n v="0.59904016800000004"/>
    <n v="12.5421"/>
    <n v="2.6635717699999999"/>
    <m/>
    <m/>
    <m/>
    <m/>
    <m/>
    <m/>
  </r>
  <r>
    <s v="Rubiaceae"/>
    <s v="Chimarrhis"/>
    <s v="turbinata"/>
    <x v="65"/>
    <s v="T10230"/>
    <s v="T1"/>
    <n v="58.5"/>
    <n v="29.5"/>
    <n v="3"/>
    <n v="5"/>
    <s v="OK"/>
    <s v="T10230"/>
    <n v="492"/>
    <n v="54.1"/>
    <n v="26"/>
    <n v="4"/>
    <n v="4"/>
    <n v="25"/>
    <n v="266.66666666666703"/>
    <n v="31.4999993642171"/>
    <n v="1.0966666539510099"/>
    <n v="1.29566665490468"/>
    <n v="177.496668497721"/>
    <m/>
    <m/>
    <m/>
    <m/>
    <n v="0.590236023"/>
    <n v="11.335599999999999"/>
    <n v="2.5703440400000002"/>
    <m/>
    <m/>
    <m/>
    <n v="-27.866642240000001"/>
    <m/>
    <m/>
  </r>
  <r>
    <s v="Rubiaceae"/>
    <s v="Chimarrhis"/>
    <s v="turbinata"/>
    <x v="65"/>
    <s v="T10242"/>
    <s v="T1"/>
    <n v="55.5"/>
    <n v="60"/>
    <n v="3"/>
    <n v="5"/>
    <s v="OK"/>
    <s v="T10242"/>
    <n v="492"/>
    <n v="71.900000000000006"/>
    <n v="32"/>
    <n v="4"/>
    <n v="4"/>
    <n v="30"/>
    <n v="290"/>
    <n v="34.400000254313099"/>
    <n v="0.97999997933705696"/>
    <n v="1.0149999856948899"/>
    <n v="136.99123128255201"/>
    <m/>
    <m/>
    <m/>
    <m/>
    <n v="0.64552545800000005"/>
    <n v="16.940999999999999"/>
    <n v="3.8865408499999998"/>
    <m/>
    <m/>
    <m/>
    <n v="-28.559321220000001"/>
    <m/>
    <m/>
  </r>
  <r>
    <s v="Rubiaceae"/>
    <s v="Chimarrhis"/>
    <s v="turbinata"/>
    <x v="65"/>
    <s v="T10355"/>
    <s v="T1"/>
    <n v="29"/>
    <n v="41"/>
    <n v="3"/>
    <n v="5"/>
    <s v="OK"/>
    <s v="T10355"/>
    <n v="492"/>
    <n v="75.599999999999994"/>
    <n v="33"/>
    <m/>
    <m/>
    <n v="0"/>
    <n v="286.66666666666703"/>
    <n v="48.1666666666667"/>
    <n v="1.40000001589457"/>
    <n v="1.3963332970937099"/>
    <n v="193.82066853841101"/>
    <m/>
    <m/>
    <m/>
    <m/>
    <n v="0.36621900800000001"/>
    <n v="6.3627599999999997"/>
    <n v="1.49942233"/>
    <m/>
    <m/>
    <m/>
    <m/>
    <m/>
    <m/>
  </r>
  <r>
    <s v="Rubiaceae"/>
    <s v="Chimarrhis"/>
    <s v="turbinata"/>
    <x v="65"/>
    <s v="T10439"/>
    <s v="T1"/>
    <n v="0.5"/>
    <n v="72"/>
    <n v="3"/>
    <n v="5"/>
    <s v="OK"/>
    <s v="T10439"/>
    <n v="492"/>
    <n v="53.3"/>
    <n v="32"/>
    <n v="3"/>
    <n v="3"/>
    <n v="30"/>
    <n v="300"/>
    <n v="50.933333079020201"/>
    <n v="1.5"/>
    <n v="1.2480000058809899"/>
    <n v="161.290331522624"/>
    <m/>
    <m/>
    <m/>
    <m/>
    <n v="0.54580368899999998"/>
    <n v="12.383100000000001"/>
    <n v="2.4323719499999998"/>
    <m/>
    <m/>
    <m/>
    <n v="-31.525661899999999"/>
    <m/>
    <m/>
  </r>
  <r>
    <s v="Rubiaceae"/>
    <s v="Duroia"/>
    <s v="aquatica"/>
    <x v="128"/>
    <s v="B420065"/>
    <s v="B4"/>
    <n v="18"/>
    <n v="75"/>
    <n v="3"/>
    <n v="5"/>
    <s v="OK"/>
    <s v="B420065"/>
    <n v="493"/>
    <n v="13.7"/>
    <n v="14"/>
    <n v="1"/>
    <n v="2"/>
    <n v="10"/>
    <n v="236.63333638509101"/>
    <n v="57.0000012715658"/>
    <n v="2.6400000254313198"/>
    <n v="2.60133330027262"/>
    <m/>
    <n v="1027.9000000000001"/>
    <n v="0.59"/>
    <n v="0.89"/>
    <m/>
    <m/>
    <m/>
    <m/>
    <m/>
    <m/>
    <m/>
    <m/>
    <m/>
    <m/>
  </r>
  <r>
    <s v="Rubiaceae"/>
    <s v="Duroia"/>
    <s v="aquatica"/>
    <x v="128"/>
    <s v="B422023"/>
    <s v="B4"/>
    <n v="5"/>
    <n v="10"/>
    <n v="3"/>
    <n v="5"/>
    <s v="OK"/>
    <s v="B422023"/>
    <n v="493"/>
    <n v="17.8"/>
    <n v="17"/>
    <n v="2"/>
    <n v="2"/>
    <n v="17"/>
    <n v="265.66667175292997"/>
    <n v="51.533332824707003"/>
    <n v="2.0133332808812501"/>
    <n v="2.1583333015441899"/>
    <m/>
    <n v="666.5"/>
    <n v="0.56000000000000005"/>
    <n v="0.9"/>
    <n v="3"/>
    <m/>
    <m/>
    <m/>
    <m/>
    <m/>
    <m/>
    <m/>
    <m/>
    <m/>
  </r>
  <r>
    <s v="Rubiaceae"/>
    <s v="Duroia"/>
    <s v="aquatica"/>
    <x v="128"/>
    <s v="B427039"/>
    <s v="B4"/>
    <n v="46"/>
    <n v="80"/>
    <n v="2"/>
    <n v="5"/>
    <s v="OK"/>
    <s v="B427039"/>
    <n v="493"/>
    <n v="13.8"/>
    <m/>
    <n v="2"/>
    <n v="2"/>
    <n v="12"/>
    <n v="265.50000762939499"/>
    <n v="47.549999237060497"/>
    <n v="1.7649999856948899"/>
    <n v="3.41100001335144"/>
    <m/>
    <n v="984.7"/>
    <m/>
    <m/>
    <n v="3"/>
    <n v="0.67900000000000005"/>
    <n v="15.420999999999999"/>
    <n v="3.867"/>
    <m/>
    <m/>
    <m/>
    <m/>
    <m/>
    <m/>
  </r>
  <r>
    <s v="Rubiaceae"/>
    <s v="Duroia"/>
    <s v="aquatica"/>
    <x v="128"/>
    <s v="B430045"/>
    <s v="B4"/>
    <n v="29"/>
    <n v="13"/>
    <n v="1"/>
    <n v="5"/>
    <s v="OK"/>
    <s v="B430045"/>
    <n v="493"/>
    <n v="14"/>
    <n v="17"/>
    <n v="1"/>
    <n v="1"/>
    <n v="12"/>
    <n v="236"/>
    <n v="54.400001525878899"/>
    <n v="1.8500000238418599"/>
    <n v="2.2699999809265101"/>
    <m/>
    <n v="294"/>
    <n v="0.59"/>
    <n v="0.77"/>
    <n v="5"/>
    <m/>
    <m/>
    <m/>
    <m/>
    <m/>
    <m/>
    <m/>
    <m/>
    <m/>
  </r>
  <r>
    <s v="Rubiaceae"/>
    <s v="Duroia"/>
    <s v="aquatica"/>
    <x v="128"/>
    <s v="M17116460"/>
    <s v="M1711"/>
    <n v="32"/>
    <n v="69"/>
    <n v="3"/>
    <n v="5"/>
    <s v="OK"/>
    <s v="M17116460"/>
    <n v="493"/>
    <n v="11.1"/>
    <n v="10"/>
    <n v="1"/>
    <n v="1"/>
    <n v="3"/>
    <n v="286.19999186197902"/>
    <n v="58.3333333333333"/>
    <n v="2.7699999809265101"/>
    <n v="6.1160000165303501"/>
    <m/>
    <n v="1888.5"/>
    <n v="0.67169999999999996"/>
    <n v="0.62960000000000005"/>
    <m/>
    <n v="0.57599999999999996"/>
    <n v="17.3855"/>
    <n v="6.9234999999999998"/>
    <m/>
    <m/>
    <m/>
    <m/>
    <m/>
    <m/>
  </r>
  <r>
    <s v="Rubiaceae"/>
    <s v="Duroia"/>
    <s v="aquatica"/>
    <x v="128"/>
    <s v="M17116605"/>
    <s v="M1711"/>
    <n v="51"/>
    <n v="52"/>
    <n v="3"/>
    <n v="5"/>
    <s v="OK"/>
    <s v="M17116605"/>
    <n v="493"/>
    <n v="11.9"/>
    <n v="25"/>
    <n v="1"/>
    <n v="2"/>
    <n v="5"/>
    <n v="258.80000305175798"/>
    <n v="59.700000762939503"/>
    <n v="2.4300000667571999"/>
    <n v="3.3416666984558101"/>
    <m/>
    <n v="1187.7"/>
    <n v="0.7994"/>
    <n v="0.60040000000000004"/>
    <m/>
    <m/>
    <m/>
    <m/>
    <m/>
    <m/>
    <m/>
    <m/>
    <m/>
    <m/>
  </r>
  <r>
    <s v="Rubiaceae"/>
    <s v="Duroia"/>
    <s v="aquatica"/>
    <x v="128"/>
    <s v="M17116912"/>
    <s v="M1711"/>
    <n v="90"/>
    <n v="53"/>
    <n v="3"/>
    <n v="5"/>
    <s v="OK"/>
    <s v="M17116912"/>
    <n v="493"/>
    <n v="12.4"/>
    <n v="12"/>
    <n v="2"/>
    <n v="2"/>
    <n v="12"/>
    <n v="267.66666666666703"/>
    <n v="53.566666920979799"/>
    <n v="2.56333327293396"/>
    <n v="4.3573334217071498"/>
    <m/>
    <n v="1632.2"/>
    <n v="0.74509999999999998"/>
    <n v="0.45629999999999998"/>
    <m/>
    <n v="0.41899999999999998"/>
    <n v="11.3055"/>
    <n v="3.7214999999999998"/>
    <m/>
    <m/>
    <m/>
    <m/>
    <m/>
    <m/>
  </r>
  <r>
    <s v="Rubiaceae"/>
    <s v="Duroia"/>
    <s v="eriopila"/>
    <x v="635"/>
    <s v="LV109317"/>
    <s v="LV1"/>
    <n v="143.4"/>
    <n v="99.1"/>
    <n v="3"/>
    <n v="5"/>
    <s v="OK"/>
    <s v="LV109317"/>
    <n v="494"/>
    <n v="13.5350318471338"/>
    <n v="13"/>
    <n v="1"/>
    <n v="1"/>
    <n v="12"/>
    <n v="247.666666666667"/>
    <n v="47.066666920979799"/>
    <n v="1.54333333174388"/>
    <n v="1.5776666402816799"/>
    <n v="178.03199768066401"/>
    <m/>
    <n v="0.69828000000000001"/>
    <n v="0.42630000000000001"/>
    <n v="2.5"/>
    <n v="0.72956131599999996"/>
    <n v="10.4903"/>
    <n v="2.1396403500000001"/>
    <m/>
    <m/>
    <m/>
    <m/>
    <m/>
    <m/>
  </r>
  <r>
    <s v="Rubiaceae"/>
    <s v="Duroia"/>
    <s v="eriopila"/>
    <x v="635"/>
    <s v="NH200655"/>
    <s v="NH20"/>
    <n v="34"/>
    <n v="335"/>
    <n v="3"/>
    <n v="4"/>
    <s v="OK"/>
    <s v="NH200655"/>
    <n v="494"/>
    <n v="10.8"/>
    <n v="14"/>
    <n v="1"/>
    <n v="1"/>
    <n v="14"/>
    <n v="295.46667480468801"/>
    <n v="58.6666666666667"/>
    <n v="2.4033333460489898"/>
    <n v="2.4506667057673099"/>
    <m/>
    <n v="762"/>
    <n v="0.69179999999999997"/>
    <n v="0.7167"/>
    <n v="0.5"/>
    <n v="0.78300000000000003"/>
    <n v="15.638999999999999"/>
    <n v="2.61"/>
    <m/>
    <m/>
    <m/>
    <m/>
    <m/>
    <m/>
  </r>
  <r>
    <s v="Rubiaceae"/>
    <s v="Duroia"/>
    <s v="longiflora"/>
    <x v="235"/>
    <s v="P01860178"/>
    <s v="P018"/>
    <n v="66"/>
    <n v="49"/>
    <n v="3"/>
    <n v="5"/>
    <s v="OK"/>
    <s v="P01860337"/>
    <n v="495"/>
    <n v="16.899999999999999"/>
    <n v="15"/>
    <n v="2"/>
    <n v="2"/>
    <n v="15"/>
    <n v="230.13333129882801"/>
    <n v="62.733334859212199"/>
    <n v="2.3066666126251198"/>
    <n v="1.3850000301996901"/>
    <m/>
    <n v="343.4"/>
    <n v="0.75919999999999999"/>
    <m/>
    <m/>
    <m/>
    <m/>
    <m/>
    <m/>
    <m/>
    <m/>
    <m/>
    <m/>
    <m/>
  </r>
  <r>
    <s v="Rubiaceae"/>
    <s v="Ferdinandusa"/>
    <s v="paraensis"/>
    <x v="636"/>
    <s v="B421051"/>
    <s v="B4"/>
    <n v="25"/>
    <n v="49"/>
    <n v="3"/>
    <n v="5"/>
    <s v="OK"/>
    <s v="B421051"/>
    <n v="497"/>
    <n v="10"/>
    <n v="16"/>
    <n v="1"/>
    <n v="2"/>
    <n v="15"/>
    <n v="172.13333129882801"/>
    <n v="62.533332824707003"/>
    <n v="0.896666665871938"/>
    <n v="0.43099999427795399"/>
    <m/>
    <n v="203.6"/>
    <n v="0.55000000000000004"/>
    <n v="0.99"/>
    <n v="2"/>
    <n v="0.58199999999999996"/>
    <n v="12.5047"/>
    <n v="1.81"/>
    <m/>
    <m/>
    <m/>
    <m/>
    <m/>
    <m/>
  </r>
  <r>
    <s v="Rubiaceae"/>
    <s v="Ferdinandusa"/>
    <s v="paraensis"/>
    <x v="636"/>
    <s v="B443043"/>
    <s v="B4"/>
    <n v="82"/>
    <n v="85"/>
    <n v="3"/>
    <n v="5"/>
    <s v="OK"/>
    <s v="B443043"/>
    <n v="497"/>
    <n v="12.7"/>
    <n v="16"/>
    <n v="1"/>
    <n v="1"/>
    <n v="12"/>
    <n v="191.666666666667"/>
    <n v="59"/>
    <n v="1.1199999849001601"/>
    <n v="0.37266666690508499"/>
    <m/>
    <n v="164.2"/>
    <n v="0.47"/>
    <n v="1.1599999999999999"/>
    <n v="3"/>
    <n v="0.55400000000000005"/>
    <n v="11.4411"/>
    <n v="1.431"/>
    <m/>
    <m/>
    <m/>
    <m/>
    <m/>
    <m/>
  </r>
  <r>
    <s v="Rubiaceae"/>
    <s v="Ferdinandusa"/>
    <s v="paraensis"/>
    <x v="636"/>
    <s v="M17116587"/>
    <s v="M1711"/>
    <n v="57"/>
    <n v="51"/>
    <n v="3"/>
    <n v="5"/>
    <s v="OK"/>
    <s v="M17116587"/>
    <n v="497"/>
    <n v="17.8"/>
    <n v="16"/>
    <n v="2"/>
    <n v="2"/>
    <n v="10"/>
    <n v="237.233332316081"/>
    <n v="57.566666920979799"/>
    <n v="1.77000002066294"/>
    <n v="0.368333339691162"/>
    <m/>
    <n v="144.6"/>
    <n v="0.58179999999999998"/>
    <n v="0.70050000000000001"/>
    <m/>
    <m/>
    <n v="5.0724999999999998"/>
    <n v="0.6905"/>
    <m/>
    <m/>
    <m/>
    <m/>
    <m/>
    <m/>
  </r>
  <r>
    <s v="Rubiaceae"/>
    <s v="Ferdinandusa"/>
    <s v="paraensis"/>
    <x v="636"/>
    <s v="T10385"/>
    <s v="T1"/>
    <n v="11"/>
    <n v="23"/>
    <n v="3"/>
    <n v="5"/>
    <s v="OK"/>
    <s v="T10385"/>
    <n v="497"/>
    <n v="17.2"/>
    <n v="16"/>
    <n v="2"/>
    <n v="2"/>
    <n v="16"/>
    <n v="266.66666666666703"/>
    <n v="54.966665903727197"/>
    <n v="1.12000000476837"/>
    <n v="0.432666669289271"/>
    <n v="55.1257336934408"/>
    <m/>
    <n v="0.53763000000000005"/>
    <n v="0.94740000000000002"/>
    <n v="4.7"/>
    <n v="0.57669784099999999"/>
    <n v="10.4765"/>
    <n v="1.1286414499999999"/>
    <m/>
    <m/>
    <m/>
    <m/>
    <m/>
    <m/>
  </r>
  <r>
    <s v="Rubiaceae"/>
    <s v="Isertia"/>
    <s v="speciformis"/>
    <x v="637"/>
    <s v="A110177"/>
    <s v="A11"/>
    <n v="33"/>
    <n v="25"/>
    <n v="3"/>
    <n v="5"/>
    <s v="OK"/>
    <s v="A110177"/>
    <n v="500"/>
    <n v="10.7"/>
    <n v="13"/>
    <n v="2"/>
    <n v="2"/>
    <n v="8"/>
    <n v="252.90000915527301"/>
    <n v="40.433333079020201"/>
    <n v="1.13333332538605"/>
    <n v="0.49400001764297502"/>
    <m/>
    <n v="203.5"/>
    <n v="0.71"/>
    <n v="0.44"/>
    <n v="1"/>
    <n v="0.75173276662826505"/>
    <n v="13.053800000000001"/>
    <n v="1.02518226"/>
    <m/>
    <m/>
    <m/>
    <m/>
    <m/>
    <m/>
  </r>
  <r>
    <s v="Rubiaceae"/>
    <s v="Palicourea"/>
    <s v="guianensis"/>
    <x v="638"/>
    <s v="M17116514"/>
    <s v="M1711"/>
    <n v="28"/>
    <n v="15"/>
    <n v="3"/>
    <n v="5"/>
    <s v="OK"/>
    <s v="M17116514"/>
    <n v="501"/>
    <n v="11.3"/>
    <n v="11"/>
    <n v="1"/>
    <n v="2"/>
    <n v="11"/>
    <n v="199.53333536783899"/>
    <n v="70.300000508626297"/>
    <n v="1.1233333349227901"/>
    <n v="1.68700003623962"/>
    <m/>
    <n v="549.79999999999995"/>
    <n v="0.51619999999999999"/>
    <n v="1.1674"/>
    <m/>
    <n v="0.51400000000000001"/>
    <n v="10.5745"/>
    <n v="2.2250000000000001"/>
    <m/>
    <m/>
    <m/>
    <m/>
    <m/>
    <m/>
  </r>
  <r>
    <s v="Rubiaceae"/>
    <s v="Palicourea"/>
    <s v="guianensis"/>
    <x v="638"/>
    <s v="M17116889"/>
    <s v="M1711"/>
    <n v="93"/>
    <n v="12"/>
    <n v="3"/>
    <n v="5"/>
    <s v="OK"/>
    <s v="M17116889"/>
    <n v="501"/>
    <n v="9.9"/>
    <n v="9"/>
    <n v="2"/>
    <n v="2"/>
    <n v="9"/>
    <n v="187.10000101725299"/>
    <n v="64.066666920979799"/>
    <n v="1.1999999880790699"/>
    <n v="2.3053332964579298"/>
    <m/>
    <n v="919"/>
    <n v="0.5091"/>
    <n v="0.98419999999999996"/>
    <m/>
    <n v="0.505"/>
    <n v="11.0905"/>
    <n v="1.5009999999999999"/>
    <m/>
    <m/>
    <m/>
    <m/>
    <m/>
    <m/>
  </r>
  <r>
    <s v="Rubiaceae"/>
    <s v="Posoqueria"/>
    <s v="latifolia"/>
    <x v="415"/>
    <s v="NH200408"/>
    <s v="NH20"/>
    <n v="74"/>
    <n v="380"/>
    <n v="3"/>
    <n v="5"/>
    <s v="OK"/>
    <s v="NH200408"/>
    <n v="502"/>
    <n v="18.5"/>
    <n v="14"/>
    <n v="2"/>
    <n v="2"/>
    <n v="14"/>
    <n v="365.56667073567701"/>
    <n v="78.533335367838504"/>
    <n v="2.3333333333333299"/>
    <n v="0.70799998442331902"/>
    <m/>
    <n v="162.6"/>
    <n v="0.63429999999999997"/>
    <n v="0.85329999999999995"/>
    <n v="1"/>
    <n v="0.57299999999999995"/>
    <n v="12.522"/>
    <n v="1.583"/>
    <m/>
    <m/>
    <m/>
    <m/>
    <m/>
    <m/>
  </r>
  <r>
    <s v="Rubiaceae"/>
    <s v="Posoqueria"/>
    <s v="latifolia"/>
    <x v="415"/>
    <s v="P01860197"/>
    <s v="P018"/>
    <n v="78"/>
    <n v="10"/>
    <n v="3"/>
    <n v="5"/>
    <s v="OK"/>
    <s v="P01860404"/>
    <n v="502"/>
    <n v="22.3"/>
    <n v="18"/>
    <n v="1"/>
    <n v="2"/>
    <n v="17"/>
    <n v="332.53332519531301"/>
    <n v="62.566666920979799"/>
    <n v="1.7800000111262"/>
    <n v="2.2253333727518698"/>
    <m/>
    <n v="606.5"/>
    <n v="0.61609999999999998"/>
    <m/>
    <m/>
    <m/>
    <m/>
    <m/>
    <m/>
    <m/>
    <m/>
    <m/>
    <m/>
    <m/>
  </r>
  <r>
    <s v="Rubiaceae"/>
    <s v="Posoqueria"/>
    <s v="latifolia"/>
    <x v="415"/>
    <s v="P01860462"/>
    <s v="P018"/>
    <n v="22"/>
    <n v="81"/>
    <n v="3"/>
    <n v="5"/>
    <s v="OK"/>
    <s v="P01860135"/>
    <n v="502"/>
    <n v="14"/>
    <n v="12"/>
    <n v="3"/>
    <n v="1"/>
    <n v="11"/>
    <n v="344.66666666666703"/>
    <n v="67.200000762939496"/>
    <n v="2.4566666285196899"/>
    <n v="1.1300000150998399"/>
    <m/>
    <n v="299.2"/>
    <n v="0.56620000000000004"/>
    <m/>
    <m/>
    <m/>
    <m/>
    <m/>
    <m/>
    <m/>
    <m/>
    <n v="-33.92664525"/>
    <m/>
    <m/>
  </r>
  <r>
    <s v="Rubiaceae"/>
    <s v="Posoqueria"/>
    <s v="latifolia"/>
    <x v="415"/>
    <s v="T10118"/>
    <s v="T1"/>
    <n v="84.5"/>
    <n v="37"/>
    <n v="3"/>
    <n v="5"/>
    <s v="OK"/>
    <s v="T10118"/>
    <n v="502"/>
    <n v="11.5"/>
    <n v="13"/>
    <n v="2"/>
    <n v="2"/>
    <n v="10"/>
    <n v="343.33333333333297"/>
    <n v="64.333334604899093"/>
    <n v="1.5366666714350401"/>
    <n v="2.5386666456858298"/>
    <n v="258.73366800944001"/>
    <m/>
    <n v="0.62204000000000004"/>
    <n v="0.74880000000000002"/>
    <n v="2.2000000000000002"/>
    <n v="0.48096650600000002"/>
    <n v="12.114800000000001"/>
    <n v="2.07613906"/>
    <m/>
    <m/>
    <m/>
    <m/>
    <m/>
    <m/>
  </r>
  <r>
    <s v="Rubiaceae"/>
    <s v="Psychotria"/>
    <s v="ficigemma"/>
    <x v="639"/>
    <s v="LV109158"/>
    <s v="LV1"/>
    <n v="122.7"/>
    <n v="61.6"/>
    <n v="3"/>
    <n v="5"/>
    <s v="OK"/>
    <s v="LV109158"/>
    <n v="503"/>
    <n v="14.012738853503199"/>
    <n v="16"/>
    <n v="1"/>
    <n v="2"/>
    <n v="16"/>
    <n v="201"/>
    <n v="52.766667683919302"/>
    <n v="0.73333332935968998"/>
    <n v="0.31933333476384501"/>
    <n v="57.104265848795599"/>
    <m/>
    <n v="0.50378000000000001"/>
    <n v="0.94099999999999995"/>
    <n v="4.3"/>
    <n v="0.33539511599999999"/>
    <n v="9.7250099999999993"/>
    <n v="1.8450601600000001"/>
    <m/>
    <m/>
    <m/>
    <m/>
    <m/>
    <m/>
  </r>
  <r>
    <s v="Rubiaceae"/>
    <s v="Psychotria"/>
    <s v="ficigemma"/>
    <x v="639"/>
    <s v="M17116034"/>
    <s v="M1711"/>
    <n v="21"/>
    <n v="17"/>
    <n v="3"/>
    <n v="4"/>
    <s v="OK"/>
    <s v="M17116034"/>
    <n v="503"/>
    <n v="13.6"/>
    <n v="14"/>
    <n v="2"/>
    <n v="1"/>
    <n v="13"/>
    <n v="197.89999898274701"/>
    <n v="59.099999745686901"/>
    <n v="0.93333335717519095"/>
    <n v="0.43733333547910103"/>
    <m/>
    <n v="211.1"/>
    <n v="0.50749999999999995"/>
    <n v="1.1613"/>
    <m/>
    <n v="0.54"/>
    <n v="9.1059999999999999"/>
    <n v="1.1005"/>
    <m/>
    <m/>
    <m/>
    <m/>
    <m/>
    <m/>
  </r>
  <r>
    <s v="Rubiaceae"/>
    <s v="Psychotria"/>
    <s v="ficigemma"/>
    <x v="639"/>
    <s v="M17116864"/>
    <s v="M1711"/>
    <n v="76"/>
    <n v="29"/>
    <n v="3"/>
    <n v="4"/>
    <s v="OK"/>
    <s v="M17116864"/>
    <n v="503"/>
    <n v="32"/>
    <m/>
    <n v="2"/>
    <n v="3"/>
    <n v="20"/>
    <n v="204.56666564941401"/>
    <n v="66.133331298828097"/>
    <n v="0.73333332935968998"/>
    <n v="0.36333333452542599"/>
    <m/>
    <n v="165"/>
    <n v="0.40339999999999998"/>
    <n v="1.7206999999999999"/>
    <m/>
    <n v="0.50800000000000001"/>
    <n v="15.272"/>
    <n v="1.5940000000000001"/>
    <m/>
    <m/>
    <m/>
    <m/>
    <m/>
    <m/>
  </r>
  <r>
    <s v="Rubiaceae"/>
    <s v="Psychotria"/>
    <s v="ficigemma"/>
    <x v="639"/>
    <s v="T10177"/>
    <s v="T1"/>
    <n v="60.5"/>
    <n v="1"/>
    <n v="3"/>
    <n v="5"/>
    <s v="OK"/>
    <s v="T10177"/>
    <n v="503"/>
    <n v="39.6"/>
    <n v="28"/>
    <n v="3"/>
    <n v="2"/>
    <n v="20"/>
    <n v="223.333333333333"/>
    <n v="70.133333841959598"/>
    <n v="0.61666665474573801"/>
    <n v="0.40699999531110098"/>
    <n v="59.830699920654297"/>
    <m/>
    <n v="0.44268129899999997"/>
    <n v="1.427805695"/>
    <n v="12.3"/>
    <n v="0.53413654600000005"/>
    <n v="11.4026"/>
    <n v="2.1984523999999999"/>
    <m/>
    <m/>
    <m/>
    <n v="-31.31799217"/>
    <m/>
    <m/>
  </r>
  <r>
    <s v="Rubiaceae"/>
    <s v="Psychotria"/>
    <s v="ficigemma"/>
    <x v="639"/>
    <s v="T10178"/>
    <s v="T1"/>
    <n v="63.5"/>
    <n v="2"/>
    <n v="3"/>
    <n v="4"/>
    <s v="OK"/>
    <s v="T10178"/>
    <n v="503"/>
    <n v="31"/>
    <n v="27"/>
    <n v="3"/>
    <n v="2"/>
    <n v="20"/>
    <n v="213.333333333333"/>
    <n v="65.933333079020201"/>
    <n v="0.81666668256123898"/>
    <n v="0.29533334076404599"/>
    <n v="47.247400919596402"/>
    <m/>
    <n v="0.40004169299999998"/>
    <n v="1.1719645649999999"/>
    <n v="3.2"/>
    <n v="0.52094702699999995"/>
    <n v="14.1973"/>
    <n v="1.9811191800000001"/>
    <m/>
    <m/>
    <m/>
    <n v="-31.043857750000001"/>
    <m/>
    <m/>
  </r>
  <r>
    <s v="Rubiaceae"/>
    <s v="Psychotria"/>
    <s v="ficigemma"/>
    <x v="639"/>
    <s v="T10180"/>
    <s v="T1"/>
    <n v="68.5"/>
    <n v="1"/>
    <n v="3"/>
    <n v="4"/>
    <s v="OK"/>
    <s v="T10180"/>
    <n v="503"/>
    <n v="24.5"/>
    <n v="20"/>
    <n v="4"/>
    <n v="4"/>
    <n v="15"/>
    <n v="226.666666666667"/>
    <n v="46.766665140787801"/>
    <n v="0.68999999761581399"/>
    <n v="0.35799999038378399"/>
    <n v="63.032399495442696"/>
    <m/>
    <n v="0.48250999999999999"/>
    <n v="1.1803999999999999"/>
    <n v="5.0999999999999996"/>
    <n v="0.43157652499999999"/>
    <n v="13.7416"/>
    <n v="2.10135205"/>
    <m/>
    <m/>
    <m/>
    <n v="-30.697151099999999"/>
    <m/>
    <m/>
  </r>
  <r>
    <s v="Rubiaceae"/>
    <s v="Psychotria"/>
    <s v="ficigemma"/>
    <x v="639"/>
    <s v="T10254"/>
    <s v="T1"/>
    <n v="43.5"/>
    <n v="9.5"/>
    <n v="3"/>
    <n v="4"/>
    <s v="OK"/>
    <s v="T10254"/>
    <n v="503"/>
    <n v="18.600000000000001"/>
    <n v="18"/>
    <n v="2"/>
    <n v="2"/>
    <n v="10"/>
    <n v="193.333333333333"/>
    <n v="68.233333587646499"/>
    <n v="0.79666666189829505"/>
    <n v="0.34266667564710002"/>
    <n v="64.479834238688198"/>
    <m/>
    <m/>
    <m/>
    <m/>
    <n v="0.45703703699999998"/>
    <n v="11.8833"/>
    <n v="2.1846278699999999"/>
    <m/>
    <m/>
    <m/>
    <m/>
    <m/>
    <m/>
  </r>
  <r>
    <s v="Rubiaceae"/>
    <s v="Psychotria"/>
    <s v="IND"/>
    <x v="640"/>
    <s v="T10179"/>
    <s v="T1"/>
    <n v="61.5"/>
    <n v="2.5"/>
    <n v="0"/>
    <n v="0"/>
    <s v="MORT"/>
    <s v="T10179"/>
    <n v="772"/>
    <m/>
    <m/>
    <m/>
    <m/>
    <m/>
    <m/>
    <m/>
    <m/>
    <m/>
    <m/>
    <m/>
    <m/>
    <m/>
    <m/>
    <m/>
    <m/>
    <m/>
    <m/>
    <m/>
    <m/>
    <m/>
    <m/>
    <m/>
  </r>
  <r>
    <s v="Rubiaceae"/>
    <s v="Psychotria"/>
    <s v="IND"/>
    <x v="640"/>
    <s v="T10234"/>
    <s v="T1"/>
    <n v="52.5"/>
    <n v="37.5"/>
    <n v="0"/>
    <n v="0"/>
    <s v="MORT"/>
    <s v="T10234"/>
    <n v="772"/>
    <m/>
    <m/>
    <m/>
    <m/>
    <m/>
    <m/>
    <m/>
    <m/>
    <m/>
    <m/>
    <m/>
    <m/>
    <m/>
    <m/>
    <m/>
    <m/>
    <m/>
    <m/>
    <m/>
    <m/>
    <m/>
    <m/>
    <m/>
  </r>
  <r>
    <s v="Rubiaceae"/>
    <s v="Stachyarrhena"/>
    <s v="acuminata"/>
    <x v="641"/>
    <s v="LV109239"/>
    <s v="LV1"/>
    <n v="135.1"/>
    <n v="52"/>
    <n v="3"/>
    <n v="5"/>
    <s v="OK"/>
    <s v="LV109239"/>
    <n v="900"/>
    <n v="19.426751592356698"/>
    <n v="24"/>
    <n v="4"/>
    <n v="4"/>
    <n v="20"/>
    <n v="241"/>
    <n v="51.5"/>
    <n v="1.1966666380564399"/>
    <n v="1.1233333150545799"/>
    <n v="108.817268371582"/>
    <m/>
    <n v="0.65251999999999999"/>
    <n v="0.62409999999999999"/>
    <n v="5.5"/>
    <n v="0.64869371899999995"/>
    <n v="8.0197599999999998"/>
    <n v="1.67904593"/>
    <m/>
    <m/>
    <m/>
    <n v="-32.210401310000002"/>
    <m/>
    <m/>
  </r>
  <r>
    <s v="Rubiaceae"/>
    <s v="Stachyarrhena"/>
    <s v="acuminata"/>
    <x v="641"/>
    <s v="LV109311"/>
    <s v="LV1"/>
    <n v="152.80000000000001"/>
    <n v="88"/>
    <n v="3"/>
    <n v="5"/>
    <s v="OK"/>
    <s v="LV109311"/>
    <n v="900"/>
    <n v="16.4012738853503"/>
    <n v="19"/>
    <n v="3"/>
    <n v="2"/>
    <n v="17"/>
    <n v="230.666666666667"/>
    <n v="48.299999237060497"/>
    <n v="1.3100000222524"/>
    <n v="1.14866667985916"/>
    <n v="101.32826487223301"/>
    <m/>
    <n v="0.64831000000000005"/>
    <n v="0.58409999999999995"/>
    <n v="3.9"/>
    <n v="0.80224248399999998"/>
    <n v="12.1568"/>
    <n v="1.92995199"/>
    <m/>
    <m/>
    <m/>
    <n v="-32.135947450000003"/>
    <m/>
    <m/>
  </r>
  <r>
    <s v="Rubiaceae"/>
    <s v="Stachyarrhena"/>
    <s v="acuminata"/>
    <x v="641"/>
    <s v="LV109327"/>
    <s v="LV1"/>
    <n v="163"/>
    <n v="95.6"/>
    <n v="3"/>
    <n v="5"/>
    <s v="OK"/>
    <s v="LV109327"/>
    <n v="900"/>
    <n v="10.6687898089172"/>
    <n v="15"/>
    <n v="3"/>
    <n v="3"/>
    <n v="15"/>
    <n v="205.333333333333"/>
    <n v="56.266667683919302"/>
    <n v="1.0766666531562801"/>
    <n v="0.72399999698003104"/>
    <n v="74.824298858642607"/>
    <m/>
    <m/>
    <m/>
    <m/>
    <n v="0.71172545300000001"/>
    <n v="12.415699999999999"/>
    <n v="1.98906749"/>
    <m/>
    <m/>
    <m/>
    <n v="-31.841206499999998"/>
    <m/>
    <m/>
  </r>
  <r>
    <s v="Rubiaceae"/>
    <s v="Stachyarrhena"/>
    <s v="acuminata"/>
    <x v="641"/>
    <s v="LV109364"/>
    <s v="LV1"/>
    <n v="162.19999999999999"/>
    <n v="59.6"/>
    <n v="3"/>
    <n v="5"/>
    <s v="OK"/>
    <s v="LV109364"/>
    <n v="900"/>
    <n v="27.0700636942675"/>
    <n v="21"/>
    <n v="5"/>
    <n v="4"/>
    <n v="16"/>
    <n v="507"/>
    <n v="41.566666920979799"/>
    <n v="1.3433333237965901"/>
    <n v="0.662999987602234"/>
    <n v="52.905165354410798"/>
    <m/>
    <n v="0.67779"/>
    <n v="0.54830000000000001"/>
    <n v="6.4"/>
    <n v="0.81297160300000004"/>
    <n v="12.939500000000001"/>
    <n v="3.32613622"/>
    <m/>
    <m/>
    <m/>
    <n v="-31.70935137"/>
    <m/>
    <m/>
  </r>
  <r>
    <s v="Rubiaceae"/>
    <s v="Stachyarrhena"/>
    <s v="acuminata"/>
    <x v="641"/>
    <s v="LV109454"/>
    <s v="LV1"/>
    <n v="179"/>
    <n v="47.1"/>
    <n v="3"/>
    <n v="5"/>
    <s v="OK"/>
    <s v="LV109454"/>
    <n v="900"/>
    <n v="12.101910828025501"/>
    <n v="17"/>
    <n v="1"/>
    <n v="1"/>
    <n v="17"/>
    <m/>
    <n v="50.8333333333333"/>
    <n v="1.4833333492279099"/>
    <n v="1.31966666380564"/>
    <n v="157.49706776936901"/>
    <m/>
    <m/>
    <m/>
    <m/>
    <n v="0.77524819"/>
    <n v="10.330299999999999"/>
    <n v="1.43773376"/>
    <m/>
    <m/>
    <m/>
    <m/>
    <m/>
    <m/>
  </r>
  <r>
    <s v="Rubiaceae"/>
    <s v="Stachyarrhena"/>
    <s v="acuminata"/>
    <x v="641"/>
    <s v="LV109495"/>
    <s v="LV1"/>
    <n v="185.7"/>
    <n v="95.2"/>
    <n v="3"/>
    <n v="5"/>
    <s v="OK"/>
    <s v="LV109495"/>
    <n v="900"/>
    <n v="27.0700636942675"/>
    <n v="24"/>
    <n v="4"/>
    <n v="4"/>
    <n v="24"/>
    <n v="246.666666666667"/>
    <n v="50.533332824707003"/>
    <n v="1.3566666444142701"/>
    <n v="1.92166670163472"/>
    <n v="153.53399658203099"/>
    <m/>
    <n v="0.59616000000000002"/>
    <n v="0.59109999999999996"/>
    <n v="4.9000000000000004"/>
    <n v="0.67784745499999999"/>
    <n v="11.683"/>
    <n v="2.88596034"/>
    <m/>
    <m/>
    <m/>
    <n v="-31.69007792"/>
    <m/>
    <m/>
  </r>
  <r>
    <s v="Rubiaceae"/>
    <s v="IND"/>
    <s v="IND"/>
    <x v="107"/>
    <s v="NH200686"/>
    <s v="NH20"/>
    <n v="4"/>
    <n v="379"/>
    <n v="3"/>
    <n v="1"/>
    <s v="EXCLUDE"/>
    <s v="NH200686"/>
    <n v="499"/>
    <n v="10.1"/>
    <m/>
    <m/>
    <m/>
    <m/>
    <n v="264.09999593099002"/>
    <n v="59.8333346048991"/>
    <n v="2.8666666348775198"/>
    <n v="0.41800000270207699"/>
    <m/>
    <n v="108.5"/>
    <m/>
    <m/>
    <m/>
    <n v="0.69"/>
    <m/>
    <m/>
    <m/>
    <m/>
    <m/>
    <m/>
    <m/>
    <m/>
  </r>
  <r>
    <s v="Rubiaceae"/>
    <s v="IND"/>
    <s v="IND"/>
    <x v="107"/>
    <s v="P00610033"/>
    <s v="P006"/>
    <n v="4"/>
    <n v="172"/>
    <n v="0"/>
    <n v="0"/>
    <s v="EXCLUDE"/>
    <s v="P00610033"/>
    <n v="499"/>
    <n v="12.1"/>
    <n v="16"/>
    <m/>
    <m/>
    <m/>
    <m/>
    <m/>
    <m/>
    <m/>
    <m/>
    <m/>
    <n v="0.81430000000000002"/>
    <m/>
    <m/>
    <m/>
    <m/>
    <m/>
    <m/>
    <m/>
    <m/>
    <m/>
    <m/>
    <m/>
  </r>
  <r>
    <s v="Rutaceae"/>
    <s v="Hortia"/>
    <s v="excelsa"/>
    <x v="642"/>
    <s v="LV109430"/>
    <s v="LV1"/>
    <n v="184"/>
    <n v="18.100000000000001"/>
    <n v="1"/>
    <n v="4"/>
    <s v="OK"/>
    <s v="LV109430"/>
    <n v="859"/>
    <n v="10.828025477707"/>
    <n v="17"/>
    <n v="1"/>
    <n v="1"/>
    <n v="16"/>
    <n v="254"/>
    <n v="46.5"/>
    <n v="2.6600000858306898"/>
    <n v="7.1599998474121103"/>
    <n v="732.15301513671898"/>
    <m/>
    <n v="0.79527000000000003"/>
    <n v="0.4073"/>
    <n v="3.5"/>
    <n v="0.53440964199999996"/>
    <n v="15.452299999999999"/>
    <n v="5.7380366799999996"/>
    <m/>
    <m/>
    <m/>
    <m/>
    <m/>
    <m/>
  </r>
  <r>
    <s v="Sapindaceae"/>
    <s v="Allophylus"/>
    <s v="angustatus"/>
    <x v="643"/>
    <s v="NH200654"/>
    <s v="NH20"/>
    <n v="46"/>
    <n v="385"/>
    <n v="3"/>
    <n v="5"/>
    <s v="OK"/>
    <s v="NH200654"/>
    <n v="505"/>
    <n v="10"/>
    <n v="13"/>
    <n v="2"/>
    <n v="2"/>
    <n v="12"/>
    <n v="282.53332519531301"/>
    <n v="64.433333079020201"/>
    <n v="1.43666664759318"/>
    <n v="0.66833333174387599"/>
    <m/>
    <n v="196.6"/>
    <n v="0.65680000000000005"/>
    <n v="0.51319999999999999"/>
    <n v="1"/>
    <n v="0.57599999999999996"/>
    <n v="20.061499999999999"/>
    <n v="1.431"/>
    <m/>
    <m/>
    <m/>
    <m/>
    <m/>
    <m/>
  </r>
  <r>
    <s v="Sapindaceae"/>
    <s v="Allophylus"/>
    <s v="latifolius"/>
    <x v="644"/>
    <s v="T10222"/>
    <s v="T1"/>
    <n v="55"/>
    <n v="10.5"/>
    <n v="3"/>
    <n v="5"/>
    <s v="OK"/>
    <s v="T10222"/>
    <n v="902"/>
    <n v="11.6"/>
    <n v="12"/>
    <n v="1"/>
    <n v="1"/>
    <n v="7"/>
    <n v="196.666666666667"/>
    <n v="62.333332061767599"/>
    <n v="1.2833333015441899"/>
    <n v="0.44633333881696102"/>
    <n v="73.984500885009794"/>
    <m/>
    <n v="0.60784000000000005"/>
    <n v="0.59409999999999996"/>
    <n v="2.2000000000000002"/>
    <n v="0.57729974100000003"/>
    <n v="11.153600000000001"/>
    <n v="2.5195721899999999"/>
    <m/>
    <m/>
    <m/>
    <m/>
    <m/>
    <m/>
  </r>
  <r>
    <s v="Sapindaceae"/>
    <s v="Cupania"/>
    <s v="diphylla"/>
    <x v="645"/>
    <s v="NH200143"/>
    <s v="NH20"/>
    <n v="22"/>
    <n v="392"/>
    <n v="3"/>
    <n v="5"/>
    <s v="OK"/>
    <s v="NH200143"/>
    <n v="506"/>
    <n v="12.6"/>
    <n v="14"/>
    <n v="1"/>
    <n v="1"/>
    <n v="10"/>
    <n v="303.13334147135402"/>
    <n v="67.933334350585895"/>
    <n v="2.6633333365122498"/>
    <n v="1.0093333323796601"/>
    <m/>
    <n v="258.89999999999998"/>
    <n v="0.82099999999999995"/>
    <n v="0.3982"/>
    <n v="0.5"/>
    <n v="0.82399999999999995"/>
    <n v="14.797499999999999"/>
    <n v="1.4450000000000001"/>
    <m/>
    <m/>
    <m/>
    <m/>
    <m/>
    <m/>
  </r>
  <r>
    <s v="Sapindaceae"/>
    <s v="Cupania"/>
    <s v="rubiginosa"/>
    <x v="340"/>
    <s v="LV109210"/>
    <s v="LV1"/>
    <n v="142.19999999999999"/>
    <n v="80.8"/>
    <n v="3"/>
    <n v="4"/>
    <s v="OK"/>
    <s v="LV109210"/>
    <n v="507"/>
    <n v="18.789808917197501"/>
    <n v="23"/>
    <n v="2"/>
    <n v="1"/>
    <n v="13"/>
    <n v="754.33333333333303"/>
    <n v="66.8333333333333"/>
    <n v="1.5766666730245"/>
    <n v="0.58500001827875803"/>
    <n v="55.339433034261098"/>
    <m/>
    <n v="0.72070999999999996"/>
    <n v="0.52390000000000003"/>
    <n v="5.9"/>
    <n v="0.72798626399999999"/>
    <n v="9.4358400000000007"/>
    <n v="1.9200849799999999"/>
    <m/>
    <m/>
    <m/>
    <m/>
    <m/>
    <m/>
  </r>
  <r>
    <s v="Sapindaceae"/>
    <s v="Cupania"/>
    <s v="rubiginosa"/>
    <x v="340"/>
    <s v="P01860014"/>
    <s v="P018"/>
    <n v="29"/>
    <n v="22"/>
    <n v="3"/>
    <n v="5"/>
    <s v="OK"/>
    <s v="P01860106"/>
    <n v="507"/>
    <n v="14.3"/>
    <n v="15"/>
    <n v="2"/>
    <n v="2"/>
    <n v="15"/>
    <n v="136.89999898274701"/>
    <n v="54.433334350585902"/>
    <n v="0.730000019073486"/>
    <n v="0.13533333192269001"/>
    <m/>
    <n v="82.8"/>
    <n v="0.81840000000000002"/>
    <m/>
    <m/>
    <m/>
    <m/>
    <m/>
    <m/>
    <m/>
    <m/>
    <m/>
    <m/>
    <m/>
  </r>
  <r>
    <s v="Sapindaceae"/>
    <s v="Cupania"/>
    <s v="rubiginosa"/>
    <x v="340"/>
    <s v="P01860486"/>
    <s v="P018"/>
    <n v="58"/>
    <n v="98"/>
    <n v="3"/>
    <n v="5"/>
    <s v="OK"/>
    <s v="P01860241"/>
    <n v="507"/>
    <n v="12.6"/>
    <n v="7"/>
    <n v="1"/>
    <n v="1"/>
    <n v="6"/>
    <n v="136.333333333333"/>
    <n v="38.5"/>
    <n v="0.93000000715255704"/>
    <n v="0.19366666674614"/>
    <m/>
    <n v="135.69999999999999"/>
    <n v="0.78859999999999997"/>
    <m/>
    <m/>
    <m/>
    <m/>
    <m/>
    <m/>
    <m/>
    <m/>
    <m/>
    <m/>
    <m/>
  </r>
  <r>
    <s v="Sapindaceae"/>
    <s v="Cupania"/>
    <s v="scrobiculata"/>
    <x v="138"/>
    <s v="LV109017"/>
    <s v="LV1"/>
    <n v="105.1"/>
    <n v="67.8"/>
    <n v="3"/>
    <n v="5"/>
    <s v="OK"/>
    <s v="LV109017"/>
    <n v="508"/>
    <n v="10.1910828025478"/>
    <n v="12"/>
    <n v="1"/>
    <n v="1"/>
    <n v="12"/>
    <n v="208"/>
    <n v="64.133332570393904"/>
    <n v="1.97999997933706"/>
    <n v="0.40566666920979799"/>
    <n v="47.2460327148438"/>
    <m/>
    <n v="0.71309999999999996"/>
    <n v="0.43930000000000002"/>
    <n v="4"/>
    <n v="0.80150877200000004"/>
    <n v="15.051500000000001"/>
    <n v="2.0958185199999999"/>
    <m/>
    <m/>
    <m/>
    <m/>
    <m/>
    <m/>
  </r>
  <r>
    <s v="Sapindaceae"/>
    <s v="Cupania"/>
    <s v="scrobiculata"/>
    <x v="138"/>
    <s v="M17116010"/>
    <s v="M1711"/>
    <n v="25"/>
    <n v="4"/>
    <n v="3"/>
    <n v="5"/>
    <s v="OK"/>
    <s v="M17116010"/>
    <n v="508"/>
    <n v="17.5"/>
    <n v="15"/>
    <n v="2"/>
    <n v="3"/>
    <n v="15"/>
    <n v="165.333333333333"/>
    <n v="46.733333587646499"/>
    <n v="0.97999997933705696"/>
    <n v="0.29266666372617101"/>
    <m/>
    <n v="142.19999999999999"/>
    <n v="0.70889999999999997"/>
    <n v="0.60119999999999996"/>
    <m/>
    <n v="0.624"/>
    <n v="12.7125"/>
    <n v="2.35"/>
    <m/>
    <m/>
    <m/>
    <m/>
    <m/>
    <m/>
  </r>
  <r>
    <s v="Sapindaceae"/>
    <s v="Cupania"/>
    <s v="scrobiculata"/>
    <x v="138"/>
    <s v="M17116428"/>
    <s v="M1711"/>
    <n v="35"/>
    <n v="90"/>
    <n v="0"/>
    <n v="0"/>
    <s v="MORT"/>
    <s v="M17116428"/>
    <n v="508"/>
    <m/>
    <m/>
    <m/>
    <m/>
    <m/>
    <m/>
    <m/>
    <m/>
    <m/>
    <m/>
    <m/>
    <m/>
    <m/>
    <m/>
    <m/>
    <m/>
    <m/>
    <m/>
    <m/>
    <m/>
    <m/>
    <m/>
    <m/>
  </r>
  <r>
    <s v="Sapindaceae"/>
    <s v="Cupania"/>
    <s v="scrobiculata"/>
    <x v="138"/>
    <s v="M17116483"/>
    <s v="M1711"/>
    <n v="31"/>
    <n v="46"/>
    <n v="3"/>
    <n v="5"/>
    <s v="OK"/>
    <s v="M17116483"/>
    <n v="508"/>
    <n v="14.6"/>
    <n v="18"/>
    <n v="2"/>
    <n v="3"/>
    <n v="15"/>
    <n v="140.233332316081"/>
    <n v="63.633333841959598"/>
    <n v="1.0233333508173601"/>
    <n v="0.25533333420753501"/>
    <m/>
    <n v="144.30000000000001"/>
    <n v="0.68520000000000003"/>
    <n v="0.61650000000000005"/>
    <m/>
    <n v="0.69599999999999995"/>
    <n v="11.065"/>
    <n v="1.931"/>
    <m/>
    <m/>
    <m/>
    <m/>
    <m/>
    <m/>
  </r>
  <r>
    <s v="Sapindaceae"/>
    <s v="Cupania"/>
    <s v="scrobiculata"/>
    <x v="138"/>
    <s v="M17116542"/>
    <s v="M1711"/>
    <n v="69"/>
    <n v="11"/>
    <n v="3"/>
    <n v="5"/>
    <s v="OK"/>
    <s v="M17116542"/>
    <n v="508"/>
    <n v="13.8"/>
    <n v="12"/>
    <n v="2"/>
    <n v="2"/>
    <n v="8"/>
    <n v="155.63333638509101"/>
    <n v="43.099999745686901"/>
    <n v="1.29333333174388"/>
    <n v="0.35699999332428001"/>
    <m/>
    <n v="185.9"/>
    <m/>
    <m/>
    <m/>
    <m/>
    <m/>
    <m/>
    <m/>
    <m/>
    <m/>
    <m/>
    <m/>
    <m/>
  </r>
  <r>
    <s v="Sapindaceae"/>
    <s v="Cupania"/>
    <s v="scrobiculata"/>
    <x v="138"/>
    <s v="M17116858"/>
    <s v="M1711"/>
    <n v="84"/>
    <n v="38"/>
    <n v="3"/>
    <n v="5"/>
    <s v="OK"/>
    <s v="M17116858"/>
    <n v="508"/>
    <n v="14.6"/>
    <n v="14"/>
    <n v="2"/>
    <n v="2"/>
    <n v="14"/>
    <n v="132.766667683919"/>
    <n v="60.766666412353501"/>
    <n v="0.96666665871938096"/>
    <n v="0.29566666980584499"/>
    <m/>
    <n v="176.1"/>
    <n v="0.82909999999999995"/>
    <n v="0.41549999999999998"/>
    <m/>
    <n v="0.54900000000000004"/>
    <n v="6.6970000000000001"/>
    <n v="1.2115"/>
    <m/>
    <m/>
    <m/>
    <m/>
    <m/>
    <m/>
  </r>
  <r>
    <s v="Sapindaceae"/>
    <s v="Cupania"/>
    <s v="scrobiculata"/>
    <x v="138"/>
    <s v="NH200183"/>
    <s v="NH20"/>
    <n v="33"/>
    <n v="386"/>
    <n v="3"/>
    <n v="5"/>
    <s v="OK"/>
    <s v="NH200183"/>
    <n v="508"/>
    <n v="13.2"/>
    <n v="16"/>
    <n v="3"/>
    <n v="2"/>
    <n v="12"/>
    <n v="167.233332316081"/>
    <n v="45.8333333333333"/>
    <n v="1.6399999856948899"/>
    <n v="0.28100000321865098"/>
    <m/>
    <n v="124.4"/>
    <n v="0.77680000000000005"/>
    <n v="0.51680000000000004"/>
    <n v="1"/>
    <n v="0.751"/>
    <n v="16.472000000000001"/>
    <n v="1.7785"/>
    <m/>
    <m/>
    <m/>
    <m/>
    <m/>
    <m/>
  </r>
  <r>
    <s v="Sapindaceae"/>
    <s v="Cupania"/>
    <s v="scrobiculata"/>
    <x v="138"/>
    <s v="T10066"/>
    <s v="T1"/>
    <n v="98"/>
    <n v="52"/>
    <n v="0"/>
    <n v="0"/>
    <s v="MORT"/>
    <s v="T10066"/>
    <n v="508"/>
    <m/>
    <m/>
    <m/>
    <m/>
    <m/>
    <m/>
    <m/>
    <m/>
    <m/>
    <m/>
    <m/>
    <m/>
    <m/>
    <m/>
    <m/>
    <m/>
    <m/>
    <m/>
    <m/>
    <m/>
    <m/>
    <m/>
    <m/>
  </r>
  <r>
    <s v="Sapindaceae"/>
    <s v="Cupania"/>
    <s v="scrobiculata"/>
    <x v="138"/>
    <s v="T10067"/>
    <s v="T1"/>
    <n v="98.5"/>
    <n v="51"/>
    <n v="0"/>
    <n v="0"/>
    <s v="MORT"/>
    <s v="T10067"/>
    <n v="508"/>
    <m/>
    <m/>
    <m/>
    <m/>
    <m/>
    <m/>
    <m/>
    <m/>
    <m/>
    <m/>
    <m/>
    <m/>
    <m/>
    <m/>
    <m/>
    <m/>
    <m/>
    <m/>
    <m/>
    <m/>
    <m/>
    <m/>
    <m/>
  </r>
  <r>
    <s v="Sapindaceae"/>
    <s v="Cupania"/>
    <s v="scrobiculata"/>
    <x v="138"/>
    <s v="T10104"/>
    <s v="T1"/>
    <n v="86"/>
    <n v="16.5"/>
    <n v="3"/>
    <n v="5"/>
    <s v="OK"/>
    <s v="T10104"/>
    <n v="508"/>
    <n v="14.2"/>
    <n v="17"/>
    <n v="2"/>
    <n v="2"/>
    <n v="10"/>
    <n v="180"/>
    <n v="49.266665776570598"/>
    <n v="1.2333333492279099"/>
    <n v="0.36366666853427898"/>
    <n v="62.370499928792299"/>
    <m/>
    <n v="0.68513853899999999"/>
    <n v="0.514705882"/>
    <n v="5.5"/>
    <n v="0.58564504500000003"/>
    <n v="13.353400000000001"/>
    <n v="1.90504976"/>
    <m/>
    <m/>
    <m/>
    <m/>
    <m/>
    <m/>
  </r>
  <r>
    <s v="Sapindaceae"/>
    <s v="Cupania"/>
    <s v="scrobiculata"/>
    <x v="138"/>
    <s v="T10292"/>
    <s v="T1"/>
    <n v="45.5"/>
    <n v="90"/>
    <n v="3"/>
    <n v="5"/>
    <s v="OK"/>
    <s v="T10292"/>
    <n v="508"/>
    <n v="14.3"/>
    <n v="13"/>
    <n v="2"/>
    <n v="2"/>
    <n v="11"/>
    <n v="173.333333333333"/>
    <n v="36.966665903727197"/>
    <n v="1.04333335161209"/>
    <n v="0.27033332983652802"/>
    <n v="61.415800730387403"/>
    <m/>
    <n v="0.65835999999999995"/>
    <n v="0.55679999999999996"/>
    <n v="3.8"/>
    <n v="0.39449169699999997"/>
    <n v="6.0462199999999999"/>
    <n v="0.69080174000000005"/>
    <m/>
    <m/>
    <m/>
    <m/>
    <m/>
    <m/>
  </r>
  <r>
    <s v="Sapindaceae"/>
    <s v="Cupania"/>
    <s v="scrobiculata"/>
    <x v="138"/>
    <s v="T10315"/>
    <s v="T1"/>
    <n v="37"/>
    <n v="40.5"/>
    <n v="0"/>
    <n v="0"/>
    <s v="MORT"/>
    <s v="T10315"/>
    <n v="508"/>
    <m/>
    <m/>
    <m/>
    <m/>
    <m/>
    <m/>
    <m/>
    <m/>
    <m/>
    <m/>
    <m/>
    <m/>
    <m/>
    <m/>
    <m/>
    <m/>
    <m/>
    <m/>
    <m/>
    <m/>
    <m/>
    <m/>
    <m/>
  </r>
  <r>
    <s v="Sapindaceae"/>
    <s v="Cupania"/>
    <s v="scrobiculata var, guianensis"/>
    <x v="646"/>
    <s v="B428047"/>
    <s v="B4"/>
    <n v="50"/>
    <n v="71"/>
    <n v="3"/>
    <n v="5"/>
    <s v="OK"/>
    <s v="B428047"/>
    <n v="509"/>
    <n v="15"/>
    <m/>
    <n v="2"/>
    <n v="3"/>
    <n v="23"/>
    <n v="219.79999796549501"/>
    <n v="64.633332570393904"/>
    <n v="1.3300000031789101"/>
    <n v="0.38033333420753501"/>
    <m/>
    <n v="127.9"/>
    <n v="0.74"/>
    <n v="0.34"/>
    <n v="4"/>
    <n v="0.73799999999999999"/>
    <n v="12.8497"/>
    <n v="2.5939999999999999"/>
    <m/>
    <m/>
    <m/>
    <m/>
    <m/>
    <m/>
  </r>
  <r>
    <s v="Sapindaceae"/>
    <s v="Matayba"/>
    <s v="inelegans"/>
    <x v="647"/>
    <s v="LV109418"/>
    <s v="LV1"/>
    <n v="177.5"/>
    <n v="14.4"/>
    <n v="3"/>
    <n v="5"/>
    <s v="OK"/>
    <s v="LV109418"/>
    <n v="926"/>
    <m/>
    <n v="18"/>
    <n v="2"/>
    <n v="1"/>
    <n v="18"/>
    <n v="467.33333333333297"/>
    <n v="61.599999745686901"/>
    <n v="1.03333334128062"/>
    <n v="0.13533333192269001"/>
    <n v="22.948133786519399"/>
    <m/>
    <n v="0.59121000000000001"/>
    <n v="0.79410000000000003"/>
    <n v="5.9"/>
    <n v="0.67292155300000001"/>
    <n v="11.3346"/>
    <n v="2.30558847"/>
    <m/>
    <m/>
    <m/>
    <m/>
    <m/>
    <m/>
  </r>
  <r>
    <s v="Sapindaceae"/>
    <s v="Matayba"/>
    <s v="inelegans"/>
    <x v="647"/>
    <s v="LV109466"/>
    <s v="LV1"/>
    <n v="178"/>
    <n v="62.9"/>
    <n v="3"/>
    <n v="5"/>
    <s v="OK"/>
    <s v="LV109466"/>
    <n v="926"/>
    <n v="12.006369426751601"/>
    <n v="14"/>
    <n v="1"/>
    <n v="3"/>
    <n v="14"/>
    <n v="185.333333333333"/>
    <n v="47.099999745686901"/>
    <n v="1.7749999761581401"/>
    <n v="0.31066666046778402"/>
    <n v="37.487565994262702"/>
    <m/>
    <m/>
    <m/>
    <m/>
    <n v="0.60376436099999997"/>
    <n v="9.6165699999999994"/>
    <n v="1.57712355"/>
    <m/>
    <m/>
    <m/>
    <m/>
    <m/>
    <m/>
  </r>
  <r>
    <s v="Sapindaceae"/>
    <s v="Matayba"/>
    <s v="laevigata"/>
    <x v="648"/>
    <s v="LV109501"/>
    <s v="LV1"/>
    <n v="196.2"/>
    <n v="91.8"/>
    <n v="3"/>
    <n v="5"/>
    <s v="OK"/>
    <s v="LV109501"/>
    <n v="925"/>
    <n v="15.286624203821701"/>
    <n v="23"/>
    <n v="2"/>
    <n v="2"/>
    <n v="16"/>
    <n v="235.333333333333"/>
    <n v="61.700000762939503"/>
    <n v="1.5300000111262"/>
    <n v="0.335999995470047"/>
    <n v="41.0773328145345"/>
    <m/>
    <n v="0.75434000000000001"/>
    <n v="0.4708"/>
    <n v="5.2"/>
    <n v="0.64079930200000002"/>
    <n v="10.7377"/>
    <n v="2.7051882900000002"/>
    <m/>
    <m/>
    <m/>
    <m/>
    <m/>
    <m/>
  </r>
  <r>
    <s v="Sapindaceae"/>
    <s v="Melicoccus"/>
    <s v="pedicellaris"/>
    <x v="68"/>
    <s v="A110064"/>
    <s v="A11"/>
    <n v="0"/>
    <n v="54"/>
    <n v="3"/>
    <n v="5"/>
    <s v="OK"/>
    <s v="A110064"/>
    <n v="514"/>
    <n v="11.6"/>
    <n v="14"/>
    <n v="1"/>
    <n v="1"/>
    <n v="14"/>
    <n v="141.79999796549501"/>
    <n v="52.866666158040402"/>
    <n v="1.3300000031789101"/>
    <n v="0.19700000435113901"/>
    <m/>
    <n v="102.6"/>
    <n v="0.8"/>
    <n v="0.41"/>
    <n v="1"/>
    <n v="0.67739993333816495"/>
    <n v="7.9184999999999999"/>
    <n v="0.81471273"/>
    <m/>
    <m/>
    <m/>
    <m/>
    <m/>
    <m/>
  </r>
  <r>
    <s v="Sapindaceae"/>
    <s v="Melicoccus"/>
    <s v="pedicellaris"/>
    <x v="68"/>
    <s v="A110421"/>
    <s v="A11"/>
    <n v="85"/>
    <n v="76"/>
    <n v="3"/>
    <n v="5"/>
    <s v="OK"/>
    <s v="A110421"/>
    <n v="514"/>
    <n v="11.8"/>
    <n v="15"/>
    <n v="1"/>
    <n v="2"/>
    <n v="15"/>
    <n v="148.53333536783899"/>
    <n v="57.133332570393897"/>
    <n v="1.29333333174388"/>
    <n v="0.24300000568230901"/>
    <m/>
    <n v="102.1"/>
    <n v="0.78"/>
    <n v="0.39"/>
    <n v="1"/>
    <n v="0.78808426856994596"/>
    <n v="8.2735000000000003"/>
    <n v="0.57510039000000002"/>
    <m/>
    <m/>
    <m/>
    <m/>
    <m/>
    <m/>
  </r>
  <r>
    <s v="Sapindaceae"/>
    <s v="Melicoccus"/>
    <s v="pedicellaris"/>
    <x v="68"/>
    <s v="LV109213"/>
    <s v="LV1"/>
    <n v="145"/>
    <n v="79.2"/>
    <n v="3"/>
    <n v="5"/>
    <s v="OK"/>
    <s v="LV109213"/>
    <n v="514"/>
    <n v="27.7070063694268"/>
    <n v="23"/>
    <n v="2"/>
    <n v="1"/>
    <n v="18"/>
    <n v="143"/>
    <n v="60.066666920979799"/>
    <n v="1.5666666825612401"/>
    <n v="0.22366666793823201"/>
    <n v="28.868933995564799"/>
    <m/>
    <n v="0.71735000000000004"/>
    <n v="0.42530000000000001"/>
    <n v="1.5"/>
    <n v="0.69458858400000001"/>
    <n v="14.0661"/>
    <n v="3.79180502"/>
    <m/>
    <m/>
    <m/>
    <m/>
    <m/>
    <m/>
  </r>
  <r>
    <s v="Sapindaceae"/>
    <s v="Melicoccus"/>
    <s v="pedicellaris"/>
    <x v="68"/>
    <s v="M17116840"/>
    <s v="M1711"/>
    <n v="78"/>
    <n v="66"/>
    <n v="3"/>
    <n v="5"/>
    <s v="OK"/>
    <s v="M17116840"/>
    <n v="514"/>
    <n v="11.9"/>
    <n v="11"/>
    <n v="1"/>
    <n v="2"/>
    <n v="11"/>
    <n v="127.333333333333"/>
    <n v="55.766666412353501"/>
    <n v="1.0800000031789101"/>
    <n v="0.214999998609225"/>
    <m/>
    <n v="101.5"/>
    <n v="0.94879999999999998"/>
    <n v="0.33119999999999999"/>
    <m/>
    <n v="0.83799999999999997"/>
    <n v="9.2424999999999997"/>
    <n v="1.3485"/>
    <m/>
    <m/>
    <m/>
    <m/>
    <m/>
    <m/>
  </r>
  <r>
    <s v="Sapindaceae"/>
    <s v="Melicoccus"/>
    <s v="pedicellaris"/>
    <x v="68"/>
    <s v="NH200276"/>
    <s v="NH20"/>
    <n v="58"/>
    <n v="356"/>
    <n v="3"/>
    <n v="5"/>
    <s v="OK"/>
    <s v="NH200276"/>
    <n v="514"/>
    <n v="13.1"/>
    <n v="14"/>
    <n v="3"/>
    <n v="2"/>
    <n v="14"/>
    <n v="117.10000101725301"/>
    <n v="51.933333079020201"/>
    <n v="1.0866666833559699"/>
    <n v="0.24266666670640299"/>
    <m/>
    <n v="119.8"/>
    <n v="0.76"/>
    <n v="0.53210000000000002"/>
    <n v="1"/>
    <n v="0.872"/>
    <n v="14.965999999999999"/>
    <n v="2.5369999999999999"/>
    <m/>
    <m/>
    <m/>
    <m/>
    <m/>
    <m/>
  </r>
  <r>
    <s v="Sapindaceae"/>
    <s v="Melicoccus"/>
    <s v="pedicellaris"/>
    <x v="68"/>
    <s v="P01860248"/>
    <s v="P018"/>
    <n v="86"/>
    <n v="41"/>
    <n v="3"/>
    <n v="5"/>
    <s v="OK"/>
    <s v="P01860436"/>
    <n v="514"/>
    <n v="20.399999999999999"/>
    <n v="13"/>
    <n v="3"/>
    <n v="3"/>
    <n v="13"/>
    <n v="101.89999898274699"/>
    <n v="55.699999491373703"/>
    <n v="0.77333333094914802"/>
    <n v="0.11466666807731"/>
    <m/>
    <n v="60.8"/>
    <n v="0.95420000000000005"/>
    <m/>
    <m/>
    <m/>
    <m/>
    <m/>
    <m/>
    <m/>
    <m/>
    <n v="-32.401835509999998"/>
    <m/>
    <m/>
  </r>
  <r>
    <s v="Sapindaceae"/>
    <s v="Paullinia"/>
    <s v="IND"/>
    <x v="649"/>
    <s v="P01860204"/>
    <s v="P018"/>
    <n v="71"/>
    <n v="20"/>
    <n v="0"/>
    <n v="0"/>
    <s v="EXCLUDE"/>
    <s v="P01860399"/>
    <n v="515"/>
    <n v="12.1"/>
    <m/>
    <m/>
    <m/>
    <m/>
    <m/>
    <m/>
    <m/>
    <m/>
    <m/>
    <m/>
    <m/>
    <m/>
    <m/>
    <m/>
    <m/>
    <m/>
    <m/>
    <m/>
    <m/>
    <m/>
    <m/>
    <m/>
  </r>
  <r>
    <s v="Sapindaceae"/>
    <s v="Talisia"/>
    <s v="clathrata"/>
    <x v="650"/>
    <s v="M17116086"/>
    <s v="M1711"/>
    <n v="17"/>
    <n v="63"/>
    <n v="3"/>
    <n v="5"/>
    <s v="OK"/>
    <s v="M17116086"/>
    <n v="636"/>
    <n v="15"/>
    <n v="10"/>
    <n v="2"/>
    <n v="3"/>
    <n v="10"/>
    <n v="137.46666463216101"/>
    <n v="52.533334096272803"/>
    <n v="1.6099999745686799"/>
    <n v="0.44699999690055803"/>
    <m/>
    <n v="188.4"/>
    <n v="0.61619999999999997"/>
    <n v="0.98150000000000004"/>
    <m/>
    <n v="0.68400000000000005"/>
    <n v="13.897500000000001"/>
    <n v="2.34"/>
    <m/>
    <m/>
    <m/>
    <m/>
    <m/>
    <m/>
  </r>
  <r>
    <s v="Sapindaceae"/>
    <s v="Talisia"/>
    <s v="clathrata"/>
    <x v="650"/>
    <s v="M17116582"/>
    <s v="M1711"/>
    <n v="56"/>
    <n v="42"/>
    <n v="0"/>
    <n v="5"/>
    <s v="OK"/>
    <s v="M17116582"/>
    <n v="636"/>
    <n v="15.9"/>
    <n v="16"/>
    <n v="2"/>
    <n v="2"/>
    <n v="16"/>
    <m/>
    <m/>
    <m/>
    <m/>
    <m/>
    <m/>
    <n v="0.71499999999999997"/>
    <n v="0.68379999999999996"/>
    <m/>
    <m/>
    <m/>
    <m/>
    <m/>
    <m/>
    <m/>
    <m/>
    <m/>
    <m/>
  </r>
  <r>
    <s v="Sapindaceae"/>
    <s v="Talisia"/>
    <s v="hexaphylla"/>
    <x v="319"/>
    <s v="A110182"/>
    <s v="A11"/>
    <n v="22"/>
    <n v="14"/>
    <n v="3"/>
    <n v="5"/>
    <s v="OK"/>
    <s v="A110182"/>
    <n v="516"/>
    <n v="14.3"/>
    <n v="19"/>
    <n v="2"/>
    <n v="2"/>
    <n v="19"/>
    <n v="259.76666768391902"/>
    <n v="74.466667175292997"/>
    <n v="3.08999999364217"/>
    <n v="0.44633333881696102"/>
    <m/>
    <n v="91.6"/>
    <n v="0.75"/>
    <n v="0.52"/>
    <n v="2"/>
    <n v="0.80884975194930997"/>
    <n v="8.6999999999999993"/>
    <n v="0.82493587000000002"/>
    <m/>
    <m/>
    <m/>
    <m/>
    <m/>
    <m/>
  </r>
  <r>
    <s v="Sapindaceae"/>
    <s v="Talisia"/>
    <s v="hexaphylla"/>
    <x v="319"/>
    <s v="LV109467"/>
    <s v="LV1"/>
    <n v="174.9"/>
    <n v="65.2"/>
    <n v="3"/>
    <n v="5"/>
    <s v="OK"/>
    <s v="LV109467"/>
    <n v="516"/>
    <n v="18.312101910828002"/>
    <n v="23"/>
    <n v="4"/>
    <n v="3"/>
    <n v="16"/>
    <n v="251.666666666667"/>
    <n v="54.066665649414098"/>
    <n v="1.7633333603541099"/>
    <n v="0.59700001279513004"/>
    <n v="53.110099792480497"/>
    <m/>
    <n v="0.75183999999999995"/>
    <n v="0.4501"/>
    <n v="3.3"/>
    <n v="0.70368160899999999"/>
    <n v="9.9826800000000002"/>
    <n v="2.00877455"/>
    <m/>
    <m/>
    <m/>
    <m/>
    <m/>
    <m/>
  </r>
  <r>
    <s v="Sapindaceae"/>
    <s v="Talisia"/>
    <s v="hexaphylla"/>
    <x v="319"/>
    <s v="M17116553"/>
    <s v="M1711"/>
    <n v="64"/>
    <n v="25"/>
    <n v="3"/>
    <n v="5"/>
    <s v="OK"/>
    <s v="M17116553"/>
    <n v="516"/>
    <n v="10.3"/>
    <n v="13"/>
    <n v="2"/>
    <n v="3"/>
    <n v="13"/>
    <n v="217.766667683919"/>
    <n v="66.866663614908902"/>
    <n v="1.99333337942759"/>
    <n v="0.62666668494542399"/>
    <m/>
    <n v="191.9"/>
    <n v="0.76590000000000003"/>
    <n v="0.41860000000000003"/>
    <m/>
    <n v="0.73399999999999999"/>
    <n v="9.2539999999999996"/>
    <n v="1.7130000000000001"/>
    <m/>
    <m/>
    <m/>
    <m/>
    <m/>
    <m/>
  </r>
  <r>
    <s v="Sapindaceae"/>
    <s v="Talisia"/>
    <s v="microphylla"/>
    <x v="249"/>
    <s v="B428056"/>
    <s v="B4"/>
    <n v="35"/>
    <n v="55"/>
    <n v="3"/>
    <n v="5"/>
    <s v="OK"/>
    <s v="B428056"/>
    <n v="520"/>
    <n v="11.5"/>
    <n v="16"/>
    <n v="1"/>
    <n v="1"/>
    <n v="10"/>
    <n v="148.666666666667"/>
    <n v="58.966667175292997"/>
    <n v="0.896666665871938"/>
    <n v="0.17466666797796901"/>
    <m/>
    <n v="70.7"/>
    <m/>
    <m/>
    <n v="6"/>
    <m/>
    <m/>
    <m/>
    <m/>
    <m/>
    <m/>
    <m/>
    <m/>
    <m/>
  </r>
  <r>
    <s v="Sapindaceae"/>
    <s v="Talisia"/>
    <s v="praealta"/>
    <x v="285"/>
    <s v="LV109539"/>
    <s v="LV1"/>
    <n v="192"/>
    <n v="40.9"/>
    <n v="3"/>
    <n v="5"/>
    <s v="OK"/>
    <s v="LV109539"/>
    <n v="521"/>
    <n v="19.1082802547771"/>
    <n v="28"/>
    <n v="2"/>
    <n v="2"/>
    <n v="17"/>
    <n v="222.666666666667"/>
    <n v="73.033332824707003"/>
    <n v="1.65000001589457"/>
    <n v="0.33799999952316301"/>
    <n v="31.655899683634399"/>
    <m/>
    <n v="0.70652000000000004"/>
    <n v="0.52690000000000003"/>
    <n v="5.4"/>
    <n v="0.73016323599999999"/>
    <n v="11.231999999999999"/>
    <n v="2.3950141199999999"/>
    <m/>
    <m/>
    <m/>
    <m/>
    <m/>
    <m/>
  </r>
  <r>
    <s v="Sapindaceae"/>
    <s v="Talisia"/>
    <s v="praealta"/>
    <x v="285"/>
    <s v="P01860210"/>
    <s v="P018"/>
    <n v="74"/>
    <n v="36"/>
    <n v="3"/>
    <n v="5"/>
    <s v="OK"/>
    <s v="P01860392"/>
    <n v="521"/>
    <n v="50.1"/>
    <n v="24"/>
    <n v="3"/>
    <n v="5"/>
    <n v="20"/>
    <n v="212.766667683919"/>
    <n v="61.599999745686901"/>
    <n v="2.3166666825612401"/>
    <n v="0.32733333607514697"/>
    <m/>
    <n v="87.3"/>
    <n v="0.79930000000000001"/>
    <m/>
    <m/>
    <m/>
    <m/>
    <m/>
    <m/>
    <m/>
    <m/>
    <n v="-30.828283849999998"/>
    <m/>
    <m/>
  </r>
  <r>
    <s v="Sapindaceae"/>
    <s v="Talisia"/>
    <s v="simaboides"/>
    <x v="226"/>
    <s v="LV109360"/>
    <s v="LV1"/>
    <n v="170"/>
    <n v="74.400000000000006"/>
    <n v="3"/>
    <n v="5"/>
    <s v="OK"/>
    <s v="LV109360"/>
    <n v="522"/>
    <n v="28.6624203821656"/>
    <n v="28"/>
    <n v="4"/>
    <n v="2"/>
    <n v="21"/>
    <n v="290.33333333333297"/>
    <n v="56.066666920979799"/>
    <n v="1.8166666428248099"/>
    <n v="0.28866665561993898"/>
    <n v="27.825199762980098"/>
    <m/>
    <n v="0.66810000000000003"/>
    <n v="0.66369999999999996"/>
    <n v="3"/>
    <n v="0.64157960000000003"/>
    <n v="11.0617"/>
    <n v="3.1905903599999998"/>
    <m/>
    <m/>
    <m/>
    <n v="-30.739956469999999"/>
    <m/>
    <m/>
  </r>
  <r>
    <s v="Sapindaceae"/>
    <s v="Talisia"/>
    <s v="simaboides"/>
    <x v="226"/>
    <s v="M17116518"/>
    <s v="M1711"/>
    <n v="36"/>
    <n v="5"/>
    <n v="3"/>
    <n v="5"/>
    <s v="OK"/>
    <s v="M17116518"/>
    <n v="522"/>
    <n v="18.600000000000001"/>
    <n v="19"/>
    <n v="4"/>
    <n v="1"/>
    <n v="13"/>
    <n v="257.70000712076802"/>
    <n v="72.533332824707003"/>
    <n v="2.21333328882853"/>
    <n v="0.30199999610583"/>
    <m/>
    <n v="76.3"/>
    <n v="0.79479999999999995"/>
    <n v="0.49580000000000002"/>
    <m/>
    <n v="0.70499999999999996"/>
    <n v="12.192500000000001"/>
    <n v="1.9419999999999999"/>
    <m/>
    <m/>
    <m/>
    <m/>
    <m/>
    <m/>
  </r>
  <r>
    <s v="Sapindaceae"/>
    <s v="Talisia"/>
    <s v="simaboides"/>
    <x v="226"/>
    <s v="P01860121"/>
    <s v="P018"/>
    <n v="54"/>
    <n v="49"/>
    <n v="3"/>
    <n v="5"/>
    <s v="OK"/>
    <s v="P01860271"/>
    <n v="522"/>
    <n v="10.5"/>
    <n v="18"/>
    <m/>
    <m/>
    <m/>
    <n v="223.666666666667"/>
    <n v="63.533332824707003"/>
    <n v="1.61666667461395"/>
    <n v="0.22400000691413899"/>
    <m/>
    <n v="78.900000000000006"/>
    <n v="0.74080000000000001"/>
    <m/>
    <m/>
    <m/>
    <m/>
    <m/>
    <m/>
    <m/>
    <m/>
    <m/>
    <m/>
    <m/>
  </r>
  <r>
    <s v="Sapindaceae"/>
    <s v="Talisia"/>
    <s v="simaboides"/>
    <x v="226"/>
    <s v="T10204"/>
    <s v="T1"/>
    <n v="68"/>
    <n v="59.5"/>
    <n v="3"/>
    <n v="0"/>
    <s v="OK"/>
    <s v="T10204"/>
    <n v="522"/>
    <n v="21.3"/>
    <n v="15"/>
    <n v="3"/>
    <n v="3"/>
    <n v="12"/>
    <n v="220"/>
    <n v="70.866666158040402"/>
    <n v="1.48666667938232"/>
    <n v="0.66966666777928696"/>
    <n v="48.949132283528598"/>
    <m/>
    <n v="0.66744822199999998"/>
    <n v="0.59660421500000005"/>
    <n v="1.9"/>
    <n v="0.65549554200000004"/>
    <n v="10.759399999999999"/>
    <n v="1.37024251"/>
    <m/>
    <m/>
    <m/>
    <n v="-33.292989489999997"/>
    <m/>
    <m/>
  </r>
  <r>
    <s v="Sapindaceae"/>
    <s v="Vouarana"/>
    <s v="guianensis"/>
    <x v="5"/>
    <s v="T10018"/>
    <s v="T1"/>
    <n v="107.5"/>
    <n v="41.5"/>
    <n v="3"/>
    <n v="4"/>
    <s v="OK"/>
    <s v="T10018"/>
    <n v="638"/>
    <n v="12.3"/>
    <n v="16"/>
    <n v="1"/>
    <n v="1"/>
    <n v="8"/>
    <n v="166.666666666667"/>
    <n v="61.700000762939503"/>
    <n v="1.3766666650772099"/>
    <n v="0.489666650692622"/>
    <n v="93.776700337727902"/>
    <m/>
    <n v="0.71513000000000004"/>
    <n v="0.61709999999999998"/>
    <n v="3.3"/>
    <n v="0.58052794699999999"/>
    <n v="9.7509300000000003"/>
    <n v="1.6746830800000001"/>
    <m/>
    <m/>
    <m/>
    <m/>
    <m/>
    <m/>
  </r>
  <r>
    <s v="Sapindaceae"/>
    <s v="Vouarana"/>
    <s v="guianensis"/>
    <x v="5"/>
    <s v="T10311"/>
    <s v="T1"/>
    <n v="34.5"/>
    <n v="36"/>
    <n v="3"/>
    <n v="5"/>
    <s v="OK"/>
    <s v="T10311"/>
    <n v="638"/>
    <n v="14.2"/>
    <n v="14"/>
    <n v="2"/>
    <n v="1"/>
    <n v="0"/>
    <n v="163.333333333333"/>
    <n v="61.766666412353501"/>
    <n v="1.2099999586741099"/>
    <n v="0.20900000135103899"/>
    <n v="40.8807671864828"/>
    <m/>
    <n v="0.70720000000000005"/>
    <n v="0.64429999999999998"/>
    <n v="5.4"/>
    <n v="0.62540227400000004"/>
    <n v="8.3872"/>
    <n v="1.93626578"/>
    <m/>
    <m/>
    <m/>
    <m/>
    <m/>
    <m/>
  </r>
  <r>
    <s v="Sapindaceae"/>
    <s v="Vouarana"/>
    <s v="guianensis"/>
    <x v="5"/>
    <s v="T10320"/>
    <s v="T1"/>
    <n v="37"/>
    <n v="64"/>
    <n v="0"/>
    <n v="0"/>
    <s v="MORT"/>
    <s v="T10320"/>
    <n v="638"/>
    <m/>
    <m/>
    <m/>
    <m/>
    <m/>
    <m/>
    <m/>
    <m/>
    <m/>
    <m/>
    <m/>
    <m/>
    <m/>
    <m/>
    <m/>
    <m/>
    <m/>
    <m/>
    <m/>
    <m/>
    <m/>
    <m/>
    <m/>
  </r>
  <r>
    <s v="Sapindaceae"/>
    <s v="Vouarana"/>
    <s v="guianensis"/>
    <x v="5"/>
    <s v="T10396"/>
    <s v="T1"/>
    <n v="13.5"/>
    <n v="46"/>
    <n v="3"/>
    <n v="4"/>
    <s v="OK"/>
    <s v="T10396"/>
    <n v="638"/>
    <n v="14"/>
    <n v="14"/>
    <n v="2"/>
    <n v="2"/>
    <n v="9"/>
    <n v="193.333333333333"/>
    <n v="62.533334096272803"/>
    <n v="1.2533333301544201"/>
    <n v="0.71100000540415398"/>
    <n v="111.747034708659"/>
    <m/>
    <m/>
    <m/>
    <m/>
    <n v="0.52077680999999998"/>
    <n v="8.6526499999999995"/>
    <n v="1.17117731"/>
    <m/>
    <m/>
    <m/>
    <m/>
    <m/>
    <m/>
  </r>
  <r>
    <s v="Sapindaceae"/>
    <s v="IND"/>
    <s v="sp, B3"/>
    <x v="352"/>
    <s v="LV112873"/>
    <s v="LV1"/>
    <n v="162"/>
    <n v="8"/>
    <n v="3"/>
    <n v="4"/>
    <s v="OK"/>
    <s v="LV112873"/>
    <n v="927"/>
    <n v="10.828025477707"/>
    <n v="0"/>
    <m/>
    <m/>
    <n v="0"/>
    <n v="258.66666666666703"/>
    <n v="74.766667683919295"/>
    <n v="1.2166666785875999"/>
    <n v="0.69299997886021902"/>
    <n v="62.172368367513002"/>
    <m/>
    <n v="0.40206999999999998"/>
    <n v="0.61780000000000002"/>
    <n v="2.95"/>
    <n v="0.44862265000000001"/>
    <n v="8.6873900000000006"/>
    <n v="1.25476684"/>
    <m/>
    <m/>
    <m/>
    <m/>
    <m/>
    <m/>
  </r>
  <r>
    <s v="Sapindaceae"/>
    <s v="IND"/>
    <s v="sp, B4"/>
    <x v="549"/>
    <s v="LV112768"/>
    <s v="LV1"/>
    <n v="150.80000000000001"/>
    <n v="22.3"/>
    <n v="3"/>
    <n v="4"/>
    <s v="OK"/>
    <s v="LV112768"/>
    <n v="642"/>
    <n v="9.3949044585987291"/>
    <n v="13"/>
    <n v="1"/>
    <n v="1"/>
    <n v="10"/>
    <n v="205.333333333333"/>
    <n v="62.533334096272803"/>
    <n v="0.89999999602635705"/>
    <n v="0.442333330710729"/>
    <n v="42.9682006835938"/>
    <m/>
    <n v="0.59279000000000004"/>
    <n v="0.60640000000000005"/>
    <n v="2.2999999999999998"/>
    <n v="0.67374005299999995"/>
    <n v="11.728199999999999"/>
    <n v="2.1579640200000001"/>
    <m/>
    <m/>
    <m/>
    <m/>
    <m/>
    <m/>
  </r>
  <r>
    <s v="Sapindaceae"/>
    <s v="IND"/>
    <s v="sp, B6"/>
    <x v="550"/>
    <s v="P01860225"/>
    <s v="P018"/>
    <n v="72"/>
    <n v="69"/>
    <n v="3"/>
    <n v="4"/>
    <s v="OK"/>
    <s v="P01860375"/>
    <n v="644"/>
    <n v="30.7"/>
    <n v="22"/>
    <m/>
    <m/>
    <m/>
    <n v="197.36666361490899"/>
    <n v="59.366666158040402"/>
    <n v="2.2000000476837198"/>
    <n v="0.50133333603541097"/>
    <m/>
    <n v="206.3"/>
    <n v="0.78849999999999998"/>
    <m/>
    <m/>
    <m/>
    <m/>
    <m/>
    <m/>
    <m/>
    <m/>
    <m/>
    <m/>
    <m/>
  </r>
  <r>
    <s v="Sapindaceae"/>
    <s v="IND"/>
    <s v="sp, B8"/>
    <x v="551"/>
    <s v="B430010"/>
    <s v="B4"/>
    <n v="37"/>
    <n v="19"/>
    <n v="3"/>
    <n v="4"/>
    <s v="OK"/>
    <s v="B430010"/>
    <n v="646"/>
    <n v="20.399999999999999"/>
    <n v="20"/>
    <m/>
    <m/>
    <m/>
    <n v="238.13333638509101"/>
    <n v="29.5"/>
    <m/>
    <n v="6.56666656335195E-2"/>
    <m/>
    <n v="36.9"/>
    <n v="0.73"/>
    <n v="0.57999999999999996"/>
    <n v="10"/>
    <m/>
    <m/>
    <m/>
    <m/>
    <m/>
    <m/>
    <m/>
    <m/>
    <m/>
  </r>
  <r>
    <s v="Sapotaceae"/>
    <s v="Chrysophyllum"/>
    <s v="argenteum"/>
    <x v="44"/>
    <s v="A110191"/>
    <s v="A11"/>
    <n v="29"/>
    <n v="5"/>
    <n v="3"/>
    <n v="5"/>
    <s v="OK"/>
    <s v="A110191"/>
    <n v="524"/>
    <n v="10.8"/>
    <n v="14"/>
    <n v="2"/>
    <n v="2"/>
    <n v="14"/>
    <n v="220.56666564941401"/>
    <n v="58.633332570393897"/>
    <n v="1.09333336353302"/>
    <n v="0.17366667091846499"/>
    <m/>
    <n v="69.7"/>
    <n v="0.76"/>
    <n v="0.19"/>
    <n v="2"/>
    <n v="0.69492977857589699"/>
    <n v="6.9887499999999996"/>
    <n v="0.55036026000000005"/>
    <m/>
    <m/>
    <m/>
    <m/>
    <m/>
    <m/>
  </r>
  <r>
    <s v="Sapotaceae"/>
    <s v="Chrysophyllum"/>
    <s v="argenteum"/>
    <x v="44"/>
    <s v="B437068"/>
    <s v="B4"/>
    <n v="57"/>
    <n v="38"/>
    <n v="3"/>
    <n v="5"/>
    <s v="OK"/>
    <s v="B437068"/>
    <n v="524"/>
    <n v="12.1"/>
    <n v="19"/>
    <n v="1"/>
    <n v="2"/>
    <n v="15"/>
    <n v="222.10000101725299"/>
    <n v="53.300000508626297"/>
    <n v="0.88333334525426199"/>
    <n v="0.128333332637946"/>
    <m/>
    <n v="64.7"/>
    <m/>
    <m/>
    <n v="2"/>
    <m/>
    <m/>
    <m/>
    <m/>
    <m/>
    <m/>
    <n v="-34.886611440000003"/>
    <m/>
    <m/>
  </r>
  <r>
    <s v="Sapotaceae"/>
    <s v="Chrysophyllum"/>
    <s v="argenteum"/>
    <x v="44"/>
    <s v="NH200191"/>
    <s v="NH20"/>
    <n v="48"/>
    <n v="300"/>
    <n v="3"/>
    <n v="5"/>
    <s v="OK"/>
    <s v="NH200191"/>
    <n v="524"/>
    <n v="11.6"/>
    <n v="13"/>
    <n v="1"/>
    <n v="2"/>
    <n v="13"/>
    <n v="207.89999898274701"/>
    <n v="54.6666666666667"/>
    <n v="0.86000001430511497"/>
    <n v="0.169333333770434"/>
    <m/>
    <n v="79.599999999999994"/>
    <n v="0.88319999999999999"/>
    <n v="0.317"/>
    <n v="1"/>
    <n v="0.747"/>
    <n v="12.1675"/>
    <n v="1.3425"/>
    <m/>
    <m/>
    <m/>
    <m/>
    <m/>
    <m/>
  </r>
  <r>
    <s v="Sapotaceae"/>
    <s v="Chrysophyllum"/>
    <s v="argenteum"/>
    <x v="44"/>
    <s v="NH200326"/>
    <s v="NH20"/>
    <n v="62"/>
    <n v="355"/>
    <n v="3"/>
    <n v="5"/>
    <s v="OK"/>
    <s v="NH200326"/>
    <n v="524"/>
    <n v="10.7"/>
    <n v="26"/>
    <n v="2"/>
    <n v="2"/>
    <n v="18"/>
    <n v="288.29998779296898"/>
    <n v="61.633333841959598"/>
    <n v="1.0033333301544201"/>
    <n v="0.35299999515215602"/>
    <m/>
    <n v="101.6"/>
    <n v="0.85089999999999999"/>
    <n v="0.42249999999999999"/>
    <n v="0.5"/>
    <n v="0.77400000000000002"/>
    <n v="11.157999999999999"/>
    <n v="1.5834999999999999"/>
    <m/>
    <m/>
    <m/>
    <m/>
    <m/>
    <m/>
  </r>
  <r>
    <s v="Sapotaceae"/>
    <s v="Chrysophyllum"/>
    <s v="argenteum"/>
    <x v="44"/>
    <s v="P01860095"/>
    <s v="P018"/>
    <n v="46"/>
    <n v="66"/>
    <n v="3"/>
    <n v="5"/>
    <s v="OK"/>
    <s v="P01860221"/>
    <n v="524"/>
    <n v="11.8"/>
    <n v="18"/>
    <n v="3"/>
    <n v="1"/>
    <n v="17"/>
    <n v="258.90000406900998"/>
    <n v="65.566665649414105"/>
    <n v="0.91333331664403306"/>
    <n v="0.27366666495800002"/>
    <m/>
    <m/>
    <n v="0.76519999999999999"/>
    <m/>
    <m/>
    <m/>
    <m/>
    <m/>
    <m/>
    <m/>
    <m/>
    <n v="-33.190737910000003"/>
    <m/>
    <m/>
  </r>
  <r>
    <s v="Sapotaceae"/>
    <s v="Chrysophyllum"/>
    <s v="argenteum"/>
    <x v="44"/>
    <s v="P01860184"/>
    <s v="P018"/>
    <n v="64"/>
    <n v="53"/>
    <n v="3"/>
    <n v="5"/>
    <s v="OK"/>
    <s v="P01860343"/>
    <n v="524"/>
    <n v="20.5"/>
    <n v="21"/>
    <n v="2"/>
    <n v="1"/>
    <n v="15"/>
    <n v="245.03333536783899"/>
    <n v="60.600001017252602"/>
    <n v="1.2400000095367401"/>
    <n v="0.16599999368190799"/>
    <m/>
    <n v="59.9"/>
    <n v="0.77839999999999998"/>
    <m/>
    <m/>
    <m/>
    <m/>
    <m/>
    <m/>
    <m/>
    <m/>
    <m/>
    <m/>
    <m/>
  </r>
  <r>
    <s v="Sapotaceae"/>
    <s v="Chrysophyllum"/>
    <s v="argenteum"/>
    <x v="44"/>
    <s v="P01860215"/>
    <s v="P018"/>
    <n v="75"/>
    <n v="50"/>
    <n v="3"/>
    <n v="5"/>
    <s v="OK"/>
    <s v="P01860386"/>
    <n v="524"/>
    <n v="22.8"/>
    <n v="18"/>
    <n v="2"/>
    <n v="3"/>
    <n v="18"/>
    <n v="269.56666564941401"/>
    <n v="68.266667683919295"/>
    <n v="0.93333333730697599"/>
    <n v="9.1000000635782896E-2"/>
    <m/>
    <n v="16.100000000000001"/>
    <m/>
    <m/>
    <m/>
    <m/>
    <m/>
    <m/>
    <m/>
    <m/>
    <m/>
    <n v="-30.84216219"/>
    <m/>
    <m/>
  </r>
  <r>
    <s v="Sapotaceae"/>
    <s v="Chrysophyllum"/>
    <s v="argenteum"/>
    <x v="44"/>
    <s v="P01860381"/>
    <s v="P018"/>
    <n v="7"/>
    <n v="59"/>
    <n v="3"/>
    <n v="5"/>
    <s v="OK"/>
    <s v="P01860024"/>
    <n v="524"/>
    <n v="12.9"/>
    <n v="16"/>
    <n v="3"/>
    <n v="3"/>
    <n v="14"/>
    <n v="243.20000203450499"/>
    <n v="70.299997965494796"/>
    <n v="1.2733333508173601"/>
    <n v="0.362666666507721"/>
    <m/>
    <n v="133.6"/>
    <n v="0.82310000000000005"/>
    <m/>
    <m/>
    <m/>
    <m/>
    <m/>
    <m/>
    <m/>
    <m/>
    <n v="-33.011836279999997"/>
    <m/>
    <m/>
  </r>
  <r>
    <s v="Sapotaceae"/>
    <s v="Chrysophyllum"/>
    <s v="cuneifolium"/>
    <x v="333"/>
    <s v="B428024"/>
    <s v="B4"/>
    <n v="50"/>
    <n v="67"/>
    <n v="3"/>
    <n v="5"/>
    <s v="OK"/>
    <s v="B428024"/>
    <n v="526"/>
    <n v="18.5"/>
    <m/>
    <n v="2"/>
    <n v="3"/>
    <n v="25"/>
    <n v="192.36666361490899"/>
    <n v="47.766665140787801"/>
    <n v="1.4099999666214"/>
    <n v="0.25566666324933401"/>
    <m/>
    <n v="83"/>
    <m/>
    <m/>
    <n v="2"/>
    <m/>
    <m/>
    <m/>
    <m/>
    <m/>
    <m/>
    <n v="-33.895715950000003"/>
    <m/>
    <m/>
  </r>
  <r>
    <s v="Sapotaceae"/>
    <s v="Chrysophyllum"/>
    <s v="cuneifolium"/>
    <x v="333"/>
    <s v="B437003"/>
    <s v="B4"/>
    <n v="54"/>
    <n v="46"/>
    <n v="3"/>
    <n v="5"/>
    <s v="OK"/>
    <s v="B437003"/>
    <n v="526"/>
    <n v="21.3"/>
    <n v="25"/>
    <n v="1"/>
    <n v="2"/>
    <n v="20"/>
    <n v="191.46666463216101"/>
    <n v="46.866667429606103"/>
    <n v="1.6366666555404701"/>
    <n v="0.230000004172325"/>
    <m/>
    <n v="67.8"/>
    <m/>
    <m/>
    <n v="2"/>
    <m/>
    <m/>
    <m/>
    <m/>
    <m/>
    <m/>
    <n v="-32.526673469999999"/>
    <m/>
    <m/>
  </r>
  <r>
    <s v="Sapotaceae"/>
    <s v="Chrysophyllum"/>
    <s v="cuneifolium"/>
    <x v="333"/>
    <s v="M17116068"/>
    <s v="M1711"/>
    <n v="10"/>
    <n v="56"/>
    <n v="3"/>
    <n v="5"/>
    <s v="OK"/>
    <s v="M17116068"/>
    <n v="526"/>
    <n v="13.4"/>
    <n v="11"/>
    <n v="1"/>
    <n v="1"/>
    <n v="5"/>
    <n v="127.666666666667"/>
    <n v="39.700000762939503"/>
    <n v="1.1733333269755"/>
    <n v="0.10933333386977501"/>
    <m/>
    <n v="71.8"/>
    <n v="0.74560000000000004"/>
    <n v="0.64280000000000004"/>
    <m/>
    <m/>
    <m/>
    <m/>
    <m/>
    <m/>
    <m/>
    <m/>
    <m/>
    <m/>
  </r>
  <r>
    <s v="Sapotaceae"/>
    <s v="Chrysophyllum"/>
    <s v="eximium"/>
    <x v="651"/>
    <s v="NH200106"/>
    <s v="NH20"/>
    <n v="27"/>
    <n v="321"/>
    <n v="3"/>
    <n v="5"/>
    <s v="OK"/>
    <s v="NH200106"/>
    <n v="527"/>
    <n v="17.7"/>
    <n v="20"/>
    <n v="2"/>
    <n v="1"/>
    <n v="9"/>
    <n v="312.09999593099002"/>
    <n v="50.033334096272803"/>
    <n v="2.2199999491373701"/>
    <n v="1.27166666587194"/>
    <m/>
    <n v="341.6"/>
    <n v="0.69130000000000003"/>
    <n v="0.72699999999999998"/>
    <n v="5"/>
    <m/>
    <m/>
    <m/>
    <m/>
    <m/>
    <m/>
    <m/>
    <m/>
    <m/>
  </r>
  <r>
    <s v="Sapotaceae"/>
    <s v="Chrysophyllum"/>
    <s v="eximium"/>
    <x v="651"/>
    <s v="NH200117"/>
    <s v="NH20"/>
    <n v="27"/>
    <n v="350"/>
    <n v="3"/>
    <n v="5"/>
    <s v="OK"/>
    <s v="NH200117"/>
    <n v="527"/>
    <n v="14.2"/>
    <n v="17"/>
    <n v="2"/>
    <n v="2"/>
    <n v="15"/>
    <n v="275.46667480468801"/>
    <n v="58.599998474121101"/>
    <n v="2.75"/>
    <n v="2.0410000483194999"/>
    <m/>
    <n v="578.29999999999995"/>
    <n v="0.71779999999999999"/>
    <n v="0.65080000000000005"/>
    <n v="3"/>
    <n v="0.58299999999999996"/>
    <n v="13.564500000000001"/>
    <n v="3.2145000000000001"/>
    <m/>
    <m/>
    <m/>
    <m/>
    <m/>
    <m/>
  </r>
  <r>
    <s v="Sapotaceae"/>
    <s v="Chrysophyllum"/>
    <s v="eximium"/>
    <x v="651"/>
    <s v="NH200481"/>
    <s v="NH20"/>
    <n v="86"/>
    <n v="392"/>
    <n v="3"/>
    <n v="5"/>
    <s v="OK"/>
    <s v="NH200481"/>
    <n v="527"/>
    <n v="13.3"/>
    <n v="12"/>
    <n v="1"/>
    <n v="1"/>
    <n v="10"/>
    <n v="261.86665852864598"/>
    <n v="66.866666158040402"/>
    <n v="2.6433332761128701"/>
    <n v="2.5563333034515399"/>
    <m/>
    <n v="707.5"/>
    <n v="0.72740000000000005"/>
    <n v="0.57489999999999997"/>
    <n v="5"/>
    <n v="0.69099999999999995"/>
    <n v="13.5235"/>
    <n v="4.2605000000000004"/>
    <m/>
    <m/>
    <m/>
    <m/>
    <m/>
    <m/>
  </r>
  <r>
    <s v="Sapotaceae"/>
    <s v="Chrysophyllum"/>
    <s v="eximium"/>
    <x v="651"/>
    <s v="NH200504"/>
    <s v="NH20"/>
    <n v="94"/>
    <n v="323"/>
    <n v="3"/>
    <n v="5"/>
    <s v="OK"/>
    <s v="NH200504"/>
    <n v="527"/>
    <n v="21.2"/>
    <n v="22"/>
    <n v="1"/>
    <n v="1"/>
    <n v="18"/>
    <n v="345.09999593099002"/>
    <n v="68.699999491373703"/>
    <n v="2.3666666348775198"/>
    <n v="3.94566671053569"/>
    <m/>
    <n v="878.4"/>
    <n v="0.73560000000000003"/>
    <n v="0.62329999999999997"/>
    <m/>
    <m/>
    <m/>
    <m/>
    <m/>
    <m/>
    <m/>
    <m/>
    <m/>
    <m/>
  </r>
  <r>
    <s v="Sapotaceae"/>
    <s v="Chrysophyllum"/>
    <s v="pomiferum"/>
    <x v="652"/>
    <s v="M17116594"/>
    <s v="M1711"/>
    <n v="64"/>
    <n v="54"/>
    <n v="0"/>
    <n v="0"/>
    <s v="MORT"/>
    <s v="M17116594"/>
    <n v="529"/>
    <m/>
    <n v="8"/>
    <m/>
    <m/>
    <m/>
    <m/>
    <m/>
    <m/>
    <m/>
    <m/>
    <m/>
    <m/>
    <m/>
    <m/>
    <m/>
    <m/>
    <m/>
    <m/>
    <m/>
    <m/>
    <m/>
    <m/>
    <m/>
  </r>
  <r>
    <s v="Sapotaceae"/>
    <s v="Chrysophyllum"/>
    <s v="prieurii"/>
    <x v="197"/>
    <s v="B437055"/>
    <s v="B4"/>
    <n v="73"/>
    <n v="46"/>
    <n v="3"/>
    <n v="5"/>
    <s v="OK"/>
    <s v="B437055"/>
    <n v="530"/>
    <n v="13.8"/>
    <n v="16"/>
    <n v="2"/>
    <n v="2"/>
    <n v="15"/>
    <n v="210"/>
    <n v="71.233334859212206"/>
    <n v="1.97999993960063"/>
    <n v="1.51699997981389"/>
    <m/>
    <n v="399.8"/>
    <m/>
    <m/>
    <n v="3"/>
    <m/>
    <m/>
    <m/>
    <m/>
    <m/>
    <m/>
    <n v="-32.498086839999999"/>
    <m/>
    <m/>
  </r>
  <r>
    <s v="Sapotaceae"/>
    <s v="Chrysophyllum"/>
    <s v="prieurii"/>
    <x v="197"/>
    <s v="P01860227"/>
    <s v="P018"/>
    <n v="89"/>
    <n v="4"/>
    <n v="3"/>
    <n v="5"/>
    <s v="OK"/>
    <s v="P01860412"/>
    <n v="530"/>
    <n v="22.9"/>
    <n v="26"/>
    <m/>
    <m/>
    <m/>
    <n v="207"/>
    <n v="69.399998982747405"/>
    <n v="1.47999997933706"/>
    <n v="0.82333334287007698"/>
    <m/>
    <n v="178.1"/>
    <n v="0.86370000000000002"/>
    <m/>
    <m/>
    <m/>
    <m/>
    <m/>
    <m/>
    <m/>
    <m/>
    <m/>
    <m/>
    <m/>
  </r>
  <r>
    <s v="Sapotaceae"/>
    <s v="Chrysophyllum"/>
    <s v="prieurii"/>
    <x v="197"/>
    <s v="T10028"/>
    <s v="T1"/>
    <n v="103"/>
    <n v="83.5"/>
    <n v="0"/>
    <n v="0"/>
    <s v="MORT"/>
    <s v="T10028"/>
    <n v="530"/>
    <m/>
    <m/>
    <m/>
    <m/>
    <m/>
    <m/>
    <m/>
    <m/>
    <m/>
    <m/>
    <m/>
    <m/>
    <m/>
    <m/>
    <m/>
    <m/>
    <m/>
    <m/>
    <m/>
    <m/>
    <m/>
    <m/>
    <m/>
  </r>
  <r>
    <s v="Sapotaceae"/>
    <s v="Chrysophyllum"/>
    <s v="sanguinolentum"/>
    <x v="375"/>
    <s v="A110088"/>
    <s v="A11"/>
    <n v="2"/>
    <n v="86"/>
    <n v="3"/>
    <n v="5"/>
    <s v="OK"/>
    <s v="A110088"/>
    <n v="531"/>
    <n v="25.6"/>
    <n v="25"/>
    <n v="3"/>
    <n v="2"/>
    <n v="20"/>
    <n v="252.66667175293"/>
    <n v="53.299999237060497"/>
    <n v="2.28999996185303"/>
    <n v="1.4403333663940401"/>
    <m/>
    <n v="329"/>
    <n v="0.53"/>
    <n v="0.48"/>
    <n v="2"/>
    <m/>
    <m/>
    <m/>
    <m/>
    <m/>
    <m/>
    <m/>
    <m/>
    <m/>
  </r>
  <r>
    <s v="Sapotaceae"/>
    <s v="Chrysophyllum"/>
    <s v="sanguinolentum"/>
    <x v="375"/>
    <s v="NH200071"/>
    <s v="NH20"/>
    <n v="17"/>
    <n v="337"/>
    <n v="3"/>
    <n v="5"/>
    <s v="OK"/>
    <s v="NH200071"/>
    <n v="531"/>
    <n v="45"/>
    <n v="32"/>
    <n v="3"/>
    <n v="2"/>
    <n v="22"/>
    <n v="287.23333740234398"/>
    <n v="54.233333587646499"/>
    <n v="3.1899999777476"/>
    <n v="2.4703332980473802"/>
    <m/>
    <n v="862.2"/>
    <n v="0.60509999999999997"/>
    <n v="0.63249999999999995"/>
    <n v="9"/>
    <n v="0.53400000000000003"/>
    <n v="11.7875"/>
    <n v="1.8085"/>
    <m/>
    <m/>
    <m/>
    <m/>
    <m/>
    <m/>
  </r>
  <r>
    <s v="Sapotaceae"/>
    <s v="Diploon"/>
    <s v="cuspidatum"/>
    <x v="101"/>
    <s v="NH200370"/>
    <s v="NH20"/>
    <n v="75"/>
    <n v="318"/>
    <n v="3"/>
    <n v="5"/>
    <s v="OK"/>
    <s v="NH200370"/>
    <n v="532"/>
    <n v="12"/>
    <n v="13"/>
    <n v="1"/>
    <n v="1"/>
    <n v="8"/>
    <n v="236.56666564941401"/>
    <n v="58.133333841959598"/>
    <n v="1.1966666777928701"/>
    <n v="0.265666663646698"/>
    <m/>
    <n v="95.6"/>
    <n v="0.72509999999999997"/>
    <n v="0.52600000000000002"/>
    <n v="0.5"/>
    <m/>
    <m/>
    <m/>
    <m/>
    <m/>
    <m/>
    <m/>
    <m/>
    <m/>
  </r>
  <r>
    <s v="Sapotaceae"/>
    <s v="Ecclinusa"/>
    <s v="lanceolata"/>
    <x v="653"/>
    <s v="T10126"/>
    <s v="T1"/>
    <n v="88.5"/>
    <n v="62.5"/>
    <n v="2"/>
    <n v="4"/>
    <s v="OK"/>
    <s v="T10126"/>
    <n v="808"/>
    <n v="22"/>
    <n v="18"/>
    <n v="4"/>
    <n v="4"/>
    <n v="18"/>
    <n v="170"/>
    <n v="51.700000762939503"/>
    <n v="2.7949999570846602"/>
    <n v="4.2720000743866002"/>
    <n v="328.75549316406301"/>
    <m/>
    <n v="0.60377000000000003"/>
    <n v="0.59140000000000004"/>
    <n v="4.7"/>
    <n v="0.47149627599999999"/>
    <n v="14.602600000000001"/>
    <n v="6.6456728099999998"/>
    <m/>
    <m/>
    <m/>
    <n v="-33.203587210000002"/>
    <m/>
    <m/>
  </r>
  <r>
    <s v="Sapotaceae"/>
    <s v="Ecclinusa"/>
    <s v="ramiflora"/>
    <x v="405"/>
    <s v="M17116110"/>
    <s v="M1711"/>
    <n v="19"/>
    <n v="83"/>
    <n v="2"/>
    <n v="5"/>
    <s v="OK"/>
    <s v="M17116110"/>
    <n v="534"/>
    <n v="26.3"/>
    <n v="23"/>
    <n v="2"/>
    <n v="2"/>
    <n v="22"/>
    <n v="232"/>
    <n v="65.149999618530302"/>
    <n v="2.0449999570846602"/>
    <n v="0.49449999630451202"/>
    <m/>
    <n v="119.9"/>
    <n v="0.63670000000000004"/>
    <n v="0.54610000000000003"/>
    <m/>
    <n v="0.41299999999999998"/>
    <n v="5.2309999999999999"/>
    <n v="1.3069999999999999"/>
    <m/>
    <m/>
    <m/>
    <n v="-33.640394190000002"/>
    <m/>
    <m/>
  </r>
  <r>
    <s v="Sapotaceae"/>
    <s v="Elaeoluma"/>
    <s v="nuda"/>
    <x v="654"/>
    <s v="P01860093"/>
    <s v="P018"/>
    <n v="42"/>
    <n v="63"/>
    <n v="3"/>
    <n v="5"/>
    <s v="OK"/>
    <s v="P01860217"/>
    <n v="535"/>
    <n v="61.1"/>
    <n v="29"/>
    <n v="4"/>
    <n v="5"/>
    <n v="25"/>
    <n v="257.29999796549498"/>
    <n v="52"/>
    <n v="1.8100000222524"/>
    <n v="0.63933331767718005"/>
    <m/>
    <n v="164.8"/>
    <n v="0.63600000000000001"/>
    <m/>
    <m/>
    <m/>
    <m/>
    <m/>
    <m/>
    <m/>
    <m/>
    <n v="-31.521344469999999"/>
    <m/>
    <m/>
  </r>
  <r>
    <s v="Sapotaceae"/>
    <s v="Manilkara"/>
    <s v="bidentata"/>
    <x v="347"/>
    <s v="LV109027"/>
    <s v="LV1"/>
    <n v="115.5"/>
    <n v="61.4"/>
    <n v="3"/>
    <n v="5"/>
    <s v="OK"/>
    <s v="LV109027"/>
    <n v="537"/>
    <n v="28.343949044586001"/>
    <n v="28"/>
    <n v="4"/>
    <n v="4"/>
    <n v="28"/>
    <n v="324.66666666666703"/>
    <n v="45.266667683919302"/>
    <n v="2.2799999713897701"/>
    <n v="2.0736666520436602"/>
    <n v="167.646001180013"/>
    <m/>
    <n v="0.78298999999999996"/>
    <n v="0.4299"/>
    <n v="10.75"/>
    <n v="0.69262086499999997"/>
    <n v="12.9138"/>
    <n v="5.24076173"/>
    <m/>
    <m/>
    <m/>
    <n v="-30.880960160000001"/>
    <m/>
    <m/>
  </r>
  <r>
    <s v="Sapotaceae"/>
    <s v="Manilkara"/>
    <s v="bidentata"/>
    <x v="347"/>
    <s v="LV109042"/>
    <s v="LV1"/>
    <n v="113"/>
    <n v="38.700000000000003"/>
    <n v="3"/>
    <n v="5"/>
    <s v="OK"/>
    <s v="LV109042"/>
    <n v="537"/>
    <n v="28.980891719745198"/>
    <n v="31"/>
    <n v="4"/>
    <n v="4"/>
    <n v="20"/>
    <n v="334.33333333333297"/>
    <n v="73.099998474121094"/>
    <n v="2.0366666714350399"/>
    <n v="2.1559999783833801"/>
    <n v="141.03829956054699"/>
    <m/>
    <n v="0.65793000000000001"/>
    <n v="0.68089999999999995"/>
    <n v="15.15"/>
    <n v="0.71640826899999999"/>
    <n v="12.9183"/>
    <n v="4.76898555"/>
    <m/>
    <m/>
    <m/>
    <n v="-32.786204490000003"/>
    <m/>
    <m/>
  </r>
  <r>
    <s v="Sapotaceae"/>
    <s v="Manilkara"/>
    <s v="bidentata"/>
    <x v="347"/>
    <s v="LV109146"/>
    <s v="LV1"/>
    <n v="124.8"/>
    <n v="43.7"/>
    <n v="3"/>
    <n v="5"/>
    <s v="OK"/>
    <s v="LV109146"/>
    <n v="537"/>
    <n v="16.242038216560498"/>
    <n v="23"/>
    <n v="2"/>
    <n v="2"/>
    <n v="17"/>
    <n v="344.66666666666703"/>
    <n v="70.699999491373703"/>
    <n v="2.2733333905537898"/>
    <n v="1.7530000011126201"/>
    <n v="121.05190149943"/>
    <m/>
    <m/>
    <m/>
    <n v="8.15"/>
    <n v="0.79863762999999999"/>
    <n v="11.5969"/>
    <n v="3.6920360200000002"/>
    <m/>
    <m/>
    <m/>
    <m/>
    <m/>
    <m/>
  </r>
  <r>
    <s v="Sapotaceae"/>
    <s v="Manilkara"/>
    <s v="bidentata"/>
    <x v="347"/>
    <s v="LV109149"/>
    <s v="LV1"/>
    <n v="134.4"/>
    <n v="49"/>
    <n v="3"/>
    <n v="5"/>
    <s v="OK"/>
    <s v="LV109149"/>
    <n v="537"/>
    <n v="20.700636942675199"/>
    <n v="19"/>
    <n v="4"/>
    <n v="4"/>
    <n v="19"/>
    <n v="380"/>
    <n v="63.366666158040402"/>
    <n v="2.6966666380564401"/>
    <n v="1.88200000921885"/>
    <n v="118.468335469564"/>
    <m/>
    <m/>
    <m/>
    <m/>
    <n v="0.73416175500000003"/>
    <n v="16.873100000000001"/>
    <n v="6.2055716299999997"/>
    <m/>
    <m/>
    <m/>
    <n v="-31.010455329999999"/>
    <m/>
    <m/>
  </r>
  <r>
    <s v="Sapotaceae"/>
    <s v="Manilkara"/>
    <s v="bidentata"/>
    <x v="347"/>
    <s v="LV109215"/>
    <s v="LV1"/>
    <n v="140.19999999999999"/>
    <n v="75.599999999999994"/>
    <n v="3"/>
    <n v="5"/>
    <s v="OK"/>
    <s v="LV109215"/>
    <n v="537"/>
    <n v="19.426751592356698"/>
    <n v="19"/>
    <n v="3"/>
    <n v="2"/>
    <n v="19"/>
    <n v="354.33333333333297"/>
    <n v="61.366666158040402"/>
    <n v="2.4666666984558101"/>
    <n v="2.8320000171661399"/>
    <n v="192.614334106445"/>
    <m/>
    <m/>
    <m/>
    <n v="7.9"/>
    <n v="0.51519516099999996"/>
    <n v="11.3643"/>
    <n v="4.6803108299999998"/>
    <m/>
    <m/>
    <m/>
    <n v="-32.237907130000004"/>
    <m/>
    <m/>
  </r>
  <r>
    <s v="Sapotaceae"/>
    <s v="Manilkara"/>
    <s v="bidentata"/>
    <x v="347"/>
    <s v="LV109267"/>
    <s v="LV1"/>
    <n v="154.30000000000001"/>
    <n v="28.3"/>
    <n v="3"/>
    <n v="4"/>
    <s v="OK"/>
    <s v="LV109267"/>
    <n v="537"/>
    <n v="19.7452229299363"/>
    <n v="19"/>
    <n v="2"/>
    <n v="1"/>
    <n v="8"/>
    <n v="325"/>
    <n v="64.733332316080705"/>
    <n v="2.6066666444142701"/>
    <n v="3.42699996630351"/>
    <n v="258.34734090169297"/>
    <m/>
    <m/>
    <m/>
    <m/>
    <n v="0.68248237899999997"/>
    <n v="11.863799999999999"/>
    <n v="3.6671649999999998"/>
    <m/>
    <m/>
    <m/>
    <m/>
    <m/>
    <m/>
  </r>
  <r>
    <s v="Sapotaceae"/>
    <s v="Manilkara"/>
    <s v="bidentata"/>
    <x v="347"/>
    <s v="LV109293"/>
    <s v="LV1"/>
    <n v="149.5"/>
    <n v="69.599999999999994"/>
    <n v="3"/>
    <n v="5"/>
    <s v="OK"/>
    <s v="LV109293"/>
    <n v="537"/>
    <n v="12.101910828025501"/>
    <n v="17"/>
    <n v="1"/>
    <n v="1"/>
    <n v="8"/>
    <n v="324"/>
    <n v="43.166667938232401"/>
    <n v="1.78333334128062"/>
    <n v="1.2470000187556001"/>
    <n v="109.96376546224"/>
    <m/>
    <m/>
    <m/>
    <m/>
    <n v="0.67243917799999997"/>
    <n v="14.5655"/>
    <n v="4.8363264700000004"/>
    <m/>
    <m/>
    <m/>
    <m/>
    <m/>
    <m/>
  </r>
  <r>
    <s v="Sapotaceae"/>
    <s v="Manilkara"/>
    <s v="bidentata"/>
    <x v="347"/>
    <s v="LV109387"/>
    <s v="LV1"/>
    <n v="167"/>
    <n v="28.8"/>
    <n v="3"/>
    <n v="5"/>
    <s v="OK"/>
    <s v="LV109387"/>
    <n v="537"/>
    <n v="64.649681528662398"/>
    <n v="38"/>
    <n v="5"/>
    <n v="5"/>
    <n v="38"/>
    <n v="308"/>
    <n v="49.866667429606103"/>
    <n v="2.6199999650319401"/>
    <n v="0.66699999570846602"/>
    <n v="47.567399342854799"/>
    <m/>
    <n v="0.68740999999999997"/>
    <n v="0.63400000000000001"/>
    <n v="21.5"/>
    <n v="0.74522741000000003"/>
    <n v="19.2456"/>
    <n v="6.7189575899999996"/>
    <m/>
    <m/>
    <m/>
    <n v="-30.536633869999999"/>
    <m/>
    <m/>
  </r>
  <r>
    <s v="Sapotaceae"/>
    <s v="Manilkara"/>
    <s v="bidentata"/>
    <x v="347"/>
    <s v="LV109447"/>
    <s v="LV1"/>
    <n v="181.7"/>
    <n v="36.4"/>
    <n v="3"/>
    <n v="5"/>
    <s v="OK"/>
    <s v="LV109447"/>
    <n v="537"/>
    <n v="22.9299363057325"/>
    <n v="31"/>
    <n v="3"/>
    <n v="2"/>
    <n v="20"/>
    <n v="345.33333333333297"/>
    <n v="66.366663614908902"/>
    <n v="2.3133333524068198"/>
    <n v="1.8213333686192801"/>
    <n v="110.570999145508"/>
    <m/>
    <m/>
    <m/>
    <m/>
    <n v="0.64710291200000003"/>
    <n v="16.813500000000001"/>
    <n v="6.1457585699999999"/>
    <m/>
    <m/>
    <m/>
    <m/>
    <m/>
    <m/>
  </r>
  <r>
    <s v="Sapotaceae"/>
    <s v="Manilkara"/>
    <s v="bidentata"/>
    <x v="347"/>
    <s v="LV112590"/>
    <s v="LV1"/>
    <n v="191"/>
    <n v="3.4"/>
    <n v="3"/>
    <n v="5"/>
    <s v="OK"/>
    <s v="LV112590"/>
    <n v="537"/>
    <n v="12.7388535031847"/>
    <n v="20"/>
    <n v="2"/>
    <n v="2"/>
    <n v="17"/>
    <n v="277.33333333333297"/>
    <n v="35.066665649414098"/>
    <n v="1.22999997933706"/>
    <n v="1.3320000171661399"/>
    <n v="160.11000061035199"/>
    <m/>
    <m/>
    <m/>
    <m/>
    <n v="0.71554002999999999"/>
    <n v="13.9321"/>
    <n v="5.0968997099999998"/>
    <m/>
    <m/>
    <m/>
    <m/>
    <m/>
    <m/>
  </r>
  <r>
    <s v="Sapotaceae"/>
    <s v="Manilkara"/>
    <s v="bidentata"/>
    <x v="347"/>
    <s v="M17116014"/>
    <s v="M1711"/>
    <n v="16"/>
    <n v="8"/>
    <n v="3"/>
    <n v="5"/>
    <s v="OK"/>
    <s v="M17116014"/>
    <n v="537"/>
    <n v="15.2"/>
    <n v="17"/>
    <n v="2"/>
    <n v="2"/>
    <n v="17"/>
    <n v="313.53332519531301"/>
    <n v="69.966667175292997"/>
    <n v="2.4199999173482301"/>
    <n v="1.97033329804738"/>
    <m/>
    <n v="449.1"/>
    <n v="0.86619999999999997"/>
    <n v="0.40250000000000002"/>
    <m/>
    <m/>
    <n v="10.8485"/>
    <n v="4.5895000000000001"/>
    <m/>
    <m/>
    <m/>
    <n v="-32.908268249999999"/>
    <m/>
    <m/>
  </r>
  <r>
    <s v="Sapotaceae"/>
    <s v="Manilkara"/>
    <s v="bidentata"/>
    <x v="347"/>
    <s v="P01860216"/>
    <s v="P018"/>
    <n v="76"/>
    <n v="51"/>
    <n v="3"/>
    <n v="5"/>
    <s v="OK"/>
    <s v="P01860385"/>
    <n v="537"/>
    <n v="27.4"/>
    <n v="20"/>
    <n v="3"/>
    <n v="4"/>
    <n v="20"/>
    <n v="339.23333740234398"/>
    <n v="73.233332316080705"/>
    <n v="2.4599999586741101"/>
    <n v="1.7130000193913799"/>
    <m/>
    <n v="326.3"/>
    <n v="0.72829999999999995"/>
    <m/>
    <m/>
    <m/>
    <m/>
    <m/>
    <m/>
    <m/>
    <m/>
    <n v="-33.106442530000002"/>
    <m/>
    <m/>
  </r>
  <r>
    <s v="Sapotaceae"/>
    <s v="Manilkara"/>
    <s v="bidentata"/>
    <x v="347"/>
    <s v="P01860330"/>
    <s v="P018"/>
    <n v="19"/>
    <n v="29"/>
    <n v="3"/>
    <n v="5"/>
    <s v="OK"/>
    <s v="P01860077"/>
    <n v="537"/>
    <n v="33.4"/>
    <n v="22"/>
    <n v="2"/>
    <n v="2"/>
    <n v="22"/>
    <n v="310.86665852864598"/>
    <n v="67.033335367838504"/>
    <n v="1.70333329836528"/>
    <n v="2.4419999917348201"/>
    <m/>
    <n v="517"/>
    <n v="0.73809999999999998"/>
    <m/>
    <m/>
    <m/>
    <m/>
    <m/>
    <m/>
    <m/>
    <m/>
    <m/>
    <m/>
    <m/>
  </r>
  <r>
    <s v="Sapotaceae"/>
    <s v="Manilkara"/>
    <s v="bidentata"/>
    <x v="347"/>
    <s v="P01860396"/>
    <s v="P018"/>
    <n v="75"/>
    <n v="71"/>
    <n v="3"/>
    <n v="5"/>
    <s v="OK"/>
    <s v="P01860374"/>
    <n v="537"/>
    <n v="71.8"/>
    <n v="28"/>
    <n v="5"/>
    <n v="5"/>
    <n v="25"/>
    <n v="373.23333740234398"/>
    <n v="69.6666666666667"/>
    <n v="1.0866666833559699"/>
    <n v="1.4756666421890301"/>
    <m/>
    <n v="239.5"/>
    <n v="0.7863"/>
    <m/>
    <m/>
    <m/>
    <m/>
    <m/>
    <m/>
    <m/>
    <m/>
    <n v="-29.98463774"/>
    <m/>
    <m/>
  </r>
  <r>
    <s v="Sapotaceae"/>
    <s v="Manilkara"/>
    <s v="bidentata"/>
    <x v="347"/>
    <s v="P01860475"/>
    <s v="P018"/>
    <n v="77"/>
    <n v="94"/>
    <n v="3"/>
    <n v="5"/>
    <s v="OK"/>
    <s v="P01860361"/>
    <n v="537"/>
    <n v="42.8"/>
    <n v="19"/>
    <n v="3"/>
    <n v="4"/>
    <n v="18"/>
    <n v="347"/>
    <n v="59.399998982747398"/>
    <n v="2.2333333492279102"/>
    <n v="1.1363333463668801"/>
    <m/>
    <n v="238.7"/>
    <n v="0.73229999999999995"/>
    <m/>
    <m/>
    <m/>
    <m/>
    <m/>
    <m/>
    <m/>
    <m/>
    <n v="-32.085487460000003"/>
    <m/>
    <m/>
  </r>
  <r>
    <s v="Sapotaceae"/>
    <s v="Manilkara"/>
    <s v="IND"/>
    <x v="655"/>
    <s v="LV109577"/>
    <s v="LV1"/>
    <n v="193.2"/>
    <n v="3.4"/>
    <n v="0"/>
    <n v="2"/>
    <s v="MORT"/>
    <s v="LV109577"/>
    <n v="777"/>
    <m/>
    <n v="0"/>
    <m/>
    <m/>
    <n v="0"/>
    <m/>
    <m/>
    <m/>
    <m/>
    <m/>
    <m/>
    <m/>
    <m/>
    <m/>
    <m/>
    <m/>
    <m/>
    <m/>
    <m/>
    <m/>
    <m/>
    <m/>
    <m/>
  </r>
  <r>
    <s v="Sapotaceae"/>
    <s v="Micropholis"/>
    <s v="cayennensis"/>
    <x v="298"/>
    <s v="LV109062"/>
    <s v="LV1"/>
    <n v="105.8"/>
    <n v="23"/>
    <n v="3"/>
    <n v="5"/>
    <s v="OK"/>
    <s v="LV109062"/>
    <n v="539"/>
    <n v="50.636942675159197"/>
    <n v="35"/>
    <n v="5"/>
    <n v="5"/>
    <n v="30"/>
    <n v="439.66666666666703"/>
    <n v="64.1666666666667"/>
    <n v="2.1033333142598498"/>
    <n v="2.1700000365575201"/>
    <n v="117.452799479167"/>
    <m/>
    <n v="0.49370000000000003"/>
    <n v="0.78649999999999998"/>
    <n v="9.65"/>
    <n v="0.49282066099999999"/>
    <n v="10.972300000000001"/>
    <n v="2.52799138"/>
    <m/>
    <m/>
    <m/>
    <n v="-30.936407240000001"/>
    <m/>
    <m/>
  </r>
  <r>
    <s v="Sapotaceae"/>
    <s v="Micropholis"/>
    <s v="cayennensis"/>
    <x v="298"/>
    <s v="LV109222"/>
    <s v="LV1"/>
    <n v="137"/>
    <n v="62.7"/>
    <n v="3"/>
    <n v="5"/>
    <s v="OK"/>
    <s v="LV109222"/>
    <n v="539"/>
    <n v="62.420382165605098"/>
    <n v="35"/>
    <n v="5"/>
    <n v="5"/>
    <n v="25"/>
    <n v="572.33333333333303"/>
    <n v="58.600001017252602"/>
    <n v="2.9566667079925502"/>
    <n v="2.24766663710276"/>
    <n v="105.370534261068"/>
    <m/>
    <n v="0.58950999999999998"/>
    <n v="0.56189999999999996"/>
    <n v="12.4"/>
    <n v="0.423153693"/>
    <n v="11.239599999999999"/>
    <n v="4.35359301"/>
    <m/>
    <m/>
    <m/>
    <n v="-31.06451848"/>
    <m/>
    <m/>
  </r>
  <r>
    <s v="Sapotaceae"/>
    <s v="Micropholis"/>
    <s v="cayennensis"/>
    <x v="298"/>
    <s v="LV109292"/>
    <s v="LV1"/>
    <n v="149.6"/>
    <n v="55.8"/>
    <n v="3"/>
    <n v="5"/>
    <s v="OK"/>
    <s v="LV109292"/>
    <n v="539"/>
    <n v="71.656050955414003"/>
    <n v="9"/>
    <n v="5"/>
    <n v="5"/>
    <n v="9"/>
    <n v="619"/>
    <n v="65.066665649414105"/>
    <n v="3.09333336353302"/>
    <n v="2.3016666769981402"/>
    <n v="88.757466634114607"/>
    <m/>
    <m/>
    <m/>
    <m/>
    <n v="0.46318036299999998"/>
    <n v="11.1648"/>
    <n v="3.63009117"/>
    <m/>
    <m/>
    <m/>
    <n v="-31.06034958"/>
    <m/>
    <m/>
  </r>
  <r>
    <s v="Sapotaceae"/>
    <s v="Micropholis"/>
    <s v="cayennensis"/>
    <x v="298"/>
    <s v="LV109370"/>
    <s v="LV1"/>
    <n v="159.80000000000001"/>
    <n v="59"/>
    <n v="3"/>
    <n v="5"/>
    <s v="OK"/>
    <s v="LV109370"/>
    <n v="539"/>
    <n v="12.101910828025501"/>
    <n v="17"/>
    <n v="2"/>
    <n v="3"/>
    <n v="8"/>
    <n v="373.33333333333297"/>
    <n v="52.866666158040402"/>
    <n v="2.0633333126703901"/>
    <n v="0.99866666396458903"/>
    <n v="85.642765045166001"/>
    <m/>
    <m/>
    <m/>
    <m/>
    <n v="0.50691435699999998"/>
    <n v="12.9672"/>
    <n v="3.1761741300000002"/>
    <m/>
    <m/>
    <m/>
    <n v="-34.706590439999999"/>
    <m/>
    <m/>
  </r>
  <r>
    <s v="Sapotaceae"/>
    <s v="Micropholis"/>
    <s v="cayennensis"/>
    <x v="298"/>
    <s v="LV109404"/>
    <s v="LV1"/>
    <n v="158.5"/>
    <n v="2.4"/>
    <n v="3"/>
    <n v="5"/>
    <s v="OK"/>
    <s v="LV109404"/>
    <n v="539"/>
    <n v="11.305732484076399"/>
    <n v="16"/>
    <m/>
    <m/>
    <n v="0"/>
    <n v="383.33333333333297"/>
    <n v="62.366666158040402"/>
    <n v="1.9400000174840299"/>
    <n v="1.59166661898295"/>
    <n v="123.074831644694"/>
    <m/>
    <m/>
    <m/>
    <m/>
    <n v="0.62978983899999996"/>
    <n v="15.7044"/>
    <n v="3.9444330299999999"/>
    <m/>
    <m/>
    <m/>
    <m/>
    <m/>
    <m/>
  </r>
  <r>
    <s v="Sapotaceae"/>
    <s v="Micropholis"/>
    <s v="cayennensis"/>
    <x v="298"/>
    <s v="LV109451"/>
    <s v="LV1"/>
    <n v="183.5"/>
    <n v="33"/>
    <n v="3"/>
    <n v="5"/>
    <s v="OK"/>
    <s v="LV109451"/>
    <n v="539"/>
    <n v="49.363057324840803"/>
    <n v="33"/>
    <n v="5"/>
    <n v="4"/>
    <n v="33"/>
    <n v="452.66666666666703"/>
    <n v="73.866666158040402"/>
    <n v="3.34333324432373"/>
    <n v="1.6516667207082101"/>
    <n v="81.4756673177083"/>
    <m/>
    <m/>
    <m/>
    <m/>
    <n v="0.462919364"/>
    <n v="11.9803"/>
    <n v="4.2884860800000002"/>
    <m/>
    <m/>
    <m/>
    <m/>
    <m/>
    <m/>
  </r>
  <r>
    <s v="Sapotaceae"/>
    <s v="Micropholis"/>
    <s v="cayennensis"/>
    <x v="298"/>
    <s v="NH200425"/>
    <s v="NH20"/>
    <n v="86"/>
    <n v="303"/>
    <n v="3"/>
    <n v="5"/>
    <s v="OK"/>
    <s v="NH200425"/>
    <n v="539"/>
    <n v="14.5"/>
    <n v="16"/>
    <n v="3"/>
    <n v="2"/>
    <n v="15"/>
    <n v="388.23333740234398"/>
    <n v="56.966667175292997"/>
    <n v="2.2500000794728598"/>
    <n v="2.65566662947337"/>
    <m/>
    <n v="778"/>
    <n v="0.66259999999999997"/>
    <n v="0.57830000000000004"/>
    <m/>
    <m/>
    <m/>
    <m/>
    <m/>
    <m/>
    <m/>
    <m/>
    <m/>
    <m/>
  </r>
  <r>
    <s v="Sapotaceae"/>
    <s v="Micropholis"/>
    <s v="egensis"/>
    <x v="291"/>
    <s v="LV109379"/>
    <s v="LV1"/>
    <n v="168"/>
    <n v="43.8"/>
    <n v="3"/>
    <n v="4"/>
    <s v="OK"/>
    <s v="LV109379"/>
    <n v="540"/>
    <n v="21.433121019108299"/>
    <n v="21"/>
    <n v="3"/>
    <n v="1"/>
    <n v="11"/>
    <n v="201"/>
    <n v="39.566666920979799"/>
    <n v="0.75333335002263402"/>
    <n v="0.150666666527589"/>
    <n v="29.279333750406899"/>
    <m/>
    <m/>
    <m/>
    <m/>
    <n v="0.48925781299999999"/>
    <n v="8.5988399999999992"/>
    <n v="1.42577921"/>
    <m/>
    <m/>
    <m/>
    <n v="-33.018755120000002"/>
    <m/>
    <m/>
  </r>
  <r>
    <s v="Sapotaceae"/>
    <s v="Micropholis"/>
    <s v="egensis"/>
    <x v="291"/>
    <s v="LV112767"/>
    <s v="LV1"/>
    <n v="144.6"/>
    <n v="47.5"/>
    <n v="3"/>
    <n v="5"/>
    <s v="OK"/>
    <s v="LV112767"/>
    <n v="540"/>
    <n v="9.8726114649681502"/>
    <n v="14"/>
    <m/>
    <m/>
    <n v="0"/>
    <n v="202"/>
    <n v="43.8666667938232"/>
    <n v="0.59333335359891304"/>
    <n v="0.26433333257834102"/>
    <n v="53.019466400146499"/>
    <m/>
    <n v="0.66834000000000005"/>
    <n v="0.5756"/>
    <n v="2.1"/>
    <n v="0.39123506000000002"/>
    <n v="4.5367899999999999"/>
    <n v="0.5774743"/>
    <m/>
    <m/>
    <m/>
    <m/>
    <m/>
    <m/>
  </r>
  <r>
    <s v="Sapotaceae"/>
    <s v="Micropholis"/>
    <s v="guyanensis"/>
    <x v="111"/>
    <s v="A110074"/>
    <s v="A11"/>
    <n v="5"/>
    <n v="74"/>
    <n v="3"/>
    <n v="5"/>
    <s v="OK"/>
    <s v="A110074"/>
    <n v="541"/>
    <n v="19.399999999999999"/>
    <n v="19"/>
    <n v="1"/>
    <n v="2"/>
    <n v="15"/>
    <n v="200.46666463216101"/>
    <n v="54.3333333333333"/>
    <n v="0.93333333730697599"/>
    <n v="0.15899999936421699"/>
    <m/>
    <n v="48.5"/>
    <n v="0.71"/>
    <n v="0.39"/>
    <n v="4"/>
    <n v="0.56887084245681796"/>
    <n v="11.1943"/>
    <n v="0.97884146000000005"/>
    <m/>
    <m/>
    <m/>
    <m/>
    <m/>
    <m/>
  </r>
  <r>
    <s v="Sapotaceae"/>
    <s v="Micropholis"/>
    <s v="guyanensis"/>
    <x v="111"/>
    <s v="B420003"/>
    <s v="B4"/>
    <n v="11"/>
    <n v="59"/>
    <n v="3"/>
    <n v="5"/>
    <s v="OK"/>
    <s v="B420003"/>
    <n v="541"/>
    <n v="31.7"/>
    <n v="32"/>
    <n v="3"/>
    <n v="2"/>
    <n v="20"/>
    <n v="249.666666666667"/>
    <n v="54.766667683919302"/>
    <n v="1.26333332061768"/>
    <n v="0.45399999618530301"/>
    <m/>
    <n v="120.8"/>
    <n v="0.65"/>
    <n v="0.72"/>
    <n v="7"/>
    <n v="0.63500000000000001"/>
    <n v="11.289"/>
    <n v="1.7529999999999999"/>
    <m/>
    <m/>
    <m/>
    <n v="-31.79522429"/>
    <m/>
    <m/>
  </r>
  <r>
    <s v="Sapotaceae"/>
    <s v="Micropholis"/>
    <s v="guyanensis"/>
    <x v="111"/>
    <s v="B421065"/>
    <s v="B4"/>
    <m/>
    <m/>
    <n v="3"/>
    <n v="5"/>
    <s v="OK"/>
    <s v="B421065"/>
    <n v="541"/>
    <m/>
    <m/>
    <n v="1"/>
    <n v="1"/>
    <n v="10"/>
    <n v="230.56666564941401"/>
    <n v="56.766666412353501"/>
    <n v="1.2333333492279099"/>
    <n v="0.51833333571751905"/>
    <m/>
    <n v="144.69999999999999"/>
    <m/>
    <m/>
    <m/>
    <m/>
    <m/>
    <m/>
    <m/>
    <m/>
    <m/>
    <n v="-32.215944309999998"/>
    <m/>
    <m/>
  </r>
  <r>
    <s v="Sapotaceae"/>
    <s v="Micropholis"/>
    <s v="guyanensis"/>
    <x v="111"/>
    <s v="LV109265"/>
    <s v="LV1"/>
    <n v="148.30000000000001"/>
    <n v="17.8"/>
    <n v="3"/>
    <n v="5"/>
    <s v="OK"/>
    <s v="LV109265"/>
    <n v="541"/>
    <n v="19.1082802547771"/>
    <n v="19"/>
    <n v="2"/>
    <n v="3"/>
    <n v="19"/>
    <n v="266"/>
    <n v="53.399998982747398"/>
    <n v="1.25"/>
    <n v="0.72733334700266505"/>
    <n v="66.499198913574205"/>
    <m/>
    <n v="0.59841"/>
    <n v="0.5524"/>
    <n v="4.8"/>
    <n v="0.58236228800000001"/>
    <n v="12.7554"/>
    <n v="1.7380098500000001"/>
    <m/>
    <m/>
    <m/>
    <n v="-33.28725008"/>
    <m/>
    <m/>
  </r>
  <r>
    <s v="Sapotaceae"/>
    <s v="Micropholis"/>
    <s v="guyanensis"/>
    <x v="111"/>
    <s v="LV109524"/>
    <s v="LV1"/>
    <n v="192.6"/>
    <n v="65.599999999999994"/>
    <n v="3"/>
    <n v="5"/>
    <s v="OK"/>
    <s v="LV109524"/>
    <n v="541"/>
    <n v="42.038216560509603"/>
    <n v="36"/>
    <n v="4"/>
    <n v="3"/>
    <n v="25"/>
    <n v="215"/>
    <n v="51.433331807454401"/>
    <n v="1.30666665236155"/>
    <n v="0.22033333530028701"/>
    <n v="23.924232800801601"/>
    <m/>
    <m/>
    <m/>
    <m/>
    <n v="0.63300503900000005"/>
    <n v="17.9907"/>
    <n v="3.2693211400000002"/>
    <m/>
    <m/>
    <m/>
    <n v="-32.479885350000004"/>
    <m/>
    <m/>
  </r>
  <r>
    <s v="Sapotaceae"/>
    <s v="Micropholis"/>
    <s v="guyanensis"/>
    <x v="111"/>
    <s v="LV109546"/>
    <s v="LV1"/>
    <n v="186.5"/>
    <n v="36"/>
    <n v="3"/>
    <n v="5"/>
    <s v="OK"/>
    <s v="LV109546"/>
    <n v="541"/>
    <n v="41.7834394904459"/>
    <n v="34"/>
    <n v="5"/>
    <n v="5"/>
    <n v="34"/>
    <n v="318.33333333333297"/>
    <n v="50.466665903727197"/>
    <n v="2.1699999968210899"/>
    <n v="0.38633333643277501"/>
    <n v="26.1740334828695"/>
    <m/>
    <m/>
    <m/>
    <m/>
    <n v="0.58082672599999996"/>
    <n v="17.552"/>
    <n v="3.7885453299999998"/>
    <m/>
    <m/>
    <m/>
    <n v="-30.031763779999999"/>
    <m/>
    <m/>
  </r>
  <r>
    <s v="Sapotaceae"/>
    <s v="Micropholis"/>
    <s v="guyanensis"/>
    <x v="111"/>
    <s v="M17116067"/>
    <s v="M1711"/>
    <n v="7"/>
    <n v="52"/>
    <n v="3"/>
    <n v="5"/>
    <s v="OK"/>
    <s v="M17116067"/>
    <n v="541"/>
    <n v="10.3"/>
    <n v="12"/>
    <n v="2"/>
    <n v="2"/>
    <n v="12"/>
    <n v="231.666666666667"/>
    <n v="50.966665903727197"/>
    <n v="1.3266666332880701"/>
    <n v="0.65466668208440104"/>
    <m/>
    <n v="198.2"/>
    <m/>
    <m/>
    <m/>
    <m/>
    <m/>
    <m/>
    <m/>
    <m/>
    <m/>
    <n v="-34.267276350000003"/>
    <m/>
    <m/>
  </r>
  <r>
    <s v="Sapotaceae"/>
    <s v="Micropholis"/>
    <s v="guyanensis"/>
    <x v="111"/>
    <s v="M17116511"/>
    <s v="M1711"/>
    <n v="45"/>
    <n v="11"/>
    <n v="0"/>
    <n v="0"/>
    <s v="MORT"/>
    <s v="M17116511"/>
    <n v="541"/>
    <m/>
    <m/>
    <m/>
    <m/>
    <m/>
    <m/>
    <m/>
    <m/>
    <m/>
    <m/>
    <m/>
    <m/>
    <m/>
    <m/>
    <m/>
    <m/>
    <m/>
    <m/>
    <m/>
    <m/>
    <m/>
    <m/>
    <m/>
  </r>
  <r>
    <s v="Sapotaceae"/>
    <s v="Micropholis"/>
    <s v="guyanensis"/>
    <x v="111"/>
    <s v="M17116593"/>
    <s v="M1711"/>
    <n v="66"/>
    <n v="53"/>
    <n v="3"/>
    <n v="5"/>
    <s v="OK"/>
    <s v="M17116593"/>
    <n v="541"/>
    <n v="12"/>
    <n v="9"/>
    <n v="1"/>
    <n v="2"/>
    <n v="9"/>
    <n v="245.33332824707"/>
    <n v="50.300000508626297"/>
    <n v="1.4333333174387599"/>
    <n v="0.36399999757607798"/>
    <m/>
    <n v="119.2"/>
    <m/>
    <m/>
    <m/>
    <m/>
    <m/>
    <m/>
    <m/>
    <m/>
    <m/>
    <n v="-33.811527910000002"/>
    <m/>
    <m/>
  </r>
  <r>
    <s v="Sapotaceae"/>
    <s v="Micropholis"/>
    <s v="guyanensis"/>
    <x v="111"/>
    <s v="M17116844"/>
    <s v="M1711"/>
    <n v="83"/>
    <n v="54"/>
    <n v="3"/>
    <n v="5"/>
    <s v="OK"/>
    <s v="M17116844"/>
    <n v="541"/>
    <n v="12.7"/>
    <n v="9"/>
    <n v="2"/>
    <n v="2"/>
    <n v="9"/>
    <n v="276.90000406900998"/>
    <n v="41.199999491373703"/>
    <n v="1.30666665236155"/>
    <n v="0.57033334175745598"/>
    <m/>
    <n v="179.9"/>
    <m/>
    <m/>
    <m/>
    <m/>
    <m/>
    <m/>
    <m/>
    <m/>
    <m/>
    <n v="-31.863209090000002"/>
    <m/>
    <m/>
  </r>
  <r>
    <s v="Sapotaceae"/>
    <s v="Micropholis"/>
    <s v="guyanensis"/>
    <x v="111"/>
    <s v="M17116855"/>
    <s v="M1711"/>
    <n v="80"/>
    <n v="43"/>
    <n v="0"/>
    <n v="0"/>
    <s v="MORT"/>
    <s v="M17116855"/>
    <n v="541"/>
    <m/>
    <n v="11"/>
    <m/>
    <m/>
    <m/>
    <m/>
    <m/>
    <m/>
    <m/>
    <m/>
    <m/>
    <m/>
    <m/>
    <m/>
    <m/>
    <m/>
    <m/>
    <m/>
    <m/>
    <m/>
    <m/>
    <m/>
    <m/>
  </r>
  <r>
    <s v="Sapotaceae"/>
    <s v="Micropholis"/>
    <s v="guyanensis"/>
    <x v="111"/>
    <s v="P01860123"/>
    <s v="P018"/>
    <n v="58"/>
    <n v="50"/>
    <n v="3"/>
    <n v="5"/>
    <s v="OK"/>
    <s v="P01860270"/>
    <n v="541"/>
    <n v="15.3"/>
    <n v="18"/>
    <n v="1"/>
    <n v="1"/>
    <n v="8"/>
    <n v="265.90000406900998"/>
    <n v="52.600001017252602"/>
    <n v="1.8466666539510099"/>
    <n v="0.50399999817212404"/>
    <m/>
    <n v="138.9"/>
    <n v="0.62960000000000005"/>
    <m/>
    <m/>
    <m/>
    <m/>
    <m/>
    <m/>
    <m/>
    <m/>
    <m/>
    <m/>
    <m/>
  </r>
  <r>
    <s v="Sapotaceae"/>
    <s v="Micropholis"/>
    <s v="guyanensis"/>
    <x v="111"/>
    <s v="P01860364"/>
    <s v="P018"/>
    <n v="7"/>
    <n v="27"/>
    <n v="3"/>
    <n v="5"/>
    <s v="OK"/>
    <s v="P01860007"/>
    <n v="541"/>
    <n v="30.6"/>
    <n v="24"/>
    <n v="5"/>
    <n v="2"/>
    <n v="20"/>
    <n v="261.90000406900998"/>
    <n v="62.633333841959598"/>
    <n v="1.7266666491826399"/>
    <n v="0.31799999872843399"/>
    <m/>
    <n v="70.099999999999994"/>
    <n v="0.63539999999999996"/>
    <m/>
    <m/>
    <m/>
    <m/>
    <m/>
    <m/>
    <m/>
    <m/>
    <n v="-31.502949269999998"/>
    <m/>
    <m/>
  </r>
  <r>
    <s v="Sapotaceae"/>
    <s v="Micropholis"/>
    <s v="guyanensis"/>
    <x v="111"/>
    <s v="P01860398"/>
    <s v="P018"/>
    <n v="75"/>
    <n v="73"/>
    <n v="3"/>
    <n v="5"/>
    <s v="OK"/>
    <s v="P01860372"/>
    <n v="541"/>
    <n v="11.1"/>
    <n v="12"/>
    <n v="2"/>
    <n v="2"/>
    <n v="8"/>
    <n v="244.56666564941401"/>
    <n v="44.3333333333333"/>
    <n v="1.7900000015894599"/>
    <n v="0.34300000468889902"/>
    <m/>
    <n v="123.1"/>
    <n v="0.60870000000000002"/>
    <m/>
    <m/>
    <m/>
    <m/>
    <m/>
    <m/>
    <m/>
    <m/>
    <m/>
    <m/>
    <m/>
  </r>
  <r>
    <s v="Sapotaceae"/>
    <s v="Micropholis"/>
    <s v="guyanensis"/>
    <x v="111"/>
    <s v="T10041"/>
    <s v="T1"/>
    <n v="99.5"/>
    <n v="8.5"/>
    <n v="3"/>
    <n v="5"/>
    <s v="OK"/>
    <s v="T10041"/>
    <n v="541"/>
    <n v="27.4"/>
    <n v="26"/>
    <n v="1"/>
    <n v="1"/>
    <n v="13"/>
    <n v="236.666666666667"/>
    <n v="49.933333079020201"/>
    <n v="1.18666664759318"/>
    <n v="0.34899999698003098"/>
    <n v="39.756332397460902"/>
    <m/>
    <n v="0.64368000000000003"/>
    <n v="0.50480000000000003"/>
    <n v="6.6"/>
    <n v="0.50877639299999999"/>
    <n v="13.092000000000001"/>
    <n v="1.60264937"/>
    <m/>
    <m/>
    <m/>
    <m/>
    <m/>
    <m/>
  </r>
  <r>
    <s v="Sapotaceae"/>
    <s v="Micropholis"/>
    <s v="longipedicellata"/>
    <x v="656"/>
    <s v="M17116106"/>
    <s v="M1711"/>
    <n v="13"/>
    <n v="82"/>
    <n v="3"/>
    <n v="5"/>
    <s v="OK"/>
    <s v="M17116106"/>
    <n v="543"/>
    <n v="26.1"/>
    <n v="11"/>
    <n v="3"/>
    <n v="2"/>
    <n v="10"/>
    <n v="263.19999186197902"/>
    <n v="62.433331807454401"/>
    <n v="1.47666668891907"/>
    <n v="0.277000005046527"/>
    <m/>
    <n v="90.7"/>
    <n v="0.51500000000000001"/>
    <n v="0.8115"/>
    <m/>
    <n v="0.52"/>
    <n v="9.0385000000000009"/>
    <n v="1.2135"/>
    <m/>
    <m/>
    <m/>
    <n v="-33.815912320000002"/>
    <m/>
    <m/>
  </r>
  <r>
    <s v="Sapotaceae"/>
    <s v="Micropholis"/>
    <s v="longipedicellata"/>
    <x v="656"/>
    <s v="M17116499"/>
    <s v="M1711"/>
    <n v="26"/>
    <n v="37"/>
    <n v="3"/>
    <n v="5"/>
    <s v="OK"/>
    <s v="M17116499"/>
    <n v="543"/>
    <n v="13.2"/>
    <n v="7"/>
    <n v="1"/>
    <n v="1"/>
    <n v="3"/>
    <n v="254"/>
    <n v="45.966665903727197"/>
    <n v="1.6133333444595299"/>
    <n v="0.25666666527589199"/>
    <m/>
    <n v="109.9"/>
    <n v="0.60340000000000005"/>
    <n v="0.65720000000000001"/>
    <m/>
    <n v="0.48599999999999999"/>
    <n v="12.195499999999999"/>
    <n v="2.8125"/>
    <m/>
    <m/>
    <m/>
    <n v="-33.182502329999998"/>
    <m/>
    <m/>
  </r>
  <r>
    <s v="Sapotaceae"/>
    <s v="Micropholis"/>
    <s v="longipedicellata"/>
    <x v="656"/>
    <s v="M17116914"/>
    <s v="M1711"/>
    <n v="99"/>
    <n v="57"/>
    <n v="3"/>
    <n v="5"/>
    <s v="OK"/>
    <s v="M17116914"/>
    <n v="543"/>
    <n v="20.7"/>
    <n v="12"/>
    <n v="2"/>
    <n v="2"/>
    <n v="8"/>
    <n v="228.666666666667"/>
    <n v="55.6666666666667"/>
    <n v="2.2633333206176798"/>
    <n v="0.193333337704341"/>
    <m/>
    <n v="90"/>
    <n v="0.55430000000000001"/>
    <n v="0.50409999999999999"/>
    <m/>
    <m/>
    <m/>
    <m/>
    <m/>
    <m/>
    <m/>
    <n v="-35.094348410000002"/>
    <m/>
    <m/>
  </r>
  <r>
    <s v="Sapotaceae"/>
    <s v="Micropholis"/>
    <s v="mensalis"/>
    <x v="657"/>
    <s v="LV109410"/>
    <s v="LV1"/>
    <n v="173"/>
    <n v="12.9"/>
    <n v="3"/>
    <n v="5"/>
    <s v="OK"/>
    <s v="LV109410"/>
    <n v="903"/>
    <n v="14.3312101910828"/>
    <n v="13"/>
    <n v="3"/>
    <n v="2"/>
    <n v="12"/>
    <n v="213.666666666667"/>
    <n v="55.533332824707003"/>
    <n v="1.1699999968210899"/>
    <n v="0.53633331259091699"/>
    <m/>
    <m/>
    <n v="0.54754999999999998"/>
    <n v="0.6079"/>
    <n v="5.4"/>
    <n v="0.61903825999999995"/>
    <n v="11.1822"/>
    <n v="2.0124032399999998"/>
    <m/>
    <m/>
    <m/>
    <m/>
    <m/>
    <m/>
  </r>
  <r>
    <s v="Sapotaceae"/>
    <s v="Micropholis"/>
    <s v="obscura"/>
    <x v="417"/>
    <s v="LV109444"/>
    <s v="LV1"/>
    <n v="179.6"/>
    <n v="38.299999999999997"/>
    <n v="3"/>
    <n v="5"/>
    <s v="OK"/>
    <s v="LV109444"/>
    <n v="545"/>
    <n v="52.229299363057301"/>
    <n v="32"/>
    <n v="5"/>
    <n v="5"/>
    <n v="30"/>
    <n v="380"/>
    <n v="58.3333333333333"/>
    <n v="1.7266666491826399"/>
    <n v="0.25299999614556601"/>
    <n v="13.557400067647301"/>
    <m/>
    <n v="0.56211999999999995"/>
    <n v="0.77049999999999996"/>
    <n v="8.4"/>
    <n v="0.48896434599999999"/>
    <n v="13.1358"/>
    <n v="3.3227761999999998"/>
    <m/>
    <m/>
    <m/>
    <m/>
    <m/>
    <m/>
  </r>
  <r>
    <s v="Sapotaceae"/>
    <s v="Micropholis"/>
    <s v="porphyrocarpa"/>
    <x v="658"/>
    <s v="NH200474"/>
    <s v="NH20"/>
    <n v="82"/>
    <n v="378"/>
    <n v="3"/>
    <n v="5"/>
    <s v="OK"/>
    <s v="NH200474"/>
    <n v="546"/>
    <n v="13.4"/>
    <n v="13"/>
    <n v="2"/>
    <n v="2"/>
    <n v="13"/>
    <n v="222.666666666667"/>
    <n v="44.733333587646499"/>
    <n v="1.1799999872843401"/>
    <n v="0.44933332999547299"/>
    <m/>
    <n v="125.7"/>
    <n v="0.63249999999999995"/>
    <n v="0.57530000000000003"/>
    <n v="2"/>
    <n v="0.69799999999999995"/>
    <n v="8.0295000000000005"/>
    <n v="1.4370000000000001"/>
    <m/>
    <m/>
    <m/>
    <m/>
    <m/>
    <m/>
  </r>
  <r>
    <s v="Sapotaceae"/>
    <s v="Micropholis"/>
    <s v="sanctae-rosae"/>
    <x v="659"/>
    <s v="NH200404"/>
    <s v="NH20"/>
    <n v="75"/>
    <n v="375"/>
    <n v="3"/>
    <n v="5"/>
    <s v="OK"/>
    <s v="NH200404"/>
    <n v="780"/>
    <n v="12"/>
    <n v="15"/>
    <n v="1"/>
    <n v="1"/>
    <n v="10"/>
    <n v="215.53333536783899"/>
    <n v="48.033332824707003"/>
    <n v="0.86666665474573801"/>
    <n v="0.37700000405311601"/>
    <m/>
    <n v="128.19999999999999"/>
    <n v="0.67930000000000001"/>
    <n v="0.54810000000000003"/>
    <n v="4"/>
    <m/>
    <m/>
    <m/>
    <m/>
    <m/>
    <m/>
    <m/>
    <m/>
    <m/>
  </r>
  <r>
    <s v="Sapotaceae"/>
    <s v="Micropholis"/>
    <s v="sanctae-rosae"/>
    <x v="659"/>
    <s v="NH200680"/>
    <s v="NH20"/>
    <n v="90"/>
    <n v="353"/>
    <n v="3"/>
    <n v="5"/>
    <s v="OK"/>
    <s v="NH200680"/>
    <n v="780"/>
    <n v="10.1"/>
    <n v="15"/>
    <n v="1"/>
    <n v="1"/>
    <n v="8"/>
    <n v="218.86666870117199"/>
    <n v="44.933333079020201"/>
    <n v="1.32333334287008"/>
    <n v="0.26833332578341201"/>
    <m/>
    <n v="89.3"/>
    <n v="0.64129999999999998"/>
    <n v="0.53849999999999998"/>
    <n v="2"/>
    <n v="0.69599999999999995"/>
    <n v="7.3120000000000003"/>
    <n v="1.1619999999999999"/>
    <m/>
    <m/>
    <m/>
    <m/>
    <m/>
    <m/>
  </r>
  <r>
    <s v="Sapotaceae"/>
    <s v="Micropholis"/>
    <s v="sanctae-rosae"/>
    <x v="659"/>
    <s v="NH200696"/>
    <s v="NH20"/>
    <m/>
    <m/>
    <n v="3"/>
    <n v="5"/>
    <s v="OK"/>
    <s v="NH200696"/>
    <n v="780"/>
    <m/>
    <m/>
    <n v="1"/>
    <n v="1"/>
    <n v="15"/>
    <n v="218.89999898274701"/>
    <n v="48.6666666666667"/>
    <n v="1.0633333126703901"/>
    <n v="0.50566666324933396"/>
    <m/>
    <n v="156.30000000000001"/>
    <m/>
    <m/>
    <m/>
    <m/>
    <m/>
    <m/>
    <m/>
    <m/>
    <m/>
    <m/>
    <m/>
    <m/>
  </r>
  <r>
    <s v="Sapotaceae"/>
    <s v="Micropholis"/>
    <s v="sanctae-rosae"/>
    <x v="659"/>
    <s v="T10374"/>
    <s v="T1"/>
    <n v="20.5"/>
    <n v="76"/>
    <n v="3"/>
    <n v="5"/>
    <s v="OK"/>
    <s v="T10374"/>
    <n v="780"/>
    <n v="13.7"/>
    <n v="15"/>
    <n v="2"/>
    <n v="1"/>
    <n v="8"/>
    <n v="213.333333333333"/>
    <n v="49"/>
    <n v="1.37999999523163"/>
    <n v="0.161666666467985"/>
    <n v="21.637866655985501"/>
    <m/>
    <n v="0.67020999999999997"/>
    <n v="0.49959999999999999"/>
    <n v="2.5"/>
    <n v="0.71724498999999997"/>
    <n v="10.5387"/>
    <n v="1.6629929999999999"/>
    <m/>
    <m/>
    <m/>
    <m/>
    <m/>
    <m/>
  </r>
  <r>
    <s v="Sapotaceae"/>
    <s v="Micropholis"/>
    <s v="sp, B2"/>
    <x v="660"/>
    <s v="LV109309"/>
    <s v="LV1"/>
    <n v="152.4"/>
    <n v="83.4"/>
    <n v="3"/>
    <n v="4"/>
    <s v="OK"/>
    <s v="LV109309"/>
    <n v="542"/>
    <n v="27.0700636942675"/>
    <n v="20"/>
    <n v="3"/>
    <n v="2"/>
    <n v="15"/>
    <n v="253.333333333333"/>
    <n v="44.566666920979799"/>
    <n v="1.4866666396458901"/>
    <n v="0.90566666920979799"/>
    <n v="79.395332336425795"/>
    <m/>
    <n v="0.73194999999999999"/>
    <n v="0.38769999999999999"/>
    <n v="5"/>
    <n v="0.64557240199999999"/>
    <n v="10.686299999999999"/>
    <n v="1.7950088099999999"/>
    <m/>
    <m/>
    <m/>
    <n v="-32.062572469999999"/>
    <m/>
    <m/>
  </r>
  <r>
    <s v="Sapotaceae"/>
    <s v="Micropholis"/>
    <s v="sp, B2"/>
    <x v="660"/>
    <s v="LV109388"/>
    <s v="LV1"/>
    <n v="167"/>
    <n v="24.4"/>
    <n v="3"/>
    <n v="4"/>
    <s v="OK"/>
    <s v="LV109388"/>
    <n v="542"/>
    <n v="33.121019108280301"/>
    <n v="30"/>
    <n v="4"/>
    <n v="3"/>
    <n v="30"/>
    <n v="338.66666666666703"/>
    <n v="50.966667175292997"/>
    <n v="2.09666661421458"/>
    <n v="0.69866667191187504"/>
    <n v="54.850233713785798"/>
    <m/>
    <m/>
    <m/>
    <m/>
    <n v="0.61148924599999999"/>
    <n v="15.4361"/>
    <n v="2.6164521600000001"/>
    <m/>
    <m/>
    <m/>
    <n v="-30.987954680000001"/>
    <m/>
    <m/>
  </r>
  <r>
    <s v="Sapotaceae"/>
    <s v="Micropholis"/>
    <s v="sp, B2"/>
    <x v="660"/>
    <s v="LV109478"/>
    <s v="LV1"/>
    <n v="182.8"/>
    <n v="80.3"/>
    <n v="3"/>
    <n v="2"/>
    <s v="OK"/>
    <s v="LV109478"/>
    <n v="542"/>
    <n v="14.968152866242001"/>
    <n v="17"/>
    <n v="1"/>
    <n v="1"/>
    <n v="12"/>
    <n v="365.33333333333297"/>
    <n v="55.266665140787801"/>
    <n v="1.7466666698455799"/>
    <n v="1.85333335399628"/>
    <n v="137.02833557128901"/>
    <m/>
    <m/>
    <m/>
    <m/>
    <n v="0.54296684100000003"/>
    <n v="12.542999999999999"/>
    <n v="3.5875110000000001"/>
    <m/>
    <m/>
    <m/>
    <m/>
    <m/>
    <m/>
  </r>
  <r>
    <s v="Sapotaceae"/>
    <s v="Micropholis"/>
    <s v="sp, B2"/>
    <x v="660"/>
    <s v="M17116519"/>
    <s v="M1711"/>
    <n v="38"/>
    <n v="2"/>
    <n v="3"/>
    <n v="2"/>
    <s v="OK"/>
    <s v="M17116519"/>
    <n v="542"/>
    <n v="19.600000000000001"/>
    <n v="13"/>
    <n v="1"/>
    <n v="1"/>
    <n v="10"/>
    <n v="219.666666666667"/>
    <n v="49.533332824707003"/>
    <n v="1.1833333174387599"/>
    <n v="0.18233333528041801"/>
    <m/>
    <n v="86.8"/>
    <n v="0.55710000000000004"/>
    <n v="0.81130000000000002"/>
    <m/>
    <n v="0.498"/>
    <n v="7.6675000000000004"/>
    <n v="0.71299999999999997"/>
    <m/>
    <m/>
    <m/>
    <n v="-33.971584669999999"/>
    <m/>
    <m/>
  </r>
  <r>
    <s v="Sapotaceae"/>
    <s v="Micropholis"/>
    <s v="sp, B3"/>
    <x v="661"/>
    <s v="LV109436"/>
    <s v="LV1"/>
    <n v="176"/>
    <n v="28.9"/>
    <n v="3"/>
    <n v="4"/>
    <s v="OK"/>
    <s v="LV109436"/>
    <n v="904"/>
    <n v="31.528662420382201"/>
    <n v="32"/>
    <n v="5"/>
    <n v="5"/>
    <n v="32"/>
    <n v="271.66666666666703"/>
    <n v="59.299999237060497"/>
    <n v="2.1233332951863599"/>
    <n v="0.35666666428248101"/>
    <n v="23.9890998204549"/>
    <m/>
    <m/>
    <m/>
    <m/>
    <n v="0.61628081400000001"/>
    <n v="13.4482"/>
    <n v="3.2229364399999998"/>
    <m/>
    <m/>
    <m/>
    <m/>
    <m/>
    <m/>
  </r>
  <r>
    <s v="Sapotaceae"/>
    <s v="Micropholis"/>
    <s v="venulosa"/>
    <x v="194"/>
    <s v="LV109312"/>
    <s v="LV1"/>
    <n v="148.5"/>
    <n v="82.3"/>
    <n v="3"/>
    <n v="5"/>
    <s v="OK"/>
    <s v="LV109312"/>
    <n v="547"/>
    <n v="27.388535031847098"/>
    <n v="15"/>
    <n v="2"/>
    <n v="2"/>
    <n v="15"/>
    <n v="235.333333333333"/>
    <n v="65.699998219807895"/>
    <n v="1.4700000286102299"/>
    <n v="0.24166666467984499"/>
    <n v="24.301966985066699"/>
    <m/>
    <m/>
    <m/>
    <m/>
    <n v="0.54491070600000002"/>
    <n v="10.007"/>
    <n v="1.28279755"/>
    <m/>
    <m/>
    <m/>
    <m/>
    <m/>
    <m/>
  </r>
  <r>
    <s v="Sapotaceae"/>
    <s v="Micropholis"/>
    <s v="venulosa"/>
    <x v="194"/>
    <s v="M17116457"/>
    <s v="M1711"/>
    <n v="41"/>
    <n v="63"/>
    <n v="3"/>
    <n v="5"/>
    <s v="OK"/>
    <s v="M17116457"/>
    <n v="547"/>
    <n v="13.8"/>
    <n v="9"/>
    <n v="1"/>
    <n v="2"/>
    <n v="9"/>
    <n v="165.46666463216101"/>
    <n v="47.100001017252602"/>
    <n v="1.3166666825612401"/>
    <n v="7.8333333134651198E-2"/>
    <m/>
    <n v="48.4"/>
    <n v="0.57650000000000001"/>
    <n v="0.40279999999999999"/>
    <m/>
    <n v="0.57699999999999996"/>
    <n v="3.9554999999999998"/>
    <n v="0.84650000000000003"/>
    <m/>
    <m/>
    <m/>
    <n v="-31.656599"/>
    <m/>
    <m/>
  </r>
  <r>
    <s v="Sapotaceae"/>
    <s v="Micropholis"/>
    <s v="venulosa"/>
    <x v="194"/>
    <s v="M17116539"/>
    <s v="M1711"/>
    <n v="57"/>
    <n v="15"/>
    <n v="3"/>
    <n v="5"/>
    <s v="OK"/>
    <s v="M17116539"/>
    <n v="547"/>
    <n v="11.3"/>
    <n v="9"/>
    <m/>
    <m/>
    <m/>
    <n v="164.233332316081"/>
    <n v="57"/>
    <n v="1.1450000107288401"/>
    <n v="9.6666668852170304E-2"/>
    <m/>
    <n v="65"/>
    <m/>
    <m/>
    <m/>
    <m/>
    <m/>
    <m/>
    <m/>
    <m/>
    <m/>
    <n v="-33.802679310000002"/>
    <m/>
    <m/>
  </r>
  <r>
    <s v="Sapotaceae"/>
    <s v="Micropholis"/>
    <s v="venulosa"/>
    <x v="194"/>
    <s v="P01860045"/>
    <s v="P018"/>
    <n v="39"/>
    <n v="14"/>
    <n v="3"/>
    <n v="5"/>
    <s v="OK"/>
    <s v="P01860185"/>
    <n v="547"/>
    <n v="26.3"/>
    <n v="30"/>
    <n v="4"/>
    <n v="4"/>
    <n v="20"/>
    <n v="152.766667683919"/>
    <n v="50.8333333333333"/>
    <n v="0.77666666110356697"/>
    <n v="8.5000000894069699E-2"/>
    <m/>
    <n v="31.6"/>
    <n v="0.57779999999999998"/>
    <m/>
    <m/>
    <m/>
    <m/>
    <m/>
    <m/>
    <m/>
    <m/>
    <n v="-31.694549819999999"/>
    <m/>
    <m/>
  </r>
  <r>
    <s v="Sapotaceae"/>
    <s v="Micropholis"/>
    <s v="venulosa"/>
    <x v="194"/>
    <s v="P01860509"/>
    <s v="P018"/>
    <n v="8"/>
    <n v="93"/>
    <n v="3"/>
    <n v="4"/>
    <s v="OK"/>
    <s v="P01860042"/>
    <n v="547"/>
    <n v="47"/>
    <n v="29"/>
    <n v="4"/>
    <n v="4"/>
    <n v="22"/>
    <n v="301.96665445963498"/>
    <n v="55.699999491373703"/>
    <n v="2.1499999364217102"/>
    <n v="0.27266666789849597"/>
    <m/>
    <n v="61.9"/>
    <n v="0.53249999999999997"/>
    <m/>
    <m/>
    <m/>
    <m/>
    <m/>
    <m/>
    <m/>
    <m/>
    <n v="-31.07713721"/>
    <m/>
    <m/>
  </r>
  <r>
    <s v="Sapotaceae"/>
    <s v="Pouteria"/>
    <s v="ambelaniifolia"/>
    <x v="662"/>
    <s v="NH200025"/>
    <s v="NH20"/>
    <n v="5"/>
    <n v="341"/>
    <n v="3"/>
    <n v="5"/>
    <s v="OK"/>
    <s v="NH200025"/>
    <n v="548"/>
    <n v="13.2"/>
    <n v="15"/>
    <n v="1"/>
    <n v="1"/>
    <n v="10"/>
    <n v="344.80000813802098"/>
    <n v="61.200000762939503"/>
    <n v="3.4766666094462102"/>
    <n v="1.1413333217303001"/>
    <m/>
    <n v="217.6"/>
    <n v="0.91610000000000003"/>
    <n v="0.3221"/>
    <n v="1"/>
    <n v="0.79400000000000004"/>
    <n v="9.3955000000000002"/>
    <n v="2.3334999999999999"/>
    <m/>
    <m/>
    <m/>
    <m/>
    <m/>
    <m/>
  </r>
  <r>
    <s v="Sapotaceae"/>
    <s v="Pouteria"/>
    <s v="ambelaniifolia"/>
    <x v="662"/>
    <s v="P01860028"/>
    <s v="P018"/>
    <n v="24"/>
    <n v="52"/>
    <n v="3"/>
    <n v="5"/>
    <s v="OK"/>
    <s v="P01860121"/>
    <n v="548"/>
    <n v="29.6"/>
    <n v="31"/>
    <n v="3"/>
    <n v="4"/>
    <n v="18"/>
    <n v="396.56667073567701"/>
    <n v="70.699999491373703"/>
    <n v="3.1366666952769"/>
    <n v="2.22866666316986"/>
    <m/>
    <n v="352.2"/>
    <n v="0.79349999999999998"/>
    <m/>
    <m/>
    <m/>
    <m/>
    <m/>
    <m/>
    <m/>
    <m/>
    <n v="-32.91511362"/>
    <m/>
    <m/>
  </r>
  <r>
    <s v="Sapotaceae"/>
    <s v="Pouteria"/>
    <s v="ambelaniifolia"/>
    <x v="662"/>
    <s v="P01860090"/>
    <s v="P018"/>
    <n v="49"/>
    <n v="63"/>
    <n v="3"/>
    <n v="5"/>
    <s v="OK"/>
    <s v="P01860218"/>
    <n v="548"/>
    <n v="34.4"/>
    <n v="26"/>
    <n v="3"/>
    <n v="2"/>
    <n v="20"/>
    <n v="289.46667480468801"/>
    <n v="54.033334096272803"/>
    <n v="1.8933333953221601"/>
    <n v="0.54866665601730302"/>
    <m/>
    <n v="146.69999999999999"/>
    <n v="0.80649999999999999"/>
    <m/>
    <m/>
    <m/>
    <m/>
    <m/>
    <m/>
    <m/>
    <m/>
    <n v="-32.1836135"/>
    <m/>
    <m/>
  </r>
  <r>
    <s v="Sapotaceae"/>
    <s v="Pouteria"/>
    <s v="bangii"/>
    <x v="663"/>
    <s v="P01860051"/>
    <s v="P018"/>
    <n v="40"/>
    <n v="24"/>
    <n v="3"/>
    <n v="5"/>
    <s v="OK"/>
    <s v="P01860180"/>
    <n v="549"/>
    <n v="22.6"/>
    <n v="17"/>
    <n v="1"/>
    <n v="3"/>
    <n v="17"/>
    <n v="225.666666666667"/>
    <n v="55.799999237060497"/>
    <n v="1.67666665712992"/>
    <n v="1.11899997790654"/>
    <m/>
    <n v="254.9"/>
    <n v="0.77880000000000005"/>
    <m/>
    <m/>
    <m/>
    <m/>
    <m/>
    <m/>
    <m/>
    <m/>
    <n v="-33.783123680000003"/>
    <m/>
    <m/>
  </r>
  <r>
    <s v="Sapotaceae"/>
    <s v="Pouteria"/>
    <s v="bangii"/>
    <x v="663"/>
    <s v="P01860109"/>
    <s v="P018"/>
    <n v="51"/>
    <n v="28"/>
    <n v="3"/>
    <n v="4"/>
    <s v="OK"/>
    <s v="P01860284"/>
    <n v="549"/>
    <n v="22"/>
    <n v="23"/>
    <n v="2"/>
    <n v="2"/>
    <n v="16"/>
    <n v="241.333333333333"/>
    <n v="48.366666158040402"/>
    <n v="1.85333335399628"/>
    <n v="1.7336666584014899"/>
    <m/>
    <n v="480.5"/>
    <n v="0.75070000000000003"/>
    <m/>
    <m/>
    <m/>
    <m/>
    <m/>
    <m/>
    <m/>
    <m/>
    <m/>
    <m/>
    <m/>
  </r>
  <r>
    <s v="Sapotaceae"/>
    <s v="Pouteria"/>
    <s v="bangii"/>
    <x v="663"/>
    <s v="P01860148"/>
    <s v="P018"/>
    <n v="60"/>
    <n v="11"/>
    <n v="3"/>
    <n v="4"/>
    <s v="OK"/>
    <s v="P01860292"/>
    <n v="549"/>
    <n v="25.5"/>
    <n v="21"/>
    <n v="2"/>
    <n v="2"/>
    <n v="17"/>
    <n v="223.89999898274701"/>
    <n v="56.1666666666667"/>
    <n v="1.7966666618983"/>
    <n v="0.68633333841959598"/>
    <m/>
    <n v="185.8"/>
    <n v="0.84440000000000004"/>
    <m/>
    <m/>
    <m/>
    <m/>
    <m/>
    <m/>
    <m/>
    <m/>
    <m/>
    <m/>
    <m/>
  </r>
  <r>
    <s v="Sapotaceae"/>
    <s v="Pouteria"/>
    <s v="bangii"/>
    <x v="663"/>
    <s v="P01860275"/>
    <s v="P018"/>
    <n v="99"/>
    <n v="1"/>
    <n v="3"/>
    <n v="4"/>
    <s v="OK"/>
    <s v="P01860523"/>
    <n v="549"/>
    <n v="11.5"/>
    <n v="11"/>
    <n v="3"/>
    <n v="2"/>
    <n v="11"/>
    <n v="210.766667683919"/>
    <n v="70.233332316080705"/>
    <n v="1.89666668574015"/>
    <n v="1.6229999860127799"/>
    <m/>
    <n v="365.6"/>
    <n v="0.79330000000000001"/>
    <m/>
    <m/>
    <m/>
    <m/>
    <m/>
    <m/>
    <m/>
    <m/>
    <n v="-33.067243699999999"/>
    <m/>
    <m/>
  </r>
  <r>
    <s v="Sapotaceae"/>
    <s v="Pouteria"/>
    <s v="bangii"/>
    <x v="663"/>
    <s v="T10027"/>
    <s v="T1"/>
    <n v="108.5"/>
    <n v="79.5"/>
    <n v="3"/>
    <n v="4"/>
    <s v="OK"/>
    <s v="T10027"/>
    <n v="549"/>
    <n v="31.8"/>
    <n v="31"/>
    <m/>
    <m/>
    <n v="0"/>
    <n v="293.33333333333297"/>
    <n v="75"/>
    <n v="2.09999998410543"/>
    <n v="1.1793333490689599"/>
    <n v="84.157867431640597"/>
    <m/>
    <n v="0.81662000000000001"/>
    <n v="0.46800000000000003"/>
    <n v="8.6999999999999993"/>
    <n v="0.67394673800000005"/>
    <n v="9.0768699999999995"/>
    <n v="2.5042623900000001"/>
    <m/>
    <m/>
    <m/>
    <m/>
    <m/>
    <m/>
  </r>
  <r>
    <s v="Sapotaceae"/>
    <s v="Pouteria"/>
    <s v="bilocularis"/>
    <x v="264"/>
    <s v="M17116613"/>
    <s v="M1711"/>
    <n v="58"/>
    <n v="69"/>
    <n v="3"/>
    <n v="4"/>
    <s v="OK"/>
    <s v="M17116613"/>
    <n v="551"/>
    <n v="23.2"/>
    <n v="8"/>
    <n v="1"/>
    <n v="1"/>
    <n v="8"/>
    <n v="155.89999898274701"/>
    <n v="35.633333841959598"/>
    <n v="1.1366666356722499"/>
    <n v="0.11166666696469001"/>
    <m/>
    <n v="56.8"/>
    <n v="0.79110000000000003"/>
    <n v="0.39800000000000002"/>
    <m/>
    <n v="0.79800000000000004"/>
    <n v="7.3955000000000002"/>
    <n v="1.4255"/>
    <m/>
    <m/>
    <m/>
    <n v="-34.952644429999999"/>
    <m/>
    <m/>
  </r>
  <r>
    <s v="Sapotaceae"/>
    <s v="Pouteria"/>
    <s v="bilocularis"/>
    <x v="264"/>
    <s v="M17116644"/>
    <s v="M1711"/>
    <n v="58"/>
    <n v="92"/>
    <n v="3"/>
    <n v="5"/>
    <s v="OK"/>
    <s v="M17116644"/>
    <n v="551"/>
    <n v="15.4"/>
    <n v="17"/>
    <n v="2"/>
    <n v="2"/>
    <n v="17"/>
    <n v="218"/>
    <n v="63.866666158040402"/>
    <n v="1.79333333174388"/>
    <n v="0.32833333810170501"/>
    <m/>
    <n v="88.1"/>
    <n v="0.8921"/>
    <n v="0.40079999999999999"/>
    <m/>
    <n v="0.76700000000000002"/>
    <n v="8.3550000000000004"/>
    <n v="1.07"/>
    <m/>
    <m/>
    <m/>
    <n v="-35.131111939999997"/>
    <m/>
    <m/>
  </r>
  <r>
    <s v="Sapotaceae"/>
    <s v="Pouteria"/>
    <s v="bilocularis"/>
    <x v="264"/>
    <s v="P00610009"/>
    <s v="P006"/>
    <n v="5"/>
    <n v="127"/>
    <n v="3"/>
    <n v="5"/>
    <s v="OK"/>
    <s v="P00610009"/>
    <n v="551"/>
    <n v="27.1"/>
    <n v="6"/>
    <n v="3"/>
    <n v="2"/>
    <n v="6"/>
    <n v="195.10000101725299"/>
    <n v="57.533332824707003"/>
    <n v="1.1400000055631001"/>
    <n v="0.15966666738192201"/>
    <m/>
    <n v="51.9"/>
    <n v="0.72089999999999999"/>
    <m/>
    <n v="5"/>
    <m/>
    <m/>
    <m/>
    <m/>
    <m/>
    <m/>
    <n v="-33.106681870000003"/>
    <m/>
    <m/>
  </r>
  <r>
    <s v="Sapotaceae"/>
    <s v="Pouteria"/>
    <s v="cladantha"/>
    <x v="395"/>
    <s v="NH200024"/>
    <s v="NH20"/>
    <n v="8"/>
    <n v="337"/>
    <n v="3"/>
    <n v="5"/>
    <s v="OK"/>
    <s v="NH200024"/>
    <n v="802"/>
    <n v="11"/>
    <n v="19"/>
    <n v="2"/>
    <n v="2"/>
    <n v="17"/>
    <n v="242.76666259765599"/>
    <n v="57.600001017252602"/>
    <n v="0.94999996821085597"/>
    <n v="0.29866666098435701"/>
    <m/>
    <n v="76.599999999999994"/>
    <n v="0.89590000000000003"/>
    <n v="0.33169999999999999"/>
    <n v="1"/>
    <n v="0.78900000000000003"/>
    <n v="11.468"/>
    <n v="2.085"/>
    <m/>
    <m/>
    <m/>
    <n v="-34.217348610000002"/>
    <m/>
    <m/>
  </r>
  <r>
    <s v="Sapotaceae"/>
    <s v="Pouteria"/>
    <s v="cladantha"/>
    <x v="395"/>
    <s v="NH200203"/>
    <s v="NH20"/>
    <n v="40"/>
    <n v="327"/>
    <n v="3"/>
    <n v="5"/>
    <s v="OK"/>
    <s v="NH200203"/>
    <n v="802"/>
    <n v="33"/>
    <n v="22"/>
    <n v="2"/>
    <n v="2"/>
    <n v="22"/>
    <n v="347.76666259765602"/>
    <n v="55.8333333333333"/>
    <n v="1.3466666539510099"/>
    <n v="0.319666668772697"/>
    <m/>
    <n v="56.1"/>
    <n v="0.82430000000000003"/>
    <n v="0.38790000000000002"/>
    <n v="3"/>
    <n v="0.68899999999999995"/>
    <n v="8.7430000000000003"/>
    <n v="1.5"/>
    <m/>
    <m/>
    <m/>
    <m/>
    <m/>
    <m/>
  </r>
  <r>
    <s v="Sapotaceae"/>
    <s v="Pouteria"/>
    <s v="cuspidata"/>
    <x v="208"/>
    <s v="A110044"/>
    <s v="A11"/>
    <n v="1"/>
    <n v="42"/>
    <n v="3"/>
    <n v="5"/>
    <s v="OK"/>
    <s v="A110044"/>
    <n v="554"/>
    <n v="12.3"/>
    <n v="15"/>
    <n v="1"/>
    <n v="2"/>
    <n v="12"/>
    <n v="184.233332316081"/>
    <n v="61.6666666666667"/>
    <n v="1.70000004768372"/>
    <n v="0.22933333615462001"/>
    <m/>
    <n v="86.3"/>
    <n v="0.55000000000000004"/>
    <n v="0.66"/>
    <n v="2"/>
    <n v="0.51750743389129605"/>
    <n v="9.3097499999999993"/>
    <n v="0.67961746999999995"/>
    <m/>
    <m/>
    <m/>
    <m/>
    <m/>
    <m/>
  </r>
  <r>
    <s v="Sapotaceae"/>
    <s v="Pouteria"/>
    <s v="cuspidata"/>
    <x v="208"/>
    <s v="A110118"/>
    <s v="A11"/>
    <n v="21"/>
    <n v="84"/>
    <n v="3"/>
    <n v="5"/>
    <s v="OK"/>
    <s v="A110118"/>
    <n v="554"/>
    <n v="17.5"/>
    <n v="24"/>
    <n v="2"/>
    <n v="2"/>
    <n v="20"/>
    <n v="234.233327229818"/>
    <n v="57.066666920979799"/>
    <n v="1.2000000079472899"/>
    <n v="0.39033332467079201"/>
    <m/>
    <n v="102.1"/>
    <n v="0.83"/>
    <n v="0.36"/>
    <n v="4"/>
    <m/>
    <m/>
    <m/>
    <m/>
    <m/>
    <m/>
    <m/>
    <m/>
    <m/>
  </r>
  <r>
    <s v="Sapotaceae"/>
    <s v="Pouteria"/>
    <s v="cuspidata"/>
    <x v="208"/>
    <s v="M17116088"/>
    <s v="M1711"/>
    <n v="7"/>
    <n v="66"/>
    <n v="3"/>
    <n v="5"/>
    <s v="OK"/>
    <s v="M17116088"/>
    <n v="554"/>
    <n v="14.8"/>
    <n v="22"/>
    <n v="2"/>
    <n v="2"/>
    <n v="16"/>
    <n v="262.56667073567701"/>
    <n v="41.733333587646499"/>
    <n v="1.4833333492279099"/>
    <n v="0.48933333158492998"/>
    <m/>
    <n v="153.6"/>
    <n v="0.82920000000000005"/>
    <n v="0.45069999999999999"/>
    <m/>
    <n v="0.70099999999999996"/>
    <n v="10.432499999999999"/>
    <n v="1.6145"/>
    <m/>
    <m/>
    <m/>
    <n v="-30.91000051"/>
    <m/>
    <m/>
  </r>
  <r>
    <s v="Sapotaceae"/>
    <s v="Pouteria"/>
    <s v="cuspidata"/>
    <x v="208"/>
    <s v="T10153"/>
    <s v="T1"/>
    <n v="78.5"/>
    <n v="36"/>
    <n v="3"/>
    <n v="5"/>
    <s v="OK"/>
    <s v="T10153"/>
    <n v="554"/>
    <n v="28.5"/>
    <n v="32"/>
    <n v="3"/>
    <n v="2"/>
    <n v="20"/>
    <n v="230"/>
    <n v="59.8333333333333"/>
    <n v="0.88333332538604703"/>
    <n v="0.37800000111262"/>
    <n v="42.535132090250599"/>
    <m/>
    <n v="0.81061000000000005"/>
    <n v="0.45469999999999999"/>
    <n v="6"/>
    <n v="0.81478839800000002"/>
    <n v="12.6157"/>
    <n v="2.57825959"/>
    <m/>
    <m/>
    <m/>
    <n v="-33.870649149999998"/>
    <m/>
    <m/>
  </r>
  <r>
    <s v="Sapotaceae"/>
    <s v="Pouteria"/>
    <s v="cuspidata"/>
    <x v="208"/>
    <s v="T10157"/>
    <s v="T1"/>
    <n v="73"/>
    <n v="40.5"/>
    <n v="3"/>
    <n v="5"/>
    <s v="OK"/>
    <s v="T10157"/>
    <n v="554"/>
    <n v="22.4"/>
    <n v="24"/>
    <m/>
    <m/>
    <n v="0"/>
    <n v="243.333333333333"/>
    <n v="67.1666666666667"/>
    <n v="1.0500000119209301"/>
    <n v="0.38800000150998398"/>
    <n v="36.3710327148438"/>
    <m/>
    <n v="0.72367000000000004"/>
    <n v="0.63980000000000004"/>
    <n v="5.3"/>
    <n v="0.720428336"/>
    <n v="10.844200000000001"/>
    <n v="2.1188193800000001"/>
    <m/>
    <m/>
    <m/>
    <m/>
    <m/>
    <m/>
  </r>
  <r>
    <s v="Sapotaceae"/>
    <s v="Pouteria"/>
    <s v="cuspidata"/>
    <x v="208"/>
    <s v="T10273"/>
    <s v="T1"/>
    <n v="45"/>
    <n v="46"/>
    <n v="3"/>
    <n v="5"/>
    <s v="OK"/>
    <s v="T10273"/>
    <n v="554"/>
    <n v="14.3"/>
    <n v="22"/>
    <n v="3"/>
    <n v="2"/>
    <n v="11"/>
    <n v="240"/>
    <n v="54.433333079020201"/>
    <n v="1.04666668176651"/>
    <n v="0.277333334088326"/>
    <n v="29.164066314697301"/>
    <m/>
    <n v="0.79367262699999996"/>
    <n v="0.50837666100000001"/>
    <n v="5.3"/>
    <n v="0.80676572899999999"/>
    <n v="15.8535"/>
    <n v="2.7251463500000002"/>
    <m/>
    <m/>
    <m/>
    <n v="-33.171161159999997"/>
    <m/>
    <m/>
  </r>
  <r>
    <s v="Sapotaceae"/>
    <s v="Pouteria"/>
    <s v="decorticans"/>
    <x v="312"/>
    <s v="M17116552"/>
    <s v="M1711"/>
    <n v="65"/>
    <n v="25"/>
    <n v="3"/>
    <n v="4"/>
    <s v="OK"/>
    <s v="M17116552"/>
    <n v="555"/>
    <n v="10.5"/>
    <n v="12"/>
    <n v="1"/>
    <n v="2"/>
    <n v="12"/>
    <n v="192.36666361490899"/>
    <n v="47.6666653951009"/>
    <n v="2.1333332856496199"/>
    <n v="0.58800000945727005"/>
    <m/>
    <n v="285.5"/>
    <n v="0.83069999999999999"/>
    <n v="0.34510000000000002"/>
    <m/>
    <n v="0.71899999999999997"/>
    <n v="12.515000000000001"/>
    <n v="2.1364999999999998"/>
    <m/>
    <m/>
    <m/>
    <n v="-33.161727980000002"/>
    <m/>
    <m/>
  </r>
  <r>
    <s v="Sapotaceae"/>
    <s v="Pouteria"/>
    <s v="decorticans"/>
    <x v="312"/>
    <s v="NH200123"/>
    <s v="NH20"/>
    <n v="28"/>
    <n v="360"/>
    <n v="3"/>
    <n v="5"/>
    <s v="OK"/>
    <s v="NH200123"/>
    <n v="555"/>
    <n v="20.8"/>
    <n v="15"/>
    <n v="1"/>
    <n v="1"/>
    <n v="10"/>
    <n v="157.56666564941401"/>
    <n v="52.366666158040402"/>
    <n v="1.4500000079472899"/>
    <n v="0.57633335391680396"/>
    <m/>
    <n v="222.1"/>
    <n v="0.78200000000000003"/>
    <n v="0.49840000000000001"/>
    <n v="0.5"/>
    <n v="0.751"/>
    <n v="10.723000000000001"/>
    <n v="2.5750000000000002"/>
    <m/>
    <m/>
    <m/>
    <m/>
    <m/>
    <m/>
  </r>
  <r>
    <s v="Sapotaceae"/>
    <s v="Pouteria"/>
    <s v="decorticans"/>
    <x v="312"/>
    <s v="T10207"/>
    <s v="T1"/>
    <n v="63"/>
    <n v="66"/>
    <n v="3"/>
    <n v="5"/>
    <s v="OK"/>
    <s v="T10207"/>
    <n v="555"/>
    <n v="15.9"/>
    <n v="19"/>
    <n v="2"/>
    <n v="2"/>
    <n v="16"/>
    <n v="240"/>
    <n v="67.8333333333333"/>
    <n v="1.9500000079472899"/>
    <n v="0.765666663646698"/>
    <n v="67.765265146891295"/>
    <m/>
    <n v="0.68654999999999999"/>
    <n v="0.48959999999999998"/>
    <n v="1.6"/>
    <n v="0.77954178799999996"/>
    <n v="10.6587"/>
    <n v="0.90552202000000004"/>
    <m/>
    <m/>
    <m/>
    <m/>
    <m/>
    <m/>
  </r>
  <r>
    <s v="Sapotaceae"/>
    <s v="Pouteria"/>
    <s v="durlandii"/>
    <x v="255"/>
    <s v="M17116508"/>
    <s v="M1711"/>
    <n v="47"/>
    <n v="20"/>
    <n v="3"/>
    <n v="5"/>
    <s v="OK"/>
    <s v="M17116508"/>
    <n v="556"/>
    <n v="16.399999999999999"/>
    <n v="22"/>
    <n v="3"/>
    <n v="2"/>
    <n v="22"/>
    <n v="337.23333740234398"/>
    <n v="65.100001017252595"/>
    <n v="2.6433332761128701"/>
    <n v="2.34999998410543"/>
    <m/>
    <n v="460.5"/>
    <n v="0.5968"/>
    <n v="0.65390000000000004"/>
    <m/>
    <n v="0.61799999999999999"/>
    <n v="8.8605"/>
    <n v="1.4730000000000001"/>
    <m/>
    <m/>
    <m/>
    <n v="-32.010349050000002"/>
    <m/>
    <m/>
  </r>
  <r>
    <s v="Sapotaceae"/>
    <s v="Pouteria"/>
    <s v="durlandii"/>
    <x v="255"/>
    <s v="T10119"/>
    <s v="T1"/>
    <n v="80.5"/>
    <n v="39.5"/>
    <n v="3"/>
    <n v="5"/>
    <s v="OK"/>
    <s v="T10119"/>
    <n v="556"/>
    <n v="20.2"/>
    <n v="25"/>
    <m/>
    <m/>
    <n v="0"/>
    <n v="270"/>
    <n v="61.733333587646499"/>
    <n v="1.62999999523163"/>
    <n v="1.03033332029978"/>
    <n v="97.038299560546903"/>
    <m/>
    <n v="0.68598000000000003"/>
    <n v="0.61409999999999998"/>
    <n v="4.9000000000000004"/>
    <n v="0.61364492999999998"/>
    <n v="12.5441"/>
    <n v="1.9996365899999999"/>
    <m/>
    <m/>
    <m/>
    <m/>
    <m/>
    <m/>
  </r>
  <r>
    <s v="Sapotaceae"/>
    <s v="Pouteria"/>
    <s v="egregia"/>
    <x v="321"/>
    <s v="A110001"/>
    <s v="A11"/>
    <n v="6"/>
    <n v="2"/>
    <n v="3"/>
    <n v="5"/>
    <s v="OK"/>
    <s v="A110001"/>
    <n v="557"/>
    <n v="40"/>
    <n v="35"/>
    <n v="5"/>
    <n v="4"/>
    <n v="35"/>
    <n v="297.13334147135402"/>
    <n v="66.566665649414105"/>
    <n v="1.2400000095367401"/>
    <n v="0.21299999952316301"/>
    <m/>
    <n v="29.3"/>
    <n v="0.85"/>
    <n v="0.41"/>
    <n v="2"/>
    <n v="0.79748928546905495"/>
    <n v="5.8244999999999996"/>
    <n v="0.67058698000000005"/>
    <m/>
    <m/>
    <m/>
    <m/>
    <m/>
    <m/>
  </r>
  <r>
    <s v="Sapotaceae"/>
    <s v="Pouteria"/>
    <s v="engleri"/>
    <x v="153"/>
    <s v="LV109288"/>
    <s v="LV1"/>
    <n v="145.69999999999999"/>
    <n v="52.3"/>
    <n v="3"/>
    <n v="5"/>
    <s v="OK"/>
    <s v="LV109288"/>
    <n v="943"/>
    <n v="18.789808917197501"/>
    <n v="22"/>
    <n v="1"/>
    <n v="1"/>
    <n v="17"/>
    <n v="171.666666666667"/>
    <n v="56.633332570393897"/>
    <n v="1.3200000127156599"/>
    <n v="0.24600000679493"/>
    <n v="27.4607340494792"/>
    <m/>
    <n v="0.64681999999999995"/>
    <n v="0.48480000000000001"/>
    <n v="6.1"/>
    <n v="0.60236246599999999"/>
    <n v="11.461399999999999"/>
    <n v="2.3966075999999998"/>
    <m/>
    <m/>
    <m/>
    <m/>
    <m/>
    <m/>
  </r>
  <r>
    <s v="Sapotaceae"/>
    <s v="Pouteria"/>
    <s v="engleri"/>
    <x v="153"/>
    <s v="LV109435"/>
    <s v="LV1"/>
    <n v="180.3"/>
    <n v="27"/>
    <n v="3"/>
    <n v="5"/>
    <s v="OK"/>
    <s v="LV109435"/>
    <n v="943"/>
    <n v="18.471337579617799"/>
    <n v="13"/>
    <n v="4"/>
    <n v="4"/>
    <n v="13"/>
    <n v="213.666666666667"/>
    <n v="60.933331807454401"/>
    <n v="1.3933333158493"/>
    <n v="0.44033333659172103"/>
    <n v="41.957899729410798"/>
    <m/>
    <n v="0.59031999999999996"/>
    <n v="0.59299999999999997"/>
    <n v="6.2"/>
    <n v="0.60466693800000004"/>
    <n v="7.5364800000000001"/>
    <n v="1.23400954"/>
    <m/>
    <m/>
    <m/>
    <m/>
    <m/>
    <m/>
  </r>
  <r>
    <s v="Sapotaceae"/>
    <s v="Pouteria"/>
    <s v="engleri"/>
    <x v="153"/>
    <s v="M17116420"/>
    <s v="M1711"/>
    <n v="27"/>
    <n v="88"/>
    <n v="3"/>
    <n v="5"/>
    <s v="OK"/>
    <s v="M17116420"/>
    <n v="943"/>
    <n v="16.3"/>
    <m/>
    <n v="1"/>
    <n v="2"/>
    <n v="8"/>
    <n v="166.56666564941401"/>
    <n v="41.866667429606103"/>
    <n v="1.2099999984105401"/>
    <n v="0.45366666714350401"/>
    <m/>
    <n v="175.3"/>
    <n v="0.5837"/>
    <n v="0.59889999999999999"/>
    <m/>
    <n v="0.58199999999999996"/>
    <n v="11.111000000000001"/>
    <n v="1.798"/>
    <m/>
    <m/>
    <m/>
    <n v="-32.317160260000001"/>
    <m/>
    <m/>
  </r>
  <r>
    <s v="Sapotaceae"/>
    <s v="Pouteria"/>
    <s v="engleri"/>
    <x v="153"/>
    <s v="M17116506"/>
    <s v="M1711"/>
    <n v="41"/>
    <n v="15"/>
    <n v="3"/>
    <n v="5"/>
    <s v="OK"/>
    <s v="M17116506"/>
    <n v="943"/>
    <n v="17.7"/>
    <n v="15"/>
    <n v="3"/>
    <n v="2"/>
    <n v="12"/>
    <n v="197.233332316081"/>
    <n v="66.066666920979799"/>
    <n v="1.4800000190734901"/>
    <n v="0.49233332276344299"/>
    <m/>
    <n v="140.1"/>
    <n v="0.65900000000000003"/>
    <n v="0.5595"/>
    <m/>
    <n v="0.58199999999999996"/>
    <n v="12.047499999999999"/>
    <n v="1.4219999999999999"/>
    <m/>
    <m/>
    <m/>
    <n v="-32.408828120000003"/>
    <m/>
    <m/>
  </r>
  <r>
    <s v="Sapotaceae"/>
    <s v="Pouteria"/>
    <s v="engleri"/>
    <x v="153"/>
    <s v="M17116523"/>
    <s v="M1711"/>
    <n v="63"/>
    <n v="3"/>
    <n v="3"/>
    <n v="5"/>
    <s v="OK"/>
    <s v="M17116523"/>
    <n v="943"/>
    <n v="11.8"/>
    <n v="13"/>
    <n v="1"/>
    <n v="2"/>
    <n v="10"/>
    <n v="164"/>
    <n v="59.466667175292997"/>
    <n v="0.95333331823348999"/>
    <n v="0.219666664799054"/>
    <m/>
    <n v="86.5"/>
    <m/>
    <m/>
    <m/>
    <n v="0.65100000000000002"/>
    <m/>
    <m/>
    <m/>
    <m/>
    <m/>
    <n v="-32.195553920000002"/>
    <m/>
    <m/>
  </r>
  <r>
    <s v="Sapotaceae"/>
    <s v="Pouteria"/>
    <s v="engleri"/>
    <x v="153"/>
    <s v="M17116550"/>
    <s v="M1711"/>
    <n v="69"/>
    <n v="27"/>
    <n v="3"/>
    <n v="5"/>
    <s v="OK"/>
    <s v="M17116550"/>
    <n v="943"/>
    <n v="33.1"/>
    <n v="19"/>
    <n v="2"/>
    <n v="2"/>
    <n v="18"/>
    <n v="201.10000101725299"/>
    <n v="62.266667683919302"/>
    <n v="1.58666666348775"/>
    <n v="0.35199999809265098"/>
    <m/>
    <n v="112.8"/>
    <m/>
    <m/>
    <m/>
    <m/>
    <m/>
    <m/>
    <m/>
    <m/>
    <m/>
    <n v="-32.652061670000002"/>
    <m/>
    <m/>
  </r>
  <r>
    <s v="Sapotaceae"/>
    <s v="Pouteria"/>
    <s v="eugeniifolia"/>
    <x v="350"/>
    <s v="NH200347BIS"/>
    <s v="NH20"/>
    <n v="67"/>
    <n v="391"/>
    <n v="3"/>
    <n v="5"/>
    <s v="OK"/>
    <s v="NH200347BIS"/>
    <n v="558"/>
    <m/>
    <n v="10"/>
    <n v="1"/>
    <n v="1"/>
    <n v="10"/>
    <n v="188.766667683919"/>
    <n v="50.400000254313099"/>
    <n v="1.31999997297923"/>
    <n v="0.135999997456869"/>
    <m/>
    <n v="47.4"/>
    <m/>
    <m/>
    <m/>
    <m/>
    <m/>
    <m/>
    <m/>
    <m/>
    <m/>
    <m/>
    <m/>
    <m/>
  </r>
  <r>
    <s v="Sapotaceae"/>
    <s v="Pouteria"/>
    <s v="fimbriata"/>
    <x v="664"/>
    <s v="M17116562"/>
    <s v="M1711"/>
    <n v="63"/>
    <n v="23"/>
    <n v="3"/>
    <n v="5"/>
    <s v="OK"/>
    <s v="M17116562"/>
    <n v="559"/>
    <n v="11.8"/>
    <n v="9"/>
    <n v="3"/>
    <n v="2"/>
    <n v="6"/>
    <n v="115.10000101725301"/>
    <n v="60.0000012715658"/>
    <n v="1.2966666618983"/>
    <n v="0.267666672666868"/>
    <m/>
    <n v="153.9"/>
    <n v="0.79820000000000002"/>
    <n v="0.43540000000000001"/>
    <m/>
    <n v="0.69"/>
    <n v="7.8724999999999996"/>
    <n v="0.64749999999999996"/>
    <m/>
    <m/>
    <m/>
    <n v="-33.756158319999997"/>
    <m/>
    <m/>
  </r>
  <r>
    <s v="Sapotaceae"/>
    <s v="Pouteria"/>
    <s v="fimbriata"/>
    <x v="664"/>
    <s v="P01860463"/>
    <s v="P018"/>
    <n v="9"/>
    <n v="87"/>
    <n v="3"/>
    <n v="5"/>
    <s v="OK"/>
    <s v="P01860038"/>
    <n v="559"/>
    <n v="11.6"/>
    <n v="12"/>
    <n v="2"/>
    <n v="2"/>
    <n v="9"/>
    <n v="132.666666666667"/>
    <n v="57.1666666666667"/>
    <n v="2.6566666762034101"/>
    <n v="0.81933335463206003"/>
    <m/>
    <n v="308.7"/>
    <n v="0.79630000000000001"/>
    <m/>
    <m/>
    <m/>
    <m/>
    <m/>
    <m/>
    <m/>
    <m/>
    <m/>
    <m/>
    <m/>
  </r>
  <r>
    <s v="Sapotaceae"/>
    <s v="Pouteria"/>
    <s v="fimbriata"/>
    <x v="664"/>
    <s v="T10010"/>
    <s v="T1"/>
    <n v="100.5"/>
    <n v="25"/>
    <n v="3"/>
    <n v="5"/>
    <s v="OK"/>
    <s v="T10010"/>
    <n v="559"/>
    <n v="21.8"/>
    <n v="28"/>
    <n v="1"/>
    <n v="2"/>
    <n v="15"/>
    <n v="133.333333333333"/>
    <n v="27.966666539510101"/>
    <n v="0.65666665633519505"/>
    <n v="0.265333334604899"/>
    <n v="70.778634389241503"/>
    <m/>
    <n v="0.72211000000000003"/>
    <n v="0.49309999999999998"/>
    <n v="2.5"/>
    <n v="0.73319120400000004"/>
    <n v="13.873699999999999"/>
    <n v="1.84203812"/>
    <m/>
    <m/>
    <m/>
    <m/>
    <m/>
    <m/>
  </r>
  <r>
    <s v="Sapotaceae"/>
    <s v="Pouteria"/>
    <s v="flavilatex"/>
    <x v="665"/>
    <s v="LV109087"/>
    <s v="LV1"/>
    <n v="114.7"/>
    <n v="19.600000000000001"/>
    <n v="3"/>
    <n v="4"/>
    <s v="OK"/>
    <s v="LV109087"/>
    <n v="945"/>
    <n v="22.611464968152902"/>
    <n v="28"/>
    <n v="3"/>
    <n v="2"/>
    <n v="10"/>
    <n v="279"/>
    <n v="62.5"/>
    <n v="2.5266666412353498"/>
    <n v="0.97633335987726799"/>
    <n v="85.504035949707003"/>
    <m/>
    <n v="0.57528000000000001"/>
    <n v="0.72709999999999997"/>
    <n v="3.8"/>
    <n v="0.61942587900000001"/>
    <n v="13.148300000000001"/>
    <n v="3.1665428800000002"/>
    <m/>
    <m/>
    <m/>
    <n v="-33.000544769999998"/>
    <m/>
    <m/>
  </r>
  <r>
    <s v="Sapotaceae"/>
    <s v="Pouteria"/>
    <s v="flavilatex"/>
    <x v="665"/>
    <s v="T10140"/>
    <s v="T1"/>
    <n v="98"/>
    <n v="94.5"/>
    <n v="3"/>
    <n v="4"/>
    <s v="OK"/>
    <s v="T10140"/>
    <n v="945"/>
    <m/>
    <n v="4"/>
    <n v="2"/>
    <n v="2"/>
    <n v="2"/>
    <n v="203.333333333333"/>
    <n v="50.600000381469698"/>
    <n v="1.5300000309944199"/>
    <n v="0.98366665840148904"/>
    <n v="140.17566426595101"/>
    <m/>
    <m/>
    <m/>
    <m/>
    <n v="0.66415919800000001"/>
    <n v="11.682399999999999"/>
    <n v="0.77865561999999999"/>
    <m/>
    <m/>
    <m/>
    <m/>
    <m/>
    <m/>
  </r>
  <r>
    <s v="Sapotaceae"/>
    <s v="Pouteria"/>
    <s v="flavilatex"/>
    <x v="665"/>
    <s v="T10160"/>
    <s v="T1"/>
    <n v="73"/>
    <n v="45.5"/>
    <n v="3"/>
    <n v="4"/>
    <s v="OK"/>
    <s v="T10160"/>
    <n v="945"/>
    <n v="14.3"/>
    <n v="14"/>
    <n v="1"/>
    <n v="1"/>
    <n v="10"/>
    <n v="196.666666666667"/>
    <n v="35.866667429606103"/>
    <n v="0.88000001509984305"/>
    <n v="0.62433332204818703"/>
    <n v="87.233365376790402"/>
    <m/>
    <n v="0.70438000000000001"/>
    <n v="0.48780000000000001"/>
    <n v="2.4"/>
    <n v="0.70786822800000004"/>
    <n v="12.263199999999999"/>
    <n v="1.6493536900000001"/>
    <m/>
    <m/>
    <m/>
    <m/>
    <m/>
    <m/>
  </r>
  <r>
    <s v="Sapotaceae"/>
    <s v="Pouteria"/>
    <s v="flavilatex"/>
    <x v="665"/>
    <s v="T10424"/>
    <s v="T1"/>
    <n v="8"/>
    <n v="41.5"/>
    <n v="3"/>
    <n v="3"/>
    <s v="OK"/>
    <s v="T10424"/>
    <n v="945"/>
    <n v="11"/>
    <n v="13"/>
    <n v="2"/>
    <n v="2"/>
    <n v="13"/>
    <n v="243.333333333333"/>
    <n v="68.400001525878906"/>
    <n v="1.9466666380564399"/>
    <n v="0.97033333778381303"/>
    <n v="109.188068389893"/>
    <m/>
    <n v="0.64729000000000003"/>
    <n v="0.71709999999999996"/>
    <n v="3"/>
    <n v="0.74582524299999997"/>
    <n v="11.256399999999999"/>
    <n v="6.9513487899999999"/>
    <m/>
    <m/>
    <m/>
    <m/>
    <m/>
    <m/>
  </r>
  <r>
    <s v="Sapotaceae"/>
    <s v="Pouteria"/>
    <s v="glomerata"/>
    <x v="666"/>
    <s v="B437065"/>
    <s v="B4"/>
    <n v="53"/>
    <n v="45"/>
    <n v="3"/>
    <n v="5"/>
    <s v="OK"/>
    <s v="B437065"/>
    <n v="628"/>
    <n v="11.6"/>
    <n v="16"/>
    <n v="1"/>
    <n v="2"/>
    <n v="15"/>
    <n v="280.53332519531301"/>
    <n v="65.866666158040402"/>
    <n v="2.9533333778381299"/>
    <n v="0.94566667079925504"/>
    <m/>
    <n v="208.6"/>
    <m/>
    <m/>
    <n v="1"/>
    <m/>
    <m/>
    <m/>
    <m/>
    <m/>
    <m/>
    <n v="-33.867790030000002"/>
    <m/>
    <m/>
  </r>
  <r>
    <s v="Sapotaceae"/>
    <s v="Pouteria"/>
    <s v="gonggrijpii"/>
    <x v="84"/>
    <s v="A110041"/>
    <s v="A11"/>
    <n v="15"/>
    <n v="39"/>
    <n v="3"/>
    <n v="5"/>
    <s v="OK"/>
    <s v="A110041"/>
    <n v="560"/>
    <n v="12.9"/>
    <n v="18"/>
    <n v="1"/>
    <n v="2"/>
    <n v="18"/>
    <n v="281.09999593099002"/>
    <n v="72.799997965494796"/>
    <n v="1.8133333126703901"/>
    <n v="0.93333333730697599"/>
    <m/>
    <n v="200.2"/>
    <n v="0.7"/>
    <n v="0.53"/>
    <n v="1"/>
    <n v="0.69918793439865101"/>
    <n v="12.561199999999999"/>
    <n v="1.21765831"/>
    <m/>
    <m/>
    <m/>
    <m/>
    <m/>
    <m/>
  </r>
  <r>
    <s v="Sapotaceae"/>
    <s v="Pouteria"/>
    <s v="gonggrijpii"/>
    <x v="84"/>
    <s v="A110144"/>
    <s v="A11"/>
    <n v="22"/>
    <n v="60"/>
    <n v="3"/>
    <n v="5"/>
    <s v="OK"/>
    <s v="A110144"/>
    <n v="560"/>
    <n v="12.9"/>
    <n v="13"/>
    <n v="2"/>
    <n v="2"/>
    <n v="8"/>
    <n v="256.70000712076802"/>
    <n v="60.766665140787801"/>
    <n v="2.3133333126703901"/>
    <n v="1.3423333168029801"/>
    <m/>
    <n v="321.39999999999998"/>
    <n v="0.71"/>
    <n v="0.49"/>
    <n v="2"/>
    <n v="0.72137570381164595"/>
    <n v="7.5547500000000003"/>
    <n v="0.87056728000000005"/>
    <m/>
    <m/>
    <m/>
    <m/>
    <m/>
    <m/>
  </r>
  <r>
    <s v="Sapotaceae"/>
    <s v="Pouteria"/>
    <s v="gonggrijpii"/>
    <x v="84"/>
    <s v="B420049"/>
    <s v="B4"/>
    <n v="7"/>
    <n v="63"/>
    <n v="3"/>
    <n v="5"/>
    <s v="OK"/>
    <s v="B420049"/>
    <n v="560"/>
    <n v="13"/>
    <n v="15"/>
    <n v="2"/>
    <n v="2"/>
    <n v="12"/>
    <n v="246.13333129882801"/>
    <n v="29.399999618530298"/>
    <n v="0.760000020265579"/>
    <n v="0.40533333023389201"/>
    <m/>
    <n v="276.89999999999998"/>
    <m/>
    <m/>
    <n v="2"/>
    <m/>
    <m/>
    <m/>
    <m/>
    <m/>
    <m/>
    <n v="-35.00938661"/>
    <m/>
    <m/>
  </r>
  <r>
    <s v="Sapotaceae"/>
    <s v="Pouteria"/>
    <s v="gonggrijpii"/>
    <x v="84"/>
    <s v="B436049"/>
    <s v="B4"/>
    <n v="59"/>
    <n v="64"/>
    <n v="3"/>
    <n v="5"/>
    <s v="OK"/>
    <s v="B436049"/>
    <n v="560"/>
    <n v="15.4"/>
    <m/>
    <n v="2"/>
    <n v="1"/>
    <n v="12"/>
    <n v="261.19999694824202"/>
    <n v="65.3333333333333"/>
    <n v="1.74333329995473"/>
    <n v="0.37100000182787601"/>
    <m/>
    <n v="95.7"/>
    <m/>
    <m/>
    <n v="4"/>
    <m/>
    <m/>
    <m/>
    <m/>
    <m/>
    <m/>
    <n v="-34.800388990000002"/>
    <m/>
    <m/>
  </r>
  <r>
    <s v="Sapotaceae"/>
    <s v="Pouteria"/>
    <s v="gonggrijpii"/>
    <x v="84"/>
    <s v="B444056"/>
    <s v="B4"/>
    <n v="76"/>
    <n v="63"/>
    <n v="3"/>
    <n v="5"/>
    <s v="OK"/>
    <s v="B444056"/>
    <n v="560"/>
    <n v="11"/>
    <n v="14"/>
    <n v="1"/>
    <n v="1"/>
    <n v="14"/>
    <n v="248.29999796549501"/>
    <n v="61.233333587646499"/>
    <n v="1.7000000079472899"/>
    <n v="1.1176666418711301"/>
    <m/>
    <n v="362.2"/>
    <m/>
    <m/>
    <n v="3"/>
    <m/>
    <m/>
    <m/>
    <m/>
    <m/>
    <m/>
    <n v="-34.334287000000003"/>
    <m/>
    <m/>
  </r>
  <r>
    <s v="Sapotaceae"/>
    <s v="Pouteria"/>
    <s v="gonggrijpii"/>
    <x v="84"/>
    <s v="LV109173"/>
    <s v="LV1"/>
    <n v="121.1"/>
    <n v="81.099999999999994"/>
    <n v="3"/>
    <n v="5"/>
    <s v="OK"/>
    <s v="LV109173"/>
    <n v="560"/>
    <n v="11.4649681528662"/>
    <n v="17"/>
    <n v="1"/>
    <n v="1"/>
    <n v="16"/>
    <n v="308.33333333333297"/>
    <n v="51.6666666666667"/>
    <n v="2.3433333237965899"/>
    <n v="0.54466666777928696"/>
    <n v="57.787099202474003"/>
    <m/>
    <m/>
    <m/>
    <m/>
    <n v="0.61316951399999997"/>
    <n v="12.096399999999999"/>
    <n v="2.5141046399999998"/>
    <m/>
    <m/>
    <m/>
    <m/>
    <m/>
    <m/>
  </r>
  <r>
    <s v="Sapotaceae"/>
    <s v="Pouteria"/>
    <s v="gonggrijpii"/>
    <x v="84"/>
    <s v="LV109411"/>
    <s v="LV1"/>
    <n v="168.2"/>
    <n v="18.399999999999999"/>
    <n v="3"/>
    <n v="4"/>
    <s v="OK"/>
    <s v="LV109411"/>
    <n v="560"/>
    <n v="17.643312101910801"/>
    <n v="18"/>
    <n v="2"/>
    <n v="2"/>
    <n v="12"/>
    <n v="326"/>
    <n v="49.733333587646499"/>
    <n v="2.5300000508626299"/>
    <n v="0.60499998927116405"/>
    <n v="48.898967742919901"/>
    <m/>
    <m/>
    <m/>
    <m/>
    <n v="0.53571428600000004"/>
    <n v="9.6528200000000002"/>
    <n v="3.6439256800000002"/>
    <m/>
    <m/>
    <m/>
    <m/>
    <m/>
    <m/>
  </r>
  <r>
    <s v="Sapotaceae"/>
    <s v="Pouteria"/>
    <s v="gonggrijpii"/>
    <x v="84"/>
    <s v="M17116515"/>
    <s v="M1711"/>
    <n v="30"/>
    <n v="11"/>
    <n v="3"/>
    <n v="5"/>
    <s v="OK"/>
    <s v="M17116515"/>
    <n v="560"/>
    <n v="19.2"/>
    <n v="11"/>
    <n v="1"/>
    <n v="1"/>
    <n v="11"/>
    <n v="220.666666666667"/>
    <n v="41.900000254313099"/>
    <n v="1.3466666936874401"/>
    <n v="0.414000004529953"/>
    <m/>
    <n v="164.6"/>
    <n v="0.68830000000000002"/>
    <n v="0.65810000000000002"/>
    <m/>
    <n v="0.69799999999999995"/>
    <n v="9.8149999999999995"/>
    <n v="1.5409999999999999"/>
    <m/>
    <m/>
    <m/>
    <n v="-35.403183849999998"/>
    <m/>
    <m/>
  </r>
  <r>
    <s v="Sapotaceae"/>
    <s v="Pouteria"/>
    <s v="gonggrijpii"/>
    <x v="84"/>
    <s v="M17116543"/>
    <s v="M1711"/>
    <n v="65"/>
    <n v="13"/>
    <n v="0"/>
    <n v="0"/>
    <s v="MORT"/>
    <s v="M17116543"/>
    <n v="560"/>
    <m/>
    <m/>
    <m/>
    <m/>
    <m/>
    <m/>
    <m/>
    <m/>
    <m/>
    <m/>
    <m/>
    <m/>
    <m/>
    <m/>
    <m/>
    <m/>
    <m/>
    <m/>
    <m/>
    <m/>
    <m/>
    <m/>
    <m/>
  </r>
  <r>
    <s v="Sapotaceae"/>
    <s v="Pouteria"/>
    <s v="gonggrijpii"/>
    <x v="84"/>
    <s v="M17116560"/>
    <s v="M1711"/>
    <n v="52"/>
    <n v="30"/>
    <n v="3"/>
    <n v="5"/>
    <s v="OK"/>
    <s v="M17116560"/>
    <n v="560"/>
    <n v="11.8"/>
    <n v="11"/>
    <n v="1"/>
    <n v="1"/>
    <n v="8"/>
    <n v="230.46666463216101"/>
    <n v="58.3333333333333"/>
    <n v="1.74333329995473"/>
    <n v="1.1150000095367401"/>
    <m/>
    <n v="411.2"/>
    <m/>
    <m/>
    <m/>
    <m/>
    <m/>
    <m/>
    <m/>
    <m/>
    <m/>
    <n v="-34.670938550000002"/>
    <m/>
    <m/>
  </r>
  <r>
    <s v="Sapotaceae"/>
    <s v="Pouteria"/>
    <s v="gonggrijpii"/>
    <x v="84"/>
    <s v="M17116597"/>
    <s v="M1711"/>
    <n v="68"/>
    <n v="58"/>
    <n v="3"/>
    <n v="5"/>
    <s v="OK"/>
    <s v="M17116597"/>
    <n v="560"/>
    <n v="12"/>
    <n v="11"/>
    <n v="1"/>
    <n v="2"/>
    <n v="11"/>
    <n v="260.09999593099002"/>
    <n v="49.899998982747398"/>
    <n v="2.54666670163473"/>
    <n v="0.92033332586288497"/>
    <m/>
    <n v="281"/>
    <m/>
    <m/>
    <m/>
    <m/>
    <m/>
    <m/>
    <m/>
    <m/>
    <m/>
    <n v="-34.870286849999999"/>
    <m/>
    <m/>
  </r>
  <r>
    <s v="Sapotaceae"/>
    <s v="Pouteria"/>
    <s v="gonggrijpii"/>
    <x v="84"/>
    <s v="M17116600"/>
    <s v="M1711"/>
    <n v="63"/>
    <n v="59"/>
    <n v="3"/>
    <n v="5"/>
    <s v="OK"/>
    <s v="M17116600"/>
    <n v="560"/>
    <n v="12.4"/>
    <n v="14"/>
    <n v="3"/>
    <n v="1"/>
    <n v="9"/>
    <n v="274.19999186197902"/>
    <n v="61.299999237060497"/>
    <n v="2.2066666285196899"/>
    <n v="0.90400000413258896"/>
    <m/>
    <n v="262.8"/>
    <m/>
    <m/>
    <m/>
    <m/>
    <m/>
    <m/>
    <m/>
    <m/>
    <m/>
    <n v="-34.312804040000003"/>
    <m/>
    <m/>
  </r>
  <r>
    <s v="Sapotaceae"/>
    <s v="Pouteria"/>
    <s v="gonggrijpii"/>
    <x v="84"/>
    <s v="M17116830"/>
    <s v="M1711"/>
    <n v="81"/>
    <n v="83"/>
    <n v="3"/>
    <n v="5"/>
    <s v="OK"/>
    <s v="M17116830"/>
    <n v="560"/>
    <n v="12.7"/>
    <n v="15"/>
    <n v="2"/>
    <n v="1"/>
    <n v="9"/>
    <n v="265.90000406900998"/>
    <n v="49.733333587646499"/>
    <n v="2.3199999729792302"/>
    <n v="1.32466665903727"/>
    <m/>
    <n v="333.9"/>
    <m/>
    <m/>
    <m/>
    <m/>
    <m/>
    <m/>
    <m/>
    <m/>
    <m/>
    <n v="-33.253677340000003"/>
    <m/>
    <m/>
  </r>
  <r>
    <s v="Sapotaceae"/>
    <s v="Pouteria"/>
    <s v="gonggrijpii"/>
    <x v="84"/>
    <s v="M17116833"/>
    <s v="M1711"/>
    <n v="80"/>
    <n v="74"/>
    <n v="3"/>
    <n v="5"/>
    <s v="OK"/>
    <s v="M17116833"/>
    <n v="560"/>
    <n v="14.2"/>
    <n v="14"/>
    <n v="1"/>
    <n v="2"/>
    <n v="12"/>
    <n v="264.76666259765602"/>
    <n v="65.933334350585895"/>
    <n v="1.8033333222071299"/>
    <n v="1.0679999987284301"/>
    <m/>
    <n v="275.7"/>
    <n v="0.70689999999999997"/>
    <n v="0.58089999999999997"/>
    <m/>
    <n v="0.65"/>
    <n v="9.2725000000000009"/>
    <n v="1.4555"/>
    <m/>
    <m/>
    <m/>
    <n v="-34.067297590000003"/>
    <m/>
    <m/>
  </r>
  <r>
    <s v="Sapotaceae"/>
    <s v="Pouteria"/>
    <s v="gonggrijpii"/>
    <x v="84"/>
    <s v="M17116853"/>
    <s v="M1711"/>
    <n v="75"/>
    <n v="45"/>
    <n v="3"/>
    <n v="5"/>
    <s v="OK"/>
    <s v="M17116853"/>
    <n v="560"/>
    <n v="18"/>
    <n v="13"/>
    <n v="2"/>
    <n v="2"/>
    <n v="13"/>
    <n v="264.96666463216098"/>
    <n v="55.5"/>
    <n v="2.2366666793823198"/>
    <n v="0.86400000254313103"/>
    <m/>
    <n v="227.9"/>
    <n v="0.67400000000000004"/>
    <n v="0.60609999999999997"/>
    <m/>
    <n v="0.627"/>
    <n v="11.1935"/>
    <n v="2.7469999999999999"/>
    <m/>
    <m/>
    <m/>
    <n v="-33.058930310000001"/>
    <m/>
    <m/>
  </r>
  <r>
    <s v="Sapotaceae"/>
    <s v="Pouteria"/>
    <s v="gonggrijpii"/>
    <x v="84"/>
    <s v="M17116923"/>
    <s v="M1711"/>
    <n v="90"/>
    <n v="83"/>
    <n v="3"/>
    <n v="5"/>
    <s v="OK"/>
    <s v="M17116923"/>
    <n v="560"/>
    <n v="22.3"/>
    <n v="19"/>
    <n v="2"/>
    <n v="2"/>
    <n v="11"/>
    <n v="301"/>
    <n v="53.466667175292997"/>
    <n v="2.2500000794728598"/>
    <n v="0.637666662534078"/>
    <m/>
    <n v="145"/>
    <m/>
    <m/>
    <m/>
    <m/>
    <m/>
    <m/>
    <m/>
    <m/>
    <m/>
    <n v="-32.066932880000003"/>
    <m/>
    <m/>
  </r>
  <r>
    <s v="Sapotaceae"/>
    <s v="Pouteria"/>
    <s v="gonggrijpii"/>
    <x v="84"/>
    <s v="NH200424"/>
    <s v="NH20"/>
    <n v="82"/>
    <n v="302"/>
    <n v="3"/>
    <n v="4"/>
    <s v="OK"/>
    <s v="NH200424"/>
    <n v="560"/>
    <n v="14"/>
    <n v="15"/>
    <n v="3"/>
    <n v="2"/>
    <n v="15"/>
    <n v="226.53333536783899"/>
    <n v="45.1666666666667"/>
    <n v="1.4866666396458901"/>
    <n v="0.29433332880337998"/>
    <m/>
    <n v="107.1"/>
    <n v="0.54059999999999997"/>
    <n v="0.99570000000000003"/>
    <n v="0.5"/>
    <m/>
    <m/>
    <m/>
    <m/>
    <m/>
    <m/>
    <m/>
    <m/>
    <m/>
  </r>
  <r>
    <s v="Sapotaceae"/>
    <s v="Pouteria"/>
    <s v="gonggrijpii"/>
    <x v="84"/>
    <s v="NH200429"/>
    <s v="NH20"/>
    <n v="83"/>
    <n v="309"/>
    <n v="0"/>
    <n v="0"/>
    <s v="EXCLUDE"/>
    <s v="NH200429"/>
    <n v="560"/>
    <m/>
    <m/>
    <m/>
    <m/>
    <m/>
    <m/>
    <m/>
    <m/>
    <m/>
    <m/>
    <m/>
    <m/>
    <m/>
    <m/>
    <m/>
    <m/>
    <m/>
    <m/>
    <m/>
    <m/>
    <m/>
    <m/>
    <m/>
  </r>
  <r>
    <s v="Sapotaceae"/>
    <s v="Pouteria"/>
    <s v="gonggrijpii"/>
    <x v="84"/>
    <s v="P01860033"/>
    <s v="P018"/>
    <n v="22"/>
    <n v="59"/>
    <n v="3"/>
    <n v="5"/>
    <s v="OK"/>
    <s v="P01860126"/>
    <n v="560"/>
    <n v="31.7"/>
    <n v="20"/>
    <n v="3"/>
    <n v="4"/>
    <n v="18"/>
    <n v="276.53332519531301"/>
    <n v="62.733333587646499"/>
    <n v="2.30000003178914"/>
    <n v="0.87733332316080703"/>
    <m/>
    <n v="218.9"/>
    <n v="0.60529999999999995"/>
    <m/>
    <m/>
    <m/>
    <m/>
    <m/>
    <m/>
    <m/>
    <m/>
    <n v="-33.009645999999996"/>
    <m/>
    <m/>
  </r>
  <r>
    <s v="Sapotaceae"/>
    <s v="Pouteria"/>
    <s v="gonggrijpii"/>
    <x v="84"/>
    <s v="P01860066"/>
    <s v="P018"/>
    <n v="38"/>
    <n v="54"/>
    <n v="3"/>
    <n v="5"/>
    <s v="OK"/>
    <s v="P01860162"/>
    <n v="560"/>
    <n v="18.8"/>
    <n v="16"/>
    <m/>
    <m/>
    <m/>
    <n v="292.56667073567701"/>
    <n v="55.200000762939503"/>
    <n v="2.3400000731150299"/>
    <n v="1.21299997965495"/>
    <m/>
    <n v="265.8"/>
    <n v="0.7369"/>
    <m/>
    <m/>
    <m/>
    <m/>
    <m/>
    <m/>
    <m/>
    <m/>
    <m/>
    <m/>
    <m/>
  </r>
  <r>
    <s v="Sapotaceae"/>
    <s v="Pouteria"/>
    <s v="gonggrijpii"/>
    <x v="84"/>
    <s v="P01860073"/>
    <s v="P018"/>
    <n v="45"/>
    <n v="13"/>
    <n v="3"/>
    <n v="5"/>
    <s v="OK"/>
    <s v="P01860200"/>
    <n v="560"/>
    <n v="22.6"/>
    <n v="20"/>
    <n v="4"/>
    <n v="4"/>
    <n v="20"/>
    <n v="297.09999593099002"/>
    <n v="62.166667938232401"/>
    <n v="2.23333330949148"/>
    <n v="0.92433333396911599"/>
    <m/>
    <n v="190.2"/>
    <n v="0.74209999999999998"/>
    <m/>
    <m/>
    <m/>
    <m/>
    <m/>
    <m/>
    <m/>
    <m/>
    <n v="-32.096944229999998"/>
    <m/>
    <m/>
  </r>
  <r>
    <s v="Sapotaceae"/>
    <s v="Pouteria"/>
    <s v="gonggrijpii"/>
    <x v="84"/>
    <s v="P01860103"/>
    <s v="P018"/>
    <n v="50"/>
    <n v="23"/>
    <n v="3"/>
    <n v="5"/>
    <s v="OK"/>
    <s v="P01860204"/>
    <n v="560"/>
    <n v="12.6"/>
    <n v="17"/>
    <n v="1"/>
    <n v="2"/>
    <n v="10"/>
    <n v="230.333333333333"/>
    <n v="47.466665903727197"/>
    <n v="1.8466666936874401"/>
    <n v="0.75866667429606105"/>
    <m/>
    <n v="228.9"/>
    <n v="0.71970000000000001"/>
    <m/>
    <m/>
    <m/>
    <m/>
    <m/>
    <m/>
    <m/>
    <m/>
    <m/>
    <m/>
    <m/>
  </r>
  <r>
    <s v="Sapotaceae"/>
    <s v="Pouteria"/>
    <s v="gonggrijpii"/>
    <x v="84"/>
    <s v="P01860162"/>
    <s v="P018"/>
    <n v="62"/>
    <n v="33"/>
    <n v="3"/>
    <n v="5"/>
    <s v="OK"/>
    <s v="P01860323"/>
    <n v="560"/>
    <n v="32.1"/>
    <n v="23"/>
    <n v="5"/>
    <n v="3"/>
    <n v="22"/>
    <n v="303.76666259765602"/>
    <n v="55.333332061767599"/>
    <n v="1.9033333063125599"/>
    <n v="1.2203333576520301"/>
    <m/>
    <m/>
    <m/>
    <m/>
    <m/>
    <m/>
    <m/>
    <m/>
    <m/>
    <m/>
    <m/>
    <n v="-32.149173210000001"/>
    <m/>
    <m/>
  </r>
  <r>
    <s v="Sapotaceae"/>
    <s v="Pouteria"/>
    <s v="gonggrijpii"/>
    <x v="84"/>
    <s v="P01860213"/>
    <s v="P018"/>
    <n v="79"/>
    <n v="46"/>
    <n v="3"/>
    <n v="5"/>
    <s v="OK"/>
    <s v="P01860388"/>
    <n v="560"/>
    <n v="10.8"/>
    <n v="14"/>
    <m/>
    <m/>
    <m/>
    <n v="258.66666158040402"/>
    <n v="47.966667175292997"/>
    <n v="2.1833333174387599"/>
    <n v="0.73666665951410903"/>
    <m/>
    <n v="174"/>
    <m/>
    <m/>
    <m/>
    <m/>
    <m/>
    <m/>
    <m/>
    <m/>
    <m/>
    <m/>
    <m/>
    <m/>
  </r>
  <r>
    <s v="Sapotaceae"/>
    <s v="Pouteria"/>
    <s v="gonggrijpii"/>
    <x v="84"/>
    <s v="P01860240"/>
    <s v="P018"/>
    <n v="89"/>
    <n v="26"/>
    <n v="3"/>
    <n v="5"/>
    <s v="OK"/>
    <s v="P01860426"/>
    <n v="560"/>
    <n v="21.3"/>
    <n v="13"/>
    <n v="4"/>
    <n v="2"/>
    <n v="12"/>
    <n v="256.33333333333297"/>
    <n v="61.9999987284342"/>
    <n v="1.7099999984105401"/>
    <n v="0.86733333269754997"/>
    <m/>
    <n v="212.8"/>
    <m/>
    <m/>
    <m/>
    <m/>
    <m/>
    <m/>
    <m/>
    <m/>
    <m/>
    <n v="-33.705926599999998"/>
    <m/>
    <m/>
  </r>
  <r>
    <s v="Sapotaceae"/>
    <s v="Pouteria"/>
    <s v="gonggrijpii"/>
    <x v="84"/>
    <s v="P01860243"/>
    <s v="P018"/>
    <n v="81"/>
    <n v="32"/>
    <n v="3"/>
    <n v="5"/>
    <s v="OK"/>
    <s v="P01860431"/>
    <n v="560"/>
    <n v="32.1"/>
    <n v="18"/>
    <m/>
    <m/>
    <m/>
    <n v="255.43332926432299"/>
    <n v="45.900000254313099"/>
    <n v="1.4933333396911599"/>
    <n v="0.46566665669282298"/>
    <m/>
    <n v="143.1"/>
    <m/>
    <m/>
    <m/>
    <m/>
    <m/>
    <m/>
    <m/>
    <m/>
    <m/>
    <m/>
    <m/>
    <m/>
  </r>
  <r>
    <s v="Sapotaceae"/>
    <s v="Pouteria"/>
    <s v="gonggrijpii"/>
    <x v="84"/>
    <s v="P01860261"/>
    <s v="P018"/>
    <n v="82"/>
    <n v="68"/>
    <n v="3"/>
    <n v="5"/>
    <s v="OK"/>
    <s v="P01860451"/>
    <n v="560"/>
    <n v="15.9"/>
    <n v="16"/>
    <n v="1"/>
    <n v="1"/>
    <n v="8"/>
    <n v="273.90000406900998"/>
    <n v="61"/>
    <n v="2.5"/>
    <n v="1.13499997059504"/>
    <m/>
    <n v="303.2"/>
    <n v="0.7268"/>
    <m/>
    <m/>
    <m/>
    <m/>
    <m/>
    <m/>
    <m/>
    <m/>
    <m/>
    <m/>
    <m/>
  </r>
  <r>
    <s v="Sapotaceae"/>
    <s v="Pouteria"/>
    <s v="gonggrijpii"/>
    <x v="84"/>
    <s v="P01860262"/>
    <s v="P018"/>
    <n v="84"/>
    <n v="56"/>
    <n v="3"/>
    <n v="5"/>
    <s v="OK"/>
    <s v="P01860447"/>
    <n v="560"/>
    <n v="11.1"/>
    <n v="13"/>
    <n v="2"/>
    <n v="4"/>
    <n v="9"/>
    <n v="244.86666870117199"/>
    <n v="61.933334350585902"/>
    <n v="2.3200000127156599"/>
    <n v="0.66699999570846602"/>
    <m/>
    <n v="190.4"/>
    <n v="0.72299999999999998"/>
    <m/>
    <m/>
    <m/>
    <m/>
    <m/>
    <m/>
    <m/>
    <m/>
    <n v="-34.042363020000003"/>
    <m/>
    <m/>
  </r>
  <r>
    <s v="Sapotaceae"/>
    <s v="Pouteria"/>
    <s v="gonggrijpii"/>
    <x v="84"/>
    <s v="P01860292"/>
    <s v="P018"/>
    <n v="93"/>
    <n v="31"/>
    <n v="3"/>
    <n v="5"/>
    <s v="OK"/>
    <s v="P01860504"/>
    <n v="560"/>
    <n v="10.8"/>
    <n v="10"/>
    <n v="2"/>
    <n v="2"/>
    <n v="10"/>
    <n v="248.36666361490899"/>
    <n v="43.566665649414098"/>
    <n v="1.8866666555404701"/>
    <n v="0.61899999777476"/>
    <m/>
    <n v="212.9"/>
    <n v="0.63049999999999995"/>
    <m/>
    <m/>
    <m/>
    <m/>
    <m/>
    <m/>
    <m/>
    <m/>
    <m/>
    <m/>
    <m/>
  </r>
  <r>
    <s v="Sapotaceae"/>
    <s v="Pouteria"/>
    <s v="gonggrijpii"/>
    <x v="84"/>
    <s v="P01860303"/>
    <s v="P018"/>
    <n v="95"/>
    <n v="49"/>
    <n v="3"/>
    <n v="5"/>
    <s v="OK"/>
    <s v="P01860490"/>
    <n v="560"/>
    <n v="15.3"/>
    <n v="14"/>
    <m/>
    <m/>
    <m/>
    <n v="273.03334554036502"/>
    <n v="45.800000508626297"/>
    <n v="2.2266666491826399"/>
    <n v="0.95266666014989199"/>
    <m/>
    <n v="247.8"/>
    <n v="0.76470000000000005"/>
    <m/>
    <m/>
    <m/>
    <m/>
    <m/>
    <m/>
    <m/>
    <m/>
    <m/>
    <m/>
    <m/>
  </r>
  <r>
    <s v="Sapotaceae"/>
    <s v="Pouteria"/>
    <s v="gonggrijpii"/>
    <x v="84"/>
    <s v="P01860386"/>
    <s v="P018"/>
    <n v="100"/>
    <n v="75"/>
    <n v="3"/>
    <n v="5"/>
    <s v="OK"/>
    <s v="P01860473"/>
    <n v="560"/>
    <n v="22"/>
    <n v="19"/>
    <n v="1"/>
    <n v="1"/>
    <n v="9"/>
    <n v="263"/>
    <n v="61.900000254313099"/>
    <n v="1.9533333381017"/>
    <n v="1.0043333172798199"/>
    <m/>
    <n v="271.60000000000002"/>
    <n v="0.71550000000000002"/>
    <m/>
    <m/>
    <m/>
    <m/>
    <m/>
    <m/>
    <m/>
    <m/>
    <m/>
    <m/>
    <m/>
  </r>
  <r>
    <s v="Sapotaceae"/>
    <s v="Pouteria"/>
    <s v="gonggrijpii"/>
    <x v="84"/>
    <s v="P01860412"/>
    <s v="P018"/>
    <n v="46"/>
    <n v="77"/>
    <n v="3"/>
    <n v="4"/>
    <s v="OK"/>
    <s v="P01860232"/>
    <n v="560"/>
    <n v="35.700000000000003"/>
    <n v="31"/>
    <n v="4"/>
    <n v="3"/>
    <n v="20"/>
    <n v="273.33333333333297"/>
    <n v="54.300000508626297"/>
    <n v="2.3900000254313198"/>
    <n v="0.83600000540415398"/>
    <m/>
    <n v="178.5"/>
    <n v="0.72719999999999996"/>
    <m/>
    <m/>
    <m/>
    <m/>
    <m/>
    <m/>
    <m/>
    <m/>
    <n v="-32.014627699999998"/>
    <m/>
    <m/>
  </r>
  <r>
    <s v="Sapotaceae"/>
    <s v="Pouteria"/>
    <s v="gonggrijpii"/>
    <x v="84"/>
    <s v="P01860436"/>
    <s v="P018"/>
    <n v="91"/>
    <n v="82"/>
    <n v="3"/>
    <n v="5"/>
    <s v="OK"/>
    <s v="P01860471"/>
    <n v="560"/>
    <n v="25.1"/>
    <n v="18"/>
    <n v="2"/>
    <n v="4"/>
    <n v="11"/>
    <n v="247.666666666667"/>
    <n v="64.233333587646499"/>
    <n v="2.28666671117147"/>
    <n v="0.55666667222976696"/>
    <m/>
    <n v="151.19999999999999"/>
    <n v="0.74399999999999999"/>
    <m/>
    <m/>
    <m/>
    <m/>
    <m/>
    <m/>
    <m/>
    <m/>
    <n v="-32.8166133"/>
    <m/>
    <m/>
  </r>
  <r>
    <s v="Sapotaceae"/>
    <s v="Pouteria"/>
    <s v="grandis"/>
    <x v="667"/>
    <s v="LV109021"/>
    <s v="LV1"/>
    <n v="114"/>
    <n v="66.400000000000006"/>
    <n v="3"/>
    <n v="5"/>
    <s v="OK"/>
    <s v="LV109021"/>
    <n v="805"/>
    <n v="26.178343949044599"/>
    <n v="26"/>
    <n v="4"/>
    <n v="3"/>
    <n v="26"/>
    <n v="330.33333333333297"/>
    <n v="66.8333333333333"/>
    <n v="2.2633333206176798"/>
    <n v="3.59600003560384"/>
    <n v="242.38300069173201"/>
    <m/>
    <n v="0.7167"/>
    <n v="0.45979999999999999"/>
    <n v="6.5"/>
    <n v="0.50992270699999998"/>
    <n v="10.748100000000001"/>
    <n v="3.9037739899999999"/>
    <m/>
    <m/>
    <m/>
    <n v="-32.106271769999999"/>
    <m/>
    <m/>
  </r>
  <r>
    <s v="Sapotaceae"/>
    <s v="Pouteria"/>
    <s v="grandis"/>
    <x v="667"/>
    <s v="LV109054"/>
    <s v="LV1"/>
    <n v="107.9"/>
    <n v="32.700000000000003"/>
    <n v="3"/>
    <n v="4"/>
    <s v="OK"/>
    <s v="LV109054"/>
    <n v="805"/>
    <n v="51.592356687898103"/>
    <n v="36"/>
    <n v="5"/>
    <n v="5"/>
    <n v="28"/>
    <n v="301"/>
    <n v="39.366667429606103"/>
    <n v="0.82333334287007698"/>
    <n v="1.6563333272934"/>
    <n v="160.58766682942701"/>
    <m/>
    <n v="0.72006999999999999"/>
    <n v="0.42320000000000002"/>
    <n v="8.15"/>
    <n v="0.44879999999999998"/>
    <n v="12.577299999999999"/>
    <n v="5.0422950699999998"/>
    <m/>
    <m/>
    <m/>
    <n v="-29.765095949999999"/>
    <m/>
    <m/>
  </r>
  <r>
    <s v="Sapotaceae"/>
    <s v="Pouteria"/>
    <s v="grandis"/>
    <x v="667"/>
    <s v="LV109090"/>
    <s v="LV1"/>
    <n v="110.2"/>
    <n v="15.4"/>
    <n v="3"/>
    <n v="4"/>
    <s v="OK"/>
    <s v="LV109090"/>
    <n v="805"/>
    <n v="26.910828025477699"/>
    <n v="31"/>
    <n v="4"/>
    <n v="5"/>
    <n v="27"/>
    <n v="336.66666666666703"/>
    <n v="75.1666666666667"/>
    <n v="2.3966666857401502"/>
    <n v="1.9803333282470701"/>
    <n v="118.308664957682"/>
    <m/>
    <n v="0.75268999999999997"/>
    <n v="0.45240000000000002"/>
    <n v="6.6"/>
    <n v="0.706405222"/>
    <n v="18.3337"/>
    <n v="3.8022605600000001"/>
    <m/>
    <m/>
    <m/>
    <n v="-32.20772092"/>
    <m/>
    <m/>
  </r>
  <r>
    <s v="Sapotaceae"/>
    <s v="Pouteria"/>
    <s v="grandis"/>
    <x v="667"/>
    <s v="LV109101"/>
    <s v="LV1"/>
    <n v="113"/>
    <n v="7"/>
    <n v="3"/>
    <n v="5"/>
    <s v="OK"/>
    <s v="LV109101"/>
    <n v="805"/>
    <n v="38.6624203821656"/>
    <n v="34"/>
    <n v="4"/>
    <n v="5"/>
    <n v="30"/>
    <n v="298"/>
    <n v="74.233332316080705"/>
    <n v="2.0766666730245"/>
    <n v="2.3816666603088401"/>
    <n v="136.025337219238"/>
    <m/>
    <m/>
    <m/>
    <m/>
    <n v="0.73309318499999998"/>
    <n v="25.354600000000001"/>
    <n v="6.31410596"/>
    <m/>
    <m/>
    <m/>
    <n v="-31.133709960000001"/>
    <m/>
    <m/>
  </r>
  <r>
    <s v="Sapotaceae"/>
    <s v="Pouteria"/>
    <s v="grandis"/>
    <x v="667"/>
    <s v="LV109352"/>
    <s v="LV1"/>
    <n v="156.1"/>
    <n v="75.400000000000006"/>
    <n v="3"/>
    <n v="2"/>
    <s v="OK"/>
    <s v="LV109352"/>
    <n v="805"/>
    <n v="45.541401273885299"/>
    <n v="35"/>
    <n v="5"/>
    <n v="5"/>
    <n v="30"/>
    <n v="403.66666666666703"/>
    <n v="63.3333333333333"/>
    <n v="3.65000001589457"/>
    <n v="2.7690000136693298"/>
    <n v="124.033398946126"/>
    <m/>
    <m/>
    <m/>
    <m/>
    <n v="0.58457392200000002"/>
    <n v="12.790100000000001"/>
    <n v="4.3065554099999996"/>
    <m/>
    <m/>
    <m/>
    <n v="-31.070742070000001"/>
    <m/>
    <m/>
  </r>
  <r>
    <s v="Sapotaceae"/>
    <s v="Pouteria"/>
    <s v="grandis"/>
    <x v="667"/>
    <s v="LV109371"/>
    <s v="LV1"/>
    <n v="157.5"/>
    <n v="56.5"/>
    <n v="3"/>
    <n v="5"/>
    <s v="OK"/>
    <s v="LV109371"/>
    <n v="805"/>
    <n v="25.4777070063694"/>
    <n v="22"/>
    <n v="2"/>
    <n v="2"/>
    <n v="22"/>
    <n v="735.33333333333303"/>
    <n v="66.633333841959598"/>
    <n v="2.11666667461395"/>
    <n v="2.9853333632151302"/>
    <n v="171.31733703613301"/>
    <m/>
    <m/>
    <m/>
    <m/>
    <n v="0.50757205699999997"/>
    <n v="11.097799999999999"/>
    <n v="4.4545584600000003"/>
    <m/>
    <m/>
    <m/>
    <m/>
    <m/>
    <m/>
  </r>
  <r>
    <s v="Sapotaceae"/>
    <s v="Pouteria"/>
    <s v="grandis"/>
    <x v="667"/>
    <s v="LV109509"/>
    <s v="LV1"/>
    <n v="199.1"/>
    <n v="87.1"/>
    <n v="3"/>
    <n v="5"/>
    <s v="OK"/>
    <s v="LV109509"/>
    <n v="805"/>
    <n v="51.592356687898103"/>
    <n v="32"/>
    <n v="5"/>
    <n v="3"/>
    <n v="32"/>
    <n v="359.66666666666703"/>
    <n v="74.800000508626297"/>
    <n v="3.38999994595846"/>
    <n v="2.2066666285196899"/>
    <n v="106.458966573079"/>
    <m/>
    <m/>
    <m/>
    <m/>
    <n v="0.67515178099999995"/>
    <n v="15.155200000000001"/>
    <n v="4.7445834400000004"/>
    <m/>
    <m/>
    <m/>
    <n v="-31.23997589"/>
    <m/>
    <m/>
  </r>
  <r>
    <s v="Sapotaceae"/>
    <s v="Pouteria"/>
    <s v="grandis"/>
    <x v="667"/>
    <s v="LV109532"/>
    <s v="LV1"/>
    <n v="190.2"/>
    <n v="59.2"/>
    <n v="3"/>
    <n v="5"/>
    <s v="OK"/>
    <s v="LV109532"/>
    <n v="805"/>
    <n v="35.987261146496799"/>
    <n v="24"/>
    <n v="5"/>
    <n v="5"/>
    <n v="24"/>
    <n v="367.66666666666703"/>
    <n v="75.233334859212206"/>
    <n v="2.58999999364217"/>
    <n v="3.0253332455952999"/>
    <n v="168.14499918619799"/>
    <m/>
    <m/>
    <m/>
    <m/>
    <n v="0.69473684199999997"/>
    <n v="11.630599999999999"/>
    <n v="4.0209699600000004"/>
    <m/>
    <m/>
    <m/>
    <n v="-31.32865241"/>
    <m/>
    <m/>
  </r>
  <r>
    <s v="Sapotaceae"/>
    <s v="Pouteria"/>
    <s v="grandis"/>
    <x v="667"/>
    <s v="LV109534"/>
    <s v="LV1"/>
    <n v="190.6"/>
    <n v="53.8"/>
    <n v="3"/>
    <n v="5"/>
    <s v="OK"/>
    <s v="LV109534"/>
    <n v="805"/>
    <n v="12.7388535031847"/>
    <n v="21"/>
    <n v="2"/>
    <n v="2"/>
    <n v="15"/>
    <n v="272"/>
    <n v="62.399998982747398"/>
    <n v="1.9866666396458901"/>
    <n v="2.44099998474121"/>
    <n v="177.03633117675801"/>
    <m/>
    <m/>
    <m/>
    <m/>
    <n v="0.63057084699999999"/>
    <n v="14.6031"/>
    <n v="5.23314974"/>
    <m/>
    <m/>
    <m/>
    <m/>
    <m/>
    <m/>
  </r>
  <r>
    <s v="Sapotaceae"/>
    <s v="Pouteria"/>
    <s v="grandis"/>
    <x v="667"/>
    <s v="LV109541"/>
    <s v="LV1"/>
    <n v="196.2"/>
    <n v="39.6"/>
    <n v="3"/>
    <n v="5"/>
    <s v="OK"/>
    <s v="LV109541"/>
    <n v="805"/>
    <n v="28.025477707006399"/>
    <n v="35"/>
    <n v="3"/>
    <n v="2"/>
    <n v="25"/>
    <n v="340.66666666666703"/>
    <n v="68.466667175292997"/>
    <n v="2.6433333555857299"/>
    <n v="2.8076666196187299"/>
    <n v="191.07899475097699"/>
    <m/>
    <m/>
    <m/>
    <m/>
    <n v="0.58343650499999999"/>
    <n v="19.583500000000001"/>
    <n v="6.9440988099999998"/>
    <m/>
    <m/>
    <m/>
    <n v="-32.21571702"/>
    <m/>
    <m/>
  </r>
  <r>
    <s v="Sapotaceae"/>
    <s v="Pouteria"/>
    <s v="guianensis"/>
    <x v="327"/>
    <s v="B428068"/>
    <s v="B4"/>
    <n v="27"/>
    <n v="68"/>
    <n v="3"/>
    <n v="5"/>
    <s v="OK"/>
    <s v="B428068"/>
    <n v="561"/>
    <n v="10.199999999999999"/>
    <m/>
    <n v="2"/>
    <n v="2"/>
    <n v="14"/>
    <n v="269.90000406900998"/>
    <n v="57.366667429606103"/>
    <n v="1.90666663646698"/>
    <n v="1.50833332538605"/>
    <m/>
    <n v="380.2"/>
    <n v="0.86"/>
    <n v="0.34"/>
    <n v="1"/>
    <n v="0.77200000000000002"/>
    <n v="10.0123"/>
    <n v="1.67"/>
    <m/>
    <m/>
    <m/>
    <n v="-34.416247650000003"/>
    <m/>
    <m/>
  </r>
  <r>
    <s v="Sapotaceae"/>
    <s v="Pouteria"/>
    <s v="guianensis"/>
    <x v="327"/>
    <s v="LV109126"/>
    <s v="LV1"/>
    <n v="135"/>
    <n v="18.3"/>
    <n v="3"/>
    <n v="5"/>
    <s v="OK"/>
    <s v="LV109126"/>
    <n v="561"/>
    <n v="11.1464968152866"/>
    <n v="16"/>
    <m/>
    <m/>
    <n v="0"/>
    <n v="207.333333333333"/>
    <n v="52.8333333333333"/>
    <n v="2.2933332920074498"/>
    <n v="0.68999999761581399"/>
    <n v="86.538932800292997"/>
    <m/>
    <m/>
    <m/>
    <m/>
    <n v="0.74925171400000001"/>
    <n v="9.2767099999999996"/>
    <n v="1.4199053699999999"/>
    <m/>
    <m/>
    <m/>
    <m/>
    <m/>
    <m/>
  </r>
  <r>
    <s v="Sapotaceae"/>
    <s v="Pouteria"/>
    <s v="guianensis"/>
    <x v="327"/>
    <s v="LV109191"/>
    <s v="LV1"/>
    <n v="121.5"/>
    <n v="93.5"/>
    <n v="3"/>
    <n v="5"/>
    <s v="OK"/>
    <s v="LV109191"/>
    <n v="561"/>
    <n v="14.968152866242001"/>
    <n v="22"/>
    <n v="3"/>
    <n v="2"/>
    <n v="20"/>
    <n v="348"/>
    <n v="63.900000254313099"/>
    <n v="2.38999994595846"/>
    <n v="1.3989999691645301"/>
    <n v="82.723133087158203"/>
    <m/>
    <m/>
    <m/>
    <m/>
    <n v="0.74011128000000004"/>
    <n v="9.7264999999999997"/>
    <n v="1.6725992700000001"/>
    <m/>
    <m/>
    <m/>
    <n v="-34.096911929999997"/>
    <m/>
    <m/>
  </r>
  <r>
    <s v="Sapotaceae"/>
    <s v="Pouteria"/>
    <s v="guianensis"/>
    <x v="327"/>
    <s v="LV109244"/>
    <s v="LV1"/>
    <n v="144.19999999999999"/>
    <n v="32.9"/>
    <n v="3"/>
    <n v="4"/>
    <s v="OK"/>
    <s v="LV109244"/>
    <n v="561"/>
    <n v="16.560509554140101"/>
    <n v="25"/>
    <n v="4"/>
    <n v="3"/>
    <n v="25"/>
    <n v="234"/>
    <n v="58.966665903727197"/>
    <n v="2.5700000127156599"/>
    <n v="1.43766667445501"/>
    <n v="153.77926635742199"/>
    <m/>
    <m/>
    <m/>
    <n v="2.85"/>
    <n v="0.79184622900000001"/>
    <n v="16.472000000000001"/>
    <n v="1.8730558399999999"/>
    <m/>
    <m/>
    <m/>
    <n v="-33.131631349999999"/>
    <m/>
    <m/>
  </r>
  <r>
    <s v="Sapotaceae"/>
    <s v="Pouteria"/>
    <s v="guianensis"/>
    <x v="327"/>
    <s v="LV109264"/>
    <s v="LV1"/>
    <n v="150.80000000000001"/>
    <n v="22.3"/>
    <n v="3"/>
    <n v="4"/>
    <s v="OK"/>
    <s v="LV109264"/>
    <n v="561"/>
    <n v="47.929936305732497"/>
    <n v="34"/>
    <n v="3"/>
    <n v="3"/>
    <n v="25"/>
    <n v="283.66666666666703"/>
    <n v="60.700000762939503"/>
    <n v="1.7200000286102299"/>
    <n v="0.75866667429606105"/>
    <n v="46.428199132283503"/>
    <m/>
    <m/>
    <m/>
    <m/>
    <m/>
    <m/>
    <m/>
    <m/>
    <m/>
    <m/>
    <n v="-30.76628359"/>
    <m/>
    <m/>
  </r>
  <r>
    <s v="Sapotaceae"/>
    <s v="Pouteria"/>
    <s v="guianensis"/>
    <x v="327"/>
    <s v="LV109283"/>
    <s v="LV1"/>
    <n v="154"/>
    <n v="52"/>
    <n v="3"/>
    <n v="5"/>
    <s v="OK"/>
    <s v="LV109283"/>
    <n v="561"/>
    <n v="33.439490445859903"/>
    <n v="32"/>
    <n v="3"/>
    <n v="4"/>
    <n v="22"/>
    <n v="311.66666666666703"/>
    <n v="69.266665140787794"/>
    <n v="1.8300000031789101"/>
    <n v="1.0740000009536701"/>
    <n v="62.419867197672502"/>
    <m/>
    <m/>
    <m/>
    <m/>
    <n v="0.67611300600000002"/>
    <n v="12.5402"/>
    <n v="3.64861814"/>
    <m/>
    <m/>
    <m/>
    <n v="-31.95465025"/>
    <m/>
    <m/>
  </r>
  <r>
    <s v="Sapotaceae"/>
    <s v="Pouteria"/>
    <s v="guianensis"/>
    <x v="327"/>
    <s v="P01860291"/>
    <s v="P018"/>
    <n v="93"/>
    <n v="31"/>
    <n v="3"/>
    <n v="5"/>
    <s v="OK"/>
    <s v="P01860503"/>
    <n v="561"/>
    <n v="31.2"/>
    <n v="24"/>
    <m/>
    <m/>
    <m/>
    <n v="253.000005086263"/>
    <n v="58.766666412353501"/>
    <n v="1.75"/>
    <n v="1.2336666782696999"/>
    <m/>
    <n v="299.39999999999998"/>
    <n v="0.80400000000000005"/>
    <m/>
    <m/>
    <m/>
    <m/>
    <m/>
    <m/>
    <m/>
    <m/>
    <m/>
    <m/>
    <m/>
  </r>
  <r>
    <s v="Sapotaceae"/>
    <s v="Pouteria"/>
    <s v="guianensis"/>
    <x v="327"/>
    <s v="T10102"/>
    <s v="T1"/>
    <n v="80"/>
    <n v="16"/>
    <n v="3"/>
    <n v="5"/>
    <s v="OK"/>
    <s v="T10102"/>
    <n v="561"/>
    <n v="26.6"/>
    <n v="26"/>
    <n v="4"/>
    <n v="4"/>
    <n v="25"/>
    <n v="203.333333333333"/>
    <n v="49.366666158040402"/>
    <n v="2.15666663646698"/>
    <n v="1.0293333530426001"/>
    <n v="99.909334818522098"/>
    <m/>
    <n v="0.78441000000000005"/>
    <n v="0.43959999999999999"/>
    <n v="1.3"/>
    <n v="0.77495095000000003"/>
    <n v="16.414200000000001"/>
    <n v="3.0928915899999998"/>
    <m/>
    <m/>
    <m/>
    <n v="-34.133216359999999"/>
    <m/>
    <m/>
  </r>
  <r>
    <s v="Sapotaceae"/>
    <s v="Pouteria"/>
    <s v="guianensis"/>
    <x v="327"/>
    <s v="T10124"/>
    <s v="T1"/>
    <n v="84.5"/>
    <n v="58.5"/>
    <n v="3"/>
    <n v="5"/>
    <s v="OK"/>
    <s v="T10124"/>
    <n v="561"/>
    <n v="24.8"/>
    <n v="27"/>
    <n v="3"/>
    <n v="3"/>
    <n v="16"/>
    <n v="250"/>
    <n v="64.400001525878906"/>
    <n v="2.0466666618982901"/>
    <n v="0.79466666777928696"/>
    <n v="59.816464742024699"/>
    <m/>
    <n v="0.77376"/>
    <n v="0.4294"/>
    <n v="3.5"/>
    <n v="0.681672528"/>
    <n v="10.859500000000001"/>
    <n v="1.8853632499999999"/>
    <m/>
    <m/>
    <m/>
    <n v="-33.009574190000002"/>
    <m/>
    <m/>
  </r>
  <r>
    <s v="Sapotaceae"/>
    <s v="Pouteria"/>
    <s v="hispida"/>
    <x v="668"/>
    <s v="LV109110"/>
    <s v="LV1"/>
    <n v="126"/>
    <n v="14.6"/>
    <n v="3"/>
    <n v="4"/>
    <s v="OK"/>
    <s v="LV109110"/>
    <n v="562"/>
    <n v="14.6496815286624"/>
    <n v="20"/>
    <n v="2"/>
    <n v="2"/>
    <n v="12"/>
    <n v="220.666666666667"/>
    <n v="52.433333079020201"/>
    <n v="1.9433333079020201"/>
    <n v="0.75"/>
    <n v="104.33339945475301"/>
    <m/>
    <n v="0.61592999999999998"/>
    <n v="0.68469999999999998"/>
    <n v="1.6"/>
    <n v="0.73734124999999995"/>
    <n v="10.1906"/>
    <n v="1.38848751"/>
    <m/>
    <m/>
    <m/>
    <m/>
    <m/>
    <m/>
  </r>
  <r>
    <s v="Sapotaceae"/>
    <s v="Pouteria"/>
    <s v="hispida"/>
    <x v="668"/>
    <s v="LV109391"/>
    <s v="LV1"/>
    <n v="163.69999999999999"/>
    <n v="21.5"/>
    <n v="3"/>
    <n v="4"/>
    <s v="OK"/>
    <s v="LV109391"/>
    <n v="562"/>
    <n v="13.789808917197499"/>
    <n v="19"/>
    <m/>
    <m/>
    <n v="0"/>
    <n v="197.666666666667"/>
    <n v="52.133333841959598"/>
    <n v="2.40000001589457"/>
    <n v="0.54333334167798397"/>
    <n v="82.045200347900405"/>
    <m/>
    <m/>
    <m/>
    <m/>
    <n v="0.715688769"/>
    <n v="12.6768"/>
    <n v="1.9054064100000001"/>
    <m/>
    <m/>
    <m/>
    <m/>
    <m/>
    <m/>
  </r>
  <r>
    <s v="Sapotaceae"/>
    <s v="Pouteria"/>
    <s v="hispida"/>
    <x v="668"/>
    <s v="LV109565"/>
    <s v="LV1"/>
    <n v="199.6"/>
    <n v="19.899999999999999"/>
    <n v="3"/>
    <n v="4"/>
    <s v="OK"/>
    <s v="LV109565"/>
    <n v="562"/>
    <n v="22.2929936305732"/>
    <n v="26"/>
    <n v="2"/>
    <n v="2"/>
    <n v="13"/>
    <n v="219"/>
    <n v="55.533332824707003"/>
    <n v="2.34666661421458"/>
    <n v="0.48399999737739602"/>
    <n v="62.465167999267599"/>
    <m/>
    <m/>
    <m/>
    <m/>
    <n v="0.755464841"/>
    <n v="8.0044299999999993"/>
    <n v="1.5542221000000001"/>
    <m/>
    <m/>
    <m/>
    <m/>
    <m/>
    <m/>
  </r>
  <r>
    <s v="Sapotaceae"/>
    <s v="Pouteria"/>
    <s v="hispida"/>
    <x v="668"/>
    <s v="P01860272"/>
    <s v="P018"/>
    <n v="95"/>
    <n v="3"/>
    <n v="3"/>
    <n v="4"/>
    <s v="OK"/>
    <s v="P01860520"/>
    <n v="562"/>
    <n v="47.1"/>
    <n v="29"/>
    <n v="5"/>
    <n v="5"/>
    <n v="29"/>
    <n v="241"/>
    <n v="54.899998982747398"/>
    <n v="1.5733333031336501"/>
    <n v="0.18633333841959601"/>
    <m/>
    <n v="47.7"/>
    <n v="0.77380000000000004"/>
    <m/>
    <m/>
    <m/>
    <m/>
    <m/>
    <m/>
    <m/>
    <m/>
    <n v="-30.133763309999999"/>
    <m/>
    <m/>
  </r>
  <r>
    <s v="Sapotaceae"/>
    <s v="Pouteria"/>
    <s v="hispida"/>
    <x v="668"/>
    <s v="T10217"/>
    <s v="T1"/>
    <n v="65"/>
    <n v="86"/>
    <n v="3"/>
    <n v="4"/>
    <s v="OK"/>
    <s v="T10217"/>
    <n v="562"/>
    <n v="16.7"/>
    <n v="15"/>
    <n v="2"/>
    <n v="2"/>
    <n v="12"/>
    <n v="190"/>
    <n v="43.866666158040402"/>
    <n v="1.7799999713897701"/>
    <n v="0.40833334128061899"/>
    <n v="67.619602203369098"/>
    <m/>
    <n v="0.79373000000000005"/>
    <n v="0.45739999999999997"/>
    <n v="6.8"/>
    <n v="0.73015755100000002"/>
    <n v="11.385999999999999"/>
    <n v="2.2747830800000002"/>
    <m/>
    <m/>
    <m/>
    <m/>
    <m/>
    <m/>
  </r>
  <r>
    <s v="Sapotaceae"/>
    <s v="Pouteria"/>
    <s v="hispida"/>
    <x v="668"/>
    <s v="T10294"/>
    <s v="T1"/>
    <n v="32.5"/>
    <n v="8"/>
    <n v="3"/>
    <n v="5"/>
    <s v="OK"/>
    <s v="T10294"/>
    <n v="562"/>
    <n v="24.4"/>
    <n v="19"/>
    <n v="2"/>
    <n v="3"/>
    <n v="15"/>
    <n v="203.333333333333"/>
    <n v="56.533332824707003"/>
    <n v="1.8466666539510099"/>
    <n v="0.70300000905990601"/>
    <n v="104.7814356486"/>
    <m/>
    <n v="0.67481999999999998"/>
    <n v="0.61299999999999999"/>
    <n v="2.6"/>
    <n v="0.72064696500000003"/>
    <n v="14.4574"/>
    <n v="2.2944007499999999"/>
    <m/>
    <m/>
    <m/>
    <n v="-32.983554259999998"/>
    <m/>
    <m/>
  </r>
  <r>
    <s v="Sapotaceae"/>
    <s v="Pouteria"/>
    <s v="hispida"/>
    <x v="668"/>
    <s v="T10395"/>
    <s v="T1"/>
    <n v="19"/>
    <n v="45.5"/>
    <n v="3"/>
    <n v="4"/>
    <s v="OK"/>
    <s v="T10395"/>
    <n v="562"/>
    <n v="11.2"/>
    <n v="16"/>
    <m/>
    <m/>
    <n v="0"/>
    <n v="160"/>
    <n v="50.766667683919302"/>
    <n v="1.8933332761128701"/>
    <n v="0.58866665760676096"/>
    <n v="103.393933614095"/>
    <m/>
    <n v="0.81452999999999998"/>
    <n v="0.43070000000000003"/>
    <n v="2"/>
    <n v="0.80112758699999997"/>
    <n v="14.197100000000001"/>
    <n v="1.7997220599999999"/>
    <m/>
    <m/>
    <m/>
    <m/>
    <m/>
    <m/>
  </r>
  <r>
    <s v="Sapotaceae"/>
    <s v="Pouteria"/>
    <s v="jariensis"/>
    <x v="45"/>
    <s v="B428064"/>
    <s v="B4"/>
    <n v="29"/>
    <n v="56"/>
    <n v="3"/>
    <n v="5"/>
    <s v="OK"/>
    <s v="B428064"/>
    <n v="563"/>
    <n v="15.3"/>
    <m/>
    <n v="1"/>
    <n v="2"/>
    <n v="15"/>
    <n v="248.43332926432299"/>
    <n v="52.099999745686901"/>
    <n v="2.0033333301544198"/>
    <n v="0.36633332570393901"/>
    <m/>
    <n v="108.2"/>
    <n v="0.67"/>
    <n v="0.71"/>
    <n v="1"/>
    <n v="0.77800000000000002"/>
    <n v="11.7989"/>
    <n v="1.7410000000000001"/>
    <m/>
    <m/>
    <m/>
    <n v="-33.118860060000003"/>
    <m/>
    <m/>
  </r>
  <r>
    <s v="Sapotaceae"/>
    <s v="Pouteria"/>
    <s v="jariensis"/>
    <x v="45"/>
    <s v="LV109442"/>
    <s v="LV1"/>
    <n v="172.2"/>
    <n v="35.9"/>
    <n v="3"/>
    <n v="5"/>
    <s v="OK"/>
    <s v="LV109442"/>
    <n v="563"/>
    <n v="30.573248407643302"/>
    <n v="24"/>
    <m/>
    <m/>
    <n v="0"/>
    <n v="245.333333333333"/>
    <n v="54.799999237060497"/>
    <n v="2.00666662057241"/>
    <n v="0.44766667485237099"/>
    <n v="45.819466908772803"/>
    <m/>
    <m/>
    <m/>
    <m/>
    <n v="0.652593918"/>
    <n v="9.1306200000000004"/>
    <n v="1.3146581100000001"/>
    <m/>
    <m/>
    <m/>
    <m/>
    <m/>
    <m/>
  </r>
  <r>
    <s v="Sapotaceae"/>
    <s v="Pouteria"/>
    <s v="jariensis"/>
    <x v="45"/>
    <s v="LV109570"/>
    <s v="LV1"/>
    <n v="195.8"/>
    <n v="11.2"/>
    <n v="3"/>
    <n v="5"/>
    <s v="OK"/>
    <s v="LV109570"/>
    <n v="563"/>
    <m/>
    <n v="16"/>
    <n v="2"/>
    <n v="2"/>
    <n v="12"/>
    <n v="239.333333333333"/>
    <n v="55.6666666666667"/>
    <n v="2.3766666253407802"/>
    <n v="0.39033332467079201"/>
    <n v="38.487800598144503"/>
    <m/>
    <n v="0.70157999999999998"/>
    <n v="0.55149999999999999"/>
    <n v="0.8"/>
    <n v="0.77518593599999996"/>
    <n v="11.5181"/>
    <n v="1.36189385"/>
    <m/>
    <m/>
    <m/>
    <m/>
    <m/>
    <m/>
  </r>
  <r>
    <s v="Sapotaceae"/>
    <s v="Pouteria"/>
    <s v="jariensis"/>
    <x v="45"/>
    <s v="NH200292"/>
    <s v="NH20"/>
    <n v="59"/>
    <n v="386"/>
    <n v="3"/>
    <n v="5"/>
    <s v="OK"/>
    <s v="NH200292"/>
    <n v="563"/>
    <n v="26"/>
    <n v="15"/>
    <n v="3"/>
    <n v="2"/>
    <n v="15"/>
    <n v="210.333333333333"/>
    <n v="35.633333841959598"/>
    <n v="2.2000000476837198"/>
    <n v="0.51099999745686897"/>
    <m/>
    <n v="176.9"/>
    <n v="0.7137"/>
    <n v="0.5444"/>
    <n v="1"/>
    <n v="0.51400000000000001"/>
    <n v="9.1014999999999997"/>
    <n v="1.5814999999999999"/>
    <m/>
    <m/>
    <m/>
    <m/>
    <m/>
    <m/>
  </r>
  <r>
    <s v="Sapotaceae"/>
    <s v="Pouteria"/>
    <s v="jariensis"/>
    <x v="45"/>
    <s v="T10392"/>
    <s v="T1"/>
    <n v="17"/>
    <n v="39"/>
    <n v="3"/>
    <n v="5"/>
    <s v="OK"/>
    <s v="T10392"/>
    <n v="563"/>
    <n v="24.2"/>
    <n v="18"/>
    <m/>
    <m/>
    <n v="0"/>
    <n v="250"/>
    <n v="53.800000508626297"/>
    <n v="2.2833333015441899"/>
    <n v="0.90066665410995495"/>
    <n v="82.992431640625"/>
    <m/>
    <n v="0.66595000000000004"/>
    <n v="0.58919999999999995"/>
    <n v="0.9"/>
    <n v="0.66491288599999998"/>
    <n v="10.500400000000001"/>
    <n v="1.7248233900000001"/>
    <m/>
    <m/>
    <m/>
    <m/>
    <m/>
    <m/>
  </r>
  <r>
    <s v="Sapotaceae"/>
    <s v="Pouteria"/>
    <s v="laevigata"/>
    <x v="669"/>
    <s v="LV109278"/>
    <s v="LV1"/>
    <n v="150.80000000000001"/>
    <n v="47"/>
    <n v="3"/>
    <n v="2"/>
    <s v="OK"/>
    <s v="LV109278"/>
    <n v="809"/>
    <n v="39.490445859872601"/>
    <n v="33"/>
    <n v="5"/>
    <n v="4"/>
    <n v="20"/>
    <n v="242.333333333333"/>
    <n v="42.933333079020201"/>
    <n v="0.66666666666666696"/>
    <n v="0.225666667024295"/>
    <n v="41.343133290608698"/>
    <m/>
    <n v="0.65822000000000003"/>
    <n v="0.56179999999999997"/>
    <n v="12.65"/>
    <n v="0.55441374700000001"/>
    <n v="15.881399999999999"/>
    <n v="7.24349621"/>
    <m/>
    <m/>
    <m/>
    <n v="-28.604726800000002"/>
    <m/>
    <m/>
  </r>
  <r>
    <s v="Sapotaceae"/>
    <s v="Pouteria"/>
    <s v="macrocarpa"/>
    <x v="670"/>
    <s v="LV109036"/>
    <s v="LV1"/>
    <n v="103"/>
    <n v="47.6"/>
    <n v="3"/>
    <n v="4"/>
    <s v="OK"/>
    <s v="LV109036"/>
    <n v="564"/>
    <n v="11.1464968152866"/>
    <n v="15"/>
    <n v="2"/>
    <n v="1"/>
    <n v="15"/>
    <n v="244"/>
    <n v="63.6666666666667"/>
    <n v="3.3100001017252598"/>
    <n v="3.4956666628519701"/>
    <n v="205.955001831055"/>
    <m/>
    <n v="0.70931999999999995"/>
    <n v="0.36759999999999998"/>
    <n v="1"/>
    <n v="0.57595744699999996"/>
    <n v="13.0749"/>
    <n v="3.90655003"/>
    <m/>
    <m/>
    <m/>
    <m/>
    <m/>
    <m/>
  </r>
  <r>
    <s v="Sapotaceae"/>
    <s v="Pouteria"/>
    <s v="macrophylla"/>
    <x v="671"/>
    <s v="LV109061"/>
    <s v="LV1"/>
    <n v="103.5"/>
    <n v="23.9"/>
    <n v="3"/>
    <n v="5"/>
    <s v="OK"/>
    <s v="LV109061"/>
    <n v="806"/>
    <n v="25.159235668789801"/>
    <n v="27"/>
    <n v="4"/>
    <n v="3"/>
    <n v="23"/>
    <n v="200.666666666667"/>
    <n v="54.966665903727197"/>
    <n v="1.18000002702077"/>
    <n v="0.77466666698455799"/>
    <n v="94.531468709309905"/>
    <m/>
    <n v="0.68056000000000005"/>
    <n v="0.50609999999999999"/>
    <n v="3.9"/>
    <n v="0.67567073200000005"/>
    <n v="15.9444"/>
    <n v="2.3722427000000001"/>
    <m/>
    <m/>
    <m/>
    <n v="-34.132532400000002"/>
    <m/>
    <m/>
  </r>
  <r>
    <s v="Sapotaceae"/>
    <s v="Pouteria"/>
    <s v="macrophylla"/>
    <x v="671"/>
    <s v="LV109216"/>
    <s v="LV1"/>
    <n v="136.6"/>
    <n v="73.7"/>
    <n v="3"/>
    <n v="1"/>
    <s v="OK"/>
    <s v="LV109216"/>
    <n v="806"/>
    <n v="12.7388535031847"/>
    <n v="19"/>
    <n v="2"/>
    <n v="2"/>
    <n v="12"/>
    <n v="216"/>
    <n v="45.100001017252602"/>
    <n v="1.8366666237513201"/>
    <n v="0.68133332331975305"/>
    <n v="78.042332967122405"/>
    <m/>
    <n v="0.71858999999999995"/>
    <n v="0.51749999999999996"/>
    <n v="4.7"/>
    <n v="0.56754392399999998"/>
    <n v="11.434900000000001"/>
    <n v="1.6709255700000001"/>
    <m/>
    <m/>
    <m/>
    <m/>
    <m/>
    <m/>
  </r>
  <r>
    <s v="Sapotaceae"/>
    <s v="Pouteria"/>
    <s v="macrophylla"/>
    <x v="671"/>
    <s v="LV109471"/>
    <s v="LV1"/>
    <n v="176.6"/>
    <n v="71.400000000000006"/>
    <n v="3"/>
    <n v="2"/>
    <s v="OK"/>
    <s v="LV109471"/>
    <n v="806"/>
    <n v="12.579617834394901"/>
    <n v="18"/>
    <n v="1"/>
    <n v="1"/>
    <n v="12"/>
    <n v="197"/>
    <n v="49.599999745686901"/>
    <n v="1.15000001589457"/>
    <n v="0.58766665061314904"/>
    <n v="73.200464884440095"/>
    <m/>
    <m/>
    <m/>
    <m/>
    <n v="0.51522035399999999"/>
    <n v="9.2769100000000009"/>
    <n v="1.56884176"/>
    <m/>
    <m/>
    <m/>
    <m/>
    <m/>
    <m/>
  </r>
  <r>
    <s v="Sapotaceae"/>
    <s v="Pouteria"/>
    <s v="macrophylla"/>
    <x v="671"/>
    <s v="LV112661"/>
    <s v="LV1"/>
    <n v="145"/>
    <n v="100"/>
    <n v="3"/>
    <n v="2"/>
    <s v="OK"/>
    <s v="LV112661"/>
    <n v="806"/>
    <n v="12.7388535031847"/>
    <n v="12"/>
    <n v="2"/>
    <n v="2"/>
    <n v="12"/>
    <n v="191.666666666667"/>
    <n v="44.433334350585902"/>
    <n v="1.2966666618983"/>
    <n v="0.73033332824706998"/>
    <n v="90.137199401855497"/>
    <m/>
    <m/>
    <m/>
    <m/>
    <n v="0.53833081599999999"/>
    <n v="9.6520700000000001"/>
    <n v="1.66213879"/>
    <m/>
    <m/>
    <m/>
    <m/>
    <m/>
    <m/>
  </r>
  <r>
    <s v="Sapotaceae"/>
    <s v="Pouteria"/>
    <s v="maxima"/>
    <x v="672"/>
    <s v="LV109511"/>
    <s v="LV1"/>
    <n v="199.2"/>
    <n v="82"/>
    <n v="3"/>
    <n v="5"/>
    <s v="OK"/>
    <s v="LV109511"/>
    <n v="807"/>
    <n v="68.789808917197405"/>
    <n v="39"/>
    <m/>
    <m/>
    <n v="0"/>
    <n v="444.66666666666703"/>
    <n v="49.933334350585902"/>
    <n v="2.8700000445048"/>
    <n v="1.58799997965495"/>
    <n v="74.622200012207003"/>
    <m/>
    <n v="0.51409000000000005"/>
    <n v="0.66449999999999998"/>
    <n v="8.4"/>
    <n v="0.61892352399999995"/>
    <n v="22.435400000000001"/>
    <n v="6.4998092999999999"/>
    <m/>
    <m/>
    <m/>
    <m/>
    <m/>
    <m/>
  </r>
  <r>
    <s v="Sapotaceae"/>
    <s v="Pouteria"/>
    <s v="melanopoda"/>
    <x v="244"/>
    <s v="LV109300"/>
    <s v="LV1"/>
    <n v="144.4"/>
    <n v="73.599999999999994"/>
    <n v="3"/>
    <n v="5"/>
    <s v="OK"/>
    <s v="LV109300"/>
    <n v="565"/>
    <n v="11.9426751592357"/>
    <n v="17"/>
    <n v="1"/>
    <n v="2"/>
    <n v="12"/>
    <n v="305.66666666666703"/>
    <n v="50.966667175292997"/>
    <n v="1.61666663487752"/>
    <n v="1.2770000298818001"/>
    <n v="93.529268900553404"/>
    <m/>
    <m/>
    <m/>
    <m/>
    <n v="0.66720879799999999"/>
    <n v="13.267899999999999"/>
    <n v="3.00350531"/>
    <m/>
    <m/>
    <m/>
    <m/>
    <m/>
    <m/>
  </r>
  <r>
    <s v="Sapotaceae"/>
    <s v="Pouteria"/>
    <s v="melanopoda"/>
    <x v="244"/>
    <s v="P01860180"/>
    <s v="P018"/>
    <n v="66"/>
    <n v="50"/>
    <n v="3"/>
    <n v="5"/>
    <s v="OK"/>
    <s v="P01860339"/>
    <n v="565"/>
    <n v="17"/>
    <n v="23"/>
    <m/>
    <m/>
    <m/>
    <n v="236.89999898274701"/>
    <n v="65.633333841959598"/>
    <n v="2.9033333460489898"/>
    <n v="1.78033332029978"/>
    <m/>
    <n v="432.7"/>
    <n v="0.74170000000000003"/>
    <m/>
    <m/>
    <m/>
    <m/>
    <m/>
    <m/>
    <m/>
    <m/>
    <m/>
    <m/>
    <m/>
  </r>
  <r>
    <s v="Sapotaceae"/>
    <s v="Pouteria"/>
    <s v="petiolata"/>
    <x v="673"/>
    <s v="T10323"/>
    <s v="T1"/>
    <n v="31.5"/>
    <n v="72"/>
    <n v="3"/>
    <n v="3"/>
    <s v="OK"/>
    <s v="T10323"/>
    <n v="782"/>
    <n v="36.4"/>
    <n v="25"/>
    <n v="4"/>
    <n v="4"/>
    <n v="25"/>
    <n v="220"/>
    <n v="40.099999745686901"/>
    <n v="1.55666665236155"/>
    <n v="0.71366665760676096"/>
    <n v="86.911165873209598"/>
    <m/>
    <n v="0.73153000000000001"/>
    <n v="0.51370000000000005"/>
    <n v="6.3"/>
    <n v="0.634337598"/>
    <n v="13.075799999999999"/>
    <n v="2.6903618100000002"/>
    <m/>
    <m/>
    <m/>
    <n v="-32.110997150000003"/>
    <m/>
    <m/>
  </r>
  <r>
    <s v="Sapotaceae"/>
    <s v="Pouteria"/>
    <s v="rodriguesiana"/>
    <x v="287"/>
    <s v="A110099"/>
    <s v="A11"/>
    <n v="18"/>
    <n v="81"/>
    <n v="3"/>
    <n v="5"/>
    <s v="OK"/>
    <s v="A110099"/>
    <n v="567"/>
    <n v="49.2"/>
    <n v="28"/>
    <n v="5"/>
    <n v="2"/>
    <n v="20"/>
    <n v="209.13333129882801"/>
    <n v="49.199999491373703"/>
    <n v="1.1099999745686799"/>
    <n v="0.33933334549268102"/>
    <m/>
    <n v="132.30000000000001"/>
    <n v="0.77"/>
    <n v="0.45"/>
    <n v="5"/>
    <n v="0.64594411849975597"/>
    <n v="10.359500000000001"/>
    <n v="0.97256986000000001"/>
    <m/>
    <m/>
    <m/>
    <m/>
    <m/>
    <m/>
  </r>
  <r>
    <s v="Sapotaceae"/>
    <s v="Pouteria"/>
    <s v="rodriguesiana"/>
    <x v="287"/>
    <s v="A110180"/>
    <s v="A11"/>
    <n v="40"/>
    <n v="12"/>
    <n v="3"/>
    <n v="5"/>
    <s v="OK"/>
    <s v="A110180"/>
    <n v="567"/>
    <n v="14.2"/>
    <n v="15"/>
    <n v="2"/>
    <n v="2"/>
    <n v="10"/>
    <n v="216.43333435058599"/>
    <n v="47.766667683919302"/>
    <n v="1.45666666825612"/>
    <n v="0.301666667064031"/>
    <m/>
    <n v="125.3"/>
    <n v="0.72"/>
    <n v="0.45"/>
    <n v="2"/>
    <n v="0.58430916070938099"/>
    <n v="6.5037500000000001"/>
    <n v="0.59998386000000004"/>
    <m/>
    <m/>
    <m/>
    <m/>
    <m/>
    <m/>
  </r>
  <r>
    <s v="Sapotaceae"/>
    <s v="Pouteria"/>
    <s v="rodriguesiana"/>
    <x v="287"/>
    <s v="A110424"/>
    <s v="A11"/>
    <n v="86"/>
    <n v="81"/>
    <n v="3"/>
    <n v="5"/>
    <s v="OK"/>
    <s v="A110424"/>
    <n v="567"/>
    <n v="32.299999999999997"/>
    <n v="22"/>
    <m/>
    <m/>
    <m/>
    <n v="248.43332926432299"/>
    <n v="44.466665903727197"/>
    <n v="1.20666666825612"/>
    <n v="0.24900000790755"/>
    <m/>
    <n v="97.4"/>
    <n v="0.64"/>
    <n v="0.71"/>
    <n v="5"/>
    <n v="0.67027604579925504"/>
    <n v="9.0727499999999992"/>
    <n v="0.80476197999999999"/>
    <m/>
    <m/>
    <m/>
    <m/>
    <m/>
    <m/>
  </r>
  <r>
    <s v="Sapotaceae"/>
    <s v="Pouteria"/>
    <s v="rodriguesiana"/>
    <x v="287"/>
    <s v="LV109073"/>
    <s v="LV1"/>
    <n v="117.2"/>
    <n v="24.5"/>
    <n v="3"/>
    <n v="5"/>
    <s v="OK"/>
    <s v="LV109073"/>
    <n v="567"/>
    <n v="42.356687898089199"/>
    <n v="35"/>
    <n v="5"/>
    <n v="5"/>
    <n v="30"/>
    <n v="222"/>
    <n v="90.399998982747405"/>
    <n v="0.26333333551883698"/>
    <n v="0.19266666968663501"/>
    <n v="30.027666727701799"/>
    <m/>
    <n v="0.74556999999999995"/>
    <n v="0.67869999999999997"/>
    <n v="11.9"/>
    <n v="0.69541534299999996"/>
    <n v="7.5693999999999999"/>
    <n v="1.5191383199999999"/>
    <m/>
    <m/>
    <m/>
    <n v="-29.058569200000001"/>
    <m/>
    <m/>
  </r>
  <r>
    <s v="Sapotaceae"/>
    <s v="Pouteria"/>
    <s v="rodriguesiana"/>
    <x v="287"/>
    <s v="LV109129"/>
    <s v="LV1"/>
    <n v="130.5"/>
    <n v="69"/>
    <n v="3"/>
    <n v="5"/>
    <s v="OK"/>
    <s v="LV109129"/>
    <n v="567"/>
    <n v="37.579617834394902"/>
    <n v="33"/>
    <n v="2"/>
    <n v="2"/>
    <n v="20"/>
    <n v="262"/>
    <n v="33.266666412353501"/>
    <n v="0.46666667858759597"/>
    <n v="0.25766666730245003"/>
    <n v="48.014334360758497"/>
    <m/>
    <m/>
    <m/>
    <n v="7.4"/>
    <n v="0.63185804000000001"/>
    <n v="18.502800000000001"/>
    <n v="4.3317705499999999"/>
    <m/>
    <m/>
    <m/>
    <m/>
    <m/>
    <m/>
  </r>
  <r>
    <s v="Sapotaceae"/>
    <s v="Pouteria"/>
    <s v="rodriguesiana"/>
    <x v="287"/>
    <s v="LV109192"/>
    <s v="LV1"/>
    <n v="120.1"/>
    <n v="93.9"/>
    <n v="3"/>
    <n v="5"/>
    <s v="OK"/>
    <s v="LV109192"/>
    <n v="567"/>
    <n v="29.299363057324801"/>
    <n v="28"/>
    <n v="5"/>
    <n v="4"/>
    <n v="26"/>
    <n v="245"/>
    <n v="29.466666539510101"/>
    <n v="0.25333333512147299"/>
    <n v="0.23533333341280599"/>
    <n v="40.231965382893897"/>
    <m/>
    <n v="0.74719000000000002"/>
    <n v="0.47860000000000003"/>
    <n v="14.4"/>
    <n v="0.58569328799999998"/>
    <n v="11.427899999999999"/>
    <n v="3.5600580900000001"/>
    <m/>
    <m/>
    <m/>
    <n v="-29.95779379"/>
    <m/>
    <m/>
  </r>
  <r>
    <s v="Sapotaceae"/>
    <s v="Pouteria"/>
    <s v="rodriguesiana"/>
    <x v="287"/>
    <s v="LV109232"/>
    <s v="LV1"/>
    <n v="144"/>
    <n v="50"/>
    <n v="3"/>
    <n v="5"/>
    <s v="OK"/>
    <s v="LV109232"/>
    <n v="567"/>
    <n v="23.566878980891701"/>
    <n v="22"/>
    <n v="3"/>
    <n v="2"/>
    <n v="17"/>
    <n v="228"/>
    <n v="30.533333460489899"/>
    <n v="1.32333334287008"/>
    <n v="0.16733332971731801"/>
    <n v="20.5014330546061"/>
    <m/>
    <m/>
    <m/>
    <m/>
    <n v="0.60624685099999998"/>
    <n v="10.550599999999999"/>
    <n v="2.74735145"/>
    <m/>
    <m/>
    <m/>
    <n v="-33.525018750000001"/>
    <m/>
    <m/>
  </r>
  <r>
    <s v="Sapotaceae"/>
    <s v="Pouteria"/>
    <s v="rodriguesiana"/>
    <x v="287"/>
    <s v="LV109305"/>
    <s v="LV1"/>
    <n v="144.69999999999999"/>
    <n v="74.3"/>
    <n v="3"/>
    <n v="5"/>
    <s v="OK"/>
    <s v="LV109305"/>
    <n v="567"/>
    <n v="36.305732484076401"/>
    <n v="28"/>
    <n v="4"/>
    <n v="2"/>
    <n v="12"/>
    <n v="198.666666666667"/>
    <n v="39.266667683919302"/>
    <n v="0.43666664759318002"/>
    <n v="0.174666672945023"/>
    <n v="40.247599919636997"/>
    <m/>
    <m/>
    <m/>
    <m/>
    <m/>
    <m/>
    <m/>
    <m/>
    <m/>
    <m/>
    <n v="-29.508451789999999"/>
    <m/>
    <m/>
  </r>
  <r>
    <s v="Sapotaceae"/>
    <s v="Pouteria"/>
    <s v="rodriguesiana"/>
    <x v="287"/>
    <s v="LV109381"/>
    <s v="LV1"/>
    <n v="164.5"/>
    <n v="38.200000000000003"/>
    <n v="3"/>
    <n v="5"/>
    <s v="OK"/>
    <s v="LV109381"/>
    <n v="567"/>
    <n v="49.235668789808898"/>
    <n v="30"/>
    <n v="5"/>
    <n v="5"/>
    <n v="25"/>
    <n v="288"/>
    <n v="41.900000254313099"/>
    <n v="1.10000000397364"/>
    <n v="0.22600000103314699"/>
    <n v="22.3824001948039"/>
    <m/>
    <m/>
    <m/>
    <m/>
    <n v="0.37818696899999998"/>
    <n v="3.24146"/>
    <n v="1.3922038299999999"/>
    <m/>
    <m/>
    <m/>
    <n v="-30.010504090000001"/>
    <m/>
    <m/>
  </r>
  <r>
    <s v="Sapotaceae"/>
    <s v="Pouteria"/>
    <s v="rodriguesiana"/>
    <x v="287"/>
    <s v="LV109456"/>
    <s v="LV1"/>
    <n v="183.2"/>
    <n v="45.8"/>
    <n v="3"/>
    <n v="5"/>
    <s v="OK"/>
    <s v="LV109456"/>
    <n v="567"/>
    <n v="14.012738853503199"/>
    <n v="23"/>
    <n v="2"/>
    <n v="2"/>
    <n v="19"/>
    <n v="266.66666666666703"/>
    <n v="46.299999237060497"/>
    <n v="1.33666666348775"/>
    <n v="0.36499999960263602"/>
    <n v="40.5390014648438"/>
    <m/>
    <m/>
    <m/>
    <m/>
    <n v="0.678234012"/>
    <n v="10.660600000000001"/>
    <n v="3.0583944399999998"/>
    <m/>
    <m/>
    <m/>
    <m/>
    <m/>
    <m/>
  </r>
  <r>
    <s v="Sapotaceae"/>
    <s v="Pouteria"/>
    <s v="rodriguesiana"/>
    <x v="287"/>
    <s v="LV109580"/>
    <s v="LV1"/>
    <n v="193.4"/>
    <n v="8.6"/>
    <n v="3"/>
    <n v="5"/>
    <s v="OK"/>
    <s v="LV109580"/>
    <n v="567"/>
    <n v="46.8152866242038"/>
    <n v="38"/>
    <n v="5"/>
    <n v="5"/>
    <n v="30"/>
    <n v="239.333333333333"/>
    <n v="52.466667175292997"/>
    <n v="1.6399999856948899"/>
    <n v="0.396999994913737"/>
    <n v="33.623367309570298"/>
    <m/>
    <m/>
    <m/>
    <m/>
    <n v="0.68672789499999998"/>
    <n v="16.115600000000001"/>
    <n v="3.5231112699999998"/>
    <m/>
    <m/>
    <m/>
    <n v="-31.314757239999999"/>
    <m/>
    <m/>
  </r>
  <r>
    <s v="Sapotaceae"/>
    <s v="Pouteria"/>
    <s v="rodriguesiana"/>
    <x v="287"/>
    <s v="T10410"/>
    <s v="T1"/>
    <n v="5"/>
    <n v="5.5"/>
    <n v="3"/>
    <n v="5"/>
    <s v="OK"/>
    <s v="T10410"/>
    <n v="567"/>
    <n v="11.6"/>
    <n v="13"/>
    <n v="2"/>
    <n v="2"/>
    <n v="8"/>
    <n v="140"/>
    <n v="48.900000254313099"/>
    <n v="0.70999999841054295"/>
    <n v="0.28866666555404702"/>
    <n v="52.984533945719399"/>
    <m/>
    <n v="0.73338999999999999"/>
    <n v="0.58250000000000002"/>
    <n v="3.3"/>
    <n v="0.65607996999999996"/>
    <n v="12.230399999999999"/>
    <n v="2.0781263600000002"/>
    <m/>
    <m/>
    <m/>
    <m/>
    <m/>
    <m/>
  </r>
  <r>
    <s v="Sapotaceae"/>
    <s v="Pouteria"/>
    <s v="singularis"/>
    <x v="67"/>
    <s v="LV109007"/>
    <s v="LV1"/>
    <n v="103.3"/>
    <n v="78.5"/>
    <n v="3"/>
    <n v="5"/>
    <s v="OK"/>
    <s v="LV109007"/>
    <n v="568"/>
    <n v="36.464968152866199"/>
    <n v="26"/>
    <n v="3"/>
    <n v="1"/>
    <n v="21"/>
    <n v="199.333333333333"/>
    <n v="51.799999237060497"/>
    <n v="1.0533333420753499"/>
    <n v="0.35666666428248101"/>
    <n v="45.018732706705698"/>
    <m/>
    <n v="0.61592999999999998"/>
    <n v="0.58789999999999998"/>
    <n v="2.9"/>
    <n v="0.58527443099999998"/>
    <n v="11.339499999999999"/>
    <n v="2.7499732699999999"/>
    <m/>
    <m/>
    <m/>
    <n v="-32.472028639999998"/>
    <m/>
    <m/>
  </r>
  <r>
    <s v="Sapotaceae"/>
    <s v="Pouteria"/>
    <s v="singularis"/>
    <x v="67"/>
    <s v="LV109096"/>
    <s v="LV1"/>
    <n v="110.9"/>
    <n v="3.6"/>
    <n v="3"/>
    <n v="4"/>
    <s v="OK"/>
    <s v="LV109096"/>
    <n v="568"/>
    <n v="26.273885350318501"/>
    <n v="29"/>
    <m/>
    <m/>
    <n v="0"/>
    <n v="231.666666666667"/>
    <n v="58.400000254313099"/>
    <n v="1.6933333079020201"/>
    <n v="0.66933333873748802"/>
    <n v="46.490100860595703"/>
    <m/>
    <n v="0.75639999999999996"/>
    <n v="0.42459999999999998"/>
    <n v="1.65"/>
    <n v="0.43522561900000001"/>
    <n v="8.5303100000000001"/>
    <n v="3.1526659100000001"/>
    <m/>
    <m/>
    <m/>
    <m/>
    <m/>
    <m/>
  </r>
  <r>
    <s v="Sapotaceae"/>
    <s v="Pouteria"/>
    <s v="singularis"/>
    <x v="67"/>
    <s v="LV109195"/>
    <s v="LV1"/>
    <n v="121.2"/>
    <n v="85.8"/>
    <n v="3"/>
    <n v="5"/>
    <s v="OK"/>
    <s v="LV109195"/>
    <n v="568"/>
    <n v="16.3694267515924"/>
    <n v="18"/>
    <n v="2"/>
    <n v="1"/>
    <n v="18"/>
    <n v="205.666666666667"/>
    <n v="58.1666666666667"/>
    <n v="1.08666666348775"/>
    <n v="0.44466667373975099"/>
    <n v="46.9811999003092"/>
    <m/>
    <m/>
    <m/>
    <m/>
    <n v="0.61522198699999997"/>
    <n v="9.5440199999999997"/>
    <n v="2.2455959700000001"/>
    <m/>
    <m/>
    <m/>
    <m/>
    <m/>
    <m/>
  </r>
  <r>
    <s v="Sapotaceae"/>
    <s v="Pouteria"/>
    <s v="singularis"/>
    <x v="67"/>
    <s v="LV109206"/>
    <s v="LV1"/>
    <n v="134"/>
    <n v="90.7"/>
    <n v="3"/>
    <n v="5"/>
    <s v="OK"/>
    <s v="LV109206"/>
    <n v="568"/>
    <n v="12.7388535031847"/>
    <n v="42"/>
    <n v="2"/>
    <n v="3"/>
    <n v="12"/>
    <n v="152"/>
    <n v="41.266667683919302"/>
    <n v="1.2999999920527101"/>
    <n v="0.48900000254313197"/>
    <n v="67.467068990071596"/>
    <m/>
    <m/>
    <m/>
    <m/>
    <n v="0.63747172699999999"/>
    <n v="8.7382799999999996"/>
    <n v="1.7380123599999999"/>
    <m/>
    <m/>
    <m/>
    <n v="-32.225298500000001"/>
    <m/>
    <m/>
  </r>
  <r>
    <s v="Sapotaceae"/>
    <s v="Pouteria"/>
    <s v="singularis"/>
    <x v="67"/>
    <s v="LV109214"/>
    <s v="LV1"/>
    <n v="141.80000000000001"/>
    <n v="74.8"/>
    <n v="3"/>
    <n v="5"/>
    <s v="OK"/>
    <s v="LV109214"/>
    <n v="568"/>
    <n v="19.1082802547771"/>
    <n v="18"/>
    <n v="2"/>
    <n v="2"/>
    <n v="8"/>
    <n v="193.333333333333"/>
    <n v="48.233332316080698"/>
    <n v="1.28999996185303"/>
    <n v="0.36333333452542599"/>
    <n v="45.461533228556299"/>
    <m/>
    <n v="0.64756999999999998"/>
    <n v="0.56730000000000003"/>
    <n v="3.9"/>
    <n v="0.57918867699999999"/>
    <n v="9.6512799999999999"/>
    <n v="2.3679258999999999"/>
    <m/>
    <m/>
    <m/>
    <m/>
    <m/>
    <m/>
  </r>
  <r>
    <s v="Sapotaceae"/>
    <s v="Pouteria"/>
    <s v="singularis"/>
    <x v="67"/>
    <s v="LV109220"/>
    <s v="LV1"/>
    <n v="136"/>
    <n v="72.8"/>
    <n v="3"/>
    <n v="5"/>
    <s v="OK"/>
    <s v="LV109220"/>
    <n v="568"/>
    <n v="27.7070063694268"/>
    <n v="25"/>
    <n v="3"/>
    <n v="3"/>
    <n v="12"/>
    <n v="167.333333333333"/>
    <n v="49.366667429606103"/>
    <n v="1.1966666579246501"/>
    <n v="0.33766666054725603"/>
    <n v="38.497866312662801"/>
    <m/>
    <m/>
    <m/>
    <n v="2.75"/>
    <n v="0.57683896599999995"/>
    <n v="10.2235"/>
    <n v="2.2966705200000002"/>
    <m/>
    <m/>
    <m/>
    <n v="-33.482938959999998"/>
    <m/>
    <m/>
  </r>
  <r>
    <s v="Sapotaceae"/>
    <s v="Pouteria"/>
    <s v="singularis"/>
    <x v="67"/>
    <s v="LV109314"/>
    <s v="LV1"/>
    <n v="153"/>
    <n v="97"/>
    <n v="3"/>
    <n v="5"/>
    <s v="OK"/>
    <s v="LV109314"/>
    <n v="568"/>
    <n v="15.9235668789809"/>
    <n v="17"/>
    <n v="3"/>
    <n v="2"/>
    <n v="14"/>
    <n v="136.333333333333"/>
    <n v="37.600001017252602"/>
    <n v="1.6433333555857299"/>
    <n v="0.21866666773955001"/>
    <n v="35.330065409342403"/>
    <m/>
    <m/>
    <m/>
    <m/>
    <n v="0.61244401800000003"/>
    <n v="8.8462399999999999"/>
    <n v="2.3690729400000001"/>
    <m/>
    <m/>
    <m/>
    <n v="-31.378796999999999"/>
    <m/>
    <m/>
  </r>
  <r>
    <s v="Sapotaceae"/>
    <s v="Pouteria"/>
    <s v="singularis"/>
    <x v="67"/>
    <s v="LV109401"/>
    <s v="LV1"/>
    <n v="160.19999999999999"/>
    <n v="7"/>
    <n v="3"/>
    <n v="4"/>
    <s v="OK"/>
    <s v="LV109401"/>
    <n v="568"/>
    <n v="28.248407643312099"/>
    <n v="27"/>
    <n v="3"/>
    <n v="2"/>
    <n v="15"/>
    <n v="158.333333333333"/>
    <n v="48.866666158040402"/>
    <n v="0.81000000238418601"/>
    <n v="0.32733334104220102"/>
    <n v="44.695499420166001"/>
    <m/>
    <m/>
    <m/>
    <m/>
    <n v="0.60502873599999996"/>
    <n v="10.4475"/>
    <n v="1.5797230600000001"/>
    <m/>
    <m/>
    <m/>
    <m/>
    <m/>
    <m/>
  </r>
  <r>
    <s v="Sapotaceae"/>
    <s v="Pouteria"/>
    <s v="singularis"/>
    <x v="67"/>
    <s v="LV109504"/>
    <s v="LV1"/>
    <n v="186.7"/>
    <n v="88.7"/>
    <n v="3"/>
    <n v="5"/>
    <s v="OK"/>
    <s v="LV109504"/>
    <n v="568"/>
    <n v="12.7388535031847"/>
    <n v="16"/>
    <n v="3"/>
    <n v="3"/>
    <n v="15"/>
    <n v="165.333333333333"/>
    <n v="36.966667175292997"/>
    <n v="1.22666668891907"/>
    <n v="0.31366666158040402"/>
    <n v="50.512332916259801"/>
    <m/>
    <m/>
    <m/>
    <m/>
    <n v="0.57559500600000002"/>
    <n v="9.3104800000000001"/>
    <n v="1.7624730500000001"/>
    <m/>
    <m/>
    <m/>
    <n v="-32.66429582"/>
    <m/>
    <m/>
  </r>
  <r>
    <s v="Sapotaceae"/>
    <s v="Pouteria"/>
    <s v="singularis"/>
    <x v="67"/>
    <s v="LV112771"/>
    <s v="LV1"/>
    <n v="164.5"/>
    <n v="38.200000000000003"/>
    <n v="3"/>
    <n v="4"/>
    <s v="OK"/>
    <s v="LV112771"/>
    <n v="568"/>
    <n v="10.1910828025478"/>
    <n v="14"/>
    <n v="1"/>
    <n v="1"/>
    <n v="12"/>
    <n v="147.333333333333"/>
    <n v="53.5"/>
    <n v="1.4466666380564399"/>
    <n v="0.57600000500679005"/>
    <n v="86.768767038981096"/>
    <m/>
    <m/>
    <m/>
    <m/>
    <n v="0.59777607399999999"/>
    <n v="8.5615799999999993"/>
    <n v="1.76228658"/>
    <m/>
    <m/>
    <m/>
    <m/>
    <m/>
    <m/>
  </r>
  <r>
    <s v="Sapotaceae"/>
    <s v="Pouteria"/>
    <s v="singularis"/>
    <x v="67"/>
    <s v="LV112860"/>
    <s v="LV1"/>
    <n v="127"/>
    <n v="81"/>
    <n v="3"/>
    <n v="5"/>
    <s v="OK"/>
    <s v="LV112860"/>
    <n v="568"/>
    <n v="10.509554140127401"/>
    <n v="0"/>
    <n v="3"/>
    <m/>
    <n v="0"/>
    <n v="185.666666666667"/>
    <n v="42.266667683919302"/>
    <n v="1.4599999586741099"/>
    <n v="0.41366666555404702"/>
    <n v="54.913566589355497"/>
    <m/>
    <m/>
    <m/>
    <m/>
    <n v="0.54801419299999998"/>
    <n v="9.1443999999999992"/>
    <n v="1.86241229"/>
    <m/>
    <m/>
    <m/>
    <n v="-31.295439129999998"/>
    <m/>
    <m/>
  </r>
  <r>
    <s v="Sapotaceae"/>
    <s v="Pouteria"/>
    <s v="singularis"/>
    <x v="67"/>
    <s v="LV113006"/>
    <s v="LV1"/>
    <m/>
    <m/>
    <n v="3"/>
    <n v="4"/>
    <s v="OK"/>
    <s v="LV113006"/>
    <n v="568"/>
    <m/>
    <m/>
    <n v="3"/>
    <n v="1"/>
    <n v="16"/>
    <n v="184"/>
    <n v="43"/>
    <n v="1.0299999713897701"/>
    <n v="0.42766666412353499"/>
    <n v="44.363033294677699"/>
    <m/>
    <m/>
    <m/>
    <m/>
    <n v="0.65009179900000003"/>
    <n v="11.392899999999999"/>
    <n v="2.5032554500000002"/>
    <m/>
    <m/>
    <m/>
    <n v="-31.79542854"/>
    <m/>
    <m/>
  </r>
  <r>
    <s v="Sapotaceae"/>
    <s v="Pouteria"/>
    <s v="singularis"/>
    <x v="67"/>
    <s v="M17116603"/>
    <s v="M1711"/>
    <n v="61"/>
    <n v="64"/>
    <n v="3"/>
    <n v="5"/>
    <s v="OK"/>
    <s v="M17116603"/>
    <n v="568"/>
    <n v="14.8"/>
    <n v="11"/>
    <n v="1"/>
    <n v="2"/>
    <n v="7"/>
    <n v="167.766667683919"/>
    <n v="62.933333079020201"/>
    <n v="1.3166666428248099"/>
    <n v="0.40066666404406198"/>
    <m/>
    <n v="161.6"/>
    <n v="0.6986"/>
    <n v="0.68100000000000005"/>
    <m/>
    <n v="0.67500000000000004"/>
    <n v="5.6405000000000003"/>
    <n v="1.3005"/>
    <m/>
    <m/>
    <m/>
    <n v="-33.518474810000001"/>
    <m/>
    <m/>
  </r>
  <r>
    <s v="Sapotaceae"/>
    <s v="Pouteria"/>
    <s v="singularis"/>
    <x v="67"/>
    <s v="M17116623"/>
    <s v="M1711"/>
    <n v="67"/>
    <n v="72"/>
    <n v="3"/>
    <n v="5"/>
    <s v="OK"/>
    <s v="M17116623"/>
    <n v="568"/>
    <n v="29.3"/>
    <n v="22"/>
    <n v="1"/>
    <n v="3"/>
    <n v="20"/>
    <n v="154.333333333333"/>
    <n v="50.433333079020201"/>
    <n v="1.27000002066294"/>
    <n v="0.33733333150545802"/>
    <m/>
    <n v="122.6"/>
    <n v="0.73409999999999997"/>
    <n v="0.49690000000000001"/>
    <m/>
    <n v="0.75600000000000001"/>
    <n v="18.396999999999998"/>
    <n v="2.3460000000000001"/>
    <m/>
    <m/>
    <m/>
    <n v="-32.603464709999997"/>
    <m/>
    <m/>
  </r>
  <r>
    <s v="Sapotaceae"/>
    <s v="Pouteria"/>
    <s v="singularis"/>
    <x v="67"/>
    <s v="NH200250"/>
    <s v="NH20"/>
    <n v="50"/>
    <n v="313"/>
    <n v="3"/>
    <n v="5"/>
    <s v="OK"/>
    <s v="NH200250"/>
    <n v="568"/>
    <n v="12"/>
    <n v="15"/>
    <n v="2"/>
    <n v="2"/>
    <n v="12"/>
    <n v="206.43333435058599"/>
    <n v="53.8333333333333"/>
    <n v="1.83000004291534"/>
    <n v="0.47733332713444998"/>
    <m/>
    <n v="146.30000000000001"/>
    <n v="0.72760000000000002"/>
    <n v="0.50609999999999999"/>
    <n v="2"/>
    <n v="0.63700000000000001"/>
    <n v="10.346500000000001"/>
    <n v="1.5615000000000001"/>
    <m/>
    <m/>
    <m/>
    <m/>
    <m/>
    <m/>
  </r>
  <r>
    <s v="Sapotaceae"/>
    <s v="Pouteria"/>
    <s v="singularis"/>
    <x v="67"/>
    <s v="NH200304"/>
    <s v="NH20"/>
    <n v="61"/>
    <n v="312"/>
    <n v="3"/>
    <n v="5"/>
    <s v="OK"/>
    <s v="NH200304"/>
    <n v="568"/>
    <n v="27.2"/>
    <n v="18"/>
    <n v="3"/>
    <n v="2"/>
    <n v="18"/>
    <n v="167.43333435058599"/>
    <n v="58.200000762939503"/>
    <n v="1.1766666968663499"/>
    <n v="0.36866667866706798"/>
    <m/>
    <n v="137.5"/>
    <n v="0.76280000000000003"/>
    <n v="0.44119999999999998"/>
    <n v="1"/>
    <n v="0.69099999999999995"/>
    <n v="14.634499999999999"/>
    <n v="2.1934999999999998"/>
    <m/>
    <m/>
    <m/>
    <m/>
    <m/>
    <m/>
  </r>
  <r>
    <s v="Sapotaceae"/>
    <s v="Pouteria"/>
    <s v="singularis"/>
    <x v="67"/>
    <s v="NH200518"/>
    <s v="NH20"/>
    <n v="99"/>
    <n v="346"/>
    <n v="3"/>
    <n v="5"/>
    <s v="OK"/>
    <s v="NH200518"/>
    <n v="568"/>
    <n v="15"/>
    <n v="16"/>
    <n v="2"/>
    <n v="2"/>
    <n v="16"/>
    <n v="178.233332316081"/>
    <n v="60.466664632161503"/>
    <n v="1.1066666642824801"/>
    <n v="0.60000000397364295"/>
    <m/>
    <n v="181.9"/>
    <n v="0.70940000000000003"/>
    <n v="0.53959999999999997"/>
    <n v="1"/>
    <m/>
    <m/>
    <m/>
    <m/>
    <m/>
    <m/>
    <m/>
    <m/>
    <m/>
  </r>
  <r>
    <s v="Sapotaceae"/>
    <s v="Pouteria"/>
    <s v="singularis"/>
    <x v="67"/>
    <s v="T10080"/>
    <s v="T1"/>
    <n v="98.5"/>
    <n v="72.5"/>
    <n v="3"/>
    <n v="4"/>
    <s v="OK"/>
    <s v="T10080"/>
    <n v="568"/>
    <n v="11.5"/>
    <n v="18"/>
    <m/>
    <m/>
    <n v="0"/>
    <n v="253.333333333333"/>
    <n v="47.433333079020201"/>
    <n v="1.27333331108093"/>
    <n v="0.69233334064483598"/>
    <n v="91.352633158365904"/>
    <m/>
    <n v="0.71214999999999995"/>
    <n v="0.4476"/>
    <n v="3"/>
    <n v="0.53759377900000005"/>
    <n v="12.673"/>
    <n v="2.5096910700000001"/>
    <m/>
    <m/>
    <m/>
    <m/>
    <m/>
    <m/>
  </r>
  <r>
    <s v="Sapotaceae"/>
    <s v="Pouteria"/>
    <s v="singularis"/>
    <x v="67"/>
    <s v="T10399"/>
    <s v="T1"/>
    <n v="17"/>
    <n v="58"/>
    <n v="3"/>
    <n v="5"/>
    <s v="OK"/>
    <s v="T10399"/>
    <n v="568"/>
    <n v="27.1"/>
    <n v="21"/>
    <n v="2"/>
    <n v="3"/>
    <n v="21"/>
    <n v="180"/>
    <n v="61.266666412353501"/>
    <n v="1.3300000031789101"/>
    <n v="0.40166666110356603"/>
    <n v="50.695034027099602"/>
    <m/>
    <m/>
    <m/>
    <m/>
    <n v="0.66914860799999998"/>
    <n v="13.208299999999999"/>
    <n v="2.2715822800000001"/>
    <m/>
    <m/>
    <m/>
    <n v="-32.472985309999999"/>
    <m/>
    <m/>
  </r>
  <r>
    <s v="Sapotaceae"/>
    <s v="Pouteria"/>
    <s v="sp, 1"/>
    <x v="674"/>
    <s v="LV109277"/>
    <s v="LV1"/>
    <n v="152.5"/>
    <n v="45.6"/>
    <n v="3"/>
    <n v="2"/>
    <s v="OK"/>
    <s v="LV109277"/>
    <n v="783"/>
    <n v="19.426751592356698"/>
    <n v="26"/>
    <n v="3"/>
    <n v="4"/>
    <n v="20"/>
    <n v="196.666666666667"/>
    <n v="45.266666412353501"/>
    <n v="1.1533333460489901"/>
    <n v="0.81833335757255599"/>
    <n v="94.478366216023801"/>
    <m/>
    <m/>
    <m/>
    <n v="4.3"/>
    <n v="0.684504534"/>
    <n v="15.8872"/>
    <n v="3.58971339"/>
    <m/>
    <m/>
    <m/>
    <n v="-31.030098809999998"/>
    <m/>
    <m/>
  </r>
  <r>
    <s v="Sapotaceae"/>
    <s v="Pouteria"/>
    <s v="sp, B11"/>
    <x v="675"/>
    <s v="B422054"/>
    <s v="B4"/>
    <n v="13"/>
    <n v="12"/>
    <n v="3"/>
    <n v="4"/>
    <s v="OK"/>
    <s v="B422054"/>
    <n v="572"/>
    <n v="10.3"/>
    <n v="13"/>
    <n v="1"/>
    <n v="1"/>
    <n v="10"/>
    <n v="132.10000101725299"/>
    <n v="49.233333587646499"/>
    <n v="0.756666660308838"/>
    <n v="0.19433333476384501"/>
    <m/>
    <n v="76.099999999999994"/>
    <n v="0.64"/>
    <n v="0.69"/>
    <n v="5"/>
    <n v="0.65700000000000003"/>
    <n v="10.694900000000001"/>
    <n v="1.9870000000000001"/>
    <m/>
    <m/>
    <m/>
    <n v="-33.143171559999999"/>
    <m/>
    <m/>
  </r>
  <r>
    <s v="Sapotaceae"/>
    <s v="Pouteria"/>
    <s v="sp, B12"/>
    <x v="676"/>
    <s v="NH200501"/>
    <s v="NH20"/>
    <n v="99"/>
    <n v="319"/>
    <n v="3"/>
    <n v="4"/>
    <s v="OK"/>
    <s v="NH200501"/>
    <n v="573"/>
    <n v="12.6"/>
    <n v="17"/>
    <n v="1"/>
    <n v="1"/>
    <n v="17"/>
    <n v="130.233332316081"/>
    <n v="37.866666158040402"/>
    <n v="1.0833333333333299"/>
    <n v="0.22566666205724101"/>
    <m/>
    <n v="123.1"/>
    <n v="0.7127"/>
    <n v="0.66279999999999994"/>
    <n v="1"/>
    <m/>
    <m/>
    <m/>
    <m/>
    <m/>
    <m/>
    <m/>
    <m/>
    <m/>
  </r>
  <r>
    <s v="Sapotaceae"/>
    <s v="Pouteria"/>
    <s v="sp, B20"/>
    <x v="677"/>
    <s v="A110109"/>
    <s v="A11"/>
    <n v="26"/>
    <n v="95"/>
    <n v="3"/>
    <n v="5"/>
    <s v="OK"/>
    <s v="A110109"/>
    <n v="803"/>
    <n v="16.399999999999999"/>
    <n v="15"/>
    <n v="2"/>
    <n v="3"/>
    <n v="15"/>
    <n v="183.333333333333"/>
    <n v="41.300000508626297"/>
    <n v="1.9233333269755"/>
    <n v="0.16333333651224799"/>
    <m/>
    <n v="57.8"/>
    <n v="0.78"/>
    <n v="0.42"/>
    <n v="0.5"/>
    <n v="0.73596060276031505"/>
    <n v="7.5034999999999998"/>
    <n v="0.62732774999999996"/>
    <m/>
    <m/>
    <m/>
    <m/>
    <m/>
    <m/>
  </r>
  <r>
    <s v="Sapotaceae"/>
    <s v="Pouteria"/>
    <s v="sp, B25"/>
    <x v="678"/>
    <s v="M17116586"/>
    <s v="M1711"/>
    <n v="61"/>
    <n v="49"/>
    <n v="3"/>
    <n v="4"/>
    <s v="OK"/>
    <s v="M17116586"/>
    <n v="947"/>
    <m/>
    <n v="8"/>
    <n v="1"/>
    <n v="1"/>
    <n v="2"/>
    <n v="192.333333333333"/>
    <n v="57.766666412353501"/>
    <n v="2.0466666618982901"/>
    <n v="0.77700000007947301"/>
    <m/>
    <n v="355.3"/>
    <n v="0.61580000000000001"/>
    <n v="0.81559999999999999"/>
    <m/>
    <m/>
    <m/>
    <m/>
    <m/>
    <m/>
    <m/>
    <n v="-33.814664579999999"/>
    <m/>
    <m/>
  </r>
  <r>
    <s v="Sapotaceae"/>
    <s v="Pouteria"/>
    <s v="sp, B26"/>
    <x v="679"/>
    <s v="LV109120"/>
    <s v="LV1"/>
    <n v="135"/>
    <n v="10.7"/>
    <n v="3"/>
    <n v="4"/>
    <s v="OK"/>
    <s v="LV109120"/>
    <n v="629"/>
    <n v="19.1082802547771"/>
    <n v="29"/>
    <n v="3"/>
    <n v="3"/>
    <n v="15"/>
    <n v="229.666666666667"/>
    <n v="59.1666666666667"/>
    <n v="0.95666664838790905"/>
    <n v="0.23800000548362699"/>
    <n v="41.894134521484403"/>
    <m/>
    <n v="0.70013999999999998"/>
    <n v="0.50080000000000002"/>
    <n v="7.1"/>
    <n v="0.63320959499999996"/>
    <n v="12.9129"/>
    <n v="3.66437481"/>
    <m/>
    <m/>
    <m/>
    <n v="-32.132071830000001"/>
    <m/>
    <m/>
  </r>
  <r>
    <s v="Sapotaceae"/>
    <s v="Pouteria"/>
    <s v="sp, B26"/>
    <x v="679"/>
    <s v="LV109159"/>
    <s v="LV1"/>
    <n v="126.2"/>
    <n v="64.099999999999994"/>
    <n v="3"/>
    <n v="4"/>
    <s v="OK"/>
    <s v="LV109159"/>
    <n v="629"/>
    <n v="58.280254777070098"/>
    <n v="28"/>
    <n v="5"/>
    <n v="5"/>
    <n v="25"/>
    <n v="212.666666666667"/>
    <n v="34.233333587646499"/>
    <n v="0.51999999086062099"/>
    <n v="2.9999999329447701E-2"/>
    <n v="6.3762499491373701"/>
    <m/>
    <n v="0.61904999999999999"/>
    <n v="0.70899999999999996"/>
    <n v="17.3"/>
    <n v="0.896238651"/>
    <n v="10.951599999999999"/>
    <n v="4.82165409"/>
    <m/>
    <m/>
    <m/>
    <n v="-28.407916960000001"/>
    <m/>
    <m/>
  </r>
  <r>
    <s v="Sapotaceae"/>
    <s v="Pouteria"/>
    <s v="sp, B26"/>
    <x v="679"/>
    <s v="LV109180"/>
    <s v="LV1"/>
    <n v="133.30000000000001"/>
    <n v="85.8"/>
    <n v="3"/>
    <n v="4"/>
    <s v="OK"/>
    <s v="LV109180"/>
    <n v="629"/>
    <n v="58.280254777070098"/>
    <n v="31"/>
    <n v="4"/>
    <n v="4"/>
    <n v="30"/>
    <n v="219"/>
    <n v="43.366666158040402"/>
    <n v="0.97000000874201497"/>
    <n v="0.21366666754086799"/>
    <n v="48.230632781982401"/>
    <m/>
    <m/>
    <m/>
    <m/>
    <n v="0.620247569"/>
    <n v="13.428000000000001"/>
    <n v="4.1314944499999999"/>
    <m/>
    <m/>
    <m/>
    <n v="-29.438020959999999"/>
    <m/>
    <m/>
  </r>
  <r>
    <s v="Sapotaceae"/>
    <s v="Pouteria"/>
    <s v="sp, B26"/>
    <x v="679"/>
    <s v="LV109333"/>
    <s v="LV1"/>
    <n v="175.4"/>
    <n v="93.2"/>
    <n v="0"/>
    <n v="4"/>
    <s v="OK"/>
    <s v="LV109333"/>
    <n v="629"/>
    <n v="49.490445859872601"/>
    <n v="37"/>
    <n v="5"/>
    <n v="4"/>
    <n v="20"/>
    <m/>
    <m/>
    <m/>
    <m/>
    <m/>
    <m/>
    <n v="0.73743000000000003"/>
    <n v="0.48170000000000002"/>
    <n v="13.6"/>
    <n v="0.70844974999999999"/>
    <n v="15.897399999999999"/>
    <n v="4.07187565"/>
    <m/>
    <m/>
    <m/>
    <m/>
    <m/>
    <m/>
  </r>
  <r>
    <s v="Sapotaceae"/>
    <s v="Pouteria"/>
    <s v="sp, B26"/>
    <x v="679"/>
    <s v="LV109334"/>
    <s v="LV1"/>
    <n v="174.3"/>
    <n v="90.7"/>
    <n v="3"/>
    <n v="4"/>
    <s v="OK"/>
    <s v="LV109334"/>
    <n v="629"/>
    <n v="38.6305732484076"/>
    <n v="35"/>
    <n v="4"/>
    <n v="4"/>
    <n v="25"/>
    <n v="251.333333333333"/>
    <n v="29.233333587646499"/>
    <n v="0.49666664997736598"/>
    <n v="0.150666669011116"/>
    <n v="27.799633026123001"/>
    <m/>
    <n v="0.67761000000000005"/>
    <n v="0.46760000000000002"/>
    <n v="14.7"/>
    <n v="0.624416737"/>
    <n v="16.877600000000001"/>
    <n v="3.41734961"/>
    <m/>
    <m/>
    <m/>
    <n v="-28.92079292"/>
    <m/>
    <m/>
  </r>
  <r>
    <s v="Sapotaceae"/>
    <s v="Pouteria"/>
    <s v="sp, B26"/>
    <x v="679"/>
    <s v="LV109449"/>
    <s v="LV1"/>
    <n v="180.6"/>
    <n v="32.4"/>
    <n v="3"/>
    <n v="4"/>
    <s v="OK"/>
    <s v="LV109449"/>
    <n v="629"/>
    <n v="14.6496815286624"/>
    <n v="22"/>
    <n v="2"/>
    <n v="2"/>
    <n v="15"/>
    <n v="234.333333333333"/>
    <n v="54.866667429606103"/>
    <n v="1.3800000349680599"/>
    <n v="0.41566665967305499"/>
    <n v="69.423098246256501"/>
    <m/>
    <m/>
    <m/>
    <m/>
    <n v="0.70223645199999996"/>
    <n v="14.1632"/>
    <n v="3.3087207599999999"/>
    <m/>
    <m/>
    <m/>
    <m/>
    <m/>
    <m/>
  </r>
  <r>
    <s v="Sapotaceae"/>
    <s v="Pouteria"/>
    <s v="sp, B27"/>
    <x v="680"/>
    <s v="LV109082"/>
    <s v="LV1"/>
    <n v="124.5"/>
    <n v="24.5"/>
    <n v="3"/>
    <n v="3"/>
    <s v="OK"/>
    <s v="LV109082"/>
    <n v="944"/>
    <n v="19.426751592356698"/>
    <n v="26"/>
    <n v="3"/>
    <n v="3"/>
    <n v="21"/>
    <n v="240.666666666667"/>
    <n v="58.799999237060497"/>
    <n v="1.4299999872843401"/>
    <n v="0.58000000317891398"/>
    <n v="45.972367604573598"/>
    <m/>
    <m/>
    <m/>
    <m/>
    <n v="0.74214960399999996"/>
    <n v="15.0267"/>
    <n v="2.7102444399999999"/>
    <m/>
    <m/>
    <m/>
    <n v="-33.549257939999997"/>
    <m/>
    <m/>
  </r>
  <r>
    <s v="Sapotaceae"/>
    <s v="Pouteria"/>
    <s v="sp, B27"/>
    <x v="680"/>
    <s v="LV109097"/>
    <s v="LV1"/>
    <n v="107"/>
    <n v="2.9"/>
    <n v="3"/>
    <n v="3"/>
    <s v="OK"/>
    <s v="LV109097"/>
    <n v="944"/>
    <n v="35.668789808917197"/>
    <n v="34"/>
    <n v="3"/>
    <n v="4"/>
    <n v="25"/>
    <n v="244.666666666667"/>
    <n v="55.699999491373703"/>
    <n v="1.9399999777476"/>
    <n v="0.509666661421458"/>
    <n v="35.302633285522496"/>
    <m/>
    <n v="0.45806999999999998"/>
    <n v="1.4581"/>
    <n v="2.7"/>
    <n v="0.69064168000000004"/>
    <n v="13.9999"/>
    <n v="2.4786223999999999"/>
    <m/>
    <m/>
    <m/>
    <n v="-32.258495590000003"/>
    <m/>
    <m/>
  </r>
  <r>
    <s v="Sapotaceae"/>
    <s v="Pouteria"/>
    <s v="sp, B8"/>
    <x v="681"/>
    <s v="B444018"/>
    <s v="B4"/>
    <n v="90"/>
    <n v="63"/>
    <n v="3"/>
    <n v="4"/>
    <s v="OK"/>
    <s v="B444018"/>
    <n v="586"/>
    <n v="30.4"/>
    <n v="23"/>
    <n v="2"/>
    <n v="3"/>
    <n v="23"/>
    <n v="357.13334147135402"/>
    <n v="72.633333841959598"/>
    <n v="3.3666666348775198"/>
    <n v="0.85766667127609297"/>
    <m/>
    <n v="172.8"/>
    <m/>
    <m/>
    <n v="2"/>
    <m/>
    <m/>
    <m/>
    <m/>
    <m/>
    <m/>
    <n v="-32.67194713"/>
    <m/>
    <m/>
  </r>
  <r>
    <s v="Sapotaceae"/>
    <s v="Pouteria"/>
    <s v="torta"/>
    <x v="332"/>
    <s v="LV109099"/>
    <s v="LV1"/>
    <n v="109"/>
    <n v="4.5999999999999996"/>
    <n v="3"/>
    <n v="5"/>
    <s v="OK"/>
    <s v="LV109099"/>
    <n v="588"/>
    <n v="10.509554140127401"/>
    <n v="18"/>
    <m/>
    <m/>
    <n v="0"/>
    <n v="169.333333333333"/>
    <n v="46.699999491373703"/>
    <n v="1.9133332967758201"/>
    <n v="1.00133333603541"/>
    <n v="116.08066558837901"/>
    <m/>
    <n v="0.75936999999999999"/>
    <n v="0.35909999999999997"/>
    <n v="0.85"/>
    <n v="0.78881672899999999"/>
    <n v="11.8078"/>
    <n v="1.2926988399999999"/>
    <m/>
    <m/>
    <m/>
    <m/>
    <m/>
    <m/>
  </r>
  <r>
    <s v="Sapotaceae"/>
    <s v="Pouteria"/>
    <s v="torta"/>
    <x v="332"/>
    <s v="LV109182"/>
    <s v="LV1"/>
    <n v="130.19999999999999"/>
    <n v="87"/>
    <n v="3"/>
    <n v="5"/>
    <s v="OK"/>
    <s v="LV109182"/>
    <n v="588"/>
    <n v="19.7452229299363"/>
    <n v="22"/>
    <n v="3"/>
    <n v="3"/>
    <n v="20"/>
    <n v="297.66666666666703"/>
    <n v="54.800000508626297"/>
    <n v="2.0400000015894602"/>
    <n v="1.60499997933706"/>
    <n v="110.420333862305"/>
    <m/>
    <m/>
    <m/>
    <m/>
    <n v="0.71564544900000004"/>
    <n v="10.052099999999999"/>
    <n v="2.5125793000000001"/>
    <m/>
    <m/>
    <m/>
    <n v="-32.536915960000002"/>
    <m/>
    <m/>
  </r>
  <r>
    <s v="Sapotaceae"/>
    <s v="Pouteria"/>
    <s v="torta"/>
    <x v="332"/>
    <s v="LV109246"/>
    <s v="LV1"/>
    <n v="141.4"/>
    <n v="33.5"/>
    <n v="3"/>
    <n v="5"/>
    <s v="OK"/>
    <s v="LV109246"/>
    <n v="588"/>
    <n v="15.4458598726115"/>
    <n v="25"/>
    <n v="3"/>
    <n v="3"/>
    <n v="15"/>
    <n v="169"/>
    <n v="52.8333346048991"/>
    <n v="1.8133333126703901"/>
    <n v="1.78833333651225"/>
    <n v="165.255332946777"/>
    <m/>
    <m/>
    <m/>
    <m/>
    <n v="0.56417664099999998"/>
    <n v="9.1329399999999996"/>
    <n v="3.31444647"/>
    <m/>
    <m/>
    <m/>
    <n v="-34.296588550000003"/>
    <m/>
    <m/>
  </r>
  <r>
    <s v="Sapotaceae"/>
    <s v="Pouteria"/>
    <s v="torta"/>
    <x v="332"/>
    <s v="LV109378"/>
    <s v="LV1"/>
    <n v="167.3"/>
    <n v="43.4"/>
    <n v="3"/>
    <n v="5"/>
    <s v="OK"/>
    <s v="LV109378"/>
    <n v="588"/>
    <n v="19.617834394904499"/>
    <n v="19"/>
    <n v="3"/>
    <n v="2"/>
    <n v="19"/>
    <n v="225"/>
    <n v="49.5"/>
    <n v="2.61000005404154"/>
    <n v="1.9553333123525001"/>
    <n v="157.47499593098999"/>
    <m/>
    <n v="0.66517000000000004"/>
    <n v="0.70469999999999999"/>
    <n v="1.4"/>
    <n v="0.78838451300000001"/>
    <n v="11.137700000000001"/>
    <n v="2.3270539499999998"/>
    <m/>
    <m/>
    <m/>
    <n v="-33.23197107"/>
    <m/>
    <m/>
  </r>
  <r>
    <s v="Sapotaceae"/>
    <s v="Pouteria"/>
    <s v="torta"/>
    <x v="332"/>
    <s v="LV109561"/>
    <s v="LV1"/>
    <n v="188.7"/>
    <n v="19"/>
    <n v="3"/>
    <n v="4"/>
    <s v="OK"/>
    <s v="LV109561"/>
    <n v="588"/>
    <n v="10.509554140127401"/>
    <n v="25"/>
    <n v="3"/>
    <n v="4"/>
    <n v="20"/>
    <n v="268.66666666666703"/>
    <n v="51.599999745686901"/>
    <n v="3.5766665935516402"/>
    <n v="2.3366667032241799"/>
    <n v="207.63433837890599"/>
    <m/>
    <m/>
    <m/>
    <m/>
    <n v="0.59784909799999997"/>
    <n v="18.627099999999999"/>
    <n v="5.9641167599999996"/>
    <m/>
    <m/>
    <m/>
    <n v="-32.422408949999998"/>
    <m/>
    <m/>
  </r>
  <r>
    <s v="Sapotaceae"/>
    <s v="Pouteria"/>
    <s v="torta"/>
    <x v="332"/>
    <s v="NH200216"/>
    <s v="NH20"/>
    <n v="42"/>
    <n v="348"/>
    <n v="3"/>
    <n v="5"/>
    <s v="OK"/>
    <s v="NH200216"/>
    <n v="588"/>
    <n v="19"/>
    <n v="26"/>
    <n v="2"/>
    <n v="2"/>
    <n v="26"/>
    <n v="244.13333638509101"/>
    <n v="46.099999745686901"/>
    <n v="2.1000000238418601"/>
    <n v="1.45899999141693"/>
    <m/>
    <n v="416.4"/>
    <n v="0.81579999999999997"/>
    <n v="0.4632"/>
    <m/>
    <n v="0.63900000000000001"/>
    <n v="15.6365"/>
    <n v="3.9409999999999998"/>
    <m/>
    <m/>
    <m/>
    <m/>
    <m/>
    <m/>
  </r>
  <r>
    <s v="Sapotaceae"/>
    <s v="Pouteria"/>
    <s v="torta"/>
    <x v="332"/>
    <s v="NH200224"/>
    <s v="NH20"/>
    <n v="45"/>
    <n v="363"/>
    <n v="3"/>
    <n v="5"/>
    <s v="OK"/>
    <s v="NH200224"/>
    <n v="588"/>
    <n v="28"/>
    <n v="25"/>
    <n v="2"/>
    <n v="2"/>
    <n v="25"/>
    <n v="184.53333536783899"/>
    <n v="48.966667175292997"/>
    <n v="2.0566666920979801"/>
    <n v="4.3543333212534598"/>
    <m/>
    <n v="1125.9000000000001"/>
    <n v="0.83760000000000001"/>
    <n v="0.39410000000000001"/>
    <n v="2"/>
    <n v="0.77"/>
    <n v="9.2750000000000004"/>
    <n v="1.885"/>
    <m/>
    <m/>
    <m/>
    <m/>
    <m/>
    <m/>
  </r>
  <r>
    <s v="Sapotaceae"/>
    <s v="Pouteria"/>
    <s v="torta"/>
    <x v="332"/>
    <s v="NH200389"/>
    <s v="NH20"/>
    <n v="75"/>
    <n v="353"/>
    <n v="3"/>
    <n v="5"/>
    <s v="OK"/>
    <s v="NH200389"/>
    <n v="588"/>
    <n v="11.1"/>
    <n v="13"/>
    <n v="1"/>
    <n v="1"/>
    <n v="12"/>
    <n v="164.10000101725299"/>
    <n v="46.066665649414098"/>
    <n v="2.05666665236155"/>
    <n v="3.8756666183471702"/>
    <m/>
    <n v="1069.8"/>
    <n v="0.80310000000000004"/>
    <n v="0.4168"/>
    <n v="0.5"/>
    <n v="0.70799999999999996"/>
    <n v="12.612"/>
    <n v="2.4929999999999999"/>
    <m/>
    <m/>
    <m/>
    <m/>
    <m/>
    <m/>
  </r>
  <r>
    <s v="Sapotaceae"/>
    <s v="Pouteria"/>
    <s v="torta"/>
    <x v="332"/>
    <s v="T10387"/>
    <s v="T1"/>
    <n v="18.5"/>
    <n v="28.5"/>
    <n v="3"/>
    <n v="5"/>
    <s v="OK"/>
    <s v="T10387"/>
    <n v="588"/>
    <n v="21"/>
    <n v="19"/>
    <n v="2"/>
    <n v="2"/>
    <n v="18"/>
    <n v="190"/>
    <n v="55.233333587646499"/>
    <n v="1.96666673819224"/>
    <n v="1.91133332252502"/>
    <n v="179.588933308919"/>
    <m/>
    <n v="0.78571000000000002"/>
    <n v="0.45610000000000001"/>
    <n v="1.1000000000000001"/>
    <n v="0.67851307199999999"/>
    <n v="12.692"/>
    <n v="3.3932803300000001"/>
    <m/>
    <m/>
    <m/>
    <m/>
    <m/>
    <m/>
  </r>
  <r>
    <s v="Sapotaceae"/>
    <s v="Pouteria"/>
    <s v="IND"/>
    <x v="682"/>
    <s v="LV112853"/>
    <s v="LV1"/>
    <n v="109.5"/>
    <n v="-1"/>
    <n v="3"/>
    <n v="2"/>
    <s v="OK"/>
    <s v="LV112853"/>
    <n v="781"/>
    <n v="41.4012738853503"/>
    <n v="35"/>
    <n v="4"/>
    <n v="4"/>
    <n v="20"/>
    <n v="245"/>
    <n v="73.800000508626297"/>
    <n v="2.0100000301996901"/>
    <n v="0.86766668160756399"/>
    <n v="72.512831370035798"/>
    <m/>
    <n v="0.74211000000000005"/>
    <n v="0.39760000000000001"/>
    <n v="11.5"/>
    <n v="0.59665372000000005"/>
    <n v="13.8444"/>
    <n v="3.7612624499999998"/>
    <m/>
    <m/>
    <m/>
    <n v="-31.746461119999999"/>
    <m/>
    <m/>
  </r>
  <r>
    <s v="Sapotaceae"/>
    <s v="Pradosia"/>
    <s v="cochlearia"/>
    <x v="390"/>
    <s v="P01860054"/>
    <s v="P018"/>
    <n v="37"/>
    <n v="32"/>
    <n v="3"/>
    <n v="5"/>
    <s v="OK"/>
    <s v="P01860176"/>
    <n v="589"/>
    <n v="68.400000000000006"/>
    <n v="40"/>
    <n v="5"/>
    <n v="5"/>
    <n v="25"/>
    <n v="315.06667073567701"/>
    <n v="52.966665903727197"/>
    <n v="2.1633332967758201"/>
    <n v="0.22733333706855799"/>
    <m/>
    <n v="39.4"/>
    <m/>
    <m/>
    <m/>
    <m/>
    <m/>
    <m/>
    <m/>
    <m/>
    <m/>
    <n v="-30.676181140000001"/>
    <m/>
    <m/>
  </r>
  <r>
    <s v="Sapotaceae"/>
    <s v="Pradosia"/>
    <s v="cochlearia"/>
    <x v="390"/>
    <s v="P01860220"/>
    <s v="P018"/>
    <n v="71"/>
    <n v="57"/>
    <n v="3"/>
    <n v="5"/>
    <s v="OK"/>
    <s v="P01860381"/>
    <n v="589"/>
    <n v="55.4"/>
    <n v="38"/>
    <n v="5"/>
    <n v="5"/>
    <n v="25"/>
    <n v="274.66666158040402"/>
    <n v="46.366666158040402"/>
    <n v="1.3899999856948899"/>
    <n v="0.17566667000452699"/>
    <m/>
    <n v="36.9"/>
    <m/>
    <m/>
    <m/>
    <m/>
    <m/>
    <m/>
    <m/>
    <m/>
    <m/>
    <n v="-30.028700919999999"/>
    <m/>
    <m/>
  </r>
  <r>
    <s v="Sapotaceae"/>
    <s v="Pradosia"/>
    <s v="cochlearia"/>
    <x v="390"/>
    <s v="P01860320"/>
    <s v="P018"/>
    <n v="13"/>
    <n v="15"/>
    <n v="3"/>
    <n v="5"/>
    <s v="OK"/>
    <s v="P01860086"/>
    <n v="589"/>
    <n v="25.6"/>
    <n v="18"/>
    <m/>
    <m/>
    <m/>
    <n v="295.46667480468801"/>
    <n v="55.900000254313099"/>
    <n v="1.69999996821086"/>
    <n v="0.17799999813238801"/>
    <m/>
    <n v="32.799999999999997"/>
    <n v="0.67179999999999995"/>
    <m/>
    <m/>
    <m/>
    <m/>
    <m/>
    <m/>
    <m/>
    <m/>
    <m/>
    <m/>
    <m/>
  </r>
  <r>
    <s v="Sapotaceae"/>
    <s v="Pradosia"/>
    <s v="cochlearia"/>
    <x v="390"/>
    <s v="P01860336"/>
    <s v="P018"/>
    <n v="12"/>
    <n v="33"/>
    <n v="3"/>
    <n v="5"/>
    <s v="OK"/>
    <s v="P01860071"/>
    <n v="589"/>
    <n v="89.1"/>
    <n v="40"/>
    <n v="5"/>
    <n v="5"/>
    <n v="35"/>
    <n v="283.26666259765602"/>
    <n v="51.933333079020201"/>
    <n v="2.0366666316986102"/>
    <n v="0.23866666853427901"/>
    <m/>
    <n v="41.8"/>
    <n v="0.62939999999999996"/>
    <m/>
    <m/>
    <m/>
    <m/>
    <m/>
    <m/>
    <m/>
    <m/>
    <n v="-29.529790030000001"/>
    <m/>
    <m/>
  </r>
  <r>
    <s v="Sapotaceae"/>
    <s v="Pradosia"/>
    <s v="ptychandra"/>
    <x v="179"/>
    <s v="B419007"/>
    <s v="B4"/>
    <n v="18"/>
    <n v="81"/>
    <n v="3"/>
    <n v="5"/>
    <s v="OK"/>
    <s v="B419007"/>
    <n v="590"/>
    <n v="21"/>
    <n v="9"/>
    <n v="3"/>
    <n v="2"/>
    <n v="4"/>
    <n v="174.63333638509101"/>
    <n v="28.3666674296061"/>
    <n v="1.15666663646698"/>
    <n v="0.24700000882148701"/>
    <m/>
    <n v="100.4"/>
    <m/>
    <m/>
    <m/>
    <m/>
    <m/>
    <m/>
    <m/>
    <m/>
    <m/>
    <n v="-31.57096589"/>
    <m/>
    <m/>
  </r>
  <r>
    <s v="Sapotaceae"/>
    <s v="Pradosia"/>
    <s v="ptychandra"/>
    <x v="179"/>
    <s v="B429003"/>
    <s v="B4"/>
    <n v="44"/>
    <n v="31"/>
    <n v="3"/>
    <n v="5"/>
    <s v="OK"/>
    <s v="B429003"/>
    <n v="590"/>
    <n v="20.2"/>
    <n v="19"/>
    <n v="1"/>
    <n v="1"/>
    <n v="10"/>
    <n v="127.89999898274699"/>
    <n v="45.199999491373703"/>
    <n v="0.68666666746139504"/>
    <n v="0.32333334287007598"/>
    <m/>
    <n v="169.3"/>
    <m/>
    <m/>
    <m/>
    <m/>
    <m/>
    <m/>
    <m/>
    <m/>
    <m/>
    <n v="-32.4305697"/>
    <m/>
    <m/>
  </r>
  <r>
    <s v="Sapotaceae"/>
    <s v="Pradosia"/>
    <s v="ptychandra"/>
    <x v="179"/>
    <s v="LV109316"/>
    <s v="LV1"/>
    <n v="145"/>
    <n v="94.7"/>
    <n v="3"/>
    <n v="5"/>
    <s v="OK"/>
    <s v="LV109316"/>
    <n v="590"/>
    <n v="13.5350318471338"/>
    <n v="13"/>
    <n v="1"/>
    <n v="1"/>
    <n v="12"/>
    <n v="137"/>
    <n v="50.566666920979799"/>
    <n v="0.743333339691162"/>
    <n v="0.38833333055178298"/>
    <n v="56.656000773111998"/>
    <m/>
    <n v="0.57672999999999996"/>
    <n v="0.85740000000000005"/>
    <n v="4.7"/>
    <n v="0.68241581100000004"/>
    <n v="11.475899999999999"/>
    <n v="2.2041799900000001"/>
    <m/>
    <m/>
    <m/>
    <m/>
    <m/>
    <m/>
  </r>
  <r>
    <s v="Sapotaceae"/>
    <s v="Pradosia"/>
    <s v="ptychandra"/>
    <x v="179"/>
    <s v="M17116891"/>
    <s v="M1711"/>
    <n v="95"/>
    <n v="14"/>
    <n v="3"/>
    <n v="5"/>
    <s v="OK"/>
    <s v="M17116891"/>
    <n v="590"/>
    <n v="15"/>
    <n v="9"/>
    <n v="2"/>
    <n v="2"/>
    <n v="7"/>
    <n v="178.46666463216101"/>
    <n v="54.299999237060497"/>
    <n v="1.41999995708466"/>
    <n v="0.42866666118303898"/>
    <m/>
    <n v="162.19999999999999"/>
    <n v="0.51670000000000005"/>
    <n v="1.1072"/>
    <m/>
    <n v="0.55400000000000005"/>
    <n v="17.277999999999999"/>
    <n v="2.7265000000000001"/>
    <m/>
    <m/>
    <m/>
    <n v="-32.169000349999997"/>
    <m/>
    <m/>
  </r>
  <r>
    <s v="Sapotaceae"/>
    <s v="Pradosia"/>
    <s v="ptychandra"/>
    <x v="179"/>
    <s v="NL110439"/>
    <s v="NL11"/>
    <n v="176"/>
    <n v="59"/>
    <n v="3"/>
    <n v="5"/>
    <s v="OK"/>
    <s v="NL110439"/>
    <n v="590"/>
    <n v="28.4"/>
    <n v="28"/>
    <n v="4"/>
    <n v="5"/>
    <m/>
    <n v="233.20000203450499"/>
    <n v="54.266666412353501"/>
    <n v="1.67666665712992"/>
    <n v="0.42700000603993699"/>
    <m/>
    <n v="90.6"/>
    <m/>
    <m/>
    <m/>
    <m/>
    <m/>
    <m/>
    <m/>
    <m/>
    <m/>
    <m/>
    <m/>
    <m/>
  </r>
  <r>
    <s v="Sapotaceae"/>
    <s v="Pradosia"/>
    <s v="ptychandra"/>
    <x v="179"/>
    <s v="T10146"/>
    <s v="T1"/>
    <n v="79"/>
    <n v="11.5"/>
    <n v="3"/>
    <n v="5"/>
    <s v="OK"/>
    <s v="T10146"/>
    <n v="590"/>
    <n v="13.5"/>
    <n v="14"/>
    <n v="1"/>
    <n v="2"/>
    <n v="8"/>
    <n v="140"/>
    <n v="56.900000254313099"/>
    <n v="0.81333333253860496"/>
    <n v="0.27333333591620101"/>
    <n v="40.431166966756201"/>
    <m/>
    <n v="0.67359999999999998"/>
    <n v="0.71699999999999997"/>
    <n v="4.3"/>
    <n v="0.656216629"/>
    <n v="11.061299999999999"/>
    <n v="2.0463860700000001"/>
    <m/>
    <m/>
    <m/>
    <m/>
    <m/>
    <m/>
  </r>
  <r>
    <s v="Sapotaceae"/>
    <s v="Pradosia"/>
    <s v="ptychandra"/>
    <x v="179"/>
    <s v="T10245"/>
    <s v="T1"/>
    <n v="50.5"/>
    <n v="67.5"/>
    <n v="3"/>
    <n v="5"/>
    <s v="OK"/>
    <s v="T10245"/>
    <n v="590"/>
    <n v="32.1"/>
    <n v="33"/>
    <n v="3"/>
    <n v="2"/>
    <n v="25"/>
    <n v="196.666666666667"/>
    <n v="65.566665649414105"/>
    <n v="1.2066666285196901"/>
    <n v="0.47200001279512999"/>
    <n v="40.605466206868499"/>
    <m/>
    <n v="0.70208999999999999"/>
    <n v="0.75970000000000004"/>
    <n v="15.8"/>
    <n v="0.67558371500000003"/>
    <n v="17.649100000000001"/>
    <n v="3.8919203900000001"/>
    <m/>
    <m/>
    <m/>
    <n v="-31.44508635"/>
    <m/>
    <m/>
  </r>
  <r>
    <s v="Sapotaceae"/>
    <s v="Pradosia"/>
    <s v="sp, B1"/>
    <x v="683"/>
    <s v="M17116489"/>
    <s v="M1711"/>
    <n v="44"/>
    <n v="35"/>
    <n v="3"/>
    <n v="4"/>
    <s v="OK"/>
    <s v="M17116489"/>
    <n v="946"/>
    <n v="13.5"/>
    <n v="14"/>
    <n v="1"/>
    <n v="1"/>
    <n v="14"/>
    <n v="181.766667683919"/>
    <n v="31.8333339691162"/>
    <n v="1.9866665999094599"/>
    <n v="0.48600000143051098"/>
    <m/>
    <n v="166.1"/>
    <n v="0.62390000000000001"/>
    <n v="0.62829999999999997"/>
    <m/>
    <n v="0.46200000000000002"/>
    <n v="6.3815"/>
    <n v="1.7789999999999999"/>
    <m/>
    <m/>
    <m/>
    <n v="-32.286023"/>
    <m/>
    <m/>
  </r>
  <r>
    <s v="Sapotaceae"/>
    <s v="IND"/>
    <s v="IND"/>
    <x v="107"/>
    <s v="LV109043"/>
    <s v="LV1"/>
    <n v="115"/>
    <n v="41.1"/>
    <n v="0"/>
    <n v="1"/>
    <s v="MORT"/>
    <s v="LV109043"/>
    <n v="536"/>
    <m/>
    <n v="0"/>
    <m/>
    <m/>
    <n v="0"/>
    <m/>
    <m/>
    <m/>
    <m/>
    <m/>
    <m/>
    <m/>
    <m/>
    <m/>
    <m/>
    <m/>
    <m/>
    <m/>
    <m/>
    <m/>
    <m/>
    <m/>
    <m/>
  </r>
  <r>
    <s v="Sapotaceae"/>
    <s v="IND"/>
    <s v="IND"/>
    <x v="107"/>
    <s v="LV109308"/>
    <s v="LV1"/>
    <n v="151.5"/>
    <n v="83.4"/>
    <n v="0"/>
    <n v="1"/>
    <s v="MORT"/>
    <s v="LV109308"/>
    <n v="536"/>
    <m/>
    <n v="0"/>
    <m/>
    <m/>
    <n v="0"/>
    <m/>
    <m/>
    <m/>
    <m/>
    <m/>
    <m/>
    <m/>
    <m/>
    <m/>
    <m/>
    <m/>
    <m/>
    <m/>
    <m/>
    <m/>
    <m/>
    <m/>
    <m/>
  </r>
  <r>
    <s v="Sapotaceae"/>
    <s v="IND"/>
    <s v="IND"/>
    <x v="107"/>
    <s v="LV109321"/>
    <s v="LV1"/>
    <n v="155.5"/>
    <n v="84"/>
    <n v="0"/>
    <n v="1"/>
    <s v="EXCLUDE"/>
    <s v="LV109321"/>
    <n v="536"/>
    <m/>
    <n v="27"/>
    <m/>
    <m/>
    <n v="0"/>
    <m/>
    <m/>
    <m/>
    <m/>
    <m/>
    <m/>
    <n v="0.53500000000000003"/>
    <n v="0.62649999999999995"/>
    <n v="13.35"/>
    <m/>
    <m/>
    <m/>
    <m/>
    <m/>
    <m/>
    <m/>
    <m/>
    <m/>
  </r>
  <r>
    <s v="Sapotaceae"/>
    <s v="IND"/>
    <s v="IND"/>
    <x v="107"/>
    <s v="LV109322"/>
    <s v="LV1"/>
    <n v="155"/>
    <n v="83"/>
    <n v="0"/>
    <n v="1"/>
    <s v="EXCLUDE"/>
    <s v="LV109322"/>
    <n v="536"/>
    <n v="62.420382165605098"/>
    <n v="40"/>
    <m/>
    <m/>
    <n v="0"/>
    <m/>
    <m/>
    <m/>
    <m/>
    <m/>
    <m/>
    <m/>
    <m/>
    <m/>
    <m/>
    <m/>
    <m/>
    <m/>
    <m/>
    <m/>
    <m/>
    <m/>
    <m/>
  </r>
  <r>
    <s v="Sapotaceae"/>
    <s v="IND"/>
    <s v="IND"/>
    <x v="107"/>
    <s v="M17118997"/>
    <s v="M1711"/>
    <n v="0"/>
    <n v="0"/>
    <n v="0"/>
    <n v="0"/>
    <s v="MORT"/>
    <s v="M17118997"/>
    <n v="536"/>
    <n v="10.7"/>
    <m/>
    <m/>
    <m/>
    <m/>
    <m/>
    <m/>
    <m/>
    <m/>
    <m/>
    <m/>
    <m/>
    <m/>
    <m/>
    <m/>
    <m/>
    <m/>
    <m/>
    <m/>
    <m/>
    <m/>
    <m/>
    <m/>
  </r>
  <r>
    <s v="Sapotaceae"/>
    <s v="IND"/>
    <s v="IND"/>
    <x v="107"/>
    <s v="T10045"/>
    <s v="T1"/>
    <n v="110"/>
    <n v="0"/>
    <n v="0"/>
    <n v="0"/>
    <s v="MORT"/>
    <s v="T10045"/>
    <n v="536"/>
    <m/>
    <m/>
    <m/>
    <m/>
    <m/>
    <m/>
    <m/>
    <m/>
    <m/>
    <m/>
    <m/>
    <m/>
    <m/>
    <m/>
    <m/>
    <m/>
    <m/>
    <m/>
    <m/>
    <m/>
    <m/>
    <m/>
    <m/>
  </r>
  <r>
    <s v="Simaroubaceae"/>
    <s v="Simaba"/>
    <s v="cedron"/>
    <x v="181"/>
    <s v="B428044"/>
    <s v="B4"/>
    <n v="46"/>
    <n v="68"/>
    <n v="3"/>
    <n v="5"/>
    <s v="OK"/>
    <s v="B428044"/>
    <n v="591"/>
    <n v="10"/>
    <m/>
    <n v="1"/>
    <n v="1"/>
    <n v="10"/>
    <n v="295.23333740234398"/>
    <n v="75.100001017252595"/>
    <n v="3.9699998696645098"/>
    <n v="0.51333333055178298"/>
    <m/>
    <n v="253"/>
    <n v="0.39"/>
    <n v="1.1100000000000001"/>
    <n v="5"/>
    <n v="0.39400000000000002"/>
    <n v="4.7664999999999997"/>
    <n v="0.58199999999999996"/>
    <m/>
    <m/>
    <m/>
    <m/>
    <m/>
    <m/>
  </r>
  <r>
    <s v="Simaroubaceae"/>
    <s v="Simaba"/>
    <s v="cedron"/>
    <x v="181"/>
    <s v="B428049"/>
    <s v="B4"/>
    <n v="46"/>
    <n v="59"/>
    <n v="3"/>
    <n v="5"/>
    <s v="OK"/>
    <s v="B428049"/>
    <n v="591"/>
    <n v="12.6"/>
    <m/>
    <n v="2"/>
    <n v="2"/>
    <n v="11"/>
    <n v="279.23333740234398"/>
    <n v="83.200002034505204"/>
    <n v="2.94999996821086"/>
    <n v="0.64566667874654105"/>
    <m/>
    <n v="203.3"/>
    <m/>
    <m/>
    <m/>
    <m/>
    <m/>
    <m/>
    <m/>
    <m/>
    <m/>
    <m/>
    <m/>
    <m/>
  </r>
  <r>
    <s v="Simaroubaceae"/>
    <s v="Simaba"/>
    <s v="cedron"/>
    <x v="181"/>
    <s v="B435029"/>
    <s v="B4"/>
    <n v="53"/>
    <n v="92"/>
    <n v="3"/>
    <n v="5"/>
    <s v="OK"/>
    <s v="B435029"/>
    <n v="591"/>
    <n v="17.7"/>
    <m/>
    <n v="2"/>
    <n v="3"/>
    <n v="16"/>
    <n v="422"/>
    <n v="88.5"/>
    <n v="5.3666665554046604"/>
    <n v="1.09266666571299"/>
    <m/>
    <n v="173.7"/>
    <n v="0.47"/>
    <n v="0.8"/>
    <n v="4"/>
    <m/>
    <m/>
    <m/>
    <m/>
    <m/>
    <m/>
    <m/>
    <m/>
    <m/>
  </r>
  <r>
    <s v="Simaroubaceae"/>
    <s v="Simaba"/>
    <s v="cedron"/>
    <x v="181"/>
    <s v="B446048"/>
    <s v="B4"/>
    <n v="83"/>
    <n v="17"/>
    <n v="0"/>
    <n v="0"/>
    <s v="MORT"/>
    <s v="B446048"/>
    <n v="591"/>
    <n v="11.1"/>
    <m/>
    <m/>
    <m/>
    <m/>
    <m/>
    <m/>
    <m/>
    <m/>
    <m/>
    <m/>
    <n v="0.41"/>
    <n v="1"/>
    <m/>
    <m/>
    <m/>
    <m/>
    <m/>
    <m/>
    <m/>
    <m/>
    <m/>
    <m/>
  </r>
  <r>
    <s v="Simaroubaceae"/>
    <s v="Simaba"/>
    <s v="cedron"/>
    <x v="181"/>
    <s v="B446049"/>
    <s v="B4"/>
    <n v="82"/>
    <n v="16"/>
    <n v="3"/>
    <n v="5"/>
    <s v="OK"/>
    <s v="B446049"/>
    <n v="591"/>
    <n v="10.199999999999999"/>
    <n v="16"/>
    <n v="2"/>
    <n v="2"/>
    <n v="8"/>
    <n v="267.46666971842501"/>
    <n v="69.966664632161496"/>
    <n v="3.5133333206176798"/>
    <n v="0.59899998704592405"/>
    <m/>
    <n v="252.9"/>
    <m/>
    <m/>
    <m/>
    <m/>
    <m/>
    <m/>
    <m/>
    <m/>
    <m/>
    <m/>
    <m/>
    <m/>
  </r>
  <r>
    <s v="Simaroubaceae"/>
    <s v="Simaba"/>
    <s v="cedron"/>
    <x v="181"/>
    <s v="LV109057"/>
    <s v="LV1"/>
    <n v="102.3"/>
    <n v="36.200000000000003"/>
    <n v="3"/>
    <n v="0"/>
    <s v="OK"/>
    <s v="LV109057"/>
    <n v="591"/>
    <n v="15.286624203821701"/>
    <n v="20"/>
    <n v="2"/>
    <n v="2"/>
    <n v="20"/>
    <m/>
    <n v="29.766667048136402"/>
    <n v="0.55333333214124003"/>
    <n v="0.15933333337307001"/>
    <n v="38.224699656168603"/>
    <m/>
    <n v="0.81994"/>
    <n v="0.42"/>
    <n v="5.4"/>
    <n v="0.342523364"/>
    <n v="6.92997"/>
    <n v="1.3874985200000001"/>
    <m/>
    <m/>
    <m/>
    <m/>
    <m/>
    <m/>
  </r>
  <r>
    <s v="Simaroubaceae"/>
    <s v="Simaba"/>
    <s v="cedron"/>
    <x v="181"/>
    <s v="NH200230"/>
    <s v="NH20"/>
    <n v="43"/>
    <n v="385"/>
    <n v="3"/>
    <n v="5"/>
    <s v="OK"/>
    <s v="NH200230"/>
    <n v="591"/>
    <n v="11.1"/>
    <n v="13"/>
    <n v="2"/>
    <n v="2"/>
    <n v="13"/>
    <n v="309.19999186197902"/>
    <n v="67.633336385091098"/>
    <n v="1.1799999872843401"/>
    <n v="0.37533333897590598"/>
    <m/>
    <n v="152"/>
    <n v="0.56830000000000003"/>
    <n v="0.61419999999999997"/>
    <n v="3"/>
    <n v="0.54"/>
    <n v="12.359500000000001"/>
    <n v="2.2705000000000002"/>
    <m/>
    <m/>
    <m/>
    <m/>
    <m/>
    <m/>
  </r>
  <r>
    <s v="Simaroubaceae"/>
    <s v="Simaba"/>
    <s v="cedron"/>
    <x v="181"/>
    <s v="P01860030"/>
    <s v="P018"/>
    <n v="24"/>
    <n v="55"/>
    <n v="3"/>
    <n v="5"/>
    <s v="OK"/>
    <s v="P01860125"/>
    <n v="591"/>
    <n v="16.2"/>
    <n v="20"/>
    <n v="3"/>
    <n v="3"/>
    <n v="18"/>
    <n v="339.53332519531301"/>
    <n v="82.6666666666667"/>
    <n v="6.9733333587646502"/>
    <n v="2.4953333536783902"/>
    <m/>
    <n v="735.8"/>
    <m/>
    <m/>
    <m/>
    <m/>
    <m/>
    <m/>
    <m/>
    <m/>
    <m/>
    <n v="-30.636999289999999"/>
    <m/>
    <m/>
  </r>
  <r>
    <s v="Simaroubaceae"/>
    <s v="Simaba"/>
    <s v="cedron"/>
    <x v="181"/>
    <s v="P01860423"/>
    <s v="P018"/>
    <n v="23"/>
    <n v="77"/>
    <n v="3"/>
    <n v="5"/>
    <s v="OK"/>
    <s v="P01860131"/>
    <n v="591"/>
    <n v="13.2"/>
    <n v="10"/>
    <n v="2"/>
    <n v="2"/>
    <n v="10"/>
    <n v="411.13334147135402"/>
    <n v="81.466667175292997"/>
    <n v="5.1033333142598503"/>
    <n v="2.9706666469574001"/>
    <m/>
    <n v="866.8"/>
    <n v="0.4199"/>
    <m/>
    <m/>
    <m/>
    <m/>
    <m/>
    <m/>
    <m/>
    <m/>
    <m/>
    <m/>
    <m/>
  </r>
  <r>
    <s v="Simaroubaceae"/>
    <s v="Simaba"/>
    <s v="cedron"/>
    <x v="181"/>
    <s v="P01860506"/>
    <s v="P018"/>
    <n v="11"/>
    <n v="98"/>
    <n v="3"/>
    <n v="5"/>
    <s v="OK"/>
    <s v="P01860043"/>
    <n v="591"/>
    <n v="11.3"/>
    <n v="17"/>
    <n v="3"/>
    <n v="3"/>
    <n v="16"/>
    <n v="407.70001220703102"/>
    <n v="85.600001017252595"/>
    <n v="6.8766667048136396"/>
    <n v="3.9006666342417402"/>
    <m/>
    <n v="544.6"/>
    <n v="0.42699999999999999"/>
    <m/>
    <m/>
    <m/>
    <m/>
    <m/>
    <m/>
    <m/>
    <m/>
    <n v="-30.539763789999999"/>
    <m/>
    <m/>
  </r>
  <r>
    <s v="Simaroubaceae"/>
    <s v="Simaba"/>
    <s v="cedron"/>
    <x v="181"/>
    <s v="P01860520"/>
    <s v="P018"/>
    <n v="10"/>
    <n v="67"/>
    <n v="3"/>
    <n v="5"/>
    <s v="OK"/>
    <s v="P01860029"/>
    <n v="591"/>
    <n v="12.7"/>
    <n v="9"/>
    <n v="1"/>
    <n v="1"/>
    <n v="7"/>
    <n v="275.19999186197902"/>
    <n v="71.566668192545606"/>
    <n v="3.1699999968210899"/>
    <n v="1.1679999828338601"/>
    <m/>
    <n v="453.7"/>
    <n v="0.39290000000000003"/>
    <m/>
    <m/>
    <m/>
    <m/>
    <m/>
    <m/>
    <m/>
    <m/>
    <m/>
    <m/>
    <m/>
  </r>
  <r>
    <s v="Simaroubaceae"/>
    <s v="Simaba"/>
    <s v="morettii"/>
    <x v="684"/>
    <s v="P01860168"/>
    <s v="P018"/>
    <n v="67"/>
    <n v="39"/>
    <n v="3"/>
    <n v="5"/>
    <s v="OK"/>
    <s v="P01860327"/>
    <n v="592"/>
    <n v="74.8"/>
    <n v="36"/>
    <n v="3"/>
    <n v="4"/>
    <n v="18"/>
    <n v="283.33333333333297"/>
    <n v="55.799999237060497"/>
    <n v="1.70666666825612"/>
    <n v="0.123666663964589"/>
    <m/>
    <n v="28"/>
    <n v="0.3805"/>
    <m/>
    <m/>
    <m/>
    <m/>
    <m/>
    <m/>
    <m/>
    <m/>
    <n v="-30.939459110000001"/>
    <m/>
    <m/>
  </r>
  <r>
    <s v="Simaroubaceae"/>
    <s v="Simaba"/>
    <s v="polyphylla"/>
    <x v="152"/>
    <s v="M17116084"/>
    <s v="M1711"/>
    <n v="24"/>
    <n v="64"/>
    <n v="3"/>
    <n v="5"/>
    <s v="OK"/>
    <s v="M17116084"/>
    <n v="593"/>
    <n v="13"/>
    <n v="11"/>
    <n v="2"/>
    <n v="2"/>
    <n v="7"/>
    <n v="209.333333333333"/>
    <n v="61.766666412353501"/>
    <n v="1.65000001589457"/>
    <n v="0.102666666110357"/>
    <m/>
    <n v="49"/>
    <n v="0.505"/>
    <n v="0.88859999999999995"/>
    <m/>
    <n v="0.57799999999999996"/>
    <n v="6.4050000000000002"/>
    <n v="1.3979999999999999"/>
    <m/>
    <m/>
    <m/>
    <m/>
    <m/>
    <m/>
  </r>
  <r>
    <s v="Simaroubaceae"/>
    <s v="Simaba"/>
    <s v="polyphylla"/>
    <x v="152"/>
    <s v="M17116462"/>
    <s v="M1711"/>
    <n v="32"/>
    <n v="60"/>
    <n v="3"/>
    <n v="5"/>
    <s v="OK"/>
    <s v="M17116462"/>
    <n v="593"/>
    <n v="32.5"/>
    <n v="24"/>
    <n v="2"/>
    <n v="2"/>
    <n v="24"/>
    <n v="216.89999898274701"/>
    <n v="48.400000254313099"/>
    <m/>
    <n v="3.9666666338841097E-2"/>
    <m/>
    <n v="12"/>
    <n v="0.54269999999999996"/>
    <n v="0.56179999999999997"/>
    <m/>
    <n v="0.628"/>
    <n v="9.7029999999999994"/>
    <n v="1.913"/>
    <m/>
    <m/>
    <m/>
    <m/>
    <m/>
    <m/>
  </r>
  <r>
    <s v="Simaroubaceae"/>
    <s v="Simaba"/>
    <s v="polyphylla"/>
    <x v="152"/>
    <s v="T10187"/>
    <s v="T1"/>
    <n v="65.5"/>
    <n v="26"/>
    <n v="3"/>
    <n v="5"/>
    <s v="OK"/>
    <s v="T10187"/>
    <n v="593"/>
    <n v="32"/>
    <n v="27"/>
    <n v="4"/>
    <n v="4"/>
    <n v="20"/>
    <n v="233.333333333333"/>
    <n v="45.6666666666667"/>
    <n v="0.590000013510386"/>
    <n v="4.6666666865348802E-2"/>
    <n v="11.2469333012899"/>
    <m/>
    <n v="0.53395999999999999"/>
    <n v="0.58420000000000005"/>
    <n v="7.5"/>
    <n v="0.60668748400000005"/>
    <n v="8.9022500000000004"/>
    <n v="1.6436088799999999"/>
    <m/>
    <m/>
    <m/>
    <n v="-28.615962920000001"/>
    <m/>
    <m/>
  </r>
  <r>
    <s v="Simaroubaceae"/>
    <s v="Simaba"/>
    <s v="polyphylla"/>
    <x v="152"/>
    <s v="T10278"/>
    <s v="T1"/>
    <n v="42"/>
    <n v="62.5"/>
    <n v="3"/>
    <n v="5"/>
    <s v="OK"/>
    <s v="T10278"/>
    <n v="593"/>
    <n v="12.6"/>
    <n v="11"/>
    <n v="2"/>
    <n v="2"/>
    <n v="9"/>
    <n v="190"/>
    <n v="60.6666666666667"/>
    <n v="0.80666667222976696"/>
    <n v="8.3666667342186002E-2"/>
    <n v="14.0968335469564"/>
    <m/>
    <n v="0.53989762100000005"/>
    <n v="0.58895705499999995"/>
    <n v="3"/>
    <n v="0.64772201900000004"/>
    <n v="13.818"/>
    <n v="1.8016024100000001"/>
    <m/>
    <m/>
    <m/>
    <m/>
    <m/>
    <m/>
  </r>
  <r>
    <s v="Simaroubaceae"/>
    <s v="Simaba"/>
    <s v="polyphylla"/>
    <x v="152"/>
    <s v="T10433"/>
    <s v="T1"/>
    <n v="6"/>
    <n v="63"/>
    <n v="3"/>
    <n v="5"/>
    <s v="OK"/>
    <s v="T10433"/>
    <n v="593"/>
    <n v="14.8"/>
    <n v="17"/>
    <n v="1"/>
    <n v="1"/>
    <n v="12"/>
    <n v="150"/>
    <n v="56.033332824707003"/>
    <n v="0.75666668017705296"/>
    <n v="6.3666666547457396E-2"/>
    <n v="14.936099688212099"/>
    <m/>
    <n v="0.55013999999999996"/>
    <n v="0.6069"/>
    <n v="3.5"/>
    <n v="0.60455912599999995"/>
    <n v="10.5943"/>
    <n v="1.7308234199999999"/>
    <m/>
    <m/>
    <m/>
    <m/>
    <m/>
    <m/>
  </r>
  <r>
    <s v="Simaroubaceae"/>
    <s v="Simarouba"/>
    <s v="amara"/>
    <x v="305"/>
    <s v="P01860388"/>
    <s v="P018"/>
    <n v="92"/>
    <n v="74"/>
    <n v="3"/>
    <n v="5"/>
    <s v="OK"/>
    <s v="P01860474"/>
    <n v="594"/>
    <n v="12.1"/>
    <n v="12"/>
    <n v="1"/>
    <n v="1"/>
    <n v="12"/>
    <n v="254.36666870117199"/>
    <n v="62.799999237060497"/>
    <n v="0.79666668176651001"/>
    <n v="0.21600000063578301"/>
    <m/>
    <n v="86"/>
    <n v="0.29089999999999999"/>
    <m/>
    <m/>
    <m/>
    <m/>
    <m/>
    <m/>
    <m/>
    <m/>
    <m/>
    <m/>
    <m/>
  </r>
  <r>
    <s v="Sterculiaceae"/>
    <s v="Sterculia"/>
    <s v="lisae"/>
    <x v="70"/>
    <s v="M17116877"/>
    <s v="M1711"/>
    <n v="87"/>
    <n v="2"/>
    <n v="3"/>
    <n v="5"/>
    <s v="OK"/>
    <s v="M17116877"/>
    <n v="596"/>
    <n v="14.6"/>
    <n v="15"/>
    <n v="2"/>
    <n v="2"/>
    <n v="15"/>
    <n v="205.10000101725299"/>
    <n v="58.866667429606103"/>
    <n v="1.9033333063125599"/>
    <n v="1.60800000031789"/>
    <m/>
    <n v="758.2"/>
    <n v="0.30890000000000001"/>
    <n v="1.4966999999999999"/>
    <m/>
    <n v="0.38400000000000001"/>
    <n v="19.524000000000001"/>
    <n v="3.8580000000000001"/>
    <m/>
    <m/>
    <m/>
    <m/>
    <m/>
    <m/>
  </r>
  <r>
    <s v="Sterculiaceae"/>
    <s v="Sterculia"/>
    <s v="parviflora"/>
    <x v="685"/>
    <s v="T10032"/>
    <s v="T1"/>
    <n v="100"/>
    <n v="89"/>
    <n v="3"/>
    <n v="4"/>
    <s v="OK"/>
    <s v="T10032"/>
    <n v="905"/>
    <n v="32.5"/>
    <n v="29"/>
    <n v="4"/>
    <n v="2"/>
    <n v="13"/>
    <n v="223.333333333333"/>
    <n v="39.533332824707003"/>
    <n v="1.10333331425985"/>
    <n v="2.2453333834807099"/>
    <n v="196.09139442443799"/>
    <m/>
    <n v="0.48310810799999998"/>
    <n v="0.98513985999999998"/>
    <n v="6.9"/>
    <n v="0.306881811"/>
    <n v="14.039"/>
    <n v="3.25104536"/>
    <m/>
    <m/>
    <m/>
    <n v="-32.270921620000003"/>
    <m/>
    <m/>
  </r>
  <r>
    <s v="Sterculiaceae"/>
    <s v="Sterculia"/>
    <s v="parviflora"/>
    <x v="685"/>
    <s v="T10057"/>
    <s v="T1"/>
    <n v="97.5"/>
    <n v="33"/>
    <n v="3"/>
    <n v="4"/>
    <s v="OK"/>
    <s v="T10057"/>
    <n v="905"/>
    <n v="34.200000000000003"/>
    <n v="38"/>
    <n v="4"/>
    <n v="5"/>
    <n v="38"/>
    <n v="150"/>
    <n v="20.466666539510101"/>
    <n v="0.38666666547457401"/>
    <n v="0.25266666213671402"/>
    <n v="61.0574340820313"/>
    <m/>
    <n v="0.39833000000000002"/>
    <n v="1.1886000000000001"/>
    <n v="9.1999999999999993"/>
    <n v="0.57059058799999995"/>
    <n v="18.001300000000001"/>
    <n v="4.6518088999999998"/>
    <m/>
    <m/>
    <m/>
    <n v="-29.196372270000001"/>
    <m/>
    <m/>
  </r>
  <r>
    <s v="Sterculiaceae"/>
    <s v="Sterculia"/>
    <s v="parviflora"/>
    <x v="685"/>
    <s v="T10094"/>
    <s v="T1"/>
    <n v="80.5"/>
    <n v="1.5"/>
    <n v="3"/>
    <n v="4"/>
    <s v="OK"/>
    <s v="T10094"/>
    <n v="905"/>
    <n v="31.8"/>
    <n v="27"/>
    <m/>
    <m/>
    <n v="0"/>
    <n v="200"/>
    <n v="25.099999745686802"/>
    <n v="0.35666667421658799"/>
    <n v="0.55766665935516402"/>
    <n v="98.625498453776004"/>
    <m/>
    <n v="0.48230000000000001"/>
    <n v="1.036"/>
    <n v="12.4"/>
    <n v="0.430280473"/>
    <n v="10.827999999999999"/>
    <n v="3.1145351899999998"/>
    <m/>
    <m/>
    <m/>
    <m/>
    <m/>
    <m/>
  </r>
  <r>
    <s v="Sterculiaceae"/>
    <s v="Sterculia"/>
    <s v="parviflora"/>
    <x v="685"/>
    <s v="T10266"/>
    <s v="T1"/>
    <n v="40.5"/>
    <n v="29"/>
    <n v="3"/>
    <n v="4"/>
    <s v="OK"/>
    <s v="T10266"/>
    <n v="905"/>
    <n v="17.7"/>
    <n v="20"/>
    <m/>
    <m/>
    <n v="0"/>
    <n v="210"/>
    <n v="51.1666666666667"/>
    <n v="1.4833333492279099"/>
    <n v="0.75166667501131701"/>
    <n v="102.550267537435"/>
    <m/>
    <n v="0.60945000000000005"/>
    <n v="0.61040000000000005"/>
    <n v="4.2"/>
    <n v="0.36579935499999999"/>
    <n v="20.624500000000001"/>
    <n v="3.4768569"/>
    <m/>
    <m/>
    <m/>
    <m/>
    <m/>
    <m/>
  </r>
  <r>
    <s v="Sterculiaceae"/>
    <s v="Sterculia"/>
    <s v="pruriens"/>
    <x v="94"/>
    <s v="A110073"/>
    <s v="A11"/>
    <n v="6"/>
    <n v="74"/>
    <n v="3"/>
    <n v="5"/>
    <s v="OK"/>
    <s v="A110073"/>
    <n v="598"/>
    <n v="14"/>
    <n v="14"/>
    <n v="1"/>
    <n v="2"/>
    <n v="14"/>
    <n v="292"/>
    <n v="52.1666653951009"/>
    <n v="1.68666664759318"/>
    <n v="1.15600001811981"/>
    <m/>
    <n v="530.9"/>
    <n v="0.41"/>
    <n v="1.1599999999999999"/>
    <n v="2"/>
    <m/>
    <m/>
    <m/>
    <m/>
    <m/>
    <m/>
    <m/>
    <m/>
    <m/>
  </r>
  <r>
    <s v="Sterculiaceae"/>
    <s v="Sterculia"/>
    <s v="pruriens"/>
    <x v="94"/>
    <s v="A110116"/>
    <s v="A11"/>
    <n v="20"/>
    <n v="84"/>
    <n v="3"/>
    <n v="5"/>
    <s v="OK"/>
    <s v="A110116"/>
    <n v="598"/>
    <n v="24.8"/>
    <n v="25"/>
    <n v="3"/>
    <n v="2"/>
    <n v="25"/>
    <n v="242.766667683919"/>
    <n v="49.8333333333333"/>
    <n v="2.0766666730245"/>
    <n v="1.3623333573341401"/>
    <m/>
    <n v="448.7"/>
    <m/>
    <m/>
    <n v="1"/>
    <m/>
    <m/>
    <m/>
    <m/>
    <m/>
    <m/>
    <m/>
    <m/>
    <m/>
  </r>
  <r>
    <s v="Sterculiaceae"/>
    <s v="Sterculia"/>
    <s v="pruriens"/>
    <x v="94"/>
    <s v="A110167"/>
    <s v="A11"/>
    <n v="20"/>
    <n v="30"/>
    <n v="3"/>
    <n v="4"/>
    <s v="OK"/>
    <s v="A110167"/>
    <n v="598"/>
    <n v="14.3"/>
    <n v="18"/>
    <n v="2"/>
    <n v="2"/>
    <n v="17"/>
    <m/>
    <m/>
    <m/>
    <n v="1.5223333040873199"/>
    <m/>
    <n v="603.4"/>
    <m/>
    <m/>
    <n v="2"/>
    <m/>
    <m/>
    <m/>
    <m/>
    <m/>
    <m/>
    <m/>
    <m/>
    <m/>
  </r>
  <r>
    <s v="Sterculiaceae"/>
    <s v="Sterculia"/>
    <s v="pruriens"/>
    <x v="94"/>
    <s v="LV109051"/>
    <s v="LV1"/>
    <n v="114.3"/>
    <n v="33.5"/>
    <n v="3"/>
    <n v="4"/>
    <s v="OK"/>
    <s v="LV109051"/>
    <n v="598"/>
    <n v="17.834394904458598"/>
    <n v="22"/>
    <n v="3"/>
    <n v="3"/>
    <n v="16"/>
    <n v="280.33333333333297"/>
    <n v="55.133333841959598"/>
    <n v="1.9066666762034099"/>
    <n v="3.914333264033"/>
    <n v="374.13966878255201"/>
    <m/>
    <n v="0.50978000000000001"/>
    <n v="0.84019999999999995"/>
    <n v="1.75"/>
    <n v="0.53273937299999996"/>
    <n v="10.214700000000001"/>
    <n v="2.7162131500000002"/>
    <m/>
    <m/>
    <m/>
    <n v="-32.794095210000002"/>
    <m/>
    <m/>
  </r>
  <r>
    <s v="Sterculiaceae"/>
    <s v="Sterculia"/>
    <s v="pruriens"/>
    <x v="94"/>
    <s v="LV109093"/>
    <s v="LV1"/>
    <n v="106.9"/>
    <n v="6.3"/>
    <n v="3"/>
    <n v="4"/>
    <s v="OK"/>
    <s v="LV109093"/>
    <n v="598"/>
    <n v="13.375796178343901"/>
    <n v="19"/>
    <n v="1"/>
    <n v="1"/>
    <n v="15"/>
    <n v="324.66666666666703"/>
    <n v="54.366667429606103"/>
    <n v="2.3366666634877502"/>
    <n v="3.8286666870117201"/>
    <n v="364.05267333984398"/>
    <m/>
    <n v="0.45835999999999999"/>
    <n v="0.9466"/>
    <n v="4"/>
    <n v="0.412918805"/>
    <m/>
    <m/>
    <m/>
    <m/>
    <m/>
    <m/>
    <m/>
    <m/>
  </r>
  <r>
    <s v="Sterculiaceae"/>
    <s v="Sterculia"/>
    <s v="pruriens"/>
    <x v="94"/>
    <s v="LV109175"/>
    <s v="LV1"/>
    <n v="133"/>
    <n v="25.9"/>
    <n v="0"/>
    <n v="4"/>
    <s v="OK"/>
    <s v="LV109175"/>
    <n v="598"/>
    <n v="10.828025477707"/>
    <n v="10"/>
    <n v="2"/>
    <n v="2"/>
    <n v="10"/>
    <m/>
    <m/>
    <m/>
    <m/>
    <m/>
    <m/>
    <m/>
    <m/>
    <m/>
    <m/>
    <m/>
    <m/>
    <m/>
    <m/>
    <m/>
    <m/>
    <m/>
    <m/>
  </r>
  <r>
    <s v="Sterculiaceae"/>
    <s v="Sterculia"/>
    <s v="pruriens"/>
    <x v="94"/>
    <s v="LV109453"/>
    <s v="LV1"/>
    <n v="177"/>
    <n v="45.2"/>
    <n v="3"/>
    <n v="4"/>
    <s v="OK"/>
    <s v="LV109453"/>
    <n v="598"/>
    <n v="14.4267515923567"/>
    <n v="17"/>
    <n v="2"/>
    <n v="2"/>
    <n v="16"/>
    <n v="254.333333333333"/>
    <n v="49.8333333333333"/>
    <n v="1.5433333714803099"/>
    <n v="1.65333326657613"/>
    <n v="218.10300191243499"/>
    <m/>
    <m/>
    <m/>
    <m/>
    <n v="0.43945771900000002"/>
    <n v="13.3802"/>
    <n v="2.7039136199999998"/>
    <m/>
    <m/>
    <m/>
    <m/>
    <m/>
    <m/>
  </r>
  <r>
    <s v="Sterculiaceae"/>
    <s v="Sterculia"/>
    <s v="pruriens"/>
    <x v="94"/>
    <s v="LV109514"/>
    <s v="LV1"/>
    <n v="198.8"/>
    <n v="81.5"/>
    <n v="1"/>
    <n v="4"/>
    <s v="OK"/>
    <s v="LV109514"/>
    <n v="598"/>
    <n v="17.515923566879"/>
    <n v="21"/>
    <n v="1"/>
    <n v="1"/>
    <n v="16"/>
    <n v="213"/>
    <n v="61.700000762939503"/>
    <n v="1.46000003814697"/>
    <n v="7.1719999313354501"/>
    <n v="707.61102294921898"/>
    <m/>
    <m/>
    <m/>
    <m/>
    <n v="0.41379990100000003"/>
    <n v="11.1425"/>
    <n v="2.67867905"/>
    <m/>
    <m/>
    <m/>
    <m/>
    <m/>
    <m/>
  </r>
  <r>
    <s v="Sterculiaceae"/>
    <s v="Sterculia"/>
    <s v="pruriens"/>
    <x v="94"/>
    <s v="LV112769"/>
    <s v="LV1"/>
    <n v="148.30000000000001"/>
    <n v="2.6"/>
    <n v="3"/>
    <n v="4"/>
    <s v="OK"/>
    <s v="LV112769"/>
    <n v="598"/>
    <n v="9.7133757961783402"/>
    <n v="0"/>
    <m/>
    <m/>
    <n v="0"/>
    <n v="250.666666666667"/>
    <n v="45.3333333333333"/>
    <n v="1.9166667064031"/>
    <n v="4.04866671562195"/>
    <n v="512.531005859375"/>
    <m/>
    <m/>
    <m/>
    <m/>
    <n v="0.19330819099999999"/>
    <n v="14.3024"/>
    <n v="4.6917144799999999"/>
    <m/>
    <m/>
    <m/>
    <m/>
    <m/>
    <m/>
  </r>
  <r>
    <s v="Sterculiaceae"/>
    <s v="Sterculia"/>
    <s v="pruriens"/>
    <x v="94"/>
    <s v="M17116481"/>
    <s v="M1711"/>
    <n v="26"/>
    <n v="53"/>
    <n v="3"/>
    <n v="4"/>
    <s v="OK"/>
    <s v="M17116481"/>
    <n v="598"/>
    <n v="15"/>
    <n v="18"/>
    <n v="2"/>
    <n v="2"/>
    <n v="17"/>
    <n v="250.66667175293"/>
    <n v="57.233333587646499"/>
    <n v="2.3233333428700802"/>
    <n v="4.6266667842864999"/>
    <m/>
    <n v="1012.1"/>
    <n v="0.47760000000000002"/>
    <n v="0.80830000000000002"/>
    <m/>
    <n v="0.58499999999999996"/>
    <n v="16.891999999999999"/>
    <n v="3.08"/>
    <m/>
    <m/>
    <m/>
    <m/>
    <m/>
    <m/>
  </r>
  <r>
    <s v="Sterculiaceae"/>
    <s v="Sterculia"/>
    <s v="pruriens"/>
    <x v="94"/>
    <s v="M17116930"/>
    <s v="M1711"/>
    <n v="96"/>
    <n v="92"/>
    <n v="0"/>
    <n v="5"/>
    <s v="OK"/>
    <s v="M17116930"/>
    <n v="598"/>
    <n v="16.100000000000001"/>
    <n v="15"/>
    <n v="3"/>
    <n v="2"/>
    <n v="12"/>
    <m/>
    <m/>
    <m/>
    <m/>
    <m/>
    <m/>
    <m/>
    <m/>
    <m/>
    <m/>
    <m/>
    <m/>
    <m/>
    <m/>
    <m/>
    <m/>
    <m/>
    <m/>
  </r>
  <r>
    <s v="Sterculiaceae"/>
    <s v="Sterculia"/>
    <s v="pruriens"/>
    <x v="94"/>
    <s v="M17118830"/>
    <s v="M1711"/>
    <n v="40"/>
    <n v="90"/>
    <n v="3"/>
    <n v="4"/>
    <s v="OK"/>
    <s v="M17118830"/>
    <n v="598"/>
    <m/>
    <m/>
    <m/>
    <m/>
    <m/>
    <n v="264.46666971842501"/>
    <n v="56.5"/>
    <n v="2.1699999968210899"/>
    <n v="1.82866662740707"/>
    <m/>
    <n v="509.9"/>
    <m/>
    <m/>
    <m/>
    <m/>
    <m/>
    <m/>
    <m/>
    <m/>
    <m/>
    <m/>
    <m/>
    <m/>
  </r>
  <r>
    <s v="Sterculiaceae"/>
    <s v="Sterculia"/>
    <s v="pruriens"/>
    <x v="94"/>
    <s v="NH200020"/>
    <s v="NH20"/>
    <n v="3"/>
    <n v="336"/>
    <n v="3"/>
    <n v="5"/>
    <s v="OK"/>
    <s v="NH200020"/>
    <n v="598"/>
    <n v="14.4"/>
    <n v="12"/>
    <n v="1"/>
    <n v="1"/>
    <n v="12"/>
    <n v="183.10000101725299"/>
    <n v="37.366666158040402"/>
    <n v="1.17666665712992"/>
    <n v="3.3843333721160902"/>
    <m/>
    <n v="1807"/>
    <n v="0.41860000000000003"/>
    <n v="0.75719999999999998"/>
    <m/>
    <n v="0.36499999999999999"/>
    <n v="8.4580000000000002"/>
    <n v="2.762"/>
    <m/>
    <m/>
    <m/>
    <m/>
    <m/>
    <m/>
  </r>
  <r>
    <s v="Sterculiaceae"/>
    <s v="Sterculia"/>
    <s v="pruriens"/>
    <x v="94"/>
    <s v="P01860061"/>
    <s v="P018"/>
    <n v="31"/>
    <n v="46"/>
    <n v="3"/>
    <n v="5"/>
    <s v="OK"/>
    <s v="P01860167"/>
    <n v="598"/>
    <n v="43"/>
    <n v="24"/>
    <n v="4"/>
    <n v="4"/>
    <n v="20"/>
    <n v="280.66666666666703"/>
    <n v="52.3333346048991"/>
    <n v="6.7199998696645098"/>
    <n v="1.0306666890780101"/>
    <m/>
    <n v="281.7"/>
    <n v="0.48420000000000002"/>
    <m/>
    <m/>
    <m/>
    <m/>
    <m/>
    <m/>
    <m/>
    <m/>
    <n v="-32.008044859999998"/>
    <m/>
    <m/>
  </r>
  <r>
    <s v="Sterculiaceae"/>
    <s v="Sterculia"/>
    <s v="pruriens"/>
    <x v="94"/>
    <s v="T10089"/>
    <s v="T1"/>
    <n v="94"/>
    <n v="94.5"/>
    <n v="3"/>
    <n v="4"/>
    <s v="OK"/>
    <s v="T10089"/>
    <n v="598"/>
    <n v="14.3"/>
    <n v="10"/>
    <n v="3"/>
    <n v="3"/>
    <n v="7"/>
    <n v="233.333333333333"/>
    <n v="48.766666412353501"/>
    <n v="1.8866666555404701"/>
    <n v="1.6513332923253401"/>
    <n v="165.611902872721"/>
    <m/>
    <m/>
    <m/>
    <m/>
    <n v="0.24746396200000001"/>
    <n v="10.088200000000001"/>
    <n v="3.1629274500000002"/>
    <m/>
    <m/>
    <m/>
    <n v="-32.388793069999998"/>
    <m/>
    <m/>
  </r>
  <r>
    <s v="Sterculiaceae"/>
    <s v="Sterculia"/>
    <s v="pruriens"/>
    <x v="94"/>
    <s v="T10105"/>
    <s v="T1"/>
    <n v="86"/>
    <n v="18.5"/>
    <n v="3"/>
    <n v="5"/>
    <s v="OK"/>
    <s v="T10105"/>
    <n v="598"/>
    <n v="52.2"/>
    <n v="38"/>
    <m/>
    <m/>
    <n v="0"/>
    <n v="253.333333333333"/>
    <n v="56.266666412353501"/>
    <n v="2.9833333492279102"/>
    <n v="1.2829999923706099"/>
    <n v="96.476401011149093"/>
    <m/>
    <m/>
    <m/>
    <m/>
    <n v="0.686322188"/>
    <n v="19.230899999999998"/>
    <n v="4.56665923"/>
    <m/>
    <m/>
    <m/>
    <m/>
    <m/>
    <m/>
  </r>
  <r>
    <s v="Sterculiaceae"/>
    <s v="Sterculia"/>
    <s v="pruriens"/>
    <x v="94"/>
    <s v="T10232"/>
    <s v="T1"/>
    <n v="59.5"/>
    <n v="33"/>
    <n v="2"/>
    <n v="4"/>
    <s v="OK"/>
    <s v="T10232"/>
    <n v="598"/>
    <n v="28.8"/>
    <n v="26"/>
    <n v="4"/>
    <n v="4"/>
    <n v="25"/>
    <n v="240"/>
    <n v="54.799999237060497"/>
    <m/>
    <n v="2.7335001230239899"/>
    <n v="247.86900329589801"/>
    <m/>
    <m/>
    <m/>
    <m/>
    <m/>
    <m/>
    <m/>
    <m/>
    <m/>
    <m/>
    <n v="-32.166894749999997"/>
    <m/>
    <m/>
  </r>
  <r>
    <s v="Sterculiaceae"/>
    <s v="Sterculia"/>
    <s v="sp, 2"/>
    <x v="686"/>
    <s v="T10015"/>
    <s v="T1"/>
    <n v="107"/>
    <n v="33"/>
    <n v="3"/>
    <n v="0"/>
    <s v="OK"/>
    <s v="T10015"/>
    <n v="789"/>
    <n v="17.2"/>
    <n v="23"/>
    <n v="3"/>
    <n v="3"/>
    <n v="20"/>
    <n v="166.666666666667"/>
    <n v="44.566665649414098"/>
    <n v="1.4233333667119299"/>
    <n v="0.98500001430511497"/>
    <n v="185.993336995443"/>
    <m/>
    <n v="0.39173000000000002"/>
    <n v="1.0148999999999999"/>
    <n v="7"/>
    <m/>
    <m/>
    <m/>
    <m/>
    <m/>
    <m/>
    <n v="-32.00074781"/>
    <m/>
    <m/>
  </r>
  <r>
    <s v="Sterculiaceae"/>
    <s v="Sterculia"/>
    <s v="sp, B1"/>
    <x v="687"/>
    <s v="T10007"/>
    <s v="T1"/>
    <n v="109"/>
    <n v="20.5"/>
    <n v="2"/>
    <n v="4"/>
    <s v="OK"/>
    <s v="T10007"/>
    <n v="870"/>
    <n v="12.4"/>
    <n v="13"/>
    <n v="2"/>
    <n v="1"/>
    <n v="13"/>
    <n v="185"/>
    <n v="45.5"/>
    <n v="1.7149999737739601"/>
    <n v="7.2434999942779497"/>
    <n v="1055.75"/>
    <m/>
    <n v="0.29732999999999998"/>
    <n v="1.6436999999999999"/>
    <n v="5.4"/>
    <n v="0.40671822099999999"/>
    <n v="16.756499999999999"/>
    <n v="3.7371141099999998"/>
    <m/>
    <m/>
    <m/>
    <m/>
    <m/>
    <m/>
  </r>
  <r>
    <s v="Sterculiaceae"/>
    <s v="Sterculia"/>
    <s v="sp, B1"/>
    <x v="687"/>
    <s v="T10038"/>
    <s v="T1"/>
    <n v="92"/>
    <n v="4.5"/>
    <n v="1"/>
    <n v="4"/>
    <s v="OK"/>
    <s v="T10038"/>
    <n v="870"/>
    <n v="11.1"/>
    <n v="13"/>
    <m/>
    <m/>
    <n v="0"/>
    <n v="300"/>
    <n v="58.099998474121101"/>
    <n v="2.4200000762939502"/>
    <n v="6.1659998893737802"/>
    <n v="837.79699707031295"/>
    <m/>
    <n v="0.31583"/>
    <n v="1.1064000000000001"/>
    <n v="4.5"/>
    <n v="0.40937883600000002"/>
    <n v="17.583400000000001"/>
    <n v="6.0184697099999998"/>
    <m/>
    <m/>
    <m/>
    <m/>
    <m/>
    <m/>
  </r>
  <r>
    <s v="Sterculiaceae"/>
    <s v="Sterculia"/>
    <s v="speciosa"/>
    <x v="292"/>
    <s v="LV109226"/>
    <s v="LV1"/>
    <n v="134.5"/>
    <n v="62.2"/>
    <n v="1"/>
    <n v="4"/>
    <s v="OK"/>
    <s v="LV109226"/>
    <n v="599"/>
    <n v="13.694267515923601"/>
    <n v="13"/>
    <n v="1"/>
    <n v="1"/>
    <n v="12"/>
    <n v="396"/>
    <n v="38.5"/>
    <n v="2.9100000858306898"/>
    <n v="5.0859999656677202"/>
    <n v="520.41198730468795"/>
    <m/>
    <n v="0.37740000000000001"/>
    <n v="1.2456"/>
    <n v="5"/>
    <m/>
    <m/>
    <n v="4.1950428799999999"/>
    <m/>
    <m/>
    <m/>
    <m/>
    <m/>
    <m/>
  </r>
  <r>
    <s v="Sterculiaceae"/>
    <s v="Sterculia"/>
    <s v="speciosa"/>
    <x v="292"/>
    <s v="LV109556"/>
    <s v="LV1"/>
    <n v="193.6"/>
    <n v="24.9"/>
    <n v="1"/>
    <n v="4"/>
    <s v="OK"/>
    <s v="LV109556"/>
    <n v="599"/>
    <n v="17.324840764331199"/>
    <n v="24"/>
    <n v="4"/>
    <n v="5"/>
    <n v="20"/>
    <n v="389"/>
    <n v="51.5"/>
    <n v="3.1700000762939502"/>
    <n v="7.4429998397827104"/>
    <n v="640.96502685546898"/>
    <m/>
    <n v="0.53946000000000005"/>
    <n v="0.81940000000000002"/>
    <n v="5.75"/>
    <n v="0.418061778"/>
    <n v="15.1014"/>
    <n v="5.1249810499999997"/>
    <m/>
    <m/>
    <m/>
    <n v="-32.685019969999999"/>
    <m/>
    <m/>
  </r>
  <r>
    <s v="Sterculiaceae"/>
    <s v="Sterculia"/>
    <s v="speciosa"/>
    <x v="292"/>
    <s v="NH200639"/>
    <s v="NH20"/>
    <n v="19"/>
    <n v="321"/>
    <n v="1"/>
    <n v="5"/>
    <s v="OK"/>
    <s v="NH200639"/>
    <n v="599"/>
    <m/>
    <n v="11"/>
    <n v="1"/>
    <n v="1"/>
    <n v="8"/>
    <n v="242.30000305175801"/>
    <n v="47.299999237060497"/>
    <n v="3.4000000953674299"/>
    <n v="8.2550001144409197"/>
    <m/>
    <n v="847.7"/>
    <n v="0.42449999999999999"/>
    <n v="0.72330000000000005"/>
    <m/>
    <n v="0.33700000000000002"/>
    <n v="4.7709999999999999"/>
    <n v="0.88249999999999995"/>
    <m/>
    <m/>
    <m/>
    <m/>
    <m/>
    <m/>
  </r>
  <r>
    <s v="Sterculiaceae"/>
    <s v="Sterculia"/>
    <s v="speciosa"/>
    <x v="292"/>
    <s v="P01860107"/>
    <s v="P018"/>
    <n v="55"/>
    <n v="28"/>
    <n v="3"/>
    <n v="5"/>
    <s v="OK"/>
    <s v="P01860285"/>
    <n v="599"/>
    <n v="22.9"/>
    <n v="24"/>
    <n v="4"/>
    <n v="5"/>
    <n v="24"/>
    <n v="369.43332926432299"/>
    <n v="43.033332824707003"/>
    <n v="1.46666665871938"/>
    <n v="4.66000000635783"/>
    <m/>
    <n v="1172"/>
    <n v="0.50119999999999998"/>
    <m/>
    <m/>
    <m/>
    <m/>
    <m/>
    <m/>
    <m/>
    <m/>
    <n v="-30.100481349999999"/>
    <m/>
    <m/>
  </r>
  <r>
    <s v="Sterculiaceae"/>
    <s v="Sterculia"/>
    <s v="speciosa"/>
    <x v="292"/>
    <s v="T10280"/>
    <s v="T1"/>
    <n v="47"/>
    <n v="69.5"/>
    <n v="3"/>
    <n v="4"/>
    <s v="OK"/>
    <s v="T10280"/>
    <n v="599"/>
    <n v="31.8"/>
    <n v="32"/>
    <n v="5"/>
    <n v="5"/>
    <n v="32"/>
    <n v="430"/>
    <n v="43.733333587646499"/>
    <n v="2.7699999809265101"/>
    <n v="0.93800002336502097"/>
    <n v="81.995531717936203"/>
    <m/>
    <n v="0.49587588399999999"/>
    <n v="0.86059405899999997"/>
    <n v="8.5"/>
    <n v="0.48183118699999999"/>
    <n v="13.793799999999999"/>
    <n v="4.8561838000000002"/>
    <m/>
    <m/>
    <m/>
    <n v="-29.15423564"/>
    <m/>
    <m/>
  </r>
  <r>
    <s v="Sterculiaceae"/>
    <s v="Sterculia"/>
    <s v="villifera"/>
    <x v="250"/>
    <s v="A110165"/>
    <s v="A11"/>
    <n v="21"/>
    <n v="34"/>
    <n v="3"/>
    <n v="5"/>
    <s v="OK"/>
    <s v="A110165"/>
    <n v="600"/>
    <n v="21.5"/>
    <n v="20"/>
    <n v="3"/>
    <n v="2"/>
    <n v="15"/>
    <n v="362.33333333333297"/>
    <n v="51.300000508626297"/>
    <n v="2.6299999554952"/>
    <n v="2.71299997965495"/>
    <m/>
    <n v="665.3"/>
    <n v="0.49"/>
    <n v="0.92"/>
    <n v="5"/>
    <n v="0.26940751075744601"/>
    <n v="9.4924999999999997"/>
    <n v="1.36880267"/>
    <m/>
    <m/>
    <m/>
    <m/>
    <m/>
    <m/>
  </r>
  <r>
    <s v="Sterculiaceae"/>
    <s v="Sterculia"/>
    <s v="villifera"/>
    <x v="250"/>
    <s v="B437052"/>
    <s v="B4"/>
    <n v="71"/>
    <n v="30"/>
    <n v="3"/>
    <n v="5"/>
    <s v="OK"/>
    <s v="B437052"/>
    <n v="600"/>
    <n v="14.3"/>
    <n v="20"/>
    <n v="2"/>
    <n v="2"/>
    <n v="18"/>
    <n v="279.43332926432299"/>
    <n v="61.766667683919302"/>
    <n v="1.72999997933706"/>
    <n v="2.84033342202504"/>
    <m/>
    <n v="1014.6"/>
    <n v="0.48"/>
    <n v="0.9"/>
    <m/>
    <n v="0.44400000000000001"/>
    <n v="13.770899999999999"/>
    <n v="3.8319999999999999"/>
    <m/>
    <m/>
    <m/>
    <m/>
    <m/>
    <m/>
  </r>
  <r>
    <s v="Sterculiaceae"/>
    <s v="Sterculia"/>
    <s v="villifera"/>
    <x v="250"/>
    <s v="B437069"/>
    <s v="B4"/>
    <n v="55"/>
    <n v="38"/>
    <n v="3"/>
    <n v="5"/>
    <s v="OK"/>
    <s v="B437069"/>
    <n v="600"/>
    <n v="15.6"/>
    <n v="22"/>
    <n v="1"/>
    <n v="2"/>
    <n v="15"/>
    <n v="293.09999593099002"/>
    <n v="50.400000254313099"/>
    <n v="1.8766667048136401"/>
    <n v="1.5563333034515401"/>
    <m/>
    <n v="600"/>
    <n v="0.37"/>
    <n v="0.81"/>
    <n v="5"/>
    <n v="0.38600000000000001"/>
    <n v="12.873799999999999"/>
    <n v="5.5209999999999999"/>
    <m/>
    <m/>
    <m/>
    <m/>
    <m/>
    <m/>
  </r>
  <r>
    <s v="Sterculiaceae"/>
    <s v="Sterculia"/>
    <s v="IND"/>
    <x v="688"/>
    <s v="LV109176"/>
    <s v="LV1"/>
    <n v="128.69999999999999"/>
    <n v="77.7"/>
    <n v="0"/>
    <n v="2"/>
    <s v="EXCLUDE"/>
    <s v="LV109176"/>
    <n v="787"/>
    <n v="12.101910828025501"/>
    <n v="12"/>
    <m/>
    <m/>
    <n v="0"/>
    <m/>
    <m/>
    <m/>
    <m/>
    <m/>
    <m/>
    <m/>
    <m/>
    <m/>
    <n v="0.56392901399999995"/>
    <n v="12.0045"/>
    <n v="3.6439829600000002"/>
    <m/>
    <m/>
    <m/>
    <m/>
    <m/>
    <m/>
  </r>
  <r>
    <s v="Sterculiaceae"/>
    <s v="Sterculia"/>
    <s v="IND"/>
    <x v="688"/>
    <s v="LV109479"/>
    <s v="LV1"/>
    <n v="183.6"/>
    <n v="78.2"/>
    <n v="0"/>
    <n v="2"/>
    <s v="MORT"/>
    <s v="LV109479"/>
    <n v="787"/>
    <m/>
    <n v="0"/>
    <m/>
    <m/>
    <n v="0"/>
    <m/>
    <m/>
    <m/>
    <m/>
    <m/>
    <m/>
    <m/>
    <m/>
    <m/>
    <m/>
    <m/>
    <m/>
    <m/>
    <m/>
    <m/>
    <m/>
    <m/>
    <m/>
  </r>
  <r>
    <s v="Sterculiaceae"/>
    <s v="Sterculia"/>
    <s v="IND"/>
    <x v="688"/>
    <s v="T10098"/>
    <s v="T1"/>
    <n v="86"/>
    <n v="6.5"/>
    <n v="0"/>
    <n v="0"/>
    <s v="MORT"/>
    <s v="T10098"/>
    <n v="787"/>
    <m/>
    <m/>
    <m/>
    <m/>
    <m/>
    <m/>
    <m/>
    <m/>
    <m/>
    <m/>
    <m/>
    <m/>
    <m/>
    <m/>
    <m/>
    <m/>
    <m/>
    <m/>
    <m/>
    <m/>
    <m/>
    <m/>
    <m/>
  </r>
  <r>
    <s v="Sterculiaceae"/>
    <s v="Theobroma"/>
    <s v="subincanum"/>
    <x v="236"/>
    <s v="A110316"/>
    <s v="A11"/>
    <n v="74"/>
    <n v="42"/>
    <n v="3"/>
    <n v="5"/>
    <s v="OK"/>
    <s v="A110316"/>
    <n v="601"/>
    <n v="14"/>
    <n v="13"/>
    <n v="1"/>
    <n v="1"/>
    <n v="6"/>
    <n v="261.23333231608098"/>
    <n v="48.233332316080698"/>
    <n v="2.6166667143503801"/>
    <n v="1.6663333177566499"/>
    <m/>
    <n v="625.1"/>
    <m/>
    <m/>
    <n v="2"/>
    <m/>
    <m/>
    <m/>
    <m/>
    <m/>
    <m/>
    <m/>
    <m/>
    <m/>
  </r>
  <r>
    <s v="Sterculiaceae"/>
    <s v="Theobroma"/>
    <s v="subincanum"/>
    <x v="236"/>
    <s v="LV109148"/>
    <s v="LV1"/>
    <n v="132"/>
    <n v="45.6"/>
    <n v="3"/>
    <n v="5"/>
    <s v="OK"/>
    <s v="LV109148"/>
    <n v="601"/>
    <n v="23.8853503184713"/>
    <n v="26"/>
    <n v="4"/>
    <n v="5"/>
    <n v="26"/>
    <n v="393.33333333333297"/>
    <n v="48.866666158040402"/>
    <n v="2.4500000476837198"/>
    <n v="0.39500000079472902"/>
    <n v="35.093032836914098"/>
    <m/>
    <n v="0.55776000000000003"/>
    <n v="0.60709999999999997"/>
    <n v="3.6"/>
    <n v="0.52520041299999998"/>
    <n v="12.4443"/>
    <n v="3.86621382"/>
    <m/>
    <m/>
    <m/>
    <n v="-31.086774779999999"/>
    <m/>
    <m/>
  </r>
  <r>
    <s v="Sterculiaceae"/>
    <s v="Theobroma"/>
    <s v="subincanum"/>
    <x v="236"/>
    <s v="LV109274"/>
    <s v="LV1"/>
    <n v="154.9"/>
    <n v="35.700000000000003"/>
    <n v="3"/>
    <n v="5"/>
    <s v="OK"/>
    <s v="LV109274"/>
    <n v="601"/>
    <n v="20.700636942675199"/>
    <n v="25"/>
    <n v="4"/>
    <n v="3"/>
    <n v="16"/>
    <n v="315"/>
    <n v="57.3333346048991"/>
    <n v="2.0766666730245"/>
    <n v="1.04766669869423"/>
    <n v="118.249435424805"/>
    <m/>
    <n v="0.51761000000000001"/>
    <n v="0.72629999999999995"/>
    <n v="3.7"/>
    <n v="0.54315639699999996"/>
    <n v="12.5101"/>
    <n v="3.3086720399999998"/>
    <m/>
    <m/>
    <m/>
    <n v="-32.510301030000001"/>
    <m/>
    <m/>
  </r>
  <r>
    <s v="Sterculiaceae"/>
    <s v="Theobroma"/>
    <s v="subincanum"/>
    <x v="236"/>
    <s v="LV109355"/>
    <s v="LV1"/>
    <n v="162.5"/>
    <n v="74.3"/>
    <n v="3"/>
    <n v="5"/>
    <s v="OK"/>
    <s v="LV109355"/>
    <n v="601"/>
    <n v="14.8089171974522"/>
    <n v="16"/>
    <n v="1"/>
    <n v="1"/>
    <n v="12"/>
    <n v="322"/>
    <n v="51.433333079020201"/>
    <n v="2.54666670163473"/>
    <n v="0.73900000254313103"/>
    <n v="101.09716796875"/>
    <m/>
    <n v="0.55581000000000003"/>
    <n v="0.71799999999999997"/>
    <n v="4.25"/>
    <n v="0.50312121499999995"/>
    <n v="14.815099999999999"/>
    <n v="3.8265363799999998"/>
    <m/>
    <m/>
    <m/>
    <m/>
    <m/>
    <m/>
  </r>
  <r>
    <s v="Sterculiaceae"/>
    <s v="Theobroma"/>
    <s v="subincanum"/>
    <x v="236"/>
    <s v="M17116412"/>
    <s v="M1711"/>
    <m/>
    <m/>
    <n v="3"/>
    <n v="5"/>
    <s v="OK"/>
    <s v="M17116412"/>
    <n v="601"/>
    <m/>
    <m/>
    <n v="3"/>
    <n v="2"/>
    <n v="8"/>
    <n v="371.09999593099002"/>
    <n v="47.133332570393897"/>
    <n v="1.8766666650772099"/>
    <n v="0.539000004529953"/>
    <m/>
    <n v="206.5"/>
    <m/>
    <m/>
    <m/>
    <m/>
    <m/>
    <m/>
    <m/>
    <m/>
    <m/>
    <m/>
    <m/>
    <m/>
  </r>
  <r>
    <s v="Sterculiaceae"/>
    <s v="Theobroma"/>
    <s v="subincanum"/>
    <x v="236"/>
    <s v="M17116456"/>
    <s v="M1711"/>
    <n v="43"/>
    <n v="64"/>
    <n v="3"/>
    <n v="5"/>
    <s v="OK"/>
    <s v="M17116456"/>
    <n v="601"/>
    <n v="17.3"/>
    <n v="18"/>
    <n v="2"/>
    <n v="2"/>
    <n v="18"/>
    <n v="340"/>
    <n v="66.000002543131501"/>
    <n v="2.41000000635783"/>
    <n v="0.77933333317438802"/>
    <m/>
    <n v="222.1"/>
    <n v="0.56030000000000002"/>
    <n v="0.68410000000000004"/>
    <m/>
    <n v="0.57799999999999996"/>
    <n v="12.3415"/>
    <n v="3.2679999999999998"/>
    <m/>
    <m/>
    <m/>
    <m/>
    <m/>
    <m/>
  </r>
  <r>
    <s v="Sterculiaceae"/>
    <s v="Theobroma"/>
    <s v="subincanum"/>
    <x v="236"/>
    <s v="M17116557"/>
    <s v="M1711"/>
    <n v="51"/>
    <n v="25"/>
    <n v="3"/>
    <n v="5"/>
    <s v="OK"/>
    <s v="M17116557"/>
    <n v="601"/>
    <n v="18.5"/>
    <n v="19"/>
    <n v="3"/>
    <n v="2"/>
    <n v="18"/>
    <n v="286.56667073567701"/>
    <n v="47.8333346048991"/>
    <n v="1.7766666809717799"/>
    <n v="0.67166666189829505"/>
    <m/>
    <n v="314.7"/>
    <n v="0.56369999999999998"/>
    <n v="0.69169999999999998"/>
    <m/>
    <n v="0.48799999999999999"/>
    <n v="17.637"/>
    <n v="3.226"/>
    <m/>
    <m/>
    <m/>
    <m/>
    <m/>
    <m/>
  </r>
  <r>
    <s v="Sterculiaceae"/>
    <s v="Theobroma"/>
    <s v="subincanum"/>
    <x v="236"/>
    <s v="M17116601"/>
    <s v="M1711"/>
    <n v="62"/>
    <n v="61"/>
    <n v="0"/>
    <n v="0"/>
    <s v="MORT"/>
    <s v="M17116601"/>
    <n v="601"/>
    <m/>
    <m/>
    <m/>
    <m/>
    <m/>
    <m/>
    <m/>
    <m/>
    <m/>
    <m/>
    <m/>
    <m/>
    <m/>
    <m/>
    <m/>
    <m/>
    <m/>
    <m/>
    <m/>
    <m/>
    <m/>
    <m/>
    <m/>
  </r>
  <r>
    <s v="Sterculiaceae"/>
    <s v="Theobroma"/>
    <s v="subincanum"/>
    <x v="236"/>
    <s v="M17116827"/>
    <s v="M1711"/>
    <n v="82"/>
    <n v="99"/>
    <n v="3"/>
    <n v="5"/>
    <s v="OK"/>
    <s v="M17116827"/>
    <n v="601"/>
    <n v="11"/>
    <n v="10"/>
    <n v="2"/>
    <n v="2"/>
    <n v="10"/>
    <n v="340"/>
    <n v="49.966667175292997"/>
    <n v="2.1433333555857299"/>
    <n v="0.61466667056083701"/>
    <m/>
    <n v="196.1"/>
    <m/>
    <m/>
    <m/>
    <m/>
    <m/>
    <m/>
    <m/>
    <m/>
    <m/>
    <m/>
    <m/>
    <m/>
  </r>
  <r>
    <s v="Sterculiaceae"/>
    <s v="Theobroma"/>
    <s v="subincanum"/>
    <x v="236"/>
    <s v="M17116865"/>
    <s v="M1711"/>
    <n v="76"/>
    <n v="23"/>
    <n v="3"/>
    <n v="5"/>
    <s v="OK"/>
    <s v="M17116865"/>
    <n v="601"/>
    <n v="23.6"/>
    <n v="21"/>
    <n v="3"/>
    <n v="1"/>
    <n v="20"/>
    <n v="270.33333333333297"/>
    <n v="51.5"/>
    <n v="1.6366666555404701"/>
    <n v="0.66500001152356503"/>
    <m/>
    <n v="270.5"/>
    <m/>
    <m/>
    <m/>
    <m/>
    <m/>
    <m/>
    <m/>
    <m/>
    <m/>
    <m/>
    <m/>
    <m/>
  </r>
  <r>
    <s v="Sterculiaceae"/>
    <s v="Theobroma"/>
    <s v="subincanum"/>
    <x v="236"/>
    <s v="M17116901"/>
    <s v="M1711"/>
    <n v="91"/>
    <n v="38"/>
    <n v="3"/>
    <n v="5"/>
    <s v="OK"/>
    <s v="M17116901"/>
    <n v="601"/>
    <n v="14.8"/>
    <n v="19"/>
    <n v="2"/>
    <n v="2"/>
    <n v="19"/>
    <n v="278.999994913737"/>
    <n v="63.066665649414098"/>
    <n v="2.0433332522710201"/>
    <n v="0.93566666046778402"/>
    <m/>
    <n v="331.6"/>
    <m/>
    <m/>
    <m/>
    <m/>
    <m/>
    <m/>
    <m/>
    <m/>
    <m/>
    <m/>
    <m/>
    <m/>
  </r>
  <r>
    <s v="Sterculiaceae"/>
    <s v="Theobroma"/>
    <s v="subincanum"/>
    <x v="236"/>
    <s v="M17118834"/>
    <s v="M1711"/>
    <n v="62"/>
    <n v="94"/>
    <n v="3"/>
    <n v="5"/>
    <s v="OK"/>
    <s v="M17118834"/>
    <n v="601"/>
    <n v="10.3"/>
    <n v="34"/>
    <n v="2"/>
    <n v="2"/>
    <n v="17"/>
    <n v="251.86666870117199"/>
    <n v="60.400000254313099"/>
    <n v="1.8466666539510099"/>
    <n v="0.63499999046325695"/>
    <m/>
    <n v="293.89999999999998"/>
    <n v="0.60799999999999998"/>
    <n v="0.58109999999999995"/>
    <m/>
    <m/>
    <m/>
    <m/>
    <m/>
    <m/>
    <m/>
    <m/>
    <m/>
    <m/>
  </r>
  <r>
    <s v="Sterculiaceae"/>
    <s v="Theobroma"/>
    <s v="subincanum"/>
    <x v="236"/>
    <s v="NH200312"/>
    <s v="NH20"/>
    <n v="64"/>
    <n v="330"/>
    <n v="3"/>
    <n v="5"/>
    <s v="OK"/>
    <s v="NH200312"/>
    <n v="601"/>
    <n v="22"/>
    <n v="23"/>
    <n v="2"/>
    <n v="2"/>
    <n v="12"/>
    <n v="307.33333333333297"/>
    <n v="54.466665903727197"/>
    <n v="2.3566666841506998"/>
    <n v="0.57833333810170495"/>
    <m/>
    <n v="185.7"/>
    <n v="0.57450000000000001"/>
    <n v="0.70350000000000001"/>
    <n v="2"/>
    <m/>
    <m/>
    <m/>
    <m/>
    <m/>
    <m/>
    <m/>
    <m/>
    <m/>
  </r>
  <r>
    <s v="Sterculiaceae"/>
    <s v="Theobroma"/>
    <s v="subincanum"/>
    <x v="236"/>
    <s v="P00610004"/>
    <s v="P006"/>
    <m/>
    <m/>
    <n v="0"/>
    <n v="5"/>
    <s v="EXCLUDE"/>
    <s v="P00610004"/>
    <n v="601"/>
    <m/>
    <m/>
    <m/>
    <m/>
    <m/>
    <m/>
    <m/>
    <m/>
    <m/>
    <m/>
    <m/>
    <m/>
    <m/>
    <m/>
    <m/>
    <m/>
    <m/>
    <m/>
    <m/>
    <m/>
    <m/>
    <m/>
    <m/>
  </r>
  <r>
    <s v="Sterculiaceae"/>
    <s v="Theobroma"/>
    <s v="subincanum"/>
    <x v="236"/>
    <s v="P01860141"/>
    <s v="P018"/>
    <n v="70"/>
    <n v="5"/>
    <n v="3"/>
    <n v="5"/>
    <s v="OK"/>
    <s v="P01860305"/>
    <n v="601"/>
    <n v="16.600000000000001"/>
    <n v="15"/>
    <m/>
    <m/>
    <m/>
    <n v="283.76666768391902"/>
    <n v="57.766666412353501"/>
    <n v="1.9233333269755"/>
    <n v="0.65166667103767395"/>
    <m/>
    <n v="239.2"/>
    <n v="0.59989999999999999"/>
    <m/>
    <m/>
    <m/>
    <m/>
    <m/>
    <m/>
    <m/>
    <m/>
    <m/>
    <m/>
    <m/>
  </r>
  <r>
    <s v="Sterculiaceae"/>
    <s v="Theobroma"/>
    <s v="subincanum"/>
    <x v="236"/>
    <s v="P01860397"/>
    <s v="P018"/>
    <n v="75"/>
    <n v="72"/>
    <n v="3"/>
    <n v="5"/>
    <s v="OK"/>
    <s v="P01860373"/>
    <n v="601"/>
    <n v="18.8"/>
    <n v="16"/>
    <m/>
    <m/>
    <m/>
    <n v="272.19999186197902"/>
    <n v="58.1666666666667"/>
    <n v="1.62999999523163"/>
    <n v="0.52466666698455799"/>
    <m/>
    <n v="209.7"/>
    <n v="0.56110000000000004"/>
    <m/>
    <m/>
    <m/>
    <m/>
    <m/>
    <m/>
    <m/>
    <m/>
    <m/>
    <m/>
    <m/>
  </r>
  <r>
    <s v="Sterculiaceae"/>
    <s v="Theobroma"/>
    <s v="subincanum"/>
    <x v="236"/>
    <s v="T10103"/>
    <s v="T1"/>
    <n v="81"/>
    <n v="15.5"/>
    <n v="3"/>
    <n v="5"/>
    <s v="OK"/>
    <s v="T10103"/>
    <n v="601"/>
    <n v="13.1"/>
    <n v="20"/>
    <n v="2"/>
    <n v="2"/>
    <n v="15"/>
    <n v="303.33333333333297"/>
    <n v="56.966665903727197"/>
    <n v="2.20333329836527"/>
    <n v="0.85066666205724095"/>
    <n v="115.588002522786"/>
    <m/>
    <n v="0.58986301399999996"/>
    <n v="0.64421737099999998"/>
    <n v="3.1"/>
    <n v="0.64027427800000003"/>
    <n v="13.821999999999999"/>
    <n v="3.4452012299999999"/>
    <m/>
    <m/>
    <m/>
    <m/>
    <m/>
    <m/>
  </r>
  <r>
    <s v="Sterculiaceae"/>
    <s v="Theobroma"/>
    <s v="subincanum"/>
    <x v="236"/>
    <s v="T10115"/>
    <s v="T1"/>
    <n v="80.5"/>
    <n v="29.5"/>
    <n v="3"/>
    <n v="5"/>
    <s v="OK"/>
    <s v="T10115"/>
    <n v="601"/>
    <n v="28"/>
    <n v="27"/>
    <m/>
    <m/>
    <n v="0"/>
    <n v="273.33333333333297"/>
    <n v="63.400000254313099"/>
    <n v="2.2666666507720898"/>
    <n v="0.43599999944369"/>
    <n v="49.437166849772098"/>
    <m/>
    <n v="0.5"/>
    <n v="0.78039999999999998"/>
    <n v="6"/>
    <n v="0.56942003500000005"/>
    <n v="9.7838899999999995"/>
    <n v="3.03930671"/>
    <m/>
    <m/>
    <m/>
    <m/>
    <m/>
    <m/>
  </r>
  <r>
    <s v="Sterculiaceae"/>
    <s v="Theobroma"/>
    <s v="subincanum"/>
    <x v="236"/>
    <s v="T10127"/>
    <s v="T1"/>
    <n v="88.5"/>
    <n v="65.5"/>
    <n v="3"/>
    <n v="5"/>
    <s v="OK"/>
    <s v="T10127"/>
    <n v="601"/>
    <n v="27.7"/>
    <n v="28"/>
    <n v="4"/>
    <n v="4"/>
    <n v="20"/>
    <n v="330"/>
    <n v="65.400001525878906"/>
    <n v="2.1533333063125601"/>
    <n v="0.65200001001357999"/>
    <n v="68.740468343098996"/>
    <m/>
    <n v="0.409703504"/>
    <n v="1.5575657890000001"/>
    <n v="10.9"/>
    <n v="0.53915180600000001"/>
    <n v="13.144299999999999"/>
    <n v="3.0620645899999999"/>
    <m/>
    <m/>
    <m/>
    <n v="-32.193168479999997"/>
    <m/>
    <m/>
  </r>
  <r>
    <s v="Sterculiaceae"/>
    <s v="Theobroma"/>
    <s v="subincanum"/>
    <x v="236"/>
    <s v="T10337"/>
    <s v="T1"/>
    <n v="21"/>
    <n v="11"/>
    <n v="0"/>
    <n v="0"/>
    <s v="MORT"/>
    <s v="T10337"/>
    <n v="601"/>
    <m/>
    <m/>
    <m/>
    <m/>
    <m/>
    <m/>
    <m/>
    <m/>
    <m/>
    <m/>
    <m/>
    <m/>
    <m/>
    <m/>
    <m/>
    <m/>
    <m/>
    <m/>
    <m/>
    <m/>
    <m/>
    <m/>
    <m/>
  </r>
  <r>
    <s v="Sterculiaceae"/>
    <s v="Theobroma"/>
    <s v="subincanum"/>
    <x v="236"/>
    <s v="T10338"/>
    <s v="T1"/>
    <n v="24"/>
    <n v="15"/>
    <n v="3"/>
    <n v="5"/>
    <s v="OK"/>
    <s v="T10338"/>
    <n v="601"/>
    <n v="20.399999999999999"/>
    <n v="17"/>
    <n v="3"/>
    <n v="2"/>
    <n v="15"/>
    <n v="256.66666666666703"/>
    <n v="48.633332570393897"/>
    <n v="1.4766666491826399"/>
    <n v="0.29733332494894699"/>
    <n v="45.151266733805301"/>
    <m/>
    <m/>
    <m/>
    <m/>
    <n v="0.50246469999999999"/>
    <n v="12.038500000000001"/>
    <n v="3.16655189"/>
    <m/>
    <m/>
    <m/>
    <n v="-32.778378940000003"/>
    <m/>
    <m/>
  </r>
  <r>
    <s v="Sterculiaceae"/>
    <s v="Theobroma"/>
    <s v="subincanum"/>
    <x v="236"/>
    <s v="T10401"/>
    <s v="T1"/>
    <n v="19"/>
    <n v="69.5"/>
    <n v="3"/>
    <n v="5"/>
    <s v="OK"/>
    <s v="T10401"/>
    <n v="601"/>
    <n v="19.100000000000001"/>
    <n v="23"/>
    <n v="1"/>
    <n v="2"/>
    <n v="17"/>
    <n v="263.33333333333297"/>
    <n v="54.233333587646499"/>
    <n v="2.03333334128062"/>
    <n v="0.68133333325386003"/>
    <n v="88.305864969889299"/>
    <m/>
    <m/>
    <m/>
    <m/>
    <n v="0.648174256"/>
    <n v="12.030200000000001"/>
    <n v="2.6991585800000002"/>
    <m/>
    <m/>
    <m/>
    <m/>
    <m/>
    <m/>
  </r>
  <r>
    <s v="Sterculiaceae"/>
    <s v="Theobroma"/>
    <s v="subincanum"/>
    <x v="236"/>
    <s v="T10430"/>
    <s v="T1"/>
    <n v="9"/>
    <n v="48"/>
    <n v="3"/>
    <n v="5"/>
    <s v="OK"/>
    <s v="T10430"/>
    <n v="601"/>
    <n v="21.3"/>
    <n v="23"/>
    <n v="2"/>
    <n v="2"/>
    <n v="13"/>
    <n v="323.33333333333297"/>
    <n v="61.433331807454401"/>
    <n v="2.3633333444595301"/>
    <n v="0.57999998331069902"/>
    <n v="63.293033599853501"/>
    <m/>
    <m/>
    <m/>
    <m/>
    <n v="0.55129011999999999"/>
    <n v="9.3751899999999999"/>
    <n v="2.4783092"/>
    <m/>
    <m/>
    <m/>
    <m/>
    <m/>
    <m/>
  </r>
  <r>
    <s v="Sterculiaceae"/>
    <s v="Theobroma"/>
    <s v="velutinum"/>
    <x v="689"/>
    <s v="T10237"/>
    <s v="T1"/>
    <n v="51"/>
    <n v="47"/>
    <n v="1"/>
    <n v="4"/>
    <s v="OK"/>
    <s v="T10237"/>
    <n v="790"/>
    <n v="14.3"/>
    <n v="19"/>
    <n v="4"/>
    <n v="4"/>
    <n v="19"/>
    <n v="340"/>
    <n v="54.799999237060497"/>
    <n v="3.6700000762939502"/>
    <n v="4.5149998664856001"/>
    <n v="377.70300292968801"/>
    <m/>
    <n v="0.61634435399999998"/>
    <n v="0.75506072899999999"/>
    <n v="2"/>
    <m/>
    <m/>
    <m/>
    <m/>
    <m/>
    <m/>
    <n v="-30.54396968"/>
    <m/>
    <m/>
  </r>
  <r>
    <s v="Styracaceae"/>
    <s v="Styrax"/>
    <s v="pallidus"/>
    <x v="690"/>
    <s v="T10024"/>
    <s v="T1"/>
    <n v="104"/>
    <n v="72"/>
    <n v="3"/>
    <n v="4"/>
    <s v="OK"/>
    <s v="T10024"/>
    <n v="940"/>
    <n v="35"/>
    <n v="39"/>
    <m/>
    <m/>
    <n v="0"/>
    <n v="236.666666666667"/>
    <n v="64.933331807454394"/>
    <n v="1.2699999809265099"/>
    <n v="0.429666668176651"/>
    <n v="40.856033960978202"/>
    <m/>
    <n v="0.38207000000000002"/>
    <n v="0.91769999999999996"/>
    <n v="2.7"/>
    <n v="0.395566207"/>
    <n v="8.0177499999999995"/>
    <n v="1.2517887299999999"/>
    <m/>
    <m/>
    <m/>
    <m/>
    <m/>
    <m/>
  </r>
  <r>
    <s v="Styracaceae"/>
    <s v="Styrax"/>
    <s v="pallidus"/>
    <x v="690"/>
    <s v="T10308"/>
    <s v="T1"/>
    <n v="36.5"/>
    <n v="32.5"/>
    <n v="3"/>
    <n v="4"/>
    <s v="OK"/>
    <s v="T10308"/>
    <n v="940"/>
    <n v="23.2"/>
    <n v="26"/>
    <n v="3"/>
    <n v="3"/>
    <n v="20"/>
    <n v="236.666666666667"/>
    <n v="55.600001017252602"/>
    <n v="1.3233333031336501"/>
    <n v="0.67766668399175001"/>
    <n v="90.898399353027301"/>
    <m/>
    <n v="0.36763978200000003"/>
    <n v="1.1231493939999999"/>
    <n v="3.8"/>
    <n v="0.41331312599999998"/>
    <n v="13.4016"/>
    <n v="1.1225584"/>
    <m/>
    <m/>
    <m/>
    <n v="-32.441785260000003"/>
    <m/>
    <m/>
  </r>
  <r>
    <s v="Styracaceae"/>
    <s v="Styrax"/>
    <s v="pallidus"/>
    <x v="690"/>
    <s v="T12004"/>
    <s v="T1"/>
    <n v="46"/>
    <n v="35"/>
    <n v="3"/>
    <n v="4"/>
    <s v="OK"/>
    <s v="T12004"/>
    <n v="940"/>
    <n v="10.5"/>
    <n v="15"/>
    <n v="2"/>
    <n v="2"/>
    <n v="10"/>
    <n v="183.333333333333"/>
    <n v="51.400000254313099"/>
    <n v="1.1733333468437199"/>
    <n v="0.26833333571751899"/>
    <n v="45.052367528279603"/>
    <m/>
    <m/>
    <m/>
    <m/>
    <n v="0.38983206399999998"/>
    <n v="9.1780200000000001"/>
    <n v="7.3952660000000003E-2"/>
    <m/>
    <m/>
    <m/>
    <m/>
    <m/>
    <m/>
  </r>
  <r>
    <s v="Symplocaceae"/>
    <s v="Symplocos"/>
    <s v="martinicensis"/>
    <x v="91"/>
    <s v="M17116927"/>
    <s v="M1711"/>
    <n v="100"/>
    <n v="91"/>
    <n v="3"/>
    <n v="5"/>
    <s v="OK"/>
    <s v="M17116927"/>
    <n v="623"/>
    <n v="26.1"/>
    <n v="20"/>
    <n v="3"/>
    <n v="2"/>
    <n v="12"/>
    <n v="196.233332316081"/>
    <n v="55.166667938232401"/>
    <n v="1.26666669050852"/>
    <n v="0.24166666964689901"/>
    <m/>
    <n v="96.7"/>
    <n v="0.48159999999999997"/>
    <n v="1.0501"/>
    <m/>
    <n v="0.53500000000000003"/>
    <n v="9.9774999999999991"/>
    <n v="1.4015"/>
    <m/>
    <m/>
    <m/>
    <m/>
    <m/>
    <m/>
  </r>
  <r>
    <s v="Symplocaceae"/>
    <s v="Symplocos"/>
    <s v="martinicensis"/>
    <x v="91"/>
    <s v="NL110402"/>
    <s v="NL11"/>
    <n v="163"/>
    <n v="89"/>
    <n v="3"/>
    <n v="5"/>
    <s v="OK"/>
    <s v="NL110402"/>
    <n v="623"/>
    <n v="13"/>
    <n v="21"/>
    <n v="5"/>
    <n v="5"/>
    <n v="21"/>
    <n v="151.53333536783899"/>
    <n v="52.700000762939503"/>
    <n v="1.2433333396911599"/>
    <n v="0.23166666428248101"/>
    <m/>
    <n v="135.30000000000001"/>
    <n v="0.57540000000000002"/>
    <n v="0.9204"/>
    <n v="1"/>
    <n v="0.48099999999999998"/>
    <n v="8.2989999999999995"/>
    <n v="0.78749999999999998"/>
    <m/>
    <m/>
    <m/>
    <m/>
    <m/>
    <m/>
  </r>
  <r>
    <s v="Tiliaceae"/>
    <s v="Apeiba"/>
    <s v="glabra"/>
    <x v="130"/>
    <s v="P01860420"/>
    <s v="P018"/>
    <n v="26"/>
    <n v="79"/>
    <n v="3"/>
    <n v="5"/>
    <s v="OK"/>
    <s v="P01860133"/>
    <n v="604"/>
    <n v="41.4"/>
    <n v="28"/>
    <m/>
    <m/>
    <m/>
    <n v="243.10000610351599"/>
    <n v="60.633333841959598"/>
    <n v="1.0966666539510099"/>
    <n v="0.390666663646698"/>
    <m/>
    <n v="138.80000000000001"/>
    <n v="0.4249"/>
    <m/>
    <m/>
    <m/>
    <m/>
    <m/>
    <m/>
    <m/>
    <m/>
    <m/>
    <m/>
    <m/>
  </r>
  <r>
    <s v="Tiliaceae"/>
    <s v="Apeiba"/>
    <s v="glabra"/>
    <x v="130"/>
    <s v="P01860441"/>
    <s v="P018"/>
    <n v="73"/>
    <n v="87"/>
    <n v="3"/>
    <n v="5"/>
    <s v="OK"/>
    <s v="P01860366"/>
    <n v="604"/>
    <n v="24.2"/>
    <n v="18"/>
    <n v="3"/>
    <n v="3"/>
    <n v="17"/>
    <n v="239.10000101725299"/>
    <n v="55.633332570393897"/>
    <n v="1.5366666714350401"/>
    <n v="0.24933333198229499"/>
    <m/>
    <n v="90.3"/>
    <n v="0.36899999999999999"/>
    <m/>
    <m/>
    <m/>
    <m/>
    <m/>
    <m/>
    <m/>
    <m/>
    <n v="-32.81934905"/>
    <m/>
    <m/>
  </r>
  <r>
    <s v="Tiliaceae"/>
    <s v="Apeiba"/>
    <s v="petoumo"/>
    <x v="234"/>
    <s v="P01860060"/>
    <s v="P018"/>
    <n v="31"/>
    <n v="34"/>
    <n v="3"/>
    <n v="5"/>
    <s v="OK"/>
    <s v="P01860173"/>
    <n v="605"/>
    <n v="37.6"/>
    <n v="18"/>
    <n v="3"/>
    <n v="3"/>
    <n v="15"/>
    <n v="242.333333333333"/>
    <n v="48.933333079020201"/>
    <n v="1.2599999904632599"/>
    <n v="0.80466667811075798"/>
    <m/>
    <n v="345.4"/>
    <n v="0.39600000000000002"/>
    <m/>
    <m/>
    <m/>
    <m/>
    <m/>
    <m/>
    <m/>
    <m/>
    <n v="-31.52768584"/>
    <m/>
    <m/>
  </r>
  <r>
    <s v="Tiliaceae"/>
    <s v="Apeiba"/>
    <s v="petoumo"/>
    <x v="234"/>
    <s v="P01860389"/>
    <s v="P018"/>
    <n v="85"/>
    <n v="72"/>
    <n v="3"/>
    <n v="5"/>
    <s v="OK"/>
    <s v="P01860452"/>
    <n v="605"/>
    <n v="59.2"/>
    <n v="30"/>
    <n v="4"/>
    <n v="5"/>
    <n v="25"/>
    <n v="246.333333333333"/>
    <n v="49.466667175292997"/>
    <n v="1.8300000031789101"/>
    <n v="0.59599998593330406"/>
    <m/>
    <n v="186.8"/>
    <n v="0.37069999999999997"/>
    <m/>
    <m/>
    <m/>
    <m/>
    <m/>
    <m/>
    <m/>
    <m/>
    <n v="-31.175084170000002"/>
    <m/>
    <m/>
  </r>
  <r>
    <s v="Tiliaceae"/>
    <s v="Lueheopsis"/>
    <s v="rugosa"/>
    <x v="691"/>
    <s v="P01860366"/>
    <s v="P018"/>
    <n v="10"/>
    <n v="33"/>
    <n v="3"/>
    <n v="4"/>
    <s v="OK"/>
    <s v="P01860009"/>
    <n v="606"/>
    <n v="12.7"/>
    <n v="14"/>
    <n v="1"/>
    <n v="1"/>
    <n v="11"/>
    <n v="284.33332824707003"/>
    <n v="48.8333333333333"/>
    <n v="1.6733333269755"/>
    <n v="1.3746666510899901"/>
    <m/>
    <n v="639.5"/>
    <n v="0.57369999999999999"/>
    <m/>
    <m/>
    <m/>
    <m/>
    <m/>
    <m/>
    <m/>
    <m/>
    <m/>
    <m/>
    <m/>
  </r>
  <r>
    <s v="Tiliaceae"/>
    <s v="Lueheopsis"/>
    <s v="rugosa"/>
    <x v="691"/>
    <s v="P01860380"/>
    <s v="P018"/>
    <n v="10"/>
    <n v="59"/>
    <n v="3"/>
    <n v="4"/>
    <s v="OK"/>
    <s v="P01860025"/>
    <n v="606"/>
    <n v="42.8"/>
    <n v="28"/>
    <m/>
    <m/>
    <m/>
    <n v="409.33333333333297"/>
    <n v="47.8333333333333"/>
    <n v="2.2099999586741101"/>
    <n v="0.88633332649866703"/>
    <m/>
    <n v="235.5"/>
    <n v="0.45669999999999999"/>
    <m/>
    <m/>
    <m/>
    <m/>
    <m/>
    <m/>
    <m/>
    <m/>
    <m/>
    <m/>
    <m/>
  </r>
  <r>
    <s v="Verbenaceae"/>
    <s v="Vitex"/>
    <s v="triflora"/>
    <x v="692"/>
    <s v="T10133"/>
    <s v="T1"/>
    <n v="84"/>
    <n v="81"/>
    <n v="3"/>
    <n v="5"/>
    <s v="OK"/>
    <s v="T10133"/>
    <n v="792"/>
    <n v="17"/>
    <n v="16"/>
    <n v="2"/>
    <n v="2"/>
    <n v="10"/>
    <n v="170"/>
    <n v="42.900000254313099"/>
    <n v="1.1733333269755"/>
    <n v="0.14866666495799999"/>
    <n v="36.833466847737597"/>
    <m/>
    <n v="0.56506000000000001"/>
    <n v="0.90580000000000005"/>
    <n v="0.5"/>
    <n v="0.62898406399999995"/>
    <n v="10.297700000000001"/>
    <n v="1.7568746900000001"/>
    <m/>
    <m/>
    <m/>
    <m/>
    <m/>
    <m/>
  </r>
  <r>
    <s v="Violaceae"/>
    <s v="Leonia"/>
    <s v="glycycarpa"/>
    <x v="106"/>
    <s v="LV109241"/>
    <s v="LV1"/>
    <n v="143.5"/>
    <n v="35.4"/>
    <n v="3"/>
    <n v="5"/>
    <s v="OK"/>
    <s v="LV109241"/>
    <n v="609"/>
    <n v="17.675159235668801"/>
    <n v="18"/>
    <n v="3"/>
    <n v="2"/>
    <n v="15"/>
    <n v="202.666666666667"/>
    <n v="69.1666666666667"/>
    <n v="1.77666664123535"/>
    <n v="0.86266668637593602"/>
    <n v="91.116900126139299"/>
    <m/>
    <n v="0.54966999999999999"/>
    <n v="0.79430000000000001"/>
    <n v="5.7"/>
    <n v="0.68736383400000001"/>
    <n v="5.3570700000000002"/>
    <n v="1.46345349"/>
    <m/>
    <m/>
    <m/>
    <n v="-32.531400220000002"/>
    <m/>
    <m/>
  </r>
  <r>
    <s v="Violaceae"/>
    <s v="Leonia"/>
    <s v="glycycarpa"/>
    <x v="106"/>
    <s v="P01860239"/>
    <s v="P018"/>
    <n v="88"/>
    <n v="23"/>
    <n v="3"/>
    <n v="5"/>
    <s v="OK"/>
    <s v="P01860425"/>
    <n v="609"/>
    <n v="11.1"/>
    <n v="12"/>
    <n v="1"/>
    <n v="1"/>
    <n v="5"/>
    <n v="204"/>
    <n v="56.066666920979799"/>
    <n v="1.6399999856948899"/>
    <n v="0.54300000270207704"/>
    <m/>
    <n v="248.3"/>
    <n v="0.46739999999999998"/>
    <m/>
    <m/>
    <m/>
    <m/>
    <m/>
    <m/>
    <m/>
    <m/>
    <m/>
    <m/>
    <m/>
  </r>
  <r>
    <s v="Violaceae"/>
    <s v="Leonia"/>
    <s v="glycycarpa"/>
    <x v="106"/>
    <s v="P01860457"/>
    <s v="P018"/>
    <n v="28"/>
    <n v="83"/>
    <n v="3"/>
    <n v="5"/>
    <s v="OK"/>
    <s v="P01860136"/>
    <n v="609"/>
    <n v="22.1"/>
    <n v="14"/>
    <n v="2"/>
    <n v="3"/>
    <n v="9"/>
    <n v="249.19999694824199"/>
    <n v="68.100001017252595"/>
    <n v="2.1133333841959598"/>
    <n v="0.656333327293396"/>
    <m/>
    <n v="212.5"/>
    <n v="0.56140000000000001"/>
    <m/>
    <m/>
    <m/>
    <m/>
    <m/>
    <m/>
    <m/>
    <m/>
    <n v="-31.49977453"/>
    <m/>
    <m/>
  </r>
  <r>
    <s v="Violaceae"/>
    <s v="Paypayrola"/>
    <s v="guianensis"/>
    <x v="693"/>
    <s v="B422051"/>
    <s v="B4"/>
    <n v="18"/>
    <n v="14"/>
    <n v="0"/>
    <n v="0"/>
    <s v="MORT"/>
    <s v="B422051"/>
    <n v="618"/>
    <n v="12.2"/>
    <n v="13"/>
    <m/>
    <m/>
    <m/>
    <m/>
    <m/>
    <m/>
    <m/>
    <m/>
    <m/>
    <m/>
    <m/>
    <m/>
    <m/>
    <m/>
    <m/>
    <m/>
    <m/>
    <m/>
    <m/>
    <m/>
    <m/>
  </r>
  <r>
    <s v="Violaceae"/>
    <s v="Rinorea"/>
    <s v="sp, B1"/>
    <x v="694"/>
    <s v="A110436"/>
    <s v="A11"/>
    <n v="100"/>
    <n v="98"/>
    <n v="3"/>
    <n v="4"/>
    <s v="OK"/>
    <s v="A110436"/>
    <n v="685"/>
    <n v="10.5"/>
    <n v="12"/>
    <n v="1"/>
    <n v="1"/>
    <n v="2"/>
    <n v="194.86666361490899"/>
    <n v="55.366666158040402"/>
    <n v="1.22333335876465"/>
    <n v="0.11233333498239501"/>
    <m/>
    <n v="65.900000000000006"/>
    <n v="0.63"/>
    <n v="0.48"/>
    <n v="1"/>
    <n v="0.67271417379379295"/>
    <n v="10.374000000000001"/>
    <n v="0.45412781000000002"/>
    <m/>
    <m/>
    <m/>
    <m/>
    <m/>
    <m/>
  </r>
  <r>
    <s v="Violaceae"/>
    <s v="Rinorea"/>
    <s v="sp, B2"/>
    <x v="695"/>
    <s v="M17116001"/>
    <s v="M1711"/>
    <n v="0"/>
    <n v="7"/>
    <n v="3"/>
    <n v="4"/>
    <s v="OK"/>
    <s v="M17116001"/>
    <n v="686"/>
    <n v="11.8"/>
    <n v="10"/>
    <n v="2"/>
    <n v="1"/>
    <n v="8"/>
    <n v="151.13333129882801"/>
    <n v="51.533332824707003"/>
    <n v="0.97333333889643303"/>
    <n v="0.105333333214124"/>
    <m/>
    <n v="63.8"/>
    <n v="0.73509999999999998"/>
    <n v="0.56310000000000004"/>
    <m/>
    <n v="0.69499999999999995"/>
    <n v="10.141"/>
    <n v="0.72450000000000003"/>
    <m/>
    <m/>
    <m/>
    <m/>
    <m/>
    <m/>
  </r>
  <r>
    <s v="Vochysiaceae"/>
    <s v="Erisma"/>
    <s v="uncinatum"/>
    <x v="344"/>
    <s v="T10158"/>
    <s v="T1"/>
    <n v="72.5"/>
    <n v="42"/>
    <n v="3"/>
    <n v="5"/>
    <s v="OK"/>
    <s v="T10158"/>
    <n v="612"/>
    <n v="71"/>
    <n v="40"/>
    <n v="3"/>
    <n v="2"/>
    <n v="19"/>
    <n v="256.66666666666703"/>
    <n v="56.233333587646499"/>
    <n v="1.40666663646698"/>
    <n v="0.71099998553594002"/>
    <n v="50.674799601236998"/>
    <m/>
    <n v="0.41342000000000001"/>
    <n v="1.3996999999999999"/>
    <n v="6.2"/>
    <n v="0.48735643400000001"/>
    <n v="20.243300000000001"/>
    <n v="1.6613740699999999"/>
    <m/>
    <m/>
    <m/>
    <n v="-30.08364211"/>
    <m/>
    <m/>
  </r>
  <r>
    <s v="Vochysiaceae"/>
    <s v="Erisma"/>
    <s v="uncinatum"/>
    <x v="344"/>
    <s v="T10327"/>
    <s v="T1"/>
    <n v="39.5"/>
    <n v="82.5"/>
    <n v="3"/>
    <n v="5"/>
    <s v="OK"/>
    <s v="T10327"/>
    <n v="612"/>
    <n v="11.9"/>
    <n v="17"/>
    <n v="2"/>
    <n v="2"/>
    <n v="14"/>
    <n v="243.333333333333"/>
    <n v="65.400001525878906"/>
    <n v="1.8033333222071299"/>
    <n v="0.95633333921432495"/>
    <n v="95.820865631103501"/>
    <m/>
    <n v="0.43230983899999997"/>
    <n v="0.97175141200000004"/>
    <n v="1.7"/>
    <n v="0.57794324799999997"/>
    <n v="13.672000000000001"/>
    <n v="1.1027428100000001"/>
    <m/>
    <m/>
    <m/>
    <m/>
    <m/>
    <m/>
  </r>
  <r>
    <s v="Vochysiaceae"/>
    <s v="Erisma"/>
    <s v="uncinatum"/>
    <x v="344"/>
    <s v="T10343"/>
    <s v="T1"/>
    <n v="27"/>
    <n v="20"/>
    <n v="3"/>
    <n v="5"/>
    <s v="OK"/>
    <s v="T10343"/>
    <n v="612"/>
    <n v="11.6"/>
    <n v="13"/>
    <n v="2"/>
    <n v="2"/>
    <n v="8"/>
    <n v="243.333333333333"/>
    <n v="57.8333346048991"/>
    <n v="1.4500000079472899"/>
    <n v="0.68033333619435599"/>
    <n v="67.896799723307296"/>
    <m/>
    <n v="0.40244999999999997"/>
    <n v="1.0592999999999999"/>
    <n v="1.6"/>
    <n v="0.45535714300000002"/>
    <n v="6.2445000000000004"/>
    <n v="0.65694938999999997"/>
    <m/>
    <m/>
    <m/>
    <m/>
    <m/>
    <m/>
  </r>
  <r>
    <s v="Vochysiaceae"/>
    <s v="Qualea"/>
    <s v="rosea"/>
    <x v="189"/>
    <s v="M17116468"/>
    <s v="M1711"/>
    <n v="39"/>
    <n v="58"/>
    <n v="3"/>
    <n v="4"/>
    <s v="OK"/>
    <s v="M17116468"/>
    <n v="615"/>
    <n v="12.1"/>
    <n v="12"/>
    <n v="2"/>
    <n v="3"/>
    <n v="12"/>
    <n v="193.10000101725299"/>
    <n v="57.466665903727197"/>
    <n v="2.0800000429153398"/>
    <n v="0.13166667024294501"/>
    <m/>
    <n v="45.9"/>
    <m/>
    <m/>
    <m/>
    <m/>
    <m/>
    <m/>
    <m/>
    <m/>
    <m/>
    <m/>
    <m/>
    <m/>
  </r>
  <r>
    <s v="Vochysiaceae"/>
    <s v="Qualea"/>
    <s v="rosea"/>
    <x v="189"/>
    <s v="M17116480"/>
    <s v="M1711"/>
    <n v="30"/>
    <n v="55"/>
    <n v="3"/>
    <n v="4"/>
    <s v="OK"/>
    <s v="M17116480"/>
    <n v="615"/>
    <n v="18.3"/>
    <n v="17"/>
    <n v="2"/>
    <n v="2"/>
    <n v="17"/>
    <n v="228.96666971842399"/>
    <n v="66.499998728434306"/>
    <n v="1.0300000111262"/>
    <n v="0.15900000433127101"/>
    <m/>
    <n v="45.8"/>
    <n v="0.66559999999999997"/>
    <n v="0.48849999999999999"/>
    <m/>
    <n v="0.69599999999999995"/>
    <n v="10.9405"/>
    <n v="1.1759999999999999"/>
    <m/>
    <m/>
    <m/>
    <m/>
    <m/>
    <m/>
  </r>
  <r>
    <s v="Vochysiaceae"/>
    <s v="Qualea"/>
    <s v="rosea"/>
    <x v="189"/>
    <s v="M17116823"/>
    <s v="M1711"/>
    <n v="87"/>
    <n v="96"/>
    <n v="3"/>
    <n v="4"/>
    <s v="OK"/>
    <s v="M17116823"/>
    <n v="615"/>
    <n v="14.6"/>
    <n v="6"/>
    <n v="1"/>
    <n v="1"/>
    <n v="6"/>
    <n v="174.43333435058599"/>
    <n v="62.466665903727197"/>
    <n v="1.09999998410543"/>
    <n v="0.10499999920527101"/>
    <m/>
    <n v="48.7"/>
    <n v="0.56850000000000001"/>
    <n v="0.70599999999999996"/>
    <m/>
    <n v="0.53200000000000003"/>
    <n v="5.9055"/>
    <n v="1.1185"/>
    <m/>
    <m/>
    <m/>
    <m/>
    <m/>
    <m/>
  </r>
  <r>
    <s v="Vochysiaceae"/>
    <s v="Qualea"/>
    <s v="rosea"/>
    <x v="189"/>
    <s v="NH200042"/>
    <s v="NH20"/>
    <n v="5"/>
    <n v="386"/>
    <n v="3"/>
    <n v="5"/>
    <s v="OK"/>
    <s v="NH200042"/>
    <n v="615"/>
    <n v="11.5"/>
    <n v="17"/>
    <n v="1"/>
    <n v="1"/>
    <n v="10"/>
    <n v="214.10000101725299"/>
    <n v="52.133332570393897"/>
    <n v="1.1833333571751901"/>
    <n v="1.11400000254313"/>
    <m/>
    <n v="377.2"/>
    <n v="0.73980000000000001"/>
    <n v="0.43680000000000002"/>
    <n v="0.5"/>
    <m/>
    <m/>
    <m/>
    <m/>
    <m/>
    <m/>
    <m/>
    <m/>
    <m/>
  </r>
  <r>
    <s v="Vochysiaceae"/>
    <s v="Qualea"/>
    <s v="rosea"/>
    <x v="189"/>
    <s v="T10013"/>
    <s v="T1"/>
    <n v="106.5"/>
    <n v="28.5"/>
    <n v="3"/>
    <n v="4"/>
    <s v="OK"/>
    <s v="T10013"/>
    <n v="615"/>
    <n v="15.3"/>
    <n v="26"/>
    <n v="4"/>
    <n v="4"/>
    <n v="3"/>
    <n v="273.33333333333297"/>
    <n v="69.866668701171903"/>
    <n v="1.3866666356722499"/>
    <n v="0.34733332693576802"/>
    <n v="35.066300074259402"/>
    <m/>
    <m/>
    <m/>
    <n v="4.8"/>
    <m/>
    <m/>
    <m/>
    <m/>
    <m/>
    <m/>
    <n v="-33.395735100000003"/>
    <m/>
    <m/>
  </r>
  <r>
    <s v="Vochysiaceae"/>
    <s v="Qualea"/>
    <s v="rosea"/>
    <x v="189"/>
    <s v="T10022"/>
    <s v="T1"/>
    <n v="104"/>
    <n v="63"/>
    <n v="3"/>
    <n v="5"/>
    <s v="OK"/>
    <s v="T10022"/>
    <n v="615"/>
    <n v="16.899999999999999"/>
    <n v="24"/>
    <n v="4"/>
    <n v="4"/>
    <n v="24"/>
    <n v="300"/>
    <n v="53.533332824707003"/>
    <n v="1.0933333237965901"/>
    <n v="0.42100000381469699"/>
    <n v="45.799199422200502"/>
    <m/>
    <n v="0.62197999999999998"/>
    <n v="0.64600000000000002"/>
    <n v="5"/>
    <m/>
    <m/>
    <m/>
    <m/>
    <m/>
    <m/>
    <n v="-30.941894000000001"/>
    <m/>
    <m/>
  </r>
  <r>
    <s v="Vochysiaceae"/>
    <s v="Qualea"/>
    <s v="rosea"/>
    <x v="189"/>
    <s v="T10023"/>
    <s v="T1"/>
    <n v="100.5"/>
    <n v="68.5"/>
    <n v="3"/>
    <n v="5"/>
    <s v="OK"/>
    <s v="T10023"/>
    <n v="615"/>
    <n v="33.4"/>
    <n v="36"/>
    <m/>
    <m/>
    <n v="0"/>
    <n v="336.66666666666703"/>
    <n v="70.233332316080705"/>
    <n v="1.67666665712992"/>
    <n v="0.66933333873748802"/>
    <n v="46.180600484212199"/>
    <m/>
    <n v="0.60922659400000001"/>
    <n v="0.81570155899999996"/>
    <n v="6.6"/>
    <n v="0.40601715199999999"/>
    <n v="7.4196999999999997"/>
    <n v="1.2901815299999999"/>
    <m/>
    <m/>
    <m/>
    <m/>
    <m/>
    <m/>
  </r>
  <r>
    <s v="Vochysiaceae"/>
    <s v="Qualea"/>
    <s v="rosea"/>
    <x v="189"/>
    <s v="T10025"/>
    <s v="T1"/>
    <n v="103"/>
    <n v="75"/>
    <n v="3"/>
    <n v="5"/>
    <s v="OK"/>
    <s v="T10025"/>
    <n v="615"/>
    <n v="15.3"/>
    <n v="11"/>
    <m/>
    <m/>
    <n v="0"/>
    <n v="270"/>
    <n v="69.6666666666667"/>
    <n v="1.4699999491373701"/>
    <n v="0.614666680494944"/>
    <n v="68.985767364501996"/>
    <m/>
    <m/>
    <m/>
    <m/>
    <n v="0.54698897800000001"/>
    <n v="11.0784"/>
    <n v="0.81678711999999998"/>
    <m/>
    <m/>
    <m/>
    <m/>
    <m/>
    <m/>
  </r>
  <r>
    <s v="Vochysiaceae"/>
    <s v="Qualea"/>
    <s v="rosea"/>
    <x v="189"/>
    <s v="T10036"/>
    <s v="T1"/>
    <n v="91.5"/>
    <n v="2"/>
    <n v="3"/>
    <n v="5"/>
    <s v="OK"/>
    <s v="T10036"/>
    <n v="615"/>
    <n v="26.6"/>
    <n v="25"/>
    <n v="5"/>
    <n v="5"/>
    <n v="25"/>
    <n v="323.33333333333297"/>
    <n v="71.933334350585895"/>
    <n v="1.83666666348775"/>
    <n v="0.54533332586288497"/>
    <n v="43.731232961018897"/>
    <m/>
    <m/>
    <m/>
    <n v="4.9000000000000004"/>
    <n v="0.49574726600000002"/>
    <n v="8.0172399999999993"/>
    <n v="1.02479264"/>
    <m/>
    <m/>
    <m/>
    <n v="-30.843338710000001"/>
    <m/>
    <m/>
  </r>
  <r>
    <s v="Vochysiaceae"/>
    <s v="Qualea"/>
    <s v="rosea"/>
    <x v="189"/>
    <s v="T10043"/>
    <s v="T1"/>
    <n v="96"/>
    <n v="10.5"/>
    <n v="3"/>
    <n v="5"/>
    <s v="OK"/>
    <s v="T10043"/>
    <n v="615"/>
    <n v="13.7"/>
    <n v="24"/>
    <n v="2"/>
    <n v="2"/>
    <n v="14"/>
    <n v="286.66666666666703"/>
    <n v="71.633333841959598"/>
    <n v="1.69333334763845"/>
    <n v="0.58300000429153398"/>
    <n v="48.804367065429702"/>
    <m/>
    <m/>
    <m/>
    <m/>
    <n v="0.61667827099999994"/>
    <n v="11.4808"/>
    <n v="1.21421326"/>
    <m/>
    <m/>
    <m/>
    <m/>
    <m/>
    <m/>
  </r>
  <r>
    <s v="Vochysiaceae"/>
    <s v="Qualea"/>
    <s v="rosea"/>
    <x v="189"/>
    <s v="T10047"/>
    <s v="T1"/>
    <n v="91"/>
    <n v="16.5"/>
    <n v="3"/>
    <n v="5"/>
    <s v="OK"/>
    <s v="T10047"/>
    <n v="615"/>
    <n v="21"/>
    <n v="24"/>
    <n v="3"/>
    <n v="3"/>
    <n v="20"/>
    <n v="270"/>
    <n v="74.633333841959598"/>
    <n v="1.5300000111262"/>
    <n v="0.442666659752528"/>
    <n v="43.451732635497997"/>
    <m/>
    <m/>
    <m/>
    <m/>
    <n v="0.52330855499999995"/>
    <n v="10.5345"/>
    <n v="1.0043321199999999"/>
    <m/>
    <m/>
    <m/>
    <n v="-32.398226919999999"/>
    <m/>
    <m/>
  </r>
  <r>
    <s v="Vochysiaceae"/>
    <s v="Qualea"/>
    <s v="rosea"/>
    <x v="189"/>
    <s v="T10054"/>
    <s v="T1"/>
    <n v="98"/>
    <n v="29"/>
    <n v="3"/>
    <n v="5"/>
    <s v="OK"/>
    <s v="T10054"/>
    <n v="615"/>
    <n v="15.6"/>
    <n v="21"/>
    <n v="2"/>
    <n v="2"/>
    <n v="12"/>
    <n v="233.333333333333"/>
    <n v="54.133333841959598"/>
    <n v="1.1799999674161299"/>
    <n v="0.44200000166893"/>
    <n v="61.2526664733887"/>
    <m/>
    <m/>
    <m/>
    <m/>
    <n v="0.50688617999999996"/>
    <n v="11.4278"/>
    <n v="0.77569032999999998"/>
    <m/>
    <m/>
    <m/>
    <m/>
    <m/>
    <m/>
  </r>
  <r>
    <s v="Vochysiaceae"/>
    <s v="Qualea"/>
    <s v="rosea"/>
    <x v="189"/>
    <s v="T10064"/>
    <s v="T1"/>
    <n v="99"/>
    <n v="47"/>
    <n v="3"/>
    <n v="5"/>
    <s v="OK"/>
    <s v="T10064"/>
    <n v="615"/>
    <n v="44.4"/>
    <n v="42"/>
    <n v="5"/>
    <n v="3"/>
    <n v="30"/>
    <n v="280"/>
    <n v="73.100001017252595"/>
    <n v="1.3633333444595299"/>
    <n v="0.25300000111262"/>
    <n v="20.103833516438801"/>
    <m/>
    <m/>
    <m/>
    <m/>
    <m/>
    <m/>
    <m/>
    <m/>
    <m/>
    <m/>
    <n v="-30.892129400000002"/>
    <m/>
    <m/>
  </r>
  <r>
    <s v="Vochysiaceae"/>
    <s v="Qualea"/>
    <s v="rosea"/>
    <x v="189"/>
    <s v="T10069"/>
    <s v="T1"/>
    <n v="98"/>
    <n v="53"/>
    <n v="3"/>
    <n v="5"/>
    <s v="OK"/>
    <s v="T10069"/>
    <n v="615"/>
    <n v="27.9"/>
    <n v="18"/>
    <n v="5"/>
    <n v="5"/>
    <n v="18"/>
    <n v="333.33333333333297"/>
    <n v="74.299997965494796"/>
    <n v="1.4233333269755"/>
    <n v="0.50033331910769097"/>
    <n v="38.266899744669601"/>
    <m/>
    <m/>
    <m/>
    <m/>
    <n v="0.52935235999999997"/>
    <n v="13.541399999999999"/>
    <n v="2.0756804899999999"/>
    <m/>
    <m/>
    <m/>
    <n v="-30.85076785"/>
    <m/>
    <m/>
  </r>
  <r>
    <s v="Vochysiaceae"/>
    <s v="Qualea"/>
    <s v="rosea"/>
    <x v="189"/>
    <s v="T10084"/>
    <s v="T1"/>
    <n v="96.5"/>
    <n v="82"/>
    <n v="3"/>
    <n v="5"/>
    <s v="OK"/>
    <s v="T10084"/>
    <n v="615"/>
    <n v="26.7"/>
    <n v="34"/>
    <m/>
    <m/>
    <n v="0"/>
    <n v="333.33333333333297"/>
    <n v="78.633333841959598"/>
    <n v="1.73666667938232"/>
    <n v="0.39466667175293002"/>
    <n v="28.489100138346402"/>
    <m/>
    <m/>
    <m/>
    <m/>
    <n v="0.51734055700000003"/>
    <n v="15.1998"/>
    <n v="1.999074"/>
    <m/>
    <m/>
    <m/>
    <m/>
    <m/>
    <m/>
  </r>
  <r>
    <s v="Vochysiaceae"/>
    <s v="Qualea"/>
    <s v="rosea"/>
    <x v="189"/>
    <s v="T10090"/>
    <s v="T1"/>
    <n v="94"/>
    <n v="96"/>
    <n v="3"/>
    <n v="5"/>
    <s v="OK"/>
    <s v="T10090"/>
    <n v="615"/>
    <n v="16.2"/>
    <n v="16"/>
    <n v="3"/>
    <n v="3"/>
    <n v="10"/>
    <n v="220"/>
    <n v="58.099999745686901"/>
    <n v="1.05666665236155"/>
    <n v="0.35299999018510198"/>
    <n v="48.1219673156738"/>
    <m/>
    <m/>
    <m/>
    <m/>
    <n v="0.381017157"/>
    <n v="12.083399999999999"/>
    <n v="0.84368206999999995"/>
    <m/>
    <m/>
    <m/>
    <n v="-33.469643079999997"/>
    <m/>
    <m/>
  </r>
  <r>
    <s v="Vochysiaceae"/>
    <s v="Qualea"/>
    <s v="rosea"/>
    <x v="189"/>
    <s v="T10092"/>
    <s v="T1"/>
    <n v="98"/>
    <n v="98"/>
    <n v="3"/>
    <n v="5"/>
    <s v="OK"/>
    <s v="T10092"/>
    <n v="615"/>
    <n v="16.2"/>
    <n v="24"/>
    <n v="3"/>
    <n v="3"/>
    <n v="13"/>
    <n v="310"/>
    <n v="68.433334350585895"/>
    <n v="1.6566666762034099"/>
    <n v="0.50666667024294498"/>
    <n v="42.6481335957845"/>
    <m/>
    <m/>
    <m/>
    <m/>
    <n v="0.54183375199999995"/>
    <n v="10.150600000000001"/>
    <n v="1.0040574900000001"/>
    <m/>
    <m/>
    <m/>
    <n v="-31.16898346"/>
    <m/>
    <m/>
  </r>
  <r>
    <s v="Vochysiaceae"/>
    <s v="Qualea"/>
    <s v="rosea"/>
    <x v="189"/>
    <s v="T10099"/>
    <s v="T1"/>
    <n v="80.5"/>
    <n v="9.5"/>
    <n v="3"/>
    <n v="5"/>
    <s v="OK"/>
    <s v="T10099"/>
    <n v="615"/>
    <n v="41.5"/>
    <n v="34"/>
    <n v="5"/>
    <n v="5"/>
    <n v="34"/>
    <n v="250"/>
    <n v="65.099998474121094"/>
    <n v="1.30666665236155"/>
    <n v="0.39799999197324099"/>
    <n v="45.3739337921143"/>
    <m/>
    <m/>
    <m/>
    <m/>
    <n v="0.42123364200000002"/>
    <n v="12.805099999999999"/>
    <n v="1.49111766"/>
    <m/>
    <m/>
    <m/>
    <n v="-31.327727790000001"/>
    <m/>
    <m/>
  </r>
  <r>
    <s v="Vochysiaceae"/>
    <s v="Qualea"/>
    <s v="rosea"/>
    <x v="189"/>
    <s v="T10134"/>
    <s v="T1"/>
    <n v="87.5"/>
    <n v="83.5"/>
    <n v="3"/>
    <n v="4"/>
    <s v="OK"/>
    <s v="T10134"/>
    <n v="615"/>
    <n v="22.8"/>
    <n v="26"/>
    <n v="3"/>
    <n v="2"/>
    <n v="20"/>
    <n v="280"/>
    <n v="71.633331298828097"/>
    <n v="1.3266666730245"/>
    <n v="0.48699999849001602"/>
    <n v="55.541734059651702"/>
    <m/>
    <m/>
    <m/>
    <m/>
    <n v="0.51143265500000001"/>
    <n v="10.8903"/>
    <n v="0.95367394000000005"/>
    <m/>
    <m/>
    <m/>
    <n v="-32.463166960000002"/>
    <m/>
    <m/>
  </r>
  <r>
    <s v="Vochysiaceae"/>
    <s v="Qualea"/>
    <s v="rosea"/>
    <x v="189"/>
    <s v="T10139"/>
    <s v="T1"/>
    <n v="89.5"/>
    <n v="96.5"/>
    <n v="3"/>
    <n v="5"/>
    <s v="OK"/>
    <s v="T10139"/>
    <n v="615"/>
    <n v="19.100000000000001"/>
    <n v="28"/>
    <n v="3"/>
    <n v="2"/>
    <n v="16"/>
    <n v="340"/>
    <n v="72.5"/>
    <n v="2.0799999634424799"/>
    <n v="0.89966664711634303"/>
    <n v="70.1736653645833"/>
    <m/>
    <n v="0.58152999999999999"/>
    <n v="0.94340000000000002"/>
    <n v="3.8"/>
    <n v="0.46764281200000002"/>
    <n v="14.1351"/>
    <n v="1.37348414"/>
    <m/>
    <m/>
    <m/>
    <n v="-31.437420769999999"/>
    <m/>
    <m/>
  </r>
  <r>
    <s v="Vochysiaceae"/>
    <s v="Qualea"/>
    <s v="rosea"/>
    <x v="189"/>
    <s v="T10149"/>
    <s v="T1"/>
    <n v="75"/>
    <n v="22.5"/>
    <n v="3"/>
    <n v="5"/>
    <s v="OK"/>
    <s v="T10149"/>
    <n v="615"/>
    <n v="43.1"/>
    <n v="38"/>
    <n v="5"/>
    <n v="5"/>
    <n v="30"/>
    <n v="300"/>
    <n v="57.366667429606103"/>
    <n v="1.3733333349227901"/>
    <n v="0.39899999896685301"/>
    <n v="35.974667867024699"/>
    <m/>
    <m/>
    <m/>
    <m/>
    <n v="0.438130725"/>
    <n v="7.5585000000000004"/>
    <n v="1.06883613"/>
    <m/>
    <m/>
    <m/>
    <n v="-30.47767125"/>
    <m/>
    <m/>
  </r>
  <r>
    <s v="Vochysiaceae"/>
    <s v="Qualea"/>
    <s v="rosea"/>
    <x v="189"/>
    <s v="T10150"/>
    <s v="T1"/>
    <n v="72.5"/>
    <n v="24"/>
    <n v="3"/>
    <n v="5"/>
    <s v="OK"/>
    <s v="T10150"/>
    <n v="615"/>
    <n v="33.299999999999997"/>
    <n v="31"/>
    <n v="4"/>
    <n v="4"/>
    <n v="25"/>
    <n v="270"/>
    <n v="51.033334096272803"/>
    <n v="1.27000002066294"/>
    <n v="0.37066666285196898"/>
    <n v="44.468266805013002"/>
    <m/>
    <m/>
    <m/>
    <m/>
    <n v="0.48521424299999999"/>
    <n v="5.3238200000000004"/>
    <n v="0.71496119000000002"/>
    <m/>
    <m/>
    <m/>
    <n v="-31.949123549999999"/>
    <m/>
    <m/>
  </r>
  <r>
    <s v="Vochysiaceae"/>
    <s v="Qualea"/>
    <s v="rosea"/>
    <x v="189"/>
    <s v="T10167"/>
    <s v="T1"/>
    <n v="74"/>
    <n v="76.5"/>
    <n v="3"/>
    <n v="5"/>
    <s v="OK"/>
    <s v="T10167"/>
    <n v="615"/>
    <n v="26.4"/>
    <n v="31"/>
    <n v="3"/>
    <n v="2"/>
    <n v="20"/>
    <n v="313.33333333333297"/>
    <n v="77.033332824707003"/>
    <n v="1.5033333301544201"/>
    <n v="0.433333327372869"/>
    <n v="33.543633143107101"/>
    <m/>
    <m/>
    <m/>
    <m/>
    <n v="0.524855234"/>
    <n v="12.9862"/>
    <n v="1.3425034899999999"/>
    <m/>
    <m/>
    <m/>
    <n v="-31.509467260000001"/>
    <m/>
    <m/>
  </r>
  <r>
    <s v="Vochysiaceae"/>
    <s v="Qualea"/>
    <s v="rosea"/>
    <x v="189"/>
    <s v="T10170"/>
    <s v="T1"/>
    <n v="78.5"/>
    <n v="83"/>
    <n v="3"/>
    <n v="5"/>
    <s v="OK"/>
    <s v="T10170"/>
    <n v="615"/>
    <n v="44.6"/>
    <n v="38"/>
    <m/>
    <m/>
    <n v="0"/>
    <n v="363.33333333333297"/>
    <n v="71.800000508626297"/>
    <n v="1.61666667461395"/>
    <n v="0.55799998839696296"/>
    <n v="37.923799514770501"/>
    <m/>
    <m/>
    <m/>
    <m/>
    <n v="0.57165491999999996"/>
    <n v="11.722799999999999"/>
    <n v="1.4662985799999999"/>
    <m/>
    <m/>
    <m/>
    <m/>
    <m/>
    <m/>
  </r>
  <r>
    <s v="Vochysiaceae"/>
    <s v="Qualea"/>
    <s v="rosea"/>
    <x v="189"/>
    <s v="T10175"/>
    <s v="T1"/>
    <n v="72"/>
    <n v="87"/>
    <n v="3"/>
    <n v="5"/>
    <s v="OK"/>
    <s v="T10175"/>
    <n v="615"/>
    <n v="49.5"/>
    <n v="38"/>
    <n v="4"/>
    <n v="5"/>
    <n v="35"/>
    <n v="296.66666666666703"/>
    <n v="71.633331298828097"/>
    <n v="1.3733333349227901"/>
    <n v="0.42900000512599901"/>
    <n v="34.070767084757499"/>
    <m/>
    <m/>
    <m/>
    <m/>
    <n v="0.51852213899999999"/>
    <n v="14.737299999999999"/>
    <n v="1.7630804499999999"/>
    <m/>
    <m/>
    <m/>
    <n v="-31.792709290000001"/>
    <m/>
    <m/>
  </r>
  <r>
    <s v="Vochysiaceae"/>
    <s v="Qualea"/>
    <s v="rosea"/>
    <x v="189"/>
    <s v="T10210"/>
    <s v="T1"/>
    <n v="68.5"/>
    <n v="73"/>
    <n v="3"/>
    <n v="5"/>
    <s v="OK"/>
    <s v="T10210"/>
    <n v="615"/>
    <n v="12.1"/>
    <n v="20"/>
    <n v="1"/>
    <n v="2"/>
    <n v="15"/>
    <n v="260"/>
    <n v="70.266665140787794"/>
    <n v="1.3200000127156599"/>
    <n v="0.467333326737086"/>
    <n v="51.165865580240897"/>
    <m/>
    <m/>
    <m/>
    <m/>
    <n v="0.54516155700000002"/>
    <n v="9.2110900000000004"/>
    <n v="0.85175738999999995"/>
    <m/>
    <m/>
    <m/>
    <m/>
    <m/>
    <m/>
  </r>
  <r>
    <s v="Vochysiaceae"/>
    <s v="Qualea"/>
    <s v="rosea"/>
    <x v="189"/>
    <s v="T10231"/>
    <s v="T1"/>
    <n v="57.5"/>
    <n v="30"/>
    <n v="3"/>
    <n v="5"/>
    <s v="OK"/>
    <s v="T10231"/>
    <n v="615"/>
    <n v="16.100000000000001"/>
    <n v="24"/>
    <n v="3"/>
    <n v="3"/>
    <n v="24"/>
    <n v="236.666666666667"/>
    <n v="61.066666920979799"/>
    <n v="1.12999999523163"/>
    <n v="0.59000000357627902"/>
    <n v="72.2479654947917"/>
    <m/>
    <m/>
    <m/>
    <m/>
    <n v="0.55485057699999996"/>
    <n v="16.239799999999999"/>
    <n v="1.57670584"/>
    <m/>
    <m/>
    <m/>
    <n v="-33.348186079999998"/>
    <m/>
    <m/>
  </r>
  <r>
    <s v="Vochysiaceae"/>
    <s v="Qualea"/>
    <s v="rosea"/>
    <x v="189"/>
    <s v="T10252"/>
    <s v="T1"/>
    <n v="40"/>
    <n v="2.5"/>
    <n v="3"/>
    <n v="5"/>
    <s v="OK"/>
    <s v="T10252"/>
    <n v="615"/>
    <n v="17.2"/>
    <n v="23"/>
    <n v="2"/>
    <n v="2"/>
    <n v="15"/>
    <n v="273.33333333333297"/>
    <n v="46.633333841959598"/>
    <n v="1.1066666444142701"/>
    <n v="0.30866667628288302"/>
    <n v="39.889300028483099"/>
    <m/>
    <m/>
    <m/>
    <m/>
    <n v="0.47494217399999999"/>
    <n v="9.8677299999999999"/>
    <n v="0.79998234999999995"/>
    <m/>
    <m/>
    <m/>
    <m/>
    <m/>
    <m/>
  </r>
  <r>
    <s v="Vochysiaceae"/>
    <s v="Qualea"/>
    <s v="rosea"/>
    <x v="189"/>
    <s v="T10276"/>
    <s v="T1"/>
    <n v="40.5"/>
    <n v="54.5"/>
    <n v="3"/>
    <n v="5"/>
    <s v="OK"/>
    <s v="T10276"/>
    <n v="615"/>
    <n v="25.3"/>
    <n v="23"/>
    <n v="3"/>
    <n v="2"/>
    <n v="20"/>
    <n v="336.66666666666703"/>
    <n v="65.766666412353501"/>
    <n v="1.48333330949148"/>
    <n v="0.39599999785423301"/>
    <n v="33.255800247192397"/>
    <m/>
    <m/>
    <m/>
    <m/>
    <m/>
    <m/>
    <m/>
    <m/>
    <m/>
    <m/>
    <n v="-30.674350530000002"/>
    <m/>
    <m/>
  </r>
  <r>
    <s v="Vochysiaceae"/>
    <s v="Qualea"/>
    <s v="rosea"/>
    <x v="189"/>
    <s v="T10282"/>
    <s v="T1"/>
    <n v="49.5"/>
    <n v="69.5"/>
    <n v="0"/>
    <n v="0"/>
    <s v="MORT"/>
    <s v="T10282"/>
    <n v="615"/>
    <m/>
    <m/>
    <m/>
    <m/>
    <m/>
    <m/>
    <m/>
    <m/>
    <m/>
    <m/>
    <m/>
    <m/>
    <m/>
    <m/>
    <m/>
    <m/>
    <m/>
    <m/>
    <m/>
    <m/>
    <m/>
    <m/>
    <m/>
  </r>
  <r>
    <s v="Vochysiaceae"/>
    <s v="Qualea"/>
    <s v="rosea"/>
    <x v="189"/>
    <s v="T10296"/>
    <s v="T1"/>
    <n v="39.5"/>
    <n v="13.5"/>
    <n v="3"/>
    <n v="5"/>
    <s v="OK"/>
    <s v="T10296"/>
    <n v="615"/>
    <n v="17.3"/>
    <n v="20"/>
    <n v="2"/>
    <n v="2"/>
    <n v="15"/>
    <n v="280"/>
    <n v="60.133332570393897"/>
    <n v="1.0666666428248099"/>
    <n v="0.484666665395101"/>
    <n v="55.323232014974003"/>
    <m/>
    <m/>
    <m/>
    <m/>
    <n v="0.50957701499999997"/>
    <n v="7.7118000000000002"/>
    <n v="0.96752183999999997"/>
    <m/>
    <m/>
    <m/>
    <m/>
    <m/>
    <m/>
  </r>
  <r>
    <s v="Vochysiaceae"/>
    <s v="Qualea"/>
    <s v="rosea"/>
    <x v="189"/>
    <s v="T10300"/>
    <s v="T1"/>
    <n v="37.5"/>
    <n v="23"/>
    <n v="0"/>
    <n v="0"/>
    <s v="MORT"/>
    <s v="T10300"/>
    <n v="615"/>
    <m/>
    <m/>
    <m/>
    <m/>
    <m/>
    <m/>
    <m/>
    <m/>
    <m/>
    <m/>
    <m/>
    <m/>
    <m/>
    <m/>
    <m/>
    <m/>
    <m/>
    <m/>
    <m/>
    <m/>
    <m/>
    <m/>
    <m/>
  </r>
  <r>
    <s v="Vochysiaceae"/>
    <s v="Qualea"/>
    <s v="rosea"/>
    <x v="189"/>
    <s v="T10322"/>
    <s v="T1"/>
    <n v="56.5"/>
    <n v="73.5"/>
    <n v="3"/>
    <n v="5"/>
    <s v="OK"/>
    <s v="T10322"/>
    <n v="615"/>
    <n v="50.5"/>
    <n v="36"/>
    <n v="3"/>
    <n v="2"/>
    <n v="15"/>
    <n v="263.33333333333297"/>
    <n v="72.533335367838504"/>
    <n v="1.1966666777928701"/>
    <n v="0.39733333388964298"/>
    <n v="46.012133280436203"/>
    <m/>
    <m/>
    <m/>
    <m/>
    <n v="0.54697126699999998"/>
    <n v="11.797599999999999"/>
    <n v="1.05789522"/>
    <m/>
    <m/>
    <m/>
    <n v="-34.144164840000002"/>
    <m/>
    <m/>
  </r>
  <r>
    <s v="Vochysiaceae"/>
    <s v="Qualea"/>
    <s v="rosea"/>
    <x v="189"/>
    <s v="T10331"/>
    <s v="T1"/>
    <n v="22"/>
    <n v="4"/>
    <n v="3"/>
    <n v="5"/>
    <s v="OK"/>
    <s v="T10331"/>
    <n v="615"/>
    <n v="26.3"/>
    <n v="28"/>
    <n v="3"/>
    <n v="3"/>
    <n v="21"/>
    <n v="276.66666666666703"/>
    <n v="68.400000254313198"/>
    <n v="1.4933333396911599"/>
    <n v="0.32333334287007598"/>
    <n v="30.746700286865199"/>
    <m/>
    <m/>
    <m/>
    <m/>
    <n v="0.43147724399999998"/>
    <n v="5.8147799999999998"/>
    <n v="0.82570414999999997"/>
    <m/>
    <m/>
    <m/>
    <n v="-32.787241399999999"/>
    <m/>
    <m/>
  </r>
  <r>
    <s v="Vochysiaceae"/>
    <s v="Qualea"/>
    <s v="rosea"/>
    <x v="189"/>
    <s v="T10345"/>
    <s v="T1"/>
    <n v="29"/>
    <n v="22"/>
    <n v="3"/>
    <n v="5"/>
    <s v="OK"/>
    <s v="T10345"/>
    <n v="615"/>
    <n v="13.7"/>
    <n v="14"/>
    <n v="2"/>
    <n v="2"/>
    <n v="7"/>
    <n v="306.66666666666703"/>
    <n v="66.200002034505204"/>
    <n v="1.2266666491826399"/>
    <n v="0.61700000365575203"/>
    <n v="64.388800303141295"/>
    <m/>
    <m/>
    <m/>
    <m/>
    <n v="0.52710099799999999"/>
    <n v="9.2528000000000006"/>
    <n v="1.1587190999999999"/>
    <m/>
    <m/>
    <m/>
    <m/>
    <m/>
    <m/>
  </r>
  <r>
    <s v="Vochysiaceae"/>
    <s v="Qualea"/>
    <s v="rosea"/>
    <x v="189"/>
    <s v="T10412"/>
    <s v="T1"/>
    <n v="6"/>
    <n v="10"/>
    <n v="3"/>
    <n v="5"/>
    <s v="OK"/>
    <s v="T10412"/>
    <n v="615"/>
    <n v="15.1"/>
    <n v="17"/>
    <n v="2"/>
    <n v="2"/>
    <n v="15"/>
    <n v="336.66666666666703"/>
    <n v="71.700002034505204"/>
    <n v="1.1399999856948899"/>
    <n v="0.70666666825612401"/>
    <n v="64.134932200113894"/>
    <m/>
    <m/>
    <m/>
    <m/>
    <n v="0.58192329399999998"/>
    <n v="10.179399999999999"/>
    <n v="0.84375146999999995"/>
    <m/>
    <m/>
    <m/>
    <m/>
    <m/>
    <m/>
  </r>
  <r>
    <s v="Vochysiaceae"/>
    <s v="Qualea"/>
    <s v="rosea"/>
    <x v="189"/>
    <s v="T10427"/>
    <s v="T1"/>
    <n v="3"/>
    <n v="40.5"/>
    <n v="3"/>
    <n v="5"/>
    <s v="OK"/>
    <s v="T10427"/>
    <n v="615"/>
    <n v="18.8"/>
    <n v="27"/>
    <n v="3"/>
    <n v="3"/>
    <n v="20"/>
    <n v="253.333333333333"/>
    <n v="67.000002543131501"/>
    <n v="1.3899999856948899"/>
    <n v="0.45699998736381497"/>
    <n v="46.206033070882199"/>
    <m/>
    <m/>
    <m/>
    <m/>
    <n v="0.68259006499999997"/>
    <n v="9.4945000000000004"/>
    <n v="0.98623996000000003"/>
    <m/>
    <m/>
    <m/>
    <n v="-32.257640709999997"/>
    <m/>
    <m/>
  </r>
  <r>
    <s v="Vochysiaceae"/>
    <s v="Qualea"/>
    <s v="rosea"/>
    <x v="189"/>
    <s v="T10435"/>
    <s v="T1"/>
    <n v="8"/>
    <n v="66.5"/>
    <n v="3"/>
    <n v="5"/>
    <s v="OK"/>
    <s v="T10435"/>
    <n v="615"/>
    <n v="10.7"/>
    <n v="16"/>
    <n v="2"/>
    <n v="1"/>
    <n v="11"/>
    <n v="253.333333333333"/>
    <n v="65.8333333333333"/>
    <n v="1.4500000079472899"/>
    <n v="0.48366666833559702"/>
    <n v="57.440467834472699"/>
    <m/>
    <m/>
    <m/>
    <m/>
    <n v="0.60516670800000005"/>
    <n v="13.638500000000001"/>
    <n v="0.89543331999999998"/>
    <m/>
    <m/>
    <m/>
    <m/>
    <m/>
    <m/>
  </r>
  <r>
    <s v="Vochysiaceae"/>
    <s v="Ruizterania"/>
    <s v="albiflora"/>
    <x v="278"/>
    <s v="M17116026"/>
    <s v="M1711"/>
    <n v="11"/>
    <n v="21"/>
    <n v="3"/>
    <n v="4"/>
    <s v="OK"/>
    <s v="M17116026"/>
    <n v="616"/>
    <n v="11.6"/>
    <n v="14"/>
    <n v="3"/>
    <n v="2"/>
    <n v="14"/>
    <n v="199.233332316081"/>
    <n v="42.533332824707003"/>
    <n v="0.85000000397364295"/>
    <n v="0.101000001033147"/>
    <m/>
    <n v="36.1"/>
    <n v="0.73229999999999995"/>
    <n v="0.50700000000000001"/>
    <m/>
    <n v="0.748"/>
    <n v="9.5719999999999992"/>
    <n v="0.83"/>
    <m/>
    <m/>
    <m/>
    <m/>
    <m/>
    <m/>
  </r>
  <r>
    <s v="Vochysiaceae"/>
    <s v="Ruizterania"/>
    <s v="albiflora"/>
    <x v="278"/>
    <s v="P01860206"/>
    <s v="P018"/>
    <n v="73"/>
    <n v="28"/>
    <n v="3"/>
    <n v="5"/>
    <s v="OK"/>
    <s v="P01860395"/>
    <n v="616"/>
    <n v="76.599999999999994"/>
    <n v="45"/>
    <m/>
    <m/>
    <m/>
    <n v="273.46667480468801"/>
    <n v="58.566665649414098"/>
    <n v="1.09999998410543"/>
    <n v="0.20699999729792301"/>
    <m/>
    <n v="39.299999999999997"/>
    <n v="0.52769999999999995"/>
    <m/>
    <m/>
    <m/>
    <m/>
    <m/>
    <m/>
    <m/>
    <m/>
    <m/>
    <m/>
    <m/>
  </r>
  <r>
    <s v="Vochysiaceae"/>
    <s v="Ruizterania"/>
    <s v="albiflora"/>
    <x v="278"/>
    <s v="P01860254"/>
    <s v="P018"/>
    <n v="82"/>
    <n v="52"/>
    <n v="3"/>
    <n v="5"/>
    <s v="OK"/>
    <s v="P01860443"/>
    <n v="616"/>
    <n v="28.3"/>
    <n v="18"/>
    <m/>
    <m/>
    <m/>
    <n v="172.89999898274701"/>
    <n v="57.633333841959598"/>
    <n v="0.77500000596046403"/>
    <n v="0.14700000484784401"/>
    <m/>
    <n v="50.6"/>
    <n v="0.64629999999999999"/>
    <m/>
    <m/>
    <m/>
    <m/>
    <m/>
    <m/>
    <m/>
    <m/>
    <m/>
    <m/>
    <m/>
  </r>
  <r>
    <s v="Vochysiaceae"/>
    <s v="Ruizterania"/>
    <s v="albiflora"/>
    <x v="278"/>
    <s v="P01860499"/>
    <s v="P018"/>
    <n v="30"/>
    <n v="97"/>
    <n v="3"/>
    <n v="5"/>
    <s v="OK"/>
    <s v="P01860143"/>
    <n v="616"/>
    <n v="18.100000000000001"/>
    <n v="17"/>
    <n v="2"/>
    <n v="2"/>
    <n v="14"/>
    <n v="128.233332316081"/>
    <n v="55.066665649414098"/>
    <n v="0.68999997774759902"/>
    <n v="0.138333335518837"/>
    <m/>
    <n v="74.3"/>
    <n v="0.62819999999999998"/>
    <m/>
    <m/>
    <m/>
    <m/>
    <m/>
    <m/>
    <m/>
    <m/>
    <m/>
    <m/>
    <m/>
  </r>
  <r>
    <s v="Vochysiaceae"/>
    <s v="Ruizterania"/>
    <s v="albiflora"/>
    <x v="278"/>
    <s v="P01860524"/>
    <s v="P018"/>
    <n v="86"/>
    <n v="88"/>
    <n v="3"/>
    <n v="5"/>
    <s v="OK"/>
    <s v="P01860460"/>
    <n v="616"/>
    <n v="12.1"/>
    <n v="12"/>
    <n v="1"/>
    <n v="2"/>
    <n v="10"/>
    <n v="140.333333333333"/>
    <n v="51.766666412353501"/>
    <n v="0.53333334128061904"/>
    <n v="7.7333333591620104E-2"/>
    <m/>
    <n v="44.3"/>
    <m/>
    <m/>
    <m/>
    <m/>
    <m/>
    <m/>
    <m/>
    <m/>
    <m/>
    <m/>
    <m/>
    <m/>
  </r>
  <r>
    <s v="Vochysiaceae"/>
    <s v="Ruizterania"/>
    <s v="albiflora"/>
    <x v="278"/>
    <s v="T10009"/>
    <s v="T1"/>
    <n v="102.5"/>
    <n v="24"/>
    <n v="3"/>
    <n v="5"/>
    <s v="OK"/>
    <s v="T10009"/>
    <n v="616"/>
    <n v="131.5"/>
    <n v="48"/>
    <n v="5"/>
    <n v="5"/>
    <n v="48"/>
    <n v="240"/>
    <n v="44.800000508626297"/>
    <n v="1.0366666714350401"/>
    <n v="0.20033333202203099"/>
    <n v="15.801566759745301"/>
    <m/>
    <n v="0.59445000000000003"/>
    <n v="0.73740000000000006"/>
    <n v="17.899999999999999"/>
    <n v="0.70163009200000004"/>
    <n v="19.119599999999998"/>
    <n v="3.15461182"/>
    <m/>
    <m/>
    <m/>
    <n v="-29.67922532"/>
    <m/>
    <m/>
  </r>
  <r>
    <s v="Vochysiaceae"/>
    <s v="Ruizterania"/>
    <s v="albiflora"/>
    <x v="278"/>
    <s v="T10205"/>
    <s v="T1"/>
    <n v="62"/>
    <n v="67"/>
    <n v="3"/>
    <n v="5"/>
    <s v="OK"/>
    <s v="T10205"/>
    <n v="616"/>
    <n v="85.1"/>
    <n v="46"/>
    <n v="5"/>
    <n v="5"/>
    <n v="46"/>
    <n v="180"/>
    <n v="41.400000254313099"/>
    <n v="0.44666666785876002"/>
    <n v="9.2999999721845E-2"/>
    <n v="12.9488665262858"/>
    <m/>
    <n v="0.64251061200000004"/>
    <n v="0.68900424699999996"/>
    <n v="5.0999999999999996"/>
    <n v="0.68638511999999996"/>
    <n v="15.060499999999999"/>
    <n v="2.70540482"/>
    <m/>
    <m/>
    <m/>
    <n v="-28.573442440000001"/>
    <m/>
    <m/>
  </r>
  <r>
    <s v="Vochysiaceae"/>
    <s v="Ruizterania"/>
    <s v="albiflora"/>
    <x v="278"/>
    <s v="T10238"/>
    <s v="T1"/>
    <n v="53.5"/>
    <n v="49.5"/>
    <n v="3"/>
    <n v="5"/>
    <s v="OK"/>
    <s v="T10238"/>
    <n v="616"/>
    <n v="54.4"/>
    <n v="31"/>
    <n v="4"/>
    <n v="4"/>
    <n v="31"/>
    <n v="206.666666666667"/>
    <n v="57.733333587646499"/>
    <n v="0.79666666189829505"/>
    <n v="0.12733333309491501"/>
    <n v="14.585400263468401"/>
    <m/>
    <n v="0.57204999999999995"/>
    <n v="0.81020000000000003"/>
    <n v="6.2"/>
    <n v="0.62614362000000001"/>
    <n v="17.381499999999999"/>
    <n v="2.97280817"/>
    <m/>
    <m/>
    <m/>
    <n v="-30.640963840000001"/>
    <m/>
    <m/>
  </r>
  <r>
    <s v="Vochysiaceae"/>
    <s v="Vochysia"/>
    <s v="tomentosa"/>
    <x v="696"/>
    <s v="T10079"/>
    <s v="T1"/>
    <n v="97.5"/>
    <n v="77"/>
    <n v="3"/>
    <n v="5"/>
    <s v="OK"/>
    <s v="T10079"/>
    <n v="794"/>
    <n v="70"/>
    <n v="50"/>
    <m/>
    <m/>
    <n v="0"/>
    <n v="400"/>
    <n v="58.733333587646499"/>
    <n v="1.8999999761581401"/>
    <n v="0.158666665355364"/>
    <n v="12.1480964024862"/>
    <m/>
    <n v="0.36401"/>
    <n v="1.4211"/>
    <n v="13.8"/>
    <n v="0.50966710699999995"/>
    <n v="17.2547"/>
    <n v="3.4171798"/>
    <m/>
    <m/>
    <m/>
    <m/>
    <m/>
    <m/>
  </r>
  <r>
    <s v="Vochysiaceae"/>
    <s v="Vochysia"/>
    <s v="tomentosa"/>
    <x v="696"/>
    <s v="T10274"/>
    <s v="T1"/>
    <n v="41.5"/>
    <n v="49"/>
    <n v="3"/>
    <n v="4"/>
    <s v="OK"/>
    <s v="T10274"/>
    <n v="794"/>
    <n v="21.8"/>
    <n v="38"/>
    <n v="4"/>
    <n v="2"/>
    <n v="16"/>
    <n v="173.333333333333"/>
    <n v="53.5"/>
    <n v="1.0200000007947301"/>
    <n v="0.22399999698003101"/>
    <n v="42.086065928141302"/>
    <m/>
    <n v="0.31972"/>
    <n v="1.2374000000000001"/>
    <n v="6.9"/>
    <n v="0.45053170799999998"/>
    <n v="11.8705"/>
    <n v="1.44025958"/>
    <m/>
    <m/>
    <m/>
    <n v="-33.192667849999999"/>
    <m/>
    <m/>
  </r>
  <r>
    <s v="Vochysiaceae"/>
    <s v="IND"/>
    <s v="sp, B1"/>
    <x v="136"/>
    <s v="P01860217"/>
    <s v="P018"/>
    <n v="77"/>
    <n v="52"/>
    <n v="3"/>
    <n v="4"/>
    <s v="OK"/>
    <s v="P01860384"/>
    <n v="676"/>
    <n v="16.600000000000001"/>
    <n v="12"/>
    <n v="4"/>
    <n v="3"/>
    <n v="12"/>
    <n v="110.89999898274699"/>
    <n v="42.900000254313099"/>
    <n v="0.52333332101504004"/>
    <n v="2.2333333889643401E-2"/>
    <m/>
    <n v="25.2"/>
    <n v="0.60509999999999997"/>
    <m/>
    <m/>
    <m/>
    <m/>
    <m/>
    <m/>
    <m/>
    <m/>
    <n v="-32.71822865"/>
    <m/>
    <m/>
  </r>
  <r>
    <m/>
    <m/>
    <m/>
    <x v="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872">
  <r>
    <x v="0"/>
    <n v="145"/>
    <n v="29"/>
    <n v="3"/>
    <n v="4"/>
    <s v="OK"/>
    <s v="NL110262"/>
    <n v="283"/>
    <n v="19"/>
    <n v="14"/>
    <n v="2"/>
    <n v="2"/>
    <n v="14"/>
    <n v="210.666666666667"/>
    <n v="37.266666412353501"/>
    <n v="1.4099999666214"/>
    <n v="0.49566666285196898"/>
    <m/>
    <n v="237.3"/>
    <x v="0"/>
    <x v="0"/>
  </r>
  <r>
    <x v="0"/>
    <n v="147"/>
    <n v="70"/>
    <n v="3"/>
    <n v="5"/>
    <s v="OK"/>
    <s v="NL110284"/>
    <n v="386"/>
    <n v="50.1"/>
    <n v="32"/>
    <n v="5"/>
    <n v="5"/>
    <n v="25"/>
    <n v="124.766667683919"/>
    <m/>
    <m/>
    <n v="5.4333334167798397E-2"/>
    <m/>
    <n v="15.7"/>
    <x v="1"/>
    <x v="1"/>
  </r>
  <r>
    <x v="1"/>
    <n v="9"/>
    <n v="336"/>
    <n v="3"/>
    <n v="5"/>
    <s v="OK"/>
    <s v="NH200021"/>
    <n v="387"/>
    <n v="99"/>
    <n v="46"/>
    <n v="5"/>
    <n v="5"/>
    <n v="46"/>
    <n v="192.43333435058599"/>
    <n v="38.6666666666667"/>
    <m/>
    <n v="0.211999997496605"/>
    <m/>
    <n v="25.5"/>
    <x v="2"/>
    <x v="2"/>
  </r>
  <r>
    <x v="0"/>
    <n v="134"/>
    <n v="23"/>
    <n v="3"/>
    <n v="5"/>
    <s v="OK"/>
    <s v="NL110199"/>
    <n v="444"/>
    <n v="10.199999999999999"/>
    <n v="9"/>
    <n v="1"/>
    <n v="1"/>
    <n v="8"/>
    <n v="302.23333740234398"/>
    <n v="49.399998982747398"/>
    <n v="0.92999998728434197"/>
    <n v="0.68933333953221598"/>
    <m/>
    <n v="355.4"/>
    <x v="3"/>
    <x v="3"/>
  </r>
  <r>
    <x v="2"/>
    <n v="63"/>
    <n v="70"/>
    <n v="3"/>
    <n v="5"/>
    <s v="OK"/>
    <s v="M17116617"/>
    <n v="212"/>
    <n v="32.9"/>
    <n v="24"/>
    <n v="4"/>
    <n v="5"/>
    <n v="24"/>
    <n v="135.43333435058599"/>
    <n v="35.866666158040402"/>
    <n v="0.243333339691162"/>
    <n v="0.124999997516473"/>
    <m/>
    <n v="177.8"/>
    <x v="2"/>
    <x v="2"/>
  </r>
  <r>
    <x v="0"/>
    <n v="148"/>
    <n v="53"/>
    <n v="3"/>
    <n v="5"/>
    <s v="OK"/>
    <s v="NL110276"/>
    <n v="444"/>
    <n v="18"/>
    <n v="11"/>
    <n v="2"/>
    <n v="2"/>
    <n v="11"/>
    <n v="259.76666768391902"/>
    <n v="60.066666920979799"/>
    <n v="1.0400000015894599"/>
    <n v="0.83166666825612401"/>
    <m/>
    <n v="328.1"/>
    <x v="4"/>
    <x v="4"/>
  </r>
  <r>
    <x v="0"/>
    <n v="125"/>
    <n v="99"/>
    <n v="3"/>
    <n v="5"/>
    <s v="OK"/>
    <s v="NL110180"/>
    <n v="638"/>
    <n v="15.7"/>
    <n v="24"/>
    <n v="3"/>
    <n v="3"/>
    <n v="24"/>
    <n v="136.233332316081"/>
    <n v="32.366665522257499"/>
    <n v="0.30000000198682097"/>
    <n v="0.30399999519189203"/>
    <m/>
    <n v="267.8"/>
    <x v="5"/>
    <x v="5"/>
  </r>
  <r>
    <x v="0"/>
    <n v="122"/>
    <n v="100"/>
    <n v="3"/>
    <n v="5"/>
    <s v="OK"/>
    <s v="NL110181"/>
    <n v="470"/>
    <n v="15.4"/>
    <n v="19"/>
    <n v="3"/>
    <n v="3"/>
    <n v="19"/>
    <n v="210.89999898274701"/>
    <n v="51.866667429606103"/>
    <n v="1.7033333381017"/>
    <n v="0.46833333373069802"/>
    <m/>
    <n v="230.3"/>
    <x v="6"/>
    <x v="6"/>
  </r>
  <r>
    <x v="0"/>
    <n v="131"/>
    <n v="12"/>
    <n v="3"/>
    <n v="4"/>
    <s v="OK"/>
    <s v="NL110190"/>
    <n v="282"/>
    <n v="25.7"/>
    <n v="26"/>
    <n v="3"/>
    <n v="2"/>
    <n v="15"/>
    <n v="255.80000305175801"/>
    <n v="72.1666666666667"/>
    <n v="2.1533333063125601"/>
    <n v="0.76500000556309999"/>
    <m/>
    <n v="185"/>
    <x v="7"/>
    <x v="7"/>
  </r>
  <r>
    <x v="1"/>
    <n v="76"/>
    <n v="400"/>
    <n v="3"/>
    <n v="4"/>
    <s v="OK"/>
    <s v="NH200423"/>
    <n v="283"/>
    <n v="30.1"/>
    <n v="27"/>
    <n v="3"/>
    <n v="3"/>
    <n v="27"/>
    <n v="224.03333028157601"/>
    <n v="59.466667175292997"/>
    <n v="1.5533333222071299"/>
    <n v="0.77600000301996896"/>
    <m/>
    <n v="180.8"/>
    <x v="8"/>
    <x v="8"/>
  </r>
  <r>
    <x v="3"/>
    <n v="72"/>
    <n v="78"/>
    <n v="3"/>
    <n v="5"/>
    <s v="OK"/>
    <s v="A110285"/>
    <n v="211"/>
    <n v="20.5"/>
    <n v="24"/>
    <n v="3"/>
    <n v="3"/>
    <n v="24"/>
    <n v="154.46666463216101"/>
    <n v="72.000002543131501"/>
    <n v="1.3166666428248099"/>
    <n v="0.29533333082993801"/>
    <m/>
    <n v="169.1"/>
    <x v="9"/>
    <x v="9"/>
  </r>
  <r>
    <x v="0"/>
    <n v="158"/>
    <n v="46"/>
    <n v="3"/>
    <n v="5"/>
    <s v="OK"/>
    <s v="NL110622"/>
    <n v="444"/>
    <n v="10.669"/>
    <n v="9"/>
    <n v="1"/>
    <n v="1"/>
    <n v="5"/>
    <n v="271"/>
    <n v="47.666666030883803"/>
    <n v="1.0100000103314699"/>
    <n v="0.50499998529752099"/>
    <m/>
    <n v="236.6"/>
    <x v="2"/>
    <x v="2"/>
  </r>
  <r>
    <x v="2"/>
    <n v="8"/>
    <n v="43"/>
    <n v="3"/>
    <n v="5"/>
    <s v="OK"/>
    <s v="M17116062"/>
    <n v="566"/>
    <n v="25"/>
    <n v="25"/>
    <n v="4"/>
    <n v="4"/>
    <n v="25"/>
    <n v="142.233332316081"/>
    <n v="50.100001017252602"/>
    <n v="1.33000004291534"/>
    <n v="0.78766665856043505"/>
    <m/>
    <n v="407.3"/>
    <x v="10"/>
    <x v="10"/>
  </r>
  <r>
    <x v="0"/>
    <n v="195"/>
    <n v="72"/>
    <n v="3"/>
    <n v="5"/>
    <s v="OK"/>
    <s v="NL110548"/>
    <n v="444"/>
    <n v="25.1"/>
    <n v="16"/>
    <n v="1"/>
    <n v="1"/>
    <n v="15"/>
    <n v="269.76666259765602"/>
    <n v="58.200000762939503"/>
    <n v="1.0166666507720901"/>
    <n v="0.46666665871938101"/>
    <m/>
    <n v="230.4"/>
    <x v="11"/>
    <x v="11"/>
  </r>
  <r>
    <x v="0"/>
    <n v="191"/>
    <n v="25"/>
    <n v="3"/>
    <n v="5"/>
    <s v="OK"/>
    <s v="NL110526"/>
    <n v="387"/>
    <n v="12.7"/>
    <n v="16"/>
    <n v="3"/>
    <n v="3"/>
    <n v="16"/>
    <n v="135.13333129882801"/>
    <n v="39.433333079020201"/>
    <m/>
    <n v="1.95099997520447"/>
    <m/>
    <n v="373.5"/>
    <x v="12"/>
    <x v="12"/>
  </r>
  <r>
    <x v="0"/>
    <n v="197"/>
    <n v="51"/>
    <n v="3"/>
    <n v="5"/>
    <s v="OK"/>
    <s v="NL110541"/>
    <n v="444"/>
    <n v="19.3"/>
    <n v="17"/>
    <n v="1"/>
    <n v="1"/>
    <n v="15"/>
    <n v="263.46666971842501"/>
    <n v="64.866666158040402"/>
    <n v="1.37000000476837"/>
    <n v="0.59133332967758201"/>
    <m/>
    <m/>
    <x v="13"/>
    <x v="13"/>
  </r>
  <r>
    <x v="0"/>
    <n v="121"/>
    <n v="39"/>
    <n v="3"/>
    <n v="5"/>
    <s v="OK"/>
    <s v="NL110143"/>
    <n v="369"/>
    <n v="15.9"/>
    <n v="21"/>
    <n v="4"/>
    <n v="3"/>
    <n v="20"/>
    <n v="180.333333333333"/>
    <n v="39.599999745686901"/>
    <n v="0.91666666666666696"/>
    <n v="0.33633333444595298"/>
    <m/>
    <n v="191.7"/>
    <x v="14"/>
    <x v="14"/>
  </r>
  <r>
    <x v="0"/>
    <n v="187"/>
    <n v="65"/>
    <n v="3"/>
    <n v="5"/>
    <s v="OK"/>
    <s v="NL110597"/>
    <n v="56"/>
    <n v="10.8"/>
    <m/>
    <n v="2"/>
    <n v="3"/>
    <n v="7"/>
    <n v="141.56666564941401"/>
    <n v="54"/>
    <n v="1.1966666777928701"/>
    <n v="0.347000007828077"/>
    <m/>
    <n v="228.5"/>
    <x v="2"/>
    <x v="2"/>
  </r>
  <r>
    <x v="0"/>
    <n v="160"/>
    <n v="34"/>
    <n v="1"/>
    <n v="4"/>
    <s v="OK"/>
    <s v="NL110623"/>
    <n v="383"/>
    <n v="10.191000000000001"/>
    <n v="18"/>
    <n v="2"/>
    <n v="1"/>
    <n v="1"/>
    <n v="104.300003051758"/>
    <n v="34"/>
    <m/>
    <n v="0.239999994635582"/>
    <m/>
    <n v="49"/>
    <x v="2"/>
    <x v="2"/>
  </r>
  <r>
    <x v="0"/>
    <n v="163"/>
    <n v="8"/>
    <n v="3"/>
    <n v="5"/>
    <s v="OK"/>
    <s v="NL110352"/>
    <n v="56"/>
    <n v="12.4"/>
    <n v="12"/>
    <n v="3"/>
    <n v="3"/>
    <n v="10"/>
    <n v="146"/>
    <n v="42.533332824707003"/>
    <n v="1.4033333063125599"/>
    <n v="0.63133333126703906"/>
    <m/>
    <n v="442.6"/>
    <x v="2"/>
    <x v="2"/>
  </r>
  <r>
    <x v="0"/>
    <n v="105"/>
    <n v="70"/>
    <n v="3"/>
    <n v="5"/>
    <s v="OK"/>
    <s v="NL110047"/>
    <n v="56"/>
    <n v="11.2"/>
    <n v="12"/>
    <n v="2"/>
    <n v="3"/>
    <n v="8"/>
    <n v="148.766667683919"/>
    <n v="51.233333587646499"/>
    <n v="1.08999999364217"/>
    <n v="0.33866666754086799"/>
    <m/>
    <n v="211.4"/>
    <x v="2"/>
    <x v="2"/>
  </r>
  <r>
    <x v="1"/>
    <n v="80"/>
    <n v="368"/>
    <n v="3"/>
    <n v="4"/>
    <s v="OK"/>
    <s v="NH200400"/>
    <n v="941"/>
    <n v="23.3"/>
    <n v="27"/>
    <n v="4"/>
    <n v="3"/>
    <n v="25"/>
    <n v="152.233332316081"/>
    <n v="31.6666666666667"/>
    <n v="0.75333333015441895"/>
    <n v="0.17766666412353499"/>
    <m/>
    <n v="105.9"/>
    <x v="15"/>
    <x v="15"/>
  </r>
  <r>
    <x v="0"/>
    <n v="156"/>
    <n v="69"/>
    <n v="3"/>
    <n v="4"/>
    <s v="OK"/>
    <s v="NL110337"/>
    <n v="920"/>
    <n v="26.7"/>
    <n v="25"/>
    <n v="3"/>
    <n v="2"/>
    <n v="12"/>
    <n v="312.56667073567701"/>
    <n v="58.633333841959598"/>
    <n v="1.4333333174387599"/>
    <n v="0.59733333190282201"/>
    <m/>
    <n v="246.9"/>
    <x v="16"/>
    <x v="16"/>
  </r>
  <r>
    <x v="0"/>
    <n v="101"/>
    <n v="5"/>
    <n v="3"/>
    <n v="5"/>
    <s v="OK"/>
    <s v="NL110003"/>
    <n v="56"/>
    <n v="11.46"/>
    <m/>
    <n v="1"/>
    <n v="1"/>
    <n v="7"/>
    <n v="156.766667683919"/>
    <n v="57.633333841959598"/>
    <n v="1.44999996821086"/>
    <n v="0.37866666913032498"/>
    <m/>
    <n v="251.1"/>
    <x v="2"/>
    <x v="2"/>
  </r>
  <r>
    <x v="0"/>
    <n v="103"/>
    <n v="55"/>
    <n v="3"/>
    <n v="5"/>
    <s v="OK"/>
    <s v="NL110040"/>
    <n v="56"/>
    <n v="10.9"/>
    <n v="13"/>
    <n v="1"/>
    <n v="1"/>
    <m/>
    <n v="152.13333129882801"/>
    <n v="36.033332824707003"/>
    <n v="1.2033333381017"/>
    <n v="0.33366666237513198"/>
    <m/>
    <n v="265.10000000000002"/>
    <x v="2"/>
    <x v="2"/>
  </r>
  <r>
    <x v="1"/>
    <n v="72"/>
    <n v="304"/>
    <n v="1"/>
    <n v="5"/>
    <s v="OK"/>
    <s v="NH200357"/>
    <n v="387"/>
    <n v="125"/>
    <n v="50"/>
    <n v="5"/>
    <n v="5"/>
    <n v="50"/>
    <n v="197"/>
    <m/>
    <m/>
    <n v="0.53100001811981201"/>
    <m/>
    <n v="9.4"/>
    <x v="17"/>
    <x v="17"/>
  </r>
  <r>
    <x v="2"/>
    <n v="86"/>
    <n v="97"/>
    <n v="3"/>
    <n v="4"/>
    <s v="OK"/>
    <s v="M17116825"/>
    <n v="105"/>
    <n v="34.9"/>
    <n v="18"/>
    <n v="4"/>
    <n v="3"/>
    <n v="18"/>
    <n v="336.23333740234398"/>
    <n v="58.233333587646499"/>
    <n v="2.2300000190734899"/>
    <n v="0.81599998474121105"/>
    <m/>
    <n v="363"/>
    <x v="18"/>
    <x v="18"/>
  </r>
  <r>
    <x v="0"/>
    <n v="155"/>
    <n v="39"/>
    <n v="3"/>
    <n v="5"/>
    <s v="OK"/>
    <s v="NL110318"/>
    <n v="56"/>
    <n v="13.2"/>
    <n v="8"/>
    <n v="2"/>
    <n v="2"/>
    <n v="8"/>
    <n v="147.666666666667"/>
    <n v="58.299999237060497"/>
    <n v="1.18999999761581"/>
    <n v="0.54399999976158098"/>
    <m/>
    <n v="323.7"/>
    <x v="2"/>
    <x v="2"/>
  </r>
  <r>
    <x v="0"/>
    <n v="193"/>
    <n v="22"/>
    <n v="3"/>
    <n v="5"/>
    <s v="OK"/>
    <s v="NL110522"/>
    <n v="56"/>
    <n v="10.9"/>
    <n v="14"/>
    <n v="2"/>
    <n v="2"/>
    <n v="10"/>
    <n v="116.233332316081"/>
    <n v="44.933333079020201"/>
    <n v="1.19333334763845"/>
    <n v="0.34100001056988999"/>
    <m/>
    <n v="205.9"/>
    <x v="19"/>
    <x v="19"/>
  </r>
  <r>
    <x v="0"/>
    <n v="105"/>
    <n v="95"/>
    <n v="3"/>
    <n v="5"/>
    <s v="OK"/>
    <s v="NL110056"/>
    <n v="56"/>
    <n v="13.1"/>
    <n v="10"/>
    <n v="2"/>
    <n v="2"/>
    <n v="8"/>
    <n v="151.333333333333"/>
    <n v="54.866666158040402"/>
    <n v="1.17666665712992"/>
    <n v="0.332000002264977"/>
    <m/>
    <n v="213.9"/>
    <x v="20"/>
    <x v="20"/>
  </r>
  <r>
    <x v="0"/>
    <n v="129"/>
    <n v="21"/>
    <n v="3"/>
    <n v="5"/>
    <s v="OK"/>
    <s v="NL110132"/>
    <n v="56"/>
    <n v="12.8"/>
    <n v="12"/>
    <n v="2"/>
    <n v="2"/>
    <n v="12"/>
    <n v="132.10000101725299"/>
    <n v="22.299999237060501"/>
    <n v="0.76000001033147202"/>
    <n v="0.17866667111714701"/>
    <m/>
    <n v="216.3"/>
    <x v="2"/>
    <x v="2"/>
  </r>
  <r>
    <x v="0"/>
    <n v="188"/>
    <n v="98"/>
    <n v="3"/>
    <n v="5"/>
    <s v="OK"/>
    <s v="NL110508"/>
    <n v="56"/>
    <n v="11.1"/>
    <m/>
    <n v="1"/>
    <n v="1"/>
    <n v="14"/>
    <n v="142.43333435058599"/>
    <n v="51.233333587646499"/>
    <n v="1.20000004768372"/>
    <n v="0.36799999078114798"/>
    <m/>
    <n v="231.7"/>
    <x v="2"/>
    <x v="2"/>
  </r>
  <r>
    <x v="0"/>
    <n v="162"/>
    <n v="33"/>
    <n v="3"/>
    <n v="5"/>
    <s v="OK"/>
    <s v="NL110369"/>
    <n v="56"/>
    <n v="12.8"/>
    <n v="14"/>
    <n v="2"/>
    <n v="2"/>
    <n v="10"/>
    <n v="148.46666463216101"/>
    <n v="55.400000254313099"/>
    <n v="1.2866666714350401"/>
    <n v="0.41466667254765799"/>
    <m/>
    <n v="221.7"/>
    <x v="21"/>
    <x v="21"/>
  </r>
  <r>
    <x v="1"/>
    <n v="47"/>
    <n v="394"/>
    <n v="3"/>
    <n v="5"/>
    <s v="OK"/>
    <s v="NH200238"/>
    <n v="390"/>
    <n v="44.4"/>
    <n v="26"/>
    <n v="4"/>
    <n v="4"/>
    <n v="26"/>
    <n v="264"/>
    <m/>
    <m/>
    <n v="0.15033333251873701"/>
    <m/>
    <n v="42.9"/>
    <x v="22"/>
    <x v="22"/>
  </r>
  <r>
    <x v="0"/>
    <m/>
    <m/>
    <n v="3"/>
    <n v="4"/>
    <s v="OK"/>
    <s v="NL110596"/>
    <n v="317"/>
    <m/>
    <m/>
    <n v="1"/>
    <n v="1"/>
    <n v="16"/>
    <n v="141.20000203450499"/>
    <n v="46.366666158040402"/>
    <n v="1.5199999809265099"/>
    <n v="0.70666666825612401"/>
    <m/>
    <n v="321.60000000000002"/>
    <x v="2"/>
    <x v="2"/>
  </r>
  <r>
    <x v="0"/>
    <n v="175"/>
    <n v="55"/>
    <n v="3"/>
    <n v="5"/>
    <s v="OK"/>
    <s v="NL110434"/>
    <n v="444"/>
    <n v="14.9"/>
    <n v="14"/>
    <n v="2"/>
    <n v="2"/>
    <n v="14"/>
    <n v="252.13333638509101"/>
    <n v="65.333334604899093"/>
    <n v="0.93000000715255704"/>
    <n v="0.53333333134651195"/>
    <m/>
    <n v="225.9"/>
    <x v="23"/>
    <x v="23"/>
  </r>
  <r>
    <x v="0"/>
    <n v="123"/>
    <n v="36"/>
    <n v="3"/>
    <n v="5"/>
    <s v="OK"/>
    <s v="NL110141"/>
    <n v="607"/>
    <n v="18.7"/>
    <n v="10"/>
    <n v="3"/>
    <n v="1"/>
    <n v="2"/>
    <n v="150.03333028157601"/>
    <n v="50.3333333333333"/>
    <n v="1.54333333174388"/>
    <n v="0.13266666730245"/>
    <m/>
    <n v="75.099999999999994"/>
    <x v="24"/>
    <x v="24"/>
  </r>
  <r>
    <x v="0"/>
    <n v="175"/>
    <n v="47"/>
    <n v="3"/>
    <n v="5"/>
    <s v="OK"/>
    <s v="NL110625"/>
    <n v="800"/>
    <n v="10.51"/>
    <n v="14"/>
    <n v="2"/>
    <n v="2"/>
    <n v="12"/>
    <n v="118.43333435058599"/>
    <n v="53.033334096272803"/>
    <n v="0.64999999602635705"/>
    <n v="0.22400000691413899"/>
    <m/>
    <n v="186.5"/>
    <x v="2"/>
    <x v="2"/>
  </r>
  <r>
    <x v="0"/>
    <n v="170"/>
    <n v="72"/>
    <n v="3"/>
    <n v="5"/>
    <s v="OK"/>
    <s v="NL110392"/>
    <n v="799"/>
    <n v="11.4"/>
    <n v="16"/>
    <n v="1"/>
    <n v="1"/>
    <n v="10"/>
    <n v="185.36666361490899"/>
    <n v="38.233333587646499"/>
    <n v="1.25333336989085"/>
    <n v="0.34666666388511702"/>
    <m/>
    <n v="168.7"/>
    <x v="25"/>
    <x v="25"/>
  </r>
  <r>
    <x v="0"/>
    <n v="135"/>
    <n v="1"/>
    <n v="3"/>
    <n v="5"/>
    <s v="OK"/>
    <s v="NL110183"/>
    <n v="56"/>
    <n v="10.1"/>
    <n v="10"/>
    <n v="1"/>
    <n v="1"/>
    <n v="10"/>
    <n v="154.333333333333"/>
    <n v="42.266666412353501"/>
    <n v="1.33999999364217"/>
    <n v="0.36466667056083701"/>
    <m/>
    <n v="280.3"/>
    <x v="2"/>
    <x v="2"/>
  </r>
  <r>
    <x v="2"/>
    <n v="6"/>
    <n v="25"/>
    <n v="3"/>
    <n v="5"/>
    <s v="OK"/>
    <s v="M17116032"/>
    <n v="358"/>
    <n v="25.3"/>
    <n v="20"/>
    <n v="3"/>
    <n v="3"/>
    <n v="20"/>
    <n v="198.233332316081"/>
    <n v="49.900000254313099"/>
    <n v="1.5400000015894599"/>
    <n v="0.29766667385896001"/>
    <m/>
    <n v="148.30000000000001"/>
    <x v="26"/>
    <x v="26"/>
  </r>
  <r>
    <x v="0"/>
    <n v="103"/>
    <n v="93"/>
    <n v="3"/>
    <n v="5"/>
    <s v="OK"/>
    <s v="NL110053"/>
    <n v="444"/>
    <n v="25.6"/>
    <m/>
    <n v="1"/>
    <n v="1"/>
    <n v="3"/>
    <n v="273.56667073567701"/>
    <n v="63.1666666666667"/>
    <n v="1.12666664520899"/>
    <n v="0.43066667517026302"/>
    <m/>
    <n v="174.1"/>
    <x v="27"/>
    <x v="27"/>
  </r>
  <r>
    <x v="3"/>
    <n v="11"/>
    <n v="28"/>
    <n v="3"/>
    <n v="5"/>
    <s v="OK"/>
    <s v="A110029"/>
    <n v="453"/>
    <n v="10.7"/>
    <n v="17"/>
    <n v="3"/>
    <n v="3"/>
    <n v="17"/>
    <n v="150.20000203450499"/>
    <n v="53.099999745686901"/>
    <n v="1.2300000190734901"/>
    <n v="0.77033332983652703"/>
    <m/>
    <n v="410.7"/>
    <x v="28"/>
    <x v="28"/>
  </r>
  <r>
    <x v="0"/>
    <n v="154"/>
    <n v="57"/>
    <n v="3"/>
    <n v="5"/>
    <s v="OK"/>
    <s v="NL110586"/>
    <n v="362"/>
    <n v="10.199999999999999"/>
    <n v="13"/>
    <n v="3"/>
    <n v="3"/>
    <n v="12"/>
    <n v="146.89999898274701"/>
    <n v="53.233333587646499"/>
    <n v="1.3066666920979799"/>
    <n v="0.224333330988884"/>
    <m/>
    <n v="116.2"/>
    <x v="29"/>
    <x v="29"/>
  </r>
  <r>
    <x v="0"/>
    <n v="107"/>
    <n v="18"/>
    <n v="3"/>
    <n v="5"/>
    <s v="OK"/>
    <s v="NL110010"/>
    <n v="56"/>
    <n v="11.2"/>
    <n v="11"/>
    <n v="1"/>
    <n v="1"/>
    <n v="11"/>
    <n v="184"/>
    <n v="34.599999745686901"/>
    <n v="1.1600000460942601"/>
    <n v="0.58266665538152096"/>
    <m/>
    <n v="384.5"/>
    <x v="2"/>
    <x v="2"/>
  </r>
  <r>
    <x v="0"/>
    <n v="140"/>
    <n v="97"/>
    <n v="3"/>
    <n v="5"/>
    <s v="OK"/>
    <s v="NL110246"/>
    <n v="11"/>
    <n v="11.2"/>
    <n v="17"/>
    <n v="1"/>
    <n v="1"/>
    <n v="11"/>
    <n v="167.36666361490899"/>
    <n v="44.1666653951009"/>
    <n v="1.72999997933706"/>
    <n v="0.41099999348322602"/>
    <m/>
    <n v="165.1"/>
    <x v="30"/>
    <x v="30"/>
  </r>
  <r>
    <x v="4"/>
    <n v="56"/>
    <n v="184"/>
    <n v="3"/>
    <n v="4"/>
    <s v="OK"/>
    <s v="P00610438"/>
    <n v="447"/>
    <n v="14.3"/>
    <n v="18"/>
    <n v="3"/>
    <n v="2"/>
    <n v="17"/>
    <n v="208.96666971842399"/>
    <n v="45.966667175292997"/>
    <n v="1.1366666952769"/>
    <n v="0.20966666440168999"/>
    <m/>
    <n v="80.400000000000006"/>
    <x v="31"/>
    <x v="2"/>
  </r>
  <r>
    <x v="0"/>
    <n v="110"/>
    <n v="15"/>
    <n v="3"/>
    <n v="5"/>
    <s v="OK"/>
    <s v="NL110008"/>
    <n v="369"/>
    <n v="13"/>
    <n v="15"/>
    <n v="2"/>
    <n v="3"/>
    <n v="15"/>
    <n v="197.766667683919"/>
    <n v="37.533332824707003"/>
    <n v="1.0966666539510099"/>
    <n v="0.51166666547457396"/>
    <m/>
    <n v="273"/>
    <x v="32"/>
    <x v="31"/>
  </r>
  <r>
    <x v="1"/>
    <n v="32"/>
    <n v="383"/>
    <n v="3"/>
    <n v="5"/>
    <s v="OK"/>
    <s v="NH200181"/>
    <n v="242"/>
    <n v="40.5"/>
    <n v="22"/>
    <n v="4"/>
    <n v="3"/>
    <n v="22"/>
    <n v="141"/>
    <n v="35.300000508626297"/>
    <n v="1.3766666650772099"/>
    <n v="0.16299999753634101"/>
    <m/>
    <n v="109.5"/>
    <x v="33"/>
    <x v="32"/>
  </r>
  <r>
    <x v="0"/>
    <n v="138"/>
    <n v="10"/>
    <n v="3"/>
    <n v="5"/>
    <s v="OK"/>
    <s v="NL110188"/>
    <n v="607"/>
    <n v="10.6"/>
    <n v="9"/>
    <n v="1"/>
    <n v="2"/>
    <n v="8"/>
    <n v="171.46666463216101"/>
    <n v="50.066666920979799"/>
    <n v="1.8466666936874401"/>
    <n v="0.17000000178813901"/>
    <m/>
    <n v="86.1"/>
    <x v="34"/>
    <x v="33"/>
  </r>
  <r>
    <x v="0"/>
    <n v="133"/>
    <n v="24"/>
    <n v="3"/>
    <n v="4"/>
    <s v="OK"/>
    <s v="NL110200"/>
    <n v="377"/>
    <n v="26.2"/>
    <n v="25"/>
    <n v="4"/>
    <n v="4"/>
    <n v="25"/>
    <n v="236.30000305175801"/>
    <n v="70.133331298828097"/>
    <n v="2.4166667461395299"/>
    <n v="1.4923332929611199"/>
    <m/>
    <n v="454.1"/>
    <x v="35"/>
    <x v="34"/>
  </r>
  <r>
    <x v="0"/>
    <n v="125"/>
    <n v="55"/>
    <n v="3"/>
    <n v="5"/>
    <s v="OK"/>
    <s v="NL110153"/>
    <n v="478"/>
    <n v="14.4"/>
    <n v="19"/>
    <n v="3"/>
    <n v="3"/>
    <n v="19"/>
    <n v="278.13334147135402"/>
    <n v="15.533333460489899"/>
    <n v="0.42999999721845"/>
    <n v="8.0666664987802505E-2"/>
    <m/>
    <n v="57.6"/>
    <x v="36"/>
    <x v="35"/>
  </r>
  <r>
    <x v="0"/>
    <n v="189"/>
    <n v="77"/>
    <n v="3"/>
    <n v="5"/>
    <s v="OK"/>
    <s v="NL110497"/>
    <n v="367"/>
    <n v="23.5"/>
    <n v="20"/>
    <n v="2"/>
    <n v="2"/>
    <n v="20"/>
    <n v="208.666666666667"/>
    <n v="45.5"/>
    <n v="1.37333337465922"/>
    <n v="0.88000001509984305"/>
    <m/>
    <n v="400.2"/>
    <x v="37"/>
    <x v="36"/>
  </r>
  <r>
    <x v="1"/>
    <n v="93"/>
    <n v="311"/>
    <n v="3"/>
    <n v="5"/>
    <s v="OK"/>
    <s v="NH200493"/>
    <n v="390"/>
    <n v="13.5"/>
    <n v="16"/>
    <n v="4"/>
    <n v="4"/>
    <n v="12"/>
    <n v="242.766667683919"/>
    <n v="66.466668446858705"/>
    <n v="1.50333336989085"/>
    <n v="0.75199997425079301"/>
    <m/>
    <n v="86.9"/>
    <x v="38"/>
    <x v="37"/>
  </r>
  <r>
    <x v="0"/>
    <n v="191"/>
    <n v="44"/>
    <n v="3"/>
    <n v="5"/>
    <s v="OK"/>
    <s v="NL110536"/>
    <n v="528"/>
    <n v="18.3"/>
    <n v="22"/>
    <n v="1"/>
    <n v="1"/>
    <n v="15"/>
    <n v="143.20000203450499"/>
    <n v="47.933334350585902"/>
    <n v="1.3466666539510099"/>
    <n v="0.55600001414616895"/>
    <m/>
    <n v="190.4"/>
    <x v="39"/>
    <x v="38"/>
  </r>
  <r>
    <x v="0"/>
    <n v="107"/>
    <n v="38"/>
    <n v="3"/>
    <n v="5"/>
    <s v="OK"/>
    <s v="NL110028"/>
    <n v="56"/>
    <n v="12.1"/>
    <n v="14"/>
    <n v="3"/>
    <n v="5"/>
    <n v="14"/>
    <n v="193.20000203450499"/>
    <n v="51.5"/>
    <n v="2.2133333285649601"/>
    <n v="0.69499999284744296"/>
    <m/>
    <n v="342.5"/>
    <x v="2"/>
    <x v="2"/>
  </r>
  <r>
    <x v="0"/>
    <n v="113"/>
    <n v="90"/>
    <n v="3"/>
    <n v="5"/>
    <s v="OK"/>
    <s v="NL110118"/>
    <n v="56"/>
    <n v="11.1"/>
    <n v="16"/>
    <n v="1"/>
    <n v="1"/>
    <n v="8"/>
    <n v="162.10000101725299"/>
    <n v="55.066668192545599"/>
    <n v="1.58999999364217"/>
    <n v="0.40666667620341002"/>
    <m/>
    <n v="264.7"/>
    <x v="2"/>
    <x v="2"/>
  </r>
  <r>
    <x v="1"/>
    <n v="93"/>
    <n v="387"/>
    <n v="3"/>
    <n v="5"/>
    <s v="OK"/>
    <s v="NH200542"/>
    <n v="11"/>
    <n v="13.6"/>
    <n v="15"/>
    <n v="3"/>
    <n v="3"/>
    <n v="15"/>
    <n v="176.233332316081"/>
    <n v="50.800000508626297"/>
    <n v="1.5833333333333299"/>
    <n v="0.28799999753634098"/>
    <m/>
    <n v="108.9"/>
    <x v="2"/>
    <x v="2"/>
  </r>
  <r>
    <x v="0"/>
    <n v="158"/>
    <n v="45"/>
    <n v="3"/>
    <n v="5"/>
    <s v="OK"/>
    <s v="NL110322"/>
    <n v="213"/>
    <n v="17.600000000000001"/>
    <n v="18"/>
    <n v="3"/>
    <n v="3"/>
    <n v="15"/>
    <n v="238.333333333333"/>
    <n v="51.200000762939503"/>
    <n v="1.12000000476837"/>
    <n v="1.68533333142598"/>
    <m/>
    <n v="904.3"/>
    <x v="40"/>
    <x v="39"/>
  </r>
  <r>
    <x v="0"/>
    <n v="198"/>
    <n v="12"/>
    <n v="3"/>
    <n v="5"/>
    <s v="OK"/>
    <s v="NL110518"/>
    <n v="528"/>
    <n v="102"/>
    <n v="52"/>
    <n v="5"/>
    <n v="4"/>
    <n v="45"/>
    <n v="207.233332316081"/>
    <n v="28.566666920979799"/>
    <n v="0.64333333571751905"/>
    <n v="0.38500000039736398"/>
    <m/>
    <n v="156.4"/>
    <x v="41"/>
    <x v="40"/>
  </r>
  <r>
    <x v="2"/>
    <n v="72"/>
    <n v="96"/>
    <n v="3"/>
    <n v="5"/>
    <s v="OK"/>
    <s v="M17116641"/>
    <n v="346"/>
    <n v="19.399999999999999"/>
    <n v="17"/>
    <n v="3"/>
    <n v="3"/>
    <n v="15"/>
    <n v="142.333333333333"/>
    <n v="56.366666158040402"/>
    <n v="1.46666665871938"/>
    <n v="0.36933333675066599"/>
    <m/>
    <n v="220.8"/>
    <x v="42"/>
    <x v="41"/>
  </r>
  <r>
    <x v="0"/>
    <n v="145"/>
    <n v="86"/>
    <n v="3"/>
    <n v="4"/>
    <s v="OK"/>
    <s v="NL110292"/>
    <n v="665"/>
    <n v="16"/>
    <n v="15"/>
    <n v="3"/>
    <n v="2"/>
    <n v="10"/>
    <n v="223.43333435058599"/>
    <n v="56.533332824707003"/>
    <n v="1.1999999880790699"/>
    <n v="0.94500001271565803"/>
    <m/>
    <n v="481.1"/>
    <x v="43"/>
    <x v="42"/>
  </r>
  <r>
    <x v="0"/>
    <n v="141"/>
    <n v="83"/>
    <n v="3"/>
    <n v="4"/>
    <s v="OK"/>
    <s v="NL110615"/>
    <n v="665"/>
    <n v="10.032"/>
    <n v="12"/>
    <m/>
    <n v="1"/>
    <m/>
    <n v="176.53333536783899"/>
    <n v="48.466665903727197"/>
    <n v="0.99666666984558105"/>
    <n v="0.31133333345254299"/>
    <m/>
    <n v="184.2"/>
    <x v="2"/>
    <x v="2"/>
  </r>
  <r>
    <x v="4"/>
    <n v="33"/>
    <n v="216"/>
    <n v="3"/>
    <n v="5"/>
    <s v="OK"/>
    <s v="P00610252"/>
    <n v="55"/>
    <n v="15.8"/>
    <n v="15"/>
    <n v="1"/>
    <n v="1"/>
    <n v="9"/>
    <n v="201.333333333333"/>
    <n v="58.300000508626297"/>
    <n v="1.16333333651225"/>
    <n v="0.17433333396911599"/>
    <m/>
    <n v="100.2"/>
    <x v="44"/>
    <x v="2"/>
  </r>
  <r>
    <x v="0"/>
    <n v="165"/>
    <n v="38"/>
    <n v="3"/>
    <n v="4"/>
    <s v="OK"/>
    <s v="NL110370"/>
    <n v="823"/>
    <n v="16"/>
    <n v="10"/>
    <n v="1"/>
    <n v="1"/>
    <n v="10"/>
    <n v="93.433334350585895"/>
    <n v="42.133333841959598"/>
    <n v="0.92666667699813798"/>
    <n v="0.140333332121372"/>
    <m/>
    <n v="107.7"/>
    <x v="45"/>
    <x v="43"/>
  </r>
  <r>
    <x v="0"/>
    <n v="191"/>
    <n v="1"/>
    <n v="3"/>
    <n v="5"/>
    <s v="OK"/>
    <s v="NL110511"/>
    <n v="181"/>
    <n v="16.899999999999999"/>
    <n v="15"/>
    <n v="3"/>
    <n v="3"/>
    <n v="15"/>
    <n v="163.233332316081"/>
    <n v="61.1666666666667"/>
    <n v="0.71333332856496201"/>
    <n v="0.24699999888738"/>
    <m/>
    <n v="134.69999999999999"/>
    <x v="46"/>
    <x v="44"/>
  </r>
  <r>
    <x v="3"/>
    <n v="96"/>
    <n v="38"/>
    <n v="3"/>
    <n v="5"/>
    <s v="OK"/>
    <s v="A110388"/>
    <n v="98"/>
    <n v="27.4"/>
    <n v="28"/>
    <n v="3"/>
    <n v="4"/>
    <n v="20"/>
    <n v="139.333333333333"/>
    <n v="54.099999745686901"/>
    <n v="0.95666664838790905"/>
    <n v="0.113666666050752"/>
    <m/>
    <n v="50.9"/>
    <x v="47"/>
    <x v="45"/>
  </r>
  <r>
    <x v="5"/>
    <n v="68"/>
    <n v="52"/>
    <n v="3"/>
    <n v="4"/>
    <s v="OK"/>
    <s v="B436024"/>
    <n v="96"/>
    <n v="40.299999999999997"/>
    <n v="37"/>
    <n v="4"/>
    <n v="4"/>
    <n v="30"/>
    <n v="202.89999898274701"/>
    <n v="52.699999491373703"/>
    <n v="1.54333333174388"/>
    <n v="0.35100000600020098"/>
    <m/>
    <n v="140.30000000000001"/>
    <x v="48"/>
    <x v="46"/>
  </r>
  <r>
    <x v="0"/>
    <n v="104"/>
    <n v="94"/>
    <n v="3"/>
    <n v="5"/>
    <s v="OK"/>
    <s v="NL110055"/>
    <n v="528"/>
    <n v="45.5"/>
    <n v="32"/>
    <n v="3"/>
    <n v="3"/>
    <n v="30"/>
    <n v="200.766667683919"/>
    <n v="33.299999872843401"/>
    <n v="1.05666665236155"/>
    <n v="0.888333320617676"/>
    <m/>
    <n v="361"/>
    <x v="2"/>
    <x v="2"/>
  </r>
  <r>
    <x v="0"/>
    <n v="106"/>
    <n v="95"/>
    <n v="3"/>
    <n v="5"/>
    <s v="OK"/>
    <s v="NL110057"/>
    <n v="318"/>
    <n v="20.9"/>
    <n v="10"/>
    <n v="1"/>
    <n v="1"/>
    <n v="10"/>
    <n v="210.233332316081"/>
    <n v="32.933333079020201"/>
    <n v="1.5966666936874401"/>
    <n v="0.38999999562899301"/>
    <m/>
    <n v="206.3"/>
    <x v="2"/>
    <x v="2"/>
  </r>
  <r>
    <x v="3"/>
    <n v="30"/>
    <n v="48"/>
    <n v="3"/>
    <n v="4"/>
    <s v="OK"/>
    <s v="A110159"/>
    <n v="687"/>
    <n v="28.7"/>
    <n v="25"/>
    <n v="3"/>
    <n v="3"/>
    <n v="15"/>
    <n v="161.666666666667"/>
    <n v="48.900000254313099"/>
    <n v="1.1499999761581401"/>
    <n v="0.27033333480358102"/>
    <m/>
    <n v="141.80000000000001"/>
    <x v="49"/>
    <x v="47"/>
  </r>
  <r>
    <x v="3"/>
    <n v="24"/>
    <n v="8"/>
    <n v="3"/>
    <n v="5"/>
    <s v="OK"/>
    <s v="A110184"/>
    <n v="453"/>
    <n v="55.4"/>
    <n v="33"/>
    <n v="5"/>
    <n v="5"/>
    <n v="30"/>
    <n v="237"/>
    <n v="43.9999987284342"/>
    <n v="1.8133333126703901"/>
    <n v="0.66266668836275699"/>
    <m/>
    <n v="184.8"/>
    <x v="50"/>
    <x v="48"/>
  </r>
  <r>
    <x v="3"/>
    <n v="25"/>
    <n v="25"/>
    <n v="3"/>
    <n v="4"/>
    <s v="OK"/>
    <s v="A110168"/>
    <n v="371"/>
    <n v="26"/>
    <n v="21"/>
    <n v="3"/>
    <n v="3"/>
    <n v="20"/>
    <n v="231.63333638509101"/>
    <n v="75.633336385091098"/>
    <n v="2.0600000222524"/>
    <n v="0.38366666436195401"/>
    <m/>
    <n v="107.9"/>
    <x v="51"/>
    <x v="49"/>
  </r>
  <r>
    <x v="0"/>
    <n v="108"/>
    <n v="0"/>
    <n v="3"/>
    <n v="5"/>
    <s v="OK"/>
    <s v="NL110001"/>
    <n v="11"/>
    <n v="19.5"/>
    <n v="23"/>
    <n v="2"/>
    <n v="2"/>
    <n v="15"/>
    <n v="191"/>
    <n v="45.633332570393897"/>
    <n v="1.68666664759318"/>
    <n v="0.40833333134651201"/>
    <m/>
    <n v="177.6"/>
    <x v="52"/>
    <x v="50"/>
  </r>
  <r>
    <x v="2"/>
    <n v="13"/>
    <n v="21"/>
    <n v="3"/>
    <n v="5"/>
    <s v="OK"/>
    <s v="M17116028"/>
    <n v="363"/>
    <n v="17.2"/>
    <n v="22"/>
    <n v="3"/>
    <n v="3"/>
    <n v="22"/>
    <n v="144.766667683919"/>
    <n v="57.033334096272803"/>
    <n v="1.2266666491826399"/>
    <n v="0.20533332725365999"/>
    <m/>
    <n v="105.3"/>
    <x v="53"/>
    <x v="51"/>
  </r>
  <r>
    <x v="0"/>
    <n v="126"/>
    <n v="25"/>
    <n v="3"/>
    <n v="5"/>
    <s v="OK"/>
    <s v="NL110134"/>
    <n v="56"/>
    <n v="13.1"/>
    <n v="15"/>
    <n v="3"/>
    <n v="3"/>
    <n v="13"/>
    <n v="180.69999694824199"/>
    <n v="53.699999491373703"/>
    <n v="1.64666668574015"/>
    <n v="0.65766665339469899"/>
    <m/>
    <n v="312.89999999999998"/>
    <x v="2"/>
    <x v="2"/>
  </r>
  <r>
    <x v="0"/>
    <n v="143"/>
    <n v="13"/>
    <n v="3"/>
    <n v="5"/>
    <s v="OK"/>
    <s v="NL110256"/>
    <n v="56"/>
    <n v="12.4"/>
    <n v="14"/>
    <n v="2"/>
    <n v="2"/>
    <n v="10"/>
    <n v="158.56666564941401"/>
    <n v="56.5"/>
    <n v="1.55000003178914"/>
    <n v="0.56300000349680601"/>
    <m/>
    <n v="287.10000000000002"/>
    <x v="2"/>
    <x v="2"/>
  </r>
  <r>
    <x v="0"/>
    <n v="156"/>
    <n v="6"/>
    <n v="3"/>
    <n v="5"/>
    <s v="OK"/>
    <s v="NL110305"/>
    <n v="56"/>
    <n v="15.8"/>
    <n v="15"/>
    <n v="2"/>
    <n v="3"/>
    <n v="10"/>
    <n v="169.56666564941401"/>
    <n v="50.633333841959598"/>
    <n v="1.7266666491826399"/>
    <n v="0.34000000357627902"/>
    <m/>
    <n v="174"/>
    <x v="2"/>
    <x v="2"/>
  </r>
  <r>
    <x v="0"/>
    <n v="132"/>
    <n v="90"/>
    <n v="3"/>
    <n v="5"/>
    <s v="OK"/>
    <s v="NL110242"/>
    <n v="462"/>
    <n v="32.200000000000003"/>
    <n v="27"/>
    <n v="5"/>
    <n v="5"/>
    <n v="27"/>
    <n v="162.10000101725299"/>
    <n v="39.766667683919302"/>
    <n v="0.87999999523162797"/>
    <n v="2.7666667476296401E-2"/>
    <m/>
    <n v="13.5"/>
    <x v="54"/>
    <x v="52"/>
  </r>
  <r>
    <x v="0"/>
    <n v="117"/>
    <n v="20"/>
    <n v="3"/>
    <n v="5"/>
    <s v="OK"/>
    <s v="NL110075"/>
    <n v="607"/>
    <n v="10.5"/>
    <n v="8"/>
    <n v="1"/>
    <n v="1"/>
    <n v="8"/>
    <n v="149.89999898274701"/>
    <n v="36.900000254313099"/>
    <n v="1.2200000286102299"/>
    <n v="0.13999999811252001"/>
    <m/>
    <n v="101.7"/>
    <x v="55"/>
    <x v="53"/>
  </r>
  <r>
    <x v="1"/>
    <n v="62"/>
    <n v="314"/>
    <n v="3"/>
    <n v="5"/>
    <s v="OK"/>
    <s v="NH200307"/>
    <n v="524"/>
    <n v="13.6"/>
    <n v="15"/>
    <n v="2"/>
    <n v="3"/>
    <n v="15"/>
    <n v="222.333333333333"/>
    <n v="62.366667429606103"/>
    <n v="0.80333334207534801"/>
    <n v="0.27766666809717799"/>
    <m/>
    <n v="117.8"/>
    <x v="56"/>
    <x v="54"/>
  </r>
  <r>
    <x v="3"/>
    <n v="65"/>
    <n v="37"/>
    <n v="3"/>
    <n v="5"/>
    <s v="OK"/>
    <s v="A110326"/>
    <n v="377"/>
    <n v="24.4"/>
    <n v="26"/>
    <n v="4"/>
    <n v="4"/>
    <n v="25"/>
    <n v="298.09999593099002"/>
    <n v="80.3333333333333"/>
    <n v="3.0033333301544198"/>
    <n v="1.11433331171672"/>
    <m/>
    <n v="274"/>
    <x v="57"/>
    <x v="55"/>
  </r>
  <r>
    <x v="3"/>
    <n v="11"/>
    <n v="94"/>
    <n v="3"/>
    <n v="5"/>
    <s v="OK"/>
    <s v="A110102"/>
    <n v="362"/>
    <n v="48.9"/>
    <n v="30"/>
    <n v="5"/>
    <n v="5"/>
    <n v="30"/>
    <n v="169.666666666667"/>
    <n v="66.333330790201799"/>
    <n v="1.4333333571751901"/>
    <n v="0.24199999868869801"/>
    <m/>
    <n v="92.3"/>
    <x v="58"/>
    <x v="56"/>
  </r>
  <r>
    <x v="0"/>
    <n v="115"/>
    <n v="39"/>
    <n v="3"/>
    <n v="5"/>
    <s v="OK"/>
    <s v="NL110085"/>
    <n v="56"/>
    <n v="12.3"/>
    <n v="11"/>
    <n v="2"/>
    <n v="1"/>
    <n v="8"/>
    <n v="154.333333333333"/>
    <n v="50.066666920979799"/>
    <n v="1.3033333619435601"/>
    <n v="0.34366665283838899"/>
    <m/>
    <n v="197.2"/>
    <x v="2"/>
    <x v="2"/>
  </r>
  <r>
    <x v="0"/>
    <n v="186"/>
    <n v="96"/>
    <n v="3"/>
    <n v="5"/>
    <s v="OK"/>
    <s v="NL110507"/>
    <n v="563"/>
    <n v="14.5"/>
    <n v="17"/>
    <n v="3"/>
    <n v="3"/>
    <n v="10"/>
    <n v="232.20000203450499"/>
    <n v="34.599999745686901"/>
    <n v="1.9100000460942601"/>
    <n v="0.59666665395100904"/>
    <m/>
    <n v="200.2"/>
    <x v="59"/>
    <x v="57"/>
  </r>
  <r>
    <x v="0"/>
    <n v="198"/>
    <n v="66"/>
    <n v="3"/>
    <n v="5"/>
    <s v="OK"/>
    <s v="NL110546"/>
    <n v="386"/>
    <n v="18"/>
    <n v="22"/>
    <n v="2"/>
    <n v="2"/>
    <n v="20"/>
    <n v="116.200002034505"/>
    <n v="60.9999987284342"/>
    <m/>
    <n v="0.28299999237060502"/>
    <m/>
    <n v="49.1"/>
    <x v="60"/>
    <x v="58"/>
  </r>
  <r>
    <x v="1"/>
    <n v="98"/>
    <n v="361"/>
    <n v="3"/>
    <n v="5"/>
    <s v="OK"/>
    <s v="NH200525"/>
    <n v="29"/>
    <n v="46"/>
    <n v="33"/>
    <n v="4"/>
    <n v="4"/>
    <n v="30"/>
    <n v="230.333333333333"/>
    <n v="40.433333079020201"/>
    <n v="0.22000000377496101"/>
    <n v="6.56666656335195E-2"/>
    <m/>
    <n v="28.3"/>
    <x v="61"/>
    <x v="59"/>
  </r>
  <r>
    <x v="0"/>
    <n v="140"/>
    <n v="94"/>
    <n v="3"/>
    <n v="4"/>
    <s v="OK"/>
    <s v="NL110245"/>
    <n v="504"/>
    <n v="34.9"/>
    <n v="24"/>
    <n v="4"/>
    <n v="5"/>
    <n v="24"/>
    <n v="216.20000203450499"/>
    <n v="65.200000762939496"/>
    <n v="0.53666666150093101"/>
    <n v="0.341999992728233"/>
    <m/>
    <n v="129.4"/>
    <x v="27"/>
    <x v="60"/>
  </r>
  <r>
    <x v="1"/>
    <n v="86"/>
    <n v="355"/>
    <n v="3"/>
    <n v="5"/>
    <s v="OK"/>
    <s v="NH200459"/>
    <n v="390"/>
    <n v="23.1"/>
    <n v="22"/>
    <n v="3"/>
    <n v="3"/>
    <n v="20"/>
    <n v="177.43333435058599"/>
    <n v="68.300000508626297"/>
    <m/>
    <n v="0.16666666666666699"/>
    <m/>
    <n v="54.6"/>
    <x v="62"/>
    <x v="61"/>
  </r>
  <r>
    <x v="1"/>
    <n v="79"/>
    <n v="378"/>
    <n v="3"/>
    <n v="5"/>
    <s v="OK"/>
    <s v="NH200406"/>
    <n v="452"/>
    <n v="20.6"/>
    <n v="24"/>
    <n v="3"/>
    <n v="3"/>
    <n v="20"/>
    <n v="180.666666666667"/>
    <n v="51.400000254313099"/>
    <n v="0.30666667222976701"/>
    <n v="0.21766666571299201"/>
    <m/>
    <n v="100.3"/>
    <x v="63"/>
    <x v="62"/>
  </r>
  <r>
    <x v="2"/>
    <n v="5"/>
    <n v="32"/>
    <n v="3"/>
    <n v="5"/>
    <s v="OK"/>
    <s v="M17116043"/>
    <n v="328"/>
    <n v="44.2"/>
    <n v="26"/>
    <n v="4"/>
    <n v="3"/>
    <n v="26"/>
    <n v="200.766667683919"/>
    <n v="46.299999237060497"/>
    <n v="1.01333332061768"/>
    <n v="0.28366667032241799"/>
    <m/>
    <n v="140.1"/>
    <x v="64"/>
    <x v="63"/>
  </r>
  <r>
    <x v="0"/>
    <n v="116"/>
    <n v="84"/>
    <n v="3"/>
    <n v="5"/>
    <s v="OK"/>
    <s v="NL110114"/>
    <n v="56"/>
    <n v="13.7"/>
    <n v="13"/>
    <n v="1"/>
    <n v="1"/>
    <n v="10"/>
    <n v="161.43333435058599"/>
    <n v="45.200000127156599"/>
    <n v="1.3133333126703901"/>
    <n v="0.45633333921432501"/>
    <m/>
    <n v="252.5"/>
    <x v="2"/>
    <x v="2"/>
  </r>
  <r>
    <x v="0"/>
    <n v="114"/>
    <n v="92"/>
    <n v="3"/>
    <n v="5"/>
    <s v="OK"/>
    <s v="NL110119"/>
    <n v="444"/>
    <n v="28.8"/>
    <n v="25"/>
    <n v="1"/>
    <n v="1"/>
    <n v="15"/>
    <n v="281.13334147135402"/>
    <n v="61.099999745686901"/>
    <n v="1.37000000476837"/>
    <n v="0.58366666237513198"/>
    <m/>
    <n v="203.4"/>
    <x v="65"/>
    <x v="64"/>
  </r>
  <r>
    <x v="1"/>
    <n v="5"/>
    <n v="303"/>
    <n v="3"/>
    <n v="5"/>
    <s v="OK"/>
    <s v="NH200001"/>
    <n v="11"/>
    <n v="14.9"/>
    <n v="19"/>
    <n v="3"/>
    <n v="3"/>
    <n v="17"/>
    <n v="170.43333435058599"/>
    <n v="53.366667429606103"/>
    <n v="1.5466666618983"/>
    <n v="0.305333331227303"/>
    <m/>
    <n v="105.7"/>
    <x v="2"/>
    <x v="2"/>
  </r>
  <r>
    <x v="3"/>
    <n v="24"/>
    <n v="58"/>
    <n v="3"/>
    <n v="5"/>
    <s v="OK"/>
    <s v="A110145"/>
    <n v="98"/>
    <m/>
    <n v="36"/>
    <n v="5"/>
    <n v="5"/>
    <n v="35"/>
    <n v="179.766667683919"/>
    <n v="54.566666920979799"/>
    <n v="1.38333336512248"/>
    <n v="0.22766666611035699"/>
    <m/>
    <n v="65.8"/>
    <x v="66"/>
    <x v="65"/>
  </r>
  <r>
    <x v="5"/>
    <n v="2"/>
    <n v="83"/>
    <n v="1"/>
    <n v="5"/>
    <s v="OK"/>
    <s v="B419002"/>
    <n v="384"/>
    <n v="46.1"/>
    <n v="35"/>
    <n v="5"/>
    <n v="4"/>
    <n v="30"/>
    <n v="138"/>
    <n v="48.900001525878899"/>
    <n v="0.40999999642372098"/>
    <n v="1.14699995517731"/>
    <m/>
    <n v="62.9"/>
    <x v="67"/>
    <x v="66"/>
  </r>
  <r>
    <x v="0"/>
    <n v="151"/>
    <n v="40"/>
    <n v="3"/>
    <n v="4"/>
    <s v="OK"/>
    <s v="NL110620"/>
    <n v="347"/>
    <n v="11.146000000000001"/>
    <n v="12"/>
    <n v="1"/>
    <n v="1"/>
    <n v="5"/>
    <n v="173.89999898274701"/>
    <n v="53.599999745686901"/>
    <n v="0.87000000476837203"/>
    <n v="0.20600000272194499"/>
    <m/>
    <n v="85.2"/>
    <x v="2"/>
    <x v="2"/>
  </r>
  <r>
    <x v="1"/>
    <n v="14"/>
    <n v="374"/>
    <n v="3"/>
    <n v="5"/>
    <s v="OK"/>
    <s v="NH200083"/>
    <n v="395"/>
    <n v="23.6"/>
    <n v="20"/>
    <n v="3"/>
    <n v="3"/>
    <n v="17"/>
    <n v="376.46667480468801"/>
    <n v="61.533334096272803"/>
    <n v="2.2366666793823198"/>
    <n v="4.1869999567667602"/>
    <m/>
    <n v="1194.5999999999999"/>
    <x v="68"/>
    <x v="67"/>
  </r>
  <r>
    <x v="4"/>
    <n v="18"/>
    <n v="217"/>
    <n v="3"/>
    <n v="5"/>
    <s v="OK"/>
    <s v="P00612252"/>
    <n v="55"/>
    <n v="11.9"/>
    <n v="14"/>
    <n v="1"/>
    <n v="1"/>
    <n v="7"/>
    <n v="146.666666666667"/>
    <n v="56.799999237060497"/>
    <n v="1.2266666491826399"/>
    <n v="0.18033332626024901"/>
    <m/>
    <n v="100.8"/>
    <x v="69"/>
    <x v="2"/>
  </r>
  <r>
    <x v="1"/>
    <n v="13"/>
    <n v="381"/>
    <n v="3"/>
    <n v="4"/>
    <s v="OK"/>
    <s v="NH200090"/>
    <n v="100"/>
    <n v="17.3"/>
    <n v="26"/>
    <n v="4"/>
    <n v="3"/>
    <n v="24"/>
    <n v="250.233332316081"/>
    <n v="60.633333841959598"/>
    <n v="2.53333334128062"/>
    <n v="1.2733333508173601"/>
    <m/>
    <n v="282.89999999999998"/>
    <x v="70"/>
    <x v="68"/>
  </r>
  <r>
    <x v="3"/>
    <n v="87"/>
    <n v="40"/>
    <n v="3"/>
    <n v="5"/>
    <s v="OK"/>
    <s v="A110395"/>
    <n v="375"/>
    <n v="17.5"/>
    <n v="21"/>
    <n v="3"/>
    <n v="3"/>
    <n v="21"/>
    <n v="165.333333333333"/>
    <n v="71.400000254313198"/>
    <n v="1.48666667938232"/>
    <n v="0.50433332721392299"/>
    <m/>
    <n v="179.4"/>
    <x v="71"/>
    <x v="56"/>
  </r>
  <r>
    <x v="0"/>
    <n v="111"/>
    <n v="85"/>
    <n v="3"/>
    <n v="5"/>
    <s v="OK"/>
    <s v="NL110113"/>
    <n v="56"/>
    <n v="13.1"/>
    <n v="10"/>
    <n v="1"/>
    <n v="1"/>
    <n v="10"/>
    <n v="160.766667683919"/>
    <n v="52.300000508626297"/>
    <n v="1.51333332061768"/>
    <n v="0.63933332761128703"/>
    <m/>
    <n v="387.8"/>
    <x v="2"/>
    <x v="2"/>
  </r>
  <r>
    <x v="0"/>
    <n v="157"/>
    <n v="0"/>
    <n v="3"/>
    <n v="5"/>
    <s v="OK"/>
    <s v="NL110302"/>
    <n v="566"/>
    <n v="51.9"/>
    <n v="32"/>
    <n v="3"/>
    <n v="3"/>
    <n v="32"/>
    <n v="147.233332316081"/>
    <n v="46.3333333333333"/>
    <n v="1.32333334287008"/>
    <n v="0.70233333110809304"/>
    <m/>
    <n v="261.3"/>
    <x v="72"/>
    <x v="69"/>
  </r>
  <r>
    <x v="0"/>
    <n v="162"/>
    <n v="21"/>
    <n v="3"/>
    <n v="5"/>
    <s v="OK"/>
    <s v="NL110361"/>
    <n v="211"/>
    <n v="12.1"/>
    <n v="6"/>
    <n v="1"/>
    <n v="1"/>
    <n v="6"/>
    <n v="161.36666361490899"/>
    <n v="53.1666666666667"/>
    <n v="1.7666666507720901"/>
    <n v="0.56833333770434102"/>
    <m/>
    <n v="370.4"/>
    <x v="73"/>
    <x v="70"/>
  </r>
  <r>
    <x v="0"/>
    <n v="120"/>
    <n v="44"/>
    <n v="3"/>
    <n v="5"/>
    <s v="OK"/>
    <s v="NL110086"/>
    <n v="409"/>
    <n v="13.6"/>
    <n v="14"/>
    <n v="2"/>
    <n v="1"/>
    <n v="9"/>
    <n v="187.43333435058599"/>
    <n v="65.466665903727204"/>
    <n v="1.8733333349227901"/>
    <n v="0.158666665355364"/>
    <m/>
    <n v="70.2"/>
    <x v="74"/>
    <x v="71"/>
  </r>
  <r>
    <x v="0"/>
    <n v="129"/>
    <n v="3"/>
    <n v="3"/>
    <n v="5"/>
    <s v="OK"/>
    <s v="NL110123"/>
    <n v="498"/>
    <n v="15.2"/>
    <n v="12"/>
    <n v="2"/>
    <n v="2"/>
    <n v="12"/>
    <n v="145.333333333333"/>
    <n v="39.533334096272803"/>
    <n v="0.54000000158945705"/>
    <n v="0.203333328167597"/>
    <m/>
    <n v="156.80000000000001"/>
    <x v="75"/>
    <x v="72"/>
  </r>
  <r>
    <x v="3"/>
    <n v="73"/>
    <n v="38"/>
    <n v="1"/>
    <n v="5"/>
    <s v="OK"/>
    <s v="A110321"/>
    <n v="107"/>
    <n v="27.4"/>
    <n v="27"/>
    <n v="5"/>
    <n v="5"/>
    <n v="27"/>
    <n v="308.70001220703102"/>
    <n v="65.599998474121094"/>
    <n v="1.12999999523163"/>
    <n v="12.1070003509521"/>
    <m/>
    <n v="1007.3"/>
    <x v="76"/>
    <x v="73"/>
  </r>
  <r>
    <x v="0"/>
    <n v="123"/>
    <n v="87"/>
    <n v="3"/>
    <n v="5"/>
    <s v="OK"/>
    <s v="NL110170"/>
    <n v="498"/>
    <n v="24.5"/>
    <n v="22"/>
    <n v="2"/>
    <n v="1"/>
    <m/>
    <n v="145.20000203450499"/>
    <n v="47.633332570393897"/>
    <n v="0.64333333571751905"/>
    <n v="0.33966666460037198"/>
    <m/>
    <n v="208.9"/>
    <x v="2"/>
    <x v="2"/>
  </r>
  <r>
    <x v="0"/>
    <n v="155"/>
    <n v="47"/>
    <n v="3"/>
    <n v="5"/>
    <s v="OK"/>
    <s v="NL110323"/>
    <n v="396"/>
    <n v="62.8"/>
    <n v="40"/>
    <n v="5"/>
    <n v="5"/>
    <n v="40"/>
    <n v="351.90000406900998"/>
    <n v="42.3333346048991"/>
    <n v="2.1166666348775198"/>
    <n v="1.3080000082651799"/>
    <m/>
    <n v="369.1"/>
    <x v="77"/>
    <x v="74"/>
  </r>
  <r>
    <x v="0"/>
    <n v="153"/>
    <n v="65"/>
    <n v="3"/>
    <n v="5"/>
    <s v="OK"/>
    <s v="NL110334"/>
    <n v="386"/>
    <n v="26.4"/>
    <n v="38"/>
    <n v="4"/>
    <n v="3"/>
    <n v="23"/>
    <n v="171.20000203450499"/>
    <m/>
    <m/>
    <n v="0.14366666724284499"/>
    <m/>
    <n v="62.7"/>
    <x v="78"/>
    <x v="75"/>
  </r>
  <r>
    <x v="1"/>
    <n v="24"/>
    <n v="304"/>
    <n v="3"/>
    <n v="5"/>
    <s v="OK"/>
    <s v="NH200099"/>
    <n v="367"/>
    <n v="55"/>
    <n v="25"/>
    <n v="4"/>
    <n v="4"/>
    <n v="22"/>
    <n v="189.666666666667"/>
    <n v="73.1666666666667"/>
    <n v="1.2966666618983"/>
    <n v="0.68966667850812302"/>
    <m/>
    <n v="264.3"/>
    <x v="79"/>
    <x v="76"/>
  </r>
  <r>
    <x v="0"/>
    <n v="114"/>
    <n v="58"/>
    <n v="3"/>
    <n v="5"/>
    <s v="OK"/>
    <s v="NL110097"/>
    <n v="11"/>
    <n v="27.6"/>
    <n v="23"/>
    <n v="3"/>
    <n v="3"/>
    <n v="23"/>
    <n v="173.89999898274701"/>
    <n v="42.066667556762702"/>
    <n v="1.71333328882853"/>
    <n v="0.225000003973643"/>
    <m/>
    <n v="77.099999999999994"/>
    <x v="80"/>
    <x v="77"/>
  </r>
  <r>
    <x v="0"/>
    <n v="118"/>
    <n v="34"/>
    <n v="3"/>
    <n v="5"/>
    <s v="OK"/>
    <s v="NL110083"/>
    <n v="369"/>
    <n v="13.8"/>
    <n v="18"/>
    <n v="3"/>
    <n v="3"/>
    <n v="18"/>
    <n v="188.10000101725299"/>
    <n v="36.966667175292997"/>
    <n v="1.2999999920527101"/>
    <n v="0.347000002861023"/>
    <m/>
    <n v="136.30000000000001"/>
    <x v="81"/>
    <x v="78"/>
  </r>
  <r>
    <x v="5"/>
    <n v="86"/>
    <n v="61"/>
    <n v="3"/>
    <n v="5"/>
    <s v="OK"/>
    <s v="B444057"/>
    <n v="409"/>
    <n v="11.8"/>
    <n v="22"/>
    <n v="3"/>
    <n v="3"/>
    <n v="8"/>
    <n v="225.69999694824199"/>
    <n v="62.566666920979799"/>
    <n v="2.0366666714350399"/>
    <n v="7.7333333591620104E-2"/>
    <m/>
    <n v="32.799999999999997"/>
    <x v="2"/>
    <x v="2"/>
  </r>
  <r>
    <x v="3"/>
    <n v="65"/>
    <n v="17"/>
    <n v="3"/>
    <n v="4"/>
    <s v="OK"/>
    <s v="A110345"/>
    <n v="254"/>
    <n v="15"/>
    <n v="13"/>
    <n v="1"/>
    <n v="1"/>
    <n v="13"/>
    <n v="200.10000101725299"/>
    <n v="64.033334096272796"/>
    <n v="1.7599999904632599"/>
    <n v="0.28066666920979799"/>
    <m/>
    <n v="113.2"/>
    <x v="82"/>
    <x v="79"/>
  </r>
  <r>
    <x v="4"/>
    <n v="4"/>
    <n v="143"/>
    <n v="3"/>
    <n v="5"/>
    <s v="OK"/>
    <s v="P00610019"/>
    <n v="366"/>
    <n v="14.6"/>
    <n v="30"/>
    <n v="3"/>
    <n v="4"/>
    <n v="20"/>
    <n v="230.666666666667"/>
    <n v="73.566668192545606"/>
    <n v="1.0033333301544201"/>
    <n v="9.5000001291434003E-2"/>
    <m/>
    <n v="36.1"/>
    <x v="83"/>
    <x v="2"/>
  </r>
  <r>
    <x v="0"/>
    <n v="192"/>
    <n v="96"/>
    <n v="3"/>
    <n v="5"/>
    <s v="OK"/>
    <s v="NL110556"/>
    <n v="309"/>
    <n v="12.7"/>
    <n v="18"/>
    <n v="2"/>
    <n v="2"/>
    <n v="17"/>
    <n v="250.09999593098999"/>
    <n v="60.6666666666667"/>
    <n v="2.3199999332428001"/>
    <n v="4.9969999790191704"/>
    <m/>
    <n v="1020.8"/>
    <x v="2"/>
    <x v="2"/>
  </r>
  <r>
    <x v="0"/>
    <n v="194"/>
    <n v="42"/>
    <n v="3"/>
    <n v="5"/>
    <s v="OK"/>
    <s v="NL110535"/>
    <n v="361"/>
    <n v="16"/>
    <n v="20"/>
    <n v="3"/>
    <n v="3"/>
    <n v="20"/>
    <n v="171"/>
    <n v="61.799999237060497"/>
    <n v="1.5933333237965901"/>
    <n v="0.63199998935063695"/>
    <m/>
    <m/>
    <x v="84"/>
    <x v="80"/>
  </r>
  <r>
    <x v="1"/>
    <n v="52"/>
    <n v="346"/>
    <n v="3"/>
    <n v="4"/>
    <s v="OK"/>
    <s v="NH200270"/>
    <n v="105"/>
    <n v="28"/>
    <n v="28"/>
    <n v="3"/>
    <n v="3"/>
    <n v="28"/>
    <n v="249.20000203450499"/>
    <n v="66.666667938232393"/>
    <n v="1.94333334763845"/>
    <n v="0.487666666507721"/>
    <m/>
    <n v="125.9"/>
    <x v="85"/>
    <x v="81"/>
  </r>
  <r>
    <x v="3"/>
    <n v="77"/>
    <n v="64"/>
    <n v="3"/>
    <n v="5"/>
    <s v="OK"/>
    <s v="A110300"/>
    <n v="363"/>
    <n v="51.4"/>
    <n v="32"/>
    <n v="5"/>
    <n v="5"/>
    <n v="32"/>
    <n v="168.86666870117199"/>
    <n v="69.866666158040402"/>
    <n v="1.08999999364217"/>
    <n v="0.22933333118756599"/>
    <m/>
    <n v="90.6"/>
    <x v="86"/>
    <x v="82"/>
  </r>
  <r>
    <x v="0"/>
    <n v="115"/>
    <n v="36"/>
    <n v="3"/>
    <n v="5"/>
    <s v="OK"/>
    <s v="NL110084"/>
    <n v="607"/>
    <n v="11.2"/>
    <n v="8"/>
    <n v="1"/>
    <n v="1"/>
    <n v="2"/>
    <n v="165.666666666667"/>
    <n v="35.466667175292997"/>
    <n v="1.37000000476837"/>
    <n v="9.8666667938232394E-2"/>
    <m/>
    <n v="68.400000000000006"/>
    <x v="87"/>
    <x v="83"/>
  </r>
  <r>
    <x v="0"/>
    <n v="199"/>
    <n v="63"/>
    <n v="3"/>
    <n v="5"/>
    <s v="OK"/>
    <s v="NL110545"/>
    <n v="801"/>
    <n v="75.7"/>
    <n v="42"/>
    <n v="5"/>
    <n v="4"/>
    <n v="35"/>
    <n v="150.766667683919"/>
    <n v="56.899998982747398"/>
    <n v="0.96999998887380001"/>
    <n v="0.41133334239323899"/>
    <m/>
    <n v="170.2"/>
    <x v="88"/>
    <x v="84"/>
  </r>
  <r>
    <x v="3"/>
    <n v="19"/>
    <n v="94"/>
    <n v="3"/>
    <n v="5"/>
    <s v="OK"/>
    <s v="A110106"/>
    <n v="88"/>
    <n v="42.4"/>
    <n v="29"/>
    <n v="5"/>
    <n v="5"/>
    <n v="29"/>
    <n v="234.13333129882801"/>
    <n v="63.699999491373703"/>
    <n v="2.11666667461395"/>
    <n v="0.28799999753634098"/>
    <m/>
    <n v="109.1"/>
    <x v="2"/>
    <x v="2"/>
  </r>
  <r>
    <x v="0"/>
    <n v="155"/>
    <n v="18"/>
    <n v="3"/>
    <n v="5"/>
    <s v="OK"/>
    <s v="NL110311"/>
    <n v="492"/>
    <n v="11.6"/>
    <n v="14"/>
    <n v="2"/>
    <n v="2"/>
    <n v="14"/>
    <n v="224.766667683919"/>
    <n v="37.133332570393897"/>
    <n v="0.75"/>
    <n v="0.80399998029073105"/>
    <m/>
    <n v="424.7"/>
    <x v="89"/>
    <x v="85"/>
  </r>
  <r>
    <x v="1"/>
    <n v="35"/>
    <n v="393"/>
    <n v="3"/>
    <n v="4"/>
    <s v="OK"/>
    <s v="NH200187"/>
    <n v="937"/>
    <n v="13.2"/>
    <n v="11"/>
    <n v="3"/>
    <n v="3"/>
    <n v="10"/>
    <n v="146.333333333333"/>
    <n v="61.133333841959598"/>
    <n v="1.5966666936874401"/>
    <n v="0.114333334068457"/>
    <m/>
    <n v="55.3"/>
    <x v="90"/>
    <x v="86"/>
  </r>
  <r>
    <x v="2"/>
    <n v="95"/>
    <n v="24"/>
    <n v="1"/>
    <n v="5"/>
    <s v="OK"/>
    <s v="M17116896"/>
    <n v="386"/>
    <n v="35.5"/>
    <n v="26"/>
    <n v="4"/>
    <n v="4"/>
    <n v="20"/>
    <m/>
    <m/>
    <m/>
    <n v="0.462000012397766"/>
    <m/>
    <n v="50.4"/>
    <x v="91"/>
    <x v="87"/>
  </r>
  <r>
    <x v="0"/>
    <n v="130"/>
    <n v="94"/>
    <n v="3"/>
    <n v="5"/>
    <s v="OK"/>
    <s v="NL110174"/>
    <n v="568"/>
    <n v="23.2"/>
    <n v="17"/>
    <n v="3"/>
    <n v="3"/>
    <n v="17"/>
    <n v="165.79999796549501"/>
    <n v="58.8333333333333"/>
    <n v="0.91666668653488204"/>
    <n v="0.535333345333735"/>
    <m/>
    <n v="197.5"/>
    <x v="92"/>
    <x v="88"/>
  </r>
  <r>
    <x v="3"/>
    <n v="48"/>
    <n v="43"/>
    <n v="3"/>
    <n v="5"/>
    <s v="OK"/>
    <s v="A110223"/>
    <n v="514"/>
    <n v="13.7"/>
    <n v="16"/>
    <n v="5"/>
    <n v="4"/>
    <n v="16"/>
    <n v="144.79999796549501"/>
    <n v="41.466665903727197"/>
    <n v="1.30666665236155"/>
    <n v="0.18699999401966699"/>
    <m/>
    <n v="106"/>
    <x v="93"/>
    <x v="65"/>
  </r>
  <r>
    <x v="5"/>
    <n v="26"/>
    <n v="22"/>
    <n v="3"/>
    <n v="5"/>
    <s v="OK"/>
    <s v="B430008"/>
    <n v="409"/>
    <n v="25.8"/>
    <n v="18"/>
    <n v="3"/>
    <n v="3"/>
    <n v="18"/>
    <n v="226"/>
    <n v="71.033332824707003"/>
    <n v="2.2433333396911599"/>
    <n v="0.15166666607061999"/>
    <m/>
    <n v="56.4"/>
    <x v="94"/>
    <x v="89"/>
  </r>
  <r>
    <x v="0"/>
    <n v="133"/>
    <n v="53"/>
    <n v="3"/>
    <n v="5"/>
    <s v="OK"/>
    <s v="NL110223"/>
    <n v="60"/>
    <n v="53.7"/>
    <n v="25"/>
    <n v="4"/>
    <n v="4"/>
    <n v="25"/>
    <n v="164.666666666667"/>
    <n v="45.3333333333333"/>
    <n v="0.90333334604899096"/>
    <n v="0.26399999856948902"/>
    <m/>
    <n v="158.4"/>
    <x v="95"/>
    <x v="90"/>
  </r>
  <r>
    <x v="0"/>
    <n v="157"/>
    <n v="55"/>
    <n v="3"/>
    <n v="5"/>
    <s v="OK"/>
    <s v="NL110332"/>
    <n v="568"/>
    <n v="18.899999999999999"/>
    <n v="10"/>
    <n v="2"/>
    <n v="3"/>
    <n v="10"/>
    <n v="188.333333333333"/>
    <n v="61.400000254313099"/>
    <n v="1.5933333237965901"/>
    <n v="0.480666677157084"/>
    <m/>
    <n v="139.69999999999999"/>
    <x v="96"/>
    <x v="91"/>
  </r>
  <r>
    <x v="0"/>
    <n v="141"/>
    <n v="78"/>
    <n v="3"/>
    <n v="5"/>
    <s v="OK"/>
    <s v="NL110289"/>
    <n v="318"/>
    <n v="16.600000000000001"/>
    <n v="15"/>
    <n v="3"/>
    <n v="3"/>
    <n v="15"/>
    <n v="183.333333333333"/>
    <n v="54.3333333333333"/>
    <n v="1.5166666507720901"/>
    <n v="0.46133333444595298"/>
    <m/>
    <n v="179.7"/>
    <x v="97"/>
    <x v="92"/>
  </r>
  <r>
    <x v="2"/>
    <n v="96"/>
    <n v="6"/>
    <n v="3"/>
    <n v="5"/>
    <s v="OK"/>
    <s v="M17116886"/>
    <n v="596"/>
    <n v="18.3"/>
    <n v="22"/>
    <n v="3"/>
    <n v="3"/>
    <n v="22"/>
    <n v="173.79999796549501"/>
    <n v="50.900000254313099"/>
    <n v="2.0133333603541099"/>
    <n v="1.0716666777928701"/>
    <m/>
    <n v="560.29999999999995"/>
    <x v="98"/>
    <x v="93"/>
  </r>
  <r>
    <x v="0"/>
    <n v="127"/>
    <n v="43"/>
    <n v="3"/>
    <n v="5"/>
    <s v="OK"/>
    <s v="NL110147"/>
    <n v="318"/>
    <n v="21.2"/>
    <n v="19"/>
    <n v="3"/>
    <n v="3"/>
    <n v="19"/>
    <n v="222.79999796549501"/>
    <n v="35.266666412353501"/>
    <n v="1.2800000111262"/>
    <n v="0.48233334223429403"/>
    <m/>
    <n v="243.4"/>
    <x v="99"/>
    <x v="94"/>
  </r>
  <r>
    <x v="5"/>
    <n v="71"/>
    <n v="76"/>
    <n v="3"/>
    <n v="5"/>
    <s v="OK"/>
    <s v="B435012"/>
    <n v="409"/>
    <n v="19.3"/>
    <m/>
    <n v="3"/>
    <n v="3"/>
    <n v="15"/>
    <n v="238.69999694824199"/>
    <n v="51.699999491373703"/>
    <n v="1.4733333190282201"/>
    <n v="8.8000002006689698E-2"/>
    <m/>
    <n v="25.2"/>
    <x v="100"/>
    <x v="45"/>
  </r>
  <r>
    <x v="4"/>
    <n v="36"/>
    <n v="128"/>
    <n v="3"/>
    <n v="5"/>
    <s v="OK"/>
    <s v="P00612834"/>
    <n v="335"/>
    <n v="13.8"/>
    <n v="15"/>
    <n v="4"/>
    <n v="4"/>
    <n v="15"/>
    <n v="195.86666870117199"/>
    <n v="60.800000508626297"/>
    <n v="0.66999999682108602"/>
    <n v="0.41999999682108602"/>
    <m/>
    <n v="153.5"/>
    <x v="101"/>
    <x v="2"/>
  </r>
  <r>
    <x v="4"/>
    <n v="50"/>
    <n v="181"/>
    <n v="3"/>
    <n v="5"/>
    <s v="OK"/>
    <s v="P00612816"/>
    <n v="218"/>
    <n v="10.5"/>
    <n v="10"/>
    <n v="1"/>
    <n v="1"/>
    <n v="2"/>
    <n v="167"/>
    <n v="57.199999491373703"/>
    <n v="1.0633333126703901"/>
    <n v="0.22800000011920901"/>
    <m/>
    <n v="132.9"/>
    <x v="2"/>
    <x v="2"/>
  </r>
  <r>
    <x v="0"/>
    <n v="130"/>
    <n v="43"/>
    <n v="3"/>
    <n v="4"/>
    <s v="OK"/>
    <s v="NL110145"/>
    <n v="353"/>
    <n v="15.3"/>
    <n v="15"/>
    <n v="2"/>
    <n v="3"/>
    <n v="15"/>
    <n v="186.79999796549501"/>
    <n v="47.133332570393897"/>
    <n v="0.99333331982294704"/>
    <n v="0.38600000242392202"/>
    <m/>
    <n v="142.6"/>
    <x v="102"/>
    <x v="95"/>
  </r>
  <r>
    <x v="1"/>
    <n v="62"/>
    <n v="303"/>
    <n v="3"/>
    <n v="5"/>
    <s v="OK"/>
    <s v="NH200297"/>
    <n v="318"/>
    <n v="16"/>
    <n v="13"/>
    <n v="2"/>
    <n v="3"/>
    <n v="13"/>
    <n v="196.666666666667"/>
    <n v="54.233333587646499"/>
    <n v="1.51666669050852"/>
    <n v="1.09600001573563"/>
    <m/>
    <n v="420.7"/>
    <x v="103"/>
    <x v="96"/>
  </r>
  <r>
    <x v="2"/>
    <n v="9"/>
    <n v="2"/>
    <n v="3"/>
    <n v="5"/>
    <s v="OK"/>
    <s v="M17116004"/>
    <n v="475"/>
    <n v="24.5"/>
    <n v="30"/>
    <n v="4"/>
    <n v="4"/>
    <n v="23"/>
    <n v="186.56666564941401"/>
    <n v="52.6666666666667"/>
    <n v="1.71333328882853"/>
    <n v="9.8999999463558197E-2"/>
    <m/>
    <n v="33"/>
    <x v="104"/>
    <x v="97"/>
  </r>
  <r>
    <x v="4"/>
    <n v="54"/>
    <n v="208"/>
    <n v="3"/>
    <n v="5"/>
    <s v="OK"/>
    <s v="P00610424"/>
    <n v="318"/>
    <n v="11.5"/>
    <n v="8"/>
    <n v="2"/>
    <n v="2"/>
    <n v="8"/>
    <n v="198.63333638509101"/>
    <n v="45.633333841959598"/>
    <n v="1.6266666650772099"/>
    <n v="0.48399999737739602"/>
    <m/>
    <n v="241.8"/>
    <x v="105"/>
    <x v="2"/>
  </r>
  <r>
    <x v="2"/>
    <n v="101"/>
    <n v="11"/>
    <n v="3"/>
    <n v="5"/>
    <s v="OK"/>
    <s v="M17117115"/>
    <n v="376"/>
    <n v="30.6"/>
    <n v="22"/>
    <n v="3"/>
    <n v="3"/>
    <n v="22"/>
    <n v="299.19999186197902"/>
    <n v="66.300000508626297"/>
    <n v="1.6433333158493"/>
    <n v="0.65066667397817002"/>
    <m/>
    <n v="180.3"/>
    <x v="106"/>
    <x v="98"/>
  </r>
  <r>
    <x v="3"/>
    <n v="36"/>
    <n v="45"/>
    <n v="3"/>
    <n v="5"/>
    <s v="OK"/>
    <s v="A110152"/>
    <n v="453"/>
    <n v="78.3"/>
    <n v="36"/>
    <n v="5"/>
    <n v="4"/>
    <n v="25"/>
    <n v="204.56666564941401"/>
    <n v="45.033332824707003"/>
    <n v="1.37000000476837"/>
    <n v="0.53233332435290004"/>
    <m/>
    <n v="230.1"/>
    <x v="100"/>
    <x v="47"/>
  </r>
  <r>
    <x v="1"/>
    <n v="100"/>
    <n v="376"/>
    <n v="3"/>
    <n v="4"/>
    <s v="OK"/>
    <s v="NH200532"/>
    <n v="948"/>
    <n v="34"/>
    <n v="30"/>
    <n v="5"/>
    <n v="5"/>
    <n v="30"/>
    <n v="236.56666564941401"/>
    <n v="61.399998982747398"/>
    <n v="2.0233333508173601"/>
    <n v="0.85300000508626295"/>
    <m/>
    <n v="195.8"/>
    <x v="107"/>
    <x v="99"/>
  </r>
  <r>
    <x v="0"/>
    <n v="126"/>
    <n v="97"/>
    <n v="3"/>
    <n v="5"/>
    <s v="OK"/>
    <s v="NL110178"/>
    <n v="56"/>
    <n v="10.8"/>
    <n v="8"/>
    <n v="2"/>
    <n v="2"/>
    <n v="8"/>
    <n v="149.30000305175801"/>
    <n v="55.900000254313099"/>
    <n v="1.0666666825612401"/>
    <n v="0.80099997917811105"/>
    <m/>
    <n v="468.8"/>
    <x v="108"/>
    <x v="100"/>
  </r>
  <r>
    <x v="0"/>
    <n v="101"/>
    <n v="96"/>
    <n v="3"/>
    <n v="5"/>
    <s v="OK"/>
    <s v="NL110058"/>
    <n v="498"/>
    <n v="28.7"/>
    <n v="18"/>
    <n v="3"/>
    <n v="3"/>
    <n v="18"/>
    <n v="169.43333435058599"/>
    <n v="42.300000508626297"/>
    <n v="0.76666667064031002"/>
    <n v="0.24533333132664401"/>
    <m/>
    <n v="156.19999999999999"/>
    <x v="109"/>
    <x v="101"/>
  </r>
  <r>
    <x v="3"/>
    <n v="56"/>
    <n v="96"/>
    <n v="3"/>
    <n v="5"/>
    <s v="OK"/>
    <s v="A110260"/>
    <n v="389"/>
    <n v="39.299999999999997"/>
    <n v="30"/>
    <n v="3"/>
    <n v="3"/>
    <n v="28"/>
    <n v="182.56666564941401"/>
    <n v="51.633333841959598"/>
    <n v="1.5533333222071299"/>
    <n v="0.112333332498868"/>
    <m/>
    <n v="46.4"/>
    <x v="50"/>
    <x v="102"/>
  </r>
  <r>
    <x v="0"/>
    <n v="173"/>
    <n v="31"/>
    <n v="3"/>
    <n v="5"/>
    <s v="OK"/>
    <s v="NL110421"/>
    <n v="103"/>
    <n v="100.3"/>
    <n v="42"/>
    <n v="3"/>
    <n v="2"/>
    <n v="20"/>
    <n v="145"/>
    <n v="49.5000012715658"/>
    <n v="1.6066666841507"/>
    <n v="0.28700000047683699"/>
    <m/>
    <n v="133.30000000000001"/>
    <x v="110"/>
    <x v="103"/>
  </r>
  <r>
    <x v="3"/>
    <n v="63"/>
    <n v="55"/>
    <n v="3"/>
    <n v="5"/>
    <s v="OK"/>
    <s v="A110309"/>
    <n v="328"/>
    <n v="34.4"/>
    <n v="22"/>
    <n v="5"/>
    <n v="5"/>
    <n v="22"/>
    <n v="193.86666870117199"/>
    <n v="54.300000508626297"/>
    <n v="1.40000001589457"/>
    <n v="0.41333333651224802"/>
    <m/>
    <n v="165.9"/>
    <x v="2"/>
    <x v="2"/>
  </r>
  <r>
    <x v="4"/>
    <n v="21"/>
    <n v="220"/>
    <n v="3"/>
    <n v="5"/>
    <s v="OK"/>
    <s v="P00612151"/>
    <n v="55"/>
    <n v="10.199999999999999"/>
    <n v="14"/>
    <n v="1"/>
    <n v="1"/>
    <n v="7"/>
    <n v="170.20000203450499"/>
    <n v="52.066666920979799"/>
    <n v="1.07333334287008"/>
    <n v="0.15433333317438799"/>
    <m/>
    <n v="87.7"/>
    <x v="111"/>
    <x v="2"/>
  </r>
  <r>
    <x v="0"/>
    <n v="150"/>
    <n v="15"/>
    <n v="3"/>
    <n v="5"/>
    <s v="OK"/>
    <s v="NL110308"/>
    <n v="478"/>
    <n v="27.2"/>
    <n v="21"/>
    <n v="4"/>
    <n v="4"/>
    <n v="15"/>
    <n v="202.666666666667"/>
    <n v="34.799999237060497"/>
    <n v="1.8266666730245"/>
    <n v="0.316666672627131"/>
    <m/>
    <n v="188.4"/>
    <x v="112"/>
    <x v="104"/>
  </r>
  <r>
    <x v="0"/>
    <n v="121"/>
    <n v="94"/>
    <n v="3"/>
    <n v="4"/>
    <s v="OK"/>
    <s v="NL110175"/>
    <n v="475"/>
    <n v="40.4"/>
    <n v="36"/>
    <n v="5"/>
    <n v="5"/>
    <n v="25"/>
    <n v="220.56666564941401"/>
    <n v="54.366666158040402"/>
    <n v="1.3099999825159701"/>
    <n v="0.167333334684372"/>
    <m/>
    <n v="53.2"/>
    <x v="113"/>
    <x v="105"/>
  </r>
  <r>
    <x v="0"/>
    <n v="171"/>
    <n v="48"/>
    <n v="3"/>
    <n v="4"/>
    <s v="OK"/>
    <s v="NL110592"/>
    <n v="273"/>
    <n v="10.7"/>
    <n v="15"/>
    <n v="2"/>
    <n v="2"/>
    <n v="5"/>
    <n v="165.10000101725299"/>
    <n v="47.1666666666667"/>
    <n v="1.52666664123535"/>
    <n v="0.37766666710376701"/>
    <m/>
    <n v="169.7"/>
    <x v="114"/>
    <x v="106"/>
  </r>
  <r>
    <x v="1"/>
    <n v="43"/>
    <n v="399"/>
    <n v="3"/>
    <n v="5"/>
    <s v="OK"/>
    <s v="NH200241"/>
    <n v="409"/>
    <n v="28.3"/>
    <n v="15"/>
    <n v="3"/>
    <n v="3"/>
    <n v="15"/>
    <n v="246.23333740234401"/>
    <n v="64.499998728434306"/>
    <n v="2.8533333937327101"/>
    <n v="9.2000000178813907E-2"/>
    <m/>
    <n v="28.8"/>
    <x v="115"/>
    <x v="107"/>
  </r>
  <r>
    <x v="0"/>
    <n v="184"/>
    <n v="75"/>
    <n v="3"/>
    <n v="5"/>
    <s v="OK"/>
    <s v="NL110496"/>
    <n v="11"/>
    <n v="22.5"/>
    <n v="26"/>
    <n v="3"/>
    <n v="3"/>
    <n v="20"/>
    <n v="201.333333333333"/>
    <n v="55.599999745686901"/>
    <n v="2.04666670163473"/>
    <n v="0.66066667437553395"/>
    <m/>
    <n v="190.7"/>
    <x v="2"/>
    <x v="2"/>
  </r>
  <r>
    <x v="5"/>
    <n v="17"/>
    <n v="44"/>
    <n v="3"/>
    <n v="5"/>
    <s v="OK"/>
    <s v="B421011"/>
    <n v="88"/>
    <n v="28"/>
    <n v="23"/>
    <n v="4"/>
    <n v="4"/>
    <n v="23"/>
    <n v="249.09999593098999"/>
    <n v="61.466667175292997"/>
    <n v="1.7900000015894599"/>
    <n v="0.61866666873296094"/>
    <m/>
    <n v="193.6"/>
    <x v="2"/>
    <x v="2"/>
  </r>
  <r>
    <x v="0"/>
    <n v="124"/>
    <n v="4"/>
    <n v="3"/>
    <n v="5"/>
    <s v="OK"/>
    <s v="NL110124"/>
    <n v="328"/>
    <n v="30.7"/>
    <n v="29"/>
    <n v="3"/>
    <n v="2"/>
    <n v="28"/>
    <n v="206.86666870117199"/>
    <n v="41.966667175292997"/>
    <n v="1.5033332904179899"/>
    <n v="0.14599999785423301"/>
    <m/>
    <n v="67.7"/>
    <x v="2"/>
    <x v="2"/>
  </r>
  <r>
    <x v="2"/>
    <n v="88"/>
    <n v="73"/>
    <n v="3"/>
    <n v="5"/>
    <s v="OK"/>
    <s v="M17118961"/>
    <n v="401"/>
    <n v="11.3"/>
    <n v="7"/>
    <n v="4"/>
    <n v="4"/>
    <n v="7"/>
    <n v="184.766667683919"/>
    <n v="43.633333841959598"/>
    <n v="0.96999998887380001"/>
    <n v="0.35266666114330297"/>
    <m/>
    <n v="182.8"/>
    <x v="116"/>
    <x v="108"/>
  </r>
  <r>
    <x v="0"/>
    <n v="184"/>
    <n v="72"/>
    <n v="3"/>
    <n v="5"/>
    <s v="OK"/>
    <s v="NL110494"/>
    <n v="528"/>
    <n v="20.8"/>
    <n v="26"/>
    <n v="3"/>
    <n v="3"/>
    <n v="25"/>
    <n v="202.20000203450499"/>
    <n v="60.200000762939503"/>
    <n v="1.8299999634424799"/>
    <n v="1.02533332506816"/>
    <m/>
    <n v="279"/>
    <x v="117"/>
    <x v="109"/>
  </r>
  <r>
    <x v="0"/>
    <n v="134"/>
    <n v="94"/>
    <n v="3"/>
    <n v="5"/>
    <s v="OK"/>
    <s v="NL110244"/>
    <n v="801"/>
    <n v="38.700000000000003"/>
    <n v="30"/>
    <n v="5"/>
    <n v="5"/>
    <n v="30"/>
    <n v="198.233332316081"/>
    <n v="39.133333841959598"/>
    <n v="0.88666667540868105"/>
    <n v="0.282666673262914"/>
    <m/>
    <n v="133.4"/>
    <x v="118"/>
    <x v="110"/>
  </r>
  <r>
    <x v="4"/>
    <n v="5"/>
    <n v="129"/>
    <n v="3"/>
    <n v="5"/>
    <s v="OK"/>
    <s v="P00610008"/>
    <n v="103"/>
    <n v="15.4"/>
    <n v="8"/>
    <n v="2"/>
    <n v="2"/>
    <n v="8"/>
    <n v="136.53333536783899"/>
    <n v="52.033334096272803"/>
    <n v="1.2000000079472899"/>
    <n v="0.28466666241486899"/>
    <m/>
    <n v="134.1"/>
    <x v="119"/>
    <x v="2"/>
  </r>
  <r>
    <x v="0"/>
    <n v="182"/>
    <n v="33"/>
    <n v="3"/>
    <n v="4"/>
    <s v="OK"/>
    <s v="NL110471"/>
    <n v="101"/>
    <n v="14"/>
    <n v="18"/>
    <n v="2"/>
    <n v="2"/>
    <n v="8"/>
    <n v="148.46666463216101"/>
    <n v="51.5"/>
    <n v="1.2566666603088399"/>
    <n v="0.23333332935969001"/>
    <m/>
    <n v="120.7"/>
    <x v="120"/>
    <x v="111"/>
  </r>
  <r>
    <x v="0"/>
    <n v="133"/>
    <n v="79"/>
    <n v="3"/>
    <n v="5"/>
    <s v="OK"/>
    <s v="NL110238"/>
    <n v="318"/>
    <n v="13.5"/>
    <n v="14"/>
    <n v="3"/>
    <n v="3"/>
    <n v="14"/>
    <n v="248.10000101725299"/>
    <n v="40.800000508626297"/>
    <n v="1.3033333222071299"/>
    <n v="0.48366666833559702"/>
    <m/>
    <n v="207.1"/>
    <x v="2"/>
    <x v="2"/>
  </r>
  <r>
    <x v="4"/>
    <n v="65"/>
    <n v="198"/>
    <n v="3"/>
    <n v="5"/>
    <s v="OK"/>
    <s v="P00610533"/>
    <n v="303"/>
    <n v="12.4"/>
    <n v="13"/>
    <n v="2"/>
    <n v="1"/>
    <n v="10"/>
    <n v="161.86666870117199"/>
    <n v="54.766667683919302"/>
    <n v="0.91333335638046298"/>
    <n v="9.9666667481263502E-2"/>
    <m/>
    <n v="58.5"/>
    <x v="2"/>
    <x v="2"/>
  </r>
  <r>
    <x v="2"/>
    <n v="62"/>
    <n v="19"/>
    <n v="3"/>
    <n v="4"/>
    <s v="OK"/>
    <s v="M17116546"/>
    <n v="804"/>
    <n v="11.1"/>
    <n v="8"/>
    <n v="3"/>
    <n v="3"/>
    <n v="8"/>
    <n v="270.43332926432299"/>
    <n v="49"/>
    <n v="1.8733333349227901"/>
    <n v="0.74233333269754997"/>
    <m/>
    <m/>
    <x v="121"/>
    <x v="112"/>
  </r>
  <r>
    <x v="0"/>
    <n v="104"/>
    <n v="82"/>
    <n v="3"/>
    <n v="4"/>
    <s v="OK"/>
    <s v="NL110569"/>
    <n v="347"/>
    <n v="11.2"/>
    <n v="10"/>
    <n v="1"/>
    <n v="1"/>
    <n v="8"/>
    <n v="181.233332316081"/>
    <n v="50.433333079020201"/>
    <n v="0.92666667699813798"/>
    <n v="0.26133333146572102"/>
    <m/>
    <n v="109.7"/>
    <x v="122"/>
    <x v="113"/>
  </r>
  <r>
    <x v="2"/>
    <n v="78"/>
    <n v="12"/>
    <n v="3"/>
    <n v="5"/>
    <s v="OK"/>
    <s v="M17116875"/>
    <n v="492"/>
    <n v="14"/>
    <n v="13"/>
    <n v="3"/>
    <n v="3"/>
    <n v="13"/>
    <n v="255.56667582194001"/>
    <n v="37.633332570393897"/>
    <n v="1.5433333714803099"/>
    <n v="2.5729999542236301"/>
    <m/>
    <n v="1187.5999999999999"/>
    <x v="123"/>
    <x v="114"/>
  </r>
  <r>
    <x v="2"/>
    <n v="12"/>
    <n v="31"/>
    <n v="3"/>
    <n v="5"/>
    <s v="OK"/>
    <s v="M17116040"/>
    <n v="560"/>
    <m/>
    <n v="20"/>
    <n v="4"/>
    <n v="5"/>
    <n v="18"/>
    <n v="178.43333435058599"/>
    <n v="47.966667175292997"/>
    <n v="1.32666671276093"/>
    <n v="0.72900001207987497"/>
    <m/>
    <n v="255.7"/>
    <x v="2"/>
    <x v="2"/>
  </r>
  <r>
    <x v="1"/>
    <n v="32"/>
    <n v="332"/>
    <n v="3"/>
    <n v="5"/>
    <s v="OK"/>
    <s v="NH200159"/>
    <n v="103"/>
    <n v="40"/>
    <n v="32"/>
    <n v="3"/>
    <n v="4"/>
    <n v="30"/>
    <n v="167.79999796549501"/>
    <n v="49.8333333333333"/>
    <n v="1.45000004768372"/>
    <n v="0.18999999761581399"/>
    <m/>
    <n v="67.3"/>
    <x v="124"/>
    <x v="115"/>
  </r>
  <r>
    <x v="4"/>
    <n v="98"/>
    <n v="157"/>
    <n v="3"/>
    <n v="5"/>
    <s v="OK"/>
    <s v="P00610783"/>
    <n v="328"/>
    <n v="17.5"/>
    <n v="18"/>
    <n v="3"/>
    <n v="3"/>
    <n v="15"/>
    <n v="159.333333333333"/>
    <n v="50.600001017252602"/>
    <n v="1.5833333333333299"/>
    <n v="0.45633333921432501"/>
    <m/>
    <n v="195.9"/>
    <x v="125"/>
    <x v="2"/>
  </r>
  <r>
    <x v="5"/>
    <n v="78"/>
    <n v="51"/>
    <n v="3"/>
    <n v="4"/>
    <s v="OK"/>
    <s v="B444020"/>
    <n v="402"/>
    <n v="24.8"/>
    <n v="24"/>
    <n v="3"/>
    <n v="3"/>
    <n v="24"/>
    <n v="249.333333333333"/>
    <n v="57.466667175292997"/>
    <n v="1.5633333126703901"/>
    <n v="0.802000025908152"/>
    <m/>
    <n v="275.3"/>
    <x v="2"/>
    <x v="2"/>
  </r>
  <r>
    <x v="3"/>
    <n v="49"/>
    <n v="7"/>
    <n v="3"/>
    <n v="5"/>
    <s v="OK"/>
    <s v="A110199"/>
    <n v="340"/>
    <n v="13.4"/>
    <n v="17"/>
    <n v="3"/>
    <n v="3"/>
    <n v="15"/>
    <n v="198"/>
    <n v="54.266666412353501"/>
    <n v="0.78000001112619999"/>
    <n v="0.29499999682108602"/>
    <m/>
    <n v="87.1"/>
    <x v="126"/>
    <x v="116"/>
  </r>
  <r>
    <x v="0"/>
    <n v="131"/>
    <n v="77"/>
    <n v="3"/>
    <n v="5"/>
    <s v="OK"/>
    <s v="NL110235"/>
    <n v="457"/>
    <n v="38.6"/>
    <n v="30"/>
    <n v="5"/>
    <n v="4"/>
    <n v="25"/>
    <n v="275.90000406900998"/>
    <n v="58.633333841959598"/>
    <n v="1.62000000476837"/>
    <n v="0.48533333341280599"/>
    <m/>
    <n v="132.5"/>
    <x v="127"/>
    <x v="117"/>
  </r>
  <r>
    <x v="5"/>
    <n v="14"/>
    <n v="16"/>
    <n v="3"/>
    <n v="5"/>
    <s v="OK"/>
    <s v="B422004"/>
    <n v="318"/>
    <n v="23.7"/>
    <n v="21"/>
    <n v="4"/>
    <n v="4"/>
    <n v="21"/>
    <n v="258.76665751139302"/>
    <n v="53.933333079020201"/>
    <n v="1.7066666285196901"/>
    <n v="0.45300000905990601"/>
    <m/>
    <n v="153.9"/>
    <x v="128"/>
    <x v="118"/>
  </r>
  <r>
    <x v="2"/>
    <n v="21"/>
    <n v="67"/>
    <n v="3"/>
    <n v="5"/>
    <s v="OK"/>
    <s v="M17116093"/>
    <n v="457"/>
    <n v="27.4"/>
    <n v="24"/>
    <n v="5"/>
    <n v="5"/>
    <n v="24"/>
    <n v="189.56666564941401"/>
    <n v="59.099999745686901"/>
    <n v="1.36666663487752"/>
    <n v="0.43366666634877499"/>
    <m/>
    <n v="187.7"/>
    <x v="129"/>
    <x v="119"/>
  </r>
  <r>
    <x v="4"/>
    <n v="84"/>
    <n v="164"/>
    <n v="3"/>
    <n v="5"/>
    <s v="OK"/>
    <s v="P00610669"/>
    <n v="218"/>
    <n v="10.7"/>
    <n v="6"/>
    <n v="3"/>
    <n v="5"/>
    <n v="6"/>
    <n v="196.79999796549501"/>
    <n v="55.566666920979799"/>
    <n v="1.91333333651225"/>
    <n v="0.19166666766007701"/>
    <m/>
    <n v="83"/>
    <x v="130"/>
    <x v="2"/>
  </r>
  <r>
    <x v="1"/>
    <n v="59"/>
    <n v="316"/>
    <n v="3"/>
    <n v="4"/>
    <s v="OK"/>
    <s v="NH200252"/>
    <n v="416"/>
    <n v="85.5"/>
    <n v="26"/>
    <n v="4"/>
    <n v="4"/>
    <n v="25"/>
    <n v="222.53333536783899"/>
    <n v="66.899998982747405"/>
    <n v="0.77333333094914802"/>
    <n v="0.53899999459584602"/>
    <m/>
    <n v="200.9"/>
    <x v="131"/>
    <x v="120"/>
  </r>
  <r>
    <x v="0"/>
    <n v="171"/>
    <n v="25"/>
    <n v="3"/>
    <n v="5"/>
    <s v="OK"/>
    <s v="NL110417"/>
    <n v="328"/>
    <n v="12.5"/>
    <n v="16"/>
    <n v="2"/>
    <n v="2"/>
    <n v="15"/>
    <n v="107.43333435058599"/>
    <n v="19.033333460489899"/>
    <n v="0.36666666467984499"/>
    <n v="0.111666664481163"/>
    <m/>
    <n v="110.8"/>
    <x v="132"/>
    <x v="121"/>
  </r>
  <r>
    <x v="0"/>
    <n v="136"/>
    <n v="48"/>
    <n v="3"/>
    <n v="5"/>
    <s v="OK"/>
    <s v="NL110217"/>
    <n v="361"/>
    <n v="35.1"/>
    <n v="24"/>
    <n v="5"/>
    <n v="5"/>
    <n v="24"/>
    <n v="208.10000101725299"/>
    <n v="63.933333079020201"/>
    <n v="1.7000000079472899"/>
    <n v="0.37166666487852701"/>
    <m/>
    <n v="127.7"/>
    <x v="133"/>
    <x v="122"/>
  </r>
  <r>
    <x v="1"/>
    <n v="76"/>
    <n v="368"/>
    <n v="3"/>
    <n v="4"/>
    <s v="OK"/>
    <s v="NH200399"/>
    <n v="401"/>
    <n v="44.6"/>
    <n v="27"/>
    <n v="5"/>
    <n v="4"/>
    <n v="27"/>
    <n v="228.333333333333"/>
    <n v="40.733332316080698"/>
    <n v="1.43000002702077"/>
    <n v="0.487333337465922"/>
    <m/>
    <n v="180.4"/>
    <x v="134"/>
    <x v="123"/>
  </r>
  <r>
    <x v="4"/>
    <n v="32"/>
    <n v="213"/>
    <n v="3"/>
    <n v="5"/>
    <s v="OK"/>
    <s v="P00610255"/>
    <n v="343"/>
    <n v="18.8"/>
    <n v="16"/>
    <n v="2"/>
    <n v="1"/>
    <n v="9"/>
    <n v="271.09999593099002"/>
    <n v="59.933333079020201"/>
    <n v="1.70666666825612"/>
    <n v="0.54000000158945705"/>
    <m/>
    <n v="206.3"/>
    <x v="135"/>
    <x v="2"/>
  </r>
  <r>
    <x v="1"/>
    <n v="9"/>
    <n v="390"/>
    <n v="3"/>
    <n v="5"/>
    <s v="OK"/>
    <s v="NH200046"/>
    <n v="456"/>
    <n v="32"/>
    <n v="27"/>
    <n v="4"/>
    <n v="4"/>
    <n v="27"/>
    <n v="187.10000101725299"/>
    <n v="52.266666412353501"/>
    <n v="2.5333333810170502"/>
    <n v="0.61166665951410903"/>
    <m/>
    <n v="158.80000000000001"/>
    <x v="136"/>
    <x v="10"/>
  </r>
  <r>
    <x v="2"/>
    <n v="69"/>
    <n v="3"/>
    <n v="3"/>
    <n v="5"/>
    <s v="OK"/>
    <s v="M17116525"/>
    <n v="367"/>
    <n v="41.7"/>
    <n v="29"/>
    <n v="3"/>
    <n v="3"/>
    <n v="25"/>
    <n v="239.233332316081"/>
    <n v="67.233334859212206"/>
    <n v="1.62000000476837"/>
    <n v="1.1036666830380799"/>
    <m/>
    <n v="328.2"/>
    <x v="137"/>
    <x v="124"/>
  </r>
  <r>
    <x v="4"/>
    <n v="61"/>
    <n v="179"/>
    <n v="3"/>
    <n v="4"/>
    <s v="OK"/>
    <s v="P00610520"/>
    <n v="447"/>
    <n v="12.6"/>
    <n v="15"/>
    <n v="1"/>
    <n v="1"/>
    <n v="12"/>
    <n v="327.09999593099002"/>
    <n v="48.1666666666667"/>
    <n v="0.95000000794728601"/>
    <n v="0.22466666996479001"/>
    <m/>
    <n v="75.5"/>
    <x v="138"/>
    <x v="2"/>
  </r>
  <r>
    <x v="3"/>
    <n v="3"/>
    <n v="48"/>
    <n v="3"/>
    <n v="5"/>
    <s v="OK"/>
    <s v="A110049"/>
    <n v="88"/>
    <n v="31.1"/>
    <n v="27"/>
    <n v="5"/>
    <n v="5"/>
    <n v="25"/>
    <n v="230.56666564941401"/>
    <n v="70.366666158040402"/>
    <n v="1.7099999586741099"/>
    <n v="0.63100000222524"/>
    <m/>
    <n v="212.3"/>
    <x v="2"/>
    <x v="2"/>
  </r>
  <r>
    <x v="0"/>
    <n v="122"/>
    <n v="7"/>
    <n v="3"/>
    <n v="5"/>
    <s v="OK"/>
    <s v="NL110125"/>
    <n v="103"/>
    <n v="67.599999999999994"/>
    <n v="40"/>
    <n v="5"/>
    <n v="2"/>
    <n v="25"/>
    <n v="147.666666666667"/>
    <n v="47.400001525878899"/>
    <n v="1.41333333651225"/>
    <n v="0.26999999086062099"/>
    <m/>
    <n v="136.5"/>
    <x v="2"/>
    <x v="2"/>
  </r>
  <r>
    <x v="0"/>
    <n v="135"/>
    <n v="12"/>
    <n v="3"/>
    <n v="5"/>
    <s v="OK"/>
    <s v="NL110580"/>
    <n v="623"/>
    <n v="10.8"/>
    <n v="18"/>
    <n v="3"/>
    <n v="3"/>
    <n v="18"/>
    <n v="145.333333333333"/>
    <n v="38.8333333333333"/>
    <n v="0.78333332141240397"/>
    <n v="0.161666666467985"/>
    <m/>
    <n v="111.8"/>
    <x v="139"/>
    <x v="125"/>
  </r>
  <r>
    <x v="0"/>
    <n v="107"/>
    <n v="35"/>
    <n v="3"/>
    <n v="5"/>
    <s v="OK"/>
    <s v="NL110023"/>
    <n v="207"/>
    <n v="10.5"/>
    <n v="11"/>
    <n v="3"/>
    <n v="5"/>
    <n v="11"/>
    <n v="187.46666463216101"/>
    <n v="35.433333079020201"/>
    <n v="1.2133333285649599"/>
    <n v="0.54699999094009399"/>
    <m/>
    <n v="339.6"/>
    <x v="140"/>
    <x v="126"/>
  </r>
  <r>
    <x v="4"/>
    <n v="81"/>
    <n v="152"/>
    <n v="3"/>
    <n v="5"/>
    <s v="OK"/>
    <s v="P00612849"/>
    <n v="218"/>
    <n v="10.199999999999999"/>
    <n v="13"/>
    <n v="1"/>
    <n v="1"/>
    <n v="10"/>
    <m/>
    <m/>
    <m/>
    <n v="0.36766667167345701"/>
    <m/>
    <n v="164.7"/>
    <x v="2"/>
    <x v="2"/>
  </r>
  <r>
    <x v="0"/>
    <n v="130"/>
    <n v="96"/>
    <n v="3"/>
    <n v="5"/>
    <s v="OK"/>
    <s v="NL110176"/>
    <n v="318"/>
    <n v="21.7"/>
    <n v="15"/>
    <n v="3"/>
    <n v="3"/>
    <n v="15"/>
    <n v="242.13333129882801"/>
    <n v="40.6666666666667"/>
    <n v="1.2200000286102299"/>
    <n v="0.298000007867813"/>
    <m/>
    <n v="135"/>
    <x v="2"/>
    <x v="2"/>
  </r>
  <r>
    <x v="0"/>
    <n v="157"/>
    <n v="59"/>
    <n v="3"/>
    <n v="5"/>
    <s v="OK"/>
    <s v="NL110333"/>
    <n v="351"/>
    <n v="13.6"/>
    <n v="13"/>
    <n v="2"/>
    <n v="3"/>
    <n v="12"/>
    <n v="210.333333333333"/>
    <n v="46.8333333333333"/>
    <n v="1.4999999602635701"/>
    <n v="0.29700000087420098"/>
    <m/>
    <n v="140.9"/>
    <x v="141"/>
    <x v="127"/>
  </r>
  <r>
    <x v="2"/>
    <n v="79"/>
    <n v="49"/>
    <n v="3"/>
    <n v="5"/>
    <s v="OK"/>
    <s v="M17116848"/>
    <n v="598"/>
    <n v="40.1"/>
    <n v="29"/>
    <n v="4"/>
    <n v="4"/>
    <n v="28"/>
    <n v="178.333333333333"/>
    <n v="34.133333841959598"/>
    <n v="1.0933333436648101"/>
    <n v="0.44533334175745598"/>
    <m/>
    <n v="265.5"/>
    <x v="2"/>
    <x v="2"/>
  </r>
  <r>
    <x v="0"/>
    <n v="150"/>
    <n v="31"/>
    <n v="3"/>
    <n v="4"/>
    <s v="OK"/>
    <s v="NL110263"/>
    <n v="579"/>
    <n v="20.399999999999999"/>
    <n v="18"/>
    <n v="3"/>
    <n v="3"/>
    <n v="18"/>
    <n v="189.666666666667"/>
    <n v="56.6666666666667"/>
    <n v="2.26999994119008"/>
    <n v="1.63333332538605"/>
    <m/>
    <n v="513"/>
    <x v="142"/>
    <x v="128"/>
  </r>
  <r>
    <x v="5"/>
    <n v="70"/>
    <n v="77"/>
    <n v="3"/>
    <n v="5"/>
    <s v="OK"/>
    <s v="B435027"/>
    <n v="34"/>
    <n v="16.7"/>
    <m/>
    <n v="3"/>
    <n v="3"/>
    <n v="15"/>
    <n v="131.53333536783899"/>
    <n v="19"/>
    <n v="0.38666666547457401"/>
    <n v="0.30366666615009302"/>
    <m/>
    <n v="220.8"/>
    <x v="143"/>
    <x v="129"/>
  </r>
  <r>
    <x v="1"/>
    <n v="19"/>
    <n v="376"/>
    <n v="3"/>
    <n v="5"/>
    <s v="OK"/>
    <s v="NH200084"/>
    <n v="242"/>
    <n v="36.799999999999997"/>
    <n v="22"/>
    <n v="3"/>
    <n v="4"/>
    <n v="15"/>
    <n v="133.43333435058599"/>
    <n v="37.966667811075801"/>
    <n v="0.77333333094914802"/>
    <n v="0.24933333198229499"/>
    <m/>
    <n v="189.8"/>
    <x v="144"/>
    <x v="130"/>
  </r>
  <r>
    <x v="0"/>
    <n v="152"/>
    <n v="39"/>
    <n v="3"/>
    <n v="4"/>
    <s v="OK"/>
    <s v="NL110320"/>
    <n v="303"/>
    <n v="28.9"/>
    <n v="26"/>
    <n v="3"/>
    <n v="3"/>
    <n v="15"/>
    <n v="170.69999694824199"/>
    <n v="55.5000012715658"/>
    <n v="1.0800000031789101"/>
    <n v="0.18200000127156599"/>
    <m/>
    <n v="81.2"/>
    <x v="145"/>
    <x v="131"/>
  </r>
  <r>
    <x v="2"/>
    <n v="85"/>
    <n v="64"/>
    <n v="3"/>
    <n v="5"/>
    <s v="OK"/>
    <s v="M17116839"/>
    <n v="350"/>
    <n v="13.2"/>
    <n v="20"/>
    <n v="3"/>
    <n v="5"/>
    <n v="20"/>
    <n v="160.766667683919"/>
    <n v="60.866666158040402"/>
    <n v="0.85000000397364295"/>
    <n v="0.30299999316533399"/>
    <m/>
    <n v="137.69999999999999"/>
    <x v="146"/>
    <x v="132"/>
  </r>
  <r>
    <x v="0"/>
    <n v="170"/>
    <n v="75"/>
    <n v="3"/>
    <n v="5"/>
    <s v="OK"/>
    <s v="NL110395"/>
    <n v="103"/>
    <n v="80.599999999999994"/>
    <n v="32"/>
    <n v="5"/>
    <n v="5"/>
    <n v="32"/>
    <n v="152.03333028157601"/>
    <n v="47.933334350585902"/>
    <n v="1.4199999968210899"/>
    <n v="0.21733333170413999"/>
    <m/>
    <n v="96.6"/>
    <x v="147"/>
    <x v="133"/>
  </r>
  <r>
    <x v="0"/>
    <n v="118"/>
    <n v="79"/>
    <n v="3"/>
    <n v="5"/>
    <s v="OK"/>
    <s v="NL110109"/>
    <n v="416"/>
    <n v="70.099999999999994"/>
    <n v="36"/>
    <n v="5"/>
    <n v="5"/>
    <n v="36"/>
    <n v="256"/>
    <n v="36.900000254313099"/>
    <n v="0.43999999761581399"/>
    <n v="0.37566666801770499"/>
    <m/>
    <n v="138.5"/>
    <x v="148"/>
    <x v="134"/>
  </r>
  <r>
    <x v="0"/>
    <n v="105"/>
    <n v="86"/>
    <n v="3"/>
    <n v="5"/>
    <s v="OK"/>
    <s v="NL110051"/>
    <n v="318"/>
    <n v="26.1"/>
    <n v="22"/>
    <n v="3"/>
    <n v="2"/>
    <n v="20"/>
    <n v="213.666666666667"/>
    <n v="51.800000508626297"/>
    <n v="1.0966666738192199"/>
    <n v="0.38199999928474399"/>
    <m/>
    <m/>
    <x v="149"/>
    <x v="135"/>
  </r>
  <r>
    <x v="3"/>
    <n v="82"/>
    <n v="14"/>
    <n v="3"/>
    <n v="5"/>
    <s v="OK"/>
    <s v="A110371"/>
    <n v="472"/>
    <n v="26"/>
    <n v="26"/>
    <n v="3"/>
    <n v="3"/>
    <n v="25"/>
    <n v="180.10000101725299"/>
    <n v="49.633333841959598"/>
    <n v="1.2666666507720901"/>
    <n v="0.187666664520899"/>
    <m/>
    <n v="69.400000000000006"/>
    <x v="51"/>
    <x v="48"/>
  </r>
  <r>
    <x v="0"/>
    <n v="127"/>
    <n v="52"/>
    <n v="3"/>
    <n v="5"/>
    <s v="OK"/>
    <s v="NL110150"/>
    <n v="60"/>
    <n v="40.4"/>
    <n v="34"/>
    <n v="4"/>
    <n v="5"/>
    <n v="30"/>
    <n v="236.53333536783899"/>
    <n v="39.799999237060497"/>
    <n v="1.4833333492279099"/>
    <n v="0.380666673183441"/>
    <m/>
    <n v="107"/>
    <x v="150"/>
    <x v="136"/>
  </r>
  <r>
    <x v="1"/>
    <n v="35"/>
    <n v="373"/>
    <n v="3"/>
    <n v="5"/>
    <s v="OK"/>
    <s v="NH200176"/>
    <n v="374"/>
    <n v="35"/>
    <n v="35"/>
    <n v="4"/>
    <n v="4"/>
    <n v="25"/>
    <n v="156.96666971842399"/>
    <n v="60.733333587646499"/>
    <n v="1.7500000397364299"/>
    <n v="0.28499999642372098"/>
    <m/>
    <n v="90.1"/>
    <x v="151"/>
    <x v="137"/>
  </r>
  <r>
    <x v="0"/>
    <n v="178"/>
    <n v="41"/>
    <n v="3"/>
    <n v="5"/>
    <s v="OK"/>
    <s v="NL110426"/>
    <n v="242"/>
    <n v="63.4"/>
    <n v="40"/>
    <n v="3"/>
    <n v="2"/>
    <n v="35"/>
    <n v="137.56666564941401"/>
    <n v="59.433333079020201"/>
    <n v="1.5966666539510099"/>
    <n v="0.23933333158493"/>
    <m/>
    <m/>
    <x v="152"/>
    <x v="138"/>
  </r>
  <r>
    <x v="2"/>
    <n v="54"/>
    <n v="7"/>
    <n v="3"/>
    <n v="5"/>
    <s v="OK"/>
    <s v="M17116536"/>
    <n v="345"/>
    <n v="13.7"/>
    <n v="13"/>
    <n v="4"/>
    <n v="5"/>
    <n v="12"/>
    <n v="190.766667683919"/>
    <n v="56.366667429606103"/>
    <n v="1.50666670004527"/>
    <n v="0.33333333333333298"/>
    <m/>
    <n v="178.5"/>
    <x v="2"/>
    <x v="2"/>
  </r>
  <r>
    <x v="0"/>
    <n v="147"/>
    <n v="32"/>
    <n v="3"/>
    <n v="5"/>
    <s v="OK"/>
    <s v="NL110264"/>
    <n v="532"/>
    <n v="20.7"/>
    <n v="15"/>
    <n v="3"/>
    <n v="3"/>
    <n v="15"/>
    <n v="273.76666259765602"/>
    <n v="45.033332824707003"/>
    <n v="1.4966666698455799"/>
    <n v="0.484666665395101"/>
    <m/>
    <n v="180.5"/>
    <x v="153"/>
    <x v="139"/>
  </r>
  <r>
    <x v="2"/>
    <n v="23"/>
    <n v="22"/>
    <n v="3"/>
    <n v="4"/>
    <s v="OK"/>
    <s v="M17116035"/>
    <n v="679"/>
    <n v="39.200000000000003"/>
    <n v="27"/>
    <n v="5"/>
    <n v="4"/>
    <n v="27"/>
    <n v="288.90000406900998"/>
    <n v="56.533332824707003"/>
    <n v="2.1466666857401502"/>
    <n v="0.39500000079472902"/>
    <m/>
    <n v="115.7"/>
    <x v="92"/>
    <x v="140"/>
  </r>
  <r>
    <x v="5"/>
    <n v="47"/>
    <n v="78"/>
    <n v="3"/>
    <n v="5"/>
    <s v="OK"/>
    <s v="B427016"/>
    <n v="60"/>
    <n v="29.9"/>
    <m/>
    <n v="4"/>
    <n v="5"/>
    <n v="35"/>
    <n v="425.46667480468801"/>
    <n v="57.433333079020201"/>
    <n v="2.75"/>
    <n v="0.64533333977063501"/>
    <m/>
    <n v="168.3"/>
    <x v="9"/>
    <x v="141"/>
  </r>
  <r>
    <x v="2"/>
    <n v="20"/>
    <n v="56"/>
    <n v="3"/>
    <n v="5"/>
    <s v="OK"/>
    <s v="M17116083"/>
    <n v="598"/>
    <n v="28.2"/>
    <n v="23"/>
    <n v="4"/>
    <n v="4"/>
    <n v="23"/>
    <n v="295.29998779296898"/>
    <n v="43.466667175292997"/>
    <n v="2.0499999523162802"/>
    <n v="0.46933334072430899"/>
    <m/>
    <n v="124"/>
    <x v="108"/>
    <x v="142"/>
  </r>
  <r>
    <x v="5"/>
    <n v="6"/>
    <n v="49"/>
    <n v="3"/>
    <n v="5"/>
    <s v="OK"/>
    <s v="B421053"/>
    <n v="367"/>
    <n v="11"/>
    <n v="16"/>
    <n v="3"/>
    <n v="3"/>
    <n v="14"/>
    <n v="276.43332926432299"/>
    <n v="72.199999491373703"/>
    <n v="1.7599999904632599"/>
    <n v="1.7306666374206501"/>
    <m/>
    <n v="500.5"/>
    <x v="154"/>
    <x v="102"/>
  </r>
  <r>
    <x v="3"/>
    <n v="97"/>
    <n v="65"/>
    <n v="3"/>
    <n v="5"/>
    <s v="OK"/>
    <s v="A110411"/>
    <n v="103"/>
    <n v="27.4"/>
    <n v="20"/>
    <n v="3"/>
    <n v="5"/>
    <n v="20"/>
    <n v="155.766667683919"/>
    <n v="54.366667429606103"/>
    <n v="1.2066667079925499"/>
    <n v="0.28099999825159699"/>
    <m/>
    <n v="117.6"/>
    <x v="2"/>
    <x v="2"/>
  </r>
  <r>
    <x v="2"/>
    <n v="69"/>
    <n v="100"/>
    <n v="3"/>
    <n v="5"/>
    <s v="OK"/>
    <s v="M17116648"/>
    <n v="60"/>
    <n v="43"/>
    <n v="25"/>
    <n v="4"/>
    <n v="4"/>
    <n v="22"/>
    <n v="249.66667175293"/>
    <n v="54"/>
    <n v="1.30666665236155"/>
    <n v="0.65133333206176802"/>
    <m/>
    <n v="186.5"/>
    <x v="155"/>
    <x v="143"/>
  </r>
  <r>
    <x v="0"/>
    <n v="169"/>
    <n v="1"/>
    <n v="3"/>
    <n v="5"/>
    <s v="OK"/>
    <s v="NL110351"/>
    <n v="607"/>
    <n v="12.9"/>
    <n v="9"/>
    <n v="2"/>
    <n v="2"/>
    <n v="9"/>
    <n v="265.33333333333297"/>
    <n v="37.133332570393897"/>
    <n v="1.5300000111262"/>
    <n v="0.144999995827675"/>
    <m/>
    <n v="85.7"/>
    <x v="2"/>
    <x v="2"/>
  </r>
  <r>
    <x v="0"/>
    <n v="101"/>
    <n v="37"/>
    <n v="3"/>
    <n v="5"/>
    <s v="OK"/>
    <s v="NL110027"/>
    <n v="181"/>
    <n v="68.400000000000006"/>
    <n v="45"/>
    <n v="5"/>
    <n v="3"/>
    <n v="25"/>
    <n v="194.69999694824199"/>
    <n v="41.933333079020201"/>
    <n v="0.39666665593783101"/>
    <n v="0.25900000830491399"/>
    <m/>
    <n v="154.4"/>
    <x v="156"/>
    <x v="144"/>
  </r>
  <r>
    <x v="1"/>
    <n v="78"/>
    <n v="347"/>
    <n v="3"/>
    <n v="5"/>
    <s v="OK"/>
    <s v="NH200386"/>
    <n v="396"/>
    <n v="51.4"/>
    <n v="35"/>
    <n v="5"/>
    <n v="5"/>
    <n v="35"/>
    <n v="314.09999593099002"/>
    <n v="39.033332824707003"/>
    <n v="1.1366666555404701"/>
    <n v="0.75933334231376604"/>
    <m/>
    <n v="209.1"/>
    <x v="157"/>
    <x v="145"/>
  </r>
  <r>
    <x v="3"/>
    <n v="41"/>
    <n v="54"/>
    <n v="3"/>
    <n v="5"/>
    <s v="OK"/>
    <s v="A110224"/>
    <n v="222"/>
    <n v="51.1"/>
    <n v="35"/>
    <n v="5"/>
    <n v="4"/>
    <n v="25"/>
    <n v="186.666666666667"/>
    <n v="67.999997456868499"/>
    <n v="1.50666662057241"/>
    <n v="0.63066667318344105"/>
    <m/>
    <n v="214"/>
    <x v="2"/>
    <x v="2"/>
  </r>
  <r>
    <x v="1"/>
    <n v="23"/>
    <n v="370"/>
    <n v="3"/>
    <n v="5"/>
    <s v="OK"/>
    <s v="NH200129"/>
    <n v="335"/>
    <n v="16.100000000000001"/>
    <n v="17"/>
    <n v="3"/>
    <n v="3"/>
    <n v="17"/>
    <n v="208.63333638509101"/>
    <n v="58.5"/>
    <n v="0.59333332379658998"/>
    <n v="0.69400000572204601"/>
    <m/>
    <n v="202.5"/>
    <x v="158"/>
    <x v="146"/>
  </r>
  <r>
    <x v="3"/>
    <n v="17"/>
    <n v="42"/>
    <n v="3"/>
    <n v="5"/>
    <s v="OK"/>
    <s v="A110051"/>
    <n v="451"/>
    <n v="28.3"/>
    <n v="22"/>
    <n v="3"/>
    <n v="3"/>
    <n v="18"/>
    <n v="189.30000305175801"/>
    <n v="59.866666158040402"/>
    <n v="0.78666667143503799"/>
    <n v="0.178666666150093"/>
    <m/>
    <n v="72.400000000000006"/>
    <x v="82"/>
    <x v="147"/>
  </r>
  <r>
    <x v="4"/>
    <n v="90"/>
    <n v="164"/>
    <n v="3"/>
    <n v="5"/>
    <s v="OK"/>
    <s v="P00610902"/>
    <n v="218"/>
    <n v="13.2"/>
    <n v="12"/>
    <n v="1"/>
    <n v="1"/>
    <n v="6"/>
    <n v="214.89999898274701"/>
    <n v="48.866666158040402"/>
    <n v="1.2933333714803099"/>
    <n v="0.45100000500678999"/>
    <m/>
    <n v="252.7"/>
    <x v="2"/>
    <x v="2"/>
  </r>
  <r>
    <x v="0"/>
    <n v="130"/>
    <n v="54"/>
    <n v="3"/>
    <n v="5"/>
    <s v="OK"/>
    <s v="NL110225"/>
    <n v="60"/>
    <n v="46.9"/>
    <n v="30"/>
    <n v="5"/>
    <n v="5"/>
    <n v="30"/>
    <n v="208.89999898274701"/>
    <n v="43.300000508626297"/>
    <n v="1.4466666777928701"/>
    <n v="0.62899999817212404"/>
    <m/>
    <n v="207.5"/>
    <x v="159"/>
    <x v="148"/>
  </r>
  <r>
    <x v="2"/>
    <n v="94"/>
    <n v="3"/>
    <n v="3"/>
    <n v="5"/>
    <s v="OK"/>
    <s v="M17116883"/>
    <n v="23"/>
    <n v="34.700000000000003"/>
    <n v="30"/>
    <n v="4"/>
    <n v="4"/>
    <n v="30"/>
    <n v="247.46666463216101"/>
    <n v="62.699999491373703"/>
    <n v="1.62999999523163"/>
    <n v="0.16700000067551901"/>
    <m/>
    <n v="55.5"/>
    <x v="160"/>
    <x v="149"/>
  </r>
  <r>
    <x v="1"/>
    <n v="69"/>
    <n v="306"/>
    <n v="3"/>
    <n v="5"/>
    <s v="OK"/>
    <s v="NH200302"/>
    <n v="210"/>
    <n v="24.1"/>
    <n v="22"/>
    <n v="3"/>
    <n v="3"/>
    <n v="22"/>
    <n v="285.43332926432299"/>
    <n v="61.133333841959598"/>
    <n v="2.20333329836527"/>
    <n v="1.2293333013852401"/>
    <m/>
    <n v="403.9"/>
    <x v="161"/>
    <x v="150"/>
  </r>
  <r>
    <x v="1"/>
    <n v="78"/>
    <n v="300"/>
    <n v="3"/>
    <n v="5"/>
    <s v="OK"/>
    <s v="NH200355"/>
    <n v="318"/>
    <n v="13.4"/>
    <n v="11"/>
    <n v="3"/>
    <n v="3"/>
    <n v="11"/>
    <n v="227.53333536783899"/>
    <n v="60.133333841959598"/>
    <n v="1.6233333349227901"/>
    <n v="0.67600001891454098"/>
    <m/>
    <n v="225"/>
    <x v="110"/>
    <x v="151"/>
  </r>
  <r>
    <x v="2"/>
    <n v="80"/>
    <n v="86"/>
    <n v="3"/>
    <n v="5"/>
    <s v="OK"/>
    <s v="M17116828"/>
    <n v="609"/>
    <n v="24.8"/>
    <n v="10"/>
    <n v="3"/>
    <n v="3"/>
    <n v="10"/>
    <n v="258"/>
    <n v="49.600001017252602"/>
    <n v="2.1566667159398398"/>
    <n v="0.41666666666666702"/>
    <m/>
    <n v="158.5"/>
    <x v="162"/>
    <x v="152"/>
  </r>
  <r>
    <x v="5"/>
    <n v="16"/>
    <n v="92"/>
    <n v="1"/>
    <n v="5"/>
    <s v="OK"/>
    <s v="B419009"/>
    <n v="384"/>
    <n v="25"/>
    <n v="26"/>
    <n v="3"/>
    <n v="3"/>
    <n v="20"/>
    <n v="116.300003051758"/>
    <n v="47.799999237060497"/>
    <m/>
    <n v="1.74199998378754"/>
    <m/>
    <n v="100.2"/>
    <x v="163"/>
    <x v="153"/>
  </r>
  <r>
    <x v="0"/>
    <n v="175"/>
    <n v="73"/>
    <n v="3"/>
    <n v="5"/>
    <s v="OK"/>
    <s v="NL110444"/>
    <n v="638"/>
    <n v="24.1"/>
    <n v="20"/>
    <n v="3"/>
    <n v="2"/>
    <n v="8"/>
    <n v="149.03333028157601"/>
    <n v="56.800000508626297"/>
    <n v="1.2766666809717799"/>
    <n v="0.31700001160303798"/>
    <m/>
    <n v="156.5"/>
    <x v="164"/>
    <x v="154"/>
  </r>
  <r>
    <x v="0"/>
    <n v="100"/>
    <n v="32"/>
    <n v="3"/>
    <n v="4"/>
    <s v="OK"/>
    <s v="NL110021"/>
    <n v="347"/>
    <n v="11.1"/>
    <n v="9"/>
    <n v="2"/>
    <n v="2"/>
    <m/>
    <n v="145.10000101725299"/>
    <n v="33.033333460489899"/>
    <n v="0.74666666984558105"/>
    <n v="0.24033332864443499"/>
    <m/>
    <n v="128"/>
    <x v="165"/>
    <x v="155"/>
  </r>
  <r>
    <x v="0"/>
    <n v="134"/>
    <n v="24"/>
    <n v="3"/>
    <n v="4"/>
    <s v="EXCLUDE"/>
    <s v="NL110201"/>
    <n v="32"/>
    <n v="13.8"/>
    <m/>
    <n v="4"/>
    <n v="3"/>
    <n v="30"/>
    <n v="252.10000101725299"/>
    <n v="49.5"/>
    <n v="1.09999998410543"/>
    <n v="0.67266666889190696"/>
    <m/>
    <n v="276.8"/>
    <x v="2"/>
    <x v="2"/>
  </r>
  <r>
    <x v="4"/>
    <n v="65"/>
    <n v="219"/>
    <n v="3"/>
    <n v="5"/>
    <s v="OK"/>
    <s v="P00612070"/>
    <n v="218"/>
    <n v="11.1"/>
    <n v="10"/>
    <n v="1"/>
    <n v="3"/>
    <n v="10"/>
    <n v="150.766667683919"/>
    <n v="48"/>
    <n v="0.92999998728434197"/>
    <n v="0.24466666579246499"/>
    <m/>
    <n v="142.30000000000001"/>
    <x v="2"/>
    <x v="2"/>
  </r>
  <r>
    <x v="4"/>
    <n v="49"/>
    <n v="162"/>
    <n v="3"/>
    <n v="5"/>
    <s v="OK"/>
    <s v="P00610349"/>
    <n v="218"/>
    <n v="12.1"/>
    <n v="10"/>
    <n v="2"/>
    <n v="2"/>
    <n v="7"/>
    <n v="246"/>
    <n v="55.233333587646499"/>
    <n v="1.7566666603088399"/>
    <n v="0.18833333440125"/>
    <m/>
    <n v="91.8"/>
    <x v="2"/>
    <x v="2"/>
  </r>
  <r>
    <x v="4"/>
    <n v="46"/>
    <n v="179"/>
    <n v="3"/>
    <n v="5"/>
    <s v="OK"/>
    <s v="P00610356"/>
    <n v="218"/>
    <n v="10.7"/>
    <n v="10"/>
    <n v="1"/>
    <n v="1"/>
    <n v="4"/>
    <n v="162.89999898274701"/>
    <n v="54.300000508626297"/>
    <n v="1.0866666833559699"/>
    <n v="0.28866666058699297"/>
    <m/>
    <n v="152.9"/>
    <x v="2"/>
    <x v="2"/>
  </r>
  <r>
    <x v="0"/>
    <n v="123"/>
    <n v="88"/>
    <n v="3"/>
    <n v="4"/>
    <s v="OK"/>
    <s v="NL110171"/>
    <n v="254"/>
    <n v="19.8"/>
    <n v="20"/>
    <n v="2"/>
    <n v="1"/>
    <m/>
    <n v="188.86666870117199"/>
    <n v="55.266666412353501"/>
    <n v="1.52333331108093"/>
    <n v="0.36133334040641801"/>
    <m/>
    <n v="156"/>
    <x v="166"/>
    <x v="156"/>
  </r>
  <r>
    <x v="5"/>
    <n v="29"/>
    <n v="66"/>
    <n v="3"/>
    <n v="5"/>
    <s v="OK"/>
    <s v="B428006"/>
    <n v="404"/>
    <n v="24.3"/>
    <m/>
    <n v="4"/>
    <n v="3"/>
    <n v="20"/>
    <n v="188.56666564941401"/>
    <n v="62.966664632161503"/>
    <n v="1.40000001589457"/>
    <n v="0.30400000015894602"/>
    <m/>
    <n v="128.30000000000001"/>
    <x v="2"/>
    <x v="2"/>
  </r>
  <r>
    <x v="4"/>
    <n v="97"/>
    <n v="159"/>
    <n v="3"/>
    <n v="5"/>
    <s v="OK"/>
    <s v="P00610784"/>
    <n v="46"/>
    <n v="24"/>
    <n v="26"/>
    <n v="2"/>
    <n v="2"/>
    <n v="15"/>
    <n v="176"/>
    <n v="46"/>
    <n v="0.44666666785876002"/>
    <n v="7.2999998927116394E-2"/>
    <m/>
    <n v="47.2"/>
    <x v="2"/>
    <x v="2"/>
  </r>
  <r>
    <x v="2"/>
    <n v="35"/>
    <n v="20"/>
    <n v="3"/>
    <n v="5"/>
    <s v="OK"/>
    <s v="M17116504"/>
    <n v="60"/>
    <n v="14.8"/>
    <n v="18"/>
    <n v="4"/>
    <n v="3"/>
    <n v="18"/>
    <n v="435.23333740234398"/>
    <n v="61.633332570393897"/>
    <n v="2.4333333174387599"/>
    <n v="2.1470000346501701"/>
    <m/>
    <n v="545"/>
    <x v="2"/>
    <x v="2"/>
  </r>
  <r>
    <x v="1"/>
    <n v="66"/>
    <n v="304"/>
    <n v="3"/>
    <n v="5"/>
    <s v="OK"/>
    <s v="NH200300"/>
    <n v="374"/>
    <n v="28.7"/>
    <n v="23"/>
    <n v="3"/>
    <n v="3"/>
    <n v="23"/>
    <n v="200.63333638509101"/>
    <n v="71.133335113525405"/>
    <n v="1.5766666730245"/>
    <n v="0.38233333826065102"/>
    <m/>
    <n v="116.1"/>
    <x v="167"/>
    <x v="157"/>
  </r>
  <r>
    <x v="0"/>
    <n v="127"/>
    <n v="9"/>
    <n v="3"/>
    <n v="4"/>
    <s v="OK"/>
    <s v="NL110126"/>
    <n v="336"/>
    <n v="17.100000000000001"/>
    <n v="16"/>
    <n v="2"/>
    <n v="2"/>
    <n v="16"/>
    <n v="149.79999796549501"/>
    <n v="59.766666412353501"/>
    <n v="0.66000000635782896"/>
    <n v="0.47099999586741098"/>
    <m/>
    <n v="243"/>
    <x v="168"/>
    <x v="158"/>
  </r>
  <r>
    <x v="1"/>
    <n v="58"/>
    <n v="328"/>
    <n v="3"/>
    <n v="5"/>
    <s v="OK"/>
    <s v="NH200258"/>
    <n v="524"/>
    <n v="18.600000000000001"/>
    <n v="23"/>
    <n v="4"/>
    <n v="4"/>
    <n v="20"/>
    <n v="227.10000101725299"/>
    <n v="58.466667175292997"/>
    <n v="0.80666665236155199"/>
    <n v="0.195333331823349"/>
    <m/>
    <n v="73.5"/>
    <x v="169"/>
    <x v="159"/>
  </r>
  <r>
    <x v="0"/>
    <n v="187"/>
    <n v="11"/>
    <n v="3"/>
    <n v="5"/>
    <s v="OK"/>
    <s v="NL110465"/>
    <n v="492"/>
    <n v="14.6"/>
    <n v="7"/>
    <n v="1"/>
    <n v="1"/>
    <n v="7"/>
    <n v="214.666666666667"/>
    <n v="46.266667683919302"/>
    <n v="1.3133333126703901"/>
    <n v="1.70299998919169"/>
    <m/>
    <n v="683.5"/>
    <x v="170"/>
    <x v="160"/>
  </r>
  <r>
    <x v="4"/>
    <n v="34"/>
    <n v="137"/>
    <n v="3"/>
    <n v="5"/>
    <s v="OK"/>
    <s v="P00612896"/>
    <n v="335"/>
    <n v="10.7"/>
    <n v="15"/>
    <n v="4"/>
    <n v="4"/>
    <n v="15"/>
    <n v="205.766667683919"/>
    <n v="55.8333333333333"/>
    <n v="0.60666666428248095"/>
    <n v="0.44666666785876002"/>
    <m/>
    <n v="155.6"/>
    <x v="171"/>
    <x v="2"/>
  </r>
  <r>
    <x v="2"/>
    <n v="41"/>
    <n v="61"/>
    <n v="3"/>
    <n v="5"/>
    <s v="OK"/>
    <s v="M17116459"/>
    <n v="541"/>
    <n v="24.7"/>
    <n v="24"/>
    <n v="3"/>
    <n v="4"/>
    <n v="22"/>
    <n v="246"/>
    <n v="39.433331807454401"/>
    <n v="2.1866666873296099"/>
    <n v="0.37333333492279103"/>
    <m/>
    <n v="93.3"/>
    <x v="172"/>
    <x v="161"/>
  </r>
  <r>
    <x v="2"/>
    <n v="80"/>
    <n v="12"/>
    <n v="3"/>
    <n v="5"/>
    <s v="OK"/>
    <s v="M17116873"/>
    <n v="215"/>
    <n v="17.3"/>
    <n v="18"/>
    <n v="3"/>
    <n v="3"/>
    <n v="15"/>
    <n v="195.666666666667"/>
    <n v="55.8333333333333"/>
    <n v="1.01333332061768"/>
    <n v="0.26666667064031002"/>
    <m/>
    <n v="101.8"/>
    <x v="173"/>
    <x v="162"/>
  </r>
  <r>
    <x v="0"/>
    <n v="153"/>
    <n v="2"/>
    <n v="3"/>
    <n v="5"/>
    <s v="OK"/>
    <s v="NL110303"/>
    <n v="103"/>
    <n v="21.4"/>
    <n v="28"/>
    <n v="3"/>
    <n v="3"/>
    <n v="28"/>
    <n v="141"/>
    <n v="41.466667175292997"/>
    <n v="1.5833332935969"/>
    <n v="0.219666664799054"/>
    <m/>
    <n v="106"/>
    <x v="174"/>
    <x v="163"/>
  </r>
  <r>
    <x v="5"/>
    <n v="7"/>
    <n v="64"/>
    <n v="3"/>
    <n v="5"/>
    <s v="OK"/>
    <s v="B420018"/>
    <n v="88"/>
    <n v="29.3"/>
    <n v="23"/>
    <n v="3"/>
    <n v="3"/>
    <n v="20"/>
    <n v="212.46666463216101"/>
    <n v="57.599999745686901"/>
    <n v="1.90666663646698"/>
    <n v="0.66366666555404696"/>
    <m/>
    <n v="282.60000000000002"/>
    <x v="86"/>
    <x v="164"/>
  </r>
  <r>
    <x v="2"/>
    <n v="33"/>
    <n v="34"/>
    <n v="3"/>
    <n v="5"/>
    <s v="OK"/>
    <s v="M17116497"/>
    <n v="413"/>
    <n v="30.7"/>
    <n v="22"/>
    <n v="4"/>
    <n v="5"/>
    <n v="22"/>
    <n v="231.10000101725299"/>
    <n v="46.1666666666667"/>
    <n v="0.73666665951410903"/>
    <n v="0.247666671872139"/>
    <m/>
    <n v="115.6"/>
    <x v="138"/>
    <x v="165"/>
  </r>
  <r>
    <x v="0"/>
    <n v="168"/>
    <n v="34"/>
    <n v="3"/>
    <n v="4"/>
    <s v="OK"/>
    <s v="NL110591"/>
    <n v="101"/>
    <n v="12.9"/>
    <n v="21"/>
    <n v="3"/>
    <n v="2"/>
    <n v="12"/>
    <n v="162.10000101725299"/>
    <n v="50.200000762939503"/>
    <n v="1.1399999856948899"/>
    <n v="0.19066666563352"/>
    <m/>
    <n v="83.6"/>
    <x v="175"/>
    <x v="166"/>
  </r>
  <r>
    <x v="1"/>
    <n v="11"/>
    <n v="342"/>
    <n v="3"/>
    <n v="5"/>
    <s v="OK"/>
    <s v="NH200076"/>
    <n v="374"/>
    <n v="26.5"/>
    <n v="19"/>
    <n v="3"/>
    <n v="3"/>
    <n v="19"/>
    <n v="203.10000101725299"/>
    <n v="69.433334350585895"/>
    <n v="1.8033332824707"/>
    <n v="0.66033335526784298"/>
    <m/>
    <n v="187.2"/>
    <x v="96"/>
    <x v="167"/>
  </r>
  <r>
    <x v="3"/>
    <n v="15"/>
    <n v="7"/>
    <n v="3"/>
    <n v="5"/>
    <s v="OK"/>
    <s v="A110012"/>
    <n v="456"/>
    <n v="18.899999999999999"/>
    <n v="21"/>
    <n v="3"/>
    <n v="3"/>
    <n v="17"/>
    <n v="223.20000203450499"/>
    <n v="54.599999745686901"/>
    <n v="2.53999996185303"/>
    <n v="0.605666677157084"/>
    <m/>
    <n v="178.6"/>
    <x v="176"/>
    <x v="168"/>
  </r>
  <r>
    <x v="5"/>
    <n v="98"/>
    <n v="45"/>
    <n v="3"/>
    <n v="5"/>
    <s v="OK"/>
    <s v="B445060"/>
    <n v="60"/>
    <n v="12.1"/>
    <n v="11"/>
    <n v="3"/>
    <n v="3"/>
    <n v="11"/>
    <n v="344.23333740234398"/>
    <n v="59.399998982747398"/>
    <n v="2.8566667238871299"/>
    <n v="6.44533348083496"/>
    <m/>
    <n v="1466.3"/>
    <x v="71"/>
    <x v="169"/>
  </r>
  <r>
    <x v="1"/>
    <n v="36"/>
    <n v="351"/>
    <n v="3"/>
    <n v="5"/>
    <s v="OK"/>
    <s v="NH200166"/>
    <n v="328"/>
    <n v="32.1"/>
    <n v="25"/>
    <n v="2"/>
    <n v="3"/>
    <n v="20"/>
    <n v="163.63333638509101"/>
    <n v="44.700000762939503"/>
    <n v="1.17666665712992"/>
    <n v="0.49133333563804599"/>
    <m/>
    <n v="194.8"/>
    <x v="2"/>
    <x v="2"/>
  </r>
  <r>
    <x v="4"/>
    <n v="11"/>
    <n v="142"/>
    <n v="3"/>
    <n v="4"/>
    <s v="OK"/>
    <s v="P00610150"/>
    <n v="657"/>
    <n v="30.2"/>
    <n v="24"/>
    <n v="5"/>
    <n v="5"/>
    <n v="16"/>
    <n v="222.20000203450499"/>
    <n v="37.433333079020201"/>
    <n v="0.96999998887380001"/>
    <n v="9.1333332161108699E-2"/>
    <m/>
    <n v="27.8"/>
    <x v="177"/>
    <x v="2"/>
  </r>
  <r>
    <x v="3"/>
    <n v="40"/>
    <n v="45"/>
    <n v="3"/>
    <n v="5"/>
    <s v="OK"/>
    <s v="A110154"/>
    <n v="103"/>
    <n v="24.2"/>
    <n v="22"/>
    <n v="3"/>
    <n v="3"/>
    <n v="22"/>
    <n v="173"/>
    <n v="44.966667175292997"/>
    <n v="2.0866665840148899"/>
    <n v="0.39433333277702298"/>
    <m/>
    <n v="126.5"/>
    <x v="178"/>
    <x v="170"/>
  </r>
  <r>
    <x v="3"/>
    <n v="29"/>
    <n v="95"/>
    <n v="3"/>
    <n v="5"/>
    <s v="OK"/>
    <s v="A110112"/>
    <n v="633"/>
    <n v="14.8"/>
    <n v="21"/>
    <n v="3"/>
    <n v="3"/>
    <n v="20"/>
    <n v="234.20000203450499"/>
    <n v="55.133333841959598"/>
    <n v="1.36666663487752"/>
    <n v="0.82833333810170495"/>
    <m/>
    <n v="306"/>
    <x v="179"/>
    <x v="171"/>
  </r>
  <r>
    <x v="4"/>
    <n v="17"/>
    <n v="212"/>
    <n v="3"/>
    <n v="5"/>
    <s v="OK"/>
    <s v="P00610100"/>
    <n v="25"/>
    <n v="14.8"/>
    <n v="16"/>
    <n v="1"/>
    <n v="1"/>
    <n v="8"/>
    <n v="195"/>
    <n v="59.566666920979799"/>
    <n v="0.98999998966852798"/>
    <n v="0.13433333486318599"/>
    <m/>
    <n v="72.5"/>
    <x v="100"/>
    <x v="2"/>
  </r>
  <r>
    <x v="5"/>
    <n v="39"/>
    <n v="5"/>
    <n v="3"/>
    <n v="5"/>
    <s v="OK"/>
    <s v="B430018"/>
    <n v="376"/>
    <n v="47.4"/>
    <n v="24"/>
    <n v="5"/>
    <n v="5"/>
    <n v="24"/>
    <n v="313.19999186197902"/>
    <n v="65.6666666666667"/>
    <n v="1.2666666507720901"/>
    <n v="0.345333327849706"/>
    <m/>
    <n v="105.8"/>
    <x v="48"/>
    <x v="172"/>
  </r>
  <r>
    <x v="0"/>
    <n v="101"/>
    <n v="20"/>
    <n v="3"/>
    <n v="5"/>
    <s v="OK"/>
    <s v="NL110012"/>
    <n v="598"/>
    <n v="27"/>
    <n v="30"/>
    <n v="5"/>
    <n v="5"/>
    <n v="30"/>
    <n v="212.666666666667"/>
    <n v="42.366666158040402"/>
    <n v="1.5666666825612401"/>
    <n v="1.4850000143051101"/>
    <m/>
    <n v="625.5"/>
    <x v="180"/>
    <x v="173"/>
  </r>
  <r>
    <x v="4"/>
    <n v="30"/>
    <n v="185"/>
    <n v="3"/>
    <n v="5"/>
    <s v="OK"/>
    <s v="P00612894"/>
    <n v="218"/>
    <n v="10.199999999999999"/>
    <n v="8"/>
    <n v="1"/>
    <n v="1"/>
    <n v="8"/>
    <n v="169.89999898274701"/>
    <n v="59.233333587646499"/>
    <n v="1.1966666777928701"/>
    <n v="0.289333333571752"/>
    <m/>
    <n v="138.1"/>
    <x v="2"/>
    <x v="2"/>
  </r>
  <r>
    <x v="0"/>
    <n v="156"/>
    <n v="3"/>
    <n v="3"/>
    <n v="5"/>
    <s v="OK"/>
    <s v="NL110304"/>
    <n v="801"/>
    <n v="34.9"/>
    <n v="33"/>
    <n v="5"/>
    <n v="5"/>
    <n v="33"/>
    <n v="175.233332316081"/>
    <n v="58.600001017252602"/>
    <n v="1.12000000476837"/>
    <n v="0.372333327929179"/>
    <m/>
    <n v="120.3"/>
    <x v="181"/>
    <x v="174"/>
  </r>
  <r>
    <x v="4"/>
    <n v="93"/>
    <n v="223"/>
    <n v="3"/>
    <n v="5"/>
    <s v="OK"/>
    <s v="P00610740"/>
    <n v="218"/>
    <n v="11.8"/>
    <n v="8"/>
    <n v="1"/>
    <n v="1"/>
    <n v="8"/>
    <n v="212.233332316081"/>
    <n v="58.099999745686901"/>
    <n v="1.4800000190734901"/>
    <n v="0.30266666909058898"/>
    <m/>
    <n v="144.19999999999999"/>
    <x v="2"/>
    <x v="2"/>
  </r>
  <r>
    <x v="0"/>
    <n v="113"/>
    <n v="11"/>
    <n v="3"/>
    <n v="4"/>
    <s v="OK"/>
    <s v="NL110619"/>
    <n v="347"/>
    <n v="10.191000000000001"/>
    <n v="10"/>
    <n v="1"/>
    <n v="1"/>
    <n v="4"/>
    <n v="172.666666666667"/>
    <n v="50.633332570393897"/>
    <n v="0.97000000874201497"/>
    <n v="0.49033332864443502"/>
    <m/>
    <n v="194.1"/>
    <x v="2"/>
    <x v="2"/>
  </r>
  <r>
    <x v="4"/>
    <n v="59"/>
    <n v="127"/>
    <n v="3"/>
    <n v="5"/>
    <s v="OK"/>
    <s v="P00610470"/>
    <n v="88"/>
    <n v="12.7"/>
    <n v="16"/>
    <n v="2"/>
    <n v="2"/>
    <n v="16"/>
    <n v="196.333333333333"/>
    <n v="63.733333587646499"/>
    <n v="1.6366666555404701"/>
    <n v="0.38666666547457401"/>
    <m/>
    <n v="160.30000000000001"/>
    <x v="2"/>
    <x v="2"/>
  </r>
  <r>
    <x v="1"/>
    <n v="9"/>
    <n v="304"/>
    <n v="3"/>
    <n v="5"/>
    <s v="OK"/>
    <s v="NH200004"/>
    <n v="638"/>
    <n v="21"/>
    <n v="22"/>
    <n v="3"/>
    <n v="3"/>
    <n v="12"/>
    <n v="198"/>
    <n v="57.233333587646499"/>
    <n v="1.36666667461395"/>
    <n v="0.43533332149187698"/>
    <m/>
    <n v="174"/>
    <x v="182"/>
    <x v="175"/>
  </r>
  <r>
    <x v="0"/>
    <n v="165"/>
    <n v="48"/>
    <n v="3"/>
    <n v="5"/>
    <s v="OK"/>
    <s v="NL110375"/>
    <n v="393"/>
    <n v="13.1"/>
    <m/>
    <n v="3"/>
    <n v="3"/>
    <n v="15"/>
    <n v="347.66666666666703"/>
    <n v="48.866666158040402"/>
    <n v="1.40000001589457"/>
    <n v="0.28799999753634098"/>
    <m/>
    <n v="90.4"/>
    <x v="2"/>
    <x v="2"/>
  </r>
  <r>
    <x v="1"/>
    <n v="65"/>
    <n v="390"/>
    <n v="3"/>
    <n v="5"/>
    <s v="OK"/>
    <s v="NH200347"/>
    <n v="318"/>
    <n v="21.5"/>
    <n v="20"/>
    <n v="4"/>
    <n v="4"/>
    <n v="20"/>
    <n v="225.43333435058599"/>
    <n v="61.466667175292997"/>
    <n v="1.5233333508173601"/>
    <n v="0.45066667596499099"/>
    <m/>
    <n v="167.4"/>
    <x v="2"/>
    <x v="2"/>
  </r>
  <r>
    <x v="3"/>
    <n v="54"/>
    <n v="94"/>
    <n v="3"/>
    <n v="5"/>
    <s v="OK"/>
    <s v="A110258"/>
    <n v="67"/>
    <n v="15"/>
    <n v="26"/>
    <n v="3"/>
    <n v="4"/>
    <n v="22"/>
    <n v="169.89999898274701"/>
    <n v="61.3333346048991"/>
    <n v="1.9599999984105401"/>
    <n v="0.771666665871938"/>
    <m/>
    <n v="298.3"/>
    <x v="58"/>
    <x v="176"/>
  </r>
  <r>
    <x v="1"/>
    <n v="37"/>
    <n v="309"/>
    <n v="3"/>
    <n v="5"/>
    <s v="OK"/>
    <s v="NH200150"/>
    <n v="242"/>
    <n v="30.1"/>
    <n v="24"/>
    <n v="1"/>
    <n v="3"/>
    <n v="12"/>
    <n v="148.766667683919"/>
    <n v="55.433333079020201"/>
    <n v="1.7599999904632599"/>
    <n v="0.454000001152356"/>
    <m/>
    <n v="240.1"/>
    <x v="183"/>
    <x v="177"/>
  </r>
  <r>
    <x v="0"/>
    <n v="107"/>
    <n v="98"/>
    <n v="3"/>
    <n v="4"/>
    <s v="OK"/>
    <s v="NL110059"/>
    <n v="274"/>
    <n v="12.6"/>
    <n v="14"/>
    <n v="2"/>
    <n v="3"/>
    <n v="14"/>
    <n v="189.79999796549501"/>
    <n v="54.199999491373703"/>
    <n v="1.8600000143051101"/>
    <n v="0.19366666674614"/>
    <m/>
    <n v="83.9"/>
    <x v="184"/>
    <x v="178"/>
  </r>
  <r>
    <x v="3"/>
    <n v="60"/>
    <n v="60"/>
    <n v="3"/>
    <n v="5"/>
    <s v="OK"/>
    <s v="A110232"/>
    <n v="67"/>
    <n v="15.1"/>
    <n v="22"/>
    <n v="3"/>
    <n v="3"/>
    <n v="20"/>
    <n v="183.333333333333"/>
    <n v="59.233332316080698"/>
    <n v="1.91999995708466"/>
    <n v="0.89633333683013905"/>
    <m/>
    <n v="316.8"/>
    <x v="2"/>
    <x v="2"/>
  </r>
  <r>
    <x v="4"/>
    <n v="73"/>
    <n v="164"/>
    <n v="3"/>
    <n v="5"/>
    <s v="OK"/>
    <s v="P00612255"/>
    <n v="391"/>
    <n v="12.4"/>
    <n v="12"/>
    <n v="2"/>
    <n v="2"/>
    <n v="12"/>
    <n v="119.89999898274699"/>
    <m/>
    <m/>
    <n v="6.6333333651224805E-2"/>
    <m/>
    <n v="27.4"/>
    <x v="185"/>
    <x v="2"/>
  </r>
  <r>
    <x v="0"/>
    <n v="180"/>
    <n v="46"/>
    <n v="3"/>
    <n v="5"/>
    <s v="OK"/>
    <s v="NL110479"/>
    <n v="103"/>
    <n v="95.5"/>
    <n v="35"/>
    <n v="5"/>
    <n v="4"/>
    <n v="35"/>
    <n v="181.333333333333"/>
    <n v="47.966667175292997"/>
    <n v="1.6433333555857299"/>
    <n v="0.274666662017504"/>
    <m/>
    <n v="117.7"/>
    <x v="2"/>
    <x v="2"/>
  </r>
  <r>
    <x v="0"/>
    <n v="172"/>
    <n v="17"/>
    <n v="3"/>
    <n v="5"/>
    <s v="OK"/>
    <s v="NL110413"/>
    <n v="103"/>
    <n v="70.599999999999994"/>
    <n v="38"/>
    <n v="4"/>
    <n v="5"/>
    <n v="30"/>
    <n v="131.666666666667"/>
    <n v="47.299999237060497"/>
    <n v="1.60333335399628"/>
    <n v="0.33066666126251198"/>
    <m/>
    <n v="153.80000000000001"/>
    <x v="2"/>
    <x v="2"/>
  </r>
  <r>
    <x v="0"/>
    <n v="144"/>
    <n v="93"/>
    <n v="3"/>
    <n v="4"/>
    <s v="OK"/>
    <s v="NL110295"/>
    <n v="403"/>
    <n v="10.7"/>
    <n v="16"/>
    <n v="2"/>
    <n v="2"/>
    <n v="15"/>
    <n v="382.23333740234398"/>
    <n v="68.699999491373703"/>
    <n v="3.6066666444142701"/>
    <n v="1.1923333009084101"/>
    <m/>
    <n v="287.7"/>
    <x v="186"/>
    <x v="179"/>
  </r>
  <r>
    <x v="4"/>
    <n v="30"/>
    <n v="219"/>
    <n v="3"/>
    <n v="5"/>
    <s v="OK"/>
    <s v="P00612893"/>
    <n v="335"/>
    <n v="10.199999999999999"/>
    <n v="8"/>
    <n v="1"/>
    <n v="1"/>
    <n v="6"/>
    <n v="217.46666463216101"/>
    <n v="45.3333333333333"/>
    <n v="0.87333333492279097"/>
    <n v="0.412999987602234"/>
    <m/>
    <n v="139.4"/>
    <x v="2"/>
    <x v="2"/>
  </r>
  <r>
    <x v="4"/>
    <n v="28"/>
    <n v="195"/>
    <n v="3"/>
    <n v="5"/>
    <s v="OK"/>
    <s v="P00610191"/>
    <n v="218"/>
    <n v="10.3"/>
    <n v="9"/>
    <n v="2"/>
    <n v="1"/>
    <n v="8"/>
    <n v="195.36666361490899"/>
    <n v="59.099999745686901"/>
    <n v="1.9166666666666701"/>
    <n v="0.59599997599919596"/>
    <m/>
    <n v="284.10000000000002"/>
    <x v="2"/>
    <x v="2"/>
  </r>
  <r>
    <x v="0"/>
    <n v="187"/>
    <n v="30"/>
    <n v="1"/>
    <n v="4"/>
    <s v="OK"/>
    <s v="NL110628"/>
    <n v="381"/>
    <n v="10.891999999999999"/>
    <n v="16"/>
    <n v="2"/>
    <n v="1"/>
    <n v="14"/>
    <n v="151.30000305175801"/>
    <n v="57"/>
    <n v="1.6900000572204601"/>
    <n v="0.74599999189376798"/>
    <m/>
    <n v="119.5"/>
    <x v="2"/>
    <x v="2"/>
  </r>
  <r>
    <x v="4"/>
    <n v="70"/>
    <n v="218"/>
    <n v="3"/>
    <n v="5"/>
    <s v="OK"/>
    <s v="P00612068"/>
    <n v="218"/>
    <n v="11.8"/>
    <n v="10"/>
    <n v="1"/>
    <n v="1"/>
    <n v="7"/>
    <n v="190.10000101725299"/>
    <n v="53.066666920979799"/>
    <n v="1.52000002066294"/>
    <n v="0.206000000238419"/>
    <m/>
    <n v="100.8"/>
    <x v="2"/>
    <x v="2"/>
  </r>
  <r>
    <x v="0"/>
    <n v="196"/>
    <n v="15"/>
    <n v="3"/>
    <n v="5"/>
    <s v="OK"/>
    <s v="NL110520"/>
    <n v="351"/>
    <n v="14.2"/>
    <n v="15"/>
    <n v="3"/>
    <n v="3"/>
    <n v="12"/>
    <n v="184.46666463216101"/>
    <n v="61.400000254313099"/>
    <n v="1.46666665871938"/>
    <n v="0.173999999960264"/>
    <m/>
    <n v="86.3"/>
    <x v="187"/>
    <x v="180"/>
  </r>
  <r>
    <x v="0"/>
    <n v="135"/>
    <n v="45"/>
    <n v="3"/>
    <n v="5"/>
    <s v="OK"/>
    <s v="NL110215"/>
    <n v="307"/>
    <n v="19.600000000000001"/>
    <n v="19"/>
    <n v="4"/>
    <n v="4"/>
    <n v="19"/>
    <n v="214.13333129882801"/>
    <n v="55.033334096272803"/>
    <n v="1.6100000143051101"/>
    <n v="0.61666666467984499"/>
    <m/>
    <n v="187.1"/>
    <x v="2"/>
    <x v="2"/>
  </r>
  <r>
    <x v="4"/>
    <n v="98"/>
    <n v="181"/>
    <n v="3"/>
    <n v="5"/>
    <s v="OK"/>
    <s v="P00610765"/>
    <n v="218"/>
    <n v="12.3"/>
    <n v="8"/>
    <n v="1"/>
    <n v="1"/>
    <n v="8"/>
    <n v="221.46666463216101"/>
    <n v="57.400000254313099"/>
    <n v="1.53333334128062"/>
    <n v="0.72066666682561198"/>
    <m/>
    <n v="317.2"/>
    <x v="2"/>
    <x v="2"/>
  </r>
  <r>
    <x v="1"/>
    <n v="99"/>
    <n v="338"/>
    <n v="3"/>
    <n v="5"/>
    <s v="OK"/>
    <s v="NH200522BIS"/>
    <n v="88"/>
    <m/>
    <m/>
    <n v="3"/>
    <n v="3"/>
    <n v="10"/>
    <n v="184.43333435058599"/>
    <n v="61.433333079020201"/>
    <n v="1.5099999904632599"/>
    <n v="0.66633333762486802"/>
    <m/>
    <n v="303.7"/>
    <x v="2"/>
    <x v="2"/>
  </r>
  <r>
    <x v="0"/>
    <n v="187"/>
    <n v="45"/>
    <n v="3"/>
    <n v="5"/>
    <s v="OK"/>
    <s v="NL110476"/>
    <n v="108"/>
    <n v="35.299999999999997"/>
    <n v="33"/>
    <n v="5"/>
    <n v="5"/>
    <n v="33"/>
    <n v="315.66666666666703"/>
    <n v="51.866667429606103"/>
    <n v="1.8266666332880701"/>
    <n v="5.48400004704793"/>
    <m/>
    <n v="1445.3"/>
    <x v="188"/>
    <x v="181"/>
  </r>
  <r>
    <x v="0"/>
    <n v="177"/>
    <n v="79"/>
    <n v="3"/>
    <n v="5"/>
    <s v="OK"/>
    <s v="NL110446"/>
    <n v="135"/>
    <n v="17.2"/>
    <n v="16"/>
    <n v="2"/>
    <n v="2"/>
    <n v="13"/>
    <n v="184.46666463216101"/>
    <n v="33.666667938232401"/>
    <n v="1.1499999761581401"/>
    <n v="0.134000000854333"/>
    <m/>
    <n v="59.4"/>
    <x v="189"/>
    <x v="182"/>
  </r>
  <r>
    <x v="4"/>
    <n v="32"/>
    <n v="125"/>
    <n v="3"/>
    <n v="5"/>
    <s v="OK"/>
    <s v="P00610313"/>
    <n v="308"/>
    <n v="32.299999999999997"/>
    <n v="18"/>
    <n v="3"/>
    <n v="2"/>
    <n v="12"/>
    <n v="217.46666463216101"/>
    <n v="60.633332570393897"/>
    <n v="2.8033333619435599"/>
    <n v="0.615333338578542"/>
    <m/>
    <n v="190.8"/>
    <x v="2"/>
    <x v="2"/>
  </r>
  <r>
    <x v="0"/>
    <n v="130"/>
    <n v="98"/>
    <n v="3"/>
    <n v="5"/>
    <s v="OK"/>
    <s v="NL110177"/>
    <n v="307"/>
    <n v="34.299999999999997"/>
    <n v="22"/>
    <n v="3"/>
    <n v="3"/>
    <n v="20"/>
    <n v="219"/>
    <n v="56.200000762939503"/>
    <n v="1.6100000143051101"/>
    <n v="0.89700001478195202"/>
    <m/>
    <n v="245.2"/>
    <x v="2"/>
    <x v="2"/>
  </r>
  <r>
    <x v="3"/>
    <n v="83"/>
    <n v="28"/>
    <n v="3"/>
    <n v="5"/>
    <s v="OK"/>
    <s v="A110376"/>
    <n v="461"/>
    <n v="16.899999999999999"/>
    <n v="24"/>
    <n v="3"/>
    <n v="3"/>
    <n v="20"/>
    <n v="211.666666666667"/>
    <n v="45.8333333333333"/>
    <n v="0.83666668335596694"/>
    <n v="0.37433333198229501"/>
    <m/>
    <n v="174.9"/>
    <x v="2"/>
    <x v="2"/>
  </r>
  <r>
    <x v="3"/>
    <n v="79"/>
    <n v="18"/>
    <n v="3"/>
    <n v="5"/>
    <s v="OK"/>
    <s v="A110337"/>
    <n v="60"/>
    <n v="21.5"/>
    <n v="20"/>
    <n v="3"/>
    <n v="3"/>
    <n v="20"/>
    <n v="288.33333333333297"/>
    <n v="58.466667175292997"/>
    <n v="1.6633332967758201"/>
    <n v="0.69199999173482296"/>
    <m/>
    <n v="191.1"/>
    <x v="154"/>
    <x v="56"/>
  </r>
  <r>
    <x v="0"/>
    <n v="184"/>
    <n v="82"/>
    <n v="3"/>
    <n v="5"/>
    <s v="OK"/>
    <s v="NL110598"/>
    <n v="493"/>
    <m/>
    <n v="16"/>
    <n v="1"/>
    <n v="1"/>
    <n v="16"/>
    <n v="212.233332316081"/>
    <n v="52.733333587646499"/>
    <n v="2.0766667127609302"/>
    <n v="2.1576666831970202"/>
    <m/>
    <n v="904.6"/>
    <x v="2"/>
    <x v="2"/>
  </r>
  <r>
    <x v="5"/>
    <n v="92"/>
    <n v="86"/>
    <n v="3"/>
    <n v="4"/>
    <s v="OK"/>
    <s v="B443028"/>
    <n v="283"/>
    <n v="17.7"/>
    <n v="22"/>
    <n v="3"/>
    <n v="3"/>
    <n v="22"/>
    <n v="270.56667073567701"/>
    <n v="66.000002543131501"/>
    <n v="2.6533333460489898"/>
    <n v="0.57566666603088401"/>
    <m/>
    <n v="162.19999999999999"/>
    <x v="66"/>
    <x v="183"/>
  </r>
  <r>
    <x v="0"/>
    <n v="193"/>
    <n v="39"/>
    <n v="3"/>
    <n v="5"/>
    <s v="OK"/>
    <s v="NL110534"/>
    <n v="524"/>
    <n v="20"/>
    <n v="28"/>
    <n v="3"/>
    <n v="3"/>
    <n v="20"/>
    <n v="214.79999796549501"/>
    <n v="48.899998982747398"/>
    <n v="1.4299999872843401"/>
    <n v="0.17466666301091499"/>
    <m/>
    <m/>
    <x v="190"/>
    <x v="184"/>
  </r>
  <r>
    <x v="1"/>
    <n v="32"/>
    <n v="393"/>
    <n v="3"/>
    <n v="5"/>
    <s v="OK"/>
    <s v="NH200185"/>
    <n v="242"/>
    <n v="22.5"/>
    <n v="17"/>
    <n v="3"/>
    <n v="3"/>
    <n v="17"/>
    <n v="145.20000203450499"/>
    <n v="58.033332824707003"/>
    <n v="1.74333337942759"/>
    <n v="0.26633334159851102"/>
    <m/>
    <n v="140.9"/>
    <x v="191"/>
    <x v="185"/>
  </r>
  <r>
    <x v="0"/>
    <n v="164"/>
    <n v="31"/>
    <n v="3"/>
    <n v="5"/>
    <s v="OK"/>
    <s v="NL110583"/>
    <n v="367"/>
    <n v="10.9"/>
    <n v="11"/>
    <n v="2"/>
    <n v="3"/>
    <n v="11"/>
    <n v="223.333333333333"/>
    <n v="65.933331807454394"/>
    <n v="1.5100000301996901"/>
    <n v="2.61233329772949"/>
    <m/>
    <n v="789"/>
    <x v="192"/>
    <x v="186"/>
  </r>
  <r>
    <x v="0"/>
    <n v="152"/>
    <n v="25"/>
    <n v="3"/>
    <n v="5"/>
    <s v="OK"/>
    <s v="NL110314"/>
    <n v="318"/>
    <n v="16.8"/>
    <n v="20"/>
    <n v="2"/>
    <n v="2"/>
    <n v="14"/>
    <n v="221.666666666667"/>
    <n v="55.233333587646499"/>
    <n v="1.4633333285649599"/>
    <n v="0.83133333921432495"/>
    <m/>
    <n v="289.60000000000002"/>
    <x v="193"/>
    <x v="187"/>
  </r>
  <r>
    <x v="1"/>
    <n v="97"/>
    <n v="376"/>
    <n v="3"/>
    <n v="5"/>
    <s v="OK"/>
    <s v="NH200533"/>
    <n v="88"/>
    <n v="66"/>
    <n v="38"/>
    <n v="4"/>
    <n v="3"/>
    <n v="35"/>
    <n v="193.333333333333"/>
    <n v="63.266667683919302"/>
    <n v="1.4933333396911599"/>
    <n v="0.345666656891505"/>
    <m/>
    <n v="135.6"/>
    <x v="2"/>
    <x v="2"/>
  </r>
  <r>
    <x v="0"/>
    <n v="161"/>
    <n v="64"/>
    <n v="3"/>
    <n v="5"/>
    <s v="OK"/>
    <s v="NL110388"/>
    <n v="363"/>
    <n v="15.6"/>
    <n v="20"/>
    <n v="3"/>
    <n v="3"/>
    <n v="14"/>
    <n v="223.56666564941401"/>
    <n v="59.033332824707003"/>
    <n v="1.9166666666666701"/>
    <n v="0.30766665935516402"/>
    <m/>
    <n v="108"/>
    <x v="194"/>
    <x v="188"/>
  </r>
  <r>
    <x v="0"/>
    <n v="195"/>
    <n v="99"/>
    <n v="3"/>
    <n v="5"/>
    <s v="OK"/>
    <s v="NL110560"/>
    <n v="236"/>
    <n v="18.2"/>
    <n v="20"/>
    <n v="3"/>
    <n v="3"/>
    <n v="20"/>
    <n v="250.10000101725299"/>
    <n v="57.266666412353501"/>
    <n v="1.08999999364217"/>
    <n v="0.71700000762939498"/>
    <m/>
    <n v="302.89999999999998"/>
    <x v="2"/>
    <x v="2"/>
  </r>
  <r>
    <x v="4"/>
    <n v="22"/>
    <n v="185"/>
    <n v="3"/>
    <n v="5"/>
    <s v="OK"/>
    <s v="P00610188"/>
    <n v="218"/>
    <n v="11.5"/>
    <n v="10"/>
    <n v="1"/>
    <n v="1"/>
    <n v="6"/>
    <n v="164.79999796549501"/>
    <n v="51.066666920979799"/>
    <n v="1.0599999825159701"/>
    <n v="0.33633333444595298"/>
    <m/>
    <n v="180"/>
    <x v="2"/>
    <x v="2"/>
  </r>
  <r>
    <x v="4"/>
    <n v="23"/>
    <n v="178"/>
    <n v="3"/>
    <n v="5"/>
    <s v="OK"/>
    <s v="P00612830"/>
    <n v="218"/>
    <n v="10.5"/>
    <n v="8"/>
    <n v="2"/>
    <n v="1"/>
    <n v="4"/>
    <n v="172.233332316081"/>
    <n v="54.266667683919302"/>
    <n v="1.37999999523163"/>
    <n v="0.60399999221166001"/>
    <m/>
    <n v="279.60000000000002"/>
    <x v="2"/>
    <x v="2"/>
  </r>
  <r>
    <x v="2"/>
    <n v="39"/>
    <n v="74"/>
    <n v="3"/>
    <n v="5"/>
    <s v="OK"/>
    <s v="M17116442"/>
    <n v="387"/>
    <n v="30.6"/>
    <n v="33"/>
    <n v="3"/>
    <n v="3"/>
    <n v="20"/>
    <n v="222.56666564941401"/>
    <n v="44.366667429606103"/>
    <m/>
    <n v="2.0580000281333901"/>
    <m/>
    <n v="128"/>
    <x v="195"/>
    <x v="189"/>
  </r>
  <r>
    <x v="0"/>
    <n v="174"/>
    <n v="65"/>
    <n v="3"/>
    <n v="5"/>
    <s v="OK"/>
    <s v="NL110442"/>
    <n v="328"/>
    <n v="28"/>
    <n v="28"/>
    <n v="4"/>
    <n v="3"/>
    <n v="14"/>
    <n v="216.43333435058599"/>
    <n v="45.800000508626297"/>
    <n v="1.5"/>
    <n v="0.36600000659624699"/>
    <m/>
    <n v="132.6"/>
    <x v="196"/>
    <x v="190"/>
  </r>
  <r>
    <x v="2"/>
    <n v="93"/>
    <n v="36"/>
    <n v="3"/>
    <n v="5"/>
    <s v="OK"/>
    <s v="M17116900"/>
    <n v="345"/>
    <n v="16.399999999999999"/>
    <n v="15"/>
    <n v="3"/>
    <n v="3"/>
    <n v="15"/>
    <n v="173"/>
    <n v="54.300000508626297"/>
    <n v="1.3599999745686799"/>
    <n v="0.35499999920527098"/>
    <m/>
    <n v="197.2"/>
    <x v="197"/>
    <x v="191"/>
  </r>
  <r>
    <x v="4"/>
    <n v="37"/>
    <n v="132"/>
    <n v="1"/>
    <n v="5"/>
    <s v="OK"/>
    <s v="P00612884"/>
    <n v="335"/>
    <n v="10.199999999999999"/>
    <n v="13"/>
    <n v="4"/>
    <n v="3"/>
    <n v="13"/>
    <n v="210"/>
    <n v="74"/>
    <n v="0.56999999284744296"/>
    <n v="0.82099997997283902"/>
    <m/>
    <n v="79"/>
    <x v="198"/>
    <x v="2"/>
  </r>
  <r>
    <x v="0"/>
    <n v="155"/>
    <n v="68"/>
    <n v="3"/>
    <n v="5"/>
    <s v="OK"/>
    <s v="NL110335"/>
    <n v="604"/>
    <n v="33"/>
    <n v="33"/>
    <n v="4"/>
    <n v="4"/>
    <n v="25"/>
    <n v="162.666666666667"/>
    <n v="45.600001017252602"/>
    <n v="0.66666666666666696"/>
    <n v="0.41733334461847899"/>
    <m/>
    <n v="190.1"/>
    <x v="131"/>
    <x v="192"/>
  </r>
  <r>
    <x v="5"/>
    <n v="95"/>
    <n v="46"/>
    <n v="3"/>
    <n v="5"/>
    <s v="OK"/>
    <s v="B445012"/>
    <n v="23"/>
    <n v="28.8"/>
    <n v="33"/>
    <n v="4"/>
    <n v="4"/>
    <n v="20"/>
    <n v="221.333333333333"/>
    <n v="63.866667429606103"/>
    <n v="1.4599999984105401"/>
    <n v="9.5333335300286606E-2"/>
    <m/>
    <n v="37"/>
    <x v="86"/>
    <x v="193"/>
  </r>
  <r>
    <x v="4"/>
    <n v="14"/>
    <n v="138"/>
    <n v="3"/>
    <n v="5"/>
    <s v="OK"/>
    <s v="P00610153"/>
    <n v="356"/>
    <n v="24.5"/>
    <n v="22"/>
    <n v="5"/>
    <n v="5"/>
    <n v="20"/>
    <n v="266.56667073567701"/>
    <n v="62.799999237060497"/>
    <n v="1.94666659832001"/>
    <n v="0.27833333611488298"/>
    <m/>
    <n v="89.3"/>
    <x v="199"/>
    <x v="2"/>
  </r>
  <r>
    <x v="2"/>
    <n v="53"/>
    <n v="84"/>
    <n v="3"/>
    <n v="5"/>
    <s v="OK"/>
    <s v="M17116631"/>
    <n v="328"/>
    <n v="29.4"/>
    <n v="24"/>
    <n v="4"/>
    <n v="4"/>
    <n v="24"/>
    <n v="167"/>
    <n v="43.566666920979799"/>
    <n v="1.0866666237513201"/>
    <n v="0.35100000103314699"/>
    <m/>
    <n v="142.4"/>
    <x v="200"/>
    <x v="194"/>
  </r>
  <r>
    <x v="0"/>
    <n v="113"/>
    <n v="30"/>
    <n v="3"/>
    <n v="5"/>
    <s v="OK"/>
    <s v="NL110082"/>
    <n v="801"/>
    <n v="24.2"/>
    <n v="28"/>
    <n v="3"/>
    <n v="3"/>
    <n v="25"/>
    <n v="191"/>
    <n v="47.066666920979799"/>
    <n v="1.3633333047231"/>
    <n v="0.37033333381016997"/>
    <m/>
    <n v="131.30000000000001"/>
    <x v="201"/>
    <x v="195"/>
  </r>
  <r>
    <x v="3"/>
    <n v="39"/>
    <n v="46"/>
    <n v="3"/>
    <n v="5"/>
    <s v="OK"/>
    <s v="A110153"/>
    <n v="222"/>
    <n v="42"/>
    <n v="34"/>
    <n v="5"/>
    <n v="5"/>
    <n v="34"/>
    <n v="206.10000101725299"/>
    <n v="60.600001017252602"/>
    <n v="1.7000000079472899"/>
    <n v="0.53333334128061904"/>
    <m/>
    <n v="168.7"/>
    <x v="2"/>
    <x v="2"/>
  </r>
  <r>
    <x v="5"/>
    <n v="50"/>
    <n v="16"/>
    <n v="3"/>
    <n v="5"/>
    <s v="OK"/>
    <s v="B430012"/>
    <n v="328"/>
    <n v="37.6"/>
    <n v="28"/>
    <n v="4"/>
    <n v="4"/>
    <n v="25"/>
    <n v="259.53333536783902"/>
    <n v="54.566666920979799"/>
    <n v="1.59333336353302"/>
    <n v="0.64633333683013905"/>
    <m/>
    <n v="144.6"/>
    <x v="57"/>
    <x v="47"/>
  </r>
  <r>
    <x v="1"/>
    <n v="98"/>
    <n v="387"/>
    <n v="3"/>
    <n v="5"/>
    <s v="OK"/>
    <s v="NH200540"/>
    <n v="366"/>
    <n v="28.3"/>
    <n v="25"/>
    <n v="3"/>
    <n v="3"/>
    <n v="25"/>
    <n v="224.10000101725299"/>
    <n v="71.866668701171903"/>
    <n v="0.81000000238418601"/>
    <n v="6.6333332409461307E-2"/>
    <m/>
    <n v="25"/>
    <x v="202"/>
    <x v="196"/>
  </r>
  <r>
    <x v="4"/>
    <n v="15"/>
    <n v="143"/>
    <n v="3"/>
    <n v="5"/>
    <s v="OK"/>
    <s v="P00610148"/>
    <n v="207"/>
    <n v="14.6"/>
    <n v="12"/>
    <n v="3"/>
    <n v="4"/>
    <n v="12"/>
    <n v="248.89999898274701"/>
    <n v="60.933333079020201"/>
    <n v="2.40000001589457"/>
    <n v="0.60100001096725497"/>
    <m/>
    <n v="147.69999999999999"/>
    <x v="203"/>
    <x v="2"/>
  </r>
  <r>
    <x v="0"/>
    <n v="104"/>
    <n v="18"/>
    <n v="3"/>
    <n v="5"/>
    <s v="OK"/>
    <s v="NL110577"/>
    <n v="89"/>
    <n v="10"/>
    <n v="12"/>
    <n v="2"/>
    <n v="3"/>
    <m/>
    <n v="146.666666666667"/>
    <n v="49.233333587646499"/>
    <n v="0.96333330869674705"/>
    <n v="0.268000001708667"/>
    <m/>
    <n v="111.5"/>
    <x v="204"/>
    <x v="197"/>
  </r>
  <r>
    <x v="4"/>
    <n v="9"/>
    <n v="131"/>
    <n v="3"/>
    <n v="5"/>
    <s v="OK"/>
    <s v="P00610013"/>
    <n v="416"/>
    <n v="16.100000000000001"/>
    <n v="14"/>
    <n v="3"/>
    <n v="4"/>
    <n v="13"/>
    <n v="135.30000305175801"/>
    <n v="62.133333841959598"/>
    <n v="0.516666680574417"/>
    <n v="0.387333333492279"/>
    <m/>
    <n v="174"/>
    <x v="205"/>
    <x v="2"/>
  </r>
  <r>
    <x v="5"/>
    <n v="91"/>
    <n v="40"/>
    <n v="3"/>
    <n v="5"/>
    <s v="OK"/>
    <s v="B445020"/>
    <n v="617"/>
    <n v="41.2"/>
    <n v="36"/>
    <n v="4"/>
    <n v="3"/>
    <n v="25"/>
    <n v="190.233332316081"/>
    <n v="56.233332316080698"/>
    <n v="1.3033333222071299"/>
    <n v="0.329000001152356"/>
    <m/>
    <n v="128.69999999999999"/>
    <x v="154"/>
    <x v="198"/>
  </r>
  <r>
    <x v="4"/>
    <n v="2"/>
    <n v="186"/>
    <n v="3"/>
    <n v="5"/>
    <s v="OK"/>
    <s v="P00610039"/>
    <n v="218"/>
    <n v="11.9"/>
    <n v="13"/>
    <n v="1"/>
    <n v="3"/>
    <n v="10"/>
    <n v="187.89999898274701"/>
    <n v="54.3333333333333"/>
    <n v="1.3999999761581401"/>
    <n v="0.84533331791559896"/>
    <m/>
    <n v="415.4"/>
    <x v="206"/>
    <x v="2"/>
  </r>
  <r>
    <x v="0"/>
    <n v="161"/>
    <n v="72"/>
    <n v="3"/>
    <n v="5"/>
    <s v="OK"/>
    <s v="NL110393"/>
    <n v="328"/>
    <n v="15.6"/>
    <n v="18"/>
    <n v="4"/>
    <n v="4"/>
    <n v="18"/>
    <n v="214.53333536783899"/>
    <n v="44.566665649414098"/>
    <n v="1.62666662534078"/>
    <n v="0.34033333261807802"/>
    <m/>
    <n v="120.3"/>
    <x v="207"/>
    <x v="199"/>
  </r>
  <r>
    <x v="3"/>
    <n v="30"/>
    <n v="41"/>
    <n v="3"/>
    <n v="5"/>
    <s v="OK"/>
    <s v="A110157"/>
    <n v="207"/>
    <n v="19.100000000000001"/>
    <n v="19"/>
    <n v="3"/>
    <n v="3"/>
    <n v="19"/>
    <n v="210.79999796549501"/>
    <n v="56.733333587646499"/>
    <n v="1.98666667938232"/>
    <n v="0.63499999046325695"/>
    <m/>
    <n v="247.2"/>
    <x v="28"/>
    <x v="200"/>
  </r>
  <r>
    <x v="0"/>
    <n v="183"/>
    <n v="96"/>
    <n v="3"/>
    <n v="5"/>
    <s v="OK"/>
    <s v="NL110505"/>
    <n v="373"/>
    <n v="11.6"/>
    <n v="15"/>
    <n v="3"/>
    <n v="3"/>
    <n v="15"/>
    <n v="183.56666564941401"/>
    <n v="49.066666920979799"/>
    <n v="1.3299999634424799"/>
    <n v="0.15799999733765899"/>
    <m/>
    <n v="59.8"/>
    <x v="208"/>
    <x v="201"/>
  </r>
  <r>
    <x v="4"/>
    <n v="95"/>
    <n v="153"/>
    <n v="3"/>
    <n v="5"/>
    <s v="OK"/>
    <s v="P00610788"/>
    <n v="218"/>
    <n v="12.1"/>
    <n v="14"/>
    <n v="3"/>
    <n v="3"/>
    <n v="13"/>
    <n v="203.20000203450499"/>
    <n v="55.266666412353501"/>
    <n v="1.4466666777928701"/>
    <n v="0.19599999984105401"/>
    <m/>
    <n v="84.2"/>
    <x v="2"/>
    <x v="2"/>
  </r>
  <r>
    <x v="3"/>
    <n v="76"/>
    <n v="64"/>
    <n v="3"/>
    <n v="5"/>
    <s v="OK"/>
    <s v="A110299"/>
    <n v="397"/>
    <n v="29.6"/>
    <n v="30"/>
    <n v="4"/>
    <n v="4"/>
    <n v="30"/>
    <n v="256.23333740234398"/>
    <n v="55.133333841959598"/>
    <n v="1.43666664759318"/>
    <n v="8.9999998609225002E-2"/>
    <m/>
    <n v="32.200000000000003"/>
    <x v="178"/>
    <x v="202"/>
  </r>
  <r>
    <x v="4"/>
    <n v="73"/>
    <n v="160"/>
    <n v="3"/>
    <n v="5"/>
    <s v="OK"/>
    <s v="P00612869"/>
    <n v="218"/>
    <n v="10.199999999999999"/>
    <n v="10"/>
    <n v="1"/>
    <n v="3"/>
    <n v="10"/>
    <n v="161.666666666667"/>
    <n v="57.366667429606103"/>
    <n v="1.1066666444142701"/>
    <n v="0.138666664560636"/>
    <m/>
    <n v="60.8"/>
    <x v="2"/>
    <x v="2"/>
  </r>
  <r>
    <x v="1"/>
    <n v="88"/>
    <n v="376"/>
    <n v="3"/>
    <n v="5"/>
    <s v="OK"/>
    <s v="NH200472"/>
    <n v="328"/>
    <n v="64.900000000000006"/>
    <n v="35"/>
    <n v="5"/>
    <n v="5"/>
    <n v="35"/>
    <n v="227.43333435058599"/>
    <n v="46.566665649414098"/>
    <n v="1.2033333381017"/>
    <n v="0.347000002861023"/>
    <m/>
    <n v="111.9"/>
    <x v="209"/>
    <x v="92"/>
  </r>
  <r>
    <x v="4"/>
    <n v="36"/>
    <n v="184"/>
    <n v="3"/>
    <n v="5"/>
    <s v="OK"/>
    <s v="P00610277"/>
    <n v="218"/>
    <n v="13.1"/>
    <n v="11"/>
    <n v="2"/>
    <n v="2"/>
    <n v="10"/>
    <n v="211.43333435058599"/>
    <n v="63.599999745686901"/>
    <n v="1.33666666348775"/>
    <n v="0.38800000647703797"/>
    <m/>
    <n v="166.9"/>
    <x v="2"/>
    <x v="2"/>
  </r>
  <r>
    <x v="2"/>
    <n v="74"/>
    <n v="3"/>
    <n v="3"/>
    <n v="5"/>
    <s v="OK"/>
    <s v="M17116529"/>
    <n v="451"/>
    <n v="27.4"/>
    <n v="13"/>
    <n v="4"/>
    <n v="4"/>
    <n v="13"/>
    <n v="224.89999898274701"/>
    <n v="56.600001017252602"/>
    <n v="0.94666663805643703"/>
    <n v="0.16599999864896101"/>
    <m/>
    <n v="74.8"/>
    <x v="210"/>
    <x v="203"/>
  </r>
  <r>
    <x v="0"/>
    <n v="103"/>
    <n v="51"/>
    <n v="3"/>
    <n v="5"/>
    <s v="OK"/>
    <s v="NL110576"/>
    <n v="367"/>
    <n v="11.2"/>
    <n v="12"/>
    <n v="1"/>
    <n v="1"/>
    <m/>
    <n v="190.766667683919"/>
    <n v="58.700000762939503"/>
    <n v="1.4466666777928701"/>
    <n v="0.82933334509531698"/>
    <m/>
    <n v="345.1"/>
    <x v="211"/>
    <x v="204"/>
  </r>
  <r>
    <x v="5"/>
    <n v="79"/>
    <n v="26"/>
    <n v="3"/>
    <n v="5"/>
    <s v="OK"/>
    <s v="B445001"/>
    <n v="88"/>
    <n v="43.6"/>
    <n v="35"/>
    <n v="5"/>
    <n v="4"/>
    <n v="35"/>
    <n v="263.43332926432299"/>
    <n v="57.900000254313099"/>
    <n v="1.72666668891907"/>
    <n v="0.58433332045872999"/>
    <m/>
    <n v="173.3"/>
    <x v="2"/>
    <x v="2"/>
  </r>
  <r>
    <x v="0"/>
    <n v="115"/>
    <n v="15"/>
    <n v="3"/>
    <n v="1"/>
    <s v="EXCLUDE"/>
    <s v="NL110570"/>
    <n v="938"/>
    <n v="10.9"/>
    <m/>
    <n v="3"/>
    <n v="3"/>
    <n v="35"/>
    <n v="153.89999898274701"/>
    <n v="45"/>
    <n v="0.74333331982294704"/>
    <n v="0.34399999181429503"/>
    <m/>
    <n v="155.69999999999999"/>
    <x v="2"/>
    <x v="2"/>
  </r>
  <r>
    <x v="5"/>
    <n v="60"/>
    <n v="11"/>
    <n v="3"/>
    <n v="5"/>
    <s v="OK"/>
    <s v="B438045"/>
    <n v="23"/>
    <n v="13.5"/>
    <n v="21"/>
    <n v="3"/>
    <n v="3"/>
    <n v="20"/>
    <n v="228.46666463216101"/>
    <n v="64.133331298828097"/>
    <n v="1.3600000143051101"/>
    <n v="0.16399999956289901"/>
    <m/>
    <n v="68.400000000000006"/>
    <x v="49"/>
    <x v="205"/>
  </r>
  <r>
    <x v="4"/>
    <n v="1"/>
    <n v="133"/>
    <n v="3"/>
    <n v="5"/>
    <s v="OK"/>
    <s v="P00612873"/>
    <n v="218"/>
    <n v="10.3"/>
    <n v="12"/>
    <n v="4"/>
    <n v="4"/>
    <n v="10"/>
    <n v="209.53333536783899"/>
    <n v="58.866666158040402"/>
    <n v="1.1700000365575201"/>
    <n v="0.29466666281223303"/>
    <m/>
    <n v="127.7"/>
    <x v="199"/>
    <x v="2"/>
  </r>
  <r>
    <x v="2"/>
    <n v="90"/>
    <n v="52"/>
    <n v="3"/>
    <n v="5"/>
    <s v="OK"/>
    <s v="M17116908"/>
    <n v="88"/>
    <n v="28.6"/>
    <n v="27"/>
    <n v="3"/>
    <n v="3"/>
    <n v="27"/>
    <n v="205.86666870117199"/>
    <n v="63.533334096272803"/>
    <n v="1.23333330949148"/>
    <n v="0.194666668772697"/>
    <m/>
    <n v="90.6"/>
    <x v="212"/>
    <x v="206"/>
  </r>
  <r>
    <x v="0"/>
    <n v="115"/>
    <n v="19"/>
    <n v="3"/>
    <n v="5"/>
    <s v="OK"/>
    <s v="NL110071"/>
    <n v="103"/>
    <n v="72.900000000000006"/>
    <n v="35"/>
    <n v="5"/>
    <n v="3"/>
    <n v="35"/>
    <n v="151.666666666667"/>
    <n v="47.266667683919302"/>
    <n v="1.41000000635783"/>
    <n v="0.30200000603993699"/>
    <m/>
    <n v="126"/>
    <x v="2"/>
    <x v="2"/>
  </r>
  <r>
    <x v="5"/>
    <n v="91"/>
    <n v="26"/>
    <n v="3"/>
    <n v="5"/>
    <s v="OK"/>
    <s v="B445004"/>
    <n v="484"/>
    <n v="26.1"/>
    <n v="23"/>
    <n v="3"/>
    <n v="3"/>
    <n v="20"/>
    <n v="358.43332926432299"/>
    <n v="47.866666158040402"/>
    <n v="1.3933333555857299"/>
    <n v="2.8933333555857299"/>
    <m/>
    <n v="1312.5"/>
    <x v="213"/>
    <x v="207"/>
  </r>
  <r>
    <x v="0"/>
    <n v="185"/>
    <n v="79"/>
    <n v="3"/>
    <n v="5"/>
    <s v="OK"/>
    <s v="NL110498"/>
    <n v="508"/>
    <n v="13.1"/>
    <n v="16"/>
    <n v="2"/>
    <n v="2"/>
    <n v="15"/>
    <n v="148.10000101725299"/>
    <n v="50.233333587646499"/>
    <n v="1.1433333158493"/>
    <n v="0.31866666674614003"/>
    <m/>
    <n v="154"/>
    <x v="214"/>
    <x v="208"/>
  </r>
  <r>
    <x v="5"/>
    <n v="9"/>
    <n v="79"/>
    <n v="3"/>
    <n v="5"/>
    <s v="OK"/>
    <s v="B419035"/>
    <n v="60"/>
    <n v="13.2"/>
    <n v="21"/>
    <n v="3"/>
    <n v="3"/>
    <n v="16"/>
    <n v="373.86665852864598"/>
    <n v="66.566665649414105"/>
    <n v="2.3733333349227901"/>
    <n v="2.4450000524520901"/>
    <m/>
    <n v="724.4"/>
    <x v="2"/>
    <x v="2"/>
  </r>
  <r>
    <x v="4"/>
    <n v="18"/>
    <n v="163"/>
    <n v="3"/>
    <n v="5"/>
    <s v="OK"/>
    <s v="P00612833"/>
    <n v="103"/>
    <n v="10"/>
    <n v="15"/>
    <n v="1"/>
    <n v="1"/>
    <n v="11"/>
    <n v="125.533335367839"/>
    <n v="50"/>
    <n v="1.5933333237965901"/>
    <n v="0.29433332880337998"/>
    <m/>
    <n v="149.80000000000001"/>
    <x v="45"/>
    <x v="2"/>
  </r>
  <r>
    <x v="1"/>
    <n v="97"/>
    <n v="386"/>
    <n v="3"/>
    <n v="5"/>
    <s v="OK"/>
    <s v="NH200539"/>
    <n v="387"/>
    <n v="45"/>
    <m/>
    <n v="5"/>
    <n v="4"/>
    <n v="40"/>
    <n v="137.56666564941401"/>
    <n v="72.899998982747405"/>
    <m/>
    <n v="5.3333333383003903E-2"/>
    <m/>
    <n v="18.7"/>
    <x v="215"/>
    <x v="209"/>
  </r>
  <r>
    <x v="4"/>
    <n v="79"/>
    <n v="207"/>
    <n v="3"/>
    <n v="5"/>
    <s v="OK"/>
    <s v="P00612069"/>
    <n v="218"/>
    <n v="11.8"/>
    <n v="11"/>
    <n v="2"/>
    <n v="2"/>
    <n v="11"/>
    <n v="216.89999898274701"/>
    <n v="56.5"/>
    <n v="1.5133333603541099"/>
    <n v="0.59033334255218495"/>
    <m/>
    <n v="255.8"/>
    <x v="2"/>
    <x v="2"/>
  </r>
  <r>
    <x v="4"/>
    <n v="25"/>
    <n v="155"/>
    <n v="3"/>
    <n v="5"/>
    <s v="OK"/>
    <s v="P00610175"/>
    <n v="218"/>
    <n v="13.8"/>
    <n v="16"/>
    <n v="2"/>
    <n v="2"/>
    <n v="10"/>
    <n v="191.666666666667"/>
    <n v="54"/>
    <n v="1.38333332538605"/>
    <n v="0.27933333317438802"/>
    <m/>
    <n v="137"/>
    <x v="216"/>
    <x v="2"/>
  </r>
  <r>
    <x v="3"/>
    <n v="87"/>
    <n v="1"/>
    <n v="3"/>
    <n v="5"/>
    <s v="OK"/>
    <s v="A110357"/>
    <n v="110"/>
    <n v="20.7"/>
    <n v="16"/>
    <n v="3"/>
    <n v="3"/>
    <n v="16"/>
    <n v="194.333333333333"/>
    <n v="53.366667429606103"/>
    <n v="1.3033333619435601"/>
    <n v="0.58233333627382899"/>
    <m/>
    <n v="190.7"/>
    <x v="2"/>
    <x v="2"/>
  </r>
  <r>
    <x v="4"/>
    <n v="90"/>
    <n v="129"/>
    <n v="3"/>
    <n v="5"/>
    <s v="OK"/>
    <s v="P00610647"/>
    <n v="103"/>
    <n v="33.299999999999997"/>
    <n v="20"/>
    <n v="4"/>
    <n v="4"/>
    <n v="20"/>
    <n v="172.233332316081"/>
    <n v="38.433333079020201"/>
    <n v="1.9400000174840299"/>
    <n v="0.236333335439364"/>
    <m/>
    <n v="105.8"/>
    <x v="2"/>
    <x v="2"/>
  </r>
  <r>
    <x v="4"/>
    <n v="84"/>
    <n v="208"/>
    <n v="3"/>
    <n v="5"/>
    <s v="OK"/>
    <s v="P00612154"/>
    <n v="218"/>
    <n v="10.8"/>
    <n v="8"/>
    <n v="1"/>
    <n v="1"/>
    <n v="8"/>
    <n v="206.10000101725299"/>
    <n v="54.399998982747398"/>
    <n v="1.6766666968663499"/>
    <n v="0.39433333277702298"/>
    <m/>
    <n v="181.6"/>
    <x v="2"/>
    <x v="2"/>
  </r>
  <r>
    <x v="0"/>
    <n v="153"/>
    <n v="29"/>
    <n v="3"/>
    <n v="5"/>
    <s v="OK"/>
    <s v="NL110315"/>
    <n v="351"/>
    <n v="13.9"/>
    <n v="14"/>
    <n v="2"/>
    <n v="1"/>
    <n v="8"/>
    <n v="172.666666666667"/>
    <n v="44.199999491373703"/>
    <n v="1.58999999364217"/>
    <n v="0.22233333190282201"/>
    <m/>
    <n v="132.80000000000001"/>
    <x v="217"/>
    <x v="210"/>
  </r>
  <r>
    <x v="0"/>
    <n v="134"/>
    <n v="89"/>
    <n v="3"/>
    <n v="4"/>
    <s v="OK"/>
    <s v="NL110240"/>
    <n v="20"/>
    <n v="16.3"/>
    <n v="15"/>
    <n v="2"/>
    <n v="2"/>
    <n v="15"/>
    <n v="165.10000101725299"/>
    <n v="58.599999745686901"/>
    <n v="1.3633333444595299"/>
    <n v="0.18133333822091399"/>
    <m/>
    <n v="73.400000000000006"/>
    <x v="218"/>
    <x v="211"/>
  </r>
  <r>
    <x v="1"/>
    <n v="41"/>
    <n v="388"/>
    <n v="3"/>
    <n v="5"/>
    <s v="OK"/>
    <s v="NH200233"/>
    <n v="242"/>
    <n v="42"/>
    <n v="20"/>
    <n v="4"/>
    <n v="4"/>
    <n v="20"/>
    <n v="147.333333333333"/>
    <n v="51.766666412353501"/>
    <n v="1.1799999872843401"/>
    <n v="0.219666664799054"/>
    <m/>
    <n v="105.5"/>
    <x v="219"/>
    <x v="212"/>
  </r>
  <r>
    <x v="4"/>
    <n v="13"/>
    <n v="171"/>
    <n v="1"/>
    <n v="5"/>
    <s v="OK"/>
    <s v="P00610129"/>
    <n v="359"/>
    <n v="40.425400000000003"/>
    <n v="30"/>
    <n v="5"/>
    <n v="4"/>
    <n v="22"/>
    <m/>
    <m/>
    <m/>
    <n v="2.9999999329447701E-2"/>
    <m/>
    <n v="2.2999999999999998"/>
    <x v="220"/>
    <x v="2"/>
  </r>
  <r>
    <x v="0"/>
    <n v="119"/>
    <n v="21"/>
    <n v="3"/>
    <n v="5"/>
    <s v="OK"/>
    <s v="NL110077"/>
    <n v="351"/>
    <n v="27.1"/>
    <n v="18"/>
    <n v="3"/>
    <n v="3"/>
    <n v="18"/>
    <n v="233.46666463216101"/>
    <n v="50.5"/>
    <n v="1.81999997297923"/>
    <n v="0.23466667036215499"/>
    <m/>
    <n v="84.7"/>
    <x v="221"/>
    <x v="213"/>
  </r>
  <r>
    <x v="3"/>
    <n v="61"/>
    <n v="22"/>
    <n v="3"/>
    <n v="5"/>
    <s v="OK"/>
    <s v="A110329"/>
    <n v="397"/>
    <n v="33"/>
    <n v="25"/>
    <n v="5"/>
    <n v="5"/>
    <n v="25"/>
    <n v="257.43332926432299"/>
    <n v="59.966665903727197"/>
    <n v="1.8666667143503799"/>
    <n v="8.2666665315628093E-2"/>
    <m/>
    <n v="23.5"/>
    <x v="222"/>
    <x v="214"/>
  </r>
  <r>
    <x v="3"/>
    <n v="75"/>
    <n v="32"/>
    <n v="3"/>
    <n v="5"/>
    <s v="OK"/>
    <s v="A110323"/>
    <n v="110"/>
    <n v="15.8"/>
    <n v="17"/>
    <n v="3"/>
    <n v="3"/>
    <n v="17"/>
    <n v="217.46666971842399"/>
    <n v="49.099999745686901"/>
    <n v="1.3566666841507"/>
    <n v="0.59300000468889902"/>
    <m/>
    <n v="241.7"/>
    <x v="2"/>
    <x v="2"/>
  </r>
  <r>
    <x v="4"/>
    <n v="95"/>
    <n v="182"/>
    <n v="3"/>
    <n v="5"/>
    <s v="OK"/>
    <s v="P00612073"/>
    <n v="218"/>
    <n v="10.8"/>
    <n v="14"/>
    <n v="1"/>
    <n v="1"/>
    <n v="14"/>
    <n v="192.03333028157601"/>
    <n v="68.133333841959598"/>
    <n v="1.51666669050852"/>
    <n v="0.308333327372869"/>
    <m/>
    <n v="113.2"/>
    <x v="2"/>
    <x v="2"/>
  </r>
  <r>
    <x v="5"/>
    <n v="28"/>
    <n v="50"/>
    <n v="3"/>
    <n v="5"/>
    <s v="OK"/>
    <s v="B429044"/>
    <n v="23"/>
    <n v="16.7"/>
    <n v="25"/>
    <n v="3"/>
    <n v="4"/>
    <n v="25"/>
    <n v="229.03333028157601"/>
    <n v="60.300000508626297"/>
    <n v="1.2033333381017"/>
    <n v="0.132000004251798"/>
    <m/>
    <n v="49.7"/>
    <x v="2"/>
    <x v="2"/>
  </r>
  <r>
    <x v="2"/>
    <n v="26"/>
    <n v="67"/>
    <n v="3"/>
    <n v="4"/>
    <s v="OK"/>
    <s v="M17116448"/>
    <n v="247"/>
    <n v="21.6"/>
    <n v="22"/>
    <n v="4"/>
    <n v="4"/>
    <n v="22"/>
    <n v="304.86665852864598"/>
    <n v="34.966667175292997"/>
    <n v="1.93666664759318"/>
    <n v="0.62299998601277695"/>
    <m/>
    <n v="143.1"/>
    <x v="223"/>
    <x v="215"/>
  </r>
  <r>
    <x v="4"/>
    <n v="33"/>
    <n v="157"/>
    <n v="3"/>
    <n v="5"/>
    <s v="OK"/>
    <s v="P00610296"/>
    <n v="308"/>
    <n v="36"/>
    <n v="24"/>
    <n v="3"/>
    <n v="3"/>
    <n v="20"/>
    <n v="261.90000406900998"/>
    <n v="60.266667683919302"/>
    <n v="1.95666666825612"/>
    <n v="0.90350002050399802"/>
    <m/>
    <n v="218.8"/>
    <x v="2"/>
    <x v="2"/>
  </r>
  <r>
    <x v="0"/>
    <n v="130"/>
    <n v="27"/>
    <n v="3"/>
    <n v="4"/>
    <s v="OK"/>
    <s v="NL110135"/>
    <n v="347"/>
    <n v="12.4"/>
    <n v="12"/>
    <n v="2"/>
    <n v="2"/>
    <n v="12"/>
    <n v="183.766667683919"/>
    <n v="50.533332824707003"/>
    <n v="0.92666665712992302"/>
    <n v="0.27000000079472902"/>
    <m/>
    <n v="88.9"/>
    <x v="224"/>
    <x v="216"/>
  </r>
  <r>
    <x v="5"/>
    <n v="82"/>
    <n v="29"/>
    <n v="3"/>
    <n v="5"/>
    <s v="OK"/>
    <s v="B445049"/>
    <n v="60"/>
    <n v="15.9"/>
    <n v="18"/>
    <n v="3"/>
    <n v="3"/>
    <n v="18"/>
    <n v="398.13334147135402"/>
    <n v="74.399998982747405"/>
    <n v="2.9266666571299198"/>
    <n v="2.2749999960263598"/>
    <m/>
    <n v="370.3"/>
    <x v="2"/>
    <x v="2"/>
  </r>
  <r>
    <x v="3"/>
    <n v="5"/>
    <n v="84"/>
    <n v="3"/>
    <n v="5"/>
    <s v="OK"/>
    <s v="A110087"/>
    <n v="110"/>
    <n v="24.2"/>
    <n v="23"/>
    <n v="3"/>
    <n v="4"/>
    <n v="22"/>
    <n v="174.89999898274701"/>
    <n v="56.833332061767599"/>
    <n v="1.4800000190734901"/>
    <n v="0.44666666785876002"/>
    <m/>
    <n v="168.6"/>
    <x v="2"/>
    <x v="2"/>
  </r>
  <r>
    <x v="5"/>
    <n v="61"/>
    <n v="1"/>
    <n v="3"/>
    <n v="5"/>
    <s v="OK"/>
    <s v="B438051"/>
    <n v="110"/>
    <n v="14.3"/>
    <n v="16"/>
    <n v="3"/>
    <n v="3"/>
    <n v="15"/>
    <n v="168.666666666667"/>
    <n v="58.733333587646499"/>
    <n v="1.3466666539510099"/>
    <n v="0.34199999769528699"/>
    <m/>
    <n v="142.69999999999999"/>
    <x v="76"/>
    <x v="217"/>
  </r>
  <r>
    <x v="0"/>
    <n v="142"/>
    <n v="88"/>
    <n v="3"/>
    <n v="5"/>
    <s v="OK"/>
    <s v="NL110293"/>
    <n v="508"/>
    <n v="10.8"/>
    <n v="12"/>
    <n v="2"/>
    <n v="2"/>
    <n v="10"/>
    <n v="154.10000101725299"/>
    <n v="27.433333714803101"/>
    <n v="0.853333334128062"/>
    <n v="0.27666666110356603"/>
    <m/>
    <n v="199.5"/>
    <x v="225"/>
    <x v="218"/>
  </r>
  <r>
    <x v="3"/>
    <n v="89"/>
    <n v="49"/>
    <n v="3"/>
    <n v="5"/>
    <s v="OK"/>
    <s v="A110398"/>
    <n v="110"/>
    <n v="22"/>
    <n v="20"/>
    <n v="3"/>
    <n v="3"/>
    <n v="12"/>
    <n v="159.56666564941401"/>
    <n v="53.766667683919302"/>
    <n v="1.6966666380564399"/>
    <n v="0.54333333671092998"/>
    <m/>
    <n v="249.4"/>
    <x v="2"/>
    <x v="2"/>
  </r>
  <r>
    <x v="1"/>
    <n v="41"/>
    <n v="331"/>
    <n v="3"/>
    <n v="5"/>
    <s v="OK"/>
    <s v="NH200207"/>
    <n v="907"/>
    <n v="19.899999999999999"/>
    <n v="19"/>
    <n v="3"/>
    <n v="4"/>
    <n v="19"/>
    <n v="207.766667683919"/>
    <n v="59.8333333333333"/>
    <n v="1.5666666428248099"/>
    <n v="0.76900001366933202"/>
    <m/>
    <n v="259.7"/>
    <x v="226"/>
    <x v="219"/>
  </r>
  <r>
    <x v="0"/>
    <n v="158"/>
    <n v="48"/>
    <n v="3"/>
    <n v="5"/>
    <s v="OK"/>
    <s v="NL110324"/>
    <n v="213"/>
    <n v="33.700000000000003"/>
    <n v="20"/>
    <n v="3"/>
    <n v="3"/>
    <n v="15"/>
    <n v="263.43333435058599"/>
    <n v="60.233333587646499"/>
    <n v="1.28999996185303"/>
    <n v="1.6213332811991401"/>
    <m/>
    <n v="598.70000000000005"/>
    <x v="227"/>
    <x v="220"/>
  </r>
  <r>
    <x v="5"/>
    <n v="62"/>
    <n v="80"/>
    <n v="3"/>
    <n v="5"/>
    <s v="OK"/>
    <s v="B435075"/>
    <n v="23"/>
    <n v="15.4"/>
    <m/>
    <n v="4"/>
    <n v="3"/>
    <n v="18"/>
    <n v="207.666666666667"/>
    <n v="64.5"/>
    <n v="0.70000000794728601"/>
    <n v="0.108333331843217"/>
    <m/>
    <n v="36.799999999999997"/>
    <x v="228"/>
    <x v="221"/>
  </r>
  <r>
    <x v="1"/>
    <n v="46"/>
    <n v="323"/>
    <n v="3"/>
    <n v="5"/>
    <s v="OK"/>
    <s v="NH200201"/>
    <n v="103"/>
    <n v="45"/>
    <n v="35"/>
    <n v="4"/>
    <n v="4"/>
    <n v="35"/>
    <n v="135.10000101725299"/>
    <n v="47.066665649414098"/>
    <n v="1.4033333063125599"/>
    <n v="0.18999999761581399"/>
    <m/>
    <n v="95"/>
    <x v="2"/>
    <x v="2"/>
  </r>
  <r>
    <x v="4"/>
    <n v="39"/>
    <n v="187"/>
    <n v="3"/>
    <n v="5"/>
    <s v="OK"/>
    <s v="P00610278"/>
    <n v="212"/>
    <n v="30.2"/>
    <n v="12"/>
    <n v="3"/>
    <n v="3"/>
    <n v="12"/>
    <n v="162.233332316081"/>
    <n v="56.966667175292997"/>
    <n v="1.2999999920527101"/>
    <n v="0.28566665947437297"/>
    <m/>
    <n v="128.5"/>
    <x v="2"/>
    <x v="2"/>
  </r>
  <r>
    <x v="5"/>
    <n v="92"/>
    <n v="38"/>
    <n v="3"/>
    <n v="5"/>
    <s v="OK"/>
    <s v="B445019"/>
    <n v="216"/>
    <n v="54.1"/>
    <n v="35"/>
    <n v="5"/>
    <n v="5"/>
    <n v="30"/>
    <n v="173.43333435058599"/>
    <n v="65.366667429606096"/>
    <n v="1.0966666738192199"/>
    <n v="7.3000001410643306E-2"/>
    <m/>
    <n v="29"/>
    <x v="50"/>
    <x v="222"/>
  </r>
  <r>
    <x v="3"/>
    <n v="61"/>
    <n v="11"/>
    <n v="3"/>
    <n v="5"/>
    <s v="OK"/>
    <s v="A110350"/>
    <n v="222"/>
    <n v="63.9"/>
    <n v="35"/>
    <n v="5"/>
    <n v="5"/>
    <n v="35"/>
    <n v="259.86666361490899"/>
    <n v="71.966667175292997"/>
    <n v="1.7133333285649599"/>
    <n v="0.55799999833106995"/>
    <m/>
    <n v="136.5"/>
    <x v="229"/>
    <x v="223"/>
  </r>
  <r>
    <x v="3"/>
    <n v="96"/>
    <n v="3"/>
    <n v="3"/>
    <n v="5"/>
    <s v="OK"/>
    <s v="A110364"/>
    <n v="110"/>
    <n v="19.100000000000001"/>
    <n v="20"/>
    <n v="3"/>
    <n v="3"/>
    <n v="15"/>
    <n v="273.56667073567701"/>
    <n v="56.799999237060497"/>
    <n v="1.0866666237513201"/>
    <n v="0.213000004490217"/>
    <m/>
    <n v="92.9"/>
    <x v="2"/>
    <x v="2"/>
  </r>
  <r>
    <x v="5"/>
    <n v="64"/>
    <n v="66"/>
    <n v="3"/>
    <n v="5"/>
    <s v="OK"/>
    <s v="B436034"/>
    <n v="492"/>
    <n v="17.8"/>
    <n v="20"/>
    <n v="3"/>
    <n v="3"/>
    <n v="15"/>
    <n v="279.43332926432299"/>
    <n v="47.866667429606103"/>
    <n v="1.29333333174388"/>
    <n v="1.6306666533152301"/>
    <m/>
    <n v="674.7"/>
    <x v="86"/>
    <x v="207"/>
  </r>
  <r>
    <x v="4"/>
    <n v="70"/>
    <n v="138"/>
    <n v="3"/>
    <n v="5"/>
    <s v="OK"/>
    <s v="P00612880"/>
    <n v="218"/>
    <n v="10.199999999999999"/>
    <n v="8"/>
    <n v="2"/>
    <n v="2"/>
    <n v="8"/>
    <n v="213.30000305175801"/>
    <n v="57.633332570393897"/>
    <n v="1.5300000111262"/>
    <n v="0.313333342472712"/>
    <m/>
    <n v="113.2"/>
    <x v="2"/>
    <x v="2"/>
  </r>
  <r>
    <x v="0"/>
    <n v="190"/>
    <n v="28"/>
    <n v="3"/>
    <n v="4"/>
    <s v="OK"/>
    <s v="NL110527"/>
    <n v="347"/>
    <n v="12.7"/>
    <n v="19"/>
    <n v="2"/>
    <n v="2"/>
    <n v="10"/>
    <n v="176.20000203450499"/>
    <n v="56.166667938232401"/>
    <n v="1.0533333420753499"/>
    <n v="0.36833332975705502"/>
    <m/>
    <n v="125.3"/>
    <x v="230"/>
    <x v="224"/>
  </r>
  <r>
    <x v="3"/>
    <n v="71"/>
    <n v="12"/>
    <n v="3"/>
    <n v="5"/>
    <s v="OK"/>
    <s v="A110341"/>
    <n v="207"/>
    <n v="21.7"/>
    <n v="20"/>
    <n v="3"/>
    <n v="3"/>
    <n v="20"/>
    <n v="201.89999898274701"/>
    <n v="56.466665903727197"/>
    <n v="1.62000000476837"/>
    <n v="0.67633332808812496"/>
    <m/>
    <n v="208.3"/>
    <x v="2"/>
    <x v="2"/>
  </r>
  <r>
    <x v="0"/>
    <n v="145"/>
    <n v="60"/>
    <n v="3"/>
    <n v="4"/>
    <s v="OK"/>
    <s v="NL110279"/>
    <n v="347"/>
    <n v="13"/>
    <n v="16"/>
    <n v="2"/>
    <n v="3"/>
    <n v="15"/>
    <n v="201.666666666667"/>
    <n v="55"/>
    <n v="1.37333337465922"/>
    <n v="0.67033333579699195"/>
    <m/>
    <n v="189.8"/>
    <x v="231"/>
    <x v="225"/>
  </r>
  <r>
    <x v="4"/>
    <n v="28"/>
    <n v="187"/>
    <n v="3"/>
    <n v="5"/>
    <s v="OK"/>
    <s v="P00612057"/>
    <n v="17"/>
    <n v="11.9"/>
    <n v="12"/>
    <n v="1"/>
    <n v="1"/>
    <n v="6"/>
    <n v="186.766667683919"/>
    <n v="71.133333841959598"/>
    <n v="2.1966666777928698"/>
    <n v="0.19633332888285299"/>
    <m/>
    <n v="67.8"/>
    <x v="2"/>
    <x v="2"/>
  </r>
  <r>
    <x v="2"/>
    <n v="83"/>
    <n v="2"/>
    <n v="3"/>
    <n v="5"/>
    <s v="OK"/>
    <s v="M17116878"/>
    <n v="88"/>
    <n v="88.5"/>
    <n v="37"/>
    <n v="5"/>
    <n v="4"/>
    <n v="37"/>
    <n v="251.666666666667"/>
    <n v="62.866667429606103"/>
    <n v="1.9599999586741099"/>
    <n v="0.54466666777928696"/>
    <m/>
    <n v="178.8"/>
    <x v="2"/>
    <x v="2"/>
  </r>
  <r>
    <x v="4"/>
    <n v="82"/>
    <n v="149"/>
    <n v="3"/>
    <n v="5"/>
    <s v="OK"/>
    <s v="P00610663"/>
    <n v="218"/>
    <n v="11"/>
    <n v="12"/>
    <n v="1"/>
    <n v="1"/>
    <n v="12"/>
    <n v="204.20000203450499"/>
    <n v="55.899998982747398"/>
    <n v="1.10666670401891"/>
    <n v="0.28866666555404702"/>
    <m/>
    <n v="140.5"/>
    <x v="2"/>
    <x v="2"/>
  </r>
  <r>
    <x v="4"/>
    <n v="94"/>
    <n v="159"/>
    <n v="1"/>
    <n v="5"/>
    <s v="OK"/>
    <s v="P00610786"/>
    <n v="391"/>
    <n v="15.9"/>
    <n v="17"/>
    <n v="2"/>
    <n v="2"/>
    <n v="15"/>
    <m/>
    <m/>
    <m/>
    <n v="0.13099999725818601"/>
    <m/>
    <n v="17.100000000000001"/>
    <x v="232"/>
    <x v="2"/>
  </r>
  <r>
    <x v="4"/>
    <n v="46"/>
    <n v="135"/>
    <n v="3"/>
    <n v="5"/>
    <s v="OK"/>
    <s v="P00610321"/>
    <n v="226"/>
    <n v="32"/>
    <n v="21"/>
    <n v="3"/>
    <n v="3"/>
    <n v="16"/>
    <n v="227.53333536783899"/>
    <n v="66.399998982747405"/>
    <n v="0.82333334287007698"/>
    <n v="0.46466667453448002"/>
    <m/>
    <n v="186"/>
    <x v="233"/>
    <x v="2"/>
  </r>
  <r>
    <x v="1"/>
    <n v="81"/>
    <n v="398"/>
    <n v="3"/>
    <n v="5"/>
    <s v="OK"/>
    <s v="NH200485"/>
    <n v="373"/>
    <n v="22"/>
    <n v="26"/>
    <n v="3"/>
    <n v="3"/>
    <n v="20"/>
    <n v="151.56666564941401"/>
    <n v="58.099999745686901"/>
    <n v="0.91000002622604403"/>
    <n v="0.12199999888738"/>
    <m/>
    <n v="54.2"/>
    <x v="234"/>
    <x v="226"/>
  </r>
  <r>
    <x v="0"/>
    <n v="151"/>
    <n v="69"/>
    <n v="3"/>
    <n v="5"/>
    <s v="OK"/>
    <s v="NL110588"/>
    <n v="508"/>
    <n v="11.9"/>
    <n v="13"/>
    <n v="1"/>
    <n v="1"/>
    <n v="11"/>
    <n v="118.89999898274699"/>
    <n v="17.5666672388713"/>
    <n v="0.66666666666666696"/>
    <n v="0.16233332951863599"/>
    <m/>
    <n v="136.4"/>
    <x v="235"/>
    <x v="227"/>
  </r>
  <r>
    <x v="5"/>
    <n v="95"/>
    <n v="99"/>
    <n v="1"/>
    <n v="5"/>
    <s v="OK"/>
    <s v="B443022"/>
    <n v="357"/>
    <n v="53.5"/>
    <n v="35"/>
    <n v="5"/>
    <n v="5"/>
    <n v="35"/>
    <n v="187.30000305175801"/>
    <m/>
    <m/>
    <n v="0.17000000178813901"/>
    <m/>
    <n v="16.899999999999999"/>
    <x v="128"/>
    <x v="169"/>
  </r>
  <r>
    <x v="5"/>
    <n v="15"/>
    <n v="95"/>
    <n v="3"/>
    <n v="5"/>
    <s v="OK"/>
    <s v="B419010"/>
    <n v="416"/>
    <n v="54.1"/>
    <n v="35"/>
    <n v="5"/>
    <n v="5"/>
    <n v="30"/>
    <n v="169"/>
    <n v="66.933331807454394"/>
    <n v="1.1266666650772099"/>
    <n v="0.44666666785876002"/>
    <m/>
    <n v="159.80000000000001"/>
    <x v="2"/>
    <x v="2"/>
  </r>
  <r>
    <x v="2"/>
    <n v="67"/>
    <n v="35"/>
    <n v="3"/>
    <n v="5"/>
    <s v="OK"/>
    <s v="M17116566"/>
    <n v="404"/>
    <n v="36.6"/>
    <n v="22"/>
    <n v="3"/>
    <n v="3"/>
    <n v="22"/>
    <n v="197.69999694824199"/>
    <n v="65.400000254313198"/>
    <n v="1.2533333301544201"/>
    <n v="0.30433332920074502"/>
    <m/>
    <n v="110.9"/>
    <x v="236"/>
    <x v="228"/>
  </r>
  <r>
    <x v="3"/>
    <n v="3"/>
    <n v="58"/>
    <n v="3"/>
    <n v="4"/>
    <s v="OK"/>
    <s v="A110067"/>
    <n v="262"/>
    <n v="36.6"/>
    <n v="32"/>
    <n v="4"/>
    <n v="3"/>
    <n v="32"/>
    <n v="256.46666971842501"/>
    <n v="68.466664632161496"/>
    <n v="1.9033333460489901"/>
    <n v="0.29933333893616998"/>
    <m/>
    <n v="86.4"/>
    <x v="49"/>
    <x v="229"/>
  </r>
  <r>
    <x v="2"/>
    <n v="13"/>
    <n v="8"/>
    <n v="3"/>
    <n v="5"/>
    <s v="OK"/>
    <s v="M17116015"/>
    <n v="212"/>
    <n v="39"/>
    <n v="28"/>
    <n v="5"/>
    <n v="5"/>
    <n v="28"/>
    <n v="247.29999287923201"/>
    <n v="46.033332824707003"/>
    <n v="1.4500000079472899"/>
    <n v="0.18400000035762801"/>
    <m/>
    <n v="108.1"/>
    <x v="2"/>
    <x v="2"/>
  </r>
  <r>
    <x v="0"/>
    <n v="160"/>
    <n v="36"/>
    <n v="3"/>
    <n v="4"/>
    <s v="OK"/>
    <s v="NL110317"/>
    <n v="18"/>
    <n v="27.4"/>
    <n v="22"/>
    <n v="3"/>
    <n v="3"/>
    <n v="20"/>
    <n v="212.36666361490899"/>
    <n v="63.066668192545599"/>
    <n v="1.4233333269755"/>
    <n v="0.41300000747044902"/>
    <m/>
    <n v="173.2"/>
    <x v="2"/>
    <x v="2"/>
  </r>
  <r>
    <x v="0"/>
    <n v="102"/>
    <n v="47"/>
    <n v="3"/>
    <n v="4"/>
    <s v="OK"/>
    <s v="NL110565"/>
    <n v="277"/>
    <n v="11"/>
    <n v="15"/>
    <n v="3"/>
    <n v="4"/>
    <n v="15"/>
    <n v="241.96666971842399"/>
    <n v="47.200000762939503"/>
    <n v="2.0733333031336501"/>
    <n v="0.43100000421206203"/>
    <m/>
    <n v="191.7"/>
    <x v="237"/>
    <x v="230"/>
  </r>
  <r>
    <x v="5"/>
    <n v="19"/>
    <n v="78"/>
    <n v="3"/>
    <n v="5"/>
    <s v="OK"/>
    <s v="B419005"/>
    <n v="88"/>
    <n v="35.299999999999997"/>
    <n v="34"/>
    <n v="3"/>
    <n v="3"/>
    <n v="25"/>
    <n v="237"/>
    <n v="59.800000508626297"/>
    <n v="1.7900000015894599"/>
    <n v="0.52933332324028004"/>
    <m/>
    <n v="157.6"/>
    <x v="2"/>
    <x v="2"/>
  </r>
  <r>
    <x v="0"/>
    <n v="133"/>
    <n v="13"/>
    <n v="3"/>
    <n v="4"/>
    <s v="OK"/>
    <s v="NL110192"/>
    <n v="272"/>
    <n v="11"/>
    <m/>
    <n v="1"/>
    <n v="1"/>
    <n v="1"/>
    <n v="167"/>
    <n v="27.566666920979799"/>
    <n v="1.37333337465922"/>
    <n v="0.22566666205724101"/>
    <m/>
    <n v="170.1"/>
    <x v="2"/>
    <x v="2"/>
  </r>
  <r>
    <x v="1"/>
    <n v="27"/>
    <n v="340"/>
    <n v="3"/>
    <n v="5"/>
    <s v="OK"/>
    <s v="NH200112"/>
    <n v="593"/>
    <n v="15.4"/>
    <n v="16"/>
    <n v="3"/>
    <n v="3"/>
    <n v="16"/>
    <n v="214.333333333333"/>
    <n v="58.5"/>
    <n v="0.94333330790201797"/>
    <n v="9.63333348433177E-2"/>
    <m/>
    <n v="35.200000000000003"/>
    <x v="238"/>
    <x v="231"/>
  </r>
  <r>
    <x v="2"/>
    <n v="16"/>
    <n v="50"/>
    <n v="3"/>
    <n v="5"/>
    <s v="OK"/>
    <s v="M17116069"/>
    <n v="943"/>
    <n v="23.9"/>
    <n v="21"/>
    <n v="3"/>
    <n v="3"/>
    <n v="21"/>
    <n v="184.56666564941401"/>
    <n v="59.4999987284342"/>
    <n v="1.32666671276093"/>
    <n v="0.32333332796891501"/>
    <m/>
    <n v="98.6"/>
    <x v="239"/>
    <x v="232"/>
  </r>
  <r>
    <x v="4"/>
    <n v="92"/>
    <n v="209"/>
    <n v="3"/>
    <n v="5"/>
    <s v="OK"/>
    <s v="P00610750"/>
    <n v="477"/>
    <n v="15.3"/>
    <n v="20"/>
    <n v="2"/>
    <n v="2"/>
    <n v="20"/>
    <n v="221.56666564941401"/>
    <n v="55.633333841959598"/>
    <n v="1.78333338101705"/>
    <n v="0.38233332832654299"/>
    <m/>
    <n v="140.9"/>
    <x v="240"/>
    <x v="2"/>
  </r>
  <r>
    <x v="3"/>
    <n v="89"/>
    <n v="57"/>
    <n v="3"/>
    <n v="5"/>
    <s v="OK"/>
    <s v="A110408"/>
    <n v="110"/>
    <n v="41.4"/>
    <n v="14"/>
    <n v="4"/>
    <n v="5"/>
    <n v="14"/>
    <n v="193.79999796549501"/>
    <n v="51.199999491373703"/>
    <n v="1.4566667079925499"/>
    <n v="0.400333325068156"/>
    <m/>
    <n v="148.69999999999999"/>
    <x v="2"/>
    <x v="2"/>
  </r>
  <r>
    <x v="3"/>
    <n v="11"/>
    <n v="47"/>
    <n v="3"/>
    <n v="5"/>
    <s v="OK"/>
    <s v="A110052"/>
    <n v="416"/>
    <n v="40.299999999999997"/>
    <n v="28"/>
    <n v="4"/>
    <n v="5"/>
    <n v="25"/>
    <n v="188.333333333333"/>
    <n v="63.233332316080698"/>
    <n v="1.1300000349680599"/>
    <n v="0.262333333492279"/>
    <m/>
    <n v="87.1"/>
    <x v="94"/>
    <x v="233"/>
  </r>
  <r>
    <x v="0"/>
    <n v="107"/>
    <n v="36"/>
    <n v="3"/>
    <n v="5"/>
    <s v="OK"/>
    <s v="NL110022"/>
    <n v="355"/>
    <n v="70.5"/>
    <n v="45"/>
    <n v="5"/>
    <n v="5"/>
    <n v="45"/>
    <n v="212.766667683919"/>
    <n v="53.299999237060497"/>
    <n v="1.0599999825159701"/>
    <n v="1.56666667511066E-2"/>
    <m/>
    <n v="7.7"/>
    <x v="241"/>
    <x v="234"/>
  </r>
  <r>
    <x v="0"/>
    <n v="178"/>
    <n v="37"/>
    <n v="3"/>
    <n v="4"/>
    <s v="OK"/>
    <s v="NL110424"/>
    <n v="304"/>
    <n v="31.3"/>
    <n v="23"/>
    <n v="4"/>
    <n v="3"/>
    <n v="20"/>
    <n v="134.233332316081"/>
    <n v="27.1666673024495"/>
    <n v="1.1833333174387599"/>
    <n v="9.9666663755973203E-2"/>
    <m/>
    <n v="79.5"/>
    <x v="242"/>
    <x v="235"/>
  </r>
  <r>
    <x v="4"/>
    <n v="70"/>
    <n v="204"/>
    <n v="3"/>
    <n v="5"/>
    <s v="OK"/>
    <s v="P00610539"/>
    <n v="307"/>
    <n v="17.188700000000001"/>
    <n v="19"/>
    <n v="2"/>
    <n v="2"/>
    <n v="15"/>
    <n v="199.333333333333"/>
    <n v="65.399997711181598"/>
    <n v="2.3233333428700802"/>
    <n v="0.48633333047230998"/>
    <m/>
    <n v="156.19999999999999"/>
    <x v="2"/>
    <x v="2"/>
  </r>
  <r>
    <x v="0"/>
    <n v="185"/>
    <n v="16"/>
    <n v="3"/>
    <n v="5"/>
    <s v="OK"/>
    <s v="NL110629"/>
    <n v="135"/>
    <n v="10.191000000000001"/>
    <n v="8"/>
    <n v="2"/>
    <n v="2"/>
    <n v="6"/>
    <n v="158.30000305175801"/>
    <n v="61.866666158040402"/>
    <n v="1.5033333301544201"/>
    <n v="0.310666670401891"/>
    <m/>
    <n v="104"/>
    <x v="2"/>
    <x v="2"/>
  </r>
  <r>
    <x v="0"/>
    <n v="153"/>
    <n v="53"/>
    <n v="3"/>
    <n v="5"/>
    <s v="OK"/>
    <s v="NL110330"/>
    <n v="498"/>
    <n v="15.7"/>
    <n v="20"/>
    <n v="3"/>
    <n v="3"/>
    <n v="12"/>
    <n v="150"/>
    <n v="36.633333841959598"/>
    <n v="0.63666665554046598"/>
    <n v="0.20866666237513201"/>
    <m/>
    <n v="123"/>
    <x v="2"/>
    <x v="2"/>
  </r>
  <r>
    <x v="0"/>
    <n v="197"/>
    <n v="46"/>
    <n v="3"/>
    <n v="5"/>
    <s v="OK"/>
    <s v="NL110538"/>
    <n v="60"/>
    <n v="19.100000000000001"/>
    <n v="27"/>
    <n v="4"/>
    <n v="3"/>
    <n v="25"/>
    <n v="268.89999898274698"/>
    <n v="61.766665140787801"/>
    <n v="2.40000001589457"/>
    <n v="1.3506666421890301"/>
    <m/>
    <m/>
    <x v="243"/>
    <x v="236"/>
  </r>
  <r>
    <x v="2"/>
    <n v="59"/>
    <n v="88"/>
    <n v="3"/>
    <n v="5"/>
    <s v="OK"/>
    <s v="M17116633"/>
    <n v="207"/>
    <n v="23.4"/>
    <n v="19"/>
    <n v="3"/>
    <n v="3"/>
    <n v="19"/>
    <n v="183.333333333333"/>
    <n v="50.399998982747398"/>
    <n v="1.64666664600372"/>
    <n v="0.49533333381016997"/>
    <m/>
    <n v="188.5"/>
    <x v="244"/>
    <x v="237"/>
  </r>
  <r>
    <x v="4"/>
    <n v="46"/>
    <n v="203"/>
    <n v="3"/>
    <n v="5"/>
    <s v="OK"/>
    <s v="P00610370"/>
    <n v="212"/>
    <n v="43.3"/>
    <n v="22"/>
    <n v="3"/>
    <n v="3"/>
    <n v="20"/>
    <n v="228.53333536783899"/>
    <n v="55.900000254313099"/>
    <n v="1.8500000238418599"/>
    <n v="0.21866666773955001"/>
    <m/>
    <n v="89.9"/>
    <x v="2"/>
    <x v="2"/>
  </r>
  <r>
    <x v="0"/>
    <n v="110"/>
    <n v="73"/>
    <n v="3"/>
    <n v="5"/>
    <s v="OK"/>
    <s v="NL110048"/>
    <n v="498"/>
    <n v="35.5"/>
    <n v="25"/>
    <n v="5"/>
    <n v="4"/>
    <n v="25"/>
    <n v="191.43333435058599"/>
    <n v="43.133332570393897"/>
    <n v="0.53000001112619999"/>
    <n v="0.205333337187767"/>
    <m/>
    <n v="112.8"/>
    <x v="2"/>
    <x v="2"/>
  </r>
  <r>
    <x v="4"/>
    <n v="27"/>
    <n v="177"/>
    <n v="3"/>
    <n v="5"/>
    <s v="OK"/>
    <s v="P00610183"/>
    <n v="303"/>
    <n v="10.5"/>
    <n v="15"/>
    <n v="2"/>
    <n v="3"/>
    <n v="15"/>
    <n v="154.89999898274701"/>
    <n v="52.400000254313099"/>
    <n v="1.40000003576279"/>
    <n v="0.116666667163372"/>
    <m/>
    <n v="57.4"/>
    <x v="245"/>
    <x v="2"/>
  </r>
  <r>
    <x v="3"/>
    <n v="6"/>
    <n v="73"/>
    <n v="3"/>
    <n v="5"/>
    <s v="OK"/>
    <s v="A110075"/>
    <n v="110"/>
    <n v="46.5"/>
    <n v="25"/>
    <n v="4"/>
    <n v="4"/>
    <n v="18"/>
    <n v="194.56666564941401"/>
    <n v="48.200000762939503"/>
    <n v="1.5033332904179899"/>
    <n v="0.34566666185855899"/>
    <m/>
    <n v="126"/>
    <x v="2"/>
    <x v="2"/>
  </r>
  <r>
    <x v="5"/>
    <n v="99"/>
    <n v="41"/>
    <n v="3"/>
    <n v="5"/>
    <s v="OK"/>
    <s v="B445014"/>
    <n v="617"/>
    <n v="72.3"/>
    <n v="36"/>
    <n v="5"/>
    <n v="5"/>
    <n v="30"/>
    <n v="233"/>
    <n v="56.033334096272803"/>
    <n v="1.4900000095367401"/>
    <n v="0.36866665879885402"/>
    <m/>
    <n v="107"/>
    <x v="246"/>
    <x v="238"/>
  </r>
  <r>
    <x v="3"/>
    <n v="21"/>
    <n v="45"/>
    <n v="3"/>
    <n v="5"/>
    <s v="OK"/>
    <s v="A110161"/>
    <n v="226"/>
    <n v="15.8"/>
    <n v="21"/>
    <n v="3"/>
    <n v="4"/>
    <n v="20"/>
    <n v="195.10000101725299"/>
    <n v="57.566668192545599"/>
    <n v="0.82666665315628096"/>
    <n v="0.67833335200945499"/>
    <m/>
    <n v="303.3"/>
    <x v="247"/>
    <x v="239"/>
  </r>
  <r>
    <x v="2"/>
    <n v="25"/>
    <n v="32"/>
    <n v="3"/>
    <n v="5"/>
    <s v="OK"/>
    <s v="M17116051"/>
    <n v="297"/>
    <n v="27.7"/>
    <n v="25"/>
    <n v="4"/>
    <n v="3"/>
    <n v="25"/>
    <n v="241.10000101725299"/>
    <n v="53.766666412353501"/>
    <n v="2.7599999904632599"/>
    <n v="1.93066664536794"/>
    <m/>
    <n v="517"/>
    <x v="248"/>
    <x v="240"/>
  </r>
  <r>
    <x v="1"/>
    <n v="48"/>
    <n v="391"/>
    <n v="3"/>
    <n v="5"/>
    <s v="OK"/>
    <s v="NH200234"/>
    <n v="88"/>
    <n v="73"/>
    <n v="38"/>
    <n v="5"/>
    <n v="5"/>
    <n v="35"/>
    <n v="274"/>
    <n v="57.599999745686901"/>
    <n v="1.4166666666666701"/>
    <n v="0.29100000361601502"/>
    <m/>
    <n v="90.6"/>
    <x v="2"/>
    <x v="2"/>
  </r>
  <r>
    <x v="4"/>
    <n v="77"/>
    <n v="143"/>
    <n v="3"/>
    <n v="5"/>
    <s v="OK"/>
    <s v="P00612881"/>
    <n v="218"/>
    <n v="10.199999999999999"/>
    <n v="12"/>
    <n v="3"/>
    <n v="1"/>
    <n v="10"/>
    <n v="193.43333435058599"/>
    <n v="51.033334096272803"/>
    <n v="1.31333335240682"/>
    <n v="0.36633332570393901"/>
    <m/>
    <n v="200.9"/>
    <x v="2"/>
    <x v="2"/>
  </r>
  <r>
    <x v="5"/>
    <n v="88"/>
    <n v="25"/>
    <n v="3"/>
    <n v="5"/>
    <s v="OK"/>
    <s v="B445003"/>
    <n v="416"/>
    <n v="39.1"/>
    <n v="30"/>
    <n v="5"/>
    <n v="3"/>
    <n v="25"/>
    <n v="220.666666666667"/>
    <n v="62.866667429606103"/>
    <n v="0.69000001748402895"/>
    <n v="0.30599999924500798"/>
    <m/>
    <n v="113.8"/>
    <x v="2"/>
    <x v="2"/>
  </r>
  <r>
    <x v="0"/>
    <n v="173"/>
    <n v="10"/>
    <n v="3"/>
    <n v="5"/>
    <s v="OK"/>
    <s v="NL110408"/>
    <n v="103"/>
    <n v="63.8"/>
    <n v="36"/>
    <n v="4"/>
    <n v="4"/>
    <n v="30"/>
    <n v="151"/>
    <n v="45.8333333333333"/>
    <n v="1.4199999968210899"/>
    <n v="0.193000003695488"/>
    <m/>
    <n v="92.6"/>
    <x v="2"/>
    <x v="2"/>
  </r>
  <r>
    <x v="4"/>
    <n v="51"/>
    <n v="150"/>
    <n v="3"/>
    <n v="5"/>
    <s v="OK"/>
    <s v="P00610460"/>
    <n v="303"/>
    <n v="53.157800000000002"/>
    <n v="30"/>
    <n v="5"/>
    <n v="5"/>
    <n v="25"/>
    <n v="342.19999186197902"/>
    <n v="73.8333333333333"/>
    <n v="1.4466666777928701"/>
    <n v="0.28133333226044999"/>
    <m/>
    <n v="61.2"/>
    <x v="2"/>
    <x v="2"/>
  </r>
  <r>
    <x v="3"/>
    <n v="56"/>
    <n v="4"/>
    <n v="3"/>
    <n v="5"/>
    <s v="OK"/>
    <s v="A110201"/>
    <n v="46"/>
    <n v="32.799999999999997"/>
    <n v="28"/>
    <n v="5"/>
    <n v="5"/>
    <n v="28"/>
    <n v="329.43332926432299"/>
    <n v="63.800000508626297"/>
    <n v="1.4033333460489901"/>
    <n v="0.144999998311202"/>
    <m/>
    <n v="42.4"/>
    <x v="249"/>
    <x v="118"/>
  </r>
  <r>
    <x v="4"/>
    <n v="15"/>
    <n v="132"/>
    <n v="3"/>
    <n v="5"/>
    <s v="OK"/>
    <s v="P00612813"/>
    <n v="308"/>
    <n v="11.1"/>
    <n v="12"/>
    <n v="3"/>
    <n v="4"/>
    <n v="12"/>
    <n v="225.666666666667"/>
    <n v="60.366666158040402"/>
    <n v="1.8300000031789101"/>
    <n v="0.62766667207082105"/>
    <m/>
    <n v="192.3"/>
    <x v="250"/>
    <x v="2"/>
  </r>
  <r>
    <x v="0"/>
    <n v="148"/>
    <n v="43"/>
    <n v="3"/>
    <n v="5"/>
    <s v="OK"/>
    <s v="NL110272"/>
    <n v="598"/>
    <n v="28.9"/>
    <n v="31"/>
    <n v="4"/>
    <n v="4"/>
    <n v="31"/>
    <n v="203.89999898274701"/>
    <n v="42.633333841959598"/>
    <n v="1.3933333158493"/>
    <n v="1.14799998203913"/>
    <m/>
    <n v="663.5"/>
    <x v="65"/>
    <x v="241"/>
  </r>
  <r>
    <x v="0"/>
    <n v="126"/>
    <n v="20"/>
    <n v="3"/>
    <n v="5"/>
    <s v="OK"/>
    <s v="NL110130"/>
    <n v="416"/>
    <n v="17.2"/>
    <n v="18"/>
    <n v="3"/>
    <n v="2"/>
    <n v="12"/>
    <n v="107.333333333333"/>
    <n v="47.966665903727197"/>
    <n v="0.76000001033147202"/>
    <n v="0.38366666436195401"/>
    <m/>
    <n v="216.7"/>
    <x v="251"/>
    <x v="242"/>
  </r>
  <r>
    <x v="0"/>
    <n v="115"/>
    <n v="30"/>
    <n v="3"/>
    <n v="5"/>
    <s v="OK"/>
    <s v="NL110081"/>
    <n v="89"/>
    <n v="15.1"/>
    <n v="11"/>
    <n v="2"/>
    <n v="3"/>
    <m/>
    <n v="157.233332316081"/>
    <n v="53.199999491373703"/>
    <n v="1.22999997933706"/>
    <n v="0.29766666889190702"/>
    <m/>
    <n v="127.8"/>
    <x v="2"/>
    <x v="2"/>
  </r>
  <r>
    <x v="2"/>
    <n v="36"/>
    <n v="59"/>
    <n v="3"/>
    <n v="5"/>
    <s v="OK"/>
    <s v="M17116467"/>
    <n v="88"/>
    <n v="54.7"/>
    <n v="38"/>
    <n v="5"/>
    <n v="4"/>
    <n v="35"/>
    <n v="267.09999593099002"/>
    <n v="63.233333587646499"/>
    <n v="1.4266666968663499"/>
    <n v="0.279666672150294"/>
    <m/>
    <n v="95.4"/>
    <x v="2"/>
    <x v="2"/>
  </r>
  <r>
    <x v="0"/>
    <n v="164"/>
    <n v="23"/>
    <n v="3"/>
    <n v="5"/>
    <s v="OK"/>
    <s v="NL110364"/>
    <n v="74"/>
    <n v="26.8"/>
    <n v="26"/>
    <n v="3"/>
    <n v="3"/>
    <n v="20"/>
    <n v="164.233332316081"/>
    <n v="37.599999745686901"/>
    <n v="1.42666665712992"/>
    <n v="0.43766666452089897"/>
    <m/>
    <n v="226.5"/>
    <x v="252"/>
    <x v="243"/>
  </r>
  <r>
    <x v="4"/>
    <n v="82"/>
    <n v="222"/>
    <n v="3"/>
    <n v="5"/>
    <s v="OK"/>
    <s v="P00610703"/>
    <n v="218"/>
    <n v="11"/>
    <n v="12"/>
    <n v="1"/>
    <n v="1"/>
    <n v="12"/>
    <n v="212.766667683919"/>
    <n v="44.866667429606103"/>
    <n v="1.9166666666666701"/>
    <n v="0.42233333985010801"/>
    <m/>
    <n v="210.9"/>
    <x v="2"/>
    <x v="2"/>
  </r>
  <r>
    <x v="5"/>
    <n v="41"/>
    <n v="57"/>
    <n v="3"/>
    <n v="5"/>
    <s v="OK"/>
    <s v="B428020"/>
    <n v="236"/>
    <n v="24.8"/>
    <m/>
    <n v="3"/>
    <n v="3"/>
    <n v="30"/>
    <n v="268.09999593099002"/>
    <n v="58.766666412353501"/>
    <n v="0.81000000238418601"/>
    <n v="0.44800000389417"/>
    <m/>
    <n v="187.3"/>
    <x v="253"/>
    <x v="244"/>
  </r>
  <r>
    <x v="0"/>
    <n v="196"/>
    <n v="85"/>
    <n v="3"/>
    <n v="5"/>
    <s v="OK"/>
    <s v="NL110553"/>
    <n v="514"/>
    <n v="18.100000000000001"/>
    <n v="18"/>
    <n v="2"/>
    <n v="2"/>
    <n v="18"/>
    <n v="145"/>
    <n v="47.733333587646499"/>
    <n v="1.3599999745686799"/>
    <n v="0.50666667024294498"/>
    <m/>
    <n v="188"/>
    <x v="254"/>
    <x v="245"/>
  </r>
  <r>
    <x v="0"/>
    <n v="131"/>
    <n v="97"/>
    <n v="3"/>
    <n v="5"/>
    <s v="OK"/>
    <s v="NL110247"/>
    <n v="568"/>
    <n v="15.4"/>
    <n v="16"/>
    <n v="2"/>
    <n v="2"/>
    <n v="16"/>
    <n v="192.233332316081"/>
    <n v="53.1666653951009"/>
    <n v="1.3300000031789101"/>
    <n v="0.35200000802675901"/>
    <m/>
    <n v="114.7"/>
    <x v="255"/>
    <x v="246"/>
  </r>
  <r>
    <x v="0"/>
    <n v="100"/>
    <n v="46"/>
    <n v="3"/>
    <n v="5"/>
    <s v="OK"/>
    <s v="NL110033"/>
    <n v="498"/>
    <n v="30.7"/>
    <n v="23"/>
    <n v="5"/>
    <n v="3"/>
    <n v="23"/>
    <n v="174.20000203450499"/>
    <n v="41.766666412353501"/>
    <n v="0.52000000079472897"/>
    <n v="0.20833333333333301"/>
    <m/>
    <n v="94.6"/>
    <x v="2"/>
    <x v="2"/>
  </r>
  <r>
    <x v="5"/>
    <n v="65"/>
    <n v="36"/>
    <n v="3"/>
    <n v="5"/>
    <s v="OK"/>
    <s v="B437027"/>
    <n v="451"/>
    <n v="18.8"/>
    <n v="20"/>
    <n v="3"/>
    <n v="4"/>
    <n v="20"/>
    <n v="265.09999593099002"/>
    <n v="65.533332824707003"/>
    <n v="1.0133333603541099"/>
    <n v="0.19833333790302299"/>
    <m/>
    <n v="62.5"/>
    <x v="28"/>
    <x v="193"/>
  </r>
  <r>
    <x v="2"/>
    <n v="20"/>
    <n v="56"/>
    <n v="3"/>
    <n v="5"/>
    <s v="OK"/>
    <s v="M17116082"/>
    <n v="456"/>
    <n v="43.1"/>
    <n v="26"/>
    <n v="4"/>
    <n v="4"/>
    <n v="22"/>
    <n v="224.10000101725299"/>
    <n v="51.200000762939503"/>
    <n v="2.1199999650319401"/>
    <n v="0.656333327293396"/>
    <m/>
    <n v="209.3"/>
    <x v="2"/>
    <x v="2"/>
  </r>
  <r>
    <x v="0"/>
    <n v="150"/>
    <n v="34"/>
    <n v="3"/>
    <n v="2"/>
    <s v="EXCLUDE"/>
    <s v="NL110267"/>
    <n v="86"/>
    <n v="26.9"/>
    <m/>
    <n v="3"/>
    <n v="3"/>
    <n v="20"/>
    <n v="209.46666463216101"/>
    <n v="45.966667175292997"/>
    <n v="1.74333329995473"/>
    <n v="0.46233333150545802"/>
    <m/>
    <n v="159.1"/>
    <x v="2"/>
    <x v="2"/>
  </r>
  <r>
    <x v="3"/>
    <n v="59"/>
    <n v="95"/>
    <n v="3"/>
    <n v="5"/>
    <s v="OK"/>
    <s v="A110261"/>
    <n v="88"/>
    <n v="50"/>
    <n v="35"/>
    <n v="5"/>
    <n v="5"/>
    <n v="35"/>
    <n v="220.333333333333"/>
    <n v="67.3333333333333"/>
    <n v="1.50666670004527"/>
    <n v="0.37966666618983003"/>
    <m/>
    <n v="121.1"/>
    <x v="2"/>
    <x v="2"/>
  </r>
  <r>
    <x v="3"/>
    <n v="74"/>
    <n v="17"/>
    <n v="3"/>
    <n v="5"/>
    <s v="OK"/>
    <s v="A110339"/>
    <n v="416"/>
    <n v="14.6"/>
    <n v="19"/>
    <n v="3"/>
    <n v="3"/>
    <n v="19"/>
    <n v="191.333333333333"/>
    <n v="73.1666666666667"/>
    <n v="1.1400000055631001"/>
    <n v="0.92266668876012203"/>
    <m/>
    <n v="301.5"/>
    <x v="2"/>
    <x v="2"/>
  </r>
  <r>
    <x v="5"/>
    <n v="81"/>
    <n v="65"/>
    <n v="2"/>
    <n v="5"/>
    <s v="OK"/>
    <s v="B444055"/>
    <n v="484"/>
    <n v="13.2"/>
    <n v="22"/>
    <n v="3"/>
    <n v="3"/>
    <n v="15"/>
    <n v="222.15000152587899"/>
    <n v="51.25"/>
    <n v="1.28999996185303"/>
    <n v="5.4289999008178702"/>
    <m/>
    <n v="1316.7"/>
    <x v="256"/>
    <x v="46"/>
  </r>
  <r>
    <x v="2"/>
    <n v="67"/>
    <n v="94"/>
    <n v="3"/>
    <n v="5"/>
    <s v="OK"/>
    <s v="M17116636"/>
    <n v="416"/>
    <n v="77.2"/>
    <n v="33"/>
    <n v="5"/>
    <n v="4"/>
    <n v="25"/>
    <n v="189.13333129882801"/>
    <n v="51.699999491373703"/>
    <n v="0.93333331743876102"/>
    <n v="0.66000000635782896"/>
    <m/>
    <n v="269.89999999999998"/>
    <x v="257"/>
    <x v="247"/>
  </r>
  <r>
    <x v="3"/>
    <n v="75"/>
    <n v="33"/>
    <n v="3"/>
    <n v="5"/>
    <s v="OK"/>
    <s v="A110322"/>
    <n v="453"/>
    <n v="46.2"/>
    <n v="28"/>
    <n v="5"/>
    <n v="5"/>
    <n v="28"/>
    <n v="214.96666971842399"/>
    <n v="49.633332570393897"/>
    <n v="1.2933332920074501"/>
    <n v="0.345666656891505"/>
    <m/>
    <n v="126.2"/>
    <x v="128"/>
    <x v="147"/>
  </r>
  <r>
    <x v="0"/>
    <n v="189"/>
    <n v="61"/>
    <n v="3"/>
    <n v="5"/>
    <s v="OK"/>
    <s v="NL110488"/>
    <n v="236"/>
    <n v="19.3"/>
    <n v="22"/>
    <n v="3"/>
    <n v="3"/>
    <n v="20"/>
    <n v="240.79999796549501"/>
    <n v="61.199999491373703"/>
    <n v="0.99000000953674305"/>
    <n v="0.41633332769075998"/>
    <m/>
    <n v="140.80000000000001"/>
    <x v="2"/>
    <x v="2"/>
  </r>
  <r>
    <x v="5"/>
    <n v="78"/>
    <n v="75"/>
    <n v="3"/>
    <n v="4"/>
    <s v="OK"/>
    <s v="B444026"/>
    <n v="479"/>
    <n v="33.4"/>
    <n v="28"/>
    <n v="5"/>
    <n v="5"/>
    <n v="27"/>
    <n v="482.76666259765602"/>
    <n v="47.066666920979799"/>
    <n v="3.65000001589457"/>
    <n v="0.71100000540415398"/>
    <m/>
    <n v="163.80000000000001"/>
    <x v="258"/>
    <x v="248"/>
  </r>
  <r>
    <x v="2"/>
    <n v="74"/>
    <n v="72"/>
    <n v="3"/>
    <n v="5"/>
    <s v="OK"/>
    <s v="M17116621"/>
    <n v="307"/>
    <n v="25.3"/>
    <n v="17"/>
    <n v="3"/>
    <n v="4"/>
    <n v="17"/>
    <n v="203.53333536783899"/>
    <n v="63.799997965494804"/>
    <n v="1.9200000365575201"/>
    <n v="1.03366667032242"/>
    <m/>
    <n v="310.60000000000002"/>
    <x v="2"/>
    <x v="2"/>
  </r>
  <r>
    <x v="0"/>
    <n v="196"/>
    <n v="83"/>
    <n v="3"/>
    <n v="5"/>
    <s v="OK"/>
    <s v="NL110549"/>
    <n v="317"/>
    <n v="11"/>
    <n v="17"/>
    <n v="1"/>
    <n v="1"/>
    <n v="12"/>
    <n v="169.233332316081"/>
    <n v="59.466665903727197"/>
    <n v="1.6733333269755"/>
    <n v="1.1460000077883401"/>
    <m/>
    <n v="456.8"/>
    <x v="259"/>
    <x v="249"/>
  </r>
  <r>
    <x v="4"/>
    <n v="55"/>
    <n v="152"/>
    <n v="3"/>
    <n v="5"/>
    <s v="OK"/>
    <s v="P00612837"/>
    <n v="328"/>
    <n v="10.8"/>
    <n v="12"/>
    <n v="3"/>
    <n v="3"/>
    <n v="12"/>
    <n v="160.666666666667"/>
    <n v="43.733333587646499"/>
    <n v="1.11666667461395"/>
    <n v="0.67566667000452696"/>
    <m/>
    <n v="261.3"/>
    <x v="182"/>
    <x v="2"/>
  </r>
  <r>
    <x v="5"/>
    <n v="83"/>
    <n v="33"/>
    <n v="3"/>
    <n v="5"/>
    <s v="OK"/>
    <s v="B445007"/>
    <n v="207"/>
    <n v="25.5"/>
    <n v="20"/>
    <n v="3"/>
    <n v="3"/>
    <n v="15"/>
    <n v="218.10000101725299"/>
    <n v="55.600001017252602"/>
    <n v="1.70666666825612"/>
    <n v="0.845666656891505"/>
    <m/>
    <n v="294.60000000000002"/>
    <x v="2"/>
    <x v="2"/>
  </r>
  <r>
    <x v="5"/>
    <n v="96"/>
    <n v="74"/>
    <n v="3"/>
    <n v="5"/>
    <s v="OK"/>
    <s v="B444012"/>
    <n v="480"/>
    <n v="70"/>
    <n v="38"/>
    <n v="5"/>
    <n v="5"/>
    <n v="33"/>
    <n v="257.999994913737"/>
    <n v="60.266666412353501"/>
    <n v="1.29333333174388"/>
    <n v="0.32166666785876002"/>
    <m/>
    <n v="95"/>
    <x v="260"/>
    <x v="104"/>
  </r>
  <r>
    <x v="2"/>
    <n v="12"/>
    <n v="19"/>
    <n v="3"/>
    <n v="5"/>
    <s v="OK"/>
    <s v="M17116025"/>
    <n v="106"/>
    <n v="15.9"/>
    <n v="14"/>
    <n v="3"/>
    <n v="3"/>
    <n v="14"/>
    <n v="134.89999898274701"/>
    <n v="53.266666412353501"/>
    <n v="1.25"/>
    <n v="0.49033331871032698"/>
    <m/>
    <n v="232.9"/>
    <x v="261"/>
    <x v="250"/>
  </r>
  <r>
    <x v="2"/>
    <n v="95"/>
    <n v="67"/>
    <n v="3"/>
    <n v="5"/>
    <s v="OK"/>
    <s v="M17116917"/>
    <n v="345"/>
    <n v="30.9"/>
    <n v="18"/>
    <n v="3"/>
    <n v="5"/>
    <n v="18"/>
    <n v="212"/>
    <n v="66.233332316080705"/>
    <n v="1.41333333651225"/>
    <n v="0.27266666789849597"/>
    <m/>
    <n v="117.3"/>
    <x v="2"/>
    <x v="2"/>
  </r>
  <r>
    <x v="0"/>
    <n v="100"/>
    <n v="85"/>
    <n v="3"/>
    <n v="5"/>
    <s v="OK"/>
    <s v="NL110050"/>
    <n v="317"/>
    <n v="22.7"/>
    <n v="20"/>
    <n v="2"/>
    <n v="2"/>
    <n v="20"/>
    <n v="206.333333333333"/>
    <n v="57.133332570393897"/>
    <n v="1.5766666730245"/>
    <n v="1.3876666625340801"/>
    <m/>
    <n v="416.7"/>
    <x v="2"/>
    <x v="2"/>
  </r>
  <r>
    <x v="2"/>
    <n v="65"/>
    <n v="32"/>
    <n v="3"/>
    <n v="5"/>
    <s v="OK"/>
    <s v="M17116564"/>
    <n v="290"/>
    <n v="65.900000000000006"/>
    <n v="31"/>
    <n v="4"/>
    <n v="3"/>
    <n v="25"/>
    <n v="175.46666463216101"/>
    <n v="51.433333079020201"/>
    <n v="1.5599999825159701"/>
    <n v="0.26799999674161301"/>
    <m/>
    <n v="102.5"/>
    <x v="262"/>
    <x v="251"/>
  </r>
  <r>
    <x v="0"/>
    <n v="173"/>
    <n v="7"/>
    <n v="3"/>
    <n v="4"/>
    <s v="OK"/>
    <s v="NL110630"/>
    <n v="101"/>
    <n v="10.51"/>
    <n v="17"/>
    <n v="2"/>
    <n v="1"/>
    <n v="6"/>
    <n v="161.69999694824199"/>
    <n v="47.233333587646499"/>
    <n v="1.1966666777928701"/>
    <n v="0.37533333400885299"/>
    <m/>
    <n v="187.7"/>
    <x v="2"/>
    <x v="2"/>
  </r>
  <r>
    <x v="2"/>
    <n v="61"/>
    <n v="70"/>
    <n v="3"/>
    <n v="5"/>
    <s v="OK"/>
    <s v="M17116614"/>
    <n v="88"/>
    <n v="78.900000000000006"/>
    <n v="41"/>
    <n v="5"/>
    <n v="5"/>
    <n v="30"/>
    <n v="256.90000915527298"/>
    <n v="58.633333841959598"/>
    <n v="2.11666667461395"/>
    <n v="0.33799999952316301"/>
    <m/>
    <n v="110.6"/>
    <x v="2"/>
    <x v="2"/>
  </r>
  <r>
    <x v="0"/>
    <n v="124"/>
    <n v="13"/>
    <n v="3"/>
    <n v="5"/>
    <s v="OK"/>
    <s v="NL110127"/>
    <n v="388"/>
    <n v="17.600000000000001"/>
    <n v="14"/>
    <n v="3"/>
    <n v="2"/>
    <n v="12"/>
    <n v="191.63333638509101"/>
    <n v="49.6666653951009"/>
    <n v="1.8566666444142701"/>
    <n v="0.57700000206629398"/>
    <m/>
    <n v="237"/>
    <x v="263"/>
    <x v="252"/>
  </r>
  <r>
    <x v="2"/>
    <n v="66"/>
    <n v="51"/>
    <n v="3"/>
    <n v="5"/>
    <s v="OK"/>
    <s v="M17116592"/>
    <n v="212"/>
    <n v="21.3"/>
    <n v="16"/>
    <n v="3"/>
    <n v="3"/>
    <n v="16"/>
    <n v="189.10000101725299"/>
    <n v="61.466667175292997"/>
    <n v="1.9033333063125599"/>
    <n v="0.26966666678587597"/>
    <m/>
    <n v="133.1"/>
    <x v="264"/>
    <x v="253"/>
  </r>
  <r>
    <x v="4"/>
    <n v="44"/>
    <n v="137"/>
    <n v="3"/>
    <n v="5"/>
    <s v="OK"/>
    <s v="P00610324"/>
    <n v="88"/>
    <n v="16.2"/>
    <n v="21"/>
    <n v="3"/>
    <n v="4"/>
    <n v="20"/>
    <n v="210.233332316081"/>
    <n v="55.033334096272803"/>
    <n v="1.3466666539510099"/>
    <n v="0.55766663948694895"/>
    <m/>
    <n v="200.9"/>
    <x v="2"/>
    <x v="2"/>
  </r>
  <r>
    <x v="0"/>
    <n v="120"/>
    <n v="52"/>
    <n v="3"/>
    <n v="5"/>
    <s v="OK"/>
    <s v="NL110151"/>
    <n v="498"/>
    <n v="21.8"/>
    <n v="20"/>
    <n v="3"/>
    <n v="4"/>
    <n v="20"/>
    <n v="184.10000101725299"/>
    <n v="41.466667175292997"/>
    <n v="0.81000000238418601"/>
    <n v="0.33633333444595298"/>
    <m/>
    <n v="132.30000000000001"/>
    <x v="2"/>
    <x v="2"/>
  </r>
  <r>
    <x v="0"/>
    <n v="137"/>
    <n v="4"/>
    <n v="3"/>
    <n v="5"/>
    <s v="OK"/>
    <s v="NL110185"/>
    <n v="307"/>
    <n v="11.1"/>
    <n v="10"/>
    <n v="1"/>
    <n v="1"/>
    <n v="10"/>
    <n v="195.56666564941401"/>
    <n v="60.766666412353501"/>
    <n v="1.67666665712992"/>
    <n v="0.402999997138977"/>
    <m/>
    <n v="157.69999999999999"/>
    <x v="2"/>
    <x v="2"/>
  </r>
  <r>
    <x v="4"/>
    <n v="25"/>
    <n v="214"/>
    <n v="3"/>
    <n v="5"/>
    <s v="OK"/>
    <s v="P00610203"/>
    <n v="301"/>
    <n v="11.6"/>
    <n v="17"/>
    <n v="2"/>
    <n v="1"/>
    <n v="12"/>
    <n v="249.86666361490899"/>
    <n v="67.066665649414105"/>
    <n v="2.0300000111262002"/>
    <n v="0.83299998442331902"/>
    <m/>
    <n v="294.39999999999998"/>
    <x v="265"/>
    <x v="2"/>
  </r>
  <r>
    <x v="4"/>
    <n v="97"/>
    <n v="213"/>
    <n v="3"/>
    <n v="5"/>
    <s v="OK"/>
    <s v="P00610746"/>
    <n v="318"/>
    <n v="10.8"/>
    <n v="12"/>
    <n v="1"/>
    <n v="1"/>
    <n v="12"/>
    <n v="243"/>
    <n v="53.733333587646499"/>
    <n v="1.98666667938232"/>
    <n v="0.717333356539408"/>
    <m/>
    <n v="165.8"/>
    <x v="2"/>
    <x v="2"/>
  </r>
  <r>
    <x v="0"/>
    <n v="167"/>
    <n v="16"/>
    <n v="3"/>
    <n v="5"/>
    <s v="OK"/>
    <s v="NL110357"/>
    <n v="328"/>
    <n v="11.9"/>
    <n v="15"/>
    <n v="2"/>
    <n v="3"/>
    <n v="15"/>
    <n v="182.766667683919"/>
    <n v="26.633333841959601"/>
    <n v="1.10333331425985"/>
    <n v="0.87166664997736598"/>
    <m/>
    <m/>
    <x v="266"/>
    <x v="254"/>
  </r>
  <r>
    <x v="4"/>
    <n v="36"/>
    <n v="161"/>
    <n v="3"/>
    <n v="5"/>
    <s v="OK"/>
    <s v="P00610294"/>
    <n v="135"/>
    <n v="19.600000000000001"/>
    <n v="15"/>
    <n v="3"/>
    <n v="2"/>
    <n v="15"/>
    <n v="206"/>
    <n v="68.133333841959598"/>
    <n v="1.4033333460489901"/>
    <n v="0.34899999698003098"/>
    <m/>
    <n v="91"/>
    <x v="267"/>
    <x v="2"/>
  </r>
  <r>
    <x v="1"/>
    <n v="92"/>
    <n v="325"/>
    <n v="3"/>
    <n v="5"/>
    <s v="OK"/>
    <s v="NH200505"/>
    <n v="456"/>
    <n v="22.7"/>
    <n v="24"/>
    <n v="3"/>
    <n v="3"/>
    <n v="18"/>
    <n v="206.43333435058599"/>
    <n v="48.599999745686901"/>
    <n v="2.0966665744781499"/>
    <n v="0.52000001072883595"/>
    <m/>
    <n v="169.5"/>
    <x v="2"/>
    <x v="2"/>
  </r>
  <r>
    <x v="2"/>
    <n v="13"/>
    <n v="1"/>
    <n v="3"/>
    <n v="5"/>
    <s v="OK"/>
    <s v="M17116005"/>
    <n v="367"/>
    <n v="47"/>
    <n v="27"/>
    <n v="4"/>
    <n v="4"/>
    <n v="27"/>
    <n v="305.66667175292997"/>
    <n v="55.433333079020201"/>
    <n v="1.4966666698455799"/>
    <n v="0.82899999618530296"/>
    <m/>
    <n v="199.4"/>
    <x v="2"/>
    <x v="2"/>
  </r>
  <r>
    <x v="0"/>
    <n v="115"/>
    <n v="19"/>
    <n v="3"/>
    <n v="5"/>
    <s v="OK"/>
    <s v="NL110072"/>
    <n v="89"/>
    <n v="19"/>
    <n v="18"/>
    <n v="2"/>
    <n v="3"/>
    <n v="18"/>
    <n v="155.30000305175801"/>
    <n v="46.400000254313099"/>
    <n v="1.27000002066294"/>
    <n v="0.235333328445752"/>
    <m/>
    <n v="91.7"/>
    <x v="2"/>
    <x v="2"/>
  </r>
  <r>
    <x v="4"/>
    <n v="20"/>
    <n v="134"/>
    <n v="3"/>
    <n v="5"/>
    <s v="OK"/>
    <s v="P00610154"/>
    <n v="308"/>
    <n v="29.4"/>
    <n v="23"/>
    <n v="4"/>
    <n v="4"/>
    <n v="20"/>
    <n v="271.80000813802098"/>
    <n v="63.599998474121101"/>
    <n v="2.34999998410543"/>
    <n v="0.82833333810170495"/>
    <m/>
    <n v="197.6"/>
    <x v="268"/>
    <x v="2"/>
  </r>
  <r>
    <x v="0"/>
    <n v="188"/>
    <n v="94"/>
    <n v="3"/>
    <n v="5"/>
    <s v="OK"/>
    <s v="NL110504"/>
    <n v="483"/>
    <n v="18.100000000000001"/>
    <n v="18"/>
    <n v="3"/>
    <n v="3"/>
    <n v="18"/>
    <n v="144.86666870117199"/>
    <n v="43.199999491373703"/>
    <n v="0.84333334366480495"/>
    <n v="5.9333331882953602E-2"/>
    <m/>
    <n v="33.700000000000003"/>
    <x v="269"/>
    <x v="255"/>
  </r>
  <r>
    <x v="4"/>
    <n v="28"/>
    <n v="210"/>
    <n v="3"/>
    <n v="5"/>
    <s v="OK"/>
    <s v="P00610199"/>
    <n v="303"/>
    <n v="15"/>
    <n v="16"/>
    <n v="2"/>
    <n v="2"/>
    <n v="16"/>
    <n v="191.30000305175801"/>
    <n v="52.400000254313099"/>
    <n v="1.69999996821086"/>
    <n v="0.109333331386248"/>
    <m/>
    <n v="36.299999999999997"/>
    <x v="7"/>
    <x v="2"/>
  </r>
  <r>
    <x v="5"/>
    <n v="48"/>
    <n v="18"/>
    <n v="3"/>
    <n v="5"/>
    <s v="OK"/>
    <s v="B430062"/>
    <n v="207"/>
    <n v="15.4"/>
    <n v="17"/>
    <n v="3"/>
    <n v="3"/>
    <n v="15"/>
    <n v="203.79999796549501"/>
    <n v="62.866668701171903"/>
    <n v="1.5666666825612401"/>
    <n v="0.70666665832201603"/>
    <m/>
    <n v="237"/>
    <x v="2"/>
    <x v="2"/>
  </r>
  <r>
    <x v="3"/>
    <n v="67"/>
    <n v="38"/>
    <n v="3"/>
    <n v="5"/>
    <s v="OK"/>
    <s v="A110325"/>
    <n v="451"/>
    <n v="19.100000000000001"/>
    <n v="23"/>
    <n v="3"/>
    <n v="3"/>
    <n v="23"/>
    <n v="195.69999694824199"/>
    <n v="60.866667429606103"/>
    <n v="1.2866666714350401"/>
    <n v="0.12833333512147299"/>
    <m/>
    <n v="44.9"/>
    <x v="82"/>
    <x v="256"/>
  </r>
  <r>
    <x v="3"/>
    <n v="81"/>
    <n v="53"/>
    <n v="3"/>
    <n v="4"/>
    <s v="OK"/>
    <s v="A110410"/>
    <n v="673"/>
    <n v="22.5"/>
    <n v="25"/>
    <n v="4"/>
    <n v="5"/>
    <n v="25"/>
    <n v="258.80000305175798"/>
    <n v="63.4999987284342"/>
    <n v="2.1133333047231"/>
    <n v="0.58133333921432495"/>
    <m/>
    <n v="148.4"/>
    <x v="2"/>
    <x v="2"/>
  </r>
  <r>
    <x v="3"/>
    <n v="46"/>
    <n v="4"/>
    <n v="3"/>
    <n v="5"/>
    <s v="OK"/>
    <s v="A110198"/>
    <n v="88"/>
    <n v="29.8"/>
    <n v="23"/>
    <n v="4"/>
    <n v="3"/>
    <n v="23"/>
    <n v="211.20000203450499"/>
    <n v="58.300000508626297"/>
    <n v="1.5166666507720901"/>
    <n v="0.606333335240682"/>
    <m/>
    <n v="291.3"/>
    <x v="101"/>
    <x v="257"/>
  </r>
  <r>
    <x v="1"/>
    <n v="78"/>
    <n v="334"/>
    <n v="3"/>
    <n v="5"/>
    <s v="OK"/>
    <s v="NH200378"/>
    <n v="88"/>
    <n v="40.5"/>
    <n v="33"/>
    <n v="5"/>
    <n v="4"/>
    <n v="33"/>
    <n v="245.86666361490899"/>
    <n v="48.566666920979799"/>
    <n v="1.84999998410543"/>
    <n v="0.39266666769981401"/>
    <m/>
    <n v="139.5"/>
    <x v="2"/>
    <x v="2"/>
  </r>
  <r>
    <x v="3"/>
    <n v="19"/>
    <n v="4"/>
    <n v="3"/>
    <n v="5"/>
    <s v="OK"/>
    <s v="A110011"/>
    <n v="389"/>
    <n v="17.2"/>
    <n v="23"/>
    <n v="3"/>
    <n v="3"/>
    <n v="20"/>
    <n v="166.766667683919"/>
    <n v="49.899998982747398"/>
    <n v="1.0100000103314699"/>
    <n v="0.18499999741713199"/>
    <m/>
    <n v="73.099999999999994"/>
    <x v="229"/>
    <x v="258"/>
  </r>
  <r>
    <x v="4"/>
    <n v="47"/>
    <n v="127"/>
    <n v="3"/>
    <n v="5"/>
    <s v="OK"/>
    <s v="P00610318"/>
    <n v="218"/>
    <n v="12.6"/>
    <n v="10"/>
    <n v="1"/>
    <n v="1"/>
    <n v="5"/>
    <n v="199.233332316081"/>
    <n v="50.133332570393897"/>
    <n v="1.2966666618983"/>
    <n v="0.42166667183240297"/>
    <m/>
    <n v="223.6"/>
    <x v="2"/>
    <x v="2"/>
  </r>
  <r>
    <x v="0"/>
    <n v="160"/>
    <n v="57"/>
    <n v="3"/>
    <n v="5"/>
    <s v="OK"/>
    <s v="NL110381"/>
    <n v="236"/>
    <n v="13.8"/>
    <n v="15"/>
    <n v="3"/>
    <n v="3"/>
    <n v="15"/>
    <n v="321.13334147135402"/>
    <n v="59.866664886474602"/>
    <n v="0.87666666507720903"/>
    <n v="0.63300001621246305"/>
    <m/>
    <n v="185.8"/>
    <x v="2"/>
    <x v="2"/>
  </r>
  <r>
    <x v="5"/>
    <n v="52"/>
    <n v="55"/>
    <n v="3"/>
    <n v="5"/>
    <s v="OK"/>
    <s v="B436020"/>
    <n v="226"/>
    <n v="26.1"/>
    <m/>
    <n v="3"/>
    <n v="3"/>
    <n v="20"/>
    <n v="212"/>
    <n v="51.466665903727197"/>
    <n v="1.1700000365575201"/>
    <n v="0.32766667505105301"/>
    <m/>
    <n v="156.6"/>
    <x v="51"/>
    <x v="79"/>
  </r>
  <r>
    <x v="5"/>
    <n v="72"/>
    <n v="87"/>
    <n v="3"/>
    <n v="5"/>
    <s v="OK"/>
    <s v="B435010"/>
    <n v="387"/>
    <n v="35"/>
    <m/>
    <n v="5"/>
    <n v="5"/>
    <n v="30"/>
    <m/>
    <m/>
    <m/>
    <n v="0.66100001335143999"/>
    <m/>
    <n v="53.8"/>
    <x v="253"/>
    <x v="233"/>
  </r>
  <r>
    <x v="3"/>
    <n v="70"/>
    <n v="1"/>
    <n v="3"/>
    <n v="4"/>
    <s v="OK"/>
    <s v="A110356"/>
    <n v="253"/>
    <n v="41.9"/>
    <n v="30"/>
    <n v="4"/>
    <n v="3"/>
    <n v="25"/>
    <n v="230.766667683919"/>
    <n v="53.599999745686901"/>
    <n v="1.78666671117147"/>
    <n v="0.78700000047683705"/>
    <m/>
    <n v="216.9"/>
    <x v="76"/>
    <x v="259"/>
  </r>
  <r>
    <x v="0"/>
    <n v="156"/>
    <n v="65"/>
    <n v="3"/>
    <n v="5"/>
    <s v="OK"/>
    <s v="NL110616"/>
    <n v="8"/>
    <n v="10.987"/>
    <n v="12"/>
    <m/>
    <n v="1"/>
    <m/>
    <n v="140.20000203450499"/>
    <n v="37.8333333333333"/>
    <n v="1.05666665236155"/>
    <n v="0.37066665291786199"/>
    <m/>
    <n v="251.9"/>
    <x v="2"/>
    <x v="2"/>
  </r>
  <r>
    <x v="0"/>
    <n v="105"/>
    <n v="86"/>
    <n v="3"/>
    <n v="5"/>
    <s v="OK"/>
    <s v="NL110052"/>
    <n v="598"/>
    <n v="11.4"/>
    <n v="16"/>
    <n v="2"/>
    <n v="2"/>
    <n v="16"/>
    <n v="149.56666564941401"/>
    <n v="25.699999491373699"/>
    <n v="0.59333334366480495"/>
    <n v="4.0076667467753104"/>
    <m/>
    <n v="3197.3"/>
    <x v="270"/>
    <x v="260"/>
  </r>
  <r>
    <x v="5"/>
    <n v="31"/>
    <n v="7"/>
    <n v="3"/>
    <n v="5"/>
    <s v="OK"/>
    <s v="B430048"/>
    <n v="352"/>
    <n v="17"/>
    <n v="18"/>
    <n v="4"/>
    <n v="4"/>
    <n v="18"/>
    <n v="225.89999898274701"/>
    <n v="60.400000254313099"/>
    <n v="1.0666666626930199"/>
    <n v="0.84633332490920998"/>
    <m/>
    <n v="265"/>
    <x v="2"/>
    <x v="2"/>
  </r>
  <r>
    <x v="0"/>
    <n v="131"/>
    <n v="32"/>
    <n v="3"/>
    <n v="5"/>
    <s v="OK"/>
    <s v="NL110206"/>
    <n v="406"/>
    <n v="10.199999999999999"/>
    <n v="13"/>
    <n v="3"/>
    <n v="3"/>
    <n v="13"/>
    <n v="231.233332316081"/>
    <n v="52.699999491373703"/>
    <n v="1.7699999809265099"/>
    <n v="2.62466669082642"/>
    <m/>
    <n v="994.8"/>
    <x v="271"/>
    <x v="261"/>
  </r>
  <r>
    <x v="5"/>
    <n v="54"/>
    <n v="62"/>
    <n v="3"/>
    <n v="4"/>
    <s v="OK"/>
    <s v="B436019"/>
    <n v="203"/>
    <n v="26.9"/>
    <m/>
    <n v="3"/>
    <n v="3"/>
    <n v="20"/>
    <n v="209.46666463216101"/>
    <n v="54.033332824707003"/>
    <n v="1.34666661421458"/>
    <n v="0.381333331267039"/>
    <m/>
    <n v="156.9"/>
    <x v="51"/>
    <x v="262"/>
  </r>
  <r>
    <x v="1"/>
    <n v="95"/>
    <n v="331"/>
    <n v="3"/>
    <n v="5"/>
    <s v="OK"/>
    <s v="NH200604BIS"/>
    <n v="386"/>
    <n v="47"/>
    <m/>
    <n v="3"/>
    <n v="3"/>
    <n v="12"/>
    <n v="182.30000305175801"/>
    <n v="66.266667683919295"/>
    <n v="1.7666666507720901"/>
    <n v="0.69199999173482296"/>
    <m/>
    <n v="221.5"/>
    <x v="2"/>
    <x v="2"/>
  </r>
  <r>
    <x v="4"/>
    <n v="5"/>
    <n v="174"/>
    <n v="3"/>
    <n v="5"/>
    <s v="OK"/>
    <s v="P00610034"/>
    <n v="318"/>
    <n v="19.600000000000001"/>
    <n v="16"/>
    <n v="3"/>
    <n v="3"/>
    <n v="15"/>
    <n v="230.10000101725299"/>
    <n v="49.8333333333333"/>
    <n v="1.37999999523163"/>
    <n v="0.30866666634877499"/>
    <m/>
    <n v="108.4"/>
    <x v="272"/>
    <x v="2"/>
  </r>
  <r>
    <x v="5"/>
    <n v="44"/>
    <n v="93"/>
    <n v="3"/>
    <n v="5"/>
    <s v="OK"/>
    <s v="B427013"/>
    <n v="456"/>
    <n v="23.2"/>
    <m/>
    <n v="5"/>
    <n v="5"/>
    <n v="30"/>
    <n v="255.53333028157601"/>
    <n v="54.699999491373703"/>
    <n v="2.3799999952316302"/>
    <n v="0.86166665951410903"/>
    <m/>
    <n v="208.1"/>
    <x v="273"/>
    <x v="202"/>
  </r>
  <r>
    <x v="4"/>
    <n v="50"/>
    <n v="225"/>
    <n v="3"/>
    <n v="5"/>
    <s v="OK"/>
    <s v="P00610166"/>
    <n v="607"/>
    <n v="14.3"/>
    <n v="9"/>
    <n v="2"/>
    <n v="2"/>
    <n v="6"/>
    <n v="176.333333333333"/>
    <n v="51.1666666666667"/>
    <n v="1.8633333841959601"/>
    <n v="0.416333347558975"/>
    <m/>
    <n v="177.8"/>
    <x v="2"/>
    <x v="2"/>
  </r>
  <r>
    <x v="0"/>
    <n v="112"/>
    <n v="11"/>
    <n v="3"/>
    <n v="4"/>
    <s v="OK"/>
    <s v="NL110610"/>
    <n v="353"/>
    <n v="10.191000000000001"/>
    <n v="12"/>
    <m/>
    <n v="1"/>
    <m/>
    <n v="174.766667683919"/>
    <n v="51.4999987284342"/>
    <n v="0.87333333492279097"/>
    <n v="0.25500000019868202"/>
    <m/>
    <n v="93"/>
    <x v="2"/>
    <x v="2"/>
  </r>
  <r>
    <x v="5"/>
    <n v="23"/>
    <n v="81"/>
    <n v="3"/>
    <n v="5"/>
    <s v="OK"/>
    <s v="B419006"/>
    <n v="103"/>
    <n v="40.6"/>
    <n v="28"/>
    <n v="3"/>
    <n v="3"/>
    <n v="25"/>
    <n v="181.333333333333"/>
    <n v="52.0000012715658"/>
    <n v="1.52000002066294"/>
    <n v="0.61199999849001596"/>
    <m/>
    <n v="194.5"/>
    <x v="101"/>
    <x v="169"/>
  </r>
  <r>
    <x v="0"/>
    <n v="181"/>
    <n v="91"/>
    <n v="3"/>
    <n v="4"/>
    <s v="OK"/>
    <s v="NL110501"/>
    <n v="315"/>
    <n v="25.4"/>
    <n v="21"/>
    <n v="3"/>
    <n v="3"/>
    <n v="21"/>
    <n v="210.666666666667"/>
    <n v="52.433333079020201"/>
    <n v="1.3033333222071299"/>
    <n v="0.38933333754539501"/>
    <m/>
    <n v="104.5"/>
    <x v="274"/>
    <x v="263"/>
  </r>
  <r>
    <x v="0"/>
    <n v="140"/>
    <n v="33"/>
    <n v="3"/>
    <n v="4"/>
    <s v="OK"/>
    <s v="NL110208"/>
    <n v="314"/>
    <n v="14.5"/>
    <n v="16"/>
    <n v="2"/>
    <n v="1"/>
    <n v="6"/>
    <n v="182.89999898274701"/>
    <n v="34.900000254313099"/>
    <n v="1.7466666698455799"/>
    <n v="0.31699999670187601"/>
    <m/>
    <n v="144.19999999999999"/>
    <x v="145"/>
    <x v="264"/>
  </r>
  <r>
    <x v="4"/>
    <n v="57"/>
    <n v="190"/>
    <n v="3"/>
    <n v="5"/>
    <s v="OK"/>
    <s v="P00612817"/>
    <n v="218"/>
    <n v="10.7"/>
    <n v="9"/>
    <n v="2"/>
    <n v="2"/>
    <n v="9"/>
    <n v="211.10000101725299"/>
    <n v="59.533334096272803"/>
    <n v="1.48666667938232"/>
    <n v="0.14699999988079099"/>
    <m/>
    <n v="43.7"/>
    <x v="2"/>
    <x v="2"/>
  </r>
  <r>
    <x v="5"/>
    <n v="79"/>
    <n v="51"/>
    <n v="3"/>
    <n v="4"/>
    <s v="OK"/>
    <s v="B444019"/>
    <n v="257"/>
    <n v="42.6"/>
    <n v="27"/>
    <n v="3"/>
    <n v="3"/>
    <n v="20"/>
    <n v="252.46666463216101"/>
    <n v="58.1666666666667"/>
    <n v="2.45666666825612"/>
    <n v="0.41500000158945699"/>
    <m/>
    <n v="104.9"/>
    <x v="275"/>
    <x v="141"/>
  </r>
  <r>
    <x v="2"/>
    <n v="36"/>
    <n v="70"/>
    <n v="3"/>
    <n v="5"/>
    <s v="OK"/>
    <s v="M17116450"/>
    <n v="212"/>
    <n v="51.7"/>
    <n v="26"/>
    <n v="4"/>
    <n v="4"/>
    <n v="20"/>
    <n v="187.333333333333"/>
    <n v="54.400000254313099"/>
    <n v="2.0466666618982901"/>
    <n v="0.234666665395101"/>
    <m/>
    <n v="105.5"/>
    <x v="2"/>
    <x v="2"/>
  </r>
  <r>
    <x v="0"/>
    <n v="118"/>
    <n v="17"/>
    <n v="3"/>
    <n v="5"/>
    <s v="OK"/>
    <s v="NL110070"/>
    <n v="415"/>
    <n v="11.6"/>
    <n v="16"/>
    <n v="1"/>
    <n v="1"/>
    <n v="15"/>
    <n v="153.333333333333"/>
    <n v="45.099999745686901"/>
    <n v="0.77000002066294304"/>
    <n v="0.75333333015441895"/>
    <m/>
    <n v="380.7"/>
    <x v="276"/>
    <x v="265"/>
  </r>
  <r>
    <x v="0"/>
    <n v="116"/>
    <n v="3"/>
    <n v="3"/>
    <n v="5"/>
    <s v="OK"/>
    <s v="NL110063"/>
    <n v="89"/>
    <n v="12.7"/>
    <n v="16"/>
    <n v="2"/>
    <n v="2"/>
    <n v="16"/>
    <n v="132.69999694824199"/>
    <n v="52.699999491373703"/>
    <n v="0.82999998331069902"/>
    <n v="0.22466666499773699"/>
    <m/>
    <n v="98.1"/>
    <x v="2"/>
    <x v="2"/>
  </r>
  <r>
    <x v="4"/>
    <n v="40"/>
    <n v="224"/>
    <n v="3"/>
    <n v="5"/>
    <s v="OK"/>
    <s v="P00610246"/>
    <n v="218"/>
    <n v="11.6"/>
    <n v="8"/>
    <n v="1"/>
    <n v="1"/>
    <n v="8"/>
    <n v="188.10000101725299"/>
    <n v="51.433334350585902"/>
    <n v="1.8166666825612401"/>
    <n v="0.43099999427795399"/>
    <m/>
    <n v="171.9"/>
    <x v="2"/>
    <x v="2"/>
  </r>
  <r>
    <x v="2"/>
    <n v="89"/>
    <n v="38"/>
    <n v="3"/>
    <n v="5"/>
    <s v="OK"/>
    <s v="M17116857"/>
    <n v="88"/>
    <n v="71"/>
    <n v="33"/>
    <n v="5"/>
    <n v="5"/>
    <n v="33"/>
    <n v="244.96666463216101"/>
    <n v="60.799999237060497"/>
    <n v="1.90666663646698"/>
    <n v="0.43833333253860501"/>
    <m/>
    <n v="158.5"/>
    <x v="2"/>
    <x v="2"/>
  </r>
  <r>
    <x v="0"/>
    <n v="152"/>
    <n v="80"/>
    <n v="3"/>
    <n v="5"/>
    <s v="OK"/>
    <s v="NL110343"/>
    <n v="307"/>
    <n v="12.3"/>
    <n v="16"/>
    <n v="3"/>
    <n v="1"/>
    <n v="12"/>
    <n v="180"/>
    <n v="60.233333587646499"/>
    <n v="1.4866666396458901"/>
    <n v="0.78133334716161096"/>
    <m/>
    <n v="300.8"/>
    <x v="2"/>
    <x v="2"/>
  </r>
  <r>
    <x v="0"/>
    <n v="133"/>
    <n v="55"/>
    <n v="3"/>
    <n v="5"/>
    <s v="OK"/>
    <s v="NL110226"/>
    <n v="604"/>
    <n v="34"/>
    <n v="23"/>
    <n v="3"/>
    <n v="3"/>
    <n v="23"/>
    <n v="191.13333129882801"/>
    <n v="53.6666653951009"/>
    <n v="1.22666668891907"/>
    <n v="0.34899999698003098"/>
    <m/>
    <n v="176.6"/>
    <x v="277"/>
    <x v="266"/>
  </r>
  <r>
    <x v="0"/>
    <n v="181"/>
    <n v="94"/>
    <n v="3"/>
    <n v="5"/>
    <s v="OK"/>
    <s v="NL110502"/>
    <n v="307"/>
    <n v="17.100000000000001"/>
    <n v="17"/>
    <n v="2"/>
    <n v="2"/>
    <n v="17"/>
    <n v="178.666666666667"/>
    <n v="51.799999237060497"/>
    <n v="1.60333331425985"/>
    <n v="0.369333326816559"/>
    <m/>
    <n v="144.19999999999999"/>
    <x v="2"/>
    <x v="2"/>
  </r>
  <r>
    <x v="1"/>
    <n v="91"/>
    <n v="310"/>
    <n v="3"/>
    <n v="5"/>
    <s v="OK"/>
    <s v="NH200492"/>
    <n v="122"/>
    <n v="13.5"/>
    <n v="17"/>
    <n v="4"/>
    <n v="3"/>
    <n v="12"/>
    <n v="171.10000101725299"/>
    <n v="53.5"/>
    <n v="1.3500000238418599"/>
    <n v="0.33166665832201597"/>
    <m/>
    <n v="133.80000000000001"/>
    <x v="278"/>
    <x v="76"/>
  </r>
  <r>
    <x v="4"/>
    <n v="65"/>
    <n v="168"/>
    <n v="3"/>
    <n v="5"/>
    <s v="OK"/>
    <s v="P00610513"/>
    <n v="316"/>
    <n v="19.100000000000001"/>
    <n v="17"/>
    <n v="3"/>
    <n v="5"/>
    <n v="17"/>
    <n v="232.46666463216101"/>
    <n v="63.399998982747398"/>
    <n v="2.3933332761128701"/>
    <n v="0.62700001398722305"/>
    <m/>
    <n v="160.19999999999999"/>
    <x v="2"/>
    <x v="2"/>
  </r>
  <r>
    <x v="4"/>
    <n v="11"/>
    <n v="134"/>
    <n v="3"/>
    <n v="5"/>
    <s v="OK"/>
    <s v="P00612802"/>
    <n v="17"/>
    <n v="11.5"/>
    <n v="14"/>
    <n v="3"/>
    <n v="4"/>
    <n v="14"/>
    <n v="222.89999898274701"/>
    <n v="62.766667683919302"/>
    <n v="1.5866667032241799"/>
    <n v="0.25166666507720897"/>
    <m/>
    <n v="85.8"/>
    <x v="279"/>
    <x v="2"/>
  </r>
  <r>
    <x v="4"/>
    <n v="70"/>
    <n v="152"/>
    <n v="3"/>
    <n v="5"/>
    <s v="OK"/>
    <s v="P00612363"/>
    <n v="218"/>
    <n v="12.3"/>
    <n v="12"/>
    <n v="3"/>
    <n v="1"/>
    <n v="5"/>
    <n v="226.36666361490899"/>
    <n v="45.966667175292997"/>
    <n v="1.7699999809265099"/>
    <n v="0.43533333142598502"/>
    <m/>
    <n v="188.2"/>
    <x v="2"/>
    <x v="2"/>
  </r>
  <r>
    <x v="5"/>
    <n v="41"/>
    <n v="97"/>
    <n v="3"/>
    <n v="5"/>
    <s v="OK"/>
    <s v="B427009"/>
    <n v="590"/>
    <n v="27.2"/>
    <m/>
    <n v="3"/>
    <n v="3"/>
    <n v="22"/>
    <n v="152.10000101725299"/>
    <n v="51.900000254313099"/>
    <n v="0.75666668017705296"/>
    <n v="0.248666663964589"/>
    <m/>
    <n v="90.7"/>
    <x v="2"/>
    <x v="2"/>
  </r>
  <r>
    <x v="3"/>
    <n v="27"/>
    <n v="1"/>
    <n v="3"/>
    <n v="5"/>
    <s v="OK"/>
    <s v="A110190"/>
    <n v="88"/>
    <n v="63.5"/>
    <n v="33"/>
    <n v="4"/>
    <n v="4"/>
    <n v="33"/>
    <n v="243.19999694824199"/>
    <n v="65.000001271565793"/>
    <n v="1.8466666936874401"/>
    <n v="0.399333332975705"/>
    <m/>
    <n v="106.1"/>
    <x v="2"/>
    <x v="2"/>
  </r>
  <r>
    <x v="0"/>
    <n v="127"/>
    <n v="46"/>
    <n v="3"/>
    <n v="5"/>
    <s v="OK"/>
    <s v="NL110148"/>
    <n v="318"/>
    <n v="22.7"/>
    <n v="22"/>
    <n v="3"/>
    <n v="3"/>
    <n v="22"/>
    <n v="215"/>
    <n v="42.133333841959598"/>
    <n v="1.40000001589457"/>
    <n v="0.53399999936421705"/>
    <m/>
    <n v="223.9"/>
    <x v="2"/>
    <x v="2"/>
  </r>
  <r>
    <x v="4"/>
    <n v="19"/>
    <n v="175"/>
    <n v="3"/>
    <n v="5"/>
    <s v="OK"/>
    <s v="P00610125"/>
    <n v="212"/>
    <n v="14.3"/>
    <n v="16"/>
    <n v="2"/>
    <n v="1"/>
    <n v="6"/>
    <n v="150.89999898274701"/>
    <n v="67.6666666666667"/>
    <n v="1.8433333237965901"/>
    <n v="0.35066666205724101"/>
    <m/>
    <n v="161.80000000000001"/>
    <x v="280"/>
    <x v="2"/>
  </r>
  <r>
    <x v="5"/>
    <n v="61"/>
    <n v="3"/>
    <n v="3"/>
    <n v="5"/>
    <s v="OK"/>
    <s v="B438019"/>
    <n v="416"/>
    <n v="30.6"/>
    <n v="26"/>
    <n v="4"/>
    <n v="4"/>
    <n v="20"/>
    <n v="195.766667683919"/>
    <n v="70.700002034505204"/>
    <n v="1.11666667461395"/>
    <n v="0.69700000683466601"/>
    <m/>
    <n v="217.8"/>
    <x v="2"/>
    <x v="2"/>
  </r>
  <r>
    <x v="4"/>
    <n v="36"/>
    <n v="175"/>
    <n v="3"/>
    <n v="5"/>
    <s v="OK"/>
    <s v="P00610282"/>
    <n v="17"/>
    <n v="13.8"/>
    <n v="16"/>
    <n v="3"/>
    <n v="3"/>
    <n v="15"/>
    <n v="212.89999898274701"/>
    <n v="62.8333346048991"/>
    <n v="1.3733333349227901"/>
    <n v="0.23433333138624801"/>
    <m/>
    <n v="79.5"/>
    <x v="2"/>
    <x v="2"/>
  </r>
  <r>
    <x v="5"/>
    <n v="82"/>
    <n v="19"/>
    <n v="3"/>
    <n v="5"/>
    <s v="OK"/>
    <s v="B446012"/>
    <n v="355"/>
    <n v="51.7"/>
    <n v="28"/>
    <n v="5"/>
    <n v="5"/>
    <n v="28"/>
    <n v="232.43333435058599"/>
    <n v="76.366666158040402"/>
    <m/>
    <n v="3.6333333700895303E-2"/>
    <m/>
    <n v="10.3"/>
    <x v="94"/>
    <x v="171"/>
  </r>
  <r>
    <x v="4"/>
    <n v="68"/>
    <n v="210"/>
    <n v="3"/>
    <n v="5"/>
    <s v="OK"/>
    <s v="P00610546"/>
    <n v="212"/>
    <n v="11.6"/>
    <n v="10"/>
    <n v="2"/>
    <n v="2"/>
    <n v="10"/>
    <n v="152.233332316081"/>
    <n v="57.266666412353501"/>
    <n v="1.4700000286102299"/>
    <n v="0.37199999888738"/>
    <m/>
    <n v="170.4"/>
    <x v="2"/>
    <x v="2"/>
  </r>
  <r>
    <x v="3"/>
    <n v="69"/>
    <n v="3"/>
    <n v="3"/>
    <n v="5"/>
    <s v="OK"/>
    <s v="A110355"/>
    <n v="110"/>
    <n v="27.5"/>
    <n v="21"/>
    <n v="3"/>
    <n v="3"/>
    <n v="21"/>
    <n v="229.43332926432299"/>
    <n v="57.566665649414098"/>
    <n v="1.5100000301996901"/>
    <n v="0.46466666460037198"/>
    <m/>
    <n v="170.6"/>
    <x v="2"/>
    <x v="2"/>
  </r>
  <r>
    <x v="1"/>
    <n v="28"/>
    <n v="318"/>
    <n v="3"/>
    <n v="4"/>
    <s v="OK"/>
    <s v="NH200638"/>
    <n v="296"/>
    <n v="32.9"/>
    <n v="28"/>
    <n v="3"/>
    <n v="3"/>
    <n v="25"/>
    <n v="249.33332824707"/>
    <n v="60.966667175292997"/>
    <n v="1.4900000095367401"/>
    <n v="0.63199998935063695"/>
    <m/>
    <n v="182.4"/>
    <x v="281"/>
    <x v="267"/>
  </r>
  <r>
    <x v="0"/>
    <n v="131"/>
    <n v="21"/>
    <n v="3"/>
    <n v="4"/>
    <s v="OK"/>
    <s v="NL110197"/>
    <n v="314"/>
    <n v="12.6"/>
    <n v="20"/>
    <n v="3"/>
    <n v="3"/>
    <n v="15"/>
    <n v="186.79999796549501"/>
    <n v="54.5"/>
    <n v="1.66333333651225"/>
    <n v="0.42766667405764303"/>
    <m/>
    <n v="174.6"/>
    <x v="2"/>
    <x v="2"/>
  </r>
  <r>
    <x v="4"/>
    <n v="67"/>
    <n v="197"/>
    <n v="3"/>
    <n v="5"/>
    <s v="OK"/>
    <s v="P00612064"/>
    <n v="591"/>
    <n v="12.3"/>
    <n v="10"/>
    <n v="2"/>
    <n v="2"/>
    <n v="9"/>
    <n v="346.80000813802098"/>
    <n v="61.699999491373703"/>
    <n v="2.7199999491373701"/>
    <n v="0.75600000222524"/>
    <m/>
    <n v="342.5"/>
    <x v="282"/>
    <x v="2"/>
  </r>
  <r>
    <x v="4"/>
    <n v="97"/>
    <n v="156"/>
    <n v="3"/>
    <n v="5"/>
    <s v="OK"/>
    <s v="P00610785"/>
    <n v="308"/>
    <n v="32.9"/>
    <n v="22"/>
    <n v="4"/>
    <n v="2"/>
    <n v="8"/>
    <n v="204.233332316081"/>
    <n v="53.433334350585902"/>
    <n v="2.83999999364217"/>
    <n v="0.55933333436648003"/>
    <m/>
    <n v="186"/>
    <x v="2"/>
    <x v="2"/>
  </r>
  <r>
    <x v="0"/>
    <n v="165"/>
    <n v="58"/>
    <n v="3"/>
    <n v="4"/>
    <s v="OK"/>
    <s v="NL110382"/>
    <n v="314"/>
    <n v="21.1"/>
    <n v="23"/>
    <n v="3"/>
    <n v="3"/>
    <n v="15"/>
    <n v="198.20000203450499"/>
    <n v="51.899998982747398"/>
    <n v="1.5366666714350401"/>
    <n v="0.45833333333333298"/>
    <m/>
    <n v="150"/>
    <x v="2"/>
    <x v="2"/>
  </r>
  <r>
    <x v="1"/>
    <n v="34"/>
    <n v="397"/>
    <n v="3"/>
    <n v="5"/>
    <s v="OK"/>
    <s v="NH200188"/>
    <n v="456"/>
    <n v="22.8"/>
    <n v="23"/>
    <n v="3"/>
    <n v="3"/>
    <n v="23"/>
    <n v="223.666666666667"/>
    <n v="55.5"/>
    <n v="2.9999999205271402"/>
    <n v="0.47399999698003098"/>
    <m/>
    <n v="148.1"/>
    <x v="283"/>
    <x v="268"/>
  </r>
  <r>
    <x v="4"/>
    <n v="59"/>
    <n v="166"/>
    <n v="3"/>
    <n v="5"/>
    <s v="OK"/>
    <s v="P00612815"/>
    <n v="218"/>
    <n v="11.1"/>
    <n v="9"/>
    <n v="1"/>
    <n v="1"/>
    <n v="6"/>
    <n v="182.10000101725299"/>
    <n v="52.066666920979799"/>
    <n v="1.65000001589457"/>
    <n v="0.55233333508173599"/>
    <m/>
    <n v="256.39999999999998"/>
    <x v="2"/>
    <x v="2"/>
  </r>
  <r>
    <x v="4"/>
    <n v="56"/>
    <n v="157"/>
    <n v="3"/>
    <n v="5"/>
    <s v="OK"/>
    <s v="P00610453"/>
    <n v="316"/>
    <n v="19.100000000000001"/>
    <n v="22"/>
    <n v="4"/>
    <n v="4"/>
    <n v="19"/>
    <n v="237.46666463216101"/>
    <n v="61.566665649414098"/>
    <n v="2.7333333492279102"/>
    <n v="0.64800000190734897"/>
    <m/>
    <n v="162.80000000000001"/>
    <x v="2"/>
    <x v="2"/>
  </r>
  <r>
    <x v="4"/>
    <n v="39"/>
    <n v="141"/>
    <n v="3"/>
    <n v="5"/>
    <s v="OK"/>
    <s v="P00612899"/>
    <n v="328"/>
    <n v="10"/>
    <n v="12"/>
    <n v="2"/>
    <n v="2"/>
    <n v="12"/>
    <n v="130.89999898274701"/>
    <n v="45"/>
    <n v="0.93999999761581399"/>
    <n v="0.23866666356722499"/>
    <m/>
    <n v="126.4"/>
    <x v="2"/>
    <x v="2"/>
  </r>
  <r>
    <x v="4"/>
    <n v="30"/>
    <n v="216"/>
    <n v="3"/>
    <n v="5"/>
    <s v="OK"/>
    <s v="P00612501"/>
    <n v="95"/>
    <n v="12.7"/>
    <n v="18"/>
    <n v="2"/>
    <n v="1"/>
    <n v="14"/>
    <n v="153.766667683919"/>
    <n v="52.366666158040402"/>
    <n v="1.1566666762034099"/>
    <n v="0.37366667389869701"/>
    <m/>
    <n v="184.7"/>
    <x v="284"/>
    <x v="2"/>
  </r>
  <r>
    <x v="0"/>
    <n v="180"/>
    <n v="65"/>
    <n v="3"/>
    <n v="5"/>
    <s v="OK"/>
    <s v="NL110490"/>
    <n v="135"/>
    <n v="29.5"/>
    <n v="15"/>
    <n v="4"/>
    <n v="3"/>
    <n v="13"/>
    <n v="156.333333333333"/>
    <n v="52.266666412353501"/>
    <n v="1.3200000127156599"/>
    <n v="0.28266666829586001"/>
    <m/>
    <n v="99.9"/>
    <x v="285"/>
    <x v="269"/>
  </r>
  <r>
    <x v="2"/>
    <n v="53"/>
    <n v="6"/>
    <n v="3"/>
    <n v="4"/>
    <s v="OK"/>
    <s v="M17116537"/>
    <n v="293"/>
    <n v="45.2"/>
    <n v="32"/>
    <n v="5"/>
    <n v="4"/>
    <n v="30"/>
    <n v="276.46666971842501"/>
    <n v="58.599999745686901"/>
    <n v="1.9299999872843401"/>
    <n v="1.01800000667572"/>
    <m/>
    <n v="209.5"/>
    <x v="286"/>
    <x v="270"/>
  </r>
  <r>
    <x v="5"/>
    <n v="62"/>
    <n v="22"/>
    <n v="3"/>
    <n v="5"/>
    <s v="OK"/>
    <s v="B438007"/>
    <n v="456"/>
    <n v="28.6"/>
    <n v="28"/>
    <n v="4"/>
    <n v="3"/>
    <n v="20"/>
    <n v="233.333333333333"/>
    <n v="53.800000508626297"/>
    <n v="2.2000000079472901"/>
    <n v="0.87999999523162797"/>
    <m/>
    <n v="274.10000000000002"/>
    <x v="2"/>
    <x v="2"/>
  </r>
  <r>
    <x v="0"/>
    <n v="163"/>
    <n v="76"/>
    <n v="3"/>
    <n v="4"/>
    <s v="OK"/>
    <s v="NL110396"/>
    <n v="300"/>
    <n v="32.9"/>
    <n v="25"/>
    <n v="4"/>
    <n v="4"/>
    <n v="25"/>
    <n v="182.43333435058599"/>
    <n v="48.8333333333333"/>
    <n v="1.5833333333333299"/>
    <n v="0.47933334112167397"/>
    <m/>
    <n v="144.69999999999999"/>
    <x v="287"/>
    <x v="271"/>
  </r>
  <r>
    <x v="4"/>
    <n v="49"/>
    <n v="166"/>
    <n v="3"/>
    <n v="5"/>
    <s v="OK"/>
    <s v="P00610353"/>
    <n v="135"/>
    <n v="16.899999999999999"/>
    <n v="16"/>
    <n v="3"/>
    <n v="3"/>
    <n v="15"/>
    <n v="233.69999694824199"/>
    <n v="56.466665903727197"/>
    <n v="1.2366666396458901"/>
    <n v="0.197666669885317"/>
    <m/>
    <n v="51.8"/>
    <x v="2"/>
    <x v="2"/>
  </r>
  <r>
    <x v="5"/>
    <n v="27"/>
    <n v="28"/>
    <n v="3"/>
    <n v="5"/>
    <s v="OK"/>
    <s v="B429026"/>
    <n v="135"/>
    <n v="18.3"/>
    <n v="17"/>
    <n v="3"/>
    <n v="3"/>
    <n v="17"/>
    <n v="229.10000101725299"/>
    <n v="65.5"/>
    <n v="1.5966666539510099"/>
    <n v="0.49166665474573801"/>
    <m/>
    <n v="137.30000000000001"/>
    <x v="66"/>
    <x v="79"/>
  </r>
  <r>
    <x v="1"/>
    <n v="22"/>
    <n v="393"/>
    <n v="3"/>
    <n v="5"/>
    <s v="OK"/>
    <s v="NH200144"/>
    <n v="456"/>
    <n v="14.5"/>
    <n v="19"/>
    <n v="3"/>
    <n v="3"/>
    <n v="19"/>
    <n v="171.766667683919"/>
    <n v="46.099999745686901"/>
    <n v="2.59666673342387"/>
    <n v="0.213333333532015"/>
    <m/>
    <n v="88.7"/>
    <x v="2"/>
    <x v="2"/>
  </r>
  <r>
    <x v="4"/>
    <n v="21"/>
    <n v="169"/>
    <n v="3"/>
    <n v="5"/>
    <s v="OK"/>
    <s v="P00612832"/>
    <n v="217"/>
    <n v="10.8225"/>
    <n v="10"/>
    <n v="1"/>
    <n v="1"/>
    <n v="9"/>
    <n v="227.766667683919"/>
    <n v="65.066668192545606"/>
    <n v="2.6566666762034101"/>
    <n v="0.38533332943916299"/>
    <m/>
    <n v="149.19999999999999"/>
    <x v="2"/>
    <x v="2"/>
  </r>
  <r>
    <x v="3"/>
    <n v="97"/>
    <n v="2"/>
    <n v="3"/>
    <n v="5"/>
    <s v="OK"/>
    <s v="A110365"/>
    <n v="416"/>
    <n v="17.8"/>
    <n v="22"/>
    <n v="3"/>
    <n v="3"/>
    <n v="20"/>
    <n v="155.89999898274701"/>
    <n v="63.566666920979799"/>
    <n v="0.896666665871938"/>
    <n v="0.24066667258739499"/>
    <m/>
    <n v="111.5"/>
    <x v="2"/>
    <x v="2"/>
  </r>
  <r>
    <x v="5"/>
    <n v="17"/>
    <n v="75"/>
    <n v="3"/>
    <n v="5"/>
    <s v="OK"/>
    <s v="B420011"/>
    <n v="387"/>
    <n v="80"/>
    <n v="46"/>
    <n v="5"/>
    <n v="4"/>
    <n v="30"/>
    <n v="219.53333536783899"/>
    <n v="14.9333333969116"/>
    <m/>
    <n v="1.15000002582868"/>
    <m/>
    <n v="77.099999999999994"/>
    <x v="253"/>
    <x v="47"/>
  </r>
  <r>
    <x v="3"/>
    <n v="41"/>
    <n v="60"/>
    <n v="3"/>
    <n v="4"/>
    <s v="OK"/>
    <s v="A110226"/>
    <n v="112"/>
    <n v="40.6"/>
    <n v="30"/>
    <n v="5"/>
    <n v="5"/>
    <n v="30"/>
    <n v="353"/>
    <n v="53.766666412353501"/>
    <n v="2.40000001589457"/>
    <n v="1.1433333555857299"/>
    <m/>
    <n v="273.39999999999998"/>
    <x v="288"/>
    <x v="272"/>
  </r>
  <r>
    <x v="4"/>
    <n v="73"/>
    <n v="129"/>
    <n v="3"/>
    <n v="5"/>
    <s v="OK"/>
    <s v="P00610644"/>
    <n v="60"/>
    <n v="20.399999999999999"/>
    <n v="20"/>
    <n v="4"/>
    <n v="4"/>
    <n v="15"/>
    <n v="431.36667887369799"/>
    <n v="56.6666666666667"/>
    <n v="2.90000001589457"/>
    <n v="2.0899999539057399"/>
    <m/>
    <n v="486"/>
    <x v="289"/>
    <x v="2"/>
  </r>
  <r>
    <x v="3"/>
    <n v="44"/>
    <n v="1"/>
    <n v="3"/>
    <n v="5"/>
    <s v="OK"/>
    <s v="A110196"/>
    <n v="226"/>
    <n v="14.2"/>
    <n v="21"/>
    <n v="3"/>
    <n v="3"/>
    <n v="20"/>
    <n v="215.10000101725299"/>
    <n v="66"/>
    <n v="1.3633333444595299"/>
    <n v="0.94833334287007698"/>
    <m/>
    <n v="435.5"/>
    <x v="290"/>
    <x v="55"/>
  </r>
  <r>
    <x v="0"/>
    <n v="180"/>
    <n v="17"/>
    <n v="3"/>
    <n v="5"/>
    <s v="OK"/>
    <s v="NL110467"/>
    <n v="135"/>
    <n v="14.5"/>
    <n v="8"/>
    <n v="2"/>
    <n v="2"/>
    <n v="8"/>
    <n v="166.53333536783899"/>
    <n v="58.733333587646499"/>
    <n v="1.4166667064031"/>
    <n v="0.22766666611035699"/>
    <m/>
    <n v="74"/>
    <x v="291"/>
    <x v="273"/>
  </r>
  <r>
    <x v="1"/>
    <n v="11"/>
    <n v="312"/>
    <n v="3"/>
    <n v="5"/>
    <s v="OK"/>
    <s v="NH200057"/>
    <n v="305"/>
    <n v="18.2"/>
    <n v="20"/>
    <n v="3"/>
    <n v="3"/>
    <n v="20"/>
    <n v="181.79999796549501"/>
    <n v="67.533332824707003"/>
    <n v="1.37999999523163"/>
    <n v="0.45500001311302202"/>
    <m/>
    <n v="161.30000000000001"/>
    <x v="292"/>
    <x v="274"/>
  </r>
  <r>
    <x v="3"/>
    <n v="27"/>
    <n v="68"/>
    <n v="3"/>
    <n v="5"/>
    <s v="OK"/>
    <s v="A110141"/>
    <n v="110"/>
    <n v="29.9"/>
    <n v="27"/>
    <n v="4"/>
    <n v="3"/>
    <n v="25"/>
    <n v="146"/>
    <n v="53.066666920979799"/>
    <n v="1.38333332538605"/>
    <n v="0.320333331823349"/>
    <m/>
    <n v="154.19999999999999"/>
    <x v="2"/>
    <x v="2"/>
  </r>
  <r>
    <x v="1"/>
    <n v="10"/>
    <n v="336"/>
    <n v="3"/>
    <n v="5"/>
    <s v="OK"/>
    <s v="NH200022"/>
    <n v="1"/>
    <n v="29"/>
    <n v="22"/>
    <n v="3"/>
    <n v="3"/>
    <n v="22"/>
    <n v="182.53333536783899"/>
    <n v="39.900000254313099"/>
    <n v="1.80666665236155"/>
    <n v="1.25866663455963"/>
    <m/>
    <n v="421.4"/>
    <x v="293"/>
    <x v="275"/>
  </r>
  <r>
    <x v="4"/>
    <n v="59"/>
    <n v="166"/>
    <n v="3"/>
    <n v="4"/>
    <s v="OK"/>
    <s v="P00610449"/>
    <n v="251"/>
    <n v="12.9"/>
    <n v="17"/>
    <n v="2"/>
    <n v="4"/>
    <n v="16"/>
    <n v="263.66666666666703"/>
    <n v="65.1666666666667"/>
    <n v="2.2600000301996901"/>
    <n v="0.30733333031336502"/>
    <m/>
    <n v="72.8"/>
    <x v="294"/>
    <x v="2"/>
  </r>
  <r>
    <x v="0"/>
    <n v="149"/>
    <n v="40"/>
    <n v="3"/>
    <n v="5"/>
    <s v="OK"/>
    <s v="NL110269"/>
    <n v="307"/>
    <n v="19.2"/>
    <n v="19"/>
    <n v="3"/>
    <n v="3"/>
    <n v="19"/>
    <n v="199.666666666667"/>
    <n v="56.866666158040402"/>
    <n v="1.94999996821086"/>
    <n v="0.89733334382375096"/>
    <m/>
    <n v="259.60000000000002"/>
    <x v="2"/>
    <x v="2"/>
  </r>
  <r>
    <x v="0"/>
    <n v="159"/>
    <n v="89"/>
    <n v="3"/>
    <n v="5"/>
    <s v="OK"/>
    <s v="NL110350"/>
    <n v="615"/>
    <n v="16.8"/>
    <n v="24"/>
    <n v="3"/>
    <n v="3"/>
    <n v="20"/>
    <n v="232.666666666667"/>
    <n v="63.699998219807902"/>
    <n v="1.33999999364217"/>
    <n v="0.33633333444595298"/>
    <m/>
    <n v="109.6"/>
    <x v="2"/>
    <x v="2"/>
  </r>
  <r>
    <x v="4"/>
    <n v="94"/>
    <n v="172"/>
    <n v="2"/>
    <n v="5"/>
    <s v="OK"/>
    <s v="P00612876"/>
    <n v="218"/>
    <n v="10.3"/>
    <n v="10"/>
    <n v="1"/>
    <n v="1"/>
    <n v="5"/>
    <n v="196.80000305175801"/>
    <n v="57.099998474121101"/>
    <n v="1.62999999523163"/>
    <n v="0.41750000417232502"/>
    <m/>
    <m/>
    <x v="2"/>
    <x v="2"/>
  </r>
  <r>
    <x v="4"/>
    <n v="35"/>
    <n v="128"/>
    <n v="3"/>
    <n v="5"/>
    <s v="OK"/>
    <s v="P00612803"/>
    <n v="335"/>
    <n v="15.6"/>
    <n v="15"/>
    <n v="4"/>
    <n v="4"/>
    <n v="15"/>
    <n v="228.10000101725299"/>
    <n v="51.933333079020201"/>
    <n v="0.653333326180776"/>
    <n v="0.71766666571299198"/>
    <m/>
    <n v="209.9"/>
    <x v="2"/>
    <x v="2"/>
  </r>
  <r>
    <x v="0"/>
    <n v="165"/>
    <n v="32"/>
    <n v="3"/>
    <n v="5"/>
    <s v="OK"/>
    <s v="NL110367"/>
    <n v="397"/>
    <n v="11.3"/>
    <n v="14"/>
    <n v="2"/>
    <n v="3"/>
    <n v="14"/>
    <n v="230"/>
    <n v="70.433331807454394"/>
    <n v="2.03999996185303"/>
    <n v="0.295999998847644"/>
    <m/>
    <n v="85.1"/>
    <x v="295"/>
    <x v="276"/>
  </r>
  <r>
    <x v="4"/>
    <n v="83"/>
    <n v="165"/>
    <n v="3"/>
    <n v="5"/>
    <s v="OK"/>
    <s v="P00610670"/>
    <n v="218"/>
    <n v="10.199999999999999"/>
    <n v="7"/>
    <n v="1"/>
    <n v="1"/>
    <n v="7"/>
    <n v="230.89999898274701"/>
    <n v="55.899998982747398"/>
    <n v="1.8566666841507"/>
    <n v="0.36333333452542599"/>
    <m/>
    <n v="128.9"/>
    <x v="2"/>
    <x v="2"/>
  </r>
  <r>
    <x v="1"/>
    <n v="37"/>
    <n v="362"/>
    <n v="3"/>
    <n v="5"/>
    <s v="OK"/>
    <s v="NH200171"/>
    <n v="88"/>
    <n v="68.5"/>
    <n v="33"/>
    <n v="5"/>
    <n v="5"/>
    <n v="33"/>
    <n v="242.13333129882801"/>
    <n v="55.8333346048991"/>
    <n v="1.5"/>
    <n v="0.35333332419395402"/>
    <m/>
    <n v="82.8"/>
    <x v="189"/>
    <x v="277"/>
  </r>
  <r>
    <x v="0"/>
    <n v="137"/>
    <n v="60"/>
    <n v="3"/>
    <n v="5"/>
    <s v="OK"/>
    <s v="NL110229"/>
    <n v="67"/>
    <n v="13.1"/>
    <n v="15"/>
    <n v="3"/>
    <n v="2"/>
    <n v="12"/>
    <n v="164"/>
    <n v="53.099999745686901"/>
    <n v="1.8866666158040399"/>
    <n v="1.0330000122388201"/>
    <m/>
    <n v="364"/>
    <x v="296"/>
    <x v="278"/>
  </r>
  <r>
    <x v="5"/>
    <n v="53"/>
    <n v="50"/>
    <n v="3"/>
    <n v="5"/>
    <s v="OK"/>
    <s v="B437001"/>
    <n v="88"/>
    <n v="50"/>
    <n v="31"/>
    <n v="5"/>
    <n v="5"/>
    <n v="31"/>
    <n v="279.13334147135402"/>
    <n v="61.033332824707003"/>
    <n v="2.0499999920527099"/>
    <n v="0.323999991019567"/>
    <m/>
    <n v="83.7"/>
    <x v="2"/>
    <x v="2"/>
  </r>
  <r>
    <x v="4"/>
    <n v="7"/>
    <n v="154"/>
    <n v="3"/>
    <n v="5"/>
    <s v="OK"/>
    <s v="P00612895"/>
    <n v="379"/>
    <n v="10.7"/>
    <n v="11"/>
    <n v="4"/>
    <n v="4"/>
    <n v="11"/>
    <n v="299.46667480468801"/>
    <n v="66.233332316080705"/>
    <n v="1.6133333047231"/>
    <n v="0.47133333484331802"/>
    <m/>
    <n v="109.8"/>
    <x v="297"/>
    <x v="2"/>
  </r>
  <r>
    <x v="5"/>
    <n v="83"/>
    <n v="86"/>
    <n v="3"/>
    <n v="5"/>
    <s v="OK"/>
    <s v="B443010"/>
    <n v="450"/>
    <n v="28.5"/>
    <n v="27"/>
    <n v="3"/>
    <n v="4"/>
    <n v="27"/>
    <n v="167.20000203450499"/>
    <n v="46"/>
    <n v="1.4966666698455799"/>
    <n v="0.33633333444595298"/>
    <m/>
    <n v="115.3"/>
    <x v="101"/>
    <x v="205"/>
  </r>
  <r>
    <x v="3"/>
    <n v="66"/>
    <n v="68"/>
    <n v="3"/>
    <n v="5"/>
    <s v="OK"/>
    <s v="A110295"/>
    <n v="328"/>
    <n v="58"/>
    <n v="30"/>
    <n v="5"/>
    <n v="4"/>
    <n v="30"/>
    <n v="209.666666666667"/>
    <n v="45.766666412353501"/>
    <n v="1.3266666332880701"/>
    <n v="0.76699999968210897"/>
    <m/>
    <n v="302.89999999999998"/>
    <x v="213"/>
    <x v="279"/>
  </r>
  <r>
    <x v="4"/>
    <n v="23"/>
    <n v="140"/>
    <n v="3"/>
    <n v="5"/>
    <s v="OK"/>
    <s v="P00610145"/>
    <n v="17"/>
    <n v="15"/>
    <n v="14"/>
    <n v="2"/>
    <n v="2"/>
    <n v="7"/>
    <n v="208.333333333333"/>
    <n v="58.3333333333333"/>
    <n v="1.91333333651225"/>
    <n v="0.224000001947085"/>
    <m/>
    <n v="83.2"/>
    <x v="2"/>
    <x v="2"/>
  </r>
  <r>
    <x v="0"/>
    <n v="135"/>
    <n v="10"/>
    <n v="3"/>
    <n v="5"/>
    <s v="OK"/>
    <s v="NL110189"/>
    <n v="236"/>
    <n v="16.399999999999999"/>
    <n v="23"/>
    <n v="3"/>
    <n v="3"/>
    <n v="20"/>
    <n v="280.76666259765602"/>
    <n v="62.433331807454401"/>
    <n v="0.95666664838790905"/>
    <n v="0.59466666976610805"/>
    <m/>
    <n v="183"/>
    <x v="2"/>
    <x v="2"/>
  </r>
  <r>
    <x v="4"/>
    <n v="44"/>
    <n v="189"/>
    <n v="3"/>
    <n v="5"/>
    <s v="OK"/>
    <s v="P00610364"/>
    <n v="524"/>
    <n v="15.9"/>
    <n v="15"/>
    <n v="3"/>
    <n v="3"/>
    <n v="15"/>
    <n v="322.23333740234398"/>
    <n v="71.1666666666667"/>
    <n v="0.94333332777023304"/>
    <n v="0.30566666523615499"/>
    <m/>
    <n v="70.2"/>
    <x v="298"/>
    <x v="2"/>
  </r>
  <r>
    <x v="5"/>
    <n v="80"/>
    <n v="41"/>
    <n v="3"/>
    <n v="5"/>
    <s v="OK"/>
    <s v="B445008"/>
    <n v="46"/>
    <n v="28.6"/>
    <n v="25"/>
    <n v="4"/>
    <n v="4"/>
    <n v="25"/>
    <n v="312.56667073567701"/>
    <n v="71.133336385091098"/>
    <n v="1.5966666539510099"/>
    <n v="0.24833333988984399"/>
    <m/>
    <n v="62.4"/>
    <x v="275"/>
    <x v="170"/>
  </r>
  <r>
    <x v="2"/>
    <n v="16"/>
    <n v="3"/>
    <n v="3"/>
    <n v="5"/>
    <s v="OK"/>
    <s v="M17116006"/>
    <n v="288"/>
    <n v="38.200000000000003"/>
    <n v="27"/>
    <n v="4"/>
    <n v="3"/>
    <n v="27"/>
    <n v="198.10000101725299"/>
    <n v="44.5000012715658"/>
    <n v="1.3433333237965901"/>
    <n v="0.31166666746139499"/>
    <m/>
    <n v="111.5"/>
    <x v="299"/>
    <x v="280"/>
  </r>
  <r>
    <x v="4"/>
    <n v="87"/>
    <n v="180"/>
    <n v="3"/>
    <n v="5"/>
    <s v="OK"/>
    <s v="P00610677"/>
    <n v="218"/>
    <n v="11.3"/>
    <n v="11"/>
    <n v="2"/>
    <n v="2"/>
    <n v="10"/>
    <n v="182.333333333333"/>
    <n v="63.766666412353501"/>
    <n v="1.5933333237965901"/>
    <n v="0.44299999872843399"/>
    <m/>
    <n v="167.5"/>
    <x v="2"/>
    <x v="2"/>
  </r>
  <r>
    <x v="0"/>
    <n v="175"/>
    <n v="90"/>
    <n v="3"/>
    <n v="5"/>
    <s v="OK"/>
    <s v="NL110456"/>
    <n v="598"/>
    <n v="75.900000000000006"/>
    <n v="40"/>
    <n v="5"/>
    <n v="4"/>
    <n v="30"/>
    <n v="174.89999898274701"/>
    <n v="50"/>
    <n v="1.24333329995473"/>
    <n v="2.33699997266134"/>
    <m/>
    <n v="815"/>
    <x v="300"/>
    <x v="281"/>
  </r>
  <r>
    <x v="0"/>
    <n v="187"/>
    <n v="41"/>
    <n v="3"/>
    <n v="4"/>
    <s v="OK"/>
    <s v="NL110475"/>
    <n v="459"/>
    <n v="15.9"/>
    <n v="19"/>
    <n v="2"/>
    <n v="2"/>
    <n v="19"/>
    <n v="194.89999898274701"/>
    <n v="45.400000254313099"/>
    <n v="1.7666666507720901"/>
    <n v="0.23066667219003001"/>
    <m/>
    <m/>
    <x v="301"/>
    <x v="282"/>
  </r>
  <r>
    <x v="5"/>
    <n v="42"/>
    <n v="17"/>
    <n v="3"/>
    <n v="5"/>
    <s v="OK"/>
    <s v="B430013"/>
    <n v="397"/>
    <n v="26.3"/>
    <n v="30"/>
    <n v="4"/>
    <n v="4"/>
    <n v="30"/>
    <n v="258.76666768391902"/>
    <n v="44.399998982747398"/>
    <n v="1.7366667191187499"/>
    <n v="3.9666666338841097E-2"/>
    <m/>
    <n v="13"/>
    <x v="253"/>
    <x v="205"/>
  </r>
  <r>
    <x v="3"/>
    <n v="34"/>
    <n v="93"/>
    <n v="3"/>
    <n v="5"/>
    <s v="OK"/>
    <s v="A110124"/>
    <n v="222"/>
    <n v="50.6"/>
    <n v="36"/>
    <n v="5"/>
    <n v="5"/>
    <n v="35"/>
    <n v="222.766667683919"/>
    <n v="67.633333841959598"/>
    <n v="1.6899999777476"/>
    <n v="0.53233333428700802"/>
    <m/>
    <n v="148.80000000000001"/>
    <x v="86"/>
    <x v="258"/>
  </r>
  <r>
    <x v="2"/>
    <n v="1"/>
    <n v="9"/>
    <n v="3"/>
    <n v="5"/>
    <s v="OK"/>
    <s v="M17116018"/>
    <n v="547"/>
    <n v="16.2"/>
    <n v="14"/>
    <n v="4"/>
    <n v="3"/>
    <n v="14"/>
    <n v="159.666666666667"/>
    <n v="52"/>
    <n v="1.1566666762034099"/>
    <n v="5.8666666348775202E-2"/>
    <m/>
    <n v="35"/>
    <x v="302"/>
    <x v="283"/>
  </r>
  <r>
    <x v="4"/>
    <n v="28"/>
    <n v="127"/>
    <n v="3"/>
    <n v="5"/>
    <s v="OK"/>
    <s v="P00610168"/>
    <n v="308"/>
    <n v="23.4"/>
    <n v="19"/>
    <n v="3"/>
    <n v="2"/>
    <n v="14"/>
    <n v="243.13333129882801"/>
    <n v="56.366667429606103"/>
    <n v="1.9633333285649599"/>
    <n v="0.63500000039736404"/>
    <m/>
    <n v="175.1"/>
    <x v="303"/>
    <x v="2"/>
  </r>
  <r>
    <x v="0"/>
    <n v="168"/>
    <n v="90"/>
    <n v="3"/>
    <n v="4"/>
    <s v="OK"/>
    <s v="NL110403"/>
    <n v="308"/>
    <n v="46.5"/>
    <n v="40"/>
    <n v="4"/>
    <n v="5"/>
    <m/>
    <n v="265.80000813802098"/>
    <n v="57.6666666666667"/>
    <n v="2.0700000524520901"/>
    <n v="0.55799999833106995"/>
    <m/>
    <n v="144.4"/>
    <x v="304"/>
    <x v="284"/>
  </r>
  <r>
    <x v="4"/>
    <n v="43"/>
    <n v="140"/>
    <n v="3"/>
    <n v="5"/>
    <s v="OK"/>
    <s v="P00610329"/>
    <n v="135"/>
    <n v="12.7"/>
    <n v="17"/>
    <n v="2"/>
    <n v="3"/>
    <n v="15"/>
    <n v="195.86666870117199"/>
    <n v="64.200002034505204"/>
    <n v="1.4899999698003099"/>
    <n v="0.30799999833107"/>
    <m/>
    <n v="83.6"/>
    <x v="2"/>
    <x v="2"/>
  </r>
  <r>
    <x v="0"/>
    <n v="156"/>
    <n v="46"/>
    <n v="3"/>
    <n v="2"/>
    <s v="EXCLUDE"/>
    <s v="NL110584"/>
    <n v="86"/>
    <n v="13.4"/>
    <m/>
    <n v="4"/>
    <n v="4"/>
    <n v="28"/>
    <n v="199.86666870117199"/>
    <n v="44.433333079020201"/>
    <n v="1.8599999745686799"/>
    <n v="0.21600000063578301"/>
    <m/>
    <n v="85.7"/>
    <x v="2"/>
    <x v="2"/>
  </r>
  <r>
    <x v="4"/>
    <n v="99"/>
    <n v="166"/>
    <n v="3"/>
    <n v="5"/>
    <s v="OK"/>
    <s v="P00610779"/>
    <n v="591"/>
    <n v="12.4"/>
    <n v="6"/>
    <n v="1"/>
    <n v="1"/>
    <n v="6"/>
    <n v="366.43332926432299"/>
    <n v="66.933331807454394"/>
    <n v="4.91000000635783"/>
    <n v="1.3686666488647501"/>
    <m/>
    <n v="576.5"/>
    <x v="2"/>
    <x v="2"/>
  </r>
  <r>
    <x v="3"/>
    <n v="56"/>
    <n v="38"/>
    <n v="3"/>
    <n v="5"/>
    <s v="OK"/>
    <s v="A110218"/>
    <n v="222"/>
    <n v="53.8"/>
    <n v="35"/>
    <n v="5"/>
    <n v="5"/>
    <n v="35"/>
    <n v="223.86666870117199"/>
    <n v="73"/>
    <n v="1.5166666507720901"/>
    <n v="0.62266665697097801"/>
    <m/>
    <n v="181.6"/>
    <x v="86"/>
    <x v="205"/>
  </r>
  <r>
    <x v="4"/>
    <n v="40"/>
    <n v="135"/>
    <n v="3"/>
    <n v="5"/>
    <s v="OK"/>
    <s v="P00610311"/>
    <n v="308"/>
    <n v="41.1"/>
    <n v="22"/>
    <n v="4"/>
    <n v="3"/>
    <n v="22"/>
    <n v="260.000005086263"/>
    <n v="58.766666412353501"/>
    <n v="2.2933333714803101"/>
    <n v="0.92800001303354895"/>
    <m/>
    <n v="227.2"/>
    <x v="2"/>
    <x v="2"/>
  </r>
  <r>
    <x v="1"/>
    <n v="77"/>
    <n v="319"/>
    <n v="3"/>
    <n v="4"/>
    <s v="OK"/>
    <s v="NH200371"/>
    <n v="799"/>
    <n v="30.1"/>
    <n v="20"/>
    <n v="3"/>
    <n v="3"/>
    <n v="20"/>
    <n v="316.66666666666703"/>
    <n v="45.066666920979799"/>
    <n v="2.59999998410543"/>
    <n v="0.337000012397766"/>
    <m/>
    <n v="78"/>
    <x v="305"/>
    <x v="285"/>
  </r>
  <r>
    <x v="0"/>
    <n v="109"/>
    <n v="22"/>
    <n v="3"/>
    <n v="5"/>
    <s v="OK"/>
    <s v="NL110016"/>
    <n v="307"/>
    <n v="15.1"/>
    <n v="23"/>
    <n v="3"/>
    <n v="3"/>
    <n v="20"/>
    <n v="177.666666666667"/>
    <n v="50.3333333333333"/>
    <n v="1.5933333237965901"/>
    <n v="0.89099999268849694"/>
    <m/>
    <n v="353.4"/>
    <x v="2"/>
    <x v="2"/>
  </r>
  <r>
    <x v="5"/>
    <n v="13"/>
    <n v="62"/>
    <n v="3"/>
    <n v="5"/>
    <s v="OK"/>
    <s v="B420002"/>
    <n v="416"/>
    <n v="46.5"/>
    <n v="32"/>
    <n v="3"/>
    <n v="4"/>
    <n v="32"/>
    <n v="203.46666463216101"/>
    <n v="71"/>
    <n v="0.99666666984558105"/>
    <n v="0.371333340803782"/>
    <m/>
    <n v="114"/>
    <x v="2"/>
    <x v="2"/>
  </r>
  <r>
    <x v="3"/>
    <n v="19"/>
    <n v="23"/>
    <n v="3"/>
    <n v="5"/>
    <s v="OK"/>
    <s v="A110032"/>
    <n v="367"/>
    <n v="49.4"/>
    <n v="26"/>
    <n v="5"/>
    <n v="5"/>
    <n v="26"/>
    <n v="275.66666666666703"/>
    <n v="65.833330790201799"/>
    <n v="1.7699999809265099"/>
    <n v="0.82066667079925504"/>
    <m/>
    <n v="191.7"/>
    <x v="306"/>
    <x v="286"/>
  </r>
  <r>
    <x v="4"/>
    <n v="78"/>
    <n v="135"/>
    <n v="3"/>
    <n v="5"/>
    <s v="OK"/>
    <s v="P00610642"/>
    <n v="316"/>
    <n v="32.299999999999997"/>
    <n v="20"/>
    <n v="4"/>
    <n v="2"/>
    <n v="15"/>
    <n v="224.89999898274701"/>
    <n v="57.266667683919302"/>
    <n v="2.2800000111262002"/>
    <n v="0.70333331823348999"/>
    <m/>
    <n v="185.4"/>
    <x v="2"/>
    <x v="2"/>
  </r>
  <r>
    <x v="4"/>
    <n v="79"/>
    <n v="176"/>
    <n v="3"/>
    <n v="5"/>
    <s v="OK"/>
    <s v="P00611009"/>
    <n v="318"/>
    <n v="10.7"/>
    <n v="10"/>
    <n v="3"/>
    <n v="3"/>
    <n v="10"/>
    <n v="217.89999898274701"/>
    <n v="49.833332061767599"/>
    <n v="1.86666667461395"/>
    <n v="0.845666656891505"/>
    <m/>
    <n v="278.3"/>
    <x v="2"/>
    <x v="2"/>
  </r>
  <r>
    <x v="0"/>
    <n v="189"/>
    <n v="7"/>
    <n v="3"/>
    <n v="5"/>
    <s v="OK"/>
    <s v="NL110463"/>
    <n v="329"/>
    <n v="68.599999999999994"/>
    <n v="38"/>
    <n v="5"/>
    <n v="4"/>
    <n v="38"/>
    <n v="179.10000101725299"/>
    <n v="58.766666412353501"/>
    <n v="0.69333332777023304"/>
    <n v="0.25033333400885299"/>
    <m/>
    <n v="88.4"/>
    <x v="307"/>
    <x v="287"/>
  </r>
  <r>
    <x v="2"/>
    <n v="71"/>
    <n v="11"/>
    <n v="3"/>
    <n v="5"/>
    <s v="OK"/>
    <s v="M17116530"/>
    <n v="112"/>
    <n v="22.7"/>
    <n v="21"/>
    <n v="4"/>
    <n v="4"/>
    <n v="20"/>
    <n v="384.66666666666703"/>
    <n v="47.8333333333333"/>
    <n v="3.4366666475931802"/>
    <n v="2.6589999993642199"/>
    <m/>
    <n v="647.79999999999995"/>
    <x v="308"/>
    <x v="288"/>
  </r>
  <r>
    <x v="5"/>
    <n v="30"/>
    <n v="37"/>
    <n v="3"/>
    <n v="4"/>
    <s v="OK"/>
    <s v="B429014"/>
    <n v="402"/>
    <n v="29.8"/>
    <n v="21"/>
    <n v="5"/>
    <n v="5"/>
    <n v="21"/>
    <n v="369.80000813802098"/>
    <n v="51.1666666666667"/>
    <n v="2.3133333126703901"/>
    <n v="0.50833333532015501"/>
    <m/>
    <n v="103.3"/>
    <x v="253"/>
    <x v="170"/>
  </r>
  <r>
    <x v="5"/>
    <n v="70"/>
    <n v="68"/>
    <n v="3"/>
    <n v="5"/>
    <s v="OK"/>
    <s v="B436062"/>
    <n v="70"/>
    <n v="13.8"/>
    <m/>
    <n v="3"/>
    <n v="3"/>
    <n v="15"/>
    <n v="164.56666564941401"/>
    <n v="57.466665903727197"/>
    <n v="1.0866666833559699"/>
    <n v="7.7666666358709294E-2"/>
    <m/>
    <n v="39.200000000000003"/>
    <x v="2"/>
    <x v="2"/>
  </r>
  <r>
    <x v="2"/>
    <n v="66"/>
    <n v="5"/>
    <n v="3"/>
    <n v="5"/>
    <s v="OK"/>
    <s v="M17116527"/>
    <n v="530"/>
    <n v="18.100000000000001"/>
    <n v="22"/>
    <n v="3"/>
    <n v="4"/>
    <n v="22"/>
    <n v="223.233332316081"/>
    <n v="67.866666158040402"/>
    <n v="2.4366666475931802"/>
    <n v="1.34033332268397"/>
    <m/>
    <n v="378.6"/>
    <x v="309"/>
    <x v="289"/>
  </r>
  <r>
    <x v="0"/>
    <n v="173"/>
    <n v="14"/>
    <n v="3"/>
    <n v="5"/>
    <s v="OK"/>
    <s v="NL110409"/>
    <n v="801"/>
    <n v="18.7"/>
    <n v="25"/>
    <n v="2"/>
    <n v="3"/>
    <n v="20"/>
    <n v="173.89999898274701"/>
    <n v="59.400000254313099"/>
    <n v="1.75"/>
    <n v="0.43766667445500701"/>
    <m/>
    <n v="148.9"/>
    <x v="310"/>
    <x v="290"/>
  </r>
  <r>
    <x v="5"/>
    <n v="78"/>
    <n v="43"/>
    <n v="3"/>
    <n v="5"/>
    <s v="OK"/>
    <s v="B445053"/>
    <n v="450"/>
    <n v="11.6"/>
    <n v="18"/>
    <n v="3"/>
    <n v="3"/>
    <n v="15"/>
    <n v="154"/>
    <n v="47.133332570393897"/>
    <n v="1.4866666396458901"/>
    <n v="0.314666658639908"/>
    <m/>
    <n v="147.4"/>
    <x v="260"/>
    <x v="291"/>
  </r>
  <r>
    <x v="1"/>
    <n v="9"/>
    <n v="397"/>
    <n v="3"/>
    <n v="5"/>
    <s v="OK"/>
    <s v="NH200052"/>
    <n v="88"/>
    <n v="56"/>
    <n v="33"/>
    <n v="4"/>
    <n v="3"/>
    <n v="25"/>
    <n v="213.666666666667"/>
    <n v="37.233332316080698"/>
    <n v="1.1233333150545799"/>
    <n v="0.33533333738644899"/>
    <m/>
    <n v="168.5"/>
    <x v="2"/>
    <x v="2"/>
  </r>
  <r>
    <x v="4"/>
    <n v="69"/>
    <n v="176"/>
    <n v="3"/>
    <n v="5"/>
    <s v="OK"/>
    <s v="P00612063"/>
    <n v="218"/>
    <n v="10.8"/>
    <n v="8"/>
    <n v="1"/>
    <n v="1"/>
    <n v="6"/>
    <n v="182.333333333333"/>
    <n v="51.433331807454401"/>
    <n v="1.27666664123535"/>
    <n v="0.18633333345254299"/>
    <m/>
    <n v="94.4"/>
    <x v="2"/>
    <x v="2"/>
  </r>
  <r>
    <x v="0"/>
    <n v="137"/>
    <n v="21"/>
    <n v="3"/>
    <n v="5"/>
    <s v="OK"/>
    <s v="NL110198"/>
    <n v="210"/>
    <n v="18.2"/>
    <n v="14"/>
    <n v="2"/>
    <n v="2"/>
    <n v="14"/>
    <n v="203.10000101725299"/>
    <n v="62.933333079020201"/>
    <n v="1.57333334287008"/>
    <n v="0.51399999856948897"/>
    <m/>
    <n v="164.2"/>
    <x v="311"/>
    <x v="292"/>
  </r>
  <r>
    <x v="4"/>
    <n v="61"/>
    <n v="186"/>
    <n v="3"/>
    <n v="5"/>
    <s v="OK"/>
    <s v="P00610434"/>
    <n v="316"/>
    <n v="32.6"/>
    <n v="18"/>
    <n v="5"/>
    <n v="2"/>
    <n v="14"/>
    <n v="235.666666666667"/>
    <n v="60.599999745686901"/>
    <n v="1.97999997933706"/>
    <n v="0.74600001176198305"/>
    <m/>
    <n v="226.1"/>
    <x v="2"/>
    <x v="2"/>
  </r>
  <r>
    <x v="2"/>
    <n v="9"/>
    <n v="67"/>
    <n v="3"/>
    <n v="5"/>
    <s v="OK"/>
    <s v="M17116089"/>
    <n v="113"/>
    <n v="75.8"/>
    <n v="32"/>
    <n v="5"/>
    <n v="5"/>
    <n v="30"/>
    <n v="190.13333129882801"/>
    <n v="58.400000254313099"/>
    <n v="1.7033333381017"/>
    <n v="0.28166666130224899"/>
    <m/>
    <n v="81.2"/>
    <x v="2"/>
    <x v="2"/>
  </r>
  <r>
    <x v="2"/>
    <n v="35"/>
    <n v="79"/>
    <n v="3"/>
    <n v="5"/>
    <s v="OK"/>
    <s v="M17116433"/>
    <n v="508"/>
    <n v="11.8"/>
    <n v="11"/>
    <n v="3"/>
    <n v="3"/>
    <n v="11"/>
    <n v="173.89999898274701"/>
    <n v="48.566666920979799"/>
    <n v="1.32333334287008"/>
    <n v="0.19933332999547301"/>
    <m/>
    <n v="103.7"/>
    <x v="2"/>
    <x v="2"/>
  </r>
  <r>
    <x v="3"/>
    <n v="39"/>
    <n v="51"/>
    <n v="3"/>
    <n v="5"/>
    <s v="OK"/>
    <s v="A110150"/>
    <n v="207"/>
    <n v="20.100000000000001"/>
    <n v="18"/>
    <n v="3"/>
    <n v="3"/>
    <n v="18"/>
    <n v="195.666666666667"/>
    <n v="61.566666920979799"/>
    <n v="1.77000002066294"/>
    <n v="1.2423333128293399"/>
    <m/>
    <n v="433.5"/>
    <x v="94"/>
    <x v="47"/>
  </r>
  <r>
    <x v="5"/>
    <n v="1"/>
    <n v="34"/>
    <n v="3"/>
    <n v="5"/>
    <s v="OK"/>
    <s v="B421008"/>
    <n v="135"/>
    <n v="19.7"/>
    <n v="17"/>
    <n v="3"/>
    <n v="3"/>
    <n v="12"/>
    <n v="215.56666564941401"/>
    <n v="49.366667429606103"/>
    <n v="1.77666664123535"/>
    <n v="0.26799999674161301"/>
    <m/>
    <n v="90.2"/>
    <x v="2"/>
    <x v="2"/>
  </r>
  <r>
    <x v="1"/>
    <n v="12"/>
    <n v="397"/>
    <n v="3"/>
    <n v="4"/>
    <s v="OK"/>
    <s v="NH200095"/>
    <n v="284"/>
    <n v="14.7"/>
    <n v="21"/>
    <n v="3"/>
    <n v="3"/>
    <n v="21"/>
    <n v="223.20000203450499"/>
    <n v="51.233332316080698"/>
    <n v="1.8633333444595299"/>
    <n v="0.24966666102409399"/>
    <m/>
    <n v="86.3"/>
    <x v="61"/>
    <x v="293"/>
  </r>
  <r>
    <x v="1"/>
    <n v="4"/>
    <n v="397"/>
    <n v="3"/>
    <n v="5"/>
    <s v="OK"/>
    <s v="NH200051"/>
    <n v="456"/>
    <n v="16.600000000000001"/>
    <n v="18"/>
    <n v="2"/>
    <n v="3"/>
    <n v="15"/>
    <n v="216.63333638509101"/>
    <n v="55.900000254313099"/>
    <n v="2.4233334064483598"/>
    <n v="0.59299999475479104"/>
    <m/>
    <n v="170.5"/>
    <x v="2"/>
    <x v="2"/>
  </r>
  <r>
    <x v="3"/>
    <n v="83"/>
    <n v="5"/>
    <n v="3"/>
    <n v="5"/>
    <s v="OK"/>
    <s v="A110358"/>
    <n v="416"/>
    <n v="29.5"/>
    <n v="28"/>
    <n v="4"/>
    <n v="3"/>
    <n v="28"/>
    <n v="210.233332316081"/>
    <n v="69.5"/>
    <n v="0.84333334366480495"/>
    <n v="0.34199999769528699"/>
    <m/>
    <n v="111.4"/>
    <x v="2"/>
    <x v="2"/>
  </r>
  <r>
    <x v="4"/>
    <n v="70"/>
    <n v="190"/>
    <n v="3"/>
    <n v="5"/>
    <s v="OK"/>
    <s v="P00610528"/>
    <n v="17"/>
    <n v="10.8"/>
    <n v="10"/>
    <n v="1"/>
    <n v="1"/>
    <n v="5"/>
    <n v="231.333333333333"/>
    <n v="67.233334859212206"/>
    <n v="1.5766666332880701"/>
    <n v="0.25500000019868202"/>
    <m/>
    <n v="88.8"/>
    <x v="2"/>
    <x v="2"/>
  </r>
  <r>
    <x v="0"/>
    <n v="141"/>
    <n v="58"/>
    <n v="3"/>
    <n v="5"/>
    <s v="OK"/>
    <s v="NL110278"/>
    <n v="801"/>
    <n v="22.2"/>
    <n v="19"/>
    <n v="3"/>
    <n v="2"/>
    <n v="15"/>
    <n v="163.333333333333"/>
    <n v="39.533332824707003"/>
    <n v="0.86000001430511497"/>
    <n v="0.26033333440621698"/>
    <m/>
    <n v="119.8"/>
    <x v="312"/>
    <x v="294"/>
  </r>
  <r>
    <x v="0"/>
    <n v="185"/>
    <n v="30"/>
    <n v="3"/>
    <n v="5"/>
    <s v="OK"/>
    <s v="NL110469"/>
    <n v="111"/>
    <n v="38"/>
    <n v="35"/>
    <n v="4"/>
    <n v="3"/>
    <n v="30"/>
    <n v="207.79999796549501"/>
    <n v="51.5"/>
    <n v="1.58666666348775"/>
    <n v="0.91900000969568896"/>
    <m/>
    <m/>
    <x v="313"/>
    <x v="295"/>
  </r>
  <r>
    <x v="4"/>
    <n v="4"/>
    <n v="137"/>
    <n v="3"/>
    <n v="5"/>
    <s v="OK"/>
    <s v="P00610016"/>
    <n v="17"/>
    <n v="12.3"/>
    <n v="22"/>
    <n v="2"/>
    <n v="4"/>
    <n v="8"/>
    <n v="224.10000101725299"/>
    <n v="61.5"/>
    <n v="1.43666664759318"/>
    <n v="0.15033333003520999"/>
    <m/>
    <n v="53.3"/>
    <x v="314"/>
    <x v="2"/>
  </r>
  <r>
    <x v="1"/>
    <n v="17"/>
    <n v="331"/>
    <n v="3"/>
    <n v="5"/>
    <s v="OK"/>
    <s v="NH200068"/>
    <n v="530"/>
    <n v="54.3"/>
    <n v="27"/>
    <n v="4"/>
    <n v="3"/>
    <n v="27"/>
    <n v="269.13334147135402"/>
    <n v="62.799999237060497"/>
    <n v="1.9633333285649599"/>
    <n v="1.17400002479553"/>
    <m/>
    <n v="245.6"/>
    <x v="315"/>
    <x v="296"/>
  </r>
  <r>
    <x v="2"/>
    <n v="11"/>
    <n v="56"/>
    <n v="3"/>
    <n v="5"/>
    <s v="OK"/>
    <s v="M17116073"/>
    <n v="412"/>
    <n v="36.6"/>
    <n v="23"/>
    <n v="4"/>
    <n v="3"/>
    <n v="23"/>
    <n v="237.233332316081"/>
    <n v="51.599999745686901"/>
    <n v="0.50333332022031196"/>
    <n v="0.298666665951411"/>
    <m/>
    <n v="133.19999999999999"/>
    <x v="316"/>
    <x v="297"/>
  </r>
  <r>
    <x v="2"/>
    <n v="62"/>
    <n v="69"/>
    <n v="3"/>
    <n v="5"/>
    <s v="OK"/>
    <s v="M17116616"/>
    <n v="598"/>
    <n v="30.2"/>
    <n v="28"/>
    <n v="3"/>
    <n v="3"/>
    <n v="25"/>
    <n v="223"/>
    <n v="55.899998982747398"/>
    <n v="1.9266666173934901"/>
    <n v="0.92366667588551798"/>
    <m/>
    <n v="310.60000000000002"/>
    <x v="317"/>
    <x v="298"/>
  </r>
  <r>
    <x v="4"/>
    <n v="34"/>
    <n v="140"/>
    <n v="3"/>
    <n v="5"/>
    <s v="OK"/>
    <s v="P00612805"/>
    <n v="371"/>
    <n v="13.5"/>
    <n v="15"/>
    <n v="2"/>
    <n v="2"/>
    <n v="12"/>
    <n v="292.90000406900998"/>
    <n v="67.599998474121094"/>
    <n v="2.2066667079925502"/>
    <n v="0.38399999837080601"/>
    <m/>
    <n v="94.8"/>
    <x v="318"/>
    <x v="2"/>
  </r>
  <r>
    <x v="0"/>
    <n v="154"/>
    <n v="33"/>
    <n v="3"/>
    <n v="4"/>
    <s v="OK"/>
    <s v="NL110316"/>
    <n v="271"/>
    <n v="12.5"/>
    <n v="18"/>
    <n v="2"/>
    <n v="2"/>
    <n v="15"/>
    <n v="230.43332926432299"/>
    <n v="64.533334096272796"/>
    <n v="2.1199999650319401"/>
    <n v="0.25966667135556498"/>
    <m/>
    <n v="88.1"/>
    <x v="319"/>
    <x v="253"/>
  </r>
  <r>
    <x v="0"/>
    <n v="137"/>
    <n v="56"/>
    <n v="3"/>
    <n v="4"/>
    <s v="OK"/>
    <s v="NL110582"/>
    <n v="21"/>
    <n v="10.6"/>
    <n v="20"/>
    <n v="1"/>
    <n v="1"/>
    <n v="12"/>
    <n v="208.46666463216101"/>
    <n v="60.933333079020201"/>
    <n v="1.6699999968210899"/>
    <n v="0.699333349863688"/>
    <m/>
    <n v="313.89999999999998"/>
    <x v="320"/>
    <x v="299"/>
  </r>
  <r>
    <x v="4"/>
    <n v="43"/>
    <n v="222"/>
    <n v="3"/>
    <n v="5"/>
    <s v="OK"/>
    <s v="P00610379"/>
    <n v="300"/>
    <n v="19.899999999999999"/>
    <n v="20"/>
    <n v="2"/>
    <n v="2"/>
    <n v="18"/>
    <n v="293.76666259765602"/>
    <n v="73.400001525878906"/>
    <n v="2.2666666507720898"/>
    <n v="1.2029999693234801"/>
    <m/>
    <n v="270"/>
    <x v="321"/>
    <x v="2"/>
  </r>
  <r>
    <x v="0"/>
    <n v="189"/>
    <n v="17"/>
    <n v="3"/>
    <n v="5"/>
    <s v="OK"/>
    <s v="NL110466"/>
    <n v="135"/>
    <n v="14.9"/>
    <n v="11"/>
    <n v="1"/>
    <n v="1"/>
    <n v="6"/>
    <n v="160.43333435058599"/>
    <n v="51.066665649414098"/>
    <n v="1.2699999809265099"/>
    <n v="0.204000001152356"/>
    <m/>
    <n v="81.7"/>
    <x v="322"/>
    <x v="300"/>
  </r>
  <r>
    <x v="0"/>
    <n v="190"/>
    <n v="36"/>
    <n v="3"/>
    <n v="4"/>
    <s v="OK"/>
    <s v="NL110531"/>
    <n v="402"/>
    <n v="44.5"/>
    <n v="34"/>
    <n v="5"/>
    <n v="5"/>
    <n v="34"/>
    <n v="329.09999593099002"/>
    <n v="53.0000012715658"/>
    <n v="2.3066666920979801"/>
    <n v="0.60299999515215597"/>
    <m/>
    <m/>
    <x v="323"/>
    <x v="301"/>
  </r>
  <r>
    <x v="4"/>
    <n v="67"/>
    <n v="205"/>
    <n v="3"/>
    <n v="5"/>
    <s v="OK"/>
    <s v="P00610538"/>
    <n v="307"/>
    <n v="37.1"/>
    <n v="21"/>
    <n v="3"/>
    <n v="3"/>
    <n v="15"/>
    <n v="208.79999796549501"/>
    <n v="58.8333333333333"/>
    <n v="2.2399999300638802"/>
    <n v="0.37066667278607701"/>
    <m/>
    <n v="110.9"/>
    <x v="2"/>
    <x v="2"/>
  </r>
  <r>
    <x v="5"/>
    <n v="46"/>
    <n v="71"/>
    <n v="3"/>
    <n v="5"/>
    <s v="OK"/>
    <s v="B428013"/>
    <n v="88"/>
    <n v="45.8"/>
    <m/>
    <n v="5"/>
    <n v="5"/>
    <n v="35"/>
    <n v="267.19999186197902"/>
    <n v="61.300000508626297"/>
    <n v="1.77666664123535"/>
    <n v="0.27766666809717799"/>
    <m/>
    <n v="74.3"/>
    <x v="2"/>
    <x v="2"/>
  </r>
  <r>
    <x v="5"/>
    <n v="73"/>
    <n v="61"/>
    <n v="3"/>
    <n v="5"/>
    <s v="OK"/>
    <s v="B436015"/>
    <n v="329"/>
    <n v="54.1"/>
    <n v="34"/>
    <n v="4"/>
    <n v="4"/>
    <n v="33"/>
    <n v="188.43333435058599"/>
    <n v="52.200000762939503"/>
    <n v="1.06999999284744"/>
    <n v="0.19900000095367401"/>
    <m/>
    <n v="67"/>
    <x v="222"/>
    <x v="302"/>
  </r>
  <r>
    <x v="0"/>
    <n v="148"/>
    <n v="42"/>
    <n v="3"/>
    <n v="4"/>
    <s v="OK"/>
    <s v="NL110271"/>
    <n v="401"/>
    <n v="18.899999999999999"/>
    <n v="22"/>
    <n v="3"/>
    <n v="3"/>
    <n v="15"/>
    <n v="282.66666666666703"/>
    <n v="56.400000254313099"/>
    <n v="1.9399999777476"/>
    <n v="1.28233333428701"/>
    <m/>
    <n v="390"/>
    <x v="324"/>
    <x v="303"/>
  </r>
  <r>
    <x v="1"/>
    <n v="65"/>
    <n v="333"/>
    <n v="3"/>
    <n v="5"/>
    <s v="OK"/>
    <s v="NH200319"/>
    <n v="106"/>
    <n v="58"/>
    <n v="27"/>
    <n v="5"/>
    <n v="4"/>
    <n v="27"/>
    <n v="154.89999898274701"/>
    <n v="40.799999237060497"/>
    <n v="0.60000000397364295"/>
    <n v="0.38199999928474399"/>
    <m/>
    <n v="131.9"/>
    <x v="325"/>
    <x v="304"/>
  </r>
  <r>
    <x v="4"/>
    <n v="41"/>
    <n v="179"/>
    <n v="3"/>
    <n v="5"/>
    <s v="OK"/>
    <s v="P00610280"/>
    <n v="316"/>
    <n v="27.1"/>
    <n v="21"/>
    <n v="4"/>
    <n v="4"/>
    <n v="20"/>
    <n v="285.33333333333297"/>
    <n v="67.400001525878906"/>
    <n v="2.83999999364217"/>
    <n v="0.68766667445500695"/>
    <m/>
    <n v="155.9"/>
    <x v="2"/>
    <x v="2"/>
  </r>
  <r>
    <x v="4"/>
    <n v="56"/>
    <n v="190"/>
    <n v="3"/>
    <n v="5"/>
    <s v="OK"/>
    <s v="P00611007"/>
    <n v="591"/>
    <n v="15.9"/>
    <n v="10"/>
    <n v="4"/>
    <n v="4"/>
    <n v="10"/>
    <n v="337.90000406900998"/>
    <n v="85.766667683919295"/>
    <n v="4.0099999109904001"/>
    <n v="0.77300000190734897"/>
    <m/>
    <n v="183.6"/>
    <x v="13"/>
    <x v="2"/>
  </r>
  <r>
    <x v="1"/>
    <n v="45"/>
    <n v="332"/>
    <n v="3"/>
    <n v="4"/>
    <s v="OK"/>
    <s v="NH200208"/>
    <n v="325"/>
    <n v="25.1"/>
    <n v="24"/>
    <n v="3"/>
    <n v="3"/>
    <n v="17"/>
    <n v="247.233332316081"/>
    <n v="61.433334350585902"/>
    <n v="2.1800000667571999"/>
    <n v="0.93833331267039"/>
    <m/>
    <n v="244"/>
    <x v="272"/>
    <x v="305"/>
  </r>
  <r>
    <x v="0"/>
    <n v="131"/>
    <n v="7"/>
    <n v="3"/>
    <n v="5"/>
    <s v="OK"/>
    <s v="NL110186"/>
    <n v="56"/>
    <n v="11.3"/>
    <n v="13"/>
    <n v="1"/>
    <n v="1"/>
    <n v="11"/>
    <n v="216.666666666667"/>
    <n v="49.300000508626297"/>
    <n v="1.2766666809717799"/>
    <n v="0.85700001319249497"/>
    <m/>
    <n v="341.5"/>
    <x v="2"/>
    <x v="2"/>
  </r>
  <r>
    <x v="4"/>
    <n v="33"/>
    <n v="203"/>
    <n v="3"/>
    <n v="5"/>
    <s v="OK"/>
    <s v="P00610263"/>
    <n v="456"/>
    <n v="21"/>
    <n v="21"/>
    <n v="2"/>
    <n v="2"/>
    <n v="16"/>
    <n v="189.13333129882801"/>
    <n v="60.033334096272803"/>
    <n v="2.2733333905537898"/>
    <n v="0.61300000548362699"/>
    <m/>
    <n v="182.7"/>
    <x v="326"/>
    <x v="2"/>
  </r>
  <r>
    <x v="0"/>
    <n v="164"/>
    <n v="86"/>
    <n v="3"/>
    <n v="5"/>
    <s v="OK"/>
    <s v="NL110400"/>
    <n v="135"/>
    <n v="15.3"/>
    <n v="14"/>
    <n v="2"/>
    <n v="2"/>
    <n v="14"/>
    <n v="170.233332316081"/>
    <n v="56.033332824707003"/>
    <n v="1.55666665236155"/>
    <n v="0.24133333563804599"/>
    <m/>
    <n v="73.599999999999994"/>
    <x v="327"/>
    <x v="306"/>
  </r>
  <r>
    <x v="4"/>
    <n v="18"/>
    <n v="221"/>
    <n v="3"/>
    <n v="5"/>
    <s v="OK"/>
    <s v="P00610096"/>
    <n v="214"/>
    <n v="18"/>
    <n v="20"/>
    <n v="1"/>
    <n v="1"/>
    <n v="6"/>
    <n v="172.13333129882801"/>
    <n v="70.466667175292997"/>
    <n v="1.22666668891907"/>
    <n v="0.46966667970021603"/>
    <m/>
    <n v="186"/>
    <x v="328"/>
    <x v="2"/>
  </r>
  <r>
    <x v="4"/>
    <n v="83"/>
    <n v="148"/>
    <n v="3"/>
    <n v="5"/>
    <s v="OK"/>
    <s v="P00610661"/>
    <n v="217"/>
    <n v="31.2"/>
    <n v="27"/>
    <n v="5"/>
    <n v="3"/>
    <n v="25"/>
    <n v="176.89999898274701"/>
    <n v="59.433333079020201"/>
    <n v="0.97999997933705696"/>
    <n v="0.12366666893164301"/>
    <m/>
    <n v="55.2"/>
    <x v="329"/>
    <x v="2"/>
  </r>
  <r>
    <x v="3"/>
    <n v="19"/>
    <n v="49"/>
    <n v="3"/>
    <n v="5"/>
    <s v="OK"/>
    <s v="A110056"/>
    <n v="88"/>
    <n v="63.4"/>
    <n v="33"/>
    <n v="5"/>
    <n v="5"/>
    <n v="30"/>
    <n v="244.766667683919"/>
    <n v="62.866666158040402"/>
    <n v="1.80666665236155"/>
    <n v="0.130999999741713"/>
    <m/>
    <n v="40.700000000000003"/>
    <x v="2"/>
    <x v="2"/>
  </r>
  <r>
    <x v="2"/>
    <n v="78"/>
    <n v="68"/>
    <n v="3"/>
    <n v="5"/>
    <s v="OK"/>
    <s v="M17116837"/>
    <n v="88"/>
    <n v="51.9"/>
    <n v="33"/>
    <n v="5"/>
    <n v="5"/>
    <n v="33"/>
    <n v="218.96666971842399"/>
    <n v="59.1666666666667"/>
    <n v="1.71666665871938"/>
    <n v="0.24433333675066601"/>
    <m/>
    <n v="87.6"/>
    <x v="239"/>
    <x v="307"/>
  </r>
  <r>
    <x v="4"/>
    <n v="28"/>
    <n v="214"/>
    <n v="3"/>
    <n v="5"/>
    <s v="OK"/>
    <s v="P00610205"/>
    <n v="212"/>
    <n v="17.5"/>
    <n v="19"/>
    <n v="5"/>
    <n v="3"/>
    <n v="15"/>
    <n v="173.13333129882801"/>
    <n v="63.300000508626297"/>
    <n v="1.77000002066294"/>
    <n v="0.228666668136915"/>
    <m/>
    <n v="96.1"/>
    <x v="330"/>
    <x v="2"/>
  </r>
  <r>
    <x v="2"/>
    <n v="48"/>
    <n v="65"/>
    <n v="3"/>
    <n v="4"/>
    <s v="OK"/>
    <s v="M17116455"/>
    <n v="315"/>
    <n v="39.6"/>
    <n v="22"/>
    <n v="4"/>
    <n v="4"/>
    <n v="22"/>
    <n v="185.56666564941401"/>
    <n v="57.466667175292997"/>
    <n v="1.6733333269755"/>
    <n v="0.15600000321865101"/>
    <m/>
    <n v="51.6"/>
    <x v="331"/>
    <x v="308"/>
  </r>
  <r>
    <x v="4"/>
    <n v="22"/>
    <n v="191"/>
    <n v="3"/>
    <n v="5"/>
    <s v="OK"/>
    <s v="P00612203"/>
    <n v="207"/>
    <n v="10.5"/>
    <n v="14"/>
    <n v="2"/>
    <n v="4"/>
    <n v="14"/>
    <n v="204.56666564941401"/>
    <n v="58.299999237060497"/>
    <n v="1.8833332856496201"/>
    <n v="0.89233332872390703"/>
    <m/>
    <n v="271.2"/>
    <x v="332"/>
    <x v="2"/>
  </r>
  <r>
    <x v="4"/>
    <n v="95"/>
    <n v="163"/>
    <n v="3"/>
    <n v="5"/>
    <s v="OK"/>
    <s v="P00610776"/>
    <n v="90"/>
    <n v="58.1"/>
    <n v="30"/>
    <n v="5"/>
    <n v="3"/>
    <n v="22"/>
    <n v="283.10000101725302"/>
    <n v="40.966665903727197"/>
    <n v="1.4299999872843401"/>
    <n v="0.63933334747950199"/>
    <m/>
    <n v="169.3"/>
    <x v="2"/>
    <x v="2"/>
  </r>
  <r>
    <x v="5"/>
    <n v="89"/>
    <n v="94"/>
    <n v="3"/>
    <n v="5"/>
    <s v="OK"/>
    <s v="B443015"/>
    <n v="416"/>
    <n v="42.6"/>
    <n v="36"/>
    <n v="5"/>
    <n v="5"/>
    <n v="35"/>
    <n v="188.43333435058599"/>
    <n v="67.433331807454394"/>
    <n v="1.01666667064031"/>
    <n v="0.25133333106835698"/>
    <m/>
    <n v="79.400000000000006"/>
    <x v="2"/>
    <x v="2"/>
  </r>
  <r>
    <x v="4"/>
    <n v="23"/>
    <n v="129"/>
    <n v="3"/>
    <n v="5"/>
    <s v="OK"/>
    <s v="P00610169"/>
    <n v="308"/>
    <n v="29.3"/>
    <n v="24"/>
    <n v="2"/>
    <n v="5"/>
    <n v="18"/>
    <n v="279.80000813802098"/>
    <n v="56.099998474121101"/>
    <n v="2.2566666603088401"/>
    <n v="0.87399997313817301"/>
    <m/>
    <n v="186.4"/>
    <x v="2"/>
    <x v="2"/>
  </r>
  <r>
    <x v="1"/>
    <n v="79"/>
    <n v="302"/>
    <n v="3"/>
    <n v="5"/>
    <s v="OK"/>
    <s v="NH200356"/>
    <n v="135"/>
    <n v="12.6"/>
    <n v="15"/>
    <n v="3"/>
    <n v="3"/>
    <n v="15"/>
    <n v="180.86666870117199"/>
    <n v="59.266666412353501"/>
    <n v="1.3733333349227901"/>
    <n v="0.21400000154972099"/>
    <m/>
    <n v="68.8"/>
    <x v="333"/>
    <x v="309"/>
  </r>
  <r>
    <x v="3"/>
    <n v="56"/>
    <n v="65"/>
    <n v="3"/>
    <n v="5"/>
    <s v="OK"/>
    <s v="A110234"/>
    <n v="207"/>
    <n v="15.8"/>
    <n v="20"/>
    <n v="3"/>
    <n v="3"/>
    <n v="20"/>
    <n v="217"/>
    <n v="57.100001017252602"/>
    <n v="2.2466666698455802"/>
    <n v="0.99566668272018399"/>
    <m/>
    <n v="306.8"/>
    <x v="334"/>
    <x v="79"/>
  </r>
  <r>
    <x v="4"/>
    <n v="53"/>
    <n v="205"/>
    <n v="3"/>
    <n v="5"/>
    <s v="OK"/>
    <s v="P00610425"/>
    <n v="17"/>
    <n v="12.1"/>
    <n v="13"/>
    <n v="2"/>
    <n v="2"/>
    <n v="8"/>
    <n v="217.53333536783899"/>
    <n v="66.966667175292997"/>
    <n v="1.5800000031789101"/>
    <n v="0.23066666722297699"/>
    <m/>
    <n v="82.3"/>
    <x v="2"/>
    <x v="2"/>
  </r>
  <r>
    <x v="0"/>
    <n v="195"/>
    <n v="23"/>
    <n v="3"/>
    <n v="4"/>
    <s v="OK"/>
    <s v="NL110524"/>
    <n v="315"/>
    <n v="18.7"/>
    <n v="21"/>
    <n v="3"/>
    <n v="2"/>
    <n v="15"/>
    <n v="166.43333435058599"/>
    <n v="48.966667175292997"/>
    <n v="1.03333336114883"/>
    <n v="0.34233333667119298"/>
    <m/>
    <n v="139.9"/>
    <x v="335"/>
    <x v="310"/>
  </r>
  <r>
    <x v="4"/>
    <n v="84"/>
    <n v="146"/>
    <n v="3"/>
    <n v="5"/>
    <s v="OK"/>
    <s v="P00610660"/>
    <n v="217"/>
    <n v="16.2"/>
    <n v="21"/>
    <n v="2"/>
    <n v="1"/>
    <n v="15"/>
    <n v="195.20000203450499"/>
    <n v="63.5"/>
    <n v="1.2133333285649599"/>
    <n v="0.33633333444595298"/>
    <m/>
    <n v="137.6"/>
    <x v="2"/>
    <x v="2"/>
  </r>
  <r>
    <x v="3"/>
    <n v="12"/>
    <n v="85"/>
    <n v="3"/>
    <n v="5"/>
    <s v="OK"/>
    <s v="A110096"/>
    <n v="615"/>
    <n v="41.2"/>
    <n v="32"/>
    <n v="5"/>
    <n v="5"/>
    <n v="30"/>
    <n v="383.09999593099002"/>
    <n v="74.233332316080705"/>
    <n v="1.95000004768372"/>
    <n v="0.41766666372617101"/>
    <m/>
    <n v="79.099999999999994"/>
    <x v="94"/>
    <x v="47"/>
  </r>
  <r>
    <x v="2"/>
    <n v="72"/>
    <n v="53"/>
    <n v="1"/>
    <n v="5"/>
    <s v="OK"/>
    <s v="M17116590"/>
    <n v="357"/>
    <n v="39.9"/>
    <n v="31"/>
    <n v="4"/>
    <n v="4"/>
    <n v="25"/>
    <m/>
    <m/>
    <m/>
    <n v="5.7000000029802302E-2"/>
    <m/>
    <n v="6.5"/>
    <x v="336"/>
    <x v="311"/>
  </r>
  <r>
    <x v="1"/>
    <n v="39"/>
    <n v="338"/>
    <n v="3"/>
    <n v="5"/>
    <s v="OK"/>
    <s v="NH200160"/>
    <n v="392"/>
    <n v="13.6"/>
    <n v="14"/>
    <n v="3"/>
    <n v="4"/>
    <n v="14"/>
    <n v="265.43332926432299"/>
    <n v="68.099998474121094"/>
    <n v="1.7566666603088399"/>
    <n v="1.28700002034505"/>
    <m/>
    <n v="428.4"/>
    <x v="337"/>
    <x v="312"/>
  </r>
  <r>
    <x v="4"/>
    <n v="79"/>
    <n v="136"/>
    <n v="3"/>
    <n v="5"/>
    <s v="OK"/>
    <s v="P00610641"/>
    <n v="316"/>
    <n v="30.6"/>
    <n v="22"/>
    <n v="4"/>
    <n v="1"/>
    <n v="14"/>
    <n v="247.43333435058599"/>
    <n v="59.266666412353501"/>
    <n v="1.96666665871938"/>
    <n v="0.70333332816759697"/>
    <m/>
    <n v="197.5"/>
    <x v="2"/>
    <x v="2"/>
  </r>
  <r>
    <x v="5"/>
    <n v="52"/>
    <n v="14"/>
    <n v="3"/>
    <n v="4"/>
    <s v="OK"/>
    <s v="B438012"/>
    <n v="112"/>
    <n v="56"/>
    <n v="26"/>
    <n v="5"/>
    <n v="5"/>
    <n v="20"/>
    <n v="322.76666259765602"/>
    <n v="47.766666412353501"/>
    <n v="2.3100000222524"/>
    <n v="1.3566666642824801"/>
    <m/>
    <n v="337.7"/>
    <x v="288"/>
    <x v="313"/>
  </r>
  <r>
    <x v="4"/>
    <n v="42"/>
    <n v="175"/>
    <n v="3"/>
    <n v="5"/>
    <s v="OK"/>
    <s v="P00610289"/>
    <n v="89"/>
    <n v="21.8"/>
    <n v="22"/>
    <n v="5"/>
    <n v="5"/>
    <n v="20"/>
    <n v="161.56666564941401"/>
    <n v="53.033332824707003"/>
    <n v="1.0966666936874401"/>
    <n v="0.33399999141693099"/>
    <m/>
    <n v="130.5"/>
    <x v="2"/>
    <x v="2"/>
  </r>
  <r>
    <x v="0"/>
    <n v="130"/>
    <n v="21"/>
    <n v="3"/>
    <n v="5"/>
    <s v="OK"/>
    <s v="NL110196"/>
    <n v="560"/>
    <n v="12.7"/>
    <n v="17"/>
    <n v="2"/>
    <n v="2"/>
    <n v="14"/>
    <n v="272.36667887369799"/>
    <n v="50.433333079020201"/>
    <n v="2.7233333587646502"/>
    <n v="0.96466666460037198"/>
    <m/>
    <n v="222.8"/>
    <x v="304"/>
    <x v="314"/>
  </r>
  <r>
    <x v="1"/>
    <n v="59"/>
    <n v="334"/>
    <n v="3"/>
    <n v="5"/>
    <s v="OK"/>
    <s v="NH200263"/>
    <n v="416"/>
    <n v="62.3"/>
    <n v="31"/>
    <n v="4"/>
    <n v="4"/>
    <n v="22"/>
    <n v="184.79999796549501"/>
    <n v="62.766667683919302"/>
    <n v="0.83666666348775198"/>
    <n v="0.53700000047683705"/>
    <m/>
    <n v="184.1"/>
    <x v="338"/>
    <x v="315"/>
  </r>
  <r>
    <x v="5"/>
    <n v="95"/>
    <n v="71"/>
    <n v="3"/>
    <n v="5"/>
    <s v="OK"/>
    <s v="B444011"/>
    <n v="416"/>
    <n v="44.4"/>
    <n v="38"/>
    <n v="4"/>
    <n v="4"/>
    <n v="33"/>
    <n v="210.766667683919"/>
    <n v="66.166667938232393"/>
    <n v="0.89999999602635705"/>
    <n v="0.29099999864896098"/>
    <m/>
    <n v="83.4"/>
    <x v="2"/>
    <x v="2"/>
  </r>
  <r>
    <x v="0"/>
    <n v="122"/>
    <n v="22"/>
    <n v="3"/>
    <n v="5"/>
    <s v="OK"/>
    <s v="NL110133"/>
    <n v="89"/>
    <n v="13.9"/>
    <n v="19"/>
    <n v="3"/>
    <n v="3"/>
    <n v="19"/>
    <n v="141.43333435058599"/>
    <n v="38.200000762939503"/>
    <n v="1.1566666762034099"/>
    <n v="0.46599999070167503"/>
    <m/>
    <n v="283.8"/>
    <x v="2"/>
    <x v="2"/>
  </r>
  <r>
    <x v="1"/>
    <n v="26"/>
    <n v="347"/>
    <n v="3"/>
    <n v="5"/>
    <s v="OK"/>
    <s v="NH200116"/>
    <n v="106"/>
    <n v="115"/>
    <n v="36"/>
    <n v="5"/>
    <n v="5"/>
    <n v="36"/>
    <n v="128.333333333333"/>
    <n v="41.833332061767599"/>
    <n v="0.396666665871938"/>
    <n v="0.38599999745686803"/>
    <m/>
    <n v="155.30000000000001"/>
    <x v="339"/>
    <x v="316"/>
  </r>
  <r>
    <x v="5"/>
    <n v="84"/>
    <n v="83"/>
    <n v="3"/>
    <n v="5"/>
    <s v="OK"/>
    <s v="B443007"/>
    <n v="416"/>
    <n v="53.7"/>
    <n v="28"/>
    <n v="5"/>
    <n v="5"/>
    <n v="28"/>
    <n v="191.86666870117199"/>
    <n v="63.433334350585902"/>
    <n v="1.23666667938232"/>
    <n v="0.30200000603993699"/>
    <m/>
    <n v="85.9"/>
    <x v="2"/>
    <x v="2"/>
  </r>
  <r>
    <x v="3"/>
    <n v="52"/>
    <n v="94"/>
    <n v="3"/>
    <n v="5"/>
    <s v="OK"/>
    <s v="A110257"/>
    <n v="106"/>
    <n v="62.3"/>
    <n v="35"/>
    <n v="5"/>
    <n v="5"/>
    <n v="35"/>
    <n v="155.10000101725299"/>
    <n v="49.5"/>
    <n v="0.57333332300186202"/>
    <n v="0.39933332800865201"/>
    <m/>
    <n v="144.80000000000001"/>
    <x v="101"/>
    <x v="89"/>
  </r>
  <r>
    <x v="0"/>
    <n v="181"/>
    <n v="10"/>
    <n v="3"/>
    <n v="5"/>
    <s v="OK"/>
    <s v="NL110464"/>
    <n v="304"/>
    <n v="65.099999999999994"/>
    <n v="40"/>
    <n v="5"/>
    <n v="5"/>
    <n v="40"/>
    <n v="249.43333435058599"/>
    <n v="37.800000508626297"/>
    <n v="1.5400000015894599"/>
    <n v="0.24833332995573701"/>
    <m/>
    <n v="79.099999999999994"/>
    <x v="340"/>
    <x v="317"/>
  </r>
  <r>
    <x v="4"/>
    <n v="1"/>
    <n v="137"/>
    <n v="3"/>
    <n v="5"/>
    <s v="OK"/>
    <s v="P00610017"/>
    <n v="135"/>
    <n v="26.1"/>
    <n v="24"/>
    <n v="4"/>
    <n v="5"/>
    <n v="20"/>
    <n v="250.43332926432299"/>
    <n v="55.5"/>
    <n v="1.3466666539510099"/>
    <n v="0.40266666809717799"/>
    <m/>
    <n v="106.8"/>
    <x v="341"/>
    <x v="2"/>
  </r>
  <r>
    <x v="0"/>
    <n v="102"/>
    <n v="43"/>
    <n v="3"/>
    <n v="5"/>
    <s v="OK"/>
    <s v="NL110032"/>
    <n v="210"/>
    <n v="31.3"/>
    <n v="28"/>
    <n v="4"/>
    <n v="5"/>
    <n v="28"/>
    <n v="315.43332926432299"/>
    <n v="70.466664632161496"/>
    <n v="2.46333328882853"/>
    <n v="1.40133333206177"/>
    <m/>
    <n v="444.5"/>
    <x v="2"/>
    <x v="2"/>
  </r>
  <r>
    <x v="4"/>
    <n v="48"/>
    <n v="202"/>
    <n v="3"/>
    <n v="5"/>
    <s v="OK"/>
    <s v="P00610369"/>
    <n v="591"/>
    <n v="12.3"/>
    <n v="7"/>
    <n v="2"/>
    <n v="2"/>
    <n v="7"/>
    <n v="303.43332926432299"/>
    <n v="68.700000762939496"/>
    <n v="4.2933334509531704"/>
    <n v="0.76133332649866703"/>
    <m/>
    <n v="268.3"/>
    <x v="342"/>
    <x v="2"/>
  </r>
  <r>
    <x v="0"/>
    <n v="161"/>
    <n v="12"/>
    <n v="3"/>
    <n v="5"/>
    <s v="OK"/>
    <s v="NL110353"/>
    <n v="305"/>
    <n v="21.2"/>
    <n v="15"/>
    <n v="3"/>
    <n v="3"/>
    <n v="12"/>
    <n v="176"/>
    <n v="45.600001017252602"/>
    <n v="1.8733332951863599"/>
    <n v="0.54166665673255898"/>
    <m/>
    <n v="218.2"/>
    <x v="2"/>
    <x v="2"/>
  </r>
  <r>
    <x v="0"/>
    <n v="105"/>
    <n v="55"/>
    <n v="3"/>
    <n v="5"/>
    <s v="OK"/>
    <s v="NL110039"/>
    <n v="498"/>
    <n v="39.9"/>
    <n v="22"/>
    <n v="3"/>
    <n v="4"/>
    <m/>
    <n v="146.56666564941401"/>
    <n v="45.900000254313099"/>
    <n v="0.88000001509984305"/>
    <n v="0.27466666698455799"/>
    <m/>
    <n v="105.1"/>
    <x v="343"/>
    <x v="318"/>
  </r>
  <r>
    <x v="0"/>
    <n v="146"/>
    <n v="53"/>
    <n v="3"/>
    <n v="5"/>
    <s v="OK"/>
    <s v="NL110275"/>
    <n v="307"/>
    <n v="15.2"/>
    <n v="19"/>
    <n v="3"/>
    <n v="4"/>
    <n v="19"/>
    <n v="216.233332316081"/>
    <n v="55.5"/>
    <n v="2.1733333269755"/>
    <n v="0.89266667763392105"/>
    <m/>
    <n v="254.1"/>
    <x v="2"/>
    <x v="2"/>
  </r>
  <r>
    <x v="5"/>
    <n v="7"/>
    <n v="20"/>
    <n v="3"/>
    <n v="5"/>
    <s v="OK"/>
    <s v="B422021"/>
    <n v="590"/>
    <n v="27.7"/>
    <n v="20"/>
    <n v="3"/>
    <n v="3"/>
    <n v="20"/>
    <n v="194.89999898274701"/>
    <n v="64.866666158040402"/>
    <n v="1.4466667175293"/>
    <n v="0.59633333484331796"/>
    <m/>
    <n v="178.5"/>
    <x v="229"/>
    <x v="118"/>
  </r>
  <r>
    <x v="0"/>
    <n v="111"/>
    <n v="61"/>
    <n v="3"/>
    <n v="5"/>
    <s v="OK"/>
    <s v="NL110099"/>
    <n v="181"/>
    <n v="85.7"/>
    <n v="45"/>
    <n v="5"/>
    <n v="3"/>
    <n v="40"/>
    <n v="189.56666564941401"/>
    <n v="50.366667429606103"/>
    <n v="0.61666667461395297"/>
    <n v="0.29166666666666702"/>
    <m/>
    <n v="149.80000000000001"/>
    <x v="344"/>
    <x v="319"/>
  </r>
  <r>
    <x v="3"/>
    <n v="75"/>
    <n v="21"/>
    <n v="3"/>
    <n v="5"/>
    <s v="OK"/>
    <s v="A110334"/>
    <n v="110"/>
    <n v="22.9"/>
    <n v="19"/>
    <n v="4"/>
    <n v="4"/>
    <n v="19"/>
    <m/>
    <m/>
    <m/>
    <m/>
    <m/>
    <n v="100.9"/>
    <x v="2"/>
    <x v="2"/>
  </r>
  <r>
    <x v="2"/>
    <n v="1"/>
    <n v="26"/>
    <n v="3"/>
    <n v="5"/>
    <s v="OK"/>
    <s v="M17116041"/>
    <n v="456"/>
    <n v="10.199999999999999"/>
    <n v="12"/>
    <n v="3"/>
    <n v="3"/>
    <n v="12"/>
    <n v="159.53333536783899"/>
    <n v="53.5"/>
    <n v="2.1966666380564401"/>
    <n v="0.46899999181429503"/>
    <m/>
    <n v="205"/>
    <x v="345"/>
    <x v="320"/>
  </r>
  <r>
    <x v="5"/>
    <n v="28"/>
    <n v="97"/>
    <n v="3"/>
    <n v="5"/>
    <s v="OK"/>
    <s v="B427011"/>
    <n v="450"/>
    <n v="57.9"/>
    <m/>
    <n v="3"/>
    <n v="5"/>
    <n v="25"/>
    <n v="155"/>
    <n v="51.5"/>
    <n v="1.7533333301544201"/>
    <n v="0.30633333822091402"/>
    <m/>
    <n v="111.9"/>
    <x v="101"/>
    <x v="205"/>
  </r>
  <r>
    <x v="3"/>
    <n v="97"/>
    <n v="32"/>
    <n v="3"/>
    <n v="5"/>
    <s v="OK"/>
    <s v="A110383"/>
    <n v="110"/>
    <n v="35.700000000000003"/>
    <n v="22"/>
    <n v="5"/>
    <n v="5"/>
    <n v="22"/>
    <n v="184.43333435058599"/>
    <n v="44.900001525878899"/>
    <n v="1.4066666762034099"/>
    <n v="0.28099999825159699"/>
    <m/>
    <n v="93.3"/>
    <x v="94"/>
    <x v="321"/>
  </r>
  <r>
    <x v="4"/>
    <n v="29"/>
    <n v="181"/>
    <n v="3"/>
    <n v="5"/>
    <s v="OK"/>
    <s v="P00610184"/>
    <n v="217"/>
    <n v="20.7"/>
    <n v="20"/>
    <n v="2"/>
    <n v="1"/>
    <n v="9"/>
    <n v="183.56666564941401"/>
    <n v="64.233331044514998"/>
    <n v="1.7033333381017"/>
    <n v="0.48033333818117802"/>
    <m/>
    <n v="189.3"/>
    <x v="2"/>
    <x v="2"/>
  </r>
  <r>
    <x v="5"/>
    <n v="92"/>
    <n v="12"/>
    <n v="3"/>
    <n v="5"/>
    <s v="OK"/>
    <s v="B446030"/>
    <n v="554"/>
    <n v="18.3"/>
    <n v="16"/>
    <n v="3"/>
    <n v="3"/>
    <n v="16"/>
    <n v="238.86666361490899"/>
    <n v="64.800000508626297"/>
    <n v="0.91000000635782896"/>
    <n v="0.35899999737739602"/>
    <m/>
    <n v="100.2"/>
    <x v="2"/>
    <x v="2"/>
  </r>
  <r>
    <x v="0"/>
    <n v="194"/>
    <n v="22"/>
    <n v="3"/>
    <n v="5"/>
    <s v="OK"/>
    <s v="NL110523"/>
    <n v="604"/>
    <n v="14.6"/>
    <n v="23"/>
    <n v="4"/>
    <n v="4"/>
    <n v="20"/>
    <n v="219.10000101725299"/>
    <n v="53.966667175292997"/>
    <n v="0.95333333810170495"/>
    <n v="0.60733332236607895"/>
    <m/>
    <n v="184.8"/>
    <x v="346"/>
    <x v="322"/>
  </r>
  <r>
    <x v="4"/>
    <n v="97"/>
    <n v="173"/>
    <n v="3"/>
    <n v="5"/>
    <s v="OK"/>
    <s v="P00610769"/>
    <n v="217"/>
    <n v="12.1"/>
    <n v="14"/>
    <n v="1"/>
    <n v="1"/>
    <n v="8"/>
    <n v="167.56666564941401"/>
    <n v="61.699999491373703"/>
    <n v="1.37999999523163"/>
    <n v="0.39800000687440201"/>
    <m/>
    <n v="176.9"/>
    <x v="2"/>
    <x v="2"/>
  </r>
  <r>
    <x v="4"/>
    <n v="73"/>
    <n v="172"/>
    <n v="3"/>
    <n v="4"/>
    <s v="OK"/>
    <s v="P00610614"/>
    <n v="93"/>
    <n v="14.8"/>
    <n v="16"/>
    <n v="3"/>
    <n v="3"/>
    <n v="14"/>
    <n v="112.333333333333"/>
    <n v="43.599999745686901"/>
    <n v="0.96333334843317697"/>
    <n v="0.126666662593683"/>
    <m/>
    <n v="56.7"/>
    <x v="347"/>
    <x v="2"/>
  </r>
  <r>
    <x v="4"/>
    <n v="85"/>
    <n v="174"/>
    <n v="3"/>
    <n v="5"/>
    <s v="OK"/>
    <s v="P00610673"/>
    <n v="89"/>
    <n v="21.6"/>
    <n v="20"/>
    <n v="2"/>
    <n v="2"/>
    <n v="12"/>
    <n v="141.233332316081"/>
    <n v="55.599999745686901"/>
    <n v="1.18000000715256"/>
    <n v="0.239999994635582"/>
    <m/>
    <n v="100.5"/>
    <x v="2"/>
    <x v="2"/>
  </r>
  <r>
    <x v="4"/>
    <n v="38"/>
    <n v="147"/>
    <n v="3"/>
    <n v="5"/>
    <s v="OK"/>
    <s v="P00610302"/>
    <n v="17"/>
    <n v="13.4"/>
    <n v="12"/>
    <n v="2"/>
    <n v="2"/>
    <n v="12"/>
    <n v="209.766667683919"/>
    <n v="64.466667175292997"/>
    <n v="1.45666666825612"/>
    <n v="0.15966666738192201"/>
    <m/>
    <n v="59"/>
    <x v="2"/>
    <x v="2"/>
  </r>
  <r>
    <x v="4"/>
    <n v="15"/>
    <n v="188"/>
    <n v="3"/>
    <n v="5"/>
    <s v="OK"/>
    <s v="P00610117"/>
    <n v="11"/>
    <n v="10.7"/>
    <n v="13"/>
    <n v="1"/>
    <n v="1"/>
    <n v="8"/>
    <n v="250.56667073567701"/>
    <n v="51.366666158040402"/>
    <n v="2.00666662057241"/>
    <n v="0.31233333051204698"/>
    <m/>
    <n v="112.9"/>
    <x v="348"/>
    <x v="2"/>
  </r>
  <r>
    <x v="0"/>
    <n v="155"/>
    <n v="86"/>
    <n v="3"/>
    <n v="4"/>
    <s v="OK"/>
    <s v="NL110347"/>
    <n v="283"/>
    <n v="74.900000000000006"/>
    <n v="40"/>
    <n v="5"/>
    <n v="4"/>
    <n v="35"/>
    <n v="318.46667480468801"/>
    <n v="55.466667175292997"/>
    <n v="2.2599999904632599"/>
    <n v="0.29933333396911599"/>
    <m/>
    <n v="74.3"/>
    <x v="349"/>
    <x v="323"/>
  </r>
  <r>
    <x v="4"/>
    <n v="33"/>
    <n v="139"/>
    <n v="1"/>
    <n v="5"/>
    <s v="OK"/>
    <s v="P00612153"/>
    <n v="382"/>
    <n v="20.2"/>
    <n v="20"/>
    <n v="5"/>
    <n v="5"/>
    <n v="20"/>
    <n v="178.30000305175801"/>
    <n v="51.900001525878899"/>
    <m/>
    <n v="0.279000014066696"/>
    <m/>
    <n v="33.1"/>
    <x v="204"/>
    <x v="2"/>
  </r>
  <r>
    <x v="4"/>
    <n v="88"/>
    <n v="149"/>
    <n v="3"/>
    <n v="5"/>
    <s v="OK"/>
    <s v="P00610658"/>
    <n v="226"/>
    <n v="28.3"/>
    <n v="24"/>
    <n v="4"/>
    <n v="2"/>
    <n v="15"/>
    <n v="185.69999694824199"/>
    <n v="55.699999491373703"/>
    <n v="1.18666664759318"/>
    <n v="0.736666679382324"/>
    <m/>
    <n v="345"/>
    <x v="350"/>
    <x v="2"/>
  </r>
  <r>
    <x v="3"/>
    <n v="15"/>
    <n v="71"/>
    <n v="3"/>
    <n v="4"/>
    <s v="OK"/>
    <s v="A110081"/>
    <n v="259"/>
    <n v="22.1"/>
    <n v="28"/>
    <n v="3"/>
    <n v="3"/>
    <n v="20"/>
    <n v="264.86665852864598"/>
    <n v="62.700002034505196"/>
    <n v="2.66000000635783"/>
    <n v="0.56033333142598496"/>
    <m/>
    <n v="144.1"/>
    <x v="126"/>
    <x v="324"/>
  </r>
  <r>
    <x v="2"/>
    <n v="33"/>
    <n v="81"/>
    <n v="3"/>
    <n v="5"/>
    <s v="OK"/>
    <s v="M17116430"/>
    <n v="283"/>
    <n v="53.8"/>
    <n v="38"/>
    <n v="5"/>
    <n v="4"/>
    <n v="30"/>
    <n v="277.19999186197902"/>
    <n v="55.1666666666667"/>
    <n v="2.1633332967758201"/>
    <n v="0.23899999757607801"/>
    <m/>
    <n v="67"/>
    <x v="351"/>
    <x v="325"/>
  </r>
  <r>
    <x v="4"/>
    <n v="28"/>
    <n v="169"/>
    <n v="3"/>
    <n v="5"/>
    <s v="OK"/>
    <s v="P00610180"/>
    <n v="217"/>
    <n v="10.8"/>
    <n v="13"/>
    <n v="1"/>
    <n v="1"/>
    <n v="10"/>
    <n v="186.13333129882801"/>
    <n v="60.700000762939503"/>
    <n v="1.5900000333786"/>
    <n v="0.39799999197324099"/>
    <m/>
    <n v="148.80000000000001"/>
    <x v="2"/>
    <x v="2"/>
  </r>
  <r>
    <x v="4"/>
    <n v="37"/>
    <n v="142"/>
    <n v="3"/>
    <n v="4"/>
    <s v="OK"/>
    <s v="P00610305"/>
    <n v="267"/>
    <n v="15.9"/>
    <n v="20"/>
    <n v="3"/>
    <n v="3"/>
    <n v="12"/>
    <n v="219.43333435058599"/>
    <n v="48.633332570393897"/>
    <n v="1.7800000111262"/>
    <n v="0.500666658083598"/>
    <m/>
    <n v="161.9"/>
    <x v="2"/>
    <x v="2"/>
  </r>
  <r>
    <x v="4"/>
    <n v="56"/>
    <n v="213"/>
    <n v="3"/>
    <n v="5"/>
    <s v="OK"/>
    <s v="P00610421"/>
    <n v="212"/>
    <n v="26.3"/>
    <n v="25"/>
    <n v="2"/>
    <n v="3"/>
    <n v="22"/>
    <n v="193.333333333333"/>
    <n v="63.5000012715658"/>
    <n v="1.4533333381017"/>
    <n v="0.21200000246365899"/>
    <m/>
    <n v="85.1"/>
    <x v="2"/>
    <x v="2"/>
  </r>
  <r>
    <x v="4"/>
    <m/>
    <m/>
    <n v="3"/>
    <n v="5"/>
    <s v="OK"/>
    <s v="P00612820"/>
    <n v="217"/>
    <n v="11.8"/>
    <m/>
    <n v="1"/>
    <n v="1"/>
    <n v="6"/>
    <n v="193.30000305175801"/>
    <n v="64.033332824707003"/>
    <n v="1.6233332951863599"/>
    <n v="0.28466666738192198"/>
    <m/>
    <n v="114.9"/>
    <x v="2"/>
    <x v="2"/>
  </r>
  <r>
    <x v="0"/>
    <n v="115"/>
    <n v="7"/>
    <n v="3"/>
    <n v="5"/>
    <s v="OK"/>
    <s v="NL110065"/>
    <n v="89"/>
    <n v="35.5"/>
    <n v="25"/>
    <n v="4"/>
    <n v="5"/>
    <n v="25"/>
    <n v="184.10000101725299"/>
    <n v="53.0000012715658"/>
    <n v="1.05666665236155"/>
    <n v="0.33666667342186002"/>
    <m/>
    <n v="98.5"/>
    <x v="352"/>
    <x v="326"/>
  </r>
  <r>
    <x v="4"/>
    <n v="74"/>
    <n v="149"/>
    <n v="3"/>
    <n v="5"/>
    <s v="OK"/>
    <s v="P00610633"/>
    <n v="218"/>
    <n v="16.2"/>
    <n v="15"/>
    <n v="3"/>
    <n v="3"/>
    <n v="15"/>
    <n v="207.89999898274701"/>
    <n v="59.066666920979799"/>
    <n v="1.3133333126703901"/>
    <n v="0.36266665160655998"/>
    <m/>
    <n v="119.1"/>
    <x v="2"/>
    <x v="2"/>
  </r>
  <r>
    <x v="5"/>
    <n v="22"/>
    <n v="13"/>
    <n v="3"/>
    <n v="5"/>
    <s v="OK"/>
    <s v="B422055"/>
    <n v="135"/>
    <n v="15.8"/>
    <n v="21"/>
    <n v="3"/>
    <n v="3"/>
    <n v="18"/>
    <n v="232.666666666667"/>
    <n v="48.933334350585902"/>
    <n v="1.3999999761581401"/>
    <n v="0.32299999396006301"/>
    <m/>
    <n v="83.7"/>
    <x v="2"/>
    <x v="2"/>
  </r>
  <r>
    <x v="0"/>
    <n v="145"/>
    <n v="67"/>
    <n v="3"/>
    <n v="4"/>
    <s v="OK"/>
    <s v="NL110283"/>
    <n v="246"/>
    <n v="12.3"/>
    <n v="10"/>
    <n v="2"/>
    <n v="1"/>
    <n v="2"/>
    <n v="174.233332316081"/>
    <n v="37.533333460489899"/>
    <n v="1.66000000635783"/>
    <n v="0.149333332975705"/>
    <m/>
    <n v="88.5"/>
    <x v="353"/>
    <x v="327"/>
  </r>
  <r>
    <x v="3"/>
    <n v="6"/>
    <n v="26"/>
    <n v="3"/>
    <n v="5"/>
    <s v="OK"/>
    <s v="A110027"/>
    <n v="89"/>
    <n v="20.5"/>
    <n v="23"/>
    <n v="4"/>
    <n v="4"/>
    <n v="20"/>
    <n v="183.53333536783899"/>
    <n v="51.600001017252602"/>
    <n v="1.48666667938232"/>
    <n v="0.19966666400432601"/>
    <m/>
    <n v="62.4"/>
    <x v="2"/>
    <x v="2"/>
  </r>
  <r>
    <x v="0"/>
    <n v="100"/>
    <n v="76"/>
    <n v="3"/>
    <n v="5"/>
    <s v="OK"/>
    <s v="NL110568"/>
    <n v="508"/>
    <n v="11.7"/>
    <n v="12"/>
    <n v="1"/>
    <n v="1"/>
    <n v="8"/>
    <n v="137.666666666667"/>
    <n v="56.433334350585902"/>
    <n v="1.25666662057241"/>
    <n v="0.18900000552336399"/>
    <m/>
    <n v="89.7"/>
    <x v="354"/>
    <x v="328"/>
  </r>
  <r>
    <x v="0"/>
    <n v="180"/>
    <n v="14"/>
    <n v="3"/>
    <n v="5"/>
    <s v="OK"/>
    <s v="NL110411"/>
    <n v="307"/>
    <n v="46.5"/>
    <n v="22"/>
    <n v="4"/>
    <n v="4"/>
    <n v="22"/>
    <n v="178.89999898274701"/>
    <n v="63.133333841959598"/>
    <n v="1.6533333460489901"/>
    <n v="0.87933331727981601"/>
    <m/>
    <n v="277.3"/>
    <x v="2"/>
    <x v="2"/>
  </r>
  <r>
    <x v="0"/>
    <n v="133"/>
    <n v="25"/>
    <n v="3"/>
    <n v="4"/>
    <s v="OK"/>
    <s v="NL110203"/>
    <n v="314"/>
    <n v="13.8"/>
    <n v="14"/>
    <n v="2"/>
    <n v="2"/>
    <m/>
    <n v="201.333333333333"/>
    <n v="44.066666920979799"/>
    <n v="1.5966666936874401"/>
    <n v="0.31833332777023299"/>
    <m/>
    <n v="139.80000000000001"/>
    <x v="292"/>
    <x v="329"/>
  </r>
  <r>
    <x v="5"/>
    <m/>
    <m/>
    <n v="1"/>
    <n v="5"/>
    <s v="OK"/>
    <s v="B438030"/>
    <n v="44"/>
    <n v="10"/>
    <n v="19"/>
    <n v="3"/>
    <n v="3"/>
    <n v="18"/>
    <n v="333.70001220703102"/>
    <n v="82.699996948242202"/>
    <n v="5.0999999046325701"/>
    <n v="1.5440000295639"/>
    <m/>
    <n v="113.1"/>
    <x v="2"/>
    <x v="2"/>
  </r>
  <r>
    <x v="0"/>
    <n v="131"/>
    <n v="41"/>
    <n v="3"/>
    <n v="5"/>
    <s v="OK"/>
    <s v="NL110213"/>
    <n v="236"/>
    <n v="12.2"/>
    <n v="16"/>
    <n v="2"/>
    <n v="2"/>
    <n v="15"/>
    <n v="242.89999898274701"/>
    <n v="55.033332824707003"/>
    <n v="0.97333333889643303"/>
    <n v="0.369333326816559"/>
    <m/>
    <n v="164.1"/>
    <x v="355"/>
    <x v="330"/>
  </r>
  <r>
    <x v="0"/>
    <n v="164"/>
    <n v="83"/>
    <n v="3"/>
    <n v="5"/>
    <s v="OK"/>
    <s v="NL110599"/>
    <n v="560"/>
    <n v="10"/>
    <n v="13"/>
    <n v="2"/>
    <n v="2"/>
    <n v="13"/>
    <n v="253.19999694824199"/>
    <n v="42.366666158040402"/>
    <n v="2.3266667127609302"/>
    <n v="0.72599999109904001"/>
    <m/>
    <n v="194.2"/>
    <x v="356"/>
    <x v="331"/>
  </r>
  <r>
    <x v="4"/>
    <n v="49"/>
    <n v="145"/>
    <n v="3"/>
    <n v="5"/>
    <s v="OK"/>
    <s v="P00610334"/>
    <n v="316"/>
    <n v="22.8"/>
    <n v="22"/>
    <n v="4"/>
    <n v="4"/>
    <n v="22"/>
    <n v="267.09999593099002"/>
    <n v="61.200000762939503"/>
    <n v="2.28666671117147"/>
    <n v="0.37666666507720897"/>
    <m/>
    <n v="93.3"/>
    <x v="2"/>
    <x v="2"/>
  </r>
  <r>
    <x v="0"/>
    <n v="141"/>
    <n v="7"/>
    <n v="3"/>
    <n v="5"/>
    <s v="OK"/>
    <s v="NL110252"/>
    <n v="405"/>
    <n v="12.3"/>
    <n v="10"/>
    <n v="2"/>
    <n v="2"/>
    <n v="8"/>
    <n v="312.53332519531301"/>
    <n v="53.366667429606103"/>
    <n v="2.2599999904632599"/>
    <n v="0.24533333877722399"/>
    <m/>
    <n v="92.3"/>
    <x v="357"/>
    <x v="332"/>
  </r>
  <r>
    <x v="4"/>
    <n v="55"/>
    <n v="166"/>
    <n v="3"/>
    <n v="4"/>
    <s v="OK"/>
    <s v="P00610448"/>
    <n v="308"/>
    <n v="21"/>
    <n v="16"/>
    <n v="2"/>
    <n v="2"/>
    <n v="16"/>
    <n v="224"/>
    <n v="58.5"/>
    <n v="2.34999998410543"/>
    <n v="0.445999989906947"/>
    <m/>
    <n v="129.19999999999999"/>
    <x v="2"/>
    <x v="2"/>
  </r>
  <r>
    <x v="0"/>
    <n v="145"/>
    <n v="46"/>
    <n v="1"/>
    <n v="5"/>
    <s v="OK"/>
    <s v="NL110604"/>
    <n v="107"/>
    <n v="12.5"/>
    <n v="24"/>
    <n v="4"/>
    <n v="4"/>
    <n v="20"/>
    <n v="245.69999694824199"/>
    <n v="44.599998474121101"/>
    <n v="1.03999996185303"/>
    <n v="19.2399997711182"/>
    <m/>
    <n v="2551.6999999999998"/>
    <x v="2"/>
    <x v="2"/>
  </r>
  <r>
    <x v="4"/>
    <n v="49"/>
    <n v="139"/>
    <n v="3"/>
    <n v="5"/>
    <s v="OK"/>
    <s v="P00610328"/>
    <n v="308"/>
    <n v="16.399999999999999"/>
    <n v="20"/>
    <n v="2"/>
    <n v="2"/>
    <n v="15"/>
    <n v="265.46667480468801"/>
    <n v="60.466665903727197"/>
    <n v="2.1899999777476"/>
    <n v="1.05299999316533"/>
    <m/>
    <n v="284.5"/>
    <x v="2"/>
    <x v="2"/>
  </r>
  <r>
    <x v="3"/>
    <n v="40"/>
    <n v="27"/>
    <n v="3"/>
    <n v="5"/>
    <s v="OK"/>
    <s v="A110174"/>
    <n v="82"/>
    <n v="11.8"/>
    <n v="20"/>
    <n v="4"/>
    <n v="4"/>
    <n v="20"/>
    <n v="167.69999694824199"/>
    <n v="59.3333333333333"/>
    <n v="1.51333332061768"/>
    <n v="0.28000000119209301"/>
    <m/>
    <n v="116.8"/>
    <x v="213"/>
    <x v="171"/>
  </r>
  <r>
    <x v="4"/>
    <n v="88"/>
    <n v="146"/>
    <n v="3"/>
    <n v="5"/>
    <s v="OK"/>
    <s v="P00610657"/>
    <n v="11"/>
    <n v="12.1"/>
    <n v="16"/>
    <n v="1"/>
    <n v="1"/>
    <n v="6"/>
    <n v="234.333338419596"/>
    <n v="55.533332824707003"/>
    <n v="2.2633333206176798"/>
    <n v="0.28066666920979799"/>
    <m/>
    <n v="102.5"/>
    <x v="358"/>
    <x v="2"/>
  </r>
  <r>
    <x v="3"/>
    <n v="22"/>
    <n v="92"/>
    <n v="3"/>
    <n v="5"/>
    <s v="OK"/>
    <s v="A110108"/>
    <n v="307"/>
    <n v="20.100000000000001"/>
    <n v="22"/>
    <n v="3"/>
    <n v="4"/>
    <n v="22"/>
    <n v="245.13333129882801"/>
    <n v="56.6666666666667"/>
    <n v="2.21000003814697"/>
    <n v="0.78000001112619999"/>
    <m/>
    <n v="197"/>
    <x v="2"/>
    <x v="2"/>
  </r>
  <r>
    <x v="4"/>
    <n v="97"/>
    <n v="213"/>
    <n v="3"/>
    <n v="5"/>
    <s v="OK"/>
    <s v="P00610745"/>
    <n v="217"/>
    <n v="14.6"/>
    <n v="13"/>
    <n v="2"/>
    <n v="1"/>
    <n v="13"/>
    <n v="196.46666463216101"/>
    <n v="64.366666158040402"/>
    <n v="1.6399999856948899"/>
    <n v="0.342333326737086"/>
    <m/>
    <n v="142.69999999999999"/>
    <x v="2"/>
    <x v="2"/>
  </r>
  <r>
    <x v="0"/>
    <n v="115"/>
    <n v="81"/>
    <n v="3"/>
    <n v="4"/>
    <s v="OK"/>
    <s v="NL110111"/>
    <n v="304"/>
    <n v="73.5"/>
    <n v="45"/>
    <n v="5"/>
    <n v="3"/>
    <n v="35"/>
    <n v="284.09999593099002"/>
    <n v="32.6333332061768"/>
    <n v="1.3099999825159701"/>
    <n v="0.13166667024294501"/>
    <m/>
    <n v="44.7"/>
    <x v="359"/>
    <x v="333"/>
  </r>
  <r>
    <x v="5"/>
    <n v="72"/>
    <n v="11"/>
    <n v="3"/>
    <n v="5"/>
    <s v="OK"/>
    <s v="B438024"/>
    <n v="226"/>
    <n v="32.799999999999997"/>
    <n v="24"/>
    <n v="3"/>
    <n v="3"/>
    <n v="20"/>
    <n v="222.666666666667"/>
    <n v="56.966665903727197"/>
    <n v="0.83000000317891398"/>
    <n v="0.30900000532468203"/>
    <m/>
    <n v="132.69999999999999"/>
    <x v="260"/>
    <x v="79"/>
  </r>
  <r>
    <x v="5"/>
    <n v="70"/>
    <n v="67"/>
    <n v="3"/>
    <n v="4"/>
    <s v="OK"/>
    <s v="B436033"/>
    <n v="203"/>
    <n v="17.7"/>
    <n v="22"/>
    <n v="4"/>
    <n v="3"/>
    <n v="20"/>
    <n v="209"/>
    <n v="64.366667429606096"/>
    <n v="1.3500000238418599"/>
    <n v="0.43666667739550302"/>
    <m/>
    <n v="157.6"/>
    <x v="360"/>
    <x v="302"/>
  </r>
  <r>
    <x v="5"/>
    <n v="41"/>
    <n v="1"/>
    <n v="3"/>
    <n v="5"/>
    <s v="OK"/>
    <s v="B430056"/>
    <n v="207"/>
    <n v="12.6"/>
    <n v="16"/>
    <n v="3"/>
    <n v="3"/>
    <n v="15"/>
    <n v="244.53333536783899"/>
    <n v="60.900000254313099"/>
    <n v="2.1300000349680599"/>
    <n v="0.95399999618530296"/>
    <m/>
    <n v="278.3"/>
    <x v="128"/>
    <x v="257"/>
  </r>
  <r>
    <x v="2"/>
    <n v="58"/>
    <n v="72"/>
    <n v="3"/>
    <n v="4"/>
    <s v="OK"/>
    <s v="M17119848"/>
    <n v="112"/>
    <n v="10.199999999999999"/>
    <n v="15"/>
    <n v="3"/>
    <n v="3"/>
    <n v="15"/>
    <n v="336.43332926432299"/>
    <n v="48.466667175292997"/>
    <n v="2.4733332792917899"/>
    <n v="5.2039999961853001"/>
    <m/>
    <n v="1438.4"/>
    <x v="361"/>
    <x v="334"/>
  </r>
  <r>
    <x v="5"/>
    <n v="85"/>
    <n v="20"/>
    <n v="3"/>
    <n v="5"/>
    <s v="OK"/>
    <s v="B446011"/>
    <n v="416"/>
    <n v="43.9"/>
    <n v="37"/>
    <n v="5"/>
    <n v="5"/>
    <n v="30"/>
    <n v="295.76666259765602"/>
    <n v="76.299997965494796"/>
    <n v="0.85000000397364295"/>
    <n v="0.35233333706855802"/>
    <m/>
    <n v="94.7"/>
    <x v="2"/>
    <x v="2"/>
  </r>
  <r>
    <x v="3"/>
    <n v="75"/>
    <n v="25"/>
    <n v="3"/>
    <n v="4"/>
    <s v="OK"/>
    <s v="A110335"/>
    <n v="523"/>
    <n v="16.899999999999999"/>
    <n v="21"/>
    <n v="4"/>
    <n v="4"/>
    <n v="21"/>
    <n v="227.766667683919"/>
    <n v="57.866666158040402"/>
    <n v="1.4800000190734901"/>
    <n v="0.80633332331975305"/>
    <m/>
    <n v="293.10000000000002"/>
    <x v="362"/>
    <x v="183"/>
  </r>
  <r>
    <x v="5"/>
    <n v="21"/>
    <n v="23"/>
    <n v="3"/>
    <n v="4"/>
    <s v="OK"/>
    <s v="B422002"/>
    <n v="822"/>
    <n v="28.6"/>
    <n v="26"/>
    <n v="4"/>
    <n v="4"/>
    <n v="26"/>
    <n v="309.53332519531301"/>
    <n v="51.400000254313099"/>
    <n v="1.8099999825159701"/>
    <n v="0.41399999459584602"/>
    <m/>
    <n v="90.6"/>
    <x v="67"/>
    <x v="48"/>
  </r>
  <r>
    <x v="3"/>
    <n v="25"/>
    <n v="15"/>
    <n v="3"/>
    <n v="4"/>
    <s v="OK"/>
    <s v="A110183"/>
    <n v="112"/>
    <n v="61.9"/>
    <n v="20"/>
    <n v="5"/>
    <n v="5"/>
    <n v="20"/>
    <n v="401.23333740234398"/>
    <n v="50.099999745686901"/>
    <n v="2.4899999300638802"/>
    <n v="1.4253333012263001"/>
    <m/>
    <n v="273.8"/>
    <x v="228"/>
    <x v="335"/>
  </r>
  <r>
    <x v="4"/>
    <n v="75"/>
    <n v="164"/>
    <n v="3"/>
    <n v="5"/>
    <s v="OK"/>
    <s v="P00610620"/>
    <n v="103"/>
    <n v="28.8"/>
    <n v="19"/>
    <n v="3"/>
    <n v="5"/>
    <n v="18"/>
    <n v="148.666666666667"/>
    <n v="53.566665649414098"/>
    <n v="1.5766666730245"/>
    <n v="0.22633333007494599"/>
    <m/>
    <n v="78.3"/>
    <x v="2"/>
    <x v="2"/>
  </r>
  <r>
    <x v="2"/>
    <n v="76"/>
    <n v="48"/>
    <n v="3"/>
    <n v="5"/>
    <s v="OK"/>
    <s v="M17116849"/>
    <n v="88"/>
    <n v="42.5"/>
    <n v="33"/>
    <n v="5"/>
    <n v="4"/>
    <n v="30"/>
    <n v="270.56667073567701"/>
    <n v="67.900001525878906"/>
    <n v="1.46000003814697"/>
    <n v="0.29333333174387599"/>
    <m/>
    <n v="79.400000000000006"/>
    <x v="363"/>
    <x v="336"/>
  </r>
  <r>
    <x v="2"/>
    <n v="35"/>
    <n v="21"/>
    <n v="1"/>
    <n v="4"/>
    <s v="OK"/>
    <s v="M17116503"/>
    <n v="60"/>
    <n v="22.6"/>
    <n v="23"/>
    <n v="3"/>
    <n v="3"/>
    <n v="20"/>
    <n v="390"/>
    <n v="84.699996948242202"/>
    <n v="4.4800000190734899"/>
    <n v="2.3369998931884801"/>
    <m/>
    <n v="142.69999999999999"/>
    <x v="364"/>
    <x v="337"/>
  </r>
  <r>
    <x v="3"/>
    <n v="90"/>
    <n v="91"/>
    <n v="3"/>
    <n v="5"/>
    <s v="OK"/>
    <s v="A110428"/>
    <n v="210"/>
    <n v="45.4"/>
    <n v="34"/>
    <n v="5"/>
    <n v="4"/>
    <n v="33"/>
    <n v="312.46667480468801"/>
    <n v="65.866666158040402"/>
    <n v="2.1699999173482301"/>
    <n v="0.75399998823801695"/>
    <m/>
    <n v="190.5"/>
    <x v="360"/>
    <x v="29"/>
  </r>
  <r>
    <x v="5"/>
    <n v="20"/>
    <n v="11"/>
    <n v="3"/>
    <n v="5"/>
    <s v="OK"/>
    <s v="B422053"/>
    <n v="416"/>
    <n v="14.3"/>
    <n v="21"/>
    <n v="4"/>
    <n v="4"/>
    <n v="17"/>
    <n v="204.46666463216101"/>
    <n v="73.766667683919295"/>
    <n v="0.54666666189829505"/>
    <n v="0.61633334557215402"/>
    <m/>
    <n v="158.6"/>
    <x v="256"/>
    <x v="338"/>
  </r>
  <r>
    <x v="2"/>
    <n v="63"/>
    <n v="89"/>
    <n v="3"/>
    <n v="5"/>
    <s v="OK"/>
    <s v="M17116634"/>
    <n v="307"/>
    <n v="16.7"/>
    <n v="13"/>
    <n v="3"/>
    <n v="3"/>
    <n v="13"/>
    <n v="192.333333333333"/>
    <n v="54.633332570393897"/>
    <n v="1.8366667032241799"/>
    <n v="0.56833333770434102"/>
    <m/>
    <n v="198.3"/>
    <x v="365"/>
    <x v="339"/>
  </r>
  <r>
    <x v="0"/>
    <n v="117"/>
    <n v="35"/>
    <n v="3"/>
    <n v="5"/>
    <s v="OK"/>
    <s v="NL110611"/>
    <n v="615"/>
    <n v="10.191000000000001"/>
    <n v="18"/>
    <m/>
    <n v="1"/>
    <m/>
    <n v="256.19999694824202"/>
    <n v="56"/>
    <n v="1.5199999809265099"/>
    <n v="0.47433333098888403"/>
    <m/>
    <n v="142.30000000000001"/>
    <x v="2"/>
    <x v="2"/>
  </r>
  <r>
    <x v="1"/>
    <n v="77"/>
    <n v="321"/>
    <n v="3"/>
    <n v="5"/>
    <s v="OK"/>
    <s v="NH200674"/>
    <n v="590"/>
    <m/>
    <n v="9"/>
    <n v="2"/>
    <n v="3"/>
    <n v="8"/>
    <n v="129.20000203450499"/>
    <n v="57.366667429606103"/>
    <n v="0.840000013510386"/>
    <n v="0.40899999936421699"/>
    <m/>
    <n v="180.7"/>
    <x v="366"/>
    <x v="340"/>
  </r>
  <r>
    <x v="0"/>
    <n v="149"/>
    <n v="1"/>
    <n v="3"/>
    <n v="5"/>
    <s v="OK"/>
    <s v="NL110249"/>
    <n v="103"/>
    <n v="54.5"/>
    <n v="35"/>
    <n v="5"/>
    <n v="4"/>
    <n v="32"/>
    <m/>
    <m/>
    <m/>
    <n v="0.258666669329007"/>
    <m/>
    <n v="85.4"/>
    <x v="2"/>
    <x v="2"/>
  </r>
  <r>
    <x v="0"/>
    <n v="172"/>
    <n v="57"/>
    <n v="3"/>
    <n v="5"/>
    <s v="OK"/>
    <s v="NL110593"/>
    <n v="135"/>
    <n v="10.7"/>
    <n v="20"/>
    <n v="3"/>
    <n v="4"/>
    <m/>
    <n v="179.20000203450499"/>
    <n v="39.033334096272803"/>
    <n v="1.2333333492279099"/>
    <n v="0.190999994675318"/>
    <m/>
    <n v="87.1"/>
    <x v="367"/>
    <x v="341"/>
  </r>
  <r>
    <x v="5"/>
    <n v="96"/>
    <n v="55"/>
    <n v="3"/>
    <n v="5"/>
    <s v="OK"/>
    <s v="B444004"/>
    <n v="156"/>
    <n v="26.3"/>
    <n v="28"/>
    <n v="3"/>
    <n v="3"/>
    <n v="20"/>
    <n v="249.56666564941401"/>
    <n v="59.866667429606103"/>
    <n v="1.8166666825612401"/>
    <n v="0.16200000047683699"/>
    <m/>
    <n v="61.7"/>
    <x v="47"/>
    <x v="176"/>
  </r>
  <r>
    <x v="2"/>
    <n v="18"/>
    <n v="12"/>
    <n v="3"/>
    <n v="5"/>
    <s v="OK"/>
    <s v="M17116022"/>
    <n v="943"/>
    <n v="14.4"/>
    <n v="17"/>
    <n v="3"/>
    <n v="3"/>
    <n v="17"/>
    <n v="207.10000101725299"/>
    <n v="49.466665903727197"/>
    <n v="1.4166666666666701"/>
    <n v="0.30366667111714701"/>
    <m/>
    <n v="86.8"/>
    <x v="2"/>
    <x v="2"/>
  </r>
  <r>
    <x v="3"/>
    <n v="11"/>
    <n v="33"/>
    <n v="3"/>
    <n v="5"/>
    <s v="OK"/>
    <s v="A110040"/>
    <n v="88"/>
    <n v="65.8"/>
    <n v="35"/>
    <n v="5"/>
    <n v="5"/>
    <n v="35"/>
    <n v="265.000005086263"/>
    <n v="62.766666412353501"/>
    <n v="1.41000000635783"/>
    <n v="0.387999991575877"/>
    <m/>
    <n v="119.8"/>
    <x v="213"/>
    <x v="257"/>
  </r>
  <r>
    <x v="2"/>
    <n v="91"/>
    <n v="66"/>
    <n v="3"/>
    <n v="5"/>
    <s v="OK"/>
    <s v="M17116916"/>
    <n v="329"/>
    <n v="46.5"/>
    <n v="33"/>
    <n v="5"/>
    <n v="5"/>
    <n v="33"/>
    <n v="194.333333333333"/>
    <n v="41.100001017252602"/>
    <n v="1.2699999809265099"/>
    <n v="0.209333330392838"/>
    <m/>
    <n v="69.8"/>
    <x v="368"/>
    <x v="342"/>
  </r>
  <r>
    <x v="5"/>
    <n v="3"/>
    <n v="68"/>
    <n v="3"/>
    <n v="5"/>
    <s v="OK"/>
    <s v="B420043"/>
    <n v="70"/>
    <n v="10.3"/>
    <n v="16"/>
    <n v="3"/>
    <n v="3"/>
    <n v="12"/>
    <n v="186.666666666667"/>
    <n v="52.6666666666667"/>
    <n v="1.2099999984105401"/>
    <n v="9.9999999006589194E-2"/>
    <m/>
    <n v="41.5"/>
    <x v="2"/>
    <x v="2"/>
  </r>
  <r>
    <x v="4"/>
    <n v="77"/>
    <n v="185"/>
    <n v="3"/>
    <n v="5"/>
    <s v="OK"/>
    <s v="P00610603"/>
    <n v="308"/>
    <n v="20.5"/>
    <n v="19"/>
    <n v="3"/>
    <n v="2"/>
    <n v="13"/>
    <n v="228"/>
    <n v="56.366666158040402"/>
    <n v="2.7533333301544198"/>
    <n v="0.683333327372869"/>
    <m/>
    <n v="197.9"/>
    <x v="2"/>
    <x v="2"/>
  </r>
  <r>
    <x v="4"/>
    <n v="25"/>
    <n v="171"/>
    <n v="3"/>
    <n v="5"/>
    <s v="OK"/>
    <s v="P00610181"/>
    <n v="478"/>
    <n v="42.2"/>
    <n v="32"/>
    <n v="5"/>
    <n v="5"/>
    <n v="30"/>
    <n v="371.43332926432299"/>
    <n v="39.599999745686901"/>
    <n v="2.7699999809265101"/>
    <n v="1.0630000233650201"/>
    <m/>
    <n v="252.5"/>
    <x v="369"/>
    <x v="2"/>
  </r>
  <r>
    <x v="4"/>
    <n v="8"/>
    <n v="200"/>
    <n v="3"/>
    <n v="5"/>
    <s v="OK"/>
    <s v="P00612100"/>
    <n v="95"/>
    <n v="17.8"/>
    <n v="19"/>
    <n v="3"/>
    <n v="2"/>
    <n v="13"/>
    <n v="181.56666564941401"/>
    <n v="53.033334096272803"/>
    <n v="1.2099999984105401"/>
    <n v="0.26000000039736398"/>
    <m/>
    <n v="134.19999999999999"/>
    <x v="370"/>
    <x v="2"/>
  </r>
  <r>
    <x v="0"/>
    <n v="130"/>
    <n v="82"/>
    <n v="3"/>
    <n v="5"/>
    <s v="OK"/>
    <s v="NL110168"/>
    <n v="416"/>
    <n v="21.7"/>
    <n v="20"/>
    <n v="4"/>
    <n v="3"/>
    <n v="10"/>
    <n v="176"/>
    <n v="50"/>
    <n v="0.82999998331069902"/>
    <n v="0.43166666229565898"/>
    <m/>
    <n v="165.1"/>
    <x v="371"/>
    <x v="343"/>
  </r>
  <r>
    <x v="4"/>
    <n v="75"/>
    <n v="222"/>
    <n v="3"/>
    <n v="5"/>
    <s v="OK"/>
    <s v="P00612858"/>
    <n v="226"/>
    <n v="11"/>
    <n v="11"/>
    <n v="1"/>
    <n v="1"/>
    <n v="11"/>
    <n v="208.333333333333"/>
    <n v="57.633333841959598"/>
    <n v="1.37000000476837"/>
    <n v="0.826333334048589"/>
    <m/>
    <n v="335.1"/>
    <x v="2"/>
    <x v="2"/>
  </r>
  <r>
    <x v="3"/>
    <n v="63"/>
    <n v="55"/>
    <n v="3"/>
    <n v="5"/>
    <s v="OK"/>
    <s v="A110308"/>
    <n v="80"/>
    <n v="18.8"/>
    <n v="19"/>
    <n v="3"/>
    <n v="3"/>
    <n v="12"/>
    <n v="137.666666666667"/>
    <n v="47.400000254313099"/>
    <n v="1.29333333174388"/>
    <n v="0.12800000359614699"/>
    <m/>
    <n v="64.5"/>
    <x v="67"/>
    <x v="89"/>
  </r>
  <r>
    <x v="4"/>
    <n v="29"/>
    <n v="206"/>
    <n v="1"/>
    <n v="5"/>
    <s v="OK"/>
    <s v="P00610198"/>
    <n v="359"/>
    <n v="38.799999999999997"/>
    <n v="30"/>
    <n v="5"/>
    <n v="5"/>
    <n v="27"/>
    <m/>
    <m/>
    <m/>
    <n v="2.8000000864267301E-2"/>
    <m/>
    <n v="1.9"/>
    <x v="372"/>
    <x v="2"/>
  </r>
  <r>
    <x v="5"/>
    <n v="50"/>
    <n v="43"/>
    <n v="3"/>
    <n v="5"/>
    <s v="OK"/>
    <s v="B437007"/>
    <n v="474"/>
    <n v="32.1"/>
    <n v="28"/>
    <n v="4"/>
    <n v="5"/>
    <n v="25"/>
    <n v="275.56667073567701"/>
    <n v="49.033332824707003"/>
    <n v="1.71666665871938"/>
    <n v="0.51266667246818498"/>
    <m/>
    <n v="122.6"/>
    <x v="2"/>
    <x v="2"/>
  </r>
  <r>
    <x v="0"/>
    <n v="164"/>
    <n v="52"/>
    <n v="3"/>
    <n v="5"/>
    <s v="OK"/>
    <s v="NL110377"/>
    <n v="415"/>
    <n v="48.7"/>
    <n v="45"/>
    <n v="4"/>
    <n v="4"/>
    <n v="40"/>
    <n v="252.666666666667"/>
    <n v="41.066666920979799"/>
    <n v="0.88666665554046598"/>
    <n v="0.45600000023841902"/>
    <m/>
    <n v="164.4"/>
    <x v="373"/>
    <x v="344"/>
  </r>
  <r>
    <x v="3"/>
    <n v="32"/>
    <n v="77"/>
    <n v="3"/>
    <n v="5"/>
    <s v="OK"/>
    <s v="A110128"/>
    <n v="88"/>
    <n v="20.100000000000001"/>
    <n v="32"/>
    <n v="5"/>
    <n v="5"/>
    <n v="30"/>
    <n v="286.80000813802098"/>
    <n v="56.866666158040402"/>
    <n v="1.65000001589457"/>
    <n v="0.25066667050123198"/>
    <m/>
    <n v="59.7"/>
    <x v="2"/>
    <x v="2"/>
  </r>
  <r>
    <x v="4"/>
    <n v="38"/>
    <n v="149"/>
    <n v="3"/>
    <n v="5"/>
    <s v="OK"/>
    <s v="P00610301"/>
    <n v="95"/>
    <n v="18.5"/>
    <n v="19"/>
    <n v="4"/>
    <n v="4"/>
    <n v="18"/>
    <n v="162.53333536783899"/>
    <n v="43.799999237060497"/>
    <n v="1.1733333269755"/>
    <n v="0.236333335439364"/>
    <m/>
    <n v="119.6"/>
    <x v="2"/>
    <x v="2"/>
  </r>
  <r>
    <x v="3"/>
    <n v="19"/>
    <n v="30"/>
    <n v="3"/>
    <n v="5"/>
    <s v="OK"/>
    <s v="A110034"/>
    <n v="110"/>
    <n v="28.3"/>
    <n v="19"/>
    <n v="3"/>
    <n v="3"/>
    <n v="19"/>
    <n v="184.63333638509101"/>
    <n v="52.4999987284342"/>
    <n v="1.29666670163472"/>
    <n v="0.28666666150093101"/>
    <m/>
    <n v="234.6"/>
    <x v="2"/>
    <x v="2"/>
  </r>
  <r>
    <x v="0"/>
    <n v="185"/>
    <n v="37"/>
    <n v="3"/>
    <n v="5"/>
    <s v="OK"/>
    <s v="NL110474"/>
    <n v="366"/>
    <n v="41.7"/>
    <n v="35"/>
    <n v="4"/>
    <n v="4"/>
    <n v="35"/>
    <n v="257.33333841959598"/>
    <n v="69.033332824707003"/>
    <n v="1.20000004768372"/>
    <n v="6.6000000884135601E-2"/>
    <m/>
    <m/>
    <x v="374"/>
    <x v="345"/>
  </r>
  <r>
    <x v="3"/>
    <n v="81"/>
    <n v="26"/>
    <n v="3"/>
    <n v="5"/>
    <s v="OK"/>
    <s v="A110375"/>
    <n v="88"/>
    <n v="43.3"/>
    <n v="29"/>
    <n v="4"/>
    <n v="5"/>
    <n v="25"/>
    <n v="240.63333638509101"/>
    <n v="63.266665140787801"/>
    <n v="1.4333333571751901"/>
    <n v="0.39233333865801501"/>
    <m/>
    <n v="126.1"/>
    <x v="2"/>
    <x v="2"/>
  </r>
  <r>
    <x v="4"/>
    <n v="87"/>
    <n v="151"/>
    <n v="3"/>
    <n v="5"/>
    <s v="OK"/>
    <s v="P00610664"/>
    <n v="103"/>
    <n v="13.1"/>
    <n v="15"/>
    <n v="1"/>
    <n v="1"/>
    <n v="15"/>
    <n v="140.20000203450499"/>
    <n v="48.733333587646499"/>
    <n v="1.13333336512248"/>
    <n v="0.24266666670640299"/>
    <m/>
    <n v="95.8"/>
    <x v="2"/>
    <x v="2"/>
  </r>
  <r>
    <x v="5"/>
    <n v="80"/>
    <n v="0"/>
    <n v="3"/>
    <n v="5"/>
    <s v="OK"/>
    <s v="B446029"/>
    <n v="541"/>
    <n v="23.4"/>
    <n v="25"/>
    <n v="4"/>
    <n v="4"/>
    <n v="25"/>
    <n v="254.666661580404"/>
    <n v="60.366667429606103"/>
    <n v="0.85666666428248095"/>
    <n v="0.31100000937779698"/>
    <m/>
    <n v="80"/>
    <x v="2"/>
    <x v="2"/>
  </r>
  <r>
    <x v="4"/>
    <n v="12"/>
    <n v="131"/>
    <n v="3"/>
    <n v="4"/>
    <s v="OK"/>
    <s v="P00610158"/>
    <n v="723"/>
    <n v="12.6"/>
    <n v="12"/>
    <n v="3"/>
    <n v="3"/>
    <n v="12"/>
    <n v="354.66666666666703"/>
    <n v="63.866666158040402"/>
    <n v="1.40666663646698"/>
    <n v="0.59299998482068395"/>
    <m/>
    <n v="145.5"/>
    <x v="375"/>
    <x v="2"/>
  </r>
  <r>
    <x v="4"/>
    <n v="63"/>
    <n v="205"/>
    <n v="3"/>
    <n v="5"/>
    <s v="OK"/>
    <s v="P00610542"/>
    <n v="308"/>
    <n v="17.2"/>
    <n v="19"/>
    <n v="4"/>
    <n v="3"/>
    <n v="18"/>
    <n v="242.76666259765599"/>
    <n v="59.200000762939503"/>
    <n v="2.6300000349680599"/>
    <n v="0.50099999705950404"/>
    <m/>
    <n v="124.9"/>
    <x v="2"/>
    <x v="2"/>
  </r>
  <r>
    <x v="4"/>
    <n v="36"/>
    <n v="199"/>
    <n v="3"/>
    <n v="5"/>
    <s v="OK"/>
    <s v="P00610267"/>
    <n v="17"/>
    <n v="11"/>
    <n v="8"/>
    <n v="2"/>
    <n v="2"/>
    <n v="8"/>
    <n v="235.69999694824199"/>
    <n v="66.599998474121094"/>
    <n v="1.8166666825612401"/>
    <n v="0.25133333106835698"/>
    <m/>
    <n v="81.400000000000006"/>
    <x v="2"/>
    <x v="2"/>
  </r>
  <r>
    <x v="3"/>
    <n v="33"/>
    <n v="3"/>
    <n v="3"/>
    <n v="5"/>
    <s v="OK"/>
    <s v="A110195"/>
    <n v="598"/>
    <n v="18"/>
    <n v="15"/>
    <n v="3"/>
    <n v="3"/>
    <n v="15"/>
    <n v="219.70000203450499"/>
    <n v="48.300000508626297"/>
    <n v="1.1066666642824801"/>
    <n v="0.57666667302449504"/>
    <m/>
    <n v="289.7"/>
    <x v="376"/>
    <x v="338"/>
  </r>
  <r>
    <x v="0"/>
    <n v="126"/>
    <n v="48"/>
    <n v="3"/>
    <n v="5"/>
    <s v="OK"/>
    <s v="NL110149"/>
    <n v="416"/>
    <n v="32.1"/>
    <n v="24"/>
    <n v="5"/>
    <n v="4"/>
    <n v="24"/>
    <n v="227.10000101725299"/>
    <n v="58.799999237060497"/>
    <n v="1.22999997933706"/>
    <n v="0.478000005086263"/>
    <m/>
    <n v="151.5"/>
    <x v="377"/>
    <x v="346"/>
  </r>
  <r>
    <x v="5"/>
    <n v="2"/>
    <n v="68"/>
    <n v="3"/>
    <n v="5"/>
    <s v="OK"/>
    <s v="B420001"/>
    <n v="416"/>
    <n v="57.3"/>
    <n v="38"/>
    <n v="5"/>
    <n v="3"/>
    <n v="25"/>
    <n v="260.43332926432299"/>
    <n v="68.800003051757798"/>
    <n v="0.86999998490015695"/>
    <n v="0.22399999698003101"/>
    <m/>
    <n v="58.4"/>
    <x v="2"/>
    <x v="2"/>
  </r>
  <r>
    <x v="5"/>
    <n v="29"/>
    <n v="18"/>
    <n v="3"/>
    <n v="5"/>
    <s v="OK"/>
    <s v="B430023"/>
    <n v="89"/>
    <n v="21.5"/>
    <n v="22"/>
    <n v="4"/>
    <n v="4"/>
    <n v="22"/>
    <n v="185"/>
    <n v="52.066666920979799"/>
    <n v="1.16000000635783"/>
    <n v="0.20500000317891401"/>
    <m/>
    <n v="64.400000000000006"/>
    <x v="2"/>
    <x v="2"/>
  </r>
  <r>
    <x v="0"/>
    <n v="145"/>
    <n v="89"/>
    <n v="3"/>
    <n v="4"/>
    <s v="OK"/>
    <s v="NL110294"/>
    <n v="18"/>
    <n v="26.5"/>
    <n v="20"/>
    <n v="2"/>
    <n v="2"/>
    <n v="10"/>
    <n v="214"/>
    <n v="54.6666666666667"/>
    <n v="1.4933333396911599"/>
    <n v="0.61400001247723901"/>
    <m/>
    <n v="274.10000000000002"/>
    <x v="378"/>
    <x v="347"/>
  </r>
  <r>
    <x v="4"/>
    <n v="10"/>
    <n v="140"/>
    <n v="3"/>
    <n v="5"/>
    <s v="OK"/>
    <s v="P00610151"/>
    <n v="303"/>
    <n v="12.3"/>
    <n v="17"/>
    <n v="1"/>
    <n v="1"/>
    <n v="15"/>
    <n v="217.233332316081"/>
    <n v="49.033334096272803"/>
    <n v="1.26333332061768"/>
    <n v="0.22699999809265101"/>
    <m/>
    <n v="89.7"/>
    <x v="379"/>
    <x v="2"/>
  </r>
  <r>
    <x v="0"/>
    <n v="196"/>
    <n v="93"/>
    <n v="3"/>
    <n v="5"/>
    <s v="OK"/>
    <s v="NL110555"/>
    <n v="416"/>
    <n v="38.9"/>
    <n v="30"/>
    <n v="4"/>
    <n v="4"/>
    <n v="30"/>
    <n v="227.333333333333"/>
    <n v="62.033334096272803"/>
    <n v="1.0833333532015501"/>
    <n v="0.33699999252955098"/>
    <m/>
    <n v="95.6"/>
    <x v="380"/>
    <x v="348"/>
  </r>
  <r>
    <x v="0"/>
    <n v="132"/>
    <n v="50"/>
    <n v="3"/>
    <n v="5"/>
    <s v="OK"/>
    <s v="NL110218"/>
    <n v="23"/>
    <n v="22.9"/>
    <n v="26"/>
    <n v="5"/>
    <n v="5"/>
    <n v="26"/>
    <n v="279.86665852864598"/>
    <n v="58.3333333333333"/>
    <n v="2.2900000413258899"/>
    <n v="0.56666666269302401"/>
    <m/>
    <n v="102"/>
    <x v="381"/>
    <x v="349"/>
  </r>
  <r>
    <x v="2"/>
    <n v="55"/>
    <n v="16"/>
    <n v="3"/>
    <n v="5"/>
    <s v="OK"/>
    <s v="M17116540"/>
    <n v="307"/>
    <n v="29.8"/>
    <n v="17"/>
    <n v="4"/>
    <n v="3"/>
    <n v="17"/>
    <n v="193.86666870117199"/>
    <n v="54.066666920979799"/>
    <n v="1.4700000286102299"/>
    <n v="0.77166668574015296"/>
    <m/>
    <n v="271"/>
    <x v="236"/>
    <x v="350"/>
  </r>
  <r>
    <x v="3"/>
    <n v="4"/>
    <n v="69"/>
    <n v="3"/>
    <n v="4"/>
    <s v="OK"/>
    <s v="A110069"/>
    <n v="459"/>
    <n v="110"/>
    <n v="37"/>
    <n v="5"/>
    <n v="3"/>
    <n v="20"/>
    <n v="261.36667378743499"/>
    <n v="51.366666158040402"/>
    <n v="2.8466665744781499"/>
    <n v="0.76733332872390703"/>
    <m/>
    <n v="221.2"/>
    <x v="247"/>
    <x v="256"/>
  </r>
  <r>
    <x v="4"/>
    <n v="60"/>
    <n v="136"/>
    <n v="3"/>
    <n v="5"/>
    <s v="OK"/>
    <s v="P00610466"/>
    <n v="88"/>
    <n v="19.600000000000001"/>
    <n v="18"/>
    <n v="3"/>
    <n v="2"/>
    <n v="17"/>
    <n v="255.23333740234401"/>
    <n v="59.400000254313099"/>
    <n v="2.3033333619435599"/>
    <n v="0.90866665045420303"/>
    <m/>
    <n v="267.89999999999998"/>
    <x v="2"/>
    <x v="2"/>
  </r>
  <r>
    <x v="0"/>
    <n v="175"/>
    <n v="27"/>
    <n v="3"/>
    <n v="5"/>
    <s v="OK"/>
    <s v="NL110418"/>
    <n v="81"/>
    <n v="26.4"/>
    <n v="28"/>
    <n v="3"/>
    <n v="4"/>
    <n v="20"/>
    <n v="166"/>
    <n v="69.533332824707003"/>
    <n v="2.1700000762939502"/>
    <n v="0.477666676044464"/>
    <m/>
    <n v="173.6"/>
    <x v="382"/>
    <x v="351"/>
  </r>
  <r>
    <x v="3"/>
    <n v="84"/>
    <n v="36"/>
    <n v="3"/>
    <n v="5"/>
    <s v="OK"/>
    <s v="A110393"/>
    <n v="88"/>
    <n v="18"/>
    <n v="22"/>
    <n v="4"/>
    <n v="4"/>
    <n v="20"/>
    <n v="236.10000610351599"/>
    <n v="60.266666412353501"/>
    <n v="1.50666670004527"/>
    <n v="0.368666668732961"/>
    <m/>
    <n v="126.8"/>
    <x v="86"/>
    <x v="222"/>
  </r>
  <r>
    <x v="4"/>
    <n v="42"/>
    <n v="155"/>
    <n v="3"/>
    <n v="4"/>
    <s v="OK"/>
    <s v="P00610340"/>
    <n v="723"/>
    <n v="17.3"/>
    <n v="15"/>
    <n v="3"/>
    <n v="2"/>
    <n v="15"/>
    <n v="335.09999593099002"/>
    <n v="56.366666158040402"/>
    <n v="1.0800000031789101"/>
    <n v="0.40099999308586098"/>
    <m/>
    <n v="115.4"/>
    <x v="383"/>
    <x v="2"/>
  </r>
  <r>
    <x v="4"/>
    <n v="3"/>
    <n v="157"/>
    <n v="3"/>
    <n v="5"/>
    <s v="OK"/>
    <s v="P00612897"/>
    <n v="89"/>
    <n v="10.199999999999999"/>
    <n v="15"/>
    <n v="2"/>
    <n v="3"/>
    <n v="10"/>
    <n v="172.89999898274701"/>
    <n v="53.233333587646499"/>
    <n v="1.15666663646698"/>
    <n v="0.474666674931844"/>
    <m/>
    <n v="168"/>
    <x v="384"/>
    <x v="2"/>
  </r>
  <r>
    <x v="4"/>
    <n v="22"/>
    <n v="210"/>
    <n v="3"/>
    <n v="5"/>
    <s v="OK"/>
    <s v="P00610101"/>
    <n v="23"/>
    <n v="30.876100000000001"/>
    <n v="30"/>
    <n v="5"/>
    <n v="5"/>
    <n v="22"/>
    <n v="340.90000406900998"/>
    <n v="71.6666666666667"/>
    <n v="3.5733333428700802"/>
    <n v="0.22766666611035699"/>
    <m/>
    <n v="39.5"/>
    <x v="330"/>
    <x v="2"/>
  </r>
  <r>
    <x v="5"/>
    <n v="40"/>
    <n v="66"/>
    <n v="3"/>
    <n v="5"/>
    <s v="OK"/>
    <s v="B428011"/>
    <n v="87"/>
    <n v="57.6"/>
    <m/>
    <n v="5"/>
    <n v="5"/>
    <n v="35"/>
    <n v="222.79999796549501"/>
    <n v="41.766667683919302"/>
    <n v="1.46666665871938"/>
    <n v="0.164333333571752"/>
    <m/>
    <n v="45.6"/>
    <x v="253"/>
    <x v="352"/>
  </r>
  <r>
    <x v="5"/>
    <n v="34"/>
    <n v="87"/>
    <n v="3"/>
    <n v="4"/>
    <s v="OK"/>
    <s v="B427006"/>
    <n v="263"/>
    <n v="47.6"/>
    <m/>
    <n v="5"/>
    <n v="5"/>
    <n v="35"/>
    <n v="338.90000406900998"/>
    <n v="57.533332824707003"/>
    <n v="2.70333329836527"/>
    <n v="0.78500000635782896"/>
    <m/>
    <n v="141.30000000000001"/>
    <x v="2"/>
    <x v="2"/>
  </r>
  <r>
    <x v="2"/>
    <n v="49"/>
    <n v="90"/>
    <n v="1"/>
    <n v="5"/>
    <s v="OK"/>
    <s v="M17116437"/>
    <n v="355"/>
    <n v="48.1"/>
    <n v="22"/>
    <n v="5"/>
    <n v="4"/>
    <n v="22"/>
    <n v="292.29998779296898"/>
    <n v="64.199996948242202"/>
    <m/>
    <n v="0.37400001287460299"/>
    <m/>
    <n v="44.8"/>
    <x v="385"/>
    <x v="353"/>
  </r>
  <r>
    <x v="3"/>
    <n v="92"/>
    <n v="97"/>
    <n v="3"/>
    <n v="5"/>
    <s v="OK"/>
    <s v="A110434"/>
    <n v="352"/>
    <n v="19.3"/>
    <n v="18"/>
    <n v="3"/>
    <n v="3"/>
    <n v="18"/>
    <n v="238.766667683919"/>
    <n v="46.366666158040402"/>
    <n v="1.5333333015441899"/>
    <n v="0.474666674931844"/>
    <m/>
    <n v="142.9"/>
    <x v="93"/>
    <x v="202"/>
  </r>
  <r>
    <x v="4"/>
    <n v="2"/>
    <n v="202"/>
    <n v="3"/>
    <n v="5"/>
    <s v="OK"/>
    <s v="P00612051"/>
    <n v="17"/>
    <n v="11.3"/>
    <n v="12"/>
    <n v="1"/>
    <n v="1"/>
    <n v="9"/>
    <n v="201.13333129882801"/>
    <n v="67.633332570393904"/>
    <n v="1.8766666650772099"/>
    <n v="0.30766666432221701"/>
    <m/>
    <n v="94.6"/>
    <x v="2"/>
    <x v="2"/>
  </r>
  <r>
    <x v="4"/>
    <n v="89"/>
    <n v="187"/>
    <n v="3"/>
    <n v="5"/>
    <s v="OK"/>
    <s v="P00610683"/>
    <n v="303"/>
    <n v="23.1"/>
    <n v="32"/>
    <n v="5"/>
    <n v="5"/>
    <n v="23"/>
    <n v="316.19999186197902"/>
    <n v="63.3333333333333"/>
    <n v="2.0133333206176798"/>
    <n v="0.49666664997736598"/>
    <m/>
    <n v="105.4"/>
    <x v="2"/>
    <x v="2"/>
  </r>
  <r>
    <x v="0"/>
    <n v="103"/>
    <n v="27"/>
    <n v="3"/>
    <n v="5"/>
    <s v="OK"/>
    <s v="NL110018"/>
    <n v="307"/>
    <n v="12.6"/>
    <n v="14"/>
    <n v="3"/>
    <n v="3"/>
    <n v="12"/>
    <n v="181.666666666667"/>
    <n v="44.333333969116197"/>
    <n v="1.6900000174840299"/>
    <n v="0.84499998887380001"/>
    <m/>
    <n v="324.2"/>
    <x v="2"/>
    <x v="2"/>
  </r>
  <r>
    <x v="2"/>
    <n v="81"/>
    <n v="11"/>
    <n v="3"/>
    <n v="5"/>
    <s v="OK"/>
    <s v="M17116874"/>
    <n v="140"/>
    <n v="20.8"/>
    <n v="20"/>
    <n v="3"/>
    <n v="4"/>
    <n v="15"/>
    <n v="253.09999593098999"/>
    <n v="60.900000254313099"/>
    <n v="1.8933333158493"/>
    <n v="0.75"/>
    <m/>
    <n v="234.1"/>
    <x v="386"/>
    <x v="354"/>
  </r>
  <r>
    <x v="2"/>
    <n v="12"/>
    <n v="25"/>
    <n v="3"/>
    <n v="5"/>
    <s v="OK"/>
    <s v="M17116033"/>
    <n v="307"/>
    <n v="15.4"/>
    <n v="14"/>
    <n v="3"/>
    <n v="4"/>
    <n v="10"/>
    <n v="175.89999898274701"/>
    <n v="52.966665903727197"/>
    <n v="1.63333332538605"/>
    <n v="0.67599999904632602"/>
    <m/>
    <n v="230.8"/>
    <x v="2"/>
    <x v="2"/>
  </r>
  <r>
    <x v="3"/>
    <n v="29"/>
    <n v="43"/>
    <n v="3"/>
    <n v="5"/>
    <s v="OK"/>
    <s v="A110158"/>
    <n v="103"/>
    <n v="12.1"/>
    <n v="21"/>
    <n v="3"/>
    <n v="3"/>
    <n v="20"/>
    <n v="147.30000305175801"/>
    <n v="47"/>
    <n v="1.4033333460489901"/>
    <n v="0.21433333555857301"/>
    <m/>
    <n v="102.5"/>
    <x v="2"/>
    <x v="2"/>
  </r>
  <r>
    <x v="3"/>
    <n v="60"/>
    <n v="23"/>
    <n v="3"/>
    <n v="5"/>
    <s v="OK"/>
    <s v="A110328"/>
    <n v="522"/>
    <n v="21.7"/>
    <n v="24"/>
    <n v="4"/>
    <n v="4"/>
    <n v="24"/>
    <n v="251.09999593098999"/>
    <n v="59.566666920979799"/>
    <n v="1.8066666126251201"/>
    <n v="9.1000000635782896E-2"/>
    <m/>
    <n v="29.6"/>
    <x v="82"/>
    <x v="291"/>
  </r>
  <r>
    <x v="4"/>
    <n v="53"/>
    <n v="149"/>
    <n v="3"/>
    <n v="5"/>
    <s v="OK"/>
    <s v="P00610462"/>
    <n v="477"/>
    <n v="21.2"/>
    <n v="26"/>
    <n v="4"/>
    <n v="4"/>
    <n v="20"/>
    <n v="255.666661580404"/>
    <n v="51.399998982747398"/>
    <n v="1.8733333349227901"/>
    <n v="0.26299999654293099"/>
    <m/>
    <n v="61.8"/>
    <x v="2"/>
    <x v="2"/>
  </r>
  <r>
    <x v="0"/>
    <n v="173"/>
    <n v="1"/>
    <n v="3"/>
    <n v="5"/>
    <s v="OK"/>
    <s v="NL110631"/>
    <n v="615"/>
    <n v="10.669"/>
    <n v="14"/>
    <n v="1"/>
    <n v="2"/>
    <n v="12"/>
    <n v="207.233332316081"/>
    <n v="68.399998982747405"/>
    <n v="1.3433333237965901"/>
    <n v="0.40100000301996902"/>
    <m/>
    <n v="131"/>
    <x v="2"/>
    <x v="2"/>
  </r>
  <r>
    <x v="4"/>
    <n v="47"/>
    <n v="127"/>
    <n v="3"/>
    <n v="5"/>
    <s v="OK"/>
    <s v="P00612814"/>
    <n v="508"/>
    <n v="12.095800000000001"/>
    <m/>
    <n v="1"/>
    <n v="1"/>
    <n v="15"/>
    <n v="191"/>
    <n v="60.466667175292997"/>
    <n v="2.6266666253407802"/>
    <n v="0.26833332578341201"/>
    <m/>
    <n v="88.5"/>
    <x v="2"/>
    <x v="2"/>
  </r>
  <r>
    <x v="1"/>
    <n v="64"/>
    <n v="314"/>
    <n v="3"/>
    <n v="5"/>
    <s v="OK"/>
    <s v="NH200305"/>
    <n v="77"/>
    <n v="15.7"/>
    <n v="15"/>
    <n v="2"/>
    <n v="3"/>
    <n v="15"/>
    <n v="131.43333435058599"/>
    <n v="54.799999237060497"/>
    <n v="1.45333329836528"/>
    <n v="0.43699999650319399"/>
    <m/>
    <n v="178"/>
    <x v="387"/>
    <x v="355"/>
  </r>
  <r>
    <x v="4"/>
    <n v="69"/>
    <n v="174"/>
    <n v="3"/>
    <n v="5"/>
    <s v="OK"/>
    <s v="P00610515"/>
    <n v="89"/>
    <n v="20.2"/>
    <n v="19"/>
    <n v="3"/>
    <n v="5"/>
    <n v="19"/>
    <n v="163.666666666667"/>
    <n v="58.266667683919302"/>
    <n v="1.0966666539510099"/>
    <n v="0.338999996582667"/>
    <m/>
    <n v="133.9"/>
    <x v="2"/>
    <x v="2"/>
  </r>
  <r>
    <x v="4"/>
    <n v="34"/>
    <n v="168"/>
    <n v="3"/>
    <n v="5"/>
    <s v="OK"/>
    <s v="P00610285"/>
    <n v="89"/>
    <n v="35.200000000000003"/>
    <n v="23"/>
    <n v="4"/>
    <n v="4"/>
    <n v="23"/>
    <n v="166.233332316081"/>
    <n v="56.599999745686901"/>
    <n v="1.0499999920527101"/>
    <n v="0.17933333416779801"/>
    <m/>
    <n v="63.9"/>
    <x v="2"/>
    <x v="2"/>
  </r>
  <r>
    <x v="5"/>
    <n v="81"/>
    <n v="8"/>
    <n v="3"/>
    <n v="5"/>
    <s v="OK"/>
    <s v="B446051"/>
    <n v="70"/>
    <n v="10.7"/>
    <n v="13"/>
    <n v="3"/>
    <n v="3"/>
    <n v="13"/>
    <n v="176.20000203450499"/>
    <n v="49.566666920979799"/>
    <n v="0.80666665236155199"/>
    <n v="8.5666668911774893E-2"/>
    <m/>
    <n v="30.2"/>
    <x v="2"/>
    <x v="2"/>
  </r>
  <r>
    <x v="2"/>
    <n v="33"/>
    <n v="79"/>
    <n v="3"/>
    <n v="4"/>
    <s v="OK"/>
    <s v="M17116432"/>
    <n v="94"/>
    <n v="15.4"/>
    <n v="25"/>
    <n v="3"/>
    <n v="3"/>
    <n v="20"/>
    <n v="265.70000712076802"/>
    <n v="54.633332570393897"/>
    <n v="2.5199999809265101"/>
    <n v="0.86599999666214"/>
    <m/>
    <n v="252.7"/>
    <x v="388"/>
    <x v="356"/>
  </r>
  <r>
    <x v="2"/>
    <n v="21"/>
    <n v="87"/>
    <n v="3"/>
    <n v="5"/>
    <s v="OK"/>
    <s v="M17116111"/>
    <n v="413"/>
    <n v="45"/>
    <n v="33"/>
    <n v="4"/>
    <n v="5"/>
    <n v="33"/>
    <n v="302.43332926432299"/>
    <n v="57.466665903727197"/>
    <n v="0.81333331267039"/>
    <n v="0.475000003973643"/>
    <m/>
    <n v="132.80000000000001"/>
    <x v="389"/>
    <x v="357"/>
  </r>
  <r>
    <x v="0"/>
    <n v="178"/>
    <n v="57"/>
    <n v="3"/>
    <n v="5"/>
    <s v="OK"/>
    <s v="NL110438"/>
    <n v="135"/>
    <n v="11.7"/>
    <n v="15"/>
    <n v="3"/>
    <n v="3"/>
    <n v="15"/>
    <n v="192.43333435058599"/>
    <n v="54.366667429606103"/>
    <n v="1.64666664600372"/>
    <n v="0.208666667342186"/>
    <m/>
    <n v="66.900000000000006"/>
    <x v="390"/>
    <x v="358"/>
  </r>
  <r>
    <x v="1"/>
    <n v="75"/>
    <n v="309"/>
    <n v="3"/>
    <n v="5"/>
    <s v="OK"/>
    <s v="NH200362"/>
    <n v="88"/>
    <n v="29.8"/>
    <n v="30"/>
    <n v="4"/>
    <n v="4"/>
    <n v="30"/>
    <n v="289.09999593099002"/>
    <n v="64.733334859212206"/>
    <n v="2.1766666571299198"/>
    <n v="0.580666651328405"/>
    <m/>
    <n v="140.80000000000001"/>
    <x v="2"/>
    <x v="2"/>
  </r>
  <r>
    <x v="2"/>
    <n v="22"/>
    <n v="21"/>
    <n v="3"/>
    <n v="5"/>
    <s v="OK"/>
    <s v="M17116036"/>
    <n v="139"/>
    <n v="51.1"/>
    <n v="28"/>
    <n v="5"/>
    <n v="4"/>
    <n v="28"/>
    <n v="265.33333333333297"/>
    <n v="51.600001017252602"/>
    <n v="1.75"/>
    <n v="0.28300000230471301"/>
    <m/>
    <n v="75.400000000000006"/>
    <x v="391"/>
    <x v="359"/>
  </r>
  <r>
    <x v="4"/>
    <n v="94"/>
    <n v="174"/>
    <n v="3"/>
    <n v="5"/>
    <s v="OK"/>
    <s v="P00610771"/>
    <n v="303"/>
    <n v="39.788699999999999"/>
    <n v="35"/>
    <n v="5"/>
    <n v="5"/>
    <n v="32"/>
    <n v="309.23333740234398"/>
    <n v="59.266666412353501"/>
    <n v="1.7666666507720901"/>
    <n v="0.27666666607062002"/>
    <m/>
    <n v="61.1"/>
    <x v="2"/>
    <x v="2"/>
  </r>
  <r>
    <x v="4"/>
    <n v="78"/>
    <n v="206"/>
    <n v="3"/>
    <n v="5"/>
    <s v="OK"/>
    <s v="P00610596"/>
    <n v="17"/>
    <n v="11.5"/>
    <n v="13"/>
    <n v="2"/>
    <n v="2"/>
    <m/>
    <n v="249"/>
    <n v="65.533334096272796"/>
    <n v="1.77333331108093"/>
    <n v="0.40600000818570497"/>
    <m/>
    <n v="126.2"/>
    <x v="2"/>
    <x v="2"/>
  </r>
  <r>
    <x v="3"/>
    <n v="32"/>
    <n v="51"/>
    <n v="3"/>
    <n v="5"/>
    <s v="OK"/>
    <s v="A110149"/>
    <n v="110"/>
    <n v="32.799999999999997"/>
    <n v="21"/>
    <n v="3"/>
    <n v="3"/>
    <n v="20"/>
    <n v="167.13333129882801"/>
    <n v="42.6666666666667"/>
    <n v="1.22666668891907"/>
    <n v="0.52200001478195202"/>
    <m/>
    <n v="210.9"/>
    <x v="2"/>
    <x v="2"/>
  </r>
  <r>
    <x v="4"/>
    <n v="97"/>
    <n v="176"/>
    <n v="3"/>
    <n v="5"/>
    <s v="OK"/>
    <s v="P00612822"/>
    <n v="17"/>
    <n v="10.5"/>
    <n v="12"/>
    <n v="2"/>
    <n v="2"/>
    <n v="12"/>
    <n v="204.333333333333"/>
    <n v="58.066665649414098"/>
    <n v="1.6266666650772099"/>
    <n v="0.18000000218550399"/>
    <m/>
    <n v="70.099999999999994"/>
    <x v="2"/>
    <x v="2"/>
  </r>
  <r>
    <x v="0"/>
    <n v="176"/>
    <n v="83"/>
    <n v="3"/>
    <n v="5"/>
    <s v="OK"/>
    <s v="NL110450"/>
    <n v="560"/>
    <n v="26"/>
    <n v="23"/>
    <n v="3"/>
    <n v="2"/>
    <n v="15"/>
    <n v="237.89999898274701"/>
    <n v="61.033332824707003"/>
    <n v="2.02333331108093"/>
    <n v="0.74100001653035497"/>
    <m/>
    <n v="213.8"/>
    <x v="392"/>
    <x v="360"/>
  </r>
  <r>
    <x v="4"/>
    <n v="54"/>
    <n v="131"/>
    <n v="3"/>
    <n v="5"/>
    <s v="OK"/>
    <s v="P00612868"/>
    <n v="88"/>
    <n v="10.8"/>
    <n v="17"/>
    <n v="2"/>
    <n v="1"/>
    <n v="4"/>
    <n v="203"/>
    <n v="53.633332570393897"/>
    <n v="1.7199999888738"/>
    <n v="0.91166665156682303"/>
    <m/>
    <n v="475.1"/>
    <x v="2"/>
    <x v="2"/>
  </r>
  <r>
    <x v="0"/>
    <n v="157"/>
    <n v="67"/>
    <n v="3"/>
    <n v="5"/>
    <s v="OK"/>
    <s v="NL110587"/>
    <n v="327"/>
    <n v="10"/>
    <n v="8"/>
    <n v="1"/>
    <n v="1"/>
    <n v="6"/>
    <n v="248.86666361490899"/>
    <n v="53.733333587646499"/>
    <n v="2.2200000683466601"/>
    <n v="1.2273333470026699"/>
    <m/>
    <n v="394.1"/>
    <x v="393"/>
    <x v="361"/>
  </r>
  <r>
    <x v="1"/>
    <n v="98"/>
    <n v="351"/>
    <n v="1"/>
    <n v="5"/>
    <s v="OK"/>
    <s v="NH200520"/>
    <n v="43"/>
    <n v="18.5"/>
    <n v="16"/>
    <n v="3"/>
    <n v="3"/>
    <n v="16"/>
    <n v="293.29998779296898"/>
    <n v="83.599998474121094"/>
    <n v="4.6399998664856001"/>
    <m/>
    <m/>
    <n v="66.5"/>
    <x v="2"/>
    <x v="2"/>
  </r>
  <r>
    <x v="5"/>
    <n v="2"/>
    <n v="98"/>
    <n v="3"/>
    <n v="4"/>
    <s v="OK"/>
    <s v="B419001"/>
    <n v="316"/>
    <n v="24.3"/>
    <n v="22"/>
    <n v="3"/>
    <n v="3"/>
    <n v="20"/>
    <n v="238.333333333333"/>
    <n v="55.200000762939503"/>
    <n v="1.8333333333333299"/>
    <n v="0.39199998974800099"/>
    <m/>
    <n v="109.1"/>
    <x v="2"/>
    <x v="2"/>
  </r>
  <r>
    <x v="4"/>
    <n v="27"/>
    <n v="145"/>
    <n v="3"/>
    <n v="5"/>
    <s v="OK"/>
    <s v="P00612201"/>
    <n v="337"/>
    <n v="16.100000000000001"/>
    <n v="14"/>
    <n v="3"/>
    <n v="4"/>
    <n v="8"/>
    <n v="259.56667073567701"/>
    <n v="48.366666158040402"/>
    <n v="0.78000001112619999"/>
    <n v="1.0630000034968099"/>
    <m/>
    <n v="382.8"/>
    <x v="19"/>
    <x v="2"/>
  </r>
  <r>
    <x v="4"/>
    <n v="2"/>
    <n v="139"/>
    <n v="3"/>
    <n v="5"/>
    <s v="OK"/>
    <s v="P00610018"/>
    <n v="88"/>
    <n v="50.3"/>
    <n v="28"/>
    <n v="5"/>
    <n v="5"/>
    <n v="25"/>
    <n v="284.43332926432299"/>
    <n v="51.966665903727197"/>
    <n v="1.58999999364217"/>
    <n v="0.31099999944369"/>
    <m/>
    <n v="82.3"/>
    <x v="394"/>
    <x v="2"/>
  </r>
  <r>
    <x v="2"/>
    <n v="14"/>
    <n v="33"/>
    <n v="3"/>
    <n v="5"/>
    <s v="OK"/>
    <s v="M17118922"/>
    <n v="405"/>
    <n v="10"/>
    <n v="8"/>
    <n v="5"/>
    <n v="5"/>
    <n v="8"/>
    <n v="317.23333740234398"/>
    <n v="44.6666653951009"/>
    <n v="1.48333330949148"/>
    <n v="0.34633333484331802"/>
    <m/>
    <n v="151.30000000000001"/>
    <x v="395"/>
    <x v="362"/>
  </r>
  <r>
    <x v="3"/>
    <n v="90"/>
    <n v="26"/>
    <n v="3"/>
    <n v="5"/>
    <s v="OK"/>
    <s v="A110378"/>
    <n v="135"/>
    <n v="23.9"/>
    <n v="20"/>
    <n v="4"/>
    <n v="3"/>
    <n v="20"/>
    <n v="232.56667073567701"/>
    <n v="41.766666412353501"/>
    <n v="1.30666665236155"/>
    <n v="0.213666662573814"/>
    <m/>
    <n v="76.099999999999994"/>
    <x v="260"/>
    <x v="291"/>
  </r>
  <r>
    <x v="1"/>
    <n v="80"/>
    <n v="343"/>
    <n v="3"/>
    <n v="5"/>
    <s v="OK"/>
    <s v="NH200452"/>
    <n v="135"/>
    <n v="15.2"/>
    <n v="13"/>
    <n v="2"/>
    <n v="3"/>
    <n v="8"/>
    <n v="195"/>
    <n v="63.266666412353501"/>
    <n v="1.2900000015894599"/>
    <n v="0.30566666523615499"/>
    <m/>
    <n v="89.3"/>
    <x v="396"/>
    <x v="363"/>
  </r>
  <r>
    <x v="3"/>
    <n v="82"/>
    <n v="36"/>
    <n v="3"/>
    <n v="5"/>
    <s v="OK"/>
    <s v="A110394"/>
    <n v="210"/>
    <n v="19.7"/>
    <n v="13"/>
    <n v="3"/>
    <n v="3"/>
    <n v="13"/>
    <n v="301.09999593099002"/>
    <n v="77.199999491373703"/>
    <n v="2.6366666158040402"/>
    <n v="0.50333333015441895"/>
    <m/>
    <n v="105.1"/>
    <x v="290"/>
    <x v="364"/>
  </r>
  <r>
    <x v="5"/>
    <n v="99"/>
    <n v="44"/>
    <n v="3"/>
    <n v="5"/>
    <s v="OK"/>
    <s v="B445013"/>
    <n v="113"/>
    <n v="35.799999999999997"/>
    <n v="26"/>
    <n v="4"/>
    <n v="4"/>
    <n v="25"/>
    <n v="147.36666361490899"/>
    <n v="63.400000254313099"/>
    <n v="1.38333332538605"/>
    <n v="0.24233332773049701"/>
    <m/>
    <n v="81.8"/>
    <x v="360"/>
    <x v="257"/>
  </r>
  <r>
    <x v="0"/>
    <n v="165"/>
    <n v="56"/>
    <n v="3"/>
    <n v="5"/>
    <s v="OK"/>
    <s v="NL110380"/>
    <n v="508"/>
    <n v="19.2"/>
    <n v="22"/>
    <n v="4"/>
    <n v="4"/>
    <n v="20"/>
    <n v="174.13333129882801"/>
    <n v="31.966666539510101"/>
    <n v="1.1266666650772099"/>
    <n v="0.20766666034857401"/>
    <m/>
    <n v="93.1"/>
    <x v="80"/>
    <x v="365"/>
  </r>
  <r>
    <x v="4"/>
    <n v="52"/>
    <n v="169"/>
    <n v="3"/>
    <n v="5"/>
    <s v="OK"/>
    <s v="P00610447"/>
    <n v="135"/>
    <n v="23.6"/>
    <n v="17"/>
    <n v="2"/>
    <n v="3"/>
    <n v="16"/>
    <n v="224.766667683919"/>
    <n v="52.533332824707003"/>
    <n v="1.4066666762034099"/>
    <n v="0.31266666452089897"/>
    <m/>
    <n v="87.5"/>
    <x v="2"/>
    <x v="2"/>
  </r>
  <r>
    <x v="4"/>
    <n v="51"/>
    <n v="137"/>
    <n v="3"/>
    <n v="5"/>
    <s v="OK"/>
    <s v="P00610326"/>
    <n v="530"/>
    <n v="27.1"/>
    <n v="28"/>
    <n v="5"/>
    <n v="5"/>
    <n v="22"/>
    <n v="233.10000101725299"/>
    <n v="79.033330281575502"/>
    <n v="2.9133333365122498"/>
    <n v="0.43299999833107"/>
    <m/>
    <n v="93.5"/>
    <x v="397"/>
    <x v="2"/>
  </r>
  <r>
    <x v="0"/>
    <n v="112"/>
    <n v="12"/>
    <n v="3"/>
    <n v="5"/>
    <s v="OK"/>
    <s v="NL110067"/>
    <n v="89"/>
    <n v="15.1"/>
    <n v="16"/>
    <n v="2"/>
    <n v="3"/>
    <n v="16"/>
    <n v="173.43333435058599"/>
    <n v="54.833332061767599"/>
    <n v="1.6600000460942601"/>
    <n v="0.28633334239323899"/>
    <m/>
    <n v="85.9"/>
    <x v="2"/>
    <x v="2"/>
  </r>
  <r>
    <x v="3"/>
    <n v="5"/>
    <n v="6"/>
    <n v="3"/>
    <n v="5"/>
    <s v="OK"/>
    <s v="A110006"/>
    <n v="135"/>
    <n v="23.6"/>
    <n v="21"/>
    <n v="3"/>
    <n v="3"/>
    <n v="20"/>
    <n v="236.33332824707"/>
    <n v="56.266667683919302"/>
    <n v="1.67666665712992"/>
    <n v="0.20166666805744199"/>
    <m/>
    <n v="48.6"/>
    <x v="258"/>
    <x v="79"/>
  </r>
  <r>
    <x v="0"/>
    <n v="155"/>
    <n v="55"/>
    <n v="3"/>
    <n v="5"/>
    <s v="OK"/>
    <s v="NL110585"/>
    <n v="207"/>
    <n v="10.199999999999999"/>
    <n v="14"/>
    <n v="2"/>
    <n v="3"/>
    <n v="10"/>
    <n v="196.46666463216101"/>
    <n v="56.700000762939503"/>
    <n v="2"/>
    <n v="1.53999996185303"/>
    <m/>
    <n v="571.29999999999995"/>
    <x v="398"/>
    <x v="366"/>
  </r>
  <r>
    <x v="4"/>
    <n v="46"/>
    <n v="181"/>
    <n v="3"/>
    <n v="5"/>
    <s v="OK"/>
    <s v="P00610357"/>
    <n v="480"/>
    <n v="40.700000000000003"/>
    <n v="18"/>
    <n v="4"/>
    <n v="4"/>
    <n v="18"/>
    <n v="274.19999186197902"/>
    <n v="67.1666666666667"/>
    <n v="1.7500000397364299"/>
    <n v="0.35766666134198499"/>
    <m/>
    <n v="74.2"/>
    <x v="399"/>
    <x v="2"/>
  </r>
  <r>
    <x v="0"/>
    <n v="151"/>
    <n v="16"/>
    <n v="3"/>
    <n v="5"/>
    <s v="OK"/>
    <s v="NL110309"/>
    <n v="397"/>
    <n v="17.399999999999999"/>
    <n v="18"/>
    <n v="4"/>
    <n v="4"/>
    <n v="18"/>
    <n v="278.09999593099002"/>
    <n v="45.433333079020201"/>
    <n v="1.59999998410543"/>
    <n v="0.26166666547457401"/>
    <m/>
    <n v="90.4"/>
    <x v="400"/>
    <x v="367"/>
  </r>
  <r>
    <x v="5"/>
    <n v="100"/>
    <n v="60"/>
    <n v="3"/>
    <n v="5"/>
    <s v="OK"/>
    <s v="B444033"/>
    <n v="88"/>
    <n v="27.4"/>
    <n v="25"/>
    <n v="3"/>
    <n v="3"/>
    <n v="20"/>
    <n v="231.666666666667"/>
    <n v="52.366666158040402"/>
    <n v="2.02333331108093"/>
    <n v="0.39400000373522398"/>
    <m/>
    <n v="137.69999999999999"/>
    <x v="2"/>
    <x v="2"/>
  </r>
  <r>
    <x v="0"/>
    <n v="105"/>
    <n v="4"/>
    <n v="3"/>
    <n v="5"/>
    <s v="OK"/>
    <s v="NL110004"/>
    <n v="89"/>
    <n v="31.3"/>
    <n v="28"/>
    <n v="3"/>
    <n v="3"/>
    <n v="25"/>
    <n v="145.89999898274701"/>
    <n v="47.133333841959598"/>
    <n v="0.96000001827875803"/>
    <n v="0.228333334128062"/>
    <m/>
    <n v="90.8"/>
    <x v="2"/>
    <x v="2"/>
  </r>
  <r>
    <x v="4"/>
    <n v="54"/>
    <n v="126"/>
    <n v="3"/>
    <n v="5"/>
    <s v="OK"/>
    <s v="P00610472"/>
    <n v="226"/>
    <n v="18.5"/>
    <n v="16"/>
    <n v="3"/>
    <n v="3"/>
    <n v="16"/>
    <n v="263.13333638509101"/>
    <n v="61.099999745686901"/>
    <n v="1.2833333015441899"/>
    <n v="0.39233332872390703"/>
    <m/>
    <n v="116.6"/>
    <x v="401"/>
    <x v="2"/>
  </r>
  <r>
    <x v="5"/>
    <n v="39"/>
    <n v="86"/>
    <n v="3"/>
    <n v="5"/>
    <s v="OK"/>
    <s v="B427007"/>
    <n v="412"/>
    <n v="22.6"/>
    <m/>
    <n v="3"/>
    <n v="3"/>
    <n v="18"/>
    <n v="204.43333435058599"/>
    <n v="69.199999491373703"/>
    <n v="0.519999980926514"/>
    <n v="0.33266667028268199"/>
    <m/>
    <n v="124.9"/>
    <x v="2"/>
    <x v="2"/>
  </r>
  <r>
    <x v="0"/>
    <n v="148"/>
    <n v="33"/>
    <n v="3"/>
    <n v="5"/>
    <s v="OK"/>
    <s v="NL110266"/>
    <n v="81"/>
    <n v="12"/>
    <n v="15"/>
    <n v="3"/>
    <n v="3"/>
    <n v="15"/>
    <n v="208.46666463216101"/>
    <n v="47.366666158040402"/>
    <n v="2.5000000794728598"/>
    <n v="0.99533335367838505"/>
    <m/>
    <n v="305.2"/>
    <x v="402"/>
    <x v="368"/>
  </r>
  <r>
    <x v="4"/>
    <n v="78"/>
    <n v="211"/>
    <n v="3"/>
    <n v="5"/>
    <s v="OK"/>
    <s v="P00610591"/>
    <n v="88"/>
    <n v="65.571799999999996"/>
    <n v="32"/>
    <n v="5"/>
    <n v="5"/>
    <n v="29"/>
    <n v="276.53332519531301"/>
    <n v="58.400000254313099"/>
    <n v="2.5566666920979801"/>
    <n v="0.27533333003520999"/>
    <m/>
    <n v="65.3"/>
    <x v="2"/>
    <x v="2"/>
  </r>
  <r>
    <x v="0"/>
    <n v="177"/>
    <n v="27"/>
    <n v="3"/>
    <n v="5"/>
    <s v="OK"/>
    <s v="NL110420"/>
    <n v="74"/>
    <n v="12.9"/>
    <n v="23"/>
    <n v="2"/>
    <n v="2"/>
    <n v="12"/>
    <n v="158.10000101725299"/>
    <n v="65.699998219807895"/>
    <n v="1.93666664759318"/>
    <n v="1.46766666571299"/>
    <m/>
    <n v="508"/>
    <x v="403"/>
    <x v="369"/>
  </r>
  <r>
    <x v="1"/>
    <n v="73"/>
    <n v="373"/>
    <n v="3"/>
    <n v="5"/>
    <s v="OK"/>
    <s v="NH200402"/>
    <n v="182"/>
    <n v="24.5"/>
    <n v="27"/>
    <n v="4"/>
    <n v="4"/>
    <n v="27"/>
    <n v="250.13333129882801"/>
    <n v="65.733334859212206"/>
    <n v="2.4066666762034101"/>
    <n v="0.73766668637593602"/>
    <m/>
    <n v="196.2"/>
    <x v="404"/>
    <x v="370"/>
  </r>
  <r>
    <x v="1"/>
    <n v="67"/>
    <n v="332"/>
    <n v="3"/>
    <n v="4"/>
    <s v="OK"/>
    <s v="NH200318"/>
    <n v="74"/>
    <n v="16.600000000000001"/>
    <n v="18"/>
    <n v="3"/>
    <n v="3"/>
    <n v="18"/>
    <n v="196.666666666667"/>
    <n v="61.266666412353501"/>
    <n v="2.2433333396911599"/>
    <n v="1.0356666644414301"/>
    <m/>
    <n v="299.89999999999998"/>
    <x v="405"/>
    <x v="371"/>
  </r>
  <r>
    <x v="2"/>
    <n v="13"/>
    <n v="15"/>
    <n v="3"/>
    <n v="5"/>
    <s v="OK"/>
    <s v="M17116021"/>
    <n v="605"/>
    <n v="39.200000000000003"/>
    <n v="29"/>
    <n v="3"/>
    <n v="3"/>
    <n v="29"/>
    <n v="213.766667683919"/>
    <n v="44.700000762939503"/>
    <n v="0.97333331902821896"/>
    <n v="0.87933333714803097"/>
    <m/>
    <n v="438.1"/>
    <x v="406"/>
    <x v="372"/>
  </r>
  <r>
    <x v="0"/>
    <n v="175"/>
    <n v="92"/>
    <n v="3"/>
    <n v="4"/>
    <s v="OK"/>
    <s v="NL110457"/>
    <n v="253"/>
    <n v="11.9"/>
    <n v="19"/>
    <n v="2"/>
    <n v="2"/>
    <n v="15"/>
    <n v="230.86666870117199"/>
    <n v="55.299999237060497"/>
    <n v="1.8433332840601599"/>
    <n v="0.721666673819224"/>
    <m/>
    <n v="274.2"/>
    <x v="407"/>
    <x v="373"/>
  </r>
  <r>
    <x v="3"/>
    <n v="11"/>
    <n v="17"/>
    <n v="3"/>
    <n v="5"/>
    <s v="OK"/>
    <s v="A110018"/>
    <n v="495"/>
    <n v="24.7"/>
    <n v="22"/>
    <n v="3"/>
    <n v="3"/>
    <n v="22"/>
    <n v="231.10000101725299"/>
    <n v="66.266667683919295"/>
    <n v="2.3733333746592198"/>
    <n v="0.94466666380564401"/>
    <m/>
    <n v="264.2"/>
    <x v="253"/>
    <x v="200"/>
  </r>
  <r>
    <x v="0"/>
    <n v="182"/>
    <n v="40"/>
    <n v="3"/>
    <n v="4"/>
    <s v="OK"/>
    <s v="NL110595"/>
    <n v="21"/>
    <n v="10.4"/>
    <n v="13"/>
    <n v="2"/>
    <n v="2"/>
    <n v="13"/>
    <n v="166.43333435058599"/>
    <n v="57.866667429606103"/>
    <n v="1.9766666491826399"/>
    <n v="0.41699999570846602"/>
    <m/>
    <m/>
    <x v="408"/>
    <x v="374"/>
  </r>
  <r>
    <x v="4"/>
    <n v="96"/>
    <n v="218"/>
    <n v="3"/>
    <n v="5"/>
    <s v="OK"/>
    <s v="P00610742"/>
    <n v="601"/>
    <n v="12.7"/>
    <n v="16"/>
    <n v="3"/>
    <n v="3"/>
    <n v="14"/>
    <n v="283.70001220703102"/>
    <n v="57.966665903727197"/>
    <n v="1.8166666825612401"/>
    <n v="0.76533331473668398"/>
    <m/>
    <n v="329.9"/>
    <x v="2"/>
    <x v="2"/>
  </r>
  <r>
    <x v="5"/>
    <n v="100"/>
    <n v="6"/>
    <n v="3"/>
    <n v="5"/>
    <s v="OK"/>
    <s v="B446009"/>
    <n v="328"/>
    <n v="31.5"/>
    <n v="28"/>
    <n v="3"/>
    <n v="4"/>
    <n v="18"/>
    <n v="288.56667073567701"/>
    <n v="58.766666412353501"/>
    <n v="1.57333334287008"/>
    <n v="1.1736666560172999"/>
    <m/>
    <n v="211.8"/>
    <x v="178"/>
    <x v="256"/>
  </r>
  <r>
    <x v="4"/>
    <n v="34"/>
    <n v="186"/>
    <n v="3"/>
    <n v="5"/>
    <s v="OK"/>
    <s v="P00610276"/>
    <n v="17"/>
    <n v="12.6"/>
    <n v="13"/>
    <n v="2"/>
    <n v="2"/>
    <n v="12"/>
    <n v="224.56666564941401"/>
    <n v="62.066668192545599"/>
    <n v="2.0033333301544198"/>
    <n v="0.19066667060057299"/>
    <m/>
    <n v="66.900000000000006"/>
    <x v="2"/>
    <x v="2"/>
  </r>
  <r>
    <x v="0"/>
    <n v="129"/>
    <n v="8"/>
    <n v="3"/>
    <n v="5"/>
    <s v="OK"/>
    <s v="NL110571"/>
    <n v="89"/>
    <n v="10.199999999999999"/>
    <n v="17"/>
    <n v="2"/>
    <n v="2"/>
    <n v="15"/>
    <n v="154.333333333333"/>
    <n v="50.100001017252602"/>
    <n v="1.0233333508173601"/>
    <n v="0.49433331688245102"/>
    <m/>
    <n v="187.2"/>
    <x v="2"/>
    <x v="2"/>
  </r>
  <r>
    <x v="0"/>
    <n v="159"/>
    <n v="69"/>
    <n v="3"/>
    <n v="5"/>
    <s v="OK"/>
    <s v="NL110338"/>
    <n v="207"/>
    <n v="13.8"/>
    <n v="16"/>
    <n v="2"/>
    <n v="1"/>
    <n v="8"/>
    <n v="214.20000203450499"/>
    <n v="50.933333079020201"/>
    <n v="1.8200000127156599"/>
    <n v="0.78299999237060502"/>
    <m/>
    <n v="275"/>
    <x v="409"/>
    <x v="375"/>
  </r>
  <r>
    <x v="0"/>
    <n v="180"/>
    <n v="27"/>
    <n v="3"/>
    <n v="2"/>
    <s v="OK"/>
    <s v="NL110419"/>
    <n v="179"/>
    <n v="12"/>
    <n v="14"/>
    <n v="3"/>
    <n v="3"/>
    <n v="14"/>
    <n v="225.666666666667"/>
    <n v="58.433334350585902"/>
    <n v="1.4333333174387599"/>
    <n v="0.313666671514511"/>
    <m/>
    <n v="147.69999999999999"/>
    <x v="410"/>
    <x v="376"/>
  </r>
  <r>
    <x v="2"/>
    <n v="88"/>
    <n v="17"/>
    <n v="3"/>
    <n v="5"/>
    <s v="OK"/>
    <s v="M17116869"/>
    <n v="560"/>
    <n v="17"/>
    <n v="12"/>
    <n v="3"/>
    <n v="3"/>
    <n v="12"/>
    <n v="262.76666768391902"/>
    <n v="58.266666412353501"/>
    <n v="2.3733333349227901"/>
    <n v="0.68066666523615504"/>
    <m/>
    <n v="213"/>
    <x v="2"/>
    <x v="2"/>
  </r>
  <r>
    <x v="4"/>
    <n v="13"/>
    <n v="146"/>
    <n v="3"/>
    <n v="5"/>
    <s v="OK"/>
    <s v="P00610149"/>
    <n v="530"/>
    <n v="17.5"/>
    <n v="18"/>
    <n v="2"/>
    <n v="3"/>
    <n v="9"/>
    <n v="207.333333333333"/>
    <n v="39.200000762939503"/>
    <n v="1.2966666618983"/>
    <n v="2.0246666272481302"/>
    <m/>
    <n v="652.20000000000005"/>
    <x v="411"/>
    <x v="2"/>
  </r>
  <r>
    <x v="0"/>
    <n v="191"/>
    <n v="36"/>
    <n v="3"/>
    <n v="5"/>
    <s v="OK"/>
    <s v="NL110532"/>
    <n v="135"/>
    <n v="23.7"/>
    <n v="17"/>
    <n v="3"/>
    <n v="3"/>
    <n v="17"/>
    <n v="153.766667683919"/>
    <n v="53.733333587646499"/>
    <n v="1.49333337942759"/>
    <n v="0.23000000913937901"/>
    <m/>
    <m/>
    <x v="412"/>
    <x v="377"/>
  </r>
  <r>
    <x v="5"/>
    <n v="38"/>
    <n v="90"/>
    <n v="3"/>
    <n v="5"/>
    <s v="OK"/>
    <s v="B427008"/>
    <n v="416"/>
    <n v="46.3"/>
    <m/>
    <n v="5"/>
    <n v="5"/>
    <n v="30"/>
    <n v="238.56667073567701"/>
    <n v="61.700000762939503"/>
    <n v="0.59666666388511702"/>
    <n v="0.28700000047683699"/>
    <m/>
    <n v="63.9"/>
    <x v="2"/>
    <x v="2"/>
  </r>
  <r>
    <x v="0"/>
    <n v="107"/>
    <n v="80"/>
    <n v="3"/>
    <n v="2"/>
    <s v="OK"/>
    <s v="NL110614"/>
    <n v="560"/>
    <n v="10.51"/>
    <n v="15"/>
    <m/>
    <n v="1"/>
    <m/>
    <n v="221.03333028157601"/>
    <n v="54.6666666666667"/>
    <n v="2.1066666841506998"/>
    <n v="0.76233333349227905"/>
    <m/>
    <n v="264.89999999999998"/>
    <x v="2"/>
    <x v="2"/>
  </r>
  <r>
    <x v="0"/>
    <n v="180"/>
    <n v="76"/>
    <n v="3"/>
    <n v="5"/>
    <s v="OK"/>
    <s v="NL110602"/>
    <n v="307"/>
    <n v="10.199999999999999"/>
    <n v="10"/>
    <n v="2"/>
    <n v="2"/>
    <n v="8"/>
    <n v="165.53333536783899"/>
    <n v="42.533332824707003"/>
    <n v="1.66333333651225"/>
    <n v="0.68466666340827897"/>
    <m/>
    <n v="263.5"/>
    <x v="215"/>
    <x v="378"/>
  </r>
  <r>
    <x v="4"/>
    <n v="72"/>
    <n v="148"/>
    <n v="3"/>
    <n v="5"/>
    <s v="OK"/>
    <s v="P00610635"/>
    <n v="316"/>
    <n v="31.8"/>
    <n v="20"/>
    <n v="5"/>
    <n v="4"/>
    <n v="20"/>
    <n v="236.233332316081"/>
    <n v="58.533334096272803"/>
    <n v="2.8300000031789101"/>
    <n v="0.40366666515668198"/>
    <m/>
    <n v="116.4"/>
    <x v="2"/>
    <x v="2"/>
  </r>
  <r>
    <x v="0"/>
    <n v="200"/>
    <n v="84"/>
    <n v="3"/>
    <n v="5"/>
    <s v="OK"/>
    <s v="NL110551"/>
    <n v="541"/>
    <n v="12.5"/>
    <n v="15"/>
    <n v="1"/>
    <n v="1"/>
    <n v="15"/>
    <n v="233.43333435058599"/>
    <n v="55.8333346048991"/>
    <n v="1.5"/>
    <n v="0.80666669209798203"/>
    <m/>
    <n v="221.4"/>
    <x v="413"/>
    <x v="379"/>
  </r>
  <r>
    <x v="4"/>
    <n v="4"/>
    <n v="204"/>
    <n v="3"/>
    <n v="5"/>
    <s v="OK"/>
    <s v="P00612855"/>
    <n v="28"/>
    <n v="11.3"/>
    <n v="13"/>
    <n v="2"/>
    <n v="2"/>
    <n v="10"/>
    <n v="205.333333333333"/>
    <n v="53.1666666666667"/>
    <n v="0.80000001192092896"/>
    <n v="0.199333334962527"/>
    <m/>
    <n v="84.5"/>
    <x v="414"/>
    <x v="2"/>
  </r>
  <r>
    <x v="0"/>
    <n v="126"/>
    <n v="53"/>
    <n v="3"/>
    <n v="5"/>
    <s v="OK"/>
    <s v="NL110152"/>
    <n v="307"/>
    <n v="13.8"/>
    <n v="22"/>
    <n v="2"/>
    <n v="1"/>
    <n v="2"/>
    <n v="177.666666666667"/>
    <n v="61.4999987284342"/>
    <n v="1.82333334287008"/>
    <n v="1.56633333365122"/>
    <m/>
    <n v="513.1"/>
    <x v="2"/>
    <x v="2"/>
  </r>
  <r>
    <x v="2"/>
    <n v="30"/>
    <n v="35"/>
    <n v="3"/>
    <n v="5"/>
    <s v="OK"/>
    <s v="M17116498"/>
    <n v="541"/>
    <n v="14.8"/>
    <n v="15"/>
    <n v="3"/>
    <n v="3"/>
    <n v="15"/>
    <n v="231.233332316081"/>
    <n v="45.066665649414098"/>
    <n v="1.12000002463659"/>
    <n v="0.362000008424123"/>
    <m/>
    <n v="119.7"/>
    <x v="2"/>
    <x v="2"/>
  </r>
  <r>
    <x v="2"/>
    <n v="58"/>
    <n v="82"/>
    <n v="3"/>
    <n v="5"/>
    <s v="OK"/>
    <s v="M17116630"/>
    <n v="530"/>
    <n v="46.2"/>
    <n v="33"/>
    <n v="5"/>
    <n v="5"/>
    <n v="33"/>
    <n v="258.23333231608098"/>
    <n v="71.266667683919295"/>
    <n v="2.3800000349680599"/>
    <n v="1.13233331839244"/>
    <m/>
    <n v="228.4"/>
    <x v="415"/>
    <x v="380"/>
  </r>
  <r>
    <x v="4"/>
    <n v="26"/>
    <n v="191"/>
    <n v="3"/>
    <n v="5"/>
    <s v="OK"/>
    <s v="P00610190"/>
    <n v="17"/>
    <n v="11"/>
    <n v="12"/>
    <n v="2"/>
    <n v="3"/>
    <n v="12"/>
    <n v="219.233332316081"/>
    <n v="68"/>
    <n v="1.7800000111262"/>
    <n v="0.305333331227303"/>
    <m/>
    <n v="95.5"/>
    <x v="2"/>
    <x v="2"/>
  </r>
  <r>
    <x v="0"/>
    <n v="164"/>
    <n v="67"/>
    <n v="3"/>
    <n v="5"/>
    <s v="OK"/>
    <s v="NL110389"/>
    <n v="287"/>
    <n v="22.9"/>
    <n v="24"/>
    <n v="5"/>
    <n v="3"/>
    <n v="20"/>
    <n v="273.53332519531301"/>
    <n v="57.833332061767599"/>
    <n v="2.28999996185303"/>
    <n v="0.66900000969568896"/>
    <m/>
    <n v="144.1"/>
    <x v="416"/>
    <x v="381"/>
  </r>
  <r>
    <x v="0"/>
    <n v="175"/>
    <n v="94"/>
    <n v="3"/>
    <n v="4"/>
    <s v="OK"/>
    <s v="NL110458"/>
    <n v="661"/>
    <n v="17.899999999999999"/>
    <n v="24"/>
    <n v="3"/>
    <n v="3"/>
    <n v="20"/>
    <n v="275.66666666666703"/>
    <n v="59.366664886474602"/>
    <n v="1.29333333174388"/>
    <n v="0.44500000278155"/>
    <m/>
    <n v="142.4"/>
    <x v="417"/>
    <x v="382"/>
  </r>
  <r>
    <x v="4"/>
    <n v="65"/>
    <n v="153"/>
    <n v="3"/>
    <n v="5"/>
    <s v="OK"/>
    <s v="P00610500"/>
    <n v="397"/>
    <n v="15.1"/>
    <n v="10"/>
    <n v="4"/>
    <n v="3"/>
    <n v="8"/>
    <n v="249.90000406901001"/>
    <n v="58.6666666666667"/>
    <n v="1.30666665236155"/>
    <n v="0.115999999145667"/>
    <m/>
    <n v="35.799999999999997"/>
    <x v="418"/>
    <x v="2"/>
  </r>
  <r>
    <x v="3"/>
    <n v="34"/>
    <n v="64"/>
    <n v="3"/>
    <n v="5"/>
    <s v="OK"/>
    <s v="A110133"/>
    <n v="110"/>
    <n v="20.100000000000001"/>
    <n v="19"/>
    <n v="3"/>
    <n v="4"/>
    <n v="19"/>
    <n v="349.09999593099002"/>
    <n v="47.666667938232401"/>
    <n v="1.3866666952769"/>
    <n v="0.323666661977768"/>
    <m/>
    <n v="116.9"/>
    <x v="2"/>
    <x v="2"/>
  </r>
  <r>
    <x v="1"/>
    <n v="81"/>
    <n v="356"/>
    <n v="3"/>
    <n v="5"/>
    <s v="OK"/>
    <s v="NH200461"/>
    <n v="135"/>
    <n v="20.9"/>
    <n v="18"/>
    <n v="3"/>
    <n v="3"/>
    <n v="18"/>
    <n v="169.56666564941401"/>
    <n v="55.699999491373703"/>
    <n v="1.7266666491826399"/>
    <n v="0.258333340287209"/>
    <m/>
    <n v="76.7"/>
    <x v="183"/>
    <x v="191"/>
  </r>
  <r>
    <x v="4"/>
    <n v="92"/>
    <n v="183"/>
    <n v="3"/>
    <n v="5"/>
    <s v="OK"/>
    <s v="P00610810"/>
    <n v="217"/>
    <n v="13.2"/>
    <n v="18"/>
    <n v="1"/>
    <n v="1"/>
    <n v="12"/>
    <n v="171.86666870117199"/>
    <n v="55.5"/>
    <n v="1.4399999777476"/>
    <n v="0.40300000210603099"/>
    <m/>
    <n v="171"/>
    <x v="2"/>
    <x v="2"/>
  </r>
  <r>
    <x v="4"/>
    <n v="57"/>
    <n v="161"/>
    <n v="3"/>
    <n v="5"/>
    <s v="OK"/>
    <s v="P00610452"/>
    <n v="135"/>
    <n v="18.5"/>
    <n v="14"/>
    <n v="4"/>
    <n v="3"/>
    <n v="12"/>
    <n v="200.86666870117199"/>
    <n v="57.1666666666667"/>
    <n v="1.6966666380564399"/>
    <n v="0.33799999952316301"/>
    <m/>
    <n v="92.1"/>
    <x v="2"/>
    <x v="2"/>
  </r>
  <r>
    <x v="0"/>
    <n v="120"/>
    <n v="85"/>
    <n v="3"/>
    <n v="5"/>
    <s v="OK"/>
    <s v="NL110116"/>
    <n v="307"/>
    <n v="59.9"/>
    <n v="32"/>
    <n v="4"/>
    <n v="4"/>
    <n v="30"/>
    <n v="253.56667073567701"/>
    <n v="43.866667429606103"/>
    <n v="1.5400000015894599"/>
    <n v="0.87866667906443296"/>
    <m/>
    <n v="231.3"/>
    <x v="419"/>
    <x v="383"/>
  </r>
  <r>
    <x v="4"/>
    <n v="30"/>
    <n v="144"/>
    <n v="3"/>
    <n v="5"/>
    <s v="OK"/>
    <s v="P00612871"/>
    <n v="46"/>
    <n v="13.1"/>
    <n v="19"/>
    <n v="4"/>
    <n v="5"/>
    <n v="17"/>
    <n v="361.09999593099002"/>
    <n v="72.800003051757798"/>
    <n v="1.9766666491826399"/>
    <n v="0.64533334970474199"/>
    <m/>
    <n v="120.5"/>
    <x v="420"/>
    <x v="2"/>
  </r>
  <r>
    <x v="5"/>
    <n v="34"/>
    <n v="81"/>
    <n v="3"/>
    <n v="5"/>
    <s v="OK"/>
    <s v="B427003"/>
    <n v="416"/>
    <n v="39.5"/>
    <m/>
    <n v="4"/>
    <n v="4"/>
    <n v="28"/>
    <n v="265.66666666666703"/>
    <n v="65.799997965494796"/>
    <n v="0.70666666825612401"/>
    <n v="0.37366666396458897"/>
    <m/>
    <n v="85.6"/>
    <x v="2"/>
    <x v="2"/>
  </r>
  <r>
    <x v="2"/>
    <n v="10"/>
    <n v="41"/>
    <n v="3"/>
    <n v="4"/>
    <s v="OK"/>
    <s v="M17116060"/>
    <n v="245"/>
    <n v="34.5"/>
    <n v="16"/>
    <n v="4"/>
    <n v="4"/>
    <n v="16"/>
    <n v="246.43333435058599"/>
    <n v="50.400000254313099"/>
    <n v="1.6366666555404701"/>
    <n v="0.36400000254313197"/>
    <m/>
    <n v="137.9"/>
    <x v="68"/>
    <x v="384"/>
  </r>
  <r>
    <x v="4"/>
    <n v="31"/>
    <n v="198"/>
    <n v="3"/>
    <n v="5"/>
    <s v="OK"/>
    <s v="P00610264"/>
    <n v="89"/>
    <n v="57.6"/>
    <n v="25"/>
    <n v="4"/>
    <n v="2"/>
    <n v="20"/>
    <n v="161.46666463216101"/>
    <n v="51.433333079020201"/>
    <n v="1.1233333349227901"/>
    <n v="0.39899998903274497"/>
    <m/>
    <n v="158.30000000000001"/>
    <x v="2"/>
    <x v="2"/>
  </r>
  <r>
    <x v="1"/>
    <n v="6"/>
    <n v="309"/>
    <n v="3"/>
    <n v="5"/>
    <s v="OK"/>
    <s v="NH200006"/>
    <n v="103"/>
    <n v="67"/>
    <n v="38"/>
    <n v="4"/>
    <n v="5"/>
    <n v="27"/>
    <n v="175.53333536783899"/>
    <n v="48.599999745686901"/>
    <n v="1.6099999745686799"/>
    <n v="0.27566666404406198"/>
    <m/>
    <n v="93.2"/>
    <x v="421"/>
    <x v="385"/>
  </r>
  <r>
    <x v="1"/>
    <n v="46"/>
    <n v="300"/>
    <n v="1"/>
    <n v="5"/>
    <s v="OK"/>
    <s v="NH200190"/>
    <n v="43"/>
    <n v="20.2"/>
    <n v="2"/>
    <n v="3"/>
    <n v="3"/>
    <n v="2"/>
    <n v="292.70001220703102"/>
    <n v="88.699996948242202"/>
    <n v="5.6500000953674299"/>
    <n v="0.32400000095367398"/>
    <m/>
    <n v="23"/>
    <x v="2"/>
    <x v="2"/>
  </r>
  <r>
    <x v="0"/>
    <n v="175"/>
    <n v="49"/>
    <n v="3"/>
    <n v="4"/>
    <s v="OK"/>
    <s v="NL110432"/>
    <n v="284"/>
    <n v="12.9"/>
    <n v="20"/>
    <n v="3"/>
    <n v="2"/>
    <n v="15"/>
    <n v="281.56667073567701"/>
    <n v="54.133333841959598"/>
    <n v="2.6233332951863599"/>
    <n v="0.67633332808812496"/>
    <m/>
    <n v="196.2"/>
    <x v="422"/>
    <x v="386"/>
  </r>
  <r>
    <x v="4"/>
    <n v="87"/>
    <n v="185"/>
    <n v="3"/>
    <n v="5"/>
    <s v="OK"/>
    <s v="P00610681"/>
    <n v="89"/>
    <n v="19.3"/>
    <n v="16"/>
    <n v="1"/>
    <n v="1"/>
    <n v="12"/>
    <n v="158.666666666667"/>
    <n v="55.366666158040402"/>
    <n v="1.26666669050852"/>
    <n v="0.14833333343267399"/>
    <m/>
    <n v="59.8"/>
    <x v="2"/>
    <x v="2"/>
  </r>
  <r>
    <x v="0"/>
    <n v="134"/>
    <n v="1"/>
    <n v="3"/>
    <n v="4"/>
    <s v="OK"/>
    <s v="NL110184"/>
    <n v="314"/>
    <n v="14.6"/>
    <n v="15"/>
    <n v="2"/>
    <n v="2"/>
    <n v="15"/>
    <n v="183.233332316081"/>
    <n v="44.066666920979799"/>
    <n v="1.3566666444142701"/>
    <n v="0.64766667286555002"/>
    <m/>
    <n v="265.3"/>
    <x v="423"/>
    <x v="387"/>
  </r>
  <r>
    <x v="4"/>
    <n v="18"/>
    <n v="169"/>
    <n v="3"/>
    <n v="5"/>
    <s v="OK"/>
    <s v="P00610133"/>
    <n v="135"/>
    <n v="27.7"/>
    <n v="20"/>
    <n v="4"/>
    <n v="4"/>
    <n v="20"/>
    <n v="223.233332316081"/>
    <n v="57.433334350585902"/>
    <n v="1.4333333571751901"/>
    <n v="0.34733333190282201"/>
    <m/>
    <n v="89.8"/>
    <x v="424"/>
    <x v="2"/>
  </r>
  <r>
    <x v="4"/>
    <n v="93"/>
    <n v="177"/>
    <n v="3"/>
    <n v="5"/>
    <s v="OK"/>
    <s v="P00610767"/>
    <n v="135"/>
    <n v="24.5"/>
    <n v="16"/>
    <n v="3"/>
    <n v="2"/>
    <n v="15"/>
    <n v="224.333333333333"/>
    <n v="57.900000254313099"/>
    <n v="1.9399999777476"/>
    <n v="0.39400000373522398"/>
    <m/>
    <n v="111.4"/>
    <x v="2"/>
    <x v="2"/>
  </r>
  <r>
    <x v="4"/>
    <n v="92"/>
    <n v="220"/>
    <n v="3"/>
    <n v="5"/>
    <s v="OK"/>
    <s v="P00610741"/>
    <n v="89"/>
    <n v="50.9"/>
    <n v="28"/>
    <n v="3"/>
    <n v="2"/>
    <n v="18"/>
    <n v="124.56666564941401"/>
    <n v="53.1666666666667"/>
    <n v="0.87999999523162797"/>
    <n v="0.25500000019868202"/>
    <m/>
    <n v="123.6"/>
    <x v="2"/>
    <x v="2"/>
  </r>
  <r>
    <x v="3"/>
    <n v="36"/>
    <n v="96"/>
    <n v="1"/>
    <n v="5"/>
    <s v="OK"/>
    <s v="A110121"/>
    <n v="341"/>
    <n v="34.700000000000003"/>
    <n v="31"/>
    <n v="4"/>
    <n v="3"/>
    <n v="25"/>
    <n v="252.30000305175801"/>
    <n v="61.200000762939503"/>
    <n v="3.3699998855590798"/>
    <n v="4.8779997825622603"/>
    <m/>
    <n v="546.9"/>
    <x v="50"/>
    <x v="66"/>
  </r>
  <r>
    <x v="0"/>
    <n v="154"/>
    <n v="78"/>
    <n v="3"/>
    <n v="5"/>
    <s v="OK"/>
    <s v="NL110342"/>
    <n v="307"/>
    <n v="12.3"/>
    <n v="18"/>
    <n v="2"/>
    <n v="2"/>
    <n v="10"/>
    <n v="209"/>
    <n v="55.9999987284342"/>
    <n v="2.1400000254313198"/>
    <n v="0.759666661421458"/>
    <m/>
    <n v="236.8"/>
    <x v="2"/>
    <x v="2"/>
  </r>
  <r>
    <x v="3"/>
    <n v="3"/>
    <n v="32"/>
    <n v="3"/>
    <n v="5"/>
    <s v="OK"/>
    <s v="A110042"/>
    <n v="456"/>
    <n v="40.6"/>
    <n v="30"/>
    <n v="5"/>
    <n v="5"/>
    <n v="30"/>
    <n v="275.36667378743499"/>
    <n v="43.633333841959598"/>
    <n v="2.9399999777476"/>
    <n v="0.80566666523615504"/>
    <m/>
    <n v="171.3"/>
    <x v="425"/>
    <x v="388"/>
  </r>
  <r>
    <x v="4"/>
    <n v="38"/>
    <n v="144"/>
    <n v="3"/>
    <n v="5"/>
    <s v="OK"/>
    <s v="P00610304"/>
    <n v="135"/>
    <n v="26.3"/>
    <n v="22"/>
    <n v="3"/>
    <n v="5"/>
    <n v="20"/>
    <n v="246.766667683919"/>
    <n v="60.699999491373703"/>
    <n v="1.7199999888738"/>
    <n v="0.22766666611035699"/>
    <m/>
    <n v="50"/>
    <x v="426"/>
    <x v="2"/>
  </r>
  <r>
    <x v="0"/>
    <n v="110"/>
    <n v="80"/>
    <n v="3"/>
    <n v="5"/>
    <s v="OK"/>
    <s v="NL110110"/>
    <n v="307"/>
    <n v="42.1"/>
    <n v="28"/>
    <n v="3"/>
    <n v="4"/>
    <n v="28"/>
    <n v="232.53333536783899"/>
    <n v="52.5"/>
    <n v="1.7999999920527101"/>
    <n v="0.44499999284744302"/>
    <m/>
    <n v="120.9"/>
    <x v="2"/>
    <x v="2"/>
  </r>
  <r>
    <x v="3"/>
    <n v="3"/>
    <n v="95"/>
    <n v="3"/>
    <n v="4"/>
    <s v="OK"/>
    <s v="A110091"/>
    <n v="112"/>
    <n v="64.5"/>
    <n v="30"/>
    <n v="5"/>
    <n v="5"/>
    <n v="30"/>
    <n v="376.66666666666703"/>
    <n v="44.966667175292997"/>
    <n v="3.68666672706604"/>
    <n v="1.2310000061988799"/>
    <m/>
    <n v="269.3"/>
    <x v="246"/>
    <x v="389"/>
  </r>
  <r>
    <x v="4"/>
    <n v="71"/>
    <n v="214"/>
    <n v="3"/>
    <n v="5"/>
    <s v="OK"/>
    <s v="P00610807"/>
    <n v="17"/>
    <n v="11.6"/>
    <n v="11"/>
    <n v="3"/>
    <n v="2"/>
    <m/>
    <n v="220.46666463216101"/>
    <n v="56.300000508626297"/>
    <n v="1.9699999888738"/>
    <n v="0.12966666618983"/>
    <m/>
    <n v="49.1"/>
    <x v="2"/>
    <x v="2"/>
  </r>
  <r>
    <x v="4"/>
    <n v="92"/>
    <n v="165"/>
    <n v="3"/>
    <n v="4"/>
    <s v="OK"/>
    <s v="P00610775"/>
    <n v="53"/>
    <n v="22.9"/>
    <n v="20"/>
    <n v="4"/>
    <n v="3"/>
    <n v="18"/>
    <n v="205.43333435058599"/>
    <n v="53.3333333333333"/>
    <n v="1.1699999968210899"/>
    <n v="0.38299999634424797"/>
    <m/>
    <n v="151.30000000000001"/>
    <x v="427"/>
    <x v="2"/>
  </r>
  <r>
    <x v="2"/>
    <n v="69"/>
    <n v="38"/>
    <n v="3"/>
    <n v="5"/>
    <s v="OK"/>
    <s v="M17116568"/>
    <n v="288"/>
    <n v="66.2"/>
    <n v="29"/>
    <n v="5"/>
    <n v="3"/>
    <n v="25"/>
    <n v="195.20000203450499"/>
    <n v="51.900000254313099"/>
    <n v="1.51333332061768"/>
    <n v="0.31100000441074399"/>
    <m/>
    <n v="95.9"/>
    <x v="428"/>
    <x v="390"/>
  </r>
  <r>
    <x v="0"/>
    <n v="120"/>
    <n v="56"/>
    <n v="3"/>
    <n v="5"/>
    <s v="OK"/>
    <s v="NL110095"/>
    <n v="615"/>
    <n v="23"/>
    <n v="27"/>
    <n v="5"/>
    <n v="5"/>
    <n v="27"/>
    <n v="280.76666259765602"/>
    <n v="65.766666412353501"/>
    <n v="1.63333332538605"/>
    <n v="0.44766667485237099"/>
    <m/>
    <n v="110"/>
    <x v="429"/>
    <x v="391"/>
  </r>
  <r>
    <x v="4"/>
    <n v="43"/>
    <n v="169"/>
    <n v="3"/>
    <n v="5"/>
    <s v="OK"/>
    <s v="P00610354"/>
    <n v="89"/>
    <n v="35.299999999999997"/>
    <n v="21"/>
    <n v="5"/>
    <n v="4"/>
    <n v="21"/>
    <n v="176.666666666667"/>
    <n v="59.733333587646499"/>
    <n v="1.3566666841507"/>
    <n v="0.135666665931543"/>
    <m/>
    <n v="47.7"/>
    <x v="2"/>
    <x v="2"/>
  </r>
  <r>
    <x v="4"/>
    <n v="97"/>
    <n v="182"/>
    <n v="3"/>
    <n v="5"/>
    <s v="OK"/>
    <s v="P00610764"/>
    <n v="135"/>
    <n v="26.9"/>
    <n v="22"/>
    <n v="5"/>
    <n v="3"/>
    <n v="20"/>
    <n v="231.86666870117199"/>
    <n v="63.599998474121101"/>
    <n v="1.9733333190282201"/>
    <n v="0.38800000150998398"/>
    <m/>
    <n v="97.9"/>
    <x v="2"/>
    <x v="2"/>
  </r>
  <r>
    <x v="4"/>
    <n v="95"/>
    <n v="173"/>
    <n v="3"/>
    <n v="5"/>
    <s v="OK"/>
    <s v="P00610770"/>
    <n v="135"/>
    <n v="27.2"/>
    <n v="24"/>
    <n v="1"/>
    <n v="1"/>
    <n v="13"/>
    <n v="228"/>
    <n v="53.566665649414098"/>
    <n v="1.6499999761581401"/>
    <n v="0.235333328445752"/>
    <m/>
    <n v="58.5"/>
    <x v="2"/>
    <x v="2"/>
  </r>
  <r>
    <x v="1"/>
    <n v="48"/>
    <n v="368"/>
    <n v="3"/>
    <n v="5"/>
    <s v="OK"/>
    <s v="NH200227"/>
    <n v="565"/>
    <n v="25.3"/>
    <m/>
    <n v="3"/>
    <n v="3"/>
    <n v="25"/>
    <n v="256.80000813802098"/>
    <n v="61.033331553141302"/>
    <n v="2.9866666793823198"/>
    <n v="3.22399997711182"/>
    <m/>
    <n v="704.5"/>
    <x v="430"/>
    <x v="392"/>
  </r>
  <r>
    <x v="0"/>
    <n v="140"/>
    <n v="27"/>
    <n v="3"/>
    <n v="4"/>
    <s v="OK"/>
    <s v="NL110261"/>
    <n v="145"/>
    <n v="67.099999999999994"/>
    <n v="42"/>
    <n v="4"/>
    <n v="4"/>
    <n v="30"/>
    <n v="254.90000406901001"/>
    <n v="48.600001017252602"/>
    <n v="2.1266666650772099"/>
    <n v="0.45533333222071298"/>
    <m/>
    <n v="118.3"/>
    <x v="431"/>
    <x v="393"/>
  </r>
  <r>
    <x v="5"/>
    <n v="75"/>
    <n v="27"/>
    <n v="3"/>
    <n v="5"/>
    <s v="OK"/>
    <s v="B445047"/>
    <n v="146"/>
    <n v="15.9"/>
    <n v="21"/>
    <n v="3"/>
    <n v="3"/>
    <n v="15"/>
    <n v="230.46666463216101"/>
    <n v="60.3333333333333"/>
    <n v="1.6566666762034099"/>
    <n v="0.36066666245460499"/>
    <m/>
    <n v="116.5"/>
    <x v="290"/>
    <x v="286"/>
  </r>
  <r>
    <x v="1"/>
    <n v="56"/>
    <n v="323"/>
    <n v="3"/>
    <n v="5"/>
    <s v="OK"/>
    <s v="NH200255"/>
    <n v="135"/>
    <n v="15.7"/>
    <n v="11"/>
    <n v="2"/>
    <n v="3"/>
    <n v="11"/>
    <n v="169.89999898274701"/>
    <n v="51.133332570393897"/>
    <n v="1.09000001351039"/>
    <n v="0.253666659196218"/>
    <m/>
    <n v="83.3"/>
    <x v="432"/>
    <x v="394"/>
  </r>
  <r>
    <x v="4"/>
    <n v="94"/>
    <n v="186"/>
    <n v="3"/>
    <n v="5"/>
    <s v="OK"/>
    <s v="P00610762"/>
    <n v="106"/>
    <n v="25.8"/>
    <n v="23"/>
    <n v="5"/>
    <n v="5"/>
    <n v="22"/>
    <n v="190.13333129882801"/>
    <n v="40.066666920979799"/>
    <n v="1.0099999904632599"/>
    <n v="0.33666666348775198"/>
    <m/>
    <n v="111.2"/>
    <x v="2"/>
    <x v="2"/>
  </r>
  <r>
    <x v="0"/>
    <n v="189"/>
    <n v="72"/>
    <n v="3"/>
    <n v="5"/>
    <s v="OK"/>
    <s v="NL110495"/>
    <n v="307"/>
    <n v="45.8"/>
    <n v="35"/>
    <n v="5"/>
    <n v="4"/>
    <n v="28"/>
    <n v="220.46666463216101"/>
    <n v="58.199999491373703"/>
    <n v="2.1933333873748802"/>
    <n v="1.12999999523163"/>
    <m/>
    <n v="353.4"/>
    <x v="2"/>
    <x v="2"/>
  </r>
  <r>
    <x v="0"/>
    <n v="144"/>
    <n v="24"/>
    <n v="3"/>
    <n v="5"/>
    <s v="OK"/>
    <s v="NL110259"/>
    <n v="327"/>
    <n v="19.100000000000001"/>
    <n v="17"/>
    <n v="2"/>
    <n v="2"/>
    <n v="14"/>
    <n v="337"/>
    <n v="55.200000762939503"/>
    <n v="2.6133333841959598"/>
    <n v="2.2606666882832802"/>
    <m/>
    <n v="523.6"/>
    <x v="2"/>
    <x v="2"/>
  </r>
  <r>
    <x v="5"/>
    <n v="86"/>
    <n v="19"/>
    <n v="3"/>
    <n v="5"/>
    <s v="OK"/>
    <s v="B446073"/>
    <n v="113"/>
    <n v="15.1"/>
    <n v="12"/>
    <n v="3"/>
    <n v="3"/>
    <n v="12"/>
    <n v="123.89999898274699"/>
    <n v="43.966667175292997"/>
    <n v="0.37000000476837203"/>
    <n v="0.17433333396911599"/>
    <m/>
    <n v="93.3"/>
    <x v="253"/>
    <x v="205"/>
  </r>
  <r>
    <x v="0"/>
    <n v="116"/>
    <n v="21"/>
    <n v="3"/>
    <n v="5"/>
    <s v="OK"/>
    <s v="NL110076"/>
    <n v="532"/>
    <n v="14.9"/>
    <n v="20"/>
    <n v="2"/>
    <n v="3"/>
    <n v="20"/>
    <n v="249.233332316081"/>
    <n v="50.799999237060497"/>
    <n v="1.5166666507720901"/>
    <n v="0.46966666976610799"/>
    <m/>
    <n v="150.5"/>
    <x v="433"/>
    <x v="395"/>
  </r>
  <r>
    <x v="0"/>
    <n v="139"/>
    <n v="19"/>
    <n v="3"/>
    <n v="5"/>
    <s v="OK"/>
    <s v="NL110194"/>
    <n v="307"/>
    <n v="19.399999999999999"/>
    <n v="16"/>
    <n v="2"/>
    <n v="2"/>
    <n v="10"/>
    <n v="159.89999898274701"/>
    <n v="51.6666666666667"/>
    <n v="1.9133332967758201"/>
    <n v="0.63366665442784598"/>
    <m/>
    <n v="234.5"/>
    <x v="2"/>
    <x v="2"/>
  </r>
  <r>
    <x v="4"/>
    <n v="5"/>
    <n v="132"/>
    <n v="3"/>
    <n v="5"/>
    <s v="OK"/>
    <s v="P00610011"/>
    <n v="17"/>
    <n v="12.7"/>
    <n v="12"/>
    <n v="3"/>
    <n v="4"/>
    <n v="12"/>
    <n v="230.666666666667"/>
    <n v="62.6666666666667"/>
    <n v="1.8500000238418599"/>
    <n v="0.167999997735024"/>
    <m/>
    <n v="52.7"/>
    <x v="434"/>
    <x v="2"/>
  </r>
  <r>
    <x v="0"/>
    <n v="122"/>
    <n v="16"/>
    <n v="3"/>
    <n v="3"/>
    <s v="OK"/>
    <s v="NL110129"/>
    <n v="307"/>
    <n v="16.399999999999999"/>
    <n v="17"/>
    <n v="3"/>
    <n v="2"/>
    <n v="17"/>
    <n v="259.43333435058599"/>
    <n v="61.866667429606103"/>
    <n v="2.5266667207082101"/>
    <n v="0.54600001374880502"/>
    <m/>
    <n v="149.1"/>
    <x v="435"/>
    <x v="396"/>
  </r>
  <r>
    <x v="4"/>
    <n v="80"/>
    <n v="167"/>
    <n v="3"/>
    <n v="5"/>
    <s v="OK"/>
    <s v="P00610671"/>
    <n v="308"/>
    <n v="24.5"/>
    <n v="19"/>
    <n v="3"/>
    <n v="4"/>
    <n v="19"/>
    <n v="218.69999694824199"/>
    <n v="53.133333841959598"/>
    <n v="2.3133333524068198"/>
    <n v="0.56766665975252795"/>
    <m/>
    <n v="144"/>
    <x v="2"/>
    <x v="2"/>
  </r>
  <r>
    <x v="5"/>
    <n v="53"/>
    <n v="24"/>
    <n v="3"/>
    <n v="5"/>
    <s v="OK"/>
    <s v="B438001"/>
    <n v="416"/>
    <n v="40.700000000000003"/>
    <n v="28"/>
    <n v="5"/>
    <n v="4"/>
    <n v="25"/>
    <n v="211.10000101725299"/>
    <n v="72"/>
    <n v="1.12000000476837"/>
    <n v="0.62299998601277695"/>
    <m/>
    <n v="161.69999999999999"/>
    <x v="2"/>
    <x v="2"/>
  </r>
  <r>
    <x v="0"/>
    <n v="176"/>
    <n v="2"/>
    <n v="3"/>
    <n v="5"/>
    <s v="OK"/>
    <s v="NL110594"/>
    <n v="67"/>
    <n v="10.199999999999999"/>
    <n v="14"/>
    <n v="1"/>
    <n v="1"/>
    <n v="10"/>
    <n v="157.53333536783899"/>
    <n v="51.233333587646499"/>
    <n v="1.63333332538605"/>
    <n v="0.52133332689603196"/>
    <m/>
    <n v="239.8"/>
    <x v="436"/>
    <x v="397"/>
  </r>
  <r>
    <x v="0"/>
    <n v="152"/>
    <n v="81"/>
    <n v="3"/>
    <n v="5"/>
    <s v="OK"/>
    <s v="NL110589"/>
    <n v="560"/>
    <n v="10.3"/>
    <n v="16"/>
    <n v="1"/>
    <n v="1"/>
    <n v="11"/>
    <n v="226.333333333333"/>
    <n v="59.633333841959598"/>
    <n v="2.0033332904179901"/>
    <n v="0.44966665903727199"/>
    <m/>
    <n v="141"/>
    <x v="437"/>
    <x v="398"/>
  </r>
  <r>
    <x v="0"/>
    <n v="170"/>
    <n v="55"/>
    <n v="3"/>
    <n v="5"/>
    <s v="OK"/>
    <s v="NL110378"/>
    <n v="450"/>
    <n v="23"/>
    <n v="26"/>
    <n v="3"/>
    <n v="3"/>
    <n v="26"/>
    <n v="201.233332316081"/>
    <n v="55.099999745686901"/>
    <n v="2.2233333587646502"/>
    <n v="0.56700002153714502"/>
    <m/>
    <m/>
    <x v="438"/>
    <x v="399"/>
  </r>
  <r>
    <x v="5"/>
    <n v="1"/>
    <n v="52"/>
    <n v="3"/>
    <n v="5"/>
    <s v="OK"/>
    <s v="B420015"/>
    <n v="30"/>
    <n v="30.9"/>
    <n v="26"/>
    <n v="3"/>
    <n v="3"/>
    <n v="25"/>
    <n v="255.09999593098999"/>
    <n v="66.200000762939496"/>
    <n v="1.47333335876465"/>
    <n v="0.60999999443690001"/>
    <m/>
    <n v="205.7"/>
    <x v="2"/>
    <x v="2"/>
  </r>
  <r>
    <x v="1"/>
    <n v="30"/>
    <n v="394"/>
    <n v="3"/>
    <n v="5"/>
    <s v="OK"/>
    <s v="NH200146"/>
    <n v="80"/>
    <n v="11.1"/>
    <n v="14"/>
    <n v="3"/>
    <n v="3"/>
    <n v="14"/>
    <n v="189.13333129882801"/>
    <n v="50.766666412353501"/>
    <n v="1.3600000143051101"/>
    <n v="0.13133333375056599"/>
    <m/>
    <n v="55.9"/>
    <x v="439"/>
    <x v="400"/>
  </r>
  <r>
    <x v="3"/>
    <n v="95"/>
    <n v="31"/>
    <n v="3"/>
    <n v="4"/>
    <s v="OK"/>
    <s v="A110382"/>
    <n v="164"/>
    <n v="14.6"/>
    <n v="18"/>
    <n v="3"/>
    <n v="3"/>
    <n v="18"/>
    <n v="243.76666259765599"/>
    <n v="64.633333841959598"/>
    <n v="1.02666664123535"/>
    <n v="0.15799999982118601"/>
    <m/>
    <n v="67.8"/>
    <x v="100"/>
    <x v="198"/>
  </r>
  <r>
    <x v="5"/>
    <n v="24"/>
    <n v="57"/>
    <n v="3"/>
    <n v="5"/>
    <s v="OK"/>
    <s v="B420058"/>
    <n v="520"/>
    <n v="11.6"/>
    <n v="18"/>
    <n v="3"/>
    <n v="4"/>
    <n v="18"/>
    <n v="198.56666564941401"/>
    <n v="60.266666412353501"/>
    <n v="0.93333333730697599"/>
    <n v="0.242999995748202"/>
    <m/>
    <n v="84.5"/>
    <x v="2"/>
    <x v="2"/>
  </r>
  <r>
    <x v="4"/>
    <n v="1"/>
    <n v="190"/>
    <n v="3"/>
    <n v="5"/>
    <s v="OK"/>
    <s v="P00610040"/>
    <n v="89"/>
    <n v="22.8"/>
    <n v="18"/>
    <n v="3"/>
    <n v="3"/>
    <n v="12"/>
    <n v="129"/>
    <n v="50.633333841959598"/>
    <n v="1.20666666825612"/>
    <n v="0.27366665999094603"/>
    <m/>
    <n v="105.8"/>
    <x v="440"/>
    <x v="2"/>
  </r>
  <r>
    <x v="0"/>
    <n v="194"/>
    <n v="45"/>
    <n v="3"/>
    <n v="5"/>
    <s v="OK"/>
    <s v="NL110537"/>
    <n v="307"/>
    <n v="26.5"/>
    <n v="28"/>
    <n v="2"/>
    <n v="3"/>
    <n v="25"/>
    <n v="204.13333129882801"/>
    <n v="61.033332824707003"/>
    <n v="2.2633333206176798"/>
    <n v="1.1219999988873799"/>
    <m/>
    <m/>
    <x v="441"/>
    <x v="401"/>
  </r>
  <r>
    <x v="0"/>
    <n v="165"/>
    <n v="80"/>
    <n v="3"/>
    <n v="5"/>
    <s v="OK"/>
    <s v="NL110399"/>
    <n v="560"/>
    <n v="12.8"/>
    <n v="14"/>
    <n v="1"/>
    <n v="1"/>
    <n v="10"/>
    <n v="267.29998779296898"/>
    <n v="47.533332824707003"/>
    <n v="2.46333328882853"/>
    <n v="0.79066665967305505"/>
    <m/>
    <n v="228.7"/>
    <x v="442"/>
    <x v="8"/>
  </r>
  <r>
    <x v="5"/>
    <n v="13"/>
    <n v="40"/>
    <n v="3"/>
    <n v="5"/>
    <s v="OK"/>
    <s v="B421052"/>
    <n v="89"/>
    <n v="13"/>
    <n v="21"/>
    <n v="3"/>
    <n v="3"/>
    <n v="21"/>
    <n v="165.333333333333"/>
    <n v="43.033332824707003"/>
    <n v="1.3600000143051101"/>
    <n v="0.29266666372617101"/>
    <m/>
    <n v="99.1"/>
    <x v="2"/>
    <x v="2"/>
  </r>
  <r>
    <x v="4"/>
    <n v="14"/>
    <n v="201"/>
    <n v="3"/>
    <n v="5"/>
    <s v="OK"/>
    <s v="P00610107"/>
    <n v="17"/>
    <n v="12.3"/>
    <n v="12"/>
    <n v="2"/>
    <n v="3"/>
    <n v="8"/>
    <n v="175.56666564941401"/>
    <n v="59.633333841959598"/>
    <n v="1.81999997297923"/>
    <n v="0.23466666291157401"/>
    <m/>
    <n v="84.7"/>
    <x v="2"/>
    <x v="2"/>
  </r>
  <r>
    <x v="4"/>
    <n v="60"/>
    <n v="195"/>
    <n v="3"/>
    <n v="5"/>
    <s v="OK"/>
    <s v="P00610430"/>
    <n v="308"/>
    <n v="27.5"/>
    <n v="17"/>
    <n v="4"/>
    <n v="1"/>
    <n v="12"/>
    <n v="278.23333740234398"/>
    <n v="64.266667683919295"/>
    <n v="1.9533333381017"/>
    <n v="0.67633332808812496"/>
    <m/>
    <n v="151.6"/>
    <x v="443"/>
    <x v="2"/>
  </r>
  <r>
    <x v="4"/>
    <n v="8"/>
    <n v="180"/>
    <n v="3"/>
    <n v="5"/>
    <s v="OK"/>
    <s v="P00610035"/>
    <n v="217"/>
    <n v="13.8"/>
    <n v="14"/>
    <n v="2"/>
    <n v="2"/>
    <n v="8"/>
    <n v="175.20000203450499"/>
    <n v="67"/>
    <n v="1.36666667461395"/>
    <n v="0.14100000013907801"/>
    <m/>
    <n v="53.4"/>
    <x v="444"/>
    <x v="2"/>
  </r>
  <r>
    <x v="2"/>
    <n v="41"/>
    <n v="93"/>
    <n v="3"/>
    <n v="5"/>
    <s v="OK"/>
    <s v="M17116423"/>
    <n v="288"/>
    <n v="13.7"/>
    <n v="18"/>
    <n v="3"/>
    <n v="3"/>
    <n v="15"/>
    <n v="190"/>
    <n v="49.733333587646499"/>
    <n v="0.99666666984558105"/>
    <n v="0.40566666920979799"/>
    <m/>
    <n v="128.19999999999999"/>
    <x v="445"/>
    <x v="128"/>
  </r>
  <r>
    <x v="5"/>
    <n v="50"/>
    <n v="7"/>
    <n v="3"/>
    <n v="5"/>
    <s v="OK"/>
    <s v="B438013"/>
    <n v="89"/>
    <n v="32.1"/>
    <n v="25"/>
    <n v="3"/>
    <n v="3"/>
    <n v="20"/>
    <n v="177"/>
    <n v="53.466665903727197"/>
    <n v="1.3233333031336501"/>
    <n v="0.25566666821638701"/>
    <m/>
    <n v="92.6"/>
    <x v="2"/>
    <x v="2"/>
  </r>
  <r>
    <x v="5"/>
    <n v="66"/>
    <n v="34"/>
    <n v="3"/>
    <n v="5"/>
    <s v="OK"/>
    <s v="B437010"/>
    <n v="598"/>
    <n v="35.799999999999997"/>
    <n v="33"/>
    <n v="5"/>
    <n v="5"/>
    <n v="28"/>
    <n v="231.233332316081"/>
    <n v="48"/>
    <n v="1.87000000476837"/>
    <n v="0.464333325624466"/>
    <m/>
    <n v="138.5"/>
    <x v="2"/>
    <x v="2"/>
  </r>
  <r>
    <x v="3"/>
    <n v="85"/>
    <n v="43"/>
    <n v="3"/>
    <n v="5"/>
    <s v="OK"/>
    <s v="A110318"/>
    <n v="600"/>
    <n v="45.9"/>
    <n v="30"/>
    <n v="5"/>
    <n v="5"/>
    <n v="30"/>
    <n v="376.56667073567701"/>
    <n v="51.099999745686901"/>
    <n v="2.65000001589457"/>
    <n v="1.4739999969800299"/>
    <m/>
    <n v="331.5"/>
    <x v="446"/>
    <x v="402"/>
  </r>
  <r>
    <x v="4"/>
    <n v="12"/>
    <n v="203"/>
    <n v="3"/>
    <n v="5"/>
    <s v="OK"/>
    <s v="P00611004"/>
    <n v="17"/>
    <n v="10"/>
    <n v="14"/>
    <n v="2"/>
    <n v="1"/>
    <n v="14"/>
    <n v="207.96666971842399"/>
    <n v="57.533332824707003"/>
    <n v="1.7233333190282201"/>
    <n v="0.22633333504200001"/>
    <m/>
    <n v="73.7"/>
    <x v="2"/>
    <x v="2"/>
  </r>
  <r>
    <x v="4"/>
    <n v="60"/>
    <n v="181"/>
    <n v="3"/>
    <n v="5"/>
    <s v="OK"/>
    <s v="P00610437"/>
    <n v="135"/>
    <n v="22.9"/>
    <n v="20"/>
    <n v="5"/>
    <n v="4"/>
    <n v="15"/>
    <n v="247.76666259765599"/>
    <n v="62.200000762939503"/>
    <n v="1.6433332761128701"/>
    <n v="0.54466665784517898"/>
    <m/>
    <n v="116.1"/>
    <x v="2"/>
    <x v="2"/>
  </r>
  <r>
    <x v="4"/>
    <n v="71"/>
    <n v="212"/>
    <n v="3"/>
    <n v="5"/>
    <s v="OK"/>
    <s v="P00610593"/>
    <n v="217"/>
    <n v="13.8"/>
    <n v="13"/>
    <n v="3"/>
    <n v="2"/>
    <n v="6"/>
    <n v="181.46666463216101"/>
    <n v="53.8333346048991"/>
    <n v="1.61666667461395"/>
    <n v="0.42733333508173599"/>
    <m/>
    <n v="192.5"/>
    <x v="2"/>
    <x v="2"/>
  </r>
  <r>
    <x v="4"/>
    <n v="79"/>
    <n v="205"/>
    <n v="3"/>
    <n v="5"/>
    <s v="OK"/>
    <s v="P00610597"/>
    <n v="89"/>
    <n v="37.6"/>
    <n v="25"/>
    <n v="4"/>
    <n v="2"/>
    <m/>
    <n v="172.20000203450499"/>
    <n v="57.566666920979799"/>
    <n v="1.1900000174840299"/>
    <n v="0.34533333778381298"/>
    <m/>
    <n v="149.19999999999999"/>
    <x v="2"/>
    <x v="2"/>
  </r>
  <r>
    <x v="0"/>
    <n v="140"/>
    <n v="30"/>
    <n v="3"/>
    <n v="4"/>
    <s v="OK"/>
    <s v="NL110205"/>
    <n v="481"/>
    <n v="26.2"/>
    <n v="18"/>
    <n v="3"/>
    <n v="3"/>
    <n v="18"/>
    <n v="187.333333333333"/>
    <n v="39.933333079020201"/>
    <n v="1.2866666714350401"/>
    <n v="0.176666667064031"/>
    <m/>
    <n v="67.400000000000006"/>
    <x v="447"/>
    <x v="403"/>
  </r>
  <r>
    <x v="0"/>
    <n v="186"/>
    <n v="50"/>
    <n v="3"/>
    <n v="5"/>
    <s v="OK"/>
    <s v="NL110480"/>
    <n v="309"/>
    <n v="11.9"/>
    <n v="16"/>
    <n v="1"/>
    <n v="1"/>
    <n v="8"/>
    <n v="198.43333435058599"/>
    <n v="62.600001017252602"/>
    <n v="2.3266666332880699"/>
    <n v="2.3176666895548501"/>
    <m/>
    <n v="742.5"/>
    <x v="2"/>
    <x v="2"/>
  </r>
  <r>
    <x v="5"/>
    <n v="66"/>
    <n v="89"/>
    <n v="3"/>
    <n v="5"/>
    <s v="OK"/>
    <s v="B435007"/>
    <n v="474"/>
    <n v="43"/>
    <m/>
    <n v="5"/>
    <n v="5"/>
    <n v="30"/>
    <n v="227.666666666667"/>
    <n v="57.099999745686901"/>
    <n v="1.3766666650772099"/>
    <n v="0.45599999030431099"/>
    <m/>
    <n v="129.5"/>
    <x v="128"/>
    <x v="200"/>
  </r>
  <r>
    <x v="0"/>
    <n v="117"/>
    <n v="36"/>
    <n v="3"/>
    <n v="5"/>
    <s v="OK"/>
    <s v="NL110618"/>
    <n v="615"/>
    <n v="10.191000000000001"/>
    <n v="16"/>
    <n v="2"/>
    <n v="3"/>
    <n v="14"/>
    <n v="245.96666971842399"/>
    <n v="50.233332316080698"/>
    <n v="1.3766666650772099"/>
    <n v="0.317333330710729"/>
    <m/>
    <n v="104.3"/>
    <x v="2"/>
    <x v="2"/>
  </r>
  <r>
    <x v="1"/>
    <n v="85"/>
    <n v="327"/>
    <n v="3"/>
    <n v="5"/>
    <s v="OK"/>
    <s v="NH200444"/>
    <n v="135"/>
    <n v="17.100000000000001"/>
    <n v="13"/>
    <n v="3"/>
    <n v="3"/>
    <n v="13"/>
    <n v="199.666666666667"/>
    <n v="58.099998474121101"/>
    <n v="1.4500000079472899"/>
    <n v="0.25499999026457498"/>
    <m/>
    <n v="65.8"/>
    <x v="448"/>
    <x v="404"/>
  </r>
  <r>
    <x v="0"/>
    <n v="195"/>
    <n v="6"/>
    <n v="3"/>
    <n v="5"/>
    <s v="OK"/>
    <s v="NL110514"/>
    <n v="590"/>
    <n v="45.7"/>
    <n v="31"/>
    <n v="3"/>
    <n v="3"/>
    <n v="30"/>
    <n v="204"/>
    <n v="62.433333079020201"/>
    <n v="1.57333334287008"/>
    <n v="0.37066666285196898"/>
    <m/>
    <n v="88.7"/>
    <x v="449"/>
    <x v="405"/>
  </r>
  <r>
    <x v="4"/>
    <n v="47"/>
    <n v="155"/>
    <n v="3"/>
    <n v="5"/>
    <s v="OK"/>
    <s v="P00612900"/>
    <n v="456"/>
    <n v="10"/>
    <n v="12"/>
    <n v="2"/>
    <n v="2"/>
    <n v="12"/>
    <n v="226.79999796549501"/>
    <n v="51.766667683919302"/>
    <n v="1.1433333555857299"/>
    <n v="0.76666667064031002"/>
    <m/>
    <n v="244.6"/>
    <x v="2"/>
    <x v="2"/>
  </r>
  <r>
    <x v="0"/>
    <n v="114"/>
    <n v="54"/>
    <n v="3"/>
    <n v="5"/>
    <s v="OK"/>
    <s v="NL110092"/>
    <n v="520"/>
    <n v="21.5"/>
    <n v="17"/>
    <n v="4"/>
    <n v="3"/>
    <n v="17"/>
    <n v="223.56666564941401"/>
    <n v="50.1666666666667"/>
    <n v="1.31999997297923"/>
    <n v="0.20033333698908501"/>
    <m/>
    <n v="54"/>
    <x v="450"/>
    <x v="186"/>
  </r>
  <r>
    <x v="5"/>
    <n v="21"/>
    <n v="39"/>
    <n v="3"/>
    <n v="3"/>
    <s v="OK"/>
    <s v="B421050"/>
    <n v="311"/>
    <n v="14.5"/>
    <n v="20"/>
    <n v="3"/>
    <n v="3"/>
    <n v="17"/>
    <n v="216.79999796549501"/>
    <n v="50.433333079020201"/>
    <n v="1.7766666809717799"/>
    <n v="0.83166666825612401"/>
    <m/>
    <n v="227.4"/>
    <x v="290"/>
    <x v="302"/>
  </r>
  <r>
    <x v="0"/>
    <n v="104"/>
    <n v="4"/>
    <n v="3"/>
    <n v="4"/>
    <s v="OK"/>
    <s v="NL110002"/>
    <n v="191"/>
    <n v="14"/>
    <n v="18"/>
    <n v="1"/>
    <n v="1"/>
    <n v="9"/>
    <n v="176.89999898274701"/>
    <n v="53.266667683919302"/>
    <n v="1.8600000143051101"/>
    <n v="0.60033333301544201"/>
    <m/>
    <n v="290.2"/>
    <x v="451"/>
    <x v="91"/>
  </r>
  <r>
    <x v="0"/>
    <n v="104"/>
    <n v="93"/>
    <n v="3"/>
    <n v="5"/>
    <s v="OK"/>
    <s v="NL110054"/>
    <n v="77"/>
    <n v="35.9"/>
    <n v="28"/>
    <n v="3"/>
    <n v="3"/>
    <n v="25"/>
    <n v="225.666661580404"/>
    <n v="53.033332824707003"/>
    <n v="1.8166666825612401"/>
    <n v="0.58199999729792296"/>
    <m/>
    <m/>
    <x v="184"/>
    <x v="406"/>
  </r>
  <r>
    <x v="5"/>
    <n v="62"/>
    <n v="8"/>
    <n v="3"/>
    <n v="5"/>
    <s v="OK"/>
    <s v="B438020"/>
    <n v="416"/>
    <n v="46.9"/>
    <n v="28"/>
    <n v="5"/>
    <n v="5"/>
    <n v="28"/>
    <n v="207.333333333333"/>
    <n v="68.366666158040402"/>
    <n v="1.0433333714803099"/>
    <n v="0.53433332840601599"/>
    <m/>
    <n v="138.9"/>
    <x v="2"/>
    <x v="2"/>
  </r>
  <r>
    <x v="4"/>
    <n v="98"/>
    <n v="146"/>
    <n v="3"/>
    <n v="5"/>
    <s v="OK"/>
    <s v="P00610791"/>
    <n v="308"/>
    <n v="15.3"/>
    <n v="12"/>
    <n v="3"/>
    <n v="2"/>
    <n v="10"/>
    <n v="238.89999898274701"/>
    <n v="61.199999491373703"/>
    <n v="2.3066666920979801"/>
    <n v="0.39733333388964298"/>
    <m/>
    <n v="109.4"/>
    <x v="2"/>
    <x v="2"/>
  </r>
  <r>
    <x v="4"/>
    <n v="11"/>
    <n v="215"/>
    <n v="3"/>
    <n v="5"/>
    <s v="OK"/>
    <s v="P00610098"/>
    <n v="17"/>
    <n v="12.3"/>
    <n v="18"/>
    <n v="2"/>
    <n v="3"/>
    <n v="14"/>
    <n v="249.233332316081"/>
    <n v="70.733332316080705"/>
    <n v="2.44999996821086"/>
    <n v="0.40999999642372098"/>
    <m/>
    <n v="122.1"/>
    <x v="2"/>
    <x v="2"/>
  </r>
  <r>
    <x v="3"/>
    <n v="79"/>
    <n v="20"/>
    <n v="3"/>
    <n v="5"/>
    <s v="OK"/>
    <s v="A110336"/>
    <n v="307"/>
    <n v="19.7"/>
    <n v="22"/>
    <n v="3"/>
    <n v="3"/>
    <n v="22"/>
    <n v="209.233332316081"/>
    <n v="62.333332061767599"/>
    <n v="1.69333334763845"/>
    <n v="0.84633334477742495"/>
    <m/>
    <n v="218.7"/>
    <x v="2"/>
    <x v="2"/>
  </r>
  <r>
    <x v="3"/>
    <n v="89"/>
    <n v="9"/>
    <n v="3"/>
    <n v="5"/>
    <s v="OK"/>
    <s v="A110361"/>
    <n v="410"/>
    <n v="35"/>
    <n v="22"/>
    <n v="3"/>
    <n v="3"/>
    <n v="22"/>
    <n v="216.46666463216101"/>
    <n v="66.300000508626297"/>
    <n v="0.66000000635782896"/>
    <n v="0.36633334557215402"/>
    <m/>
    <n v="113.9"/>
    <x v="168"/>
    <x v="89"/>
  </r>
  <r>
    <x v="4"/>
    <n v="69"/>
    <n v="134"/>
    <n v="3"/>
    <n v="5"/>
    <s v="OK"/>
    <s v="P00610487"/>
    <n v="308"/>
    <n v="19.100000000000001"/>
    <n v="18"/>
    <n v="3"/>
    <n v="3"/>
    <n v="18"/>
    <n v="251"/>
    <n v="60.1666666666667"/>
    <n v="2.2099999586741101"/>
    <n v="0.49499999483426399"/>
    <m/>
    <n v="123.9"/>
    <x v="2"/>
    <x v="2"/>
  </r>
  <r>
    <x v="0"/>
    <n v="101"/>
    <n v="21"/>
    <n v="3"/>
    <n v="5"/>
    <s v="OK"/>
    <s v="NL110014"/>
    <n v="106"/>
    <n v="82"/>
    <n v="40"/>
    <n v="5"/>
    <n v="5"/>
    <n v="40"/>
    <n v="166.233332316081"/>
    <n v="31.033333460489899"/>
    <n v="0.5"/>
    <n v="0.27833333114782999"/>
    <m/>
    <n v="107.5"/>
    <x v="452"/>
    <x v="407"/>
  </r>
  <r>
    <x v="2"/>
    <n v="36"/>
    <n v="96"/>
    <n v="3"/>
    <n v="5"/>
    <s v="OK"/>
    <s v="M17116421"/>
    <n v="541"/>
    <n v="36.6"/>
    <n v="28"/>
    <n v="5"/>
    <n v="5"/>
    <n v="25"/>
    <n v="286"/>
    <n v="60.900000254313099"/>
    <n v="1.96000003814697"/>
    <n v="0.561333328485489"/>
    <m/>
    <n v="119.1"/>
    <x v="2"/>
    <x v="2"/>
  </r>
  <r>
    <x v="4"/>
    <n v="42"/>
    <n v="145"/>
    <n v="3"/>
    <n v="5"/>
    <s v="OK"/>
    <s v="P00610332"/>
    <n v="316"/>
    <n v="37.9"/>
    <n v="28"/>
    <n v="4"/>
    <n v="5"/>
    <n v="20"/>
    <n v="258.76666259765602"/>
    <n v="60.1666666666667"/>
    <n v="2.6199999650319401"/>
    <n v="0.96733333667119303"/>
    <m/>
    <n v="219"/>
    <x v="453"/>
    <x v="2"/>
  </r>
  <r>
    <x v="5"/>
    <n v="26"/>
    <n v="6"/>
    <n v="3"/>
    <n v="5"/>
    <s v="OK"/>
    <s v="B430004"/>
    <n v="89"/>
    <n v="23.2"/>
    <n v="23"/>
    <n v="4"/>
    <n v="4"/>
    <n v="23"/>
    <n v="154.10000101725299"/>
    <n v="53.6666666666667"/>
    <n v="0.86333332459131895"/>
    <n v="0.25366666416327199"/>
    <m/>
    <n v="95.3"/>
    <x v="213"/>
    <x v="170"/>
  </r>
  <r>
    <x v="3"/>
    <n v="91"/>
    <n v="69"/>
    <n v="3"/>
    <n v="5"/>
    <s v="OK"/>
    <s v="A110414"/>
    <n v="106"/>
    <n v="79.900000000000006"/>
    <n v="29"/>
    <n v="5"/>
    <n v="5"/>
    <n v="29"/>
    <n v="185.79999796549501"/>
    <n v="53.799999237060497"/>
    <n v="0.77333333094914802"/>
    <n v="0.28966667254765799"/>
    <m/>
    <n v="90.6"/>
    <x v="2"/>
    <x v="2"/>
  </r>
  <r>
    <x v="5"/>
    <n v="66"/>
    <n v="50"/>
    <n v="3"/>
    <n v="5"/>
    <s v="OK"/>
    <s v="B436023"/>
    <n v="88"/>
    <n v="58.2"/>
    <n v="36"/>
    <n v="5"/>
    <n v="5"/>
    <n v="30"/>
    <n v="269.43332926432299"/>
    <n v="56.5000012715658"/>
    <n v="1.8166666825612401"/>
    <n v="0.43566665053367598"/>
    <m/>
    <n v="119.2"/>
    <x v="67"/>
    <x v="169"/>
  </r>
  <r>
    <x v="2"/>
    <n v="15"/>
    <n v="32"/>
    <n v="3"/>
    <n v="5"/>
    <s v="OK"/>
    <s v="M17116047"/>
    <n v="508"/>
    <n v="11.8"/>
    <n v="9"/>
    <n v="3"/>
    <n v="3"/>
    <n v="9"/>
    <n v="175.333333333333"/>
    <n v="46.3333333333333"/>
    <n v="1.77333331108093"/>
    <n v="0.420333335796992"/>
    <m/>
    <n v="209.8"/>
    <x v="2"/>
    <x v="2"/>
  </r>
  <r>
    <x v="4"/>
    <n v="20"/>
    <n v="167"/>
    <n v="3"/>
    <n v="5"/>
    <s v="OK"/>
    <s v="P00610135"/>
    <n v="456"/>
    <n v="24.2"/>
    <n v="20"/>
    <n v="2"/>
    <n v="2"/>
    <n v="19"/>
    <n v="253.09999593098999"/>
    <n v="51.1666666666667"/>
    <n v="2.9933333396911599"/>
    <n v="0.62400000790754995"/>
    <m/>
    <n v="145.4"/>
    <x v="454"/>
    <x v="2"/>
  </r>
  <r>
    <x v="3"/>
    <n v="68"/>
    <n v="70"/>
    <n v="3"/>
    <n v="5"/>
    <s v="OK"/>
    <s v="A110292"/>
    <n v="456"/>
    <n v="14.6"/>
    <n v="24"/>
    <n v="3"/>
    <n v="4"/>
    <n v="24"/>
    <n v="214"/>
    <n v="52.800000508626297"/>
    <n v="2.2666666507720898"/>
    <n v="0.65133332212766004"/>
    <m/>
    <n v="208.2"/>
    <x v="2"/>
    <x v="2"/>
  </r>
  <r>
    <x v="4"/>
    <n v="69"/>
    <n v="187"/>
    <n v="3"/>
    <n v="5"/>
    <s v="OK"/>
    <s v="P00610525"/>
    <n v="318"/>
    <n v="14.3"/>
    <n v="16"/>
    <n v="3"/>
    <n v="3"/>
    <n v="10"/>
    <n v="218.89999898274701"/>
    <n v="52.566665649414098"/>
    <n v="1.48666667938232"/>
    <n v="0.72933332125345895"/>
    <m/>
    <n v="192.8"/>
    <x v="455"/>
    <x v="2"/>
  </r>
  <r>
    <x v="4"/>
    <n v="38"/>
    <n v="180"/>
    <n v="3"/>
    <n v="5"/>
    <s v="OK"/>
    <s v="P00610281"/>
    <n v="456"/>
    <n v="13.1"/>
    <n v="17"/>
    <n v="1"/>
    <n v="1"/>
    <n v="11"/>
    <n v="187.233332316081"/>
    <n v="37.899998982747398"/>
    <n v="3.0466666221618701"/>
    <n v="0.66533333063125599"/>
    <m/>
    <n v="207.6"/>
    <x v="2"/>
    <x v="2"/>
  </r>
  <r>
    <x v="0"/>
    <n v="114"/>
    <n v="5"/>
    <n v="3"/>
    <n v="2"/>
    <s v="EXCLUDE"/>
    <s v="NL110064"/>
    <n v="86"/>
    <n v="29.9"/>
    <m/>
    <n v="3"/>
    <n v="4"/>
    <n v="25"/>
    <n v="203"/>
    <n v="52.266666412353501"/>
    <n v="1.30666665236155"/>
    <n v="1.1436666647593201"/>
    <m/>
    <n v="389.5"/>
    <x v="2"/>
    <x v="2"/>
  </r>
  <r>
    <x v="0"/>
    <n v="191"/>
    <n v="99"/>
    <n v="3"/>
    <n v="5"/>
    <s v="OK"/>
    <s v="NL110559"/>
    <n v="382"/>
    <n v="103.9"/>
    <n v="45"/>
    <n v="5"/>
    <n v="5"/>
    <n v="45"/>
    <m/>
    <m/>
    <m/>
    <n v="0.53899997472763095"/>
    <m/>
    <n v="42.9"/>
    <x v="456"/>
    <x v="408"/>
  </r>
  <r>
    <x v="1"/>
    <n v="53"/>
    <n v="386"/>
    <n v="3"/>
    <n v="4"/>
    <s v="OK"/>
    <s v="NH200608"/>
    <n v="21"/>
    <n v="12.3"/>
    <n v="10"/>
    <n v="3"/>
    <n v="3"/>
    <n v="10"/>
    <n v="196.79999796549501"/>
    <n v="59.733332316080698"/>
    <n v="1.62000000476837"/>
    <n v="0.45333332816759703"/>
    <m/>
    <n v="193"/>
    <x v="408"/>
    <x v="409"/>
  </r>
  <r>
    <x v="4"/>
    <n v="11"/>
    <n v="139"/>
    <n v="3"/>
    <n v="5"/>
    <s v="OK"/>
    <s v="P00610152"/>
    <n v="113"/>
    <n v="50.3"/>
    <n v="25"/>
    <n v="5"/>
    <n v="5"/>
    <n v="25"/>
    <n v="197.43333435058599"/>
    <n v="46.566666920979799"/>
    <n v="1.23666667938232"/>
    <n v="0.19366666674614"/>
    <m/>
    <n v="58.8"/>
    <x v="457"/>
    <x v="2"/>
  </r>
  <r>
    <x v="5"/>
    <n v="64"/>
    <n v="47"/>
    <n v="3"/>
    <n v="5"/>
    <s v="OK"/>
    <s v="B437013"/>
    <n v="46"/>
    <n v="26.7"/>
    <n v="26"/>
    <n v="3"/>
    <n v="3"/>
    <n v="25"/>
    <n v="262.36667378743499"/>
    <n v="41.766666412353501"/>
    <n v="1.3466666936874401"/>
    <n v="0.116666667163372"/>
    <m/>
    <n v="33.700000000000003"/>
    <x v="2"/>
    <x v="2"/>
  </r>
  <r>
    <x v="1"/>
    <n v="25"/>
    <n v="308"/>
    <n v="3"/>
    <n v="5"/>
    <s v="OK"/>
    <s v="NH200101"/>
    <n v="387"/>
    <n v="24"/>
    <n v="31"/>
    <n v="4"/>
    <n v="5"/>
    <n v="25"/>
    <n v="209.56666564941401"/>
    <n v="42"/>
    <m/>
    <n v="0.24899999797344199"/>
    <m/>
    <n v="20"/>
    <x v="458"/>
    <x v="410"/>
  </r>
  <r>
    <x v="2"/>
    <n v="96"/>
    <n v="81"/>
    <n v="3"/>
    <n v="4"/>
    <s v="OK"/>
    <s v="M17116924"/>
    <n v="556"/>
    <n v="19.899999999999999"/>
    <n v="20"/>
    <n v="4"/>
    <n v="3"/>
    <n v="15"/>
    <n v="283"/>
    <n v="51.066666920979799"/>
    <n v="1.9933333396911599"/>
    <n v="0.65033334493637096"/>
    <m/>
    <n v="144.19999999999999"/>
    <x v="459"/>
    <x v="411"/>
  </r>
  <r>
    <x v="4"/>
    <n v="78"/>
    <n v="144"/>
    <n v="3"/>
    <n v="4"/>
    <s v="OK"/>
    <s v="P00610631"/>
    <n v="723"/>
    <n v="12.1"/>
    <n v="16"/>
    <n v="3"/>
    <n v="5"/>
    <n v="16"/>
    <n v="368.03334554036502"/>
    <n v="64.899998982747405"/>
    <n v="1.33999999364217"/>
    <n v="0.66833333174387599"/>
    <m/>
    <n v="151.30000000000001"/>
    <x v="460"/>
    <x v="2"/>
  </r>
  <r>
    <x v="2"/>
    <n v="37"/>
    <n v="10"/>
    <n v="3"/>
    <n v="4"/>
    <s v="OK"/>
    <s v="M17116513"/>
    <n v="6"/>
    <n v="21.8"/>
    <n v="13"/>
    <n v="4"/>
    <n v="3"/>
    <n v="13"/>
    <n v="184.69999694824199"/>
    <n v="50.800000508626297"/>
    <n v="1.1133333444595299"/>
    <n v="0.42433333396911599"/>
    <m/>
    <n v="159.19999999999999"/>
    <x v="461"/>
    <x v="412"/>
  </r>
  <r>
    <x v="0"/>
    <n v="135"/>
    <n v="25"/>
    <n v="3"/>
    <n v="4"/>
    <s v="OK"/>
    <s v="NL110202"/>
    <n v="145"/>
    <n v="63.5"/>
    <n v="33"/>
    <n v="4"/>
    <n v="3"/>
    <n v="30"/>
    <n v="254.666666666667"/>
    <n v="47"/>
    <n v="1.91333333651225"/>
    <n v="0.40899999936421699"/>
    <m/>
    <n v="123.5"/>
    <x v="462"/>
    <x v="413"/>
  </r>
  <r>
    <x v="1"/>
    <n v="26"/>
    <n v="386"/>
    <n v="3"/>
    <n v="5"/>
    <s v="OK"/>
    <s v="NH200138"/>
    <n v="520"/>
    <n v="13.8"/>
    <n v="17"/>
    <n v="3"/>
    <n v="3"/>
    <n v="17"/>
    <n v="191.43333435058599"/>
    <n v="48.699999491373703"/>
    <n v="1.14666664600372"/>
    <n v="0.143000004192193"/>
    <m/>
    <n v="40.799999999999997"/>
    <x v="291"/>
    <x v="414"/>
  </r>
  <r>
    <x v="5"/>
    <n v="67"/>
    <n v="26"/>
    <n v="3"/>
    <n v="5"/>
    <s v="OK"/>
    <s v="B437017"/>
    <n v="416"/>
    <n v="37.1"/>
    <n v="34"/>
    <n v="3"/>
    <n v="4"/>
    <n v="18"/>
    <n v="248.56666564941401"/>
    <n v="66.499998728434306"/>
    <n v="0.980000019073486"/>
    <n v="0.28533333539962802"/>
    <m/>
    <n v="81.5"/>
    <x v="2"/>
    <x v="2"/>
  </r>
  <r>
    <x v="0"/>
    <n v="138"/>
    <n v="47"/>
    <n v="3"/>
    <n v="5"/>
    <s v="OK"/>
    <s v="NL110581"/>
    <n v="615"/>
    <n v="10.8"/>
    <n v="14"/>
    <n v="3"/>
    <n v="4"/>
    <m/>
    <n v="311.56667073567701"/>
    <n v="53.8333333333333"/>
    <n v="2.0666666825612401"/>
    <n v="0.78866668542226204"/>
    <m/>
    <n v="209"/>
    <x v="2"/>
    <x v="2"/>
  </r>
  <r>
    <x v="4"/>
    <n v="89"/>
    <n v="183"/>
    <n v="3"/>
    <n v="4"/>
    <s v="OK"/>
    <s v="P00610680"/>
    <n v="114"/>
    <n v="11.1"/>
    <n v="11"/>
    <n v="1"/>
    <n v="1"/>
    <n v="11"/>
    <n v="286.19999186197902"/>
    <n v="69.800000508626297"/>
    <n v="2.0499999523162802"/>
    <n v="0.86899999777476"/>
    <m/>
    <n v="191.2"/>
    <x v="2"/>
    <x v="2"/>
  </r>
  <r>
    <x v="0"/>
    <n v="127"/>
    <n v="61"/>
    <n v="3"/>
    <n v="5"/>
    <s v="OK"/>
    <s v="NL110155"/>
    <n v="314"/>
    <n v="20.3"/>
    <n v="16"/>
    <n v="3"/>
    <n v="3"/>
    <n v="16"/>
    <n v="201.43333435058599"/>
    <n v="42.900000254313099"/>
    <n v="1.58000004291534"/>
    <n v="0.31900000572204601"/>
    <m/>
    <n v="125.6"/>
    <x v="463"/>
    <x v="415"/>
  </r>
  <r>
    <x v="0"/>
    <n v="128"/>
    <n v="38"/>
    <n v="3"/>
    <n v="5"/>
    <s v="OK"/>
    <s v="NL110572"/>
    <n v="450"/>
    <n v="10.6"/>
    <n v="15"/>
    <n v="3"/>
    <n v="3"/>
    <n v="15"/>
    <n v="170.666666666667"/>
    <n v="47.599999745686901"/>
    <n v="1.77000002066294"/>
    <n v="0.43366666634877499"/>
    <m/>
    <n v="173.8"/>
    <x v="464"/>
    <x v="416"/>
  </r>
  <r>
    <x v="2"/>
    <n v="79"/>
    <n v="55"/>
    <n v="3"/>
    <n v="5"/>
    <s v="OK"/>
    <s v="M17116842"/>
    <n v="27"/>
    <n v="20.5"/>
    <n v="20"/>
    <n v="3"/>
    <n v="3"/>
    <n v="20"/>
    <n v="241.56667073567701"/>
    <n v="64.900000254313198"/>
    <n v="2.0299999713897701"/>
    <n v="0.66200000047683705"/>
    <m/>
    <n v="233.1"/>
    <x v="2"/>
    <x v="2"/>
  </r>
  <r>
    <x v="4"/>
    <n v="83"/>
    <n v="158"/>
    <n v="3"/>
    <n v="5"/>
    <s v="OK"/>
    <s v="P00610667"/>
    <n v="135"/>
    <n v="32.299999999999997"/>
    <n v="16"/>
    <n v="4"/>
    <n v="5"/>
    <n v="16"/>
    <n v="261.66666666666703"/>
    <n v="54.200000762939503"/>
    <n v="4.4700000286102304"/>
    <n v="0.22666666408379901"/>
    <m/>
    <n v="53.2"/>
    <x v="2"/>
    <x v="2"/>
  </r>
  <r>
    <x v="1"/>
    <n v="64"/>
    <n v="393"/>
    <n v="3"/>
    <n v="5"/>
    <s v="OK"/>
    <s v="NH200350"/>
    <n v="88"/>
    <n v="41.6"/>
    <n v="33"/>
    <n v="4"/>
    <n v="4"/>
    <n v="29"/>
    <n v="257.56666564941401"/>
    <n v="35.733333587646499"/>
    <n v="1.83666666348775"/>
    <n v="0.58000000317891398"/>
    <m/>
    <n v="207"/>
    <x v="465"/>
    <x v="417"/>
  </r>
  <r>
    <x v="4"/>
    <n v="89"/>
    <n v="193"/>
    <n v="3"/>
    <n v="5"/>
    <s v="OK"/>
    <s v="P00610685"/>
    <n v="135"/>
    <n v="15.3"/>
    <n v="19"/>
    <n v="5"/>
    <n v="3"/>
    <n v="12"/>
    <n v="254.09999084472699"/>
    <n v="49.133332570393897"/>
    <n v="1.59999998410543"/>
    <n v="0.239666665593783"/>
    <m/>
    <n v="62.1"/>
    <x v="2"/>
    <x v="2"/>
  </r>
  <r>
    <x v="2"/>
    <n v="13"/>
    <n v="70"/>
    <n v="1"/>
    <n v="5"/>
    <s v="OK"/>
    <s v="M17116092"/>
    <n v="417"/>
    <n v="21.3"/>
    <n v="25"/>
    <n v="5"/>
    <n v="5"/>
    <n v="25"/>
    <n v="219.69999694824199"/>
    <n v="54.599998474121101"/>
    <n v="2.4300000667571999"/>
    <n v="1.7259999513626101"/>
    <m/>
    <n v="180.9"/>
    <x v="466"/>
    <x v="114"/>
  </r>
  <r>
    <x v="5"/>
    <n v="45"/>
    <n v="74"/>
    <n v="3"/>
    <n v="5"/>
    <s v="OK"/>
    <s v="B428010"/>
    <n v="474"/>
    <n v="30.2"/>
    <m/>
    <n v="3"/>
    <n v="4"/>
    <n v="30"/>
    <n v="239.46666971842399"/>
    <n v="52.133332570393897"/>
    <n v="1.38333332538605"/>
    <n v="0.67133333285649599"/>
    <m/>
    <n v="177"/>
    <x v="86"/>
    <x v="291"/>
  </r>
  <r>
    <x v="3"/>
    <n v="19"/>
    <n v="92"/>
    <n v="3"/>
    <n v="5"/>
    <s v="OK"/>
    <s v="A110105"/>
    <n v="600"/>
    <n v="42.2"/>
    <n v="27"/>
    <n v="5"/>
    <n v="4"/>
    <n v="27"/>
    <n v="392.19999186197902"/>
    <n v="52.199999491373703"/>
    <n v="3.2533333301544198"/>
    <n v="1.6583333214124001"/>
    <m/>
    <n v="499.6"/>
    <x v="376"/>
    <x v="153"/>
  </r>
  <r>
    <x v="0"/>
    <n v="175"/>
    <n v="1"/>
    <n v="3"/>
    <n v="4"/>
    <s v="OK"/>
    <s v="NL110406"/>
    <n v="283"/>
    <n v="25"/>
    <n v="24"/>
    <n v="3"/>
    <n v="3"/>
    <n v="24"/>
    <n v="238.233332316081"/>
    <n v="34.966667175292997"/>
    <n v="1.8900000254313201"/>
    <n v="0.26666666567325598"/>
    <m/>
    <n v="110.8"/>
    <x v="368"/>
    <x v="418"/>
  </r>
  <r>
    <x v="4"/>
    <n v="24"/>
    <n v="219"/>
    <n v="3"/>
    <n v="5"/>
    <s v="OK"/>
    <s v="P00610207"/>
    <n v="327"/>
    <n v="10.8"/>
    <n v="10"/>
    <n v="1"/>
    <n v="1"/>
    <n v="10"/>
    <n v="260.19999694824202"/>
    <n v="53.466665903727197"/>
    <n v="2.1433332761128701"/>
    <n v="1.1460000276565601"/>
    <m/>
    <n v="333.1"/>
    <x v="2"/>
    <x v="2"/>
  </r>
  <r>
    <x v="4"/>
    <n v="90"/>
    <n v="212"/>
    <n v="3"/>
    <n v="5"/>
    <s v="OK"/>
    <s v="P00610699"/>
    <n v="217"/>
    <n v="13.7"/>
    <n v="16"/>
    <n v="1"/>
    <n v="1"/>
    <n v="15"/>
    <n v="213.56666564941401"/>
    <n v="67.999997456868499"/>
    <n v="1.8866666952769"/>
    <n v="0.39133333166440298"/>
    <m/>
    <n v="136.69999999999999"/>
    <x v="2"/>
    <x v="2"/>
  </r>
  <r>
    <x v="4"/>
    <n v="98"/>
    <n v="213"/>
    <n v="3"/>
    <n v="5"/>
    <s v="OK"/>
    <s v="P00610744"/>
    <n v="217"/>
    <n v="20.5"/>
    <n v="16"/>
    <n v="3"/>
    <n v="2"/>
    <n v="16"/>
    <n v="208.333333333333"/>
    <n v="63.966667175292997"/>
    <n v="1.6199999650319401"/>
    <n v="0.31633333365122501"/>
    <m/>
    <n v="108.1"/>
    <x v="467"/>
    <x v="2"/>
  </r>
  <r>
    <x v="5"/>
    <n v="72"/>
    <n v="71"/>
    <n v="3"/>
    <n v="5"/>
    <s v="OK"/>
    <s v="B436035"/>
    <n v="222"/>
    <n v="23.5"/>
    <m/>
    <n v="4"/>
    <n v="3"/>
    <n v="20"/>
    <n v="228.333333333333"/>
    <n v="75.800003051757798"/>
    <n v="1.9533333778381301"/>
    <n v="1.95699997742971"/>
    <m/>
    <n v="497.9"/>
    <x v="334"/>
    <x v="338"/>
  </r>
  <r>
    <x v="0"/>
    <n v="133"/>
    <n v="40"/>
    <n v="3"/>
    <n v="5"/>
    <s v="OK"/>
    <s v="NL110210"/>
    <n v="560"/>
    <n v="28.9"/>
    <n v="20"/>
    <n v="3"/>
    <n v="4"/>
    <n v="20"/>
    <n v="277.76666259765602"/>
    <n v="47.033332824707003"/>
    <n v="2.4833333492279102"/>
    <n v="0.62733334302902199"/>
    <m/>
    <n v="157.9"/>
    <x v="468"/>
    <x v="419"/>
  </r>
  <r>
    <x v="3"/>
    <n v="28"/>
    <n v="71"/>
    <n v="3"/>
    <n v="5"/>
    <s v="OK"/>
    <s v="A110138"/>
    <n v="416"/>
    <n v="52.7"/>
    <n v="35"/>
    <n v="5"/>
    <n v="5"/>
    <n v="35"/>
    <n v="213"/>
    <n v="69.866668701171903"/>
    <n v="1.2866666714350401"/>
    <n v="0.26933334022760402"/>
    <m/>
    <n v="67.2"/>
    <x v="94"/>
    <x v="45"/>
  </r>
  <r>
    <x v="2"/>
    <n v="17"/>
    <n v="4"/>
    <n v="3"/>
    <n v="4"/>
    <s v="OK"/>
    <s v="M17116013"/>
    <n v="541"/>
    <n v="54.3"/>
    <n v="33"/>
    <n v="5"/>
    <n v="5"/>
    <n v="33"/>
    <n v="272.46667480468801"/>
    <n v="54.900001525878899"/>
    <n v="1.5933333237965901"/>
    <n v="0.56266667445500695"/>
    <m/>
    <n v="134.5"/>
    <x v="2"/>
    <x v="2"/>
  </r>
  <r>
    <x v="3"/>
    <n v="7"/>
    <n v="98"/>
    <n v="3"/>
    <n v="3"/>
    <s v="OK"/>
    <s v="A110094"/>
    <n v="307"/>
    <n v="38.5"/>
    <n v="28"/>
    <n v="5"/>
    <n v="5"/>
    <n v="28"/>
    <n v="248.03333028157601"/>
    <n v="66.266665140787794"/>
    <n v="2.8866666158040402"/>
    <n v="1.8803333441416401"/>
    <m/>
    <n v="399.5"/>
    <x v="2"/>
    <x v="2"/>
  </r>
  <r>
    <x v="3"/>
    <n v="94"/>
    <n v="54"/>
    <n v="3"/>
    <n v="5"/>
    <s v="OK"/>
    <s v="A110406"/>
    <n v="412"/>
    <n v="26.8"/>
    <n v="18"/>
    <n v="3"/>
    <n v="3"/>
    <n v="15"/>
    <n v="242.46666463216101"/>
    <n v="70.300000508626297"/>
    <n v="0.96333332856496201"/>
    <n v="0.57366667191187504"/>
    <m/>
    <n v="182.1"/>
    <x v="2"/>
    <x v="2"/>
  </r>
  <r>
    <x v="4"/>
    <n v="84"/>
    <n v="220"/>
    <n v="3"/>
    <n v="5"/>
    <s v="OK"/>
    <s v="P00610702"/>
    <n v="217"/>
    <n v="18.5"/>
    <n v="18"/>
    <n v="2"/>
    <n v="2"/>
    <n v="12"/>
    <n v="205.333333333333"/>
    <n v="61.799999237060497"/>
    <n v="1.62999999523163"/>
    <n v="0.32733334104220102"/>
    <m/>
    <n v="131.9"/>
    <x v="2"/>
    <x v="2"/>
  </r>
  <r>
    <x v="4"/>
    <n v="22"/>
    <n v="173"/>
    <n v="3"/>
    <n v="5"/>
    <s v="OK"/>
    <s v="P00610182"/>
    <n v="89"/>
    <n v="50.5"/>
    <n v="28"/>
    <n v="5"/>
    <n v="5"/>
    <n v="25"/>
    <n v="150.36666361490899"/>
    <n v="53.466665903727197"/>
    <n v="1.21000003814697"/>
    <n v="0.25166667004426302"/>
    <m/>
    <n v="103"/>
    <x v="2"/>
    <x v="2"/>
  </r>
  <r>
    <x v="4"/>
    <n v="52"/>
    <n v="158"/>
    <n v="3"/>
    <n v="5"/>
    <s v="OK"/>
    <s v="P00610456"/>
    <n v="17"/>
    <n v="14"/>
    <n v="17"/>
    <n v="4"/>
    <n v="3"/>
    <n v="12"/>
    <n v="206.766667683919"/>
    <n v="59.933331807454401"/>
    <n v="2.0966666539510102"/>
    <n v="0.124333334465822"/>
    <m/>
    <n v="42.3"/>
    <x v="2"/>
    <x v="2"/>
  </r>
  <r>
    <x v="1"/>
    <n v="3"/>
    <n v="388"/>
    <n v="3"/>
    <n v="4"/>
    <s v="OK"/>
    <s v="NH200044"/>
    <n v="13"/>
    <n v="33.1"/>
    <n v="28"/>
    <n v="4"/>
    <n v="4"/>
    <n v="25"/>
    <n v="278.66666666666703"/>
    <n v="62.799999237060497"/>
    <n v="1.6666666666666701"/>
    <n v="0.40933332840601599"/>
    <m/>
    <n v="110.1"/>
    <x v="469"/>
    <x v="420"/>
  </r>
  <r>
    <x v="5"/>
    <n v="60"/>
    <n v="14"/>
    <n v="3"/>
    <n v="5"/>
    <s v="OK"/>
    <s v="B438010"/>
    <n v="598"/>
    <n v="35.6"/>
    <n v="26"/>
    <n v="4"/>
    <n v="4"/>
    <n v="25"/>
    <n v="292.56667073567701"/>
    <n v="58.699999491373703"/>
    <n v="1.8733333349227901"/>
    <n v="1.2996666431427"/>
    <m/>
    <n v="327.2"/>
    <x v="376"/>
    <x v="259"/>
  </r>
  <r>
    <x v="4"/>
    <n v="69"/>
    <n v="196"/>
    <n v="3"/>
    <n v="5"/>
    <s v="OK"/>
    <s v="P00610529"/>
    <n v="135"/>
    <n v="22.8"/>
    <n v="20"/>
    <n v="3"/>
    <n v="2"/>
    <n v="8"/>
    <n v="234.233332316081"/>
    <n v="48.033332824707003"/>
    <n v="1.42666665712992"/>
    <n v="0.35366667310396799"/>
    <m/>
    <n v="98.5"/>
    <x v="2"/>
    <x v="2"/>
  </r>
  <r>
    <x v="4"/>
    <n v="82"/>
    <n v="134"/>
    <n v="3"/>
    <n v="5"/>
    <s v="OK"/>
    <s v="P00610650"/>
    <n v="218"/>
    <n v="10.199999999999999"/>
    <n v="15"/>
    <n v="1"/>
    <n v="1"/>
    <n v="9"/>
    <n v="178.766667683919"/>
    <n v="51.3333333333333"/>
    <n v="1.71000003814697"/>
    <n v="0.236999993522962"/>
    <m/>
    <n v="114.4"/>
    <x v="470"/>
    <x v="2"/>
  </r>
  <r>
    <x v="0"/>
    <n v="178"/>
    <n v="14"/>
    <n v="3"/>
    <n v="5"/>
    <s v="OK"/>
    <s v="NL110410"/>
    <n v="186"/>
    <n v="10.7"/>
    <n v="15"/>
    <n v="2"/>
    <n v="2"/>
    <n v="12"/>
    <n v="192.43333435058599"/>
    <n v="45.733333587646499"/>
    <n v="1.14666668574015"/>
    <n v="0.170999998847644"/>
    <m/>
    <n v="56.5"/>
    <x v="471"/>
    <x v="421"/>
  </r>
  <r>
    <x v="5"/>
    <n v="25"/>
    <n v="29"/>
    <n v="3"/>
    <n v="5"/>
    <s v="OK"/>
    <s v="B421009"/>
    <n v="541"/>
    <n v="57"/>
    <n v="33"/>
    <n v="4"/>
    <n v="4"/>
    <n v="25"/>
    <n v="309.33333333333297"/>
    <n v="60.266666412353501"/>
    <n v="1.6666666666666701"/>
    <n v="0.277999997138977"/>
    <m/>
    <n v="54.1"/>
    <x v="86"/>
    <x v="257"/>
  </r>
  <r>
    <x v="0"/>
    <n v="101"/>
    <n v="7"/>
    <n v="3"/>
    <n v="5"/>
    <s v="OK"/>
    <s v="NL110006"/>
    <n v="89"/>
    <n v="15.4"/>
    <n v="13"/>
    <n v="2"/>
    <n v="1"/>
    <n v="10"/>
    <n v="129.86666870117199"/>
    <n v="42.099998474121101"/>
    <n v="1.12666662534078"/>
    <n v="0.19900000095367401"/>
    <m/>
    <n v="119.8"/>
    <x v="2"/>
    <x v="2"/>
  </r>
  <r>
    <x v="4"/>
    <n v="2"/>
    <n v="224"/>
    <n v="3"/>
    <n v="5"/>
    <s v="OK"/>
    <s v="P00610058"/>
    <n v="95"/>
    <n v="39.6"/>
    <n v="35"/>
    <n v="5"/>
    <n v="5"/>
    <n v="25"/>
    <n v="233.43333435058599"/>
    <n v="52.199999491373703"/>
    <n v="1.7066666285196901"/>
    <n v="0.25133333106835698"/>
    <m/>
    <n v="76"/>
    <x v="472"/>
    <x v="2"/>
  </r>
  <r>
    <x v="0"/>
    <n v="106"/>
    <n v="39"/>
    <n v="3"/>
    <n v="2"/>
    <s v="OK"/>
    <s v="NL110029"/>
    <n v="210"/>
    <n v="28.6"/>
    <n v="26"/>
    <n v="4"/>
    <n v="4"/>
    <n v="26"/>
    <n v="346.33333333333297"/>
    <n v="62.200000762939503"/>
    <n v="2.3699999650319401"/>
    <n v="1.3586666584014899"/>
    <m/>
    <n v="407.5"/>
    <x v="473"/>
    <x v="422"/>
  </r>
  <r>
    <x v="0"/>
    <n v="135"/>
    <n v="26"/>
    <n v="3"/>
    <n v="5"/>
    <s v="OK"/>
    <s v="NL110204"/>
    <n v="81"/>
    <n v="18.100000000000001"/>
    <n v="14"/>
    <n v="2"/>
    <n v="2"/>
    <n v="11"/>
    <n v="167.10000101725299"/>
    <n v="44.433333079020201"/>
    <n v="1.5866667032241799"/>
    <n v="0.58033333222071304"/>
    <m/>
    <n v="256.10000000000002"/>
    <x v="474"/>
    <x v="423"/>
  </r>
  <r>
    <x v="5"/>
    <n v="75"/>
    <n v="24"/>
    <n v="3"/>
    <n v="5"/>
    <s v="OK"/>
    <s v="B446015"/>
    <n v="416"/>
    <n v="48.1"/>
    <n v="32"/>
    <n v="5"/>
    <n v="5"/>
    <n v="30"/>
    <n v="204.333333333333"/>
    <n v="67.600001017252595"/>
    <n v="0.69999998807907104"/>
    <n v="0.210666666428248"/>
    <m/>
    <n v="57"/>
    <x v="2"/>
    <x v="2"/>
  </r>
  <r>
    <x v="5"/>
    <n v="99"/>
    <n v="14"/>
    <n v="3"/>
    <n v="5"/>
    <s v="OK"/>
    <s v="B446008"/>
    <n v="39"/>
    <n v="52.5"/>
    <n v="28"/>
    <n v="4"/>
    <n v="4"/>
    <n v="25"/>
    <n v="284.23333740234398"/>
    <n v="57.766666412353501"/>
    <n v="0.99333331982294704"/>
    <n v="0.342333326737086"/>
    <m/>
    <n v="104.4"/>
    <x v="50"/>
    <x v="66"/>
  </r>
  <r>
    <x v="0"/>
    <n v="140"/>
    <n v="60"/>
    <n v="3"/>
    <n v="5"/>
    <s v="OK"/>
    <s v="NL110228"/>
    <n v="307"/>
    <n v="18.7"/>
    <n v="23"/>
    <n v="3"/>
    <n v="2"/>
    <n v="15"/>
    <n v="209.43333435058599"/>
    <n v="62.6666666666667"/>
    <n v="1.78333334128062"/>
    <n v="0.94099998474121105"/>
    <m/>
    <n v="268.5"/>
    <x v="2"/>
    <x v="2"/>
  </r>
  <r>
    <x v="1"/>
    <n v="15"/>
    <n v="324"/>
    <n v="3"/>
    <n v="5"/>
    <s v="OK"/>
    <s v="NH200062"/>
    <n v="210"/>
    <n v="22"/>
    <n v="25"/>
    <n v="4"/>
    <n v="4"/>
    <n v="25"/>
    <n v="418.56667073567701"/>
    <n v="69.899998982747405"/>
    <n v="3.3133333524068198"/>
    <n v="1.31833334763845"/>
    <m/>
    <n v="242.6"/>
    <x v="475"/>
    <x v="424"/>
  </r>
  <r>
    <x v="0"/>
    <n v="197"/>
    <n v="62"/>
    <n v="3"/>
    <n v="5"/>
    <s v="OK"/>
    <s v="NL110544"/>
    <n v="135"/>
    <n v="25.2"/>
    <n v="21"/>
    <n v="3"/>
    <n v="3"/>
    <n v="21"/>
    <n v="195.10000101725299"/>
    <n v="51.9999987284342"/>
    <n v="1.8033333222071299"/>
    <n v="0.22666666408379901"/>
    <m/>
    <n v="73"/>
    <x v="178"/>
    <x v="425"/>
  </r>
  <r>
    <x v="0"/>
    <n v="117"/>
    <n v="76"/>
    <n v="3"/>
    <n v="5"/>
    <s v="OK"/>
    <s v="NL110108"/>
    <n v="397"/>
    <n v="16.3"/>
    <n v="18"/>
    <n v="2"/>
    <n v="3"/>
    <n v="18"/>
    <n v="271.66666666666703"/>
    <n v="53.8333333333333"/>
    <n v="1.8100000222524"/>
    <n v="0.22866666316986101"/>
    <m/>
    <n v="75.599999999999994"/>
    <x v="427"/>
    <x v="426"/>
  </r>
  <r>
    <x v="3"/>
    <n v="32"/>
    <n v="27"/>
    <n v="3"/>
    <n v="5"/>
    <s v="OK"/>
    <s v="A110171"/>
    <n v="600"/>
    <n v="47.1"/>
    <n v="35"/>
    <n v="5"/>
    <n v="5"/>
    <n v="35"/>
    <n v="382.96665445963498"/>
    <n v="53.033334096272803"/>
    <n v="2.4966666698455802"/>
    <n v="0.55866668621699"/>
    <m/>
    <n v="140.6"/>
    <x v="71"/>
    <x v="193"/>
  </r>
  <r>
    <x v="5"/>
    <n v="74"/>
    <n v="89"/>
    <n v="3"/>
    <n v="5"/>
    <s v="OK"/>
    <s v="B435011"/>
    <n v="590"/>
    <n v="50"/>
    <m/>
    <n v="5"/>
    <n v="5"/>
    <n v="32"/>
    <n v="199.79999796549501"/>
    <n v="64.600001017252595"/>
    <n v="0.93999999761581399"/>
    <n v="0.54799999793370602"/>
    <m/>
    <n v="132.69999999999999"/>
    <x v="67"/>
    <x v="102"/>
  </r>
  <r>
    <x v="4"/>
    <n v="92"/>
    <n v="207"/>
    <n v="3"/>
    <n v="4"/>
    <s v="OK"/>
    <s v="P00610751"/>
    <n v="491"/>
    <n v="14.5"/>
    <n v="16"/>
    <n v="1"/>
    <n v="1"/>
    <n v="15"/>
    <n v="242.19999694824199"/>
    <n v="58.199999491373703"/>
    <n v="2.0766666332880699"/>
    <n v="0.84766666094462095"/>
    <m/>
    <n v="254.3"/>
    <x v="476"/>
    <x v="2"/>
  </r>
  <r>
    <x v="0"/>
    <n v="193"/>
    <n v="1"/>
    <n v="3"/>
    <n v="5"/>
    <s v="OK"/>
    <s v="NL110510"/>
    <n v="551"/>
    <n v="22"/>
    <m/>
    <n v="2"/>
    <n v="2"/>
    <n v="8"/>
    <n v="252"/>
    <n v="63.366668701171903"/>
    <n v="1.62000000476837"/>
    <n v="0.60133334000905403"/>
    <m/>
    <n v="148.1"/>
    <x v="477"/>
    <x v="427"/>
  </r>
  <r>
    <x v="0"/>
    <n v="102"/>
    <n v="10"/>
    <n v="3"/>
    <n v="5"/>
    <s v="OK"/>
    <s v="NL110007"/>
    <n v="89"/>
    <n v="24.9"/>
    <n v="25"/>
    <n v="4"/>
    <n v="4"/>
    <m/>
    <n v="164"/>
    <n v="36.300000508626297"/>
    <n v="1.3200000127156599"/>
    <n v="0.26733333369096102"/>
    <m/>
    <n v="129.69999999999999"/>
    <x v="478"/>
    <x v="428"/>
  </r>
  <r>
    <x v="4"/>
    <n v="90"/>
    <n v="178"/>
    <n v="3"/>
    <n v="5"/>
    <s v="OK"/>
    <s v="P00610772"/>
    <n v="89"/>
    <n v="25.3"/>
    <n v="19"/>
    <n v="3"/>
    <n v="3"/>
    <n v="12"/>
    <n v="173.333333333333"/>
    <n v="51.433333079020201"/>
    <n v="1.5966666539510099"/>
    <n v="0.38100000222524"/>
    <m/>
    <n v="161.6"/>
    <x v="2"/>
    <x v="2"/>
  </r>
  <r>
    <x v="3"/>
    <n v="73"/>
    <n v="36"/>
    <n v="3"/>
    <n v="5"/>
    <s v="OK"/>
    <s v="A110320"/>
    <n v="88"/>
    <n v="15.6"/>
    <n v="17"/>
    <n v="3"/>
    <n v="3"/>
    <n v="17"/>
    <n v="207.233332316081"/>
    <n v="54.133333841959598"/>
    <n v="1.46666665871938"/>
    <n v="0.68699999650319399"/>
    <m/>
    <n v="235.1"/>
    <x v="2"/>
    <x v="2"/>
  </r>
  <r>
    <x v="4"/>
    <n v="35"/>
    <n v="170"/>
    <n v="3"/>
    <n v="5"/>
    <s v="OK"/>
    <s v="P00610287"/>
    <n v="89"/>
    <n v="40.425400000000003"/>
    <n v="30"/>
    <n v="2"/>
    <n v="2"/>
    <n v="10"/>
    <n v="135.89999898274701"/>
    <n v="42.3333333333333"/>
    <n v="1.2499999602635701"/>
    <n v="0.21066667139530201"/>
    <m/>
    <n v="88.1"/>
    <x v="2"/>
    <x v="2"/>
  </r>
  <r>
    <x v="4"/>
    <n v="72"/>
    <n v="149"/>
    <n v="3"/>
    <n v="5"/>
    <s v="OK"/>
    <s v="P00610634"/>
    <n v="757"/>
    <n v="12.1"/>
    <n v="16"/>
    <n v="3"/>
    <n v="3"/>
    <n v="13"/>
    <n v="144.56666564941401"/>
    <n v="38.866667429606103"/>
    <n v="0.84999998410542799"/>
    <n v="6.0666666676600797E-2"/>
    <m/>
    <n v="30.8"/>
    <x v="479"/>
    <x v="2"/>
  </r>
  <r>
    <x v="0"/>
    <n v="157"/>
    <n v="51"/>
    <n v="3"/>
    <n v="4"/>
    <s v="OK"/>
    <s v="NL110326"/>
    <n v="208"/>
    <n v="18.899999999999999"/>
    <n v="19"/>
    <n v="3"/>
    <n v="3"/>
    <n v="15"/>
    <n v="220.10000101725299"/>
    <n v="55.966665903727197"/>
    <n v="1.5333333015441899"/>
    <n v="0.50566668311754903"/>
    <m/>
    <n v="172.5"/>
    <x v="480"/>
    <x v="429"/>
  </r>
  <r>
    <x v="4"/>
    <n v="91"/>
    <n v="213"/>
    <n v="3"/>
    <n v="5"/>
    <s v="OK"/>
    <s v="P00610748"/>
    <n v="89"/>
    <n v="27.7"/>
    <n v="17"/>
    <n v="3"/>
    <n v="2"/>
    <n v="13"/>
    <n v="122.43333435058599"/>
    <n v="42.3333333333333"/>
    <n v="1.0066666801770501"/>
    <n v="0.14399999876817099"/>
    <m/>
    <n v="73.3"/>
    <x v="2"/>
    <x v="2"/>
  </r>
  <r>
    <x v="4"/>
    <n v="98"/>
    <n v="136"/>
    <n v="3"/>
    <n v="5"/>
    <s v="OK"/>
    <s v="P00610800"/>
    <n v="135"/>
    <n v="23.6"/>
    <n v="18"/>
    <n v="4"/>
    <n v="3"/>
    <n v="18"/>
    <n v="248.333333333333"/>
    <n v="59.8333333333333"/>
    <n v="2.1466666857401502"/>
    <n v="0.33866665760676101"/>
    <m/>
    <n v="81.2"/>
    <x v="2"/>
    <x v="2"/>
  </r>
  <r>
    <x v="0"/>
    <n v="191"/>
    <n v="9"/>
    <n v="3"/>
    <n v="5"/>
    <s v="OK"/>
    <s v="NL110516"/>
    <n v="541"/>
    <n v="38.5"/>
    <n v="31"/>
    <n v="3"/>
    <n v="4"/>
    <n v="30"/>
    <n v="264.13334147135402"/>
    <n v="65.199999491373703"/>
    <n v="1.6066666841507"/>
    <n v="0.53333334128061904"/>
    <m/>
    <n v="126.1"/>
    <x v="481"/>
    <x v="430"/>
  </r>
  <r>
    <x v="4"/>
    <n v="16"/>
    <n v="143"/>
    <n v="3"/>
    <n v="5"/>
    <s v="OK"/>
    <s v="P00612898"/>
    <n v="17"/>
    <n v="10.199999999999999"/>
    <n v="8"/>
    <n v="3"/>
    <n v="3"/>
    <n v="8"/>
    <n v="211.96666971842399"/>
    <n v="57.799999237060497"/>
    <n v="1.88333332538605"/>
    <n v="0.15133333206176799"/>
    <m/>
    <n v="56.3"/>
    <x v="2"/>
    <x v="2"/>
  </r>
  <r>
    <x v="4"/>
    <n v="53"/>
    <n v="193"/>
    <n v="3"/>
    <n v="5"/>
    <s v="OK"/>
    <s v="P00610432"/>
    <n v="17"/>
    <n v="12.7"/>
    <n v="12"/>
    <n v="2"/>
    <n v="1"/>
    <n v="7"/>
    <n v="201"/>
    <n v="57.3333333333333"/>
    <n v="1.5766666730245"/>
    <n v="0.22499999900658901"/>
    <m/>
    <n v="77"/>
    <x v="2"/>
    <x v="2"/>
  </r>
  <r>
    <x v="0"/>
    <n v="173"/>
    <n v="86"/>
    <n v="3"/>
    <n v="5"/>
    <s v="OK"/>
    <s v="NL110453"/>
    <n v="560"/>
    <n v="13.5"/>
    <n v="16"/>
    <n v="2"/>
    <n v="2"/>
    <n v="15"/>
    <n v="262.66666158040402"/>
    <n v="60.199999491373703"/>
    <n v="2.1066667238871299"/>
    <n v="0.65066667397817002"/>
    <m/>
    <n v="176.3"/>
    <x v="482"/>
    <x v="431"/>
  </r>
  <r>
    <x v="4"/>
    <n v="67"/>
    <n v="199"/>
    <n v="3"/>
    <n v="5"/>
    <s v="OK"/>
    <s v="P00610534"/>
    <n v="103"/>
    <n v="32.785899999999998"/>
    <n v="25"/>
    <n v="5"/>
    <n v="2"/>
    <n v="15"/>
    <n v="155.43333435058599"/>
    <n v="48.3333333333333"/>
    <n v="1.2699999809265099"/>
    <n v="0.28766666849454198"/>
    <m/>
    <n v="119.1"/>
    <x v="2"/>
    <x v="2"/>
  </r>
  <r>
    <x v="4"/>
    <n v="86"/>
    <n v="136"/>
    <n v="3"/>
    <n v="5"/>
    <s v="OK"/>
    <s v="P00610654"/>
    <n v="164"/>
    <n v="32.799999999999997"/>
    <n v="26"/>
    <n v="3"/>
    <n v="3"/>
    <n v="22"/>
    <n v="369.46667480468801"/>
    <n v="67.066665649414105"/>
    <n v="1.45666666825612"/>
    <n v="0.20933333535989099"/>
    <m/>
    <n v="51.7"/>
    <x v="2"/>
    <x v="2"/>
  </r>
  <r>
    <x v="1"/>
    <n v="97"/>
    <n v="367"/>
    <n v="3"/>
    <n v="5"/>
    <s v="OK"/>
    <s v="NH200527"/>
    <n v="23"/>
    <n v="18.7"/>
    <m/>
    <n v="2"/>
    <n v="3"/>
    <n v="18"/>
    <n v="275.33333333333297"/>
    <n v="71.500002543131501"/>
    <n v="2.0533333619435599"/>
    <n v="0.46066667636235598"/>
    <m/>
    <n v="103.6"/>
    <x v="2"/>
    <x v="2"/>
  </r>
  <r>
    <x v="5"/>
    <n v="82"/>
    <n v="80"/>
    <n v="1"/>
    <n v="5"/>
    <s v="OK"/>
    <s v="B443005"/>
    <n v="387"/>
    <n v="50.9"/>
    <n v="36"/>
    <n v="5"/>
    <n v="5"/>
    <n v="32"/>
    <n v="233"/>
    <m/>
    <m/>
    <n v="0.172999992966652"/>
    <m/>
    <n v="9.5"/>
    <x v="178"/>
    <x v="256"/>
  </r>
  <r>
    <x v="4"/>
    <n v="29"/>
    <n v="174"/>
    <n v="3"/>
    <n v="5"/>
    <s v="OK"/>
    <s v="P00610283"/>
    <n v="89"/>
    <n v="36.6"/>
    <n v="22"/>
    <n v="4"/>
    <n v="4"/>
    <n v="18"/>
    <n v="183.63333638509101"/>
    <n v="54.799999237060497"/>
    <n v="1.36666667461395"/>
    <n v="0.14500000079472899"/>
    <m/>
    <n v="44.2"/>
    <x v="2"/>
    <x v="2"/>
  </r>
  <r>
    <x v="5"/>
    <n v="97"/>
    <n v="75"/>
    <n v="3"/>
    <n v="5"/>
    <s v="OK"/>
    <s v="B444013"/>
    <n v="617"/>
    <n v="57.3"/>
    <n v="35"/>
    <n v="5"/>
    <n v="5"/>
    <n v="33"/>
    <n v="274.86665852864598"/>
    <n v="53.5"/>
    <n v="2.3699999650319401"/>
    <n v="0.51599998275438896"/>
    <m/>
    <n v="130.9"/>
    <x v="154"/>
    <x v="432"/>
  </r>
  <r>
    <x v="0"/>
    <n v="141"/>
    <n v="99"/>
    <n v="3"/>
    <n v="5"/>
    <s v="OK"/>
    <s v="NL110301"/>
    <n v="327"/>
    <n v="11"/>
    <n v="16"/>
    <n v="1"/>
    <n v="1"/>
    <n v="10"/>
    <n v="250.36666361490899"/>
    <n v="49.5"/>
    <n v="1.70666666825612"/>
    <n v="0.68833333253860496"/>
    <m/>
    <n v="228.4"/>
    <x v="483"/>
    <x v="433"/>
  </r>
  <r>
    <x v="0"/>
    <n v="153"/>
    <n v="24"/>
    <n v="3"/>
    <n v="5"/>
    <s v="OK"/>
    <s v="NL110313"/>
    <n v="508"/>
    <n v="22"/>
    <n v="16"/>
    <n v="2"/>
    <n v="2"/>
    <n v="14"/>
    <n v="165.36666361490899"/>
    <n v="31.233332951863598"/>
    <n v="1.29333333174388"/>
    <n v="0.26666666567325598"/>
    <m/>
    <n v="145"/>
    <x v="484"/>
    <x v="434"/>
  </r>
  <r>
    <x v="4"/>
    <n v="25"/>
    <n v="133"/>
    <n v="1"/>
    <n v="5"/>
    <s v="OK"/>
    <s v="P00610170"/>
    <n v="382"/>
    <n v="30.9"/>
    <n v="25"/>
    <n v="5"/>
    <n v="5"/>
    <n v="25"/>
    <n v="250.30000305175801"/>
    <n v="73.5"/>
    <m/>
    <n v="0.29699999094009399"/>
    <m/>
    <n v="25"/>
    <x v="485"/>
    <x v="2"/>
  </r>
  <r>
    <x v="0"/>
    <n v="160"/>
    <n v="74"/>
    <n v="3"/>
    <n v="4"/>
    <s v="OK"/>
    <s v="NL110340"/>
    <n v="77"/>
    <n v="13.3"/>
    <n v="17"/>
    <n v="3"/>
    <n v="4"/>
    <m/>
    <n v="157.766667683919"/>
    <n v="36.233332951863602"/>
    <n v="1.6566666762034099"/>
    <n v="0.33900000651677398"/>
    <m/>
    <n v="155.1"/>
    <x v="486"/>
    <x v="435"/>
  </r>
  <r>
    <x v="0"/>
    <n v="107"/>
    <n v="31"/>
    <n v="3"/>
    <n v="5"/>
    <s v="OK"/>
    <s v="NL110563"/>
    <n v="210"/>
    <n v="12.1"/>
    <n v="15"/>
    <n v="2"/>
    <n v="2"/>
    <n v="15"/>
    <n v="220.666666666667"/>
    <n v="50.0000012715658"/>
    <n v="1.0600000222524"/>
    <n v="0.36800000071525601"/>
    <m/>
    <n v="120.7"/>
    <x v="42"/>
    <x v="436"/>
  </r>
  <r>
    <x v="5"/>
    <n v="95"/>
    <n v="24"/>
    <n v="3"/>
    <n v="5"/>
    <s v="OK"/>
    <s v="B446025"/>
    <n v="416"/>
    <n v="26.4"/>
    <n v="20"/>
    <n v="3"/>
    <n v="3"/>
    <n v="20"/>
    <n v="197.56666564941401"/>
    <n v="58.566666920979799"/>
    <n v="0.87999999523162797"/>
    <n v="0.36599999666214"/>
    <m/>
    <n v="106.8"/>
    <x v="154"/>
    <x v="437"/>
  </r>
  <r>
    <x v="4"/>
    <n v="61"/>
    <n v="174"/>
    <n v="3"/>
    <n v="5"/>
    <s v="OK"/>
    <s v="P00610518"/>
    <n v="757"/>
    <n v="13.4"/>
    <n v="12"/>
    <n v="3"/>
    <n v="3"/>
    <n v="12"/>
    <n v="162.56666564941401"/>
    <n v="58.033332824707003"/>
    <n v="1.22333333889643"/>
    <n v="7.0666668315728501E-2"/>
    <m/>
    <n v="29.7"/>
    <x v="240"/>
    <x v="2"/>
  </r>
  <r>
    <x v="0"/>
    <n v="176"/>
    <n v="84"/>
    <n v="3"/>
    <n v="5"/>
    <s v="OK"/>
    <s v="NL110451"/>
    <n v="398"/>
    <n v="14.6"/>
    <n v="20"/>
    <n v="1"/>
    <n v="1"/>
    <n v="13"/>
    <n v="241.999994913737"/>
    <n v="57.6666666666667"/>
    <n v="1.7199999888738"/>
    <n v="0.46200000246365902"/>
    <m/>
    <n v="157"/>
    <x v="487"/>
    <x v="438"/>
  </r>
  <r>
    <x v="5"/>
    <n v="10"/>
    <n v="46"/>
    <n v="3"/>
    <n v="5"/>
    <s v="OK"/>
    <s v="B421002"/>
    <n v="474"/>
    <n v="26.7"/>
    <n v="25"/>
    <n v="4"/>
    <n v="4"/>
    <n v="25"/>
    <n v="234.20000203450499"/>
    <n v="51.699999491373703"/>
    <n v="1.5366666714350401"/>
    <n v="0.69566667079925504"/>
    <m/>
    <n v="187.5"/>
    <x v="178"/>
    <x v="286"/>
  </r>
  <r>
    <x v="2"/>
    <n v="100"/>
    <n v="76"/>
    <n v="3"/>
    <n v="5"/>
    <s v="OK"/>
    <s v="M17116918"/>
    <n v="21"/>
    <n v="12.7"/>
    <n v="14"/>
    <n v="4"/>
    <n v="5"/>
    <n v="14"/>
    <n v="206.233332316081"/>
    <n v="49.5"/>
    <n v="2.1666666666666701"/>
    <n v="0.205333337187767"/>
    <m/>
    <n v="88.4"/>
    <x v="488"/>
    <x v="439"/>
  </r>
  <r>
    <x v="4"/>
    <n v="71"/>
    <n v="181"/>
    <n v="3"/>
    <n v="5"/>
    <s v="OK"/>
    <s v="P00610610"/>
    <n v="89"/>
    <n v="24.7"/>
    <n v="16"/>
    <n v="3"/>
    <n v="3"/>
    <n v="12"/>
    <n v="121.766667683919"/>
    <n v="49.599999745686901"/>
    <n v="1.0200000007947301"/>
    <n v="9.9666664997736604E-2"/>
    <m/>
    <n v="41"/>
    <x v="2"/>
    <x v="2"/>
  </r>
  <r>
    <x v="4"/>
    <n v="56"/>
    <n v="183"/>
    <n v="3"/>
    <n v="5"/>
    <s v="OK"/>
    <s v="P00610439"/>
    <n v="601"/>
    <n v="23.4"/>
    <n v="18"/>
    <n v="3"/>
    <n v="2"/>
    <n v="14"/>
    <n v="297.33333333333297"/>
    <n v="59.799999237060497"/>
    <n v="2.1599999666213998"/>
    <n v="0.73833334445953402"/>
    <m/>
    <n v="248.2"/>
    <x v="489"/>
    <x v="2"/>
  </r>
  <r>
    <x v="5"/>
    <n v="84"/>
    <n v="82"/>
    <n v="3"/>
    <n v="5"/>
    <s v="OK"/>
    <s v="B443006"/>
    <n v="412"/>
    <n v="26.9"/>
    <n v="22"/>
    <n v="3"/>
    <n v="3"/>
    <n v="20"/>
    <n v="236.86666870117199"/>
    <n v="61.366667429606103"/>
    <n v="1.2000000079472899"/>
    <n v="0.36433333158492998"/>
    <m/>
    <n v="124.8"/>
    <x v="2"/>
    <x v="2"/>
  </r>
  <r>
    <x v="1"/>
    <n v="29"/>
    <n v="384"/>
    <n v="3"/>
    <n v="5"/>
    <s v="OK"/>
    <s v="NH200137"/>
    <n v="80"/>
    <n v="13.8"/>
    <n v="13"/>
    <n v="3"/>
    <n v="3"/>
    <n v="13"/>
    <n v="160.766667683919"/>
    <n v="56.066666920979799"/>
    <n v="1.3600000143051101"/>
    <n v="0.25899999837080601"/>
    <m/>
    <n v="101.7"/>
    <x v="490"/>
    <x v="279"/>
  </r>
  <r>
    <x v="3"/>
    <n v="90"/>
    <n v="46"/>
    <n v="3"/>
    <n v="5"/>
    <s v="OK"/>
    <s v="A110400"/>
    <n v="109"/>
    <n v="29.1"/>
    <n v="20"/>
    <n v="4"/>
    <n v="5"/>
    <n v="20"/>
    <n v="340.90000406900998"/>
    <n v="57.800000508626297"/>
    <n v="2.6266666253407802"/>
    <n v="1.41499998172124"/>
    <m/>
    <n v="329.5"/>
    <x v="376"/>
    <x v="153"/>
  </r>
  <r>
    <x v="5"/>
    <n v="63"/>
    <n v="64"/>
    <n v="3"/>
    <n v="5"/>
    <s v="OK"/>
    <s v="B436008"/>
    <n v="416"/>
    <n v="31.2"/>
    <n v="30"/>
    <n v="4"/>
    <n v="4"/>
    <n v="30"/>
    <n v="197.666666666667"/>
    <n v="65.199998219807895"/>
    <n v="0.81333335240682003"/>
    <n v="0.33100000023841902"/>
    <m/>
    <n v="111.3"/>
    <x v="2"/>
    <x v="2"/>
  </r>
  <r>
    <x v="4"/>
    <n v="69"/>
    <n v="127"/>
    <n v="3"/>
    <n v="5"/>
    <s v="OK"/>
    <s v="P00610480"/>
    <n v="46"/>
    <n v="15.9"/>
    <n v="14"/>
    <n v="4"/>
    <n v="4"/>
    <n v="14"/>
    <n v="257.76666259765602"/>
    <n v="67.866666158040402"/>
    <n v="0.71333332856496201"/>
    <n v="0.33733333150545802"/>
    <m/>
    <n v="90.3"/>
    <x v="2"/>
    <x v="2"/>
  </r>
  <r>
    <x v="2"/>
    <n v="59"/>
    <n v="97"/>
    <n v="3"/>
    <n v="5"/>
    <s v="OK"/>
    <s v="M17116646"/>
    <n v="601"/>
    <n v="16.600000000000001"/>
    <n v="13"/>
    <n v="3"/>
    <n v="3"/>
    <n v="13"/>
    <n v="312.90000406900998"/>
    <n v="62.8333333333333"/>
    <n v="2.39000006516775"/>
    <n v="0.68133334318796801"/>
    <m/>
    <n v="227.2"/>
    <x v="2"/>
    <x v="2"/>
  </r>
  <r>
    <x v="3"/>
    <n v="59"/>
    <n v="28"/>
    <n v="3"/>
    <n v="5"/>
    <s v="OK"/>
    <s v="A110212"/>
    <n v="307"/>
    <n v="23.9"/>
    <n v="19"/>
    <n v="4"/>
    <n v="4"/>
    <n v="19"/>
    <n v="254.766667683919"/>
    <n v="57.633332570393897"/>
    <n v="2"/>
    <n v="1.03633330265681"/>
    <m/>
    <n v="207.3"/>
    <x v="2"/>
    <x v="2"/>
  </r>
  <r>
    <x v="5"/>
    <n v="82"/>
    <n v="52"/>
    <n v="3"/>
    <n v="5"/>
    <s v="OK"/>
    <s v="B444021"/>
    <n v="70"/>
    <n v="19.100000000000001"/>
    <n v="18"/>
    <n v="3"/>
    <n v="3"/>
    <n v="15"/>
    <n v="164"/>
    <n v="55.533332824707003"/>
    <n v="1.08999999364217"/>
    <n v="0.10866666585206999"/>
    <m/>
    <n v="45.2"/>
    <x v="2"/>
    <x v="2"/>
  </r>
  <r>
    <x v="4"/>
    <n v="77"/>
    <n v="184"/>
    <n v="3"/>
    <n v="5"/>
    <s v="OK"/>
    <s v="P00610605"/>
    <n v="89"/>
    <n v="30.9"/>
    <n v="21"/>
    <n v="4"/>
    <n v="3"/>
    <n v="18"/>
    <n v="147.53333536783899"/>
    <n v="54.366666158040402"/>
    <n v="1.3600000143051101"/>
    <n v="0.28766666849454198"/>
    <m/>
    <n v="91.3"/>
    <x v="2"/>
    <x v="2"/>
  </r>
  <r>
    <x v="5"/>
    <n v="18"/>
    <n v="50"/>
    <n v="3"/>
    <n v="5"/>
    <s v="OK"/>
    <s v="B421018"/>
    <n v="89"/>
    <n v="20.5"/>
    <n v="18"/>
    <n v="3"/>
    <n v="3"/>
    <n v="15"/>
    <n v="161.666666666667"/>
    <n v="50.200000762939503"/>
    <n v="1.10333333412806"/>
    <n v="0.214999998609225"/>
    <m/>
    <n v="97.4"/>
    <x v="2"/>
    <x v="2"/>
  </r>
  <r>
    <x v="1"/>
    <n v="74"/>
    <n v="358"/>
    <n v="3"/>
    <n v="4"/>
    <s v="OK"/>
    <s v="NH200391"/>
    <n v="285"/>
    <n v="11.4"/>
    <n v="13"/>
    <n v="3"/>
    <n v="3"/>
    <n v="13"/>
    <n v="152.10000101725299"/>
    <n v="48.1666666666667"/>
    <n v="1.3500000238418599"/>
    <n v="0.149000003933907"/>
    <m/>
    <n v="57.7"/>
    <x v="491"/>
    <x v="440"/>
  </r>
  <r>
    <x v="5"/>
    <n v="37"/>
    <n v="35"/>
    <n v="3"/>
    <n v="5"/>
    <s v="OK"/>
    <s v="B429004"/>
    <n v="89"/>
    <n v="37.9"/>
    <n v="30"/>
    <n v="4"/>
    <n v="5"/>
    <n v="27"/>
    <n v="162.333333333333"/>
    <n v="52.366666158040402"/>
    <n v="1.1166667143503799"/>
    <n v="0.24533332884311701"/>
    <m/>
    <n v="84.3"/>
    <x v="2"/>
    <x v="2"/>
  </r>
  <r>
    <x v="0"/>
    <n v="164"/>
    <n v="63"/>
    <n v="3"/>
    <n v="4"/>
    <s v="OK"/>
    <s v="NL110600"/>
    <n v="678"/>
    <n v="10.4"/>
    <n v="13"/>
    <n v="1"/>
    <n v="1"/>
    <n v="8"/>
    <n v="168.56666564941401"/>
    <n v="41.266666412353501"/>
    <n v="1.00999997059504"/>
    <n v="0.21433333059151999"/>
    <m/>
    <n v="108.3"/>
    <x v="492"/>
    <x v="441"/>
  </r>
  <r>
    <x v="0"/>
    <n v="130"/>
    <n v="53"/>
    <n v="3"/>
    <n v="5"/>
    <s v="OK"/>
    <s v="NL110224"/>
    <n v="307"/>
    <n v="20.2"/>
    <n v="22"/>
    <n v="3"/>
    <n v="4"/>
    <n v="22"/>
    <n v="236.03333028157601"/>
    <n v="49.333332061767599"/>
    <n v="2.0133333603541099"/>
    <n v="0.83666668335596694"/>
    <m/>
    <n v="198.5"/>
    <x v="2"/>
    <x v="2"/>
  </r>
  <r>
    <x v="2"/>
    <n v="66"/>
    <n v="92"/>
    <n v="3"/>
    <n v="5"/>
    <s v="OK"/>
    <s v="M17116635"/>
    <n v="467"/>
    <n v="29.8"/>
    <n v="28"/>
    <n v="4"/>
    <n v="4"/>
    <n v="20"/>
    <n v="169.333333333333"/>
    <n v="55.133332570393897"/>
    <n v="1.3399999539057399"/>
    <n v="0.25766666730245003"/>
    <m/>
    <n v="105"/>
    <x v="493"/>
    <x v="442"/>
  </r>
  <r>
    <x v="5"/>
    <n v="65"/>
    <n v="60"/>
    <n v="3"/>
    <n v="5"/>
    <s v="OK"/>
    <s v="B436016"/>
    <n v="590"/>
    <n v="27.8"/>
    <n v="28"/>
    <n v="4"/>
    <n v="4"/>
    <n v="28"/>
    <n v="166.56666564941401"/>
    <n v="51.533334096272803"/>
    <n v="1.2366666396458901"/>
    <n v="0.26666666070620199"/>
    <m/>
    <n v="100.1"/>
    <x v="2"/>
    <x v="2"/>
  </r>
  <r>
    <x v="1"/>
    <n v="46"/>
    <n v="331"/>
    <n v="3"/>
    <n v="5"/>
    <s v="OK"/>
    <s v="NH200205"/>
    <n v="392"/>
    <n v="12.1"/>
    <n v="15"/>
    <n v="1"/>
    <n v="3"/>
    <n v="10"/>
    <n v="285.33333333333297"/>
    <n v="59.766666412353501"/>
    <n v="1.6733333269755"/>
    <n v="0.77900000413258896"/>
    <m/>
    <n v="271.2"/>
    <x v="494"/>
    <x v="443"/>
  </r>
  <r>
    <x v="5"/>
    <n v="97"/>
    <n v="33"/>
    <n v="3"/>
    <n v="5"/>
    <s v="OK"/>
    <s v="B445018"/>
    <n v="113"/>
    <n v="45"/>
    <n v="36"/>
    <n v="4"/>
    <n v="3"/>
    <n v="25"/>
    <n v="153.10000101725299"/>
    <n v="64.566668192545606"/>
    <n v="1.4033333460489901"/>
    <n v="0.17199999590714801"/>
    <m/>
    <n v="67.8"/>
    <x v="213"/>
    <x v="222"/>
  </r>
  <r>
    <x v="0"/>
    <n v="128"/>
    <n v="36"/>
    <n v="3"/>
    <n v="5"/>
    <s v="OK"/>
    <s v="NL110140"/>
    <n v="307"/>
    <n v="38.5"/>
    <n v="21"/>
    <n v="4"/>
    <n v="2"/>
    <n v="21"/>
    <n v="207.233332316081"/>
    <n v="50.366666158040402"/>
    <n v="1.7566666603088399"/>
    <n v="0.87166668474674203"/>
    <m/>
    <n v="240.2"/>
    <x v="2"/>
    <x v="2"/>
  </r>
  <r>
    <x v="3"/>
    <n v="28"/>
    <n v="34"/>
    <n v="3"/>
    <n v="5"/>
    <s v="OK"/>
    <s v="A110164"/>
    <n v="544"/>
    <n v="41.6"/>
    <n v="27"/>
    <n v="3"/>
    <n v="3"/>
    <n v="25"/>
    <n v="244.43333435058599"/>
    <n v="57.033332824707003"/>
    <n v="1.4833333492279099"/>
    <n v="0.39333333571751899"/>
    <m/>
    <n v="122.4"/>
    <x v="71"/>
    <x v="170"/>
  </r>
  <r>
    <x v="0"/>
    <n v="138"/>
    <n v="78"/>
    <n v="3"/>
    <n v="5"/>
    <s v="OK"/>
    <s v="NL110236"/>
    <n v="135"/>
    <n v="11.2"/>
    <n v="17"/>
    <n v="3"/>
    <n v="2"/>
    <n v="15"/>
    <n v="195.56666564941401"/>
    <n v="29.466667175293001"/>
    <n v="0.90666665633519505"/>
    <n v="0.111666669448217"/>
    <m/>
    <n v="49.7"/>
    <x v="495"/>
    <x v="444"/>
  </r>
  <r>
    <x v="4"/>
    <n v="37"/>
    <n v="141"/>
    <n v="3"/>
    <n v="5"/>
    <s v="OK"/>
    <s v="P00610306"/>
    <n v="17"/>
    <n v="12.4"/>
    <n v="17"/>
    <n v="1"/>
    <n v="2"/>
    <n v="10"/>
    <n v="223.86666870117199"/>
    <n v="67.266667683919295"/>
    <n v="1.66000000635783"/>
    <n v="0.17600000152985301"/>
    <m/>
    <n v="53.4"/>
    <x v="2"/>
    <x v="2"/>
  </r>
  <r>
    <x v="2"/>
    <n v="99"/>
    <n v="53"/>
    <n v="3"/>
    <n v="5"/>
    <s v="OK"/>
    <s v="M17116910"/>
    <n v="88"/>
    <n v="97.1"/>
    <n v="37"/>
    <n v="5"/>
    <n v="3"/>
    <n v="35"/>
    <n v="254.23333740234401"/>
    <n v="50.933333079020201"/>
    <n v="2.0033332904179901"/>
    <n v="0.37533333400885299"/>
    <m/>
    <n v="124.2"/>
    <x v="2"/>
    <x v="2"/>
  </r>
  <r>
    <x v="0"/>
    <n v="120"/>
    <n v="42"/>
    <n v="3"/>
    <n v="5"/>
    <s v="OK"/>
    <s v="NL110612"/>
    <n v="307"/>
    <n v="10.35"/>
    <n v="13"/>
    <m/>
    <n v="1"/>
    <m/>
    <n v="152.43333435058599"/>
    <n v="54.866666158040402"/>
    <n v="1.42666665712992"/>
    <n v="0.99466667572657297"/>
    <m/>
    <n v="401"/>
    <x v="2"/>
    <x v="2"/>
  </r>
  <r>
    <x v="4"/>
    <n v="8"/>
    <n v="184"/>
    <n v="3"/>
    <n v="5"/>
    <s v="OK"/>
    <s v="P00610037"/>
    <n v="217"/>
    <n v="13.4"/>
    <n v="15"/>
    <n v="1"/>
    <n v="1"/>
    <n v="5"/>
    <n v="177.56666564941401"/>
    <n v="62.466667175292997"/>
    <n v="1.5666666428248099"/>
    <n v="0.26633333166440298"/>
    <m/>
    <n v="105"/>
    <x v="496"/>
    <x v="2"/>
  </r>
  <r>
    <x v="4"/>
    <n v="64"/>
    <n v="191"/>
    <n v="3"/>
    <n v="4"/>
    <s v="OK"/>
    <s v="P00612891"/>
    <n v="666"/>
    <n v="11.3"/>
    <n v="14"/>
    <n v="2"/>
    <n v="2"/>
    <n v="6"/>
    <n v="130.10000101725299"/>
    <n v="49.400000254313099"/>
    <n v="0.75"/>
    <n v="0.123333337406317"/>
    <m/>
    <n v="53.8"/>
    <x v="497"/>
    <x v="2"/>
  </r>
  <r>
    <x v="5"/>
    <n v="20"/>
    <n v="24"/>
    <n v="3"/>
    <n v="5"/>
    <s v="OK"/>
    <s v="B422001"/>
    <n v="128"/>
    <n v="35.799999999999997"/>
    <n v="25"/>
    <n v="3"/>
    <n v="3"/>
    <n v="25"/>
    <n v="185.20000203450499"/>
    <n v="55.766666412353501"/>
    <n v="0.87000000476837203"/>
    <n v="0.118000000715256"/>
    <m/>
    <n v="47.9"/>
    <x v="2"/>
    <x v="2"/>
  </r>
  <r>
    <x v="5"/>
    <n v="51"/>
    <n v="0"/>
    <n v="3"/>
    <n v="4"/>
    <s v="OK"/>
    <s v="B438017"/>
    <n v="52"/>
    <n v="47.7"/>
    <n v="32"/>
    <n v="5"/>
    <n v="5"/>
    <n v="32"/>
    <n v="240.333333333333"/>
    <n v="53.433333079020201"/>
    <n v="1.39666664600372"/>
    <n v="0.40100000301996902"/>
    <m/>
    <n v="114.8"/>
    <x v="128"/>
    <x v="193"/>
  </r>
  <r>
    <x v="0"/>
    <n v="148"/>
    <n v="95"/>
    <n v="3"/>
    <n v="5"/>
    <s v="OK"/>
    <s v="NL110297"/>
    <n v="547"/>
    <n v="11.3"/>
    <n v="8"/>
    <n v="1"/>
    <n v="1"/>
    <n v="8"/>
    <n v="123.233332316081"/>
    <n v="45.766665140787801"/>
    <n v="0.483333319425583"/>
    <n v="6.6333333651224805E-2"/>
    <m/>
    <n v="37.799999999999997"/>
    <x v="498"/>
    <x v="445"/>
  </r>
  <r>
    <x v="4"/>
    <n v="10"/>
    <n v="190"/>
    <n v="3"/>
    <n v="5"/>
    <s v="OK"/>
    <s v="P00610116"/>
    <n v="341"/>
    <n v="34.1"/>
    <n v="33"/>
    <n v="5"/>
    <n v="5"/>
    <n v="24"/>
    <n v="334.33333333333297"/>
    <n v="74.966664632161496"/>
    <n v="3.8166667620340999"/>
    <n v="4.9823333422342904"/>
    <m/>
    <n v="812.4"/>
    <x v="499"/>
    <x v="2"/>
  </r>
  <r>
    <x v="1"/>
    <n v="55"/>
    <n v="312"/>
    <n v="3"/>
    <n v="5"/>
    <s v="OK"/>
    <s v="NH200249"/>
    <n v="12"/>
    <n v="31.7"/>
    <n v="27"/>
    <n v="4"/>
    <n v="4"/>
    <n v="22"/>
    <n v="207.333333333333"/>
    <n v="61.933334350585902"/>
    <n v="1.59999998410543"/>
    <n v="0.50333334008852604"/>
    <m/>
    <n v="94"/>
    <x v="500"/>
    <x v="446"/>
  </r>
  <r>
    <x v="5"/>
    <n v="69"/>
    <n v="77"/>
    <n v="3"/>
    <n v="5"/>
    <s v="OK"/>
    <s v="B435013"/>
    <n v="416"/>
    <n v="28.8"/>
    <m/>
    <n v="4"/>
    <n v="3"/>
    <n v="15"/>
    <n v="187.79999796549501"/>
    <n v="55.866666158040402"/>
    <n v="0.64666668574015296"/>
    <n v="0.39433333277702298"/>
    <m/>
    <n v="110.3"/>
    <x v="2"/>
    <x v="2"/>
  </r>
  <r>
    <x v="4"/>
    <n v="28"/>
    <n v="134"/>
    <n v="1"/>
    <n v="5"/>
    <s v="OK"/>
    <s v="P00612835"/>
    <n v="44"/>
    <n v="17.3"/>
    <m/>
    <n v="2"/>
    <n v="4"/>
    <n v="11"/>
    <n v="186.69999694824199"/>
    <n v="73.199996948242202"/>
    <n v="2.3900001049041699"/>
    <n v="0.558000028133392"/>
    <m/>
    <n v="43.6"/>
    <x v="2"/>
    <x v="2"/>
  </r>
  <r>
    <x v="2"/>
    <n v="66"/>
    <n v="23"/>
    <n v="3"/>
    <n v="5"/>
    <s v="OK"/>
    <s v="M17116547"/>
    <n v="287"/>
    <n v="25.6"/>
    <n v="19"/>
    <n v="4"/>
    <n v="4"/>
    <n v="19"/>
    <n v="278.96665445963498"/>
    <n v="64.366666158040402"/>
    <n v="1.7333333492279099"/>
    <n v="0.58466665943463603"/>
    <m/>
    <n v="127"/>
    <x v="501"/>
    <x v="447"/>
  </r>
  <r>
    <x v="1"/>
    <n v="25"/>
    <n v="375"/>
    <n v="3"/>
    <n v="4"/>
    <s v="OK"/>
    <s v="NH200132"/>
    <n v="661"/>
    <n v="23.5"/>
    <n v="25"/>
    <n v="4"/>
    <n v="3"/>
    <n v="25"/>
    <n v="210.86666870117199"/>
    <n v="46.599999745686901"/>
    <n v="1.3500000238418599"/>
    <n v="0.29066665967305499"/>
    <m/>
    <n v="94.8"/>
    <x v="53"/>
    <x v="448"/>
  </r>
  <r>
    <x v="0"/>
    <n v="190"/>
    <n v="36"/>
    <n v="3"/>
    <n v="5"/>
    <s v="OK"/>
    <s v="NL110473"/>
    <n v="341"/>
    <n v="55.1"/>
    <n v="34"/>
    <n v="4"/>
    <n v="3"/>
    <n v="30"/>
    <n v="216.233332316081"/>
    <n v="68.300000508626297"/>
    <n v="2.4199999968210899"/>
    <n v="1.5183333555857299"/>
    <m/>
    <m/>
    <x v="502"/>
    <x v="449"/>
  </r>
  <r>
    <x v="4"/>
    <n v="5"/>
    <n v="211"/>
    <n v="3"/>
    <n v="5"/>
    <s v="OK"/>
    <s v="P00610050"/>
    <n v="17"/>
    <n v="12.9"/>
    <n v="13"/>
    <n v="2"/>
    <n v="3"/>
    <n v="13"/>
    <n v="233"/>
    <n v="60.100001017252602"/>
    <n v="2.0633333126703901"/>
    <n v="0.177333330114683"/>
    <m/>
    <n v="52.8"/>
    <x v="2"/>
    <x v="2"/>
  </r>
  <r>
    <x v="4"/>
    <n v="63"/>
    <n v="226"/>
    <n v="3"/>
    <n v="5"/>
    <s v="OK"/>
    <s v="P00610586"/>
    <n v="306"/>
    <n v="24.5"/>
    <n v="19"/>
    <n v="2"/>
    <n v="2"/>
    <n v="13"/>
    <n v="318.43332926432299"/>
    <n v="77.733334859212206"/>
    <n v="2.7866666316986102"/>
    <n v="2.4839999675750701"/>
    <m/>
    <n v="504.2"/>
    <x v="503"/>
    <x v="2"/>
  </r>
  <r>
    <x v="0"/>
    <n v="175"/>
    <n v="40"/>
    <n v="3"/>
    <n v="5"/>
    <s v="OK"/>
    <s v="NL110425"/>
    <n v="615"/>
    <n v="12.4"/>
    <n v="20"/>
    <n v="2"/>
    <n v="2"/>
    <n v="8"/>
    <n v="237.666666666667"/>
    <n v="53.366666158040402"/>
    <n v="1.5733333031336501"/>
    <n v="0.46266667048136401"/>
    <m/>
    <n v="151.30000000000001"/>
    <x v="504"/>
    <x v="121"/>
  </r>
  <r>
    <x v="0"/>
    <n v="110"/>
    <n v="100"/>
    <n v="3"/>
    <n v="5"/>
    <s v="OK"/>
    <s v="NL110060"/>
    <n v="307"/>
    <n v="53.4"/>
    <n v="26"/>
    <n v="4"/>
    <n v="4"/>
    <n v="26"/>
    <n v="290.13334147135402"/>
    <n v="47.566665649414098"/>
    <n v="1.80000003178914"/>
    <n v="0.82866666714350401"/>
    <m/>
    <n v="200.6"/>
    <x v="505"/>
    <x v="450"/>
  </r>
  <r>
    <x v="0"/>
    <n v="169"/>
    <n v="12"/>
    <n v="3"/>
    <n v="5"/>
    <s v="OK"/>
    <s v="NL110354"/>
    <n v="135"/>
    <n v="13.1"/>
    <n v="18"/>
    <n v="2"/>
    <n v="2"/>
    <n v="12"/>
    <n v="179.86666870117199"/>
    <n v="44.3333346048991"/>
    <n v="1.62333337465922"/>
    <n v="0.259333332379659"/>
    <m/>
    <n v="85.1"/>
    <x v="506"/>
    <x v="451"/>
  </r>
  <r>
    <x v="4"/>
    <n v="86"/>
    <n v="189"/>
    <n v="3"/>
    <n v="5"/>
    <s v="OK"/>
    <s v="P00610684"/>
    <n v="89"/>
    <n v="20.2"/>
    <n v="18"/>
    <n v="5"/>
    <n v="2"/>
    <n v="13"/>
    <n v="174.43333435058599"/>
    <n v="52.3333333333333"/>
    <n v="1.3466666539510099"/>
    <n v="0.25433333218097698"/>
    <m/>
    <n v="109.5"/>
    <x v="2"/>
    <x v="2"/>
  </r>
  <r>
    <x v="0"/>
    <n v="162"/>
    <n v="80"/>
    <n v="3"/>
    <n v="4"/>
    <s v="OK"/>
    <s v="NL110398"/>
    <n v="77"/>
    <n v="17.600000000000001"/>
    <n v="26"/>
    <n v="5"/>
    <n v="5"/>
    <n v="26"/>
    <n v="192.10000101725299"/>
    <n v="46.699999491373703"/>
    <n v="1.5766666730245"/>
    <n v="0.718000014623006"/>
    <m/>
    <n v="199.9"/>
    <x v="507"/>
    <x v="452"/>
  </r>
  <r>
    <x v="0"/>
    <n v="160"/>
    <n v="86"/>
    <n v="3"/>
    <n v="4"/>
    <s v="OK"/>
    <s v="NL110348"/>
    <n v="290"/>
    <n v="21.8"/>
    <n v="25"/>
    <n v="4"/>
    <n v="4"/>
    <n v="25"/>
    <n v="259.43332926432299"/>
    <n v="61.899998982747398"/>
    <n v="2.0366666714350399"/>
    <n v="0.84833331902821896"/>
    <m/>
    <n v="203.3"/>
    <x v="508"/>
    <x v="453"/>
  </r>
  <r>
    <x v="3"/>
    <n v="49"/>
    <n v="64"/>
    <n v="3"/>
    <n v="4"/>
    <s v="OK"/>
    <s v="A110237"/>
    <n v="307"/>
    <n v="31.8"/>
    <n v="25"/>
    <n v="5"/>
    <n v="4"/>
    <n v="25"/>
    <n v="185.10000101725299"/>
    <n v="57.8333346048991"/>
    <n v="1.3466666936874401"/>
    <n v="1.10499997933706"/>
    <m/>
    <n v="336.7"/>
    <x v="2"/>
    <x v="2"/>
  </r>
  <r>
    <x v="4"/>
    <n v="61"/>
    <n v="178"/>
    <n v="3"/>
    <n v="5"/>
    <s v="OK"/>
    <s v="P00610443"/>
    <n v="217"/>
    <n v="13.1"/>
    <n v="12"/>
    <n v="3"/>
    <n v="2"/>
    <n v="12"/>
    <n v="185.10000101725299"/>
    <n v="61.866667429606103"/>
    <n v="1.2766666809717799"/>
    <n v="0.218333328763644"/>
    <m/>
    <n v="83.1"/>
    <x v="2"/>
    <x v="2"/>
  </r>
  <r>
    <x v="1"/>
    <n v="43"/>
    <n v="331"/>
    <n v="3"/>
    <n v="5"/>
    <s v="OK"/>
    <s v="NH200206"/>
    <n v="598"/>
    <n v="80"/>
    <n v="38"/>
    <n v="4"/>
    <n v="4"/>
    <n v="25"/>
    <n v="233"/>
    <n v="54.466667175292997"/>
    <n v="1.7333333492279099"/>
    <n v="3.0693332751592002"/>
    <m/>
    <n v="961.1"/>
    <x v="509"/>
    <x v="454"/>
  </r>
  <r>
    <x v="4"/>
    <n v="21"/>
    <n v="147"/>
    <n v="3"/>
    <n v="5"/>
    <s v="OK"/>
    <s v="P00610143"/>
    <n v="17"/>
    <n v="14.3"/>
    <n v="13"/>
    <n v="2"/>
    <n v="2"/>
    <n v="10"/>
    <n v="191.10000101725299"/>
    <n v="69.600001017252595"/>
    <n v="1.5933333237965901"/>
    <n v="0.18866666158040399"/>
    <m/>
    <n v="59.6"/>
    <x v="2"/>
    <x v="2"/>
  </r>
  <r>
    <x v="4"/>
    <n v="83"/>
    <n v="181"/>
    <n v="3"/>
    <n v="5"/>
    <s v="OK"/>
    <s v="P00610676"/>
    <n v="89"/>
    <n v="17.8"/>
    <n v="14"/>
    <n v="2"/>
    <n v="2"/>
    <n v="10"/>
    <n v="132.43333435058599"/>
    <n v="54.266666412353501"/>
    <n v="1.1099999745686799"/>
    <n v="0.308666661381722"/>
    <m/>
    <n v="131.5"/>
    <x v="2"/>
    <x v="2"/>
  </r>
  <r>
    <x v="0"/>
    <n v="125"/>
    <n v="14"/>
    <n v="3"/>
    <n v="5"/>
    <s v="OK"/>
    <s v="NL110128"/>
    <n v="33"/>
    <n v="16.899999999999999"/>
    <n v="13"/>
    <n v="2"/>
    <n v="2"/>
    <n v="13"/>
    <n v="245.90000406901001"/>
    <n v="56.433331807454401"/>
    <n v="0.87999999523162797"/>
    <n v="0.38333333532015501"/>
    <m/>
    <n v="186.2"/>
    <x v="510"/>
    <x v="455"/>
  </r>
  <r>
    <x v="0"/>
    <n v="135"/>
    <n v="74"/>
    <n v="3"/>
    <n v="5"/>
    <s v="OK"/>
    <s v="NL110233"/>
    <n v="210"/>
    <n v="26.9"/>
    <n v="20"/>
    <n v="4"/>
    <n v="2"/>
    <n v="15"/>
    <n v="232.53333536783899"/>
    <n v="65.600001017252595"/>
    <n v="1.4333333174387599"/>
    <n v="0.233333334326744"/>
    <m/>
    <n v="64.3"/>
    <x v="2"/>
    <x v="2"/>
  </r>
  <r>
    <x v="0"/>
    <n v="173"/>
    <n v="16"/>
    <n v="3"/>
    <n v="5"/>
    <s v="OK"/>
    <s v="NL110412"/>
    <n v="616"/>
    <n v="17.100000000000001"/>
    <n v="20"/>
    <n v="2"/>
    <n v="3"/>
    <n v="20"/>
    <n v="145.43333435058599"/>
    <n v="52.5"/>
    <n v="1.4399999777476"/>
    <n v="8.6333331962426499E-2"/>
    <m/>
    <n v="35.700000000000003"/>
    <x v="20"/>
    <x v="334"/>
  </r>
  <r>
    <x v="1"/>
    <n v="35"/>
    <n v="374"/>
    <n v="3"/>
    <n v="5"/>
    <s v="OK"/>
    <s v="NH200636"/>
    <n v="23"/>
    <n v="14"/>
    <n v="14"/>
    <n v="2"/>
    <n v="3"/>
    <n v="14"/>
    <n v="259.56667073567701"/>
    <n v="59.099999745686901"/>
    <n v="1.62999999523163"/>
    <n v="0.29866666098435701"/>
    <m/>
    <n v="86.1"/>
    <x v="511"/>
    <x v="456"/>
  </r>
  <r>
    <x v="1"/>
    <n v="58"/>
    <n v="318"/>
    <n v="3"/>
    <n v="5"/>
    <s v="OK"/>
    <s v="NH200253"/>
    <n v="23"/>
    <n v="19.399999999999999"/>
    <n v="17"/>
    <n v="3"/>
    <n v="3"/>
    <n v="15"/>
    <n v="289.90000406900998"/>
    <n v="61.266666412353501"/>
    <n v="2.0466666618982901"/>
    <n v="0.36766667167345701"/>
    <m/>
    <n v="93.3"/>
    <x v="2"/>
    <x v="2"/>
  </r>
  <r>
    <x v="0"/>
    <n v="135"/>
    <n v="33"/>
    <n v="3"/>
    <n v="5"/>
    <s v="OK"/>
    <s v="NL110207"/>
    <n v="307"/>
    <n v="29.1"/>
    <n v="25"/>
    <n v="3"/>
    <n v="3"/>
    <n v="20"/>
    <n v="234.666666666667"/>
    <n v="70.366666158040402"/>
    <n v="2.0233332713444998"/>
    <n v="1.31900004545848"/>
    <m/>
    <n v="320.7"/>
    <x v="2"/>
    <x v="2"/>
  </r>
  <r>
    <x v="4"/>
    <n v="83"/>
    <n v="217"/>
    <n v="3"/>
    <n v="5"/>
    <s v="OK"/>
    <s v="P00610701"/>
    <n v="217"/>
    <n v="16.100000000000001"/>
    <n v="15"/>
    <n v="3"/>
    <n v="3"/>
    <n v="6"/>
    <n v="201.766667683919"/>
    <n v="61.466665903727197"/>
    <n v="1.5033333301544201"/>
    <n v="0.265000000596046"/>
    <m/>
    <n v="102.7"/>
    <x v="2"/>
    <x v="2"/>
  </r>
  <r>
    <x v="5"/>
    <n v="2"/>
    <n v="49"/>
    <n v="3"/>
    <n v="5"/>
    <s v="OK"/>
    <s v="B421055"/>
    <n v="89"/>
    <n v="13.7"/>
    <n v="17"/>
    <n v="3"/>
    <n v="3"/>
    <n v="17"/>
    <n v="167.10000101725299"/>
    <n v="46.533332824707003"/>
    <n v="1.42666665712992"/>
    <n v="0.34266667564710002"/>
    <m/>
    <n v="108.5"/>
    <x v="2"/>
    <x v="2"/>
  </r>
  <r>
    <x v="5"/>
    <n v="63"/>
    <n v="93"/>
    <n v="3"/>
    <n v="3"/>
    <s v="OK"/>
    <s v="B435061"/>
    <n v="311"/>
    <n v="10.199999999999999"/>
    <m/>
    <n v="3"/>
    <n v="3"/>
    <n v="8"/>
    <n v="180.43333435058599"/>
    <n v="51.266666412353501"/>
    <n v="1.8733333349227901"/>
    <n v="0.57899999618530296"/>
    <m/>
    <n v="173.2"/>
    <x v="2"/>
    <x v="2"/>
  </r>
  <r>
    <x v="4"/>
    <n v="17"/>
    <n v="132"/>
    <n v="3"/>
    <n v="5"/>
    <s v="OK"/>
    <s v="P00610156"/>
    <n v="17"/>
    <n v="14.8"/>
    <n v="14"/>
    <n v="2"/>
    <n v="2"/>
    <n v="14"/>
    <n v="223.69999694824199"/>
    <n v="60.200000762939503"/>
    <n v="1.19333334763845"/>
    <n v="0.12733333309491501"/>
    <m/>
    <n v="42.5"/>
    <x v="2"/>
    <x v="2"/>
  </r>
  <r>
    <x v="4"/>
    <n v="89"/>
    <n v="197"/>
    <n v="2"/>
    <n v="5"/>
    <s v="OK"/>
    <s v="P00610688"/>
    <n v="591"/>
    <n v="11.8"/>
    <n v="15"/>
    <n v="3"/>
    <n v="1"/>
    <n v="14"/>
    <n v="418.85000610351602"/>
    <n v="71.799999237060504"/>
    <n v="7.6950001716613796"/>
    <n v="1.13800001144409"/>
    <m/>
    <n v="175.3"/>
    <x v="2"/>
    <x v="2"/>
  </r>
  <r>
    <x v="0"/>
    <n v="142"/>
    <n v="34"/>
    <n v="3"/>
    <n v="5"/>
    <s v="OK"/>
    <s v="NL110265"/>
    <n v="135"/>
    <n v="16.3"/>
    <n v="16"/>
    <n v="4"/>
    <n v="3"/>
    <n v="16"/>
    <n v="197"/>
    <n v="35.599999745686901"/>
    <n v="1.3766667048136401"/>
    <n v="0.19299999376138099"/>
    <m/>
    <n v="71.8"/>
    <x v="512"/>
    <x v="457"/>
  </r>
  <r>
    <x v="4"/>
    <n v="6"/>
    <n v="147"/>
    <n v="3"/>
    <n v="5"/>
    <s v="OK"/>
    <s v="P00610021"/>
    <n v="164"/>
    <n v="43.9"/>
    <n v="34"/>
    <n v="5"/>
    <n v="5"/>
    <n v="25"/>
    <n v="348.23333740234398"/>
    <n v="61.966667175292997"/>
    <n v="1.1699999968210899"/>
    <n v="0.14099999765555099"/>
    <m/>
    <n v="37"/>
    <x v="513"/>
    <x v="2"/>
  </r>
  <r>
    <x v="3"/>
    <n v="56"/>
    <n v="52"/>
    <n v="3"/>
    <n v="5"/>
    <s v="OK"/>
    <s v="A110228"/>
    <n v="307"/>
    <n v="24.8"/>
    <n v="22"/>
    <n v="4"/>
    <n v="4"/>
    <n v="22"/>
    <n v="236.13333129882801"/>
    <n v="59.8333333333333"/>
    <n v="2.1366666158040402"/>
    <n v="0.87433332204818703"/>
    <m/>
    <n v="213.9"/>
    <x v="2"/>
    <x v="2"/>
  </r>
  <r>
    <x v="3"/>
    <n v="2"/>
    <n v="8"/>
    <n v="3"/>
    <n v="5"/>
    <s v="OK"/>
    <s v="A110005"/>
    <n v="412"/>
    <n v="15.9"/>
    <n v="18"/>
    <n v="3"/>
    <n v="3"/>
    <n v="18"/>
    <n v="214.43333435058599"/>
    <n v="59.266667683919302"/>
    <n v="1.00999997059504"/>
    <n v="0.33666666348775198"/>
    <m/>
    <n v="75.599999999999994"/>
    <x v="2"/>
    <x v="2"/>
  </r>
  <r>
    <x v="3"/>
    <n v="62"/>
    <n v="82"/>
    <n v="3"/>
    <n v="3"/>
    <s v="OK"/>
    <s v="A110271"/>
    <n v="307"/>
    <n v="60"/>
    <n v="32"/>
    <n v="5"/>
    <n v="4"/>
    <n v="26"/>
    <n v="207.233332316081"/>
    <n v="57.799999237060497"/>
    <n v="1.55666665236155"/>
    <n v="1.0383333166440301"/>
    <m/>
    <n v="309.10000000000002"/>
    <x v="101"/>
    <x v="222"/>
  </r>
  <r>
    <x v="4"/>
    <n v="17"/>
    <n v="174"/>
    <n v="3"/>
    <n v="5"/>
    <s v="OK"/>
    <s v="P00610126"/>
    <n v="159"/>
    <n v="21.8"/>
    <n v="21"/>
    <n v="4"/>
    <n v="5"/>
    <m/>
    <n v="276.43332926432299"/>
    <n v="67.733332316080705"/>
    <n v="0.76666667064031002"/>
    <n v="0.109666665395101"/>
    <m/>
    <n v="35.299999999999997"/>
    <x v="514"/>
    <x v="2"/>
  </r>
  <r>
    <x v="2"/>
    <n v="4"/>
    <n v="29"/>
    <n v="3"/>
    <n v="5"/>
    <s v="OK"/>
    <s v="M17116042"/>
    <n v="541"/>
    <n v="41.7"/>
    <n v="27"/>
    <n v="5"/>
    <n v="4"/>
    <n v="27"/>
    <n v="245.56666564941401"/>
    <n v="54.300000508626297"/>
    <n v="1.19333334763845"/>
    <n v="0.31266666452089897"/>
    <m/>
    <n v="78.7"/>
    <x v="2"/>
    <x v="2"/>
  </r>
  <r>
    <x v="0"/>
    <n v="194"/>
    <n v="83"/>
    <n v="3"/>
    <n v="5"/>
    <s v="OK"/>
    <s v="NL110627"/>
    <n v="15"/>
    <n v="10.287000000000001"/>
    <n v="13"/>
    <n v="1"/>
    <n v="1"/>
    <n v="6"/>
    <n v="135.233332316081"/>
    <n v="45.933333079020201"/>
    <n v="1.62999999523163"/>
    <n v="0.68700001637140895"/>
    <m/>
    <n v="333.9"/>
    <x v="2"/>
    <x v="2"/>
  </r>
  <r>
    <x v="0"/>
    <n v="110"/>
    <n v="58"/>
    <n v="3"/>
    <n v="5"/>
    <s v="OK"/>
    <s v="NL110042"/>
    <n v="135"/>
    <n v="16.399999999999999"/>
    <n v="20"/>
    <n v="2"/>
    <n v="3"/>
    <n v="20"/>
    <n v="235.23333740234401"/>
    <n v="49.433331807454401"/>
    <n v="1.4199999968210899"/>
    <n v="0.13000000019868199"/>
    <m/>
    <n v="39.299999999999997"/>
    <x v="476"/>
    <x v="458"/>
  </r>
  <r>
    <x v="2"/>
    <n v="4"/>
    <n v="60"/>
    <n v="3"/>
    <n v="5"/>
    <s v="OK"/>
    <s v="M17116077"/>
    <n v="99"/>
    <n v="60.2"/>
    <n v="33"/>
    <n v="5"/>
    <n v="4"/>
    <n v="33"/>
    <n v="282.80000813802098"/>
    <n v="56.266666412353501"/>
    <n v="2.0933333237965899"/>
    <n v="0.56466667850812302"/>
    <m/>
    <n v="120.8"/>
    <x v="515"/>
    <x v="459"/>
  </r>
  <r>
    <x v="0"/>
    <n v="146"/>
    <n v="6"/>
    <n v="3"/>
    <n v="5"/>
    <s v="OK"/>
    <s v="NL110251"/>
    <n v="307"/>
    <n v="31.2"/>
    <n v="28"/>
    <n v="4"/>
    <n v="4"/>
    <n v="28"/>
    <n v="222.79999796549501"/>
    <n v="52.433334350585902"/>
    <n v="1.9033333063125599"/>
    <n v="0.68600000937779704"/>
    <m/>
    <n v="167.5"/>
    <x v="2"/>
    <x v="2"/>
  </r>
  <r>
    <x v="4"/>
    <n v="45"/>
    <n v="217"/>
    <n v="3"/>
    <n v="5"/>
    <s v="OK"/>
    <s v="P00610377"/>
    <n v="89"/>
    <n v="63.5"/>
    <n v="25"/>
    <n v="5"/>
    <n v="5"/>
    <n v="25"/>
    <n v="190.333333333333"/>
    <n v="48.700000762939503"/>
    <n v="1.4333333174387599"/>
    <n v="0.35599999626477602"/>
    <m/>
    <n v="102.3"/>
    <x v="2"/>
    <x v="2"/>
  </r>
  <r>
    <x v="3"/>
    <n v="56"/>
    <n v="22"/>
    <n v="3"/>
    <n v="5"/>
    <s v="OK"/>
    <s v="A110211"/>
    <n v="77"/>
    <n v="17.7"/>
    <n v="16"/>
    <n v="3"/>
    <n v="3"/>
    <n v="16"/>
    <n v="142.666666666667"/>
    <n v="39.6666666666667"/>
    <n v="1.5833333730697601"/>
    <n v="0.17599999904632599"/>
    <m/>
    <n v="72.900000000000006"/>
    <x v="76"/>
    <x v="200"/>
  </r>
  <r>
    <x v="1"/>
    <n v="79"/>
    <n v="349"/>
    <n v="3"/>
    <n v="5"/>
    <s v="OK"/>
    <s v="NH200388"/>
    <n v="330"/>
    <n v="47"/>
    <n v="40"/>
    <n v="5"/>
    <n v="4"/>
    <n v="35"/>
    <n v="365.90000406900998"/>
    <n v="64.266666412353501"/>
    <n v="2.2166666984558101"/>
    <n v="0.62266667683919297"/>
    <m/>
    <n v="143.80000000000001"/>
    <x v="516"/>
    <x v="460"/>
  </r>
  <r>
    <x v="0"/>
    <n v="183"/>
    <n v="96"/>
    <n v="3"/>
    <n v="5"/>
    <s v="OK"/>
    <s v="NL110506"/>
    <n v="615"/>
    <n v="39.700000000000003"/>
    <n v="34"/>
    <n v="4"/>
    <n v="4"/>
    <n v="34"/>
    <n v="288.43332926432299"/>
    <n v="63.733332316080698"/>
    <n v="1.21000001827876"/>
    <n v="0.50533333420753501"/>
    <m/>
    <n v="124.4"/>
    <x v="517"/>
    <x v="461"/>
  </r>
  <r>
    <x v="0"/>
    <n v="172"/>
    <n v="4"/>
    <n v="3"/>
    <n v="5"/>
    <s v="OK"/>
    <s v="NL110407"/>
    <n v="560"/>
    <n v="14.4"/>
    <n v="17"/>
    <n v="3"/>
    <n v="3"/>
    <n v="14"/>
    <n v="293.56667073567701"/>
    <n v="47.066665649414098"/>
    <n v="2.5833333333333299"/>
    <n v="0.80000001192092896"/>
    <m/>
    <n v="170.5"/>
    <x v="518"/>
    <x v="462"/>
  </r>
  <r>
    <x v="2"/>
    <n v="70"/>
    <n v="94"/>
    <n v="3"/>
    <n v="5"/>
    <s v="OK"/>
    <s v="M17116640"/>
    <n v="222"/>
    <n v="36.299999999999997"/>
    <n v="25"/>
    <n v="5"/>
    <n v="4"/>
    <n v="25"/>
    <n v="304"/>
    <n v="79.700002034505204"/>
    <n v="3.17666657765706"/>
    <n v="0.79566667477289799"/>
    <m/>
    <n v="188.9"/>
    <x v="519"/>
    <x v="463"/>
  </r>
  <r>
    <x v="4"/>
    <n v="21"/>
    <n v="192"/>
    <n v="3"/>
    <n v="5"/>
    <s v="OK"/>
    <s v="P00610112"/>
    <n v="17"/>
    <n v="12.3"/>
    <n v="15"/>
    <n v="2"/>
    <n v="4"/>
    <n v="15"/>
    <n v="246.96666971842399"/>
    <n v="68.3333333333333"/>
    <n v="1.96333336830139"/>
    <n v="0.21866666773955001"/>
    <m/>
    <n v="63.6"/>
    <x v="2"/>
    <x v="2"/>
  </r>
  <r>
    <x v="0"/>
    <n v="200"/>
    <n v="45"/>
    <n v="3"/>
    <n v="5"/>
    <s v="OK"/>
    <s v="NL110539"/>
    <n v="307"/>
    <n v="12.7"/>
    <n v="16"/>
    <n v="1"/>
    <n v="1"/>
    <n v="15"/>
    <n v="168.89999898274701"/>
    <n v="47.699999491373703"/>
    <n v="1.75"/>
    <n v="0.72566668192545603"/>
    <m/>
    <m/>
    <x v="2"/>
    <x v="2"/>
  </r>
  <r>
    <x v="4"/>
    <n v="15"/>
    <n v="186"/>
    <n v="3"/>
    <n v="5"/>
    <s v="OK"/>
    <s v="P00610119"/>
    <n v="217"/>
    <n v="20.100000000000001"/>
    <n v="8"/>
    <n v="5"/>
    <n v="1"/>
    <n v="2"/>
    <n v="165.36666361490899"/>
    <n v="45.5"/>
    <n v="1.4466666777928701"/>
    <n v="0.14399999876817099"/>
    <m/>
    <n v="72.400000000000006"/>
    <x v="2"/>
    <x v="2"/>
  </r>
  <r>
    <x v="4"/>
    <n v="75"/>
    <n v="169"/>
    <n v="3"/>
    <n v="5"/>
    <s v="OK"/>
    <s v="P00610613"/>
    <n v="601"/>
    <n v="16.2"/>
    <n v="16"/>
    <n v="3"/>
    <n v="3"/>
    <n v="15"/>
    <n v="329.86665852864598"/>
    <n v="56.099999745686901"/>
    <n v="2.2566667397817"/>
    <n v="0.64866666992505395"/>
    <m/>
    <n v="176.9"/>
    <x v="2"/>
    <x v="2"/>
  </r>
  <r>
    <x v="4"/>
    <n v="8"/>
    <n v="205"/>
    <n v="3"/>
    <n v="5"/>
    <s v="OK"/>
    <s v="P00610044"/>
    <n v="412"/>
    <n v="15.9"/>
    <n v="12"/>
    <n v="2"/>
    <n v="2"/>
    <n v="10"/>
    <n v="185.96666971842399"/>
    <n v="58.8333346048991"/>
    <n v="1.0299999713897701"/>
    <n v="0.24366665879885399"/>
    <m/>
    <n v="96.6"/>
    <x v="520"/>
    <x v="2"/>
  </r>
  <r>
    <x v="2"/>
    <n v="51"/>
    <n v="33"/>
    <n v="3"/>
    <n v="5"/>
    <s v="OK"/>
    <s v="M17116561"/>
    <n v="113"/>
    <n v="90.4"/>
    <n v="33"/>
    <n v="5"/>
    <n v="3"/>
    <n v="28"/>
    <n v="189.233332316081"/>
    <n v="57.8333333333333"/>
    <n v="1.3466666936874401"/>
    <n v="0.18900000055631"/>
    <m/>
    <n v="61"/>
    <x v="2"/>
    <x v="2"/>
  </r>
  <r>
    <x v="4"/>
    <n v="91"/>
    <n v="152"/>
    <n v="3"/>
    <n v="5"/>
    <s v="OK"/>
    <s v="P00610794"/>
    <n v="135"/>
    <n v="28.8"/>
    <n v="25"/>
    <n v="5"/>
    <n v="2"/>
    <n v="15"/>
    <n v="234.03333028157601"/>
    <n v="60.666667938232401"/>
    <n v="2.1366666158040402"/>
    <n v="0.295666664838791"/>
    <m/>
    <n v="78"/>
    <x v="2"/>
    <x v="2"/>
  </r>
  <r>
    <x v="0"/>
    <n v="137"/>
    <n v="9"/>
    <n v="3"/>
    <n v="5"/>
    <s v="OK"/>
    <s v="NL110187"/>
    <n v="307"/>
    <n v="13.8"/>
    <n v="20"/>
    <n v="1"/>
    <n v="1"/>
    <n v="18"/>
    <n v="210.43333435058599"/>
    <n v="59.199999491373703"/>
    <n v="2.05666665236155"/>
    <n v="1.40833334128062"/>
    <m/>
    <n v="396.4"/>
    <x v="2"/>
    <x v="2"/>
  </r>
  <r>
    <x v="2"/>
    <n v="14"/>
    <n v="28"/>
    <n v="3"/>
    <n v="5"/>
    <s v="OK"/>
    <s v="M17116039"/>
    <n v="547"/>
    <n v="20.8"/>
    <n v="16"/>
    <n v="4"/>
    <n v="5"/>
    <n v="16"/>
    <n v="191.43333435058599"/>
    <n v="35.433333079020201"/>
    <n v="0.83999997377395597"/>
    <n v="4.8999998718500103E-2"/>
    <m/>
    <n v="22.6"/>
    <x v="521"/>
    <x v="464"/>
  </r>
  <r>
    <x v="0"/>
    <n v="184"/>
    <n v="56"/>
    <n v="3"/>
    <n v="5"/>
    <s v="OK"/>
    <s v="NL110484"/>
    <n v="135"/>
    <n v="16"/>
    <n v="21"/>
    <n v="2"/>
    <n v="2"/>
    <n v="20"/>
    <n v="173.666666666667"/>
    <n v="51.799999237060497"/>
    <n v="1.7766666809717799"/>
    <n v="0.26433333257834102"/>
    <m/>
    <m/>
    <x v="522"/>
    <x v="465"/>
  </r>
  <r>
    <x v="1"/>
    <n v="56"/>
    <n v="322"/>
    <n v="3"/>
    <n v="5"/>
    <s v="OK"/>
    <s v="NH200254"/>
    <n v="341"/>
    <n v="38.6"/>
    <n v="30"/>
    <n v="4"/>
    <n v="4"/>
    <n v="25"/>
    <n v="225.666666666667"/>
    <n v="42.066666920979799"/>
    <n v="2.3133333524068198"/>
    <n v="0.99833333492279097"/>
    <m/>
    <n v="387.6"/>
    <x v="2"/>
    <x v="2"/>
  </r>
  <r>
    <x v="4"/>
    <n v="9"/>
    <n v="222"/>
    <n v="3"/>
    <n v="5"/>
    <s v="OK"/>
    <s v="P00610056"/>
    <n v="89"/>
    <n v="41.4"/>
    <n v="30"/>
    <n v="2"/>
    <n v="3"/>
    <n v="20"/>
    <n v="171.13333129882801"/>
    <n v="49.033334096272803"/>
    <n v="1.32666671276093"/>
    <n v="0.29000000158945699"/>
    <m/>
    <n v="101.3"/>
    <x v="523"/>
    <x v="2"/>
  </r>
  <r>
    <x v="5"/>
    <n v="38"/>
    <n v="56"/>
    <n v="3"/>
    <n v="5"/>
    <s v="OK"/>
    <s v="B428019"/>
    <n v="135"/>
    <n v="43.6"/>
    <m/>
    <n v="3"/>
    <n v="5"/>
    <n v="30"/>
    <n v="285.10000101725302"/>
    <n v="53.133333841959598"/>
    <n v="1.46666665871938"/>
    <n v="0.29133332769075998"/>
    <m/>
    <n v="67"/>
    <x v="2"/>
    <x v="2"/>
  </r>
  <r>
    <x v="3"/>
    <n v="93"/>
    <n v="73"/>
    <n v="3"/>
    <n v="5"/>
    <s v="OK"/>
    <s v="A110419"/>
    <n v="77"/>
    <n v="39.799999999999997"/>
    <n v="28"/>
    <n v="4"/>
    <n v="4"/>
    <n v="28"/>
    <n v="183.666666666667"/>
    <n v="53.200000762939503"/>
    <n v="1.8666667143503799"/>
    <n v="0.463999996582667"/>
    <m/>
    <n v="171.2"/>
    <x v="128"/>
    <x v="302"/>
  </r>
  <r>
    <x v="0"/>
    <n v="146"/>
    <n v="21"/>
    <n v="3"/>
    <n v="5"/>
    <s v="OK"/>
    <s v="NL110257"/>
    <n v="565"/>
    <n v="60.6"/>
    <n v="34"/>
    <n v="5"/>
    <n v="4"/>
    <n v="30"/>
    <n v="267.90000406900998"/>
    <n v="44.699999491373703"/>
    <n v="3.02000006039937"/>
    <n v="3.71833348274231"/>
    <m/>
    <n v="558.9"/>
    <x v="524"/>
    <x v="466"/>
  </r>
  <r>
    <x v="1"/>
    <n v="37"/>
    <n v="309"/>
    <n v="3"/>
    <n v="5"/>
    <s v="OK"/>
    <s v="NH200151"/>
    <n v="799"/>
    <n v="17"/>
    <n v="28"/>
    <n v="3"/>
    <n v="3"/>
    <n v="18"/>
    <n v="252"/>
    <n v="52.3333333333333"/>
    <n v="2.0466666221618701"/>
    <n v="0.436333328485489"/>
    <m/>
    <n v="103.8"/>
    <x v="525"/>
    <x v="467"/>
  </r>
  <r>
    <x v="3"/>
    <n v="70"/>
    <n v="16"/>
    <n v="3"/>
    <n v="5"/>
    <s v="OK"/>
    <s v="A110340"/>
    <n v="113"/>
    <n v="38.9"/>
    <n v="24"/>
    <n v="4"/>
    <n v="4"/>
    <n v="24"/>
    <n v="199.89999898274701"/>
    <n v="63.933334350585902"/>
    <n v="1.56999997297923"/>
    <n v="0.342333326737086"/>
    <m/>
    <m/>
    <x v="178"/>
    <x v="171"/>
  </r>
  <r>
    <x v="3"/>
    <n v="99"/>
    <n v="35"/>
    <n v="3"/>
    <n v="5"/>
    <s v="OK"/>
    <s v="A110386"/>
    <n v="416"/>
    <n v="41.7"/>
    <n v="27"/>
    <n v="5"/>
    <n v="5"/>
    <n v="27"/>
    <n v="239.53333536783899"/>
    <n v="51.099999745686901"/>
    <n v="1.37999999523163"/>
    <n v="0.62733332316080703"/>
    <m/>
    <m/>
    <x v="2"/>
    <x v="2"/>
  </r>
  <r>
    <x v="3"/>
    <n v="25"/>
    <n v="66"/>
    <n v="3"/>
    <n v="3"/>
    <s v="OK"/>
    <s v="A110142"/>
    <n v="307"/>
    <n v="18.600000000000001"/>
    <n v="21"/>
    <n v="3"/>
    <n v="4"/>
    <n v="21"/>
    <n v="250.76666259765599"/>
    <n v="61.100001017252602"/>
    <n v="2.05666665236155"/>
    <n v="1.18366666634878"/>
    <m/>
    <n v="320.89999999999998"/>
    <x v="2"/>
    <x v="2"/>
  </r>
  <r>
    <x v="3"/>
    <n v="2"/>
    <n v="5"/>
    <n v="3"/>
    <n v="5"/>
    <s v="OK"/>
    <s v="A110003"/>
    <n v="412"/>
    <n v="15.4"/>
    <n v="18"/>
    <n v="3"/>
    <n v="3"/>
    <n v="18"/>
    <n v="203.63333638509101"/>
    <n v="56.933333079020201"/>
    <n v="0.66999999682108602"/>
    <n v="0.32899999618530301"/>
    <m/>
    <n v="112.8"/>
    <x v="47"/>
    <x v="200"/>
  </r>
  <r>
    <x v="2"/>
    <n v="64"/>
    <n v="42"/>
    <n v="3"/>
    <n v="5"/>
    <s v="OK"/>
    <s v="M17116580"/>
    <n v="593"/>
    <n v="10.8"/>
    <n v="18"/>
    <n v="3"/>
    <n v="3"/>
    <n v="15"/>
    <n v="209.233332316081"/>
    <n v="50.799999237060497"/>
    <m/>
    <n v="6.4666667332251904E-2"/>
    <m/>
    <n v="30.4"/>
    <x v="526"/>
    <x v="468"/>
  </r>
  <r>
    <x v="0"/>
    <n v="113"/>
    <n v="100"/>
    <n v="3"/>
    <n v="5"/>
    <s v="OK"/>
    <s v="NL110061"/>
    <n v="89"/>
    <n v="13"/>
    <m/>
    <n v="1"/>
    <n v="1"/>
    <n v="12"/>
    <n v="146.56666564941401"/>
    <n v="48.966665903727197"/>
    <n v="1.0666666825612401"/>
    <n v="0.37066667278607701"/>
    <m/>
    <n v="165.2"/>
    <x v="2"/>
    <x v="2"/>
  </r>
  <r>
    <x v="3"/>
    <n v="42"/>
    <n v="58"/>
    <n v="3"/>
    <n v="5"/>
    <s v="OK"/>
    <s v="A110227"/>
    <n v="70"/>
    <n v="14"/>
    <n v="17"/>
    <n v="3"/>
    <n v="4"/>
    <n v="15"/>
    <n v="167.79999796549501"/>
    <n v="53.300000508626297"/>
    <n v="0.99666666984558105"/>
    <n v="0.16033333539962799"/>
    <m/>
    <n v="56.7"/>
    <x v="2"/>
    <x v="2"/>
  </r>
  <r>
    <x v="4"/>
    <n v="96"/>
    <n v="132"/>
    <n v="3"/>
    <n v="5"/>
    <s v="OK"/>
    <s v="P00610803"/>
    <n v="217"/>
    <n v="20.2"/>
    <n v="18"/>
    <n v="3"/>
    <n v="3"/>
    <n v="16"/>
    <n v="211.46666463216101"/>
    <n v="62.300000508626297"/>
    <n v="1.2600000301996901"/>
    <n v="0.134000000854333"/>
    <m/>
    <n v="50.8"/>
    <x v="2"/>
    <x v="2"/>
  </r>
  <r>
    <x v="1"/>
    <n v="13"/>
    <n v="326"/>
    <n v="3"/>
    <n v="5"/>
    <s v="OK"/>
    <s v="NH200064"/>
    <n v="601"/>
    <n v="24.7"/>
    <n v="23"/>
    <n v="3"/>
    <n v="3"/>
    <n v="23"/>
    <n v="318.90000406900998"/>
    <n v="57.566666920979799"/>
    <n v="2.5133333206176798"/>
    <n v="0.62500000993410698"/>
    <m/>
    <n v="210.5"/>
    <x v="527"/>
    <x v="407"/>
  </r>
  <r>
    <x v="5"/>
    <n v="36"/>
    <n v="22"/>
    <n v="3"/>
    <n v="5"/>
    <s v="OK"/>
    <s v="B430009"/>
    <n v="89"/>
    <n v="59.8"/>
    <n v="26"/>
    <n v="4"/>
    <n v="5"/>
    <n v="26"/>
    <n v="168.43333435058599"/>
    <n v="48.866666158040402"/>
    <n v="1.36666667461395"/>
    <n v="0.33466666440169002"/>
    <m/>
    <n v="116.4"/>
    <x v="101"/>
    <x v="28"/>
  </r>
  <r>
    <x v="5"/>
    <n v="29"/>
    <n v="13"/>
    <n v="3"/>
    <n v="5"/>
    <s v="OK"/>
    <s v="B430005"/>
    <n v="89"/>
    <n v="42.6"/>
    <n v="22"/>
    <n v="5"/>
    <n v="5"/>
    <n v="22"/>
    <n v="178.56666564941401"/>
    <n v="48.3333333333333"/>
    <n v="1.2066667079925499"/>
    <n v="0.43866666158040402"/>
    <m/>
    <n v="129.69999999999999"/>
    <x v="2"/>
    <x v="2"/>
  </r>
  <r>
    <x v="4"/>
    <n v="82"/>
    <n v="162"/>
    <n v="3"/>
    <n v="4"/>
    <s v="OK"/>
    <s v="P00610668"/>
    <n v="460"/>
    <n v="49.2"/>
    <n v="26"/>
    <n v="5"/>
    <n v="5"/>
    <n v="25"/>
    <n v="308.23333740234398"/>
    <n v="58.100001017252602"/>
    <n v="1.0099999904632599"/>
    <n v="0.91333331664403306"/>
    <m/>
    <n v="183.5"/>
    <x v="528"/>
    <x v="2"/>
  </r>
  <r>
    <x v="4"/>
    <n v="68"/>
    <n v="222"/>
    <n v="3"/>
    <n v="5"/>
    <s v="OK"/>
    <s v="P00610553"/>
    <n v="164"/>
    <n v="24.7"/>
    <n v="29"/>
    <n v="4"/>
    <n v="4"/>
    <n v="20"/>
    <n v="285.43333435058599"/>
    <n v="70.5"/>
    <n v="1.3133333126703901"/>
    <n v="0.10000000149011599"/>
    <m/>
    <n v="26.3"/>
    <x v="2"/>
    <x v="2"/>
  </r>
  <r>
    <x v="5"/>
    <n v="3"/>
    <n v="49"/>
    <n v="3"/>
    <n v="5"/>
    <s v="OK"/>
    <s v="B421001"/>
    <n v="600"/>
    <n v="26.6"/>
    <n v="25"/>
    <n v="3"/>
    <n v="3"/>
    <n v="25"/>
    <n v="408.09999593099002"/>
    <n v="53.699999491373703"/>
    <n v="2.8699999650319401"/>
    <n v="1.3093333244323699"/>
    <m/>
    <n v="375.3"/>
    <x v="76"/>
    <x v="469"/>
  </r>
  <r>
    <x v="5"/>
    <n v="8"/>
    <n v="97"/>
    <n v="3"/>
    <n v="5"/>
    <s v="OK"/>
    <s v="B419050"/>
    <n v="412"/>
    <n v="15.9"/>
    <n v="19"/>
    <n v="3"/>
    <n v="3"/>
    <n v="18"/>
    <n v="244.999994913737"/>
    <n v="64.099999745686802"/>
    <n v="0.89333333571751905"/>
    <n v="0.25533333420753501"/>
    <m/>
    <n v="87.8"/>
    <x v="2"/>
    <x v="2"/>
  </r>
  <r>
    <x v="5"/>
    <n v="22"/>
    <n v="40"/>
    <n v="3"/>
    <n v="3"/>
    <s v="OK"/>
    <s v="B421031"/>
    <n v="312"/>
    <n v="14.5"/>
    <n v="19"/>
    <n v="3"/>
    <n v="3"/>
    <n v="15"/>
    <n v="240.666666666667"/>
    <n v="51.866666158040402"/>
    <n v="2.4233334064483598"/>
    <n v="0.78733332951863599"/>
    <m/>
    <n v="199.5"/>
    <x v="82"/>
    <x v="48"/>
  </r>
  <r>
    <x v="5"/>
    <n v="11"/>
    <n v="56"/>
    <n v="3"/>
    <n v="3"/>
    <s v="OK"/>
    <s v="B420006"/>
    <n v="312"/>
    <n v="22.3"/>
    <n v="22"/>
    <n v="3"/>
    <n v="3"/>
    <n v="20"/>
    <n v="196"/>
    <n v="52.766666412353501"/>
    <n v="1.69999996821086"/>
    <n v="0.34333332379658998"/>
    <m/>
    <n v="149.4"/>
    <x v="2"/>
    <x v="2"/>
  </r>
  <r>
    <x v="4"/>
    <n v="91"/>
    <n v="161"/>
    <n v="3"/>
    <n v="5"/>
    <s v="OK"/>
    <s v="P00610787"/>
    <n v="103"/>
    <n v="32.799999999999997"/>
    <n v="25"/>
    <n v="3"/>
    <n v="3"/>
    <n v="20"/>
    <n v="194.10000101725299"/>
    <n v="46.233333587646499"/>
    <n v="1.5166666507720901"/>
    <n v="0.23133332530657399"/>
    <m/>
    <n v="66"/>
    <x v="2"/>
    <x v="2"/>
  </r>
  <r>
    <x v="5"/>
    <n v="47"/>
    <n v="30"/>
    <n v="3"/>
    <n v="5"/>
    <s v="OK"/>
    <s v="B429002"/>
    <n v="416"/>
    <n v="52.2"/>
    <n v="33"/>
    <n v="5"/>
    <n v="5"/>
    <n v="30"/>
    <n v="227.43333435058599"/>
    <n v="57.800000508626297"/>
    <n v="0.90333334604899096"/>
    <n v="0.66300000747044896"/>
    <m/>
    <n v="167.7"/>
    <x v="2"/>
    <x v="2"/>
  </r>
  <r>
    <x v="1"/>
    <n v="8"/>
    <n v="329"/>
    <n v="3"/>
    <n v="5"/>
    <s v="OK"/>
    <s v="NH200016"/>
    <n v="590"/>
    <n v="53"/>
    <n v="35"/>
    <n v="3"/>
    <n v="3"/>
    <n v="20"/>
    <n v="188"/>
    <n v="41.633333841959598"/>
    <n v="1.3933333555857299"/>
    <n v="0.73100000619888295"/>
    <m/>
    <n v="226.2"/>
    <x v="529"/>
    <x v="470"/>
  </r>
  <r>
    <x v="2"/>
    <n v="29"/>
    <n v="46"/>
    <n v="3"/>
    <n v="5"/>
    <s v="OK"/>
    <s v="M17116482"/>
    <n v="112"/>
    <n v="30"/>
    <n v="23"/>
    <n v="4"/>
    <n v="4"/>
    <n v="22"/>
    <n v="337.56667073567701"/>
    <n v="43.300000508626297"/>
    <n v="2.5033333301544198"/>
    <n v="2.1193333069483402"/>
    <m/>
    <n v="638.6"/>
    <x v="530"/>
    <x v="471"/>
  </r>
  <r>
    <x v="4"/>
    <n v="42"/>
    <n v="187"/>
    <n v="3"/>
    <n v="5"/>
    <s v="OK"/>
    <s v="P00612355"/>
    <n v="28"/>
    <n v="11.8"/>
    <n v="10"/>
    <n v="2"/>
    <n v="2"/>
    <n v="10"/>
    <n v="244.333333333333"/>
    <n v="55.599999745686901"/>
    <n v="1.08999999364217"/>
    <n v="0.42133334279060403"/>
    <m/>
    <n v="144.1"/>
    <x v="2"/>
    <x v="2"/>
  </r>
  <r>
    <x v="5"/>
    <n v="2"/>
    <n v="25"/>
    <n v="3"/>
    <n v="5"/>
    <s v="OK"/>
    <s v="B422019"/>
    <n v="416"/>
    <n v="57"/>
    <n v="32"/>
    <n v="5"/>
    <n v="3"/>
    <n v="32"/>
    <n v="200"/>
    <n v="66.700002034505204"/>
    <n v="0.81333333253860496"/>
    <n v="0.38099999725818601"/>
    <m/>
    <n v="99.3"/>
    <x v="2"/>
    <x v="2"/>
  </r>
  <r>
    <x v="0"/>
    <n v="102"/>
    <n v="63"/>
    <n v="3"/>
    <n v="5"/>
    <s v="OK"/>
    <s v="NL110044"/>
    <n v="450"/>
    <n v="27.4"/>
    <n v="18"/>
    <n v="3"/>
    <n v="3"/>
    <m/>
    <n v="162.43333435058599"/>
    <n v="53.899998982747398"/>
    <n v="2.1499999761581399"/>
    <n v="0.58933333555857303"/>
    <m/>
    <n v="192.4"/>
    <x v="531"/>
    <x v="373"/>
  </r>
  <r>
    <x v="5"/>
    <n v="90"/>
    <n v="31"/>
    <n v="3"/>
    <n v="5"/>
    <s v="OK"/>
    <s v="B445005"/>
    <n v="416"/>
    <n v="30.6"/>
    <n v="25"/>
    <n v="3"/>
    <n v="4"/>
    <n v="25"/>
    <n v="190.13333129882801"/>
    <n v="54.5"/>
    <n v="0.90333334604899096"/>
    <n v="0.25299999614556601"/>
    <m/>
    <n v="76.599999999999994"/>
    <x v="2"/>
    <x v="2"/>
  </r>
  <r>
    <x v="0"/>
    <n v="120"/>
    <n v="61"/>
    <n v="3"/>
    <n v="5"/>
    <s v="OK"/>
    <s v="NL110156"/>
    <n v="307"/>
    <n v="19.100000000000001"/>
    <n v="23"/>
    <n v="4"/>
    <n v="3"/>
    <n v="23"/>
    <n v="241.79999796549501"/>
    <n v="72"/>
    <n v="1.94333334763845"/>
    <n v="0.91266667842865001"/>
    <m/>
    <n v="212"/>
    <x v="2"/>
    <x v="2"/>
  </r>
  <r>
    <x v="4"/>
    <n v="94"/>
    <n v="141"/>
    <n v="3"/>
    <n v="5"/>
    <s v="OK"/>
    <s v="P00610797"/>
    <n v="217"/>
    <n v="25.6"/>
    <n v="20"/>
    <n v="4"/>
    <n v="3"/>
    <n v="16"/>
    <n v="214.86666870117199"/>
    <n v="60.900000254313099"/>
    <n v="1.4500000079472899"/>
    <n v="0.119000000258287"/>
    <m/>
    <n v="43.1"/>
    <x v="2"/>
    <x v="2"/>
  </r>
  <r>
    <x v="5"/>
    <n v="94"/>
    <n v="2"/>
    <n v="3"/>
    <n v="5"/>
    <s v="OK"/>
    <s v="B446002"/>
    <n v="456"/>
    <n v="19.7"/>
    <n v="22"/>
    <n v="4"/>
    <n v="4"/>
    <n v="20"/>
    <n v="303.46667480468801"/>
    <n v="57.566666920979799"/>
    <n v="3.27333331108093"/>
    <n v="0.42433333396911599"/>
    <m/>
    <n v="74.900000000000006"/>
    <x v="2"/>
    <x v="2"/>
  </r>
  <r>
    <x v="0"/>
    <n v="164"/>
    <n v="21"/>
    <n v="3"/>
    <n v="5"/>
    <s v="OK"/>
    <s v="NL110363"/>
    <n v="77"/>
    <n v="43.9"/>
    <n v="36"/>
    <n v="4"/>
    <n v="4"/>
    <n v="35"/>
    <n v="189.86666870117199"/>
    <n v="64.433334350585895"/>
    <n v="2.0300000111262002"/>
    <n v="1.75100000699361"/>
    <m/>
    <n v="452.5"/>
    <x v="532"/>
    <x v="472"/>
  </r>
  <r>
    <x v="5"/>
    <n v="65"/>
    <n v="32"/>
    <n v="3"/>
    <n v="5"/>
    <s v="OK"/>
    <s v="B437028"/>
    <n v="521"/>
    <n v="17.3"/>
    <n v="22"/>
    <n v="3"/>
    <n v="4"/>
    <n v="18"/>
    <n v="208.86666870117199"/>
    <n v="61.466667175292997"/>
    <n v="1.5033333301544201"/>
    <n v="0.26866666972637199"/>
    <m/>
    <n v="99.6"/>
    <x v="66"/>
    <x v="364"/>
  </r>
  <r>
    <x v="0"/>
    <n v="161"/>
    <n v="19"/>
    <n v="3"/>
    <n v="5"/>
    <s v="OK"/>
    <s v="NL110360"/>
    <n v="327"/>
    <n v="15.6"/>
    <n v="16"/>
    <n v="3"/>
    <n v="4"/>
    <n v="16"/>
    <n v="298.96665445963498"/>
    <n v="59.966667175292997"/>
    <n v="2.28999996185303"/>
    <n v="1.2033333381017"/>
    <m/>
    <n v="246"/>
    <x v="2"/>
    <x v="2"/>
  </r>
  <r>
    <x v="1"/>
    <n v="78"/>
    <n v="398"/>
    <n v="3"/>
    <n v="5"/>
    <s v="OK"/>
    <s v="NH200420"/>
    <n v="99"/>
    <n v="56"/>
    <n v="38"/>
    <n v="5"/>
    <n v="4"/>
    <n v="35"/>
    <n v="257.13333638509101"/>
    <n v="60.800000508626297"/>
    <n v="1.7733333508173601"/>
    <n v="0.87866667906443296"/>
    <m/>
    <n v="197.2"/>
    <x v="533"/>
    <x v="473"/>
  </r>
  <r>
    <x v="0"/>
    <n v="157"/>
    <n v="39"/>
    <n v="3"/>
    <n v="4"/>
    <s v="OK"/>
    <s v="NL110319"/>
    <n v="325"/>
    <n v="35"/>
    <n v="28"/>
    <n v="4"/>
    <n v="4"/>
    <n v="28"/>
    <n v="235.96666971842399"/>
    <n v="43.599999745686901"/>
    <n v="1.33666666348775"/>
    <n v="0.58799998958905497"/>
    <m/>
    <n v="194.4"/>
    <x v="534"/>
    <x v="474"/>
  </r>
  <r>
    <x v="0"/>
    <n v="183"/>
    <n v="37"/>
    <n v="3"/>
    <n v="5"/>
    <s v="OK"/>
    <s v="NL110472"/>
    <n v="615"/>
    <n v="12"/>
    <n v="18"/>
    <n v="2"/>
    <n v="2"/>
    <n v="18"/>
    <n v="181.766667683919"/>
    <n v="66.6666666666667"/>
    <n v="1.05000003178914"/>
    <n v="0.106333335240682"/>
    <m/>
    <m/>
    <x v="535"/>
    <x v="475"/>
  </r>
  <r>
    <x v="3"/>
    <n v="61"/>
    <n v="45"/>
    <n v="3"/>
    <n v="5"/>
    <s v="OK"/>
    <s v="A110315"/>
    <n v="474"/>
    <n v="21.3"/>
    <n v="23"/>
    <n v="4"/>
    <n v="3"/>
    <n v="20"/>
    <n v="257.03333536783902"/>
    <n v="52.799999237060497"/>
    <n v="2.0666666030883798"/>
    <n v="0.51866667469342598"/>
    <m/>
    <n v="142.80000000000001"/>
    <x v="57"/>
    <x v="364"/>
  </r>
  <r>
    <x v="3"/>
    <n v="29"/>
    <n v="30"/>
    <n v="3"/>
    <n v="5"/>
    <s v="OK"/>
    <s v="A110166"/>
    <n v="412"/>
    <n v="21"/>
    <n v="22"/>
    <n v="3"/>
    <n v="3"/>
    <n v="20"/>
    <n v="250.53333028157601"/>
    <n v="58.733333587646499"/>
    <n v="1.0233333309491499"/>
    <n v="0.33400000135103902"/>
    <m/>
    <n v="65.7"/>
    <x v="2"/>
    <x v="2"/>
  </r>
  <r>
    <x v="4"/>
    <n v="61"/>
    <n v="174"/>
    <n v="3"/>
    <n v="5"/>
    <s v="OK"/>
    <s v="P00610519"/>
    <n v="308"/>
    <n v="24.2"/>
    <n v="19"/>
    <n v="3"/>
    <n v="5"/>
    <n v="19"/>
    <n v="270.33332824707003"/>
    <n v="61.300000508626297"/>
    <n v="2.4700000286102299"/>
    <n v="1.18966666857402"/>
    <m/>
    <n v="273.3"/>
    <x v="2"/>
    <x v="2"/>
  </r>
  <r>
    <x v="0"/>
    <n v="143"/>
    <n v="94"/>
    <n v="3"/>
    <n v="5"/>
    <s v="OK"/>
    <s v="NL110296"/>
    <n v="63"/>
    <n v="10.9"/>
    <n v="18"/>
    <n v="3"/>
    <n v="3"/>
    <n v="18"/>
    <n v="197.20000203450499"/>
    <n v="48.566666920979799"/>
    <n v="1.2099999984105401"/>
    <n v="0.116666667163372"/>
    <m/>
    <n v="46.4"/>
    <x v="536"/>
    <x v="206"/>
  </r>
  <r>
    <x v="5"/>
    <n v="88"/>
    <n v="5"/>
    <n v="3"/>
    <n v="5"/>
    <s v="OK"/>
    <s v="B446003"/>
    <n v="456"/>
    <n v="34.4"/>
    <n v="25"/>
    <n v="5"/>
    <n v="5"/>
    <n v="25"/>
    <n v="289"/>
    <n v="61.966667175292997"/>
    <n v="2.6866666475931802"/>
    <n v="0.756666660308838"/>
    <m/>
    <n v="146.1"/>
    <x v="306"/>
    <x v="214"/>
  </r>
  <r>
    <x v="3"/>
    <n v="13"/>
    <n v="68"/>
    <n v="3"/>
    <n v="4"/>
    <s v="OK"/>
    <s v="A110079"/>
    <n v="307"/>
    <n v="38.700000000000003"/>
    <n v="28"/>
    <n v="3"/>
    <n v="4"/>
    <n v="20"/>
    <n v="219.10000101725299"/>
    <n v="65.799997965494796"/>
    <n v="1.9200000365575201"/>
    <n v="1.06366668144862"/>
    <m/>
    <n v="266.5"/>
    <x v="222"/>
    <x v="170"/>
  </r>
  <r>
    <x v="4"/>
    <n v="97"/>
    <n v="175"/>
    <n v="3"/>
    <n v="4"/>
    <s v="OK"/>
    <s v="P00610768"/>
    <n v="459"/>
    <n v="43.3"/>
    <n v="30"/>
    <n v="5"/>
    <n v="5"/>
    <n v="30"/>
    <n v="264.86665852864598"/>
    <n v="44.866667429606103"/>
    <n v="2.3166666825612401"/>
    <n v="0.68566668033599898"/>
    <m/>
    <n v="162.30000000000001"/>
    <x v="537"/>
    <x v="2"/>
  </r>
  <r>
    <x v="3"/>
    <n v="97"/>
    <n v="75"/>
    <n v="3"/>
    <n v="4"/>
    <s v="OK"/>
    <s v="A110418"/>
    <n v="210"/>
    <n v="49"/>
    <n v="33"/>
    <n v="5"/>
    <n v="4"/>
    <n v="33"/>
    <n v="308.23333740234398"/>
    <n v="57.533334096272803"/>
    <n v="2.1966666380564401"/>
    <n v="0.24166666467984499"/>
    <m/>
    <n v="68.8"/>
    <x v="178"/>
    <x v="279"/>
  </r>
  <r>
    <x v="0"/>
    <n v="159"/>
    <n v="83"/>
    <n v="3"/>
    <n v="5"/>
    <s v="OK"/>
    <s v="NL110344"/>
    <n v="309"/>
    <n v="14.5"/>
    <n v="20"/>
    <n v="1"/>
    <n v="1"/>
    <n v="8"/>
    <n v="189.79999796549501"/>
    <n v="40.199999491373703"/>
    <n v="2.2833333810170502"/>
    <n v="1.5810000101725299"/>
    <m/>
    <n v="618.6"/>
    <x v="2"/>
    <x v="2"/>
  </r>
  <r>
    <x v="5"/>
    <n v="90"/>
    <n v="2"/>
    <n v="3"/>
    <n v="5"/>
    <s v="OK"/>
    <s v="B446026"/>
    <n v="135"/>
    <n v="21"/>
    <n v="22"/>
    <n v="3"/>
    <n v="3"/>
    <n v="22"/>
    <n v="231.666666666667"/>
    <n v="52.966667175292997"/>
    <n v="1.3500000238418599"/>
    <n v="0.32000000278155"/>
    <m/>
    <n v="79.599999999999994"/>
    <x v="2"/>
    <x v="2"/>
  </r>
  <r>
    <x v="0"/>
    <n v="192"/>
    <n v="100"/>
    <n v="3"/>
    <n v="4"/>
    <s v="OK"/>
    <s v="NL110562"/>
    <n v="290"/>
    <n v="16"/>
    <n v="19"/>
    <n v="3"/>
    <n v="3"/>
    <n v="19"/>
    <n v="255.89999898274701"/>
    <n v="46.400000254313099"/>
    <n v="2.0566666920979801"/>
    <n v="0.78266666332880697"/>
    <m/>
    <n v="210.6"/>
    <x v="538"/>
    <x v="476"/>
  </r>
  <r>
    <x v="5"/>
    <n v="96"/>
    <n v="40"/>
    <n v="3"/>
    <n v="5"/>
    <s v="OK"/>
    <s v="B445063"/>
    <n v="113"/>
    <n v="17.3"/>
    <n v="19"/>
    <n v="3"/>
    <n v="3"/>
    <n v="18"/>
    <n v="157.30000305175801"/>
    <n v="50.5000012715658"/>
    <n v="1.3333333730697601"/>
    <n v="0.307333340247472"/>
    <m/>
    <n v="104.8"/>
    <x v="2"/>
    <x v="2"/>
  </r>
  <r>
    <x v="0"/>
    <n v="197"/>
    <n v="57"/>
    <n v="3"/>
    <n v="5"/>
    <s v="OK"/>
    <s v="NL110543"/>
    <n v="28"/>
    <n v="23.8"/>
    <n v="22"/>
    <n v="2"/>
    <n v="2"/>
    <n v="20"/>
    <n v="202.333333333333"/>
    <n v="42.866667429606103"/>
    <n v="0.653333326180776"/>
    <n v="0.173666668434938"/>
    <m/>
    <n v="67"/>
    <x v="539"/>
    <x v="477"/>
  </r>
  <r>
    <x v="0"/>
    <n v="117"/>
    <n v="74"/>
    <n v="3"/>
    <n v="5"/>
    <s v="OK"/>
    <s v="NL110106"/>
    <n v="327"/>
    <n v="11.6"/>
    <n v="13"/>
    <n v="2"/>
    <n v="2"/>
    <n v="13"/>
    <n v="295.66666666666703"/>
    <n v="55.8333333333333"/>
    <n v="2.1433333555857299"/>
    <n v="1.3286666472752899"/>
    <m/>
    <n v="329"/>
    <x v="2"/>
    <x v="2"/>
  </r>
  <r>
    <x v="4"/>
    <n v="65"/>
    <n v="212"/>
    <n v="3"/>
    <n v="5"/>
    <s v="OK"/>
    <s v="P00610545"/>
    <n v="164"/>
    <n v="35.299999999999997"/>
    <n v="22"/>
    <n v="3"/>
    <n v="2"/>
    <n v="22"/>
    <n v="312"/>
    <n v="64.3333333333333"/>
    <n v="0.85333335399627697"/>
    <n v="0.21166666348775201"/>
    <m/>
    <n v="62.8"/>
    <x v="2"/>
    <x v="2"/>
  </r>
  <r>
    <x v="2"/>
    <n v="21"/>
    <n v="34"/>
    <n v="3"/>
    <n v="5"/>
    <s v="OK"/>
    <s v="M17116057"/>
    <n v="541"/>
    <n v="14.5"/>
    <n v="11"/>
    <n v="4"/>
    <n v="4"/>
    <n v="11"/>
    <n v="260.76666259765602"/>
    <n v="40.533334096272803"/>
    <n v="1.6133333444595299"/>
    <n v="0.46533333261807802"/>
    <m/>
    <n v="121.6"/>
    <x v="540"/>
    <x v="478"/>
  </r>
  <r>
    <x v="1"/>
    <n v="13"/>
    <n v="306"/>
    <n v="3"/>
    <n v="5"/>
    <s v="OK"/>
    <s v="NH200054"/>
    <n v="450"/>
    <n v="48"/>
    <n v="32"/>
    <n v="4"/>
    <n v="4"/>
    <n v="27"/>
    <n v="202.766667683919"/>
    <n v="40.1666666666667"/>
    <n v="1.8933333158493"/>
    <n v="0.67133334279060397"/>
    <m/>
    <n v="165.4"/>
    <x v="541"/>
    <x v="479"/>
  </r>
  <r>
    <x v="5"/>
    <n v="87"/>
    <n v="18"/>
    <n v="3"/>
    <n v="5"/>
    <s v="OK"/>
    <s v="B446074"/>
    <n v="412"/>
    <n v="16.5"/>
    <n v="18"/>
    <n v="3"/>
    <n v="3"/>
    <n v="15"/>
    <n v="226.43333435058599"/>
    <n v="69.300000508626297"/>
    <n v="0.490000009536743"/>
    <n v="0.48733331759770698"/>
    <m/>
    <n v="157.9"/>
    <x v="2"/>
    <x v="2"/>
  </r>
  <r>
    <x v="5"/>
    <n v="89"/>
    <n v="45"/>
    <n v="3"/>
    <n v="5"/>
    <s v="OK"/>
    <s v="B445058"/>
    <n v="307"/>
    <n v="17.8"/>
    <n v="16"/>
    <n v="3"/>
    <n v="3"/>
    <n v="15"/>
    <n v="198.13333129882801"/>
    <n v="59.966667175292997"/>
    <n v="1.66333333651225"/>
    <n v="0.83033333222071304"/>
    <m/>
    <n v="249"/>
    <x v="2"/>
    <x v="2"/>
  </r>
  <r>
    <x v="3"/>
    <n v="85"/>
    <n v="23"/>
    <n v="3"/>
    <n v="5"/>
    <s v="OK"/>
    <s v="A110374"/>
    <n v="307"/>
    <n v="26.9"/>
    <n v="23"/>
    <n v="4"/>
    <n v="3"/>
    <n v="20"/>
    <n v="219"/>
    <n v="52.200000762939503"/>
    <n v="1.6599999666214"/>
    <n v="0.76666665077209495"/>
    <m/>
    <n v="232.8"/>
    <x v="2"/>
    <x v="2"/>
  </r>
  <r>
    <x v="3"/>
    <n v="2"/>
    <n v="15"/>
    <n v="3"/>
    <n v="5"/>
    <s v="OK"/>
    <s v="A110022"/>
    <n v="567"/>
    <n v="55.1"/>
    <n v="34"/>
    <n v="5"/>
    <n v="3"/>
    <n v="30"/>
    <n v="286.66666666666703"/>
    <n v="54.366667429606103"/>
    <n v="1.7566666603088399"/>
    <n v="0.31500000754992202"/>
    <m/>
    <n v="69.599999999999994"/>
    <x v="260"/>
    <x v="183"/>
  </r>
  <r>
    <x v="2"/>
    <n v="62"/>
    <n v="5"/>
    <n v="3"/>
    <n v="4"/>
    <s v="OK"/>
    <s v="M17116524"/>
    <n v="36"/>
    <n v="54.1"/>
    <n v="29"/>
    <n v="5"/>
    <n v="4"/>
    <n v="20"/>
    <n v="218.233332316081"/>
    <n v="25.933333079020201"/>
    <n v="0.506666660308838"/>
    <n v="0.38100000719229399"/>
    <m/>
    <n v="241.2"/>
    <x v="542"/>
    <x v="480"/>
  </r>
  <r>
    <x v="5"/>
    <n v="30"/>
    <n v="44"/>
    <n v="3"/>
    <n v="5"/>
    <s v="OK"/>
    <s v="B429028"/>
    <n v="307"/>
    <n v="18"/>
    <n v="22"/>
    <n v="3"/>
    <n v="3"/>
    <n v="20"/>
    <n v="244"/>
    <n v="56.300000508626297"/>
    <n v="2.8333333333333299"/>
    <n v="1.9766666491826399"/>
    <m/>
    <n v="537.20000000000005"/>
    <x v="2"/>
    <x v="2"/>
  </r>
  <r>
    <x v="4"/>
    <n v="38"/>
    <n v="158"/>
    <n v="3"/>
    <n v="5"/>
    <s v="OK"/>
    <s v="P00610298"/>
    <n v="412"/>
    <n v="23.9"/>
    <n v="24"/>
    <n v="3"/>
    <n v="2"/>
    <n v="16"/>
    <n v="223.89999898274701"/>
    <n v="69.766665140787794"/>
    <n v="0.83999999364217104"/>
    <n v="0.240666667620341"/>
    <m/>
    <n v="72"/>
    <x v="543"/>
    <x v="2"/>
  </r>
  <r>
    <x v="5"/>
    <n v="76"/>
    <n v="56"/>
    <n v="3"/>
    <n v="5"/>
    <s v="OK"/>
    <s v="B444022"/>
    <n v="35"/>
    <n v="56"/>
    <n v="34"/>
    <n v="5"/>
    <n v="5"/>
    <n v="30"/>
    <n v="220.79999796549501"/>
    <n v="57.133332570393897"/>
    <n v="1.0849999785423301"/>
    <n v="0.157000000278155"/>
    <m/>
    <n v="64"/>
    <x v="288"/>
    <x v="223"/>
  </r>
  <r>
    <x v="4"/>
    <n v="23"/>
    <n v="149"/>
    <n v="3"/>
    <n v="5"/>
    <s v="OK"/>
    <s v="P00612862"/>
    <n v="44"/>
    <n v="20.7"/>
    <m/>
    <n v="5"/>
    <n v="4"/>
    <n v="20"/>
    <n v="462.23333740234398"/>
    <n v="82.133333841959598"/>
    <n v="7.03999996185303"/>
    <n v="1.08666664361954"/>
    <m/>
    <n v="165.3"/>
    <x v="2"/>
    <x v="2"/>
  </r>
  <r>
    <x v="5"/>
    <n v="17"/>
    <n v="44"/>
    <n v="3"/>
    <n v="3"/>
    <s v="OK"/>
    <s v="B421015"/>
    <n v="312"/>
    <n v="19.7"/>
    <n v="19"/>
    <n v="3"/>
    <n v="3"/>
    <n v="19"/>
    <n v="256.09999593099002"/>
    <n v="49.666667938232401"/>
    <n v="2.6133333047231"/>
    <n v="0.93866666158040402"/>
    <m/>
    <n v="221.3"/>
    <x v="2"/>
    <x v="2"/>
  </r>
  <r>
    <x v="1"/>
    <n v="86"/>
    <n v="382"/>
    <n v="3"/>
    <n v="5"/>
    <s v="OK"/>
    <s v="NH200477"/>
    <n v="541"/>
    <n v="21.4"/>
    <n v="23"/>
    <n v="3"/>
    <n v="3"/>
    <n v="23"/>
    <n v="264.43332926432299"/>
    <n v="46.866667429606103"/>
    <n v="1.61666667461395"/>
    <n v="0.91566665967305505"/>
    <m/>
    <n v="227.3"/>
    <x v="544"/>
    <x v="481"/>
  </r>
  <r>
    <x v="3"/>
    <n v="59"/>
    <n v="64"/>
    <n v="3"/>
    <n v="5"/>
    <s v="OK"/>
    <s v="A110233"/>
    <n v="69"/>
    <n v="13.2"/>
    <n v="18"/>
    <n v="3"/>
    <n v="3"/>
    <n v="18"/>
    <n v="201"/>
    <n v="58.966665903727197"/>
    <n v="1.8800000349680599"/>
    <n v="0.49533333381016997"/>
    <m/>
    <n v="154.4"/>
    <x v="2"/>
    <x v="2"/>
  </r>
  <r>
    <x v="0"/>
    <n v="191"/>
    <n v="6"/>
    <n v="3"/>
    <n v="5"/>
    <s v="OK"/>
    <s v="NL110515"/>
    <n v="540"/>
    <n v="11.5"/>
    <n v="14"/>
    <n v="2"/>
    <n v="2"/>
    <n v="14"/>
    <n v="251.23333740234401"/>
    <n v="50.766666412353501"/>
    <n v="1.3699999650319401"/>
    <n v="0.31366666654745701"/>
    <m/>
    <n v="110.1"/>
    <x v="545"/>
    <x v="482"/>
  </r>
  <r>
    <x v="5"/>
    <n v="14"/>
    <n v="88"/>
    <n v="3"/>
    <n v="5"/>
    <s v="OK"/>
    <s v="B419008"/>
    <n v="35"/>
    <n v="42.5"/>
    <n v="27"/>
    <n v="3"/>
    <n v="3"/>
    <n v="22"/>
    <n v="202.56666564941401"/>
    <n v="63.666667938232401"/>
    <n v="0.50333332022031196"/>
    <n v="0.14733333388964301"/>
    <m/>
    <n v="65.2"/>
    <x v="256"/>
    <x v="338"/>
  </r>
  <r>
    <x v="5"/>
    <n v="75"/>
    <n v="12"/>
    <n v="3"/>
    <n v="5"/>
    <s v="OK"/>
    <s v="B446016"/>
    <n v="70"/>
    <n v="18.899999999999999"/>
    <n v="20"/>
    <n v="3"/>
    <n v="3"/>
    <n v="14"/>
    <n v="185"/>
    <n v="50"/>
    <n v="0.66333333651224802"/>
    <n v="8.1999997297922803E-2"/>
    <m/>
    <n v="27.8"/>
    <x v="2"/>
    <x v="2"/>
  </r>
  <r>
    <x v="4"/>
    <n v="43"/>
    <n v="201"/>
    <n v="3"/>
    <n v="5"/>
    <s v="OK"/>
    <s v="P00610268"/>
    <n v="327"/>
    <n v="11.1"/>
    <n v="11"/>
    <n v="2"/>
    <n v="2"/>
    <n v="10"/>
    <n v="346.09999593099002"/>
    <n v="69.966667175292997"/>
    <n v="3.4066666762034101"/>
    <n v="2.03633332252502"/>
    <m/>
    <n v="426.3"/>
    <x v="2"/>
    <x v="2"/>
  </r>
  <r>
    <x v="4"/>
    <n v="58"/>
    <n v="173"/>
    <n v="3"/>
    <n v="5"/>
    <s v="OK"/>
    <s v="P00610444"/>
    <n v="89"/>
    <n v="70"/>
    <n v="32"/>
    <n v="5"/>
    <n v="5"/>
    <n v="26"/>
    <n v="181.56666564941401"/>
    <n v="49.266665140787801"/>
    <n v="1.4500000079472899"/>
    <n v="0.22900000214576699"/>
    <m/>
    <n v="70.599999999999994"/>
    <x v="2"/>
    <x v="2"/>
  </r>
  <r>
    <x v="3"/>
    <n v="2"/>
    <n v="41"/>
    <n v="3"/>
    <n v="4"/>
    <s v="OK"/>
    <s v="A110045"/>
    <n v="28"/>
    <n v="41.2"/>
    <n v="28"/>
    <n v="5"/>
    <n v="5"/>
    <n v="28"/>
    <n v="279.19999186197902"/>
    <n v="62.733332316080698"/>
    <n v="0.61999998490015695"/>
    <n v="0.33000000317891398"/>
    <m/>
    <n v="73.7"/>
    <x v="290"/>
    <x v="170"/>
  </r>
  <r>
    <x v="4"/>
    <n v="59"/>
    <n v="222"/>
    <n v="3"/>
    <n v="5"/>
    <s v="OK"/>
    <s v="P00610415"/>
    <n v="599"/>
    <n v="12.9"/>
    <n v="9"/>
    <n v="3"/>
    <n v="1"/>
    <n v="9"/>
    <n v="331.33333333333297"/>
    <n v="51.566666920979799"/>
    <n v="3.16000000635783"/>
    <n v="4.78266676266988"/>
    <m/>
    <n v="1745.6"/>
    <x v="546"/>
    <x v="2"/>
  </r>
  <r>
    <x v="0"/>
    <n v="141"/>
    <n v="81"/>
    <n v="3"/>
    <n v="5"/>
    <s v="OK"/>
    <s v="NL110290"/>
    <n v="77"/>
    <n v="15.7"/>
    <n v="19"/>
    <n v="4"/>
    <n v="4"/>
    <n v="15"/>
    <n v="195.666666666667"/>
    <n v="54.866666158040402"/>
    <n v="1.84999998410543"/>
    <n v="1.3450000286102299"/>
    <m/>
    <n v="337.5"/>
    <x v="547"/>
    <x v="483"/>
  </r>
  <r>
    <x v="0"/>
    <n v="184"/>
    <n v="83"/>
    <n v="3"/>
    <n v="5"/>
    <s v="OK"/>
    <s v="NL110500"/>
    <n v="327"/>
    <n v="15.1"/>
    <n v="17"/>
    <n v="3"/>
    <n v="3"/>
    <n v="17"/>
    <n v="287.09999593099002"/>
    <n v="59.600001017252602"/>
    <n v="2.0200000206629398"/>
    <n v="1.8459999561309799"/>
    <m/>
    <n v="388"/>
    <x v="548"/>
    <x v="484"/>
  </r>
  <r>
    <x v="4"/>
    <n v="27"/>
    <n v="184"/>
    <n v="3"/>
    <n v="5"/>
    <s v="OK"/>
    <s v="P00610186"/>
    <n v="142"/>
    <n v="27.1"/>
    <n v="24"/>
    <n v="5"/>
    <n v="3"/>
    <n v="19"/>
    <n v="264.89999898274698"/>
    <n v="53.599999745686901"/>
    <n v="3.4733333587646502"/>
    <n v="0.18299999833107"/>
    <m/>
    <n v="53.6"/>
    <x v="549"/>
    <x v="2"/>
  </r>
  <r>
    <x v="0"/>
    <n v="141"/>
    <n v="12"/>
    <n v="3"/>
    <n v="5"/>
    <s v="OK"/>
    <s v="NL110255"/>
    <n v="307"/>
    <n v="11.8"/>
    <n v="14"/>
    <n v="2"/>
    <n v="2"/>
    <n v="10"/>
    <n v="202.43333435058599"/>
    <n v="53.633333841959598"/>
    <n v="2.1366666555404699"/>
    <n v="1.38300001621246"/>
    <m/>
    <n v="372.8"/>
    <x v="2"/>
    <x v="2"/>
  </r>
  <r>
    <x v="4"/>
    <n v="75"/>
    <n v="171"/>
    <n v="3"/>
    <n v="5"/>
    <s v="OK"/>
    <s v="P00610612"/>
    <n v="142"/>
    <n v="21.6"/>
    <n v="20"/>
    <n v="3"/>
    <n v="3"/>
    <n v="15"/>
    <n v="298.43332926432299"/>
    <n v="53.133332570393897"/>
    <n v="2.7633333206176798"/>
    <n v="0.332999994357427"/>
    <m/>
    <n v="85.8"/>
    <x v="2"/>
    <x v="2"/>
  </r>
  <r>
    <x v="2"/>
    <n v="42"/>
    <n v="15"/>
    <n v="3"/>
    <n v="5"/>
    <s v="OK"/>
    <s v="M17116507"/>
    <n v="299"/>
    <n v="81.5"/>
    <n v="33"/>
    <n v="5"/>
    <n v="3"/>
    <n v="33"/>
    <n v="250.10000101725299"/>
    <n v="64.400001525878906"/>
    <n v="1.5099999904632599"/>
    <n v="0.60933331648508704"/>
    <m/>
    <n v="178.1"/>
    <x v="2"/>
    <x v="2"/>
  </r>
  <r>
    <x v="4"/>
    <n v="42"/>
    <n v="215"/>
    <n v="3"/>
    <n v="5"/>
    <s v="OK"/>
    <s v="P00610258"/>
    <n v="212"/>
    <n v="12.9"/>
    <n v="20"/>
    <n v="1"/>
    <n v="1"/>
    <n v="20"/>
    <n v="151.56666564941401"/>
    <n v="55.099999745686901"/>
    <n v="1.5466666618983"/>
    <n v="0.39133333166440298"/>
    <m/>
    <n v="189.7"/>
    <x v="2"/>
    <x v="2"/>
  </r>
  <r>
    <x v="0"/>
    <n v="171"/>
    <n v="98"/>
    <n v="3"/>
    <n v="5"/>
    <s v="OK"/>
    <s v="NL110460"/>
    <n v="590"/>
    <n v="36.6"/>
    <n v="35"/>
    <n v="4"/>
    <n v="4"/>
    <n v="25"/>
    <n v="180.89999898274701"/>
    <n v="48.099999745686901"/>
    <n v="1.3900000254313201"/>
    <n v="0.50600001215934798"/>
    <m/>
    <n v="149.19999999999999"/>
    <x v="550"/>
    <x v="485"/>
  </r>
  <r>
    <x v="2"/>
    <n v="76"/>
    <n v="33"/>
    <n v="3"/>
    <n v="4"/>
    <s v="OK"/>
    <s v="M17116863"/>
    <n v="615"/>
    <n v="20.399999999999999"/>
    <n v="13"/>
    <n v="3"/>
    <n v="3"/>
    <n v="13"/>
    <n v="185.63333638509101"/>
    <n v="59.1666666666667"/>
    <n v="0.90666665633519505"/>
    <n v="0.15533333023389201"/>
    <m/>
    <n v="57.7"/>
    <x v="2"/>
    <x v="2"/>
  </r>
  <r>
    <x v="4"/>
    <n v="28"/>
    <n v="186"/>
    <n v="3"/>
    <n v="5"/>
    <s v="OK"/>
    <s v="P00610187"/>
    <n v="159"/>
    <n v="26.4"/>
    <n v="23"/>
    <n v="3"/>
    <n v="1"/>
    <n v="17"/>
    <n v="241.666666666667"/>
    <n v="67.000002543131501"/>
    <n v="1.3366667032241799"/>
    <n v="0.124000002940496"/>
    <m/>
    <n v="48.8"/>
    <x v="2"/>
    <x v="2"/>
  </r>
  <r>
    <x v="1"/>
    <n v="19"/>
    <n v="389"/>
    <n v="3"/>
    <n v="5"/>
    <s v="OK"/>
    <s v="NH200093"/>
    <n v="77"/>
    <n v="26.5"/>
    <n v="25"/>
    <n v="3"/>
    <n v="3"/>
    <n v="25"/>
    <n v="188.46666463216101"/>
    <n v="53.900000254313099"/>
    <n v="2.1833333571751901"/>
    <n v="0.56966667373975099"/>
    <m/>
    <n v="146.1"/>
    <x v="551"/>
    <x v="486"/>
  </r>
  <r>
    <x v="0"/>
    <n v="178"/>
    <n v="90"/>
    <n v="3"/>
    <n v="4"/>
    <s v="OK"/>
    <s v="NL110455"/>
    <n v="325"/>
    <n v="11.1"/>
    <n v="18"/>
    <n v="1"/>
    <n v="1"/>
    <n v="13"/>
    <n v="256.999994913737"/>
    <n v="54.899998982747398"/>
    <n v="2.0266666809717799"/>
    <n v="0.43233333031336502"/>
    <m/>
    <n v="111.3"/>
    <x v="552"/>
    <x v="487"/>
  </r>
  <r>
    <x v="1"/>
    <n v="84"/>
    <n v="393"/>
    <n v="3"/>
    <n v="5"/>
    <s v="OK"/>
    <s v="NH200482"/>
    <n v="409"/>
    <n v="49"/>
    <n v="32"/>
    <n v="3"/>
    <n v="4"/>
    <n v="30"/>
    <n v="301.53332519531301"/>
    <n v="64.166665395100907"/>
    <n v="2.0733333428700802"/>
    <n v="0.25899999837080601"/>
    <m/>
    <n v="54.9"/>
    <x v="553"/>
    <x v="488"/>
  </r>
  <r>
    <x v="5"/>
    <n v="9"/>
    <n v="84"/>
    <n v="3"/>
    <n v="5"/>
    <s v="OK"/>
    <s v="B419004"/>
    <n v="412"/>
    <n v="27.4"/>
    <n v="22"/>
    <n v="3"/>
    <n v="3"/>
    <n v="20"/>
    <n v="241.69999694824199"/>
    <n v="62.200000762939503"/>
    <n v="1.3100000222524"/>
    <n v="0.62233330806096399"/>
    <m/>
    <n v="190.5"/>
    <x v="2"/>
    <x v="2"/>
  </r>
  <r>
    <x v="5"/>
    <n v="9"/>
    <n v="29"/>
    <n v="3"/>
    <n v="5"/>
    <s v="OK"/>
    <s v="B421007"/>
    <n v="89"/>
    <n v="50.3"/>
    <n v="27"/>
    <n v="5"/>
    <n v="5"/>
    <n v="27"/>
    <n v="169.56666564941401"/>
    <n v="46.266666412353501"/>
    <n v="0.83999999364217104"/>
    <n v="0.17400000244378999"/>
    <m/>
    <n v="56.9"/>
    <x v="2"/>
    <x v="2"/>
  </r>
  <r>
    <x v="2"/>
    <n v="31"/>
    <n v="61"/>
    <n v="3"/>
    <n v="5"/>
    <s v="OK"/>
    <s v="M17116463"/>
    <n v="236"/>
    <n v="30.4"/>
    <n v="22"/>
    <n v="3"/>
    <n v="3"/>
    <n v="17"/>
    <n v="293.46667480468801"/>
    <n v="52.400000254313099"/>
    <n v="1.1133333444595299"/>
    <n v="0.90933332840601599"/>
    <m/>
    <n v="327.3"/>
    <x v="2"/>
    <x v="2"/>
  </r>
  <r>
    <x v="4"/>
    <n v="53"/>
    <n v="144"/>
    <n v="3"/>
    <n v="5"/>
    <s v="OK"/>
    <s v="P00610465"/>
    <n v="508"/>
    <n v="15.6"/>
    <n v="12"/>
    <n v="3"/>
    <n v="3"/>
    <n v="12"/>
    <n v="170.43333435058599"/>
    <n v="59.433333079020201"/>
    <n v="1.0466666618983"/>
    <n v="0.28800000250339503"/>
    <m/>
    <n v="92.9"/>
    <x v="554"/>
    <x v="2"/>
  </r>
  <r>
    <x v="4"/>
    <n v="47"/>
    <n v="173"/>
    <n v="3"/>
    <n v="5"/>
    <s v="OK"/>
    <s v="P00612838"/>
    <n v="217"/>
    <n v="10.5"/>
    <n v="17"/>
    <n v="1"/>
    <n v="1"/>
    <n v="11"/>
    <n v="232.46666463216101"/>
    <n v="52.733333587646499"/>
    <n v="1.67666665712992"/>
    <n v="0.228666668136915"/>
    <m/>
    <n v="104.1"/>
    <x v="2"/>
    <x v="2"/>
  </r>
  <r>
    <x v="4"/>
    <n v="92"/>
    <n v="192"/>
    <n v="3"/>
    <n v="5"/>
    <s v="OK"/>
    <s v="P00610760"/>
    <n v="17"/>
    <n v="15"/>
    <n v="9"/>
    <n v="3"/>
    <n v="3"/>
    <n v="9"/>
    <n v="229.10000101725299"/>
    <n v="56.8333333333333"/>
    <n v="1.88333332538605"/>
    <n v="0.20166666805744199"/>
    <m/>
    <n v="57.4"/>
    <x v="2"/>
    <x v="2"/>
  </r>
  <r>
    <x v="5"/>
    <n v="66"/>
    <n v="3"/>
    <n v="3"/>
    <n v="5"/>
    <s v="OK"/>
    <s v="B438022"/>
    <n v="590"/>
    <n v="34.200000000000003"/>
    <n v="23"/>
    <n v="3"/>
    <n v="3"/>
    <n v="23"/>
    <n v="232.233332316081"/>
    <n v="67.600001017252595"/>
    <n v="1.5499999920527101"/>
    <n v="0.56466666857401504"/>
    <m/>
    <n v="133.30000000000001"/>
    <x v="2"/>
    <x v="2"/>
  </r>
  <r>
    <x v="3"/>
    <n v="12"/>
    <n v="66"/>
    <n v="3"/>
    <n v="5"/>
    <s v="OK"/>
    <s v="A110078"/>
    <n v="412"/>
    <n v="30.6"/>
    <n v="21"/>
    <n v="3"/>
    <n v="4"/>
    <n v="21"/>
    <n v="211"/>
    <n v="58.933331807454401"/>
    <n v="0.92000001668930098"/>
    <n v="0.37399999300638798"/>
    <m/>
    <n v="121.2"/>
    <x v="128"/>
    <x v="176"/>
  </r>
  <r>
    <x v="4"/>
    <n v="54"/>
    <n v="169"/>
    <n v="3"/>
    <n v="5"/>
    <s v="OK"/>
    <s v="P00610446"/>
    <n v="164"/>
    <n v="29.9"/>
    <n v="26"/>
    <n v="4"/>
    <n v="4"/>
    <n v="18"/>
    <n v="327.76666259765602"/>
    <n v="63.399998982747398"/>
    <n v="1.2900000015894599"/>
    <n v="0.147666667898496"/>
    <m/>
    <n v="39.5"/>
    <x v="2"/>
    <x v="2"/>
  </r>
  <r>
    <x v="1"/>
    <n v="74"/>
    <n v="345"/>
    <n v="3"/>
    <n v="4"/>
    <s v="OK"/>
    <s v="NH200383"/>
    <n v="286"/>
    <n v="24.3"/>
    <n v="24"/>
    <n v="3"/>
    <n v="4"/>
    <n v="20"/>
    <n v="237.46666463216101"/>
    <n v="55.733333587646499"/>
    <n v="1.63333332538605"/>
    <n v="0.66433332363764397"/>
    <m/>
    <n v="158.5"/>
    <x v="555"/>
    <x v="489"/>
  </r>
  <r>
    <x v="1"/>
    <n v="82"/>
    <n v="327"/>
    <n v="3"/>
    <n v="4"/>
    <s v="OK"/>
    <s v="NH200443"/>
    <n v="279"/>
    <n v="12.7"/>
    <n v="8"/>
    <n v="3"/>
    <n v="3"/>
    <n v="8"/>
    <n v="272"/>
    <n v="54.633332570393897"/>
    <n v="1.7966666618983"/>
    <n v="0.60100000103314699"/>
    <m/>
    <n v="185.8"/>
    <x v="556"/>
    <x v="490"/>
  </r>
  <r>
    <x v="4"/>
    <n v="83"/>
    <n v="198"/>
    <n v="3"/>
    <n v="5"/>
    <s v="OK"/>
    <s v="P00610691"/>
    <n v="103"/>
    <n v="28.011299999999999"/>
    <n v="22"/>
    <n v="4"/>
    <n v="2"/>
    <n v="15"/>
    <n v="145.20000203450499"/>
    <n v="47.133333841959598"/>
    <n v="1.6533333063125599"/>
    <n v="0.28166666626930198"/>
    <m/>
    <n v="114.2"/>
    <x v="2"/>
    <x v="2"/>
  </r>
  <r>
    <x v="4"/>
    <n v="50"/>
    <n v="129"/>
    <n v="3"/>
    <n v="5"/>
    <s v="OK"/>
    <s v="P00610319"/>
    <n v="88"/>
    <n v="45.4"/>
    <n v="28"/>
    <n v="5"/>
    <n v="4"/>
    <n v="28"/>
    <n v="289.90000406900998"/>
    <n v="59.600001017252602"/>
    <n v="2.1833333174387599"/>
    <n v="0.78833333651224802"/>
    <m/>
    <n v="185.2"/>
    <x v="557"/>
    <x v="2"/>
  </r>
  <r>
    <x v="1"/>
    <n v="68"/>
    <n v="342"/>
    <n v="3"/>
    <n v="5"/>
    <s v="OK"/>
    <s v="NH200320"/>
    <n v="130"/>
    <n v="30.5"/>
    <n v="27"/>
    <n v="4"/>
    <n v="4"/>
    <n v="27"/>
    <n v="285.23333740234398"/>
    <n v="50.8333346048991"/>
    <n v="1.7766666809717799"/>
    <n v="0.80333334207534801"/>
    <m/>
    <n v="195.9"/>
    <x v="558"/>
    <x v="491"/>
  </r>
  <r>
    <x v="0"/>
    <n v="171"/>
    <n v="55"/>
    <n v="3"/>
    <n v="5"/>
    <s v="OK"/>
    <s v="NL110435"/>
    <n v="135"/>
    <n v="11.6"/>
    <n v="20"/>
    <n v="2"/>
    <n v="2"/>
    <n v="15"/>
    <n v="191.666666666667"/>
    <n v="49.433334350585902"/>
    <n v="1.6233333349227901"/>
    <n v="0.23100000123182901"/>
    <m/>
    <n v="65.8"/>
    <x v="559"/>
    <x v="492"/>
  </r>
  <r>
    <x v="0"/>
    <n v="112"/>
    <n v="71"/>
    <n v="3"/>
    <n v="5"/>
    <s v="OK"/>
    <s v="NL110105"/>
    <n v="540"/>
    <n v="10.5"/>
    <n v="15"/>
    <n v="5"/>
    <n v="3"/>
    <n v="15"/>
    <n v="259.13333638509101"/>
    <n v="42.1666666666667"/>
    <n v="1.13333332538605"/>
    <n v="0.322666669885318"/>
    <m/>
    <n v="127.2"/>
    <x v="560"/>
    <x v="493"/>
  </r>
  <r>
    <x v="2"/>
    <n v="5"/>
    <n v="96"/>
    <n v="3"/>
    <n v="5"/>
    <s v="OK"/>
    <s v="M17116119"/>
    <n v="299"/>
    <n v="34.9"/>
    <n v="25"/>
    <n v="3"/>
    <n v="4"/>
    <n v="25"/>
    <n v="247.43333435058599"/>
    <n v="54.233333587646499"/>
    <n v="1.3900000254313201"/>
    <n v="0.71400000651677498"/>
    <m/>
    <n v="227.1"/>
    <x v="561"/>
    <x v="223"/>
  </r>
  <r>
    <x v="5"/>
    <n v="57"/>
    <n v="64"/>
    <n v="3"/>
    <n v="5"/>
    <s v="OK"/>
    <s v="B436007"/>
    <n v="416"/>
    <n v="60.2"/>
    <m/>
    <n v="5"/>
    <n v="5"/>
    <n v="40"/>
    <n v="212.10000101725299"/>
    <n v="58.933334350585902"/>
    <n v="0.83333331346511796"/>
    <n v="0.35100000103314699"/>
    <m/>
    <n v="95.4"/>
    <x v="86"/>
    <x v="207"/>
  </r>
  <r>
    <x v="3"/>
    <n v="32"/>
    <n v="69"/>
    <n v="3"/>
    <n v="5"/>
    <s v="OK"/>
    <s v="A110132"/>
    <n v="106"/>
    <n v="42"/>
    <n v="31"/>
    <n v="5"/>
    <n v="5"/>
    <n v="31"/>
    <n v="178.20000203450499"/>
    <n v="54.433333079020201"/>
    <n v="0.78666667143503799"/>
    <n v="0.34000000357627902"/>
    <m/>
    <n v="104.4"/>
    <x v="57"/>
    <x v="66"/>
  </r>
  <r>
    <x v="4"/>
    <n v="70"/>
    <n v="159"/>
    <n v="3"/>
    <n v="5"/>
    <s v="OK"/>
    <s v="P00610623"/>
    <n v="308"/>
    <n v="38.700000000000003"/>
    <n v="24"/>
    <n v="2"/>
    <n v="3"/>
    <n v="24"/>
    <n v="293.09999593099002"/>
    <n v="58.166667938232401"/>
    <n v="2.9533333778381299"/>
    <n v="0.85400000214576699"/>
    <m/>
    <n v="171.5"/>
    <x v="2"/>
    <x v="2"/>
  </r>
  <r>
    <x v="5"/>
    <n v="80"/>
    <n v="0"/>
    <n v="3"/>
    <n v="5"/>
    <s v="OK"/>
    <s v="B446017"/>
    <n v="412"/>
    <n v="25.1"/>
    <n v="25"/>
    <n v="4"/>
    <n v="4"/>
    <n v="25"/>
    <n v="248.13333129882801"/>
    <n v="63.200000762939503"/>
    <n v="0.513333320617676"/>
    <n v="0.45833333333333298"/>
    <m/>
    <n v="142.5"/>
    <x v="2"/>
    <x v="2"/>
  </r>
  <r>
    <x v="2"/>
    <n v="100"/>
    <n v="31"/>
    <n v="3"/>
    <n v="5"/>
    <s v="OK"/>
    <s v="M17117101"/>
    <n v="287"/>
    <n v="26.3"/>
    <n v="31"/>
    <n v="3"/>
    <n v="3"/>
    <n v="20"/>
    <n v="229.333333333333"/>
    <n v="68.266667683919295"/>
    <n v="1.4033333063125599"/>
    <n v="0.70933333039283797"/>
    <m/>
    <n v="185"/>
    <x v="562"/>
    <x v="494"/>
  </r>
  <r>
    <x v="0"/>
    <n v="113"/>
    <n v="47"/>
    <n v="3"/>
    <n v="5"/>
    <s v="OK"/>
    <s v="NL110088"/>
    <n v="307"/>
    <n v="10.4"/>
    <n v="13"/>
    <n v="3"/>
    <n v="3"/>
    <n v="13"/>
    <n v="203.46666463216101"/>
    <n v="55.699999491373703"/>
    <n v="2.0866666634877502"/>
    <n v="0.993333339691162"/>
    <m/>
    <n v="325.89999999999998"/>
    <x v="2"/>
    <x v="2"/>
  </r>
  <r>
    <x v="0"/>
    <n v="188"/>
    <n v="50"/>
    <n v="3"/>
    <n v="5"/>
    <s v="OK"/>
    <s v="NL110481"/>
    <n v="327"/>
    <n v="21.8"/>
    <n v="19"/>
    <n v="2"/>
    <n v="3"/>
    <n v="19"/>
    <n v="353.13334147135402"/>
    <n v="57.0000012715658"/>
    <n v="3.1566665967305498"/>
    <n v="2.4086666901906302"/>
    <m/>
    <n v="416.6"/>
    <x v="563"/>
    <x v="495"/>
  </r>
  <r>
    <x v="3"/>
    <n v="51"/>
    <n v="11"/>
    <n v="3"/>
    <n v="4"/>
    <s v="OK"/>
    <s v="A110204"/>
    <n v="523"/>
    <n v="25"/>
    <n v="23"/>
    <n v="4"/>
    <n v="4"/>
    <n v="23"/>
    <n v="223"/>
    <n v="56.300000508626297"/>
    <n v="1.7033333381017"/>
    <n v="0.378333330154419"/>
    <m/>
    <n v="136.69999999999999"/>
    <x v="222"/>
    <x v="388"/>
  </r>
  <r>
    <x v="0"/>
    <n v="200"/>
    <n v="29"/>
    <n v="3"/>
    <n v="4"/>
    <s v="OK"/>
    <s v="NL110528"/>
    <n v="398"/>
    <n v="21.8"/>
    <n v="16"/>
    <n v="3"/>
    <n v="3"/>
    <n v="14"/>
    <n v="133.56666564941401"/>
    <n v="37.733333587646499"/>
    <n v="0.66000000635782896"/>
    <n v="3.9666666338841097E-2"/>
    <m/>
    <n v="18.5"/>
    <x v="564"/>
    <x v="496"/>
  </r>
  <r>
    <x v="4"/>
    <n v="33"/>
    <n v="169"/>
    <n v="3"/>
    <n v="5"/>
    <s v="OK"/>
    <s v="P00610284"/>
    <n v="17"/>
    <n v="12.7"/>
    <n v="16"/>
    <n v="2"/>
    <n v="2"/>
    <n v="15"/>
    <n v="232.666666666667"/>
    <n v="67.066668192545606"/>
    <n v="1.5666666825612401"/>
    <n v="0.27399999896685301"/>
    <m/>
    <n v="81.8"/>
    <x v="2"/>
    <x v="2"/>
  </r>
  <r>
    <x v="5"/>
    <n v="25"/>
    <n v="55"/>
    <n v="3"/>
    <n v="5"/>
    <s v="OK"/>
    <s v="B428004"/>
    <n v="329"/>
    <n v="90"/>
    <n v="38"/>
    <n v="5"/>
    <n v="5"/>
    <n v="38"/>
    <n v="249.43333435058599"/>
    <n v="55.6666666666667"/>
    <n v="1.5033333301544201"/>
    <n v="0.362666666507721"/>
    <m/>
    <n v="44.5"/>
    <x v="28"/>
    <x v="258"/>
  </r>
  <r>
    <x v="5"/>
    <n v="78"/>
    <n v="43"/>
    <n v="3"/>
    <n v="5"/>
    <s v="OK"/>
    <s v="B445009"/>
    <n v="341"/>
    <n v="30.2"/>
    <n v="31"/>
    <n v="3"/>
    <n v="3"/>
    <n v="15"/>
    <n v="251.46666971842399"/>
    <n v="61.433333079020201"/>
    <n v="3.0499999523162802"/>
    <n v="1.4573333263397199"/>
    <m/>
    <n v="479.8"/>
    <x v="50"/>
    <x v="118"/>
  </r>
  <r>
    <x v="4"/>
    <n v="49"/>
    <n v="184"/>
    <n v="3"/>
    <n v="5"/>
    <s v="OK"/>
    <s v="P00610359"/>
    <n v="17"/>
    <n v="11.5"/>
    <n v="12"/>
    <n v="1"/>
    <n v="1"/>
    <n v="8"/>
    <n v="200.43333435058599"/>
    <n v="59.066665649414098"/>
    <n v="1.84999998410543"/>
    <n v="0.21700000266234101"/>
    <m/>
    <n v="66.5"/>
    <x v="2"/>
    <x v="2"/>
  </r>
  <r>
    <x v="4"/>
    <n v="21"/>
    <n v="219"/>
    <n v="3"/>
    <n v="5"/>
    <s v="OK"/>
    <s v="P00610099"/>
    <n v="217"/>
    <n v="21.5"/>
    <n v="19"/>
    <n v="2"/>
    <n v="2"/>
    <n v="12"/>
    <n v="206.666666666667"/>
    <n v="64.033334096272796"/>
    <n v="1.62333337465922"/>
    <n v="0.17599999904632599"/>
    <m/>
    <n v="60.8"/>
    <x v="383"/>
    <x v="2"/>
  </r>
  <r>
    <x v="1"/>
    <n v="77"/>
    <n v="346"/>
    <n v="3"/>
    <n v="5"/>
    <s v="OK"/>
    <s v="NH200384"/>
    <n v="327"/>
    <n v="14.3"/>
    <n v="17"/>
    <n v="3"/>
    <n v="3"/>
    <n v="15"/>
    <n v="283.23333740234398"/>
    <n v="65.466667175292997"/>
    <n v="2.5699999332428001"/>
    <n v="1.20766667524974"/>
    <m/>
    <n v="261.3"/>
    <x v="565"/>
    <x v="497"/>
  </r>
  <r>
    <x v="1"/>
    <n v="76"/>
    <n v="385"/>
    <n v="3"/>
    <n v="5"/>
    <s v="OK"/>
    <s v="NH200411"/>
    <n v="539"/>
    <n v="52"/>
    <n v="30"/>
    <n v="4"/>
    <n v="3"/>
    <n v="30"/>
    <n v="466"/>
    <n v="76.633331298828097"/>
    <n v="3.1299999554952"/>
    <n v="3.2343332767486599"/>
    <m/>
    <n v="508.5"/>
    <x v="566"/>
    <x v="498"/>
  </r>
  <r>
    <x v="2"/>
    <n v="84"/>
    <n v="14"/>
    <n v="3"/>
    <n v="5"/>
    <s v="OK"/>
    <s v="M17116870"/>
    <n v="327"/>
    <n v="20.3"/>
    <n v="17"/>
    <n v="3"/>
    <n v="3"/>
    <n v="15"/>
    <n v="284.56667073567701"/>
    <n v="51.266666412353501"/>
    <n v="2.11666667461395"/>
    <n v="0.97366666793823198"/>
    <m/>
    <n v="250.9"/>
    <x v="567"/>
    <x v="499"/>
  </r>
  <r>
    <x v="1"/>
    <n v="12"/>
    <n v="372"/>
    <n v="3"/>
    <n v="5"/>
    <s v="OK"/>
    <s v="NH200082"/>
    <n v="547"/>
    <n v="32.799999999999997"/>
    <n v="22"/>
    <n v="4"/>
    <n v="4"/>
    <n v="22"/>
    <n v="156.13333129882801"/>
    <n v="51.933333079020201"/>
    <n v="0.62666666507720903"/>
    <n v="7.2666666160027205E-2"/>
    <m/>
    <n v="25.7"/>
    <x v="568"/>
    <x v="500"/>
  </r>
  <r>
    <x v="2"/>
    <n v="100"/>
    <n v="19"/>
    <n v="3"/>
    <n v="5"/>
    <s v="OK"/>
    <s v="M17116895"/>
    <n v="30"/>
    <n v="30.9"/>
    <n v="22"/>
    <n v="5"/>
    <n v="5"/>
    <n v="22"/>
    <n v="248.19999694824199"/>
    <n v="56.366667429606103"/>
    <n v="1.1666666666666701"/>
    <n v="0.40666666626930198"/>
    <m/>
    <n v="147.9"/>
    <x v="569"/>
    <x v="501"/>
  </r>
  <r>
    <x v="2"/>
    <n v="93"/>
    <n v="71"/>
    <n v="3"/>
    <n v="5"/>
    <s v="OK"/>
    <s v="M17116919"/>
    <n v="21"/>
    <n v="11.9"/>
    <n v="13"/>
    <n v="5"/>
    <n v="5"/>
    <n v="13"/>
    <n v="170.233332316081"/>
    <n v="49.433334350585902"/>
    <n v="1.6200000445048"/>
    <n v="0.15833333134651201"/>
    <m/>
    <n v="72.599999999999994"/>
    <x v="2"/>
    <x v="2"/>
  </r>
  <r>
    <x v="1"/>
    <n v="88"/>
    <n v="351"/>
    <n v="3"/>
    <n v="5"/>
    <s v="OK"/>
    <s v="NH200456"/>
    <n v="416"/>
    <n v="31.1"/>
    <n v="30"/>
    <n v="3"/>
    <n v="3"/>
    <n v="30"/>
    <n v="180.13333129882801"/>
    <n v="59.433333079020201"/>
    <n v="0.78333334128061904"/>
    <n v="0.52900000413258896"/>
    <m/>
    <n v="175.6"/>
    <x v="570"/>
    <x v="502"/>
  </r>
  <r>
    <x v="4"/>
    <n v="93"/>
    <n v="136"/>
    <n v="3"/>
    <n v="5"/>
    <s v="OK"/>
    <s v="P00610804"/>
    <n v="89"/>
    <n v="11.1"/>
    <n v="8"/>
    <n v="1"/>
    <n v="1"/>
    <n v="8"/>
    <n v="142.10000101725299"/>
    <n v="44.433333079020201"/>
    <n v="1.0333333015441899"/>
    <n v="0.17633333305517801"/>
    <m/>
    <n v="93.4"/>
    <x v="2"/>
    <x v="2"/>
  </r>
  <r>
    <x v="2"/>
    <n v="48"/>
    <n v="59"/>
    <n v="3"/>
    <n v="5"/>
    <s v="OK"/>
    <s v="M17116471"/>
    <n v="75"/>
    <n v="24.4"/>
    <n v="23"/>
    <n v="3"/>
    <n v="3"/>
    <n v="18"/>
    <n v="203.333333333333"/>
    <n v="51.900000254313099"/>
    <n v="1.9466667175293"/>
    <n v="0.40066666404406198"/>
    <m/>
    <n v="131.1"/>
    <x v="2"/>
    <x v="2"/>
  </r>
  <r>
    <x v="0"/>
    <n v="139"/>
    <n v="1"/>
    <n v="3"/>
    <n v="5"/>
    <s v="OK"/>
    <s v="NL110182"/>
    <n v="307"/>
    <n v="43.5"/>
    <n v="26"/>
    <n v="3"/>
    <n v="2"/>
    <n v="22"/>
    <n v="221.56666564941401"/>
    <n v="54.3333333333333"/>
    <n v="2.00666662057241"/>
    <n v="1.27499999602636"/>
    <m/>
    <n v="338.3"/>
    <x v="2"/>
    <x v="2"/>
  </r>
  <r>
    <x v="0"/>
    <n v="184"/>
    <n v="69"/>
    <n v="3"/>
    <n v="5"/>
    <s v="OK"/>
    <s v="NL110491"/>
    <n v="611"/>
    <n v="12.9"/>
    <n v="16"/>
    <n v="3"/>
    <n v="3"/>
    <n v="16"/>
    <n v="209.233332316081"/>
    <n v="41.566666920979799"/>
    <n v="1.5599999825159701"/>
    <n v="0.52833331624666802"/>
    <m/>
    <n v="195.5"/>
    <x v="571"/>
    <x v="503"/>
  </r>
  <r>
    <x v="2"/>
    <n v="97"/>
    <n v="7"/>
    <n v="3"/>
    <n v="4"/>
    <s v="OK"/>
    <s v="M17116885"/>
    <n v="463"/>
    <n v="89.1"/>
    <n v="41"/>
    <n v="5"/>
    <n v="4"/>
    <n v="40"/>
    <n v="203.56666564941401"/>
    <n v="43.3333333333333"/>
    <n v="2.7300000190734899"/>
    <n v="6.4333333323399203E-2"/>
    <m/>
    <n v="22.8"/>
    <x v="572"/>
    <x v="504"/>
  </r>
  <r>
    <x v="4"/>
    <n v="74"/>
    <n v="213"/>
    <n v="3"/>
    <n v="5"/>
    <s v="OK"/>
    <s v="P00612892"/>
    <n v="164"/>
    <n v="33.5"/>
    <n v="14"/>
    <m/>
    <m/>
    <m/>
    <n v="265.23333231608098"/>
    <n v="64.166667938232393"/>
    <n v="0.89999999602635705"/>
    <n v="0.149999996026357"/>
    <m/>
    <n v="54.1"/>
    <x v="2"/>
    <x v="2"/>
  </r>
  <r>
    <x v="2"/>
    <n v="87"/>
    <n v="53"/>
    <n v="3"/>
    <n v="5"/>
    <s v="OK"/>
    <s v="M17116845"/>
    <n v="88"/>
    <n v="59.5"/>
    <n v="29"/>
    <n v="5"/>
    <n v="5"/>
    <n v="29"/>
    <n v="288.43332926432299"/>
    <n v="61.699999491373703"/>
    <n v="2.3900000254313198"/>
    <n v="0.53299999237060502"/>
    <m/>
    <n v="157.1"/>
    <x v="2"/>
    <x v="2"/>
  </r>
  <r>
    <x v="4"/>
    <n v="13"/>
    <n v="201"/>
    <n v="3"/>
    <n v="5"/>
    <s v="OK"/>
    <s v="P00610108"/>
    <n v="89"/>
    <n v="83.397199999999998"/>
    <n v="25"/>
    <n v="5"/>
    <n v="5"/>
    <n v="25"/>
    <n v="180.53333536783899"/>
    <n v="39.966665903727197"/>
    <n v="1.6366666555404701"/>
    <n v="0.30700000127156601"/>
    <m/>
    <n v="67.400000000000006"/>
    <x v="2"/>
    <x v="2"/>
  </r>
  <r>
    <x v="4"/>
    <n v="43"/>
    <n v="152"/>
    <n v="3"/>
    <n v="5"/>
    <s v="OK"/>
    <s v="P00610339"/>
    <n v="17"/>
    <n v="12.3"/>
    <n v="10"/>
    <n v="2"/>
    <n v="1"/>
    <n v="8"/>
    <n v="226.89999898274701"/>
    <n v="60.733333587646499"/>
    <n v="1.7800000111262"/>
    <n v="0.22999999920527101"/>
    <m/>
    <n v="78.2"/>
    <x v="2"/>
    <x v="2"/>
  </r>
  <r>
    <x v="4"/>
    <n v="36"/>
    <n v="170"/>
    <n v="3"/>
    <n v="5"/>
    <s v="OK"/>
    <s v="P00610288"/>
    <n v="480"/>
    <n v="172.8"/>
    <n v="38"/>
    <n v="5"/>
    <n v="5"/>
    <n v="35"/>
    <n v="312.33333333333297"/>
    <n v="59.4999987284342"/>
    <n v="1.59999998410543"/>
    <n v="0.38333333532015501"/>
    <m/>
    <n v="69.599999999999994"/>
    <x v="237"/>
    <x v="2"/>
  </r>
  <r>
    <x v="4"/>
    <n v="34"/>
    <n v="158"/>
    <n v="3"/>
    <n v="5"/>
    <s v="OK"/>
    <s v="P00610295"/>
    <n v="530"/>
    <n v="17.2"/>
    <n v="20"/>
    <n v="3"/>
    <n v="5"/>
    <n v="16"/>
    <n v="228.10000101725299"/>
    <n v="67.699999491373703"/>
    <n v="2.6333333651224802"/>
    <n v="0.75233332316080703"/>
    <m/>
    <n v="145"/>
    <x v="573"/>
    <x v="2"/>
  </r>
  <r>
    <x v="5"/>
    <n v="94"/>
    <n v="19"/>
    <n v="3"/>
    <n v="5"/>
    <s v="OK"/>
    <s v="B446068"/>
    <n v="12"/>
    <n v="14.6"/>
    <n v="15"/>
    <n v="3"/>
    <n v="3"/>
    <n v="15"/>
    <n v="160.89999898274701"/>
    <n v="59.700000762939503"/>
    <n v="1.5499999920527101"/>
    <n v="0.490666667620341"/>
    <m/>
    <n v="157.6"/>
    <x v="2"/>
    <x v="2"/>
  </r>
  <r>
    <x v="4"/>
    <n v="61"/>
    <n v="146"/>
    <n v="3"/>
    <n v="5"/>
    <s v="OK"/>
    <s v="P00610497"/>
    <n v="316"/>
    <n v="30.1"/>
    <n v="15"/>
    <n v="2"/>
    <n v="2"/>
    <n v="15"/>
    <n v="239.43333435058599"/>
    <n v="50.900000254313099"/>
    <n v="2.3100000222524"/>
    <n v="0.60033334294954899"/>
    <m/>
    <n v="141.4"/>
    <x v="2"/>
    <x v="2"/>
  </r>
  <r>
    <x v="0"/>
    <n v="114"/>
    <n v="1"/>
    <n v="3"/>
    <n v="5"/>
    <s v="OK"/>
    <s v="NL110062"/>
    <n v="307"/>
    <n v="32.200000000000003"/>
    <n v="25"/>
    <n v="5"/>
    <n v="3"/>
    <n v="25"/>
    <n v="164.53333536783899"/>
    <n v="46.966667175292997"/>
    <n v="1.1533333460489901"/>
    <n v="0.499666670958201"/>
    <m/>
    <n v="186"/>
    <x v="2"/>
    <x v="2"/>
  </r>
  <r>
    <x v="5"/>
    <n v="52"/>
    <n v="5"/>
    <n v="3"/>
    <n v="5"/>
    <s v="OK"/>
    <s v="B438014"/>
    <n v="412"/>
    <n v="23.9"/>
    <n v="21"/>
    <n v="4"/>
    <n v="3"/>
    <n v="10"/>
    <n v="233.56666564941401"/>
    <n v="60.400000254313099"/>
    <n v="1.0033333301544201"/>
    <n v="0.29500000178813901"/>
    <m/>
    <n v="91.2"/>
    <x v="2"/>
    <x v="2"/>
  </r>
  <r>
    <x v="5"/>
    <n v="92"/>
    <n v="4"/>
    <n v="3"/>
    <n v="5"/>
    <s v="OK"/>
    <s v="B446060"/>
    <n v="341"/>
    <n v="16.2"/>
    <n v="24"/>
    <n v="3"/>
    <n v="3"/>
    <n v="20"/>
    <n v="258"/>
    <n v="61.75"/>
    <n v="2.2649999856948901"/>
    <n v="1.9984999895095801"/>
    <m/>
    <n v="390"/>
    <x v="94"/>
    <x v="207"/>
  </r>
  <r>
    <x v="4"/>
    <n v="30"/>
    <n v="141"/>
    <n v="3"/>
    <n v="5"/>
    <s v="OK"/>
    <s v="P00610308"/>
    <n v="17"/>
    <n v="10.199999999999999"/>
    <n v="15"/>
    <n v="3"/>
    <n v="3"/>
    <n v="10"/>
    <n v="242"/>
    <n v="64.433334350585895"/>
    <n v="2.2433333396911599"/>
    <n v="0.271333331863085"/>
    <m/>
    <n v="80.2"/>
    <x v="2"/>
    <x v="2"/>
  </r>
  <r>
    <x v="0"/>
    <n v="165"/>
    <n v="18"/>
    <n v="3"/>
    <n v="5"/>
    <s v="OK"/>
    <s v="NL110358"/>
    <n v="327"/>
    <n v="18.899999999999999"/>
    <n v="20"/>
    <n v="3"/>
    <n v="3"/>
    <n v="20"/>
    <n v="262.13334147135402"/>
    <n v="50.966667175292997"/>
    <n v="2.7133333683013898"/>
    <n v="1.3843333323796601"/>
    <m/>
    <n v="369.8"/>
    <x v="574"/>
    <x v="505"/>
  </r>
  <r>
    <x v="3"/>
    <n v="42"/>
    <n v="100"/>
    <n v="3"/>
    <n v="5"/>
    <s v="OK"/>
    <s v="A110255"/>
    <n v="412"/>
    <n v="43"/>
    <n v="22"/>
    <n v="4"/>
    <n v="3"/>
    <n v="22"/>
    <n v="244.89999898274701"/>
    <n v="65.566668192545606"/>
    <n v="1.02999999125799"/>
    <n v="0.44099999964237202"/>
    <m/>
    <n v="135.19999999999999"/>
    <x v="2"/>
    <x v="2"/>
  </r>
  <r>
    <x v="0"/>
    <n v="144"/>
    <n v="11"/>
    <n v="3"/>
    <n v="5"/>
    <s v="OK"/>
    <s v="NL110254"/>
    <n v="307"/>
    <n v="11.2"/>
    <n v="16"/>
    <n v="2"/>
    <n v="2"/>
    <n v="10"/>
    <n v="205.46666463216101"/>
    <n v="48.400000254313099"/>
    <n v="1.97999997933706"/>
    <n v="0.86366665363311801"/>
    <m/>
    <n v="263.89999999999998"/>
    <x v="2"/>
    <x v="2"/>
  </r>
  <r>
    <x v="0"/>
    <n v="116"/>
    <n v="24"/>
    <n v="3"/>
    <n v="5"/>
    <s v="OK"/>
    <s v="NL110078"/>
    <n v="327"/>
    <n v="13.8"/>
    <n v="17"/>
    <n v="3"/>
    <n v="3"/>
    <n v="17"/>
    <n v="320.53332519531301"/>
    <n v="63.800000508626297"/>
    <n v="2.4099999268849701"/>
    <n v="2.3036666711171501"/>
    <m/>
    <n v="602.70000000000005"/>
    <x v="2"/>
    <x v="2"/>
  </r>
  <r>
    <x v="4"/>
    <n v="45"/>
    <n v="178"/>
    <n v="3"/>
    <n v="5"/>
    <s v="OK"/>
    <s v="P00610355"/>
    <n v="355"/>
    <n v="46.8"/>
    <n v="20"/>
    <n v="5"/>
    <n v="5"/>
    <n v="20"/>
    <n v="271"/>
    <n v="73.333330790201799"/>
    <m/>
    <n v="4.26666674514612E-2"/>
    <m/>
    <n v="10.7"/>
    <x v="575"/>
    <x v="2"/>
  </r>
  <r>
    <x v="4"/>
    <n v="18"/>
    <n v="139"/>
    <n v="3"/>
    <n v="5"/>
    <s v="OK"/>
    <s v="P00610147"/>
    <n v="17"/>
    <n v="11.8"/>
    <n v="12"/>
    <n v="2"/>
    <n v="2"/>
    <n v="8"/>
    <n v="238.79999796549501"/>
    <n v="66.966667175292997"/>
    <n v="1.95666666825612"/>
    <n v="0.24466666579246499"/>
    <m/>
    <n v="74.5"/>
    <x v="2"/>
    <x v="2"/>
  </r>
  <r>
    <x v="1"/>
    <n v="26"/>
    <n v="343"/>
    <n v="3"/>
    <n v="5"/>
    <s v="OK"/>
    <s v="NH200642"/>
    <n v="12"/>
    <n v="13"/>
    <n v="19"/>
    <n v="3"/>
    <n v="3"/>
    <n v="16"/>
    <n v="176.46666463216101"/>
    <n v="58.299999237060497"/>
    <n v="1.3699999650319401"/>
    <n v="0.80433332920074496"/>
    <m/>
    <n v="252.7"/>
    <x v="576"/>
    <x v="506"/>
  </r>
  <r>
    <x v="3"/>
    <n v="12"/>
    <n v="79"/>
    <n v="3"/>
    <n v="5"/>
    <s v="OK"/>
    <s v="A110085"/>
    <n v="416"/>
    <n v="46"/>
    <n v="30"/>
    <n v="4"/>
    <n v="4"/>
    <n v="25"/>
    <n v="230.333333333333"/>
    <n v="63.699999491373703"/>
    <n v="0.85999999443690001"/>
    <n v="0.34000000357627902"/>
    <m/>
    <n v="94.8"/>
    <x v="2"/>
    <x v="2"/>
  </r>
  <r>
    <x v="5"/>
    <n v="45"/>
    <n v="28"/>
    <n v="3"/>
    <n v="5"/>
    <s v="OK"/>
    <s v="B429001"/>
    <n v="299"/>
    <n v="50"/>
    <n v="33"/>
    <n v="4"/>
    <n v="4"/>
    <n v="30"/>
    <n v="284.90000406900998"/>
    <n v="71.433331807454394"/>
    <n v="2.5933333237965899"/>
    <n v="1.11033334334691"/>
    <m/>
    <n v="257.3"/>
    <x v="256"/>
    <x v="259"/>
  </r>
  <r>
    <x v="3"/>
    <n v="65"/>
    <n v="16"/>
    <n v="3"/>
    <n v="5"/>
    <s v="OK"/>
    <s v="A110347"/>
    <n v="307"/>
    <n v="44.1"/>
    <n v="24"/>
    <n v="4"/>
    <n v="4"/>
    <n v="24"/>
    <n v="238.23333740234401"/>
    <n v="55.800000508626297"/>
    <n v="1.8899999856948899"/>
    <n v="0.71533332268396999"/>
    <m/>
    <n v="185.9"/>
    <x v="2"/>
    <x v="2"/>
  </r>
  <r>
    <x v="1"/>
    <n v="47"/>
    <n v="321"/>
    <n v="3"/>
    <n v="4"/>
    <s v="OK"/>
    <s v="NH200200"/>
    <n v="117"/>
    <n v="43.8"/>
    <n v="27"/>
    <n v="2"/>
    <n v="3"/>
    <n v="25"/>
    <n v="201.233332316081"/>
    <n v="42.966667175292997"/>
    <n v="1.8599999745686799"/>
    <n v="0.95633333921432495"/>
    <m/>
    <n v="324.3"/>
    <x v="298"/>
    <x v="507"/>
  </r>
  <r>
    <x v="2"/>
    <n v="23"/>
    <n v="35"/>
    <n v="3"/>
    <n v="5"/>
    <s v="OK"/>
    <s v="M17116056"/>
    <n v="220"/>
    <n v="17.3"/>
    <n v="14"/>
    <n v="3"/>
    <n v="3"/>
    <n v="11"/>
    <n v="186.89999898274701"/>
    <n v="47.633333841959598"/>
    <n v="1.8099999825159701"/>
    <n v="0.94033332665761304"/>
    <m/>
    <n v="274.89999999999998"/>
    <x v="577"/>
    <x v="508"/>
  </r>
  <r>
    <x v="0"/>
    <n v="120"/>
    <n v="47"/>
    <n v="3"/>
    <n v="5"/>
    <s v="OK"/>
    <s v="NL110090"/>
    <n v="601"/>
    <n v="17.100000000000001"/>
    <n v="17"/>
    <n v="3"/>
    <n v="3"/>
    <n v="17"/>
    <n v="233.333333333333"/>
    <n v="40.933333079020201"/>
    <n v="1.78333334128062"/>
    <n v="0.31533333162466698"/>
    <m/>
    <n v="161"/>
    <x v="578"/>
    <x v="509"/>
  </r>
  <r>
    <x v="1"/>
    <n v="75"/>
    <n v="391"/>
    <n v="3"/>
    <n v="5"/>
    <s v="OK"/>
    <s v="NH200416"/>
    <n v="590"/>
    <n v="44.9"/>
    <n v="25"/>
    <n v="5"/>
    <n v="4"/>
    <n v="25"/>
    <n v="194.43333435058599"/>
    <n v="60.5"/>
    <n v="1.9599999586741099"/>
    <n v="0.33000000317891398"/>
    <m/>
    <n v="77.900000000000006"/>
    <x v="579"/>
    <x v="510"/>
  </r>
  <r>
    <x v="0"/>
    <n v="111"/>
    <n v="15"/>
    <n v="3"/>
    <n v="4"/>
    <s v="OK"/>
    <s v="NL110068"/>
    <n v="115"/>
    <n v="10.1"/>
    <n v="6"/>
    <n v="1"/>
    <n v="1"/>
    <n v="5"/>
    <n v="206.666666666667"/>
    <n v="60.599999745686901"/>
    <n v="1.8099999825159701"/>
    <n v="0.30266666412353499"/>
    <m/>
    <n v="108"/>
    <x v="2"/>
    <x v="2"/>
  </r>
  <r>
    <x v="5"/>
    <n v="25"/>
    <n v="7"/>
    <n v="3"/>
    <n v="5"/>
    <s v="OK"/>
    <s v="B422005"/>
    <n v="416"/>
    <n v="38"/>
    <n v="32"/>
    <n v="5"/>
    <n v="5"/>
    <n v="30"/>
    <n v="244.53333028157601"/>
    <n v="61.799999237060497"/>
    <n v="0.65666667620341002"/>
    <n v="0.49566667278607701"/>
    <m/>
    <n v="114.7"/>
    <x v="2"/>
    <x v="2"/>
  </r>
  <r>
    <x v="3"/>
    <n v="48"/>
    <n v="31"/>
    <n v="3"/>
    <n v="4"/>
    <s v="OK"/>
    <s v="A110219"/>
    <n v="307"/>
    <n v="22.3"/>
    <n v="21"/>
    <n v="3"/>
    <n v="3"/>
    <n v="20"/>
    <n v="268.23333740234398"/>
    <n v="54.866667429606103"/>
    <n v="2.2633333206176798"/>
    <n v="0.77966667215029395"/>
    <m/>
    <n v="169.3"/>
    <x v="2"/>
    <x v="2"/>
  </r>
  <r>
    <x v="3"/>
    <n v="67"/>
    <n v="1"/>
    <n v="3"/>
    <n v="5"/>
    <s v="OK"/>
    <s v="A110354"/>
    <n v="412"/>
    <n v="21.5"/>
    <n v="19"/>
    <n v="3"/>
    <n v="3"/>
    <n v="19"/>
    <n v="264.10000101725302"/>
    <n v="69.433334350585895"/>
    <n v="0.97666664918263801"/>
    <n v="0.49133333563804599"/>
    <m/>
    <n v="131.69999999999999"/>
    <x v="2"/>
    <x v="2"/>
  </r>
  <r>
    <x v="5"/>
    <n v="79"/>
    <n v="20"/>
    <n v="3"/>
    <n v="5"/>
    <s v="OK"/>
    <s v="B446013"/>
    <n v="594"/>
    <n v="90"/>
    <n v="37"/>
    <n v="5"/>
    <n v="5"/>
    <n v="37"/>
    <n v="407.56667073567701"/>
    <n v="82.766667683919295"/>
    <n v="1.0999999443690001"/>
    <n v="0.368666668732961"/>
    <m/>
    <n v="63.5"/>
    <x v="154"/>
    <x v="511"/>
  </r>
  <r>
    <x v="4"/>
    <n v="25"/>
    <n v="212"/>
    <n v="3"/>
    <n v="5"/>
    <s v="OK"/>
    <s v="P00610201"/>
    <n v="89"/>
    <n v="55.9"/>
    <n v="30"/>
    <n v="5"/>
    <n v="5"/>
    <n v="27"/>
    <n v="178.36666361490899"/>
    <n v="43"/>
    <n v="1.5299999713897701"/>
    <n v="0.22166666885217001"/>
    <m/>
    <n v="86.6"/>
    <x v="2"/>
    <x v="2"/>
  </r>
  <r>
    <x v="2"/>
    <n v="77"/>
    <n v="16"/>
    <n v="3"/>
    <n v="5"/>
    <s v="OK"/>
    <s v="M17116871"/>
    <n v="140"/>
    <n v="11.9"/>
    <n v="10"/>
    <n v="3"/>
    <n v="3"/>
    <n v="10"/>
    <n v="207.13333129882801"/>
    <n v="61.033332824707003"/>
    <n v="2.0233333508173601"/>
    <n v="0.57199998696645105"/>
    <m/>
    <n v="204"/>
    <x v="580"/>
    <x v="512"/>
  </r>
  <r>
    <x v="0"/>
    <n v="104"/>
    <n v="41"/>
    <n v="3"/>
    <n v="5"/>
    <s v="OK"/>
    <s v="NL110564"/>
    <n v="307"/>
    <n v="10.1"/>
    <n v="13"/>
    <n v="3"/>
    <n v="5"/>
    <n v="13"/>
    <n v="228.233332316081"/>
    <n v="43.633333841959598"/>
    <n v="1.8566666841507"/>
    <n v="1.29300002257029"/>
    <m/>
    <n v="436.7"/>
    <x v="166"/>
    <x v="513"/>
  </r>
  <r>
    <x v="4"/>
    <n v="49"/>
    <n v="144"/>
    <n v="3"/>
    <n v="5"/>
    <s v="OK"/>
    <s v="P00610333"/>
    <n v="17"/>
    <n v="15.6"/>
    <n v="16"/>
    <n v="2"/>
    <n v="2"/>
    <n v="12"/>
    <n v="229.63333638509101"/>
    <n v="55.099998474121101"/>
    <n v="1.65000001589457"/>
    <n v="0.24399999777476"/>
    <m/>
    <n v="73.2"/>
    <x v="2"/>
    <x v="2"/>
  </r>
  <r>
    <x v="1"/>
    <n v="7"/>
    <n v="381"/>
    <n v="3"/>
    <n v="5"/>
    <s v="OK"/>
    <s v="NH200040"/>
    <n v="146"/>
    <n v="37.1"/>
    <n v="29"/>
    <n v="4"/>
    <n v="3"/>
    <n v="25"/>
    <n v="225.13333129882801"/>
    <n v="66.166664123535199"/>
    <n v="2.08999999364217"/>
    <n v="0.67900000015894602"/>
    <m/>
    <n v="156.80000000000001"/>
    <x v="581"/>
    <x v="514"/>
  </r>
  <r>
    <x v="1"/>
    <n v="73"/>
    <n v="364"/>
    <n v="3"/>
    <n v="5"/>
    <s v="OK"/>
    <s v="NH200396"/>
    <n v="615"/>
    <n v="63"/>
    <n v="35"/>
    <n v="4"/>
    <n v="4"/>
    <n v="35"/>
    <n v="303.19999186197902"/>
    <n v="65"/>
    <n v="1.67666665712992"/>
    <n v="0.57366667191187504"/>
    <m/>
    <n v="121.9"/>
    <x v="360"/>
    <x v="515"/>
  </r>
  <r>
    <x v="3"/>
    <n v="76"/>
    <n v="14"/>
    <n v="3"/>
    <n v="5"/>
    <s v="OK"/>
    <s v="A110343"/>
    <n v="70"/>
    <n v="17.7"/>
    <n v="18"/>
    <n v="3"/>
    <n v="3"/>
    <n v="18"/>
    <n v="156.56666564941401"/>
    <n v="46.633333841959598"/>
    <n v="1.05000003178914"/>
    <n v="0.108666668335597"/>
    <m/>
    <n v="47.3"/>
    <x v="2"/>
    <x v="2"/>
  </r>
  <r>
    <x v="5"/>
    <n v="63"/>
    <n v="22"/>
    <n v="3"/>
    <n v="5"/>
    <s v="OK"/>
    <s v="B438008"/>
    <n v="530"/>
    <n v="27.8"/>
    <n v="24"/>
    <n v="4"/>
    <n v="4"/>
    <n v="20"/>
    <n v="273.33333333333297"/>
    <n v="62.766667683919302"/>
    <n v="2.0266666809717799"/>
    <n v="0.38633333643277501"/>
    <m/>
    <n v="78"/>
    <x v="322"/>
    <x v="262"/>
  </r>
  <r>
    <x v="2"/>
    <n v="24"/>
    <n v="42"/>
    <n v="3"/>
    <n v="5"/>
    <s v="OK"/>
    <s v="M17116081"/>
    <n v="299"/>
    <n v="40.1"/>
    <n v="25"/>
    <n v="3"/>
    <n v="3"/>
    <n v="20"/>
    <n v="290.09999593099002"/>
    <n v="60.466667175292997"/>
    <n v="1.63333336512248"/>
    <n v="0.56866665681203199"/>
    <m/>
    <n v="182.2"/>
    <x v="582"/>
    <x v="516"/>
  </r>
  <r>
    <x v="2"/>
    <n v="92"/>
    <n v="41"/>
    <n v="3"/>
    <n v="5"/>
    <s v="OK"/>
    <s v="M17116903"/>
    <n v="595"/>
    <n v="36.6"/>
    <n v="32"/>
    <n v="5"/>
    <n v="4"/>
    <n v="32"/>
    <n v="231.53333536783899"/>
    <n v="57"/>
    <n v="1.4166666666666701"/>
    <n v="0.506666660308838"/>
    <m/>
    <n v="137.1"/>
    <x v="583"/>
    <x v="517"/>
  </r>
  <r>
    <x v="5"/>
    <n v="57"/>
    <n v="20"/>
    <n v="3"/>
    <n v="5"/>
    <s v="OK"/>
    <s v="B438043"/>
    <n v="77"/>
    <n v="14.3"/>
    <n v="20"/>
    <n v="3"/>
    <n v="3"/>
    <n v="10"/>
    <n v="183.13333129882801"/>
    <n v="58.300000508626297"/>
    <n v="2.3033333222071302"/>
    <n v="0.65299999713897705"/>
    <m/>
    <n v="228.1"/>
    <x v="2"/>
    <x v="2"/>
  </r>
  <r>
    <x v="1"/>
    <n v="1"/>
    <n v="399"/>
    <n v="3"/>
    <n v="4"/>
    <s v="OK"/>
    <s v="NH200053"/>
    <n v="70"/>
    <n v="21.7"/>
    <n v="15"/>
    <n v="2"/>
    <n v="3"/>
    <n v="15"/>
    <n v="190.10000101725299"/>
    <n v="39.466665903727197"/>
    <n v="1.1833333571751901"/>
    <n v="0.131333328783512"/>
    <m/>
    <n v="55.7"/>
    <x v="584"/>
    <x v="518"/>
  </r>
  <r>
    <x v="3"/>
    <n v="24"/>
    <n v="80"/>
    <n v="3"/>
    <n v="5"/>
    <s v="OK"/>
    <s v="A110147"/>
    <n v="567"/>
    <n v="32.5"/>
    <n v="25"/>
    <n v="5"/>
    <n v="5"/>
    <n v="25"/>
    <n v="329.23333740234398"/>
    <n v="55.733333587646499"/>
    <n v="1.65666663646698"/>
    <n v="0.31333333253860501"/>
    <m/>
    <n v="58.9"/>
    <x v="306"/>
    <x v="519"/>
  </r>
  <r>
    <x v="4"/>
    <n v="89"/>
    <n v="201"/>
    <n v="3"/>
    <n v="5"/>
    <s v="OK"/>
    <s v="P00610689"/>
    <n v="159"/>
    <n v="17.3"/>
    <n v="17"/>
    <n v="3"/>
    <n v="2"/>
    <n v="14"/>
    <n v="242.46666971842399"/>
    <n v="71.266665140787794"/>
    <n v="0.736666679382324"/>
    <n v="0.104666665196419"/>
    <m/>
    <n v="37.299999999999997"/>
    <x v="2"/>
    <x v="2"/>
  </r>
  <r>
    <x v="5"/>
    <n v="45"/>
    <n v="1"/>
    <n v="3"/>
    <n v="5"/>
    <s v="OK"/>
    <s v="B430017"/>
    <n v="616"/>
    <n v="33.6"/>
    <n v="26"/>
    <n v="4"/>
    <n v="4"/>
    <n v="20"/>
    <n v="200.86666870117199"/>
    <n v="55.266666412353501"/>
    <n v="1.1833333571751901"/>
    <n v="0.14133333166440301"/>
    <m/>
    <n v="47.2"/>
    <x v="67"/>
    <x v="49"/>
  </r>
  <r>
    <x v="4"/>
    <n v="62"/>
    <n v="195"/>
    <n v="3"/>
    <n v="5"/>
    <s v="OK"/>
    <s v="P00610532"/>
    <n v="135"/>
    <n v="17.8"/>
    <n v="16"/>
    <n v="1"/>
    <n v="1"/>
    <n v="12"/>
    <n v="292.56667073567701"/>
    <n v="50.533332824707003"/>
    <n v="2.5766666730245"/>
    <n v="0.38733334342638698"/>
    <m/>
    <n v="75.2"/>
    <x v="2"/>
    <x v="2"/>
  </r>
  <r>
    <x v="4"/>
    <n v="41"/>
    <n v="171"/>
    <n v="3"/>
    <n v="5"/>
    <s v="OK"/>
    <s v="P00610291"/>
    <n v="142"/>
    <n v="17.3"/>
    <m/>
    <n v="3"/>
    <n v="3"/>
    <n v="20"/>
    <n v="251.19999694824199"/>
    <n v="47.233333587646499"/>
    <n v="2.2199999888737998"/>
    <n v="0.22066666682561201"/>
    <m/>
    <n v="70.5"/>
    <x v="585"/>
    <x v="2"/>
  </r>
  <r>
    <x v="0"/>
    <n v="116"/>
    <n v="47"/>
    <n v="3"/>
    <n v="5"/>
    <s v="OK"/>
    <s v="NL110087"/>
    <n v="560"/>
    <n v="28"/>
    <n v="25"/>
    <n v="4"/>
    <n v="4"/>
    <n v="20"/>
    <n v="287.90000406900998"/>
    <n v="52.866667429606103"/>
    <n v="2.6133333047231"/>
    <n v="0.93333329757054695"/>
    <m/>
    <n v="229.7"/>
    <x v="586"/>
    <x v="301"/>
  </r>
  <r>
    <x v="5"/>
    <n v="76"/>
    <n v="20"/>
    <n v="3"/>
    <n v="5"/>
    <s v="OK"/>
    <s v="B446047"/>
    <n v="541"/>
    <n v="10.5"/>
    <n v="18"/>
    <n v="3"/>
    <n v="3"/>
    <n v="15"/>
    <n v="239.53333536783899"/>
    <n v="54.866666158040402"/>
    <n v="1.0366666515668199"/>
    <n v="0.49933332204818698"/>
    <m/>
    <n v="157"/>
    <x v="50"/>
    <x v="183"/>
  </r>
  <r>
    <x v="2"/>
    <n v="87"/>
    <n v="35"/>
    <n v="3"/>
    <n v="5"/>
    <s v="OK"/>
    <s v="M17116860"/>
    <n v="146"/>
    <n v="24.2"/>
    <n v="24"/>
    <n v="3"/>
    <n v="3"/>
    <n v="24"/>
    <n v="247.233332316081"/>
    <n v="65.300000508626297"/>
    <n v="2.1933333079020199"/>
    <n v="0.59233333667119303"/>
    <m/>
    <n v="142.1"/>
    <x v="2"/>
    <x v="2"/>
  </r>
  <r>
    <x v="1"/>
    <n v="87"/>
    <n v="393"/>
    <n v="3"/>
    <n v="5"/>
    <s v="OK"/>
    <s v="NH200483"/>
    <n v="77"/>
    <n v="31.2"/>
    <n v="23"/>
    <n v="4"/>
    <n v="3"/>
    <n v="23"/>
    <n v="177.20000203450499"/>
    <n v="54.433334350585902"/>
    <n v="1.9800000190734901"/>
    <n v="0.35366667310396799"/>
    <m/>
    <n v="113.4"/>
    <x v="339"/>
    <x v="520"/>
  </r>
  <r>
    <x v="0"/>
    <n v="121"/>
    <n v="21"/>
    <n v="3"/>
    <n v="5"/>
    <s v="OK"/>
    <s v="NL110131"/>
    <n v="327"/>
    <n v="15.5"/>
    <n v="18"/>
    <n v="3"/>
    <n v="3"/>
    <n v="18"/>
    <n v="338.66666666666703"/>
    <n v="51.733333587646499"/>
    <n v="3.0766666730245"/>
    <n v="1.9139999945958499"/>
    <m/>
    <n v="390.9"/>
    <x v="2"/>
    <x v="2"/>
  </r>
  <r>
    <x v="0"/>
    <n v="154"/>
    <n v="44"/>
    <n v="3"/>
    <n v="4"/>
    <s v="OK"/>
    <s v="NL110321"/>
    <n v="651"/>
    <n v="25.4"/>
    <n v="27"/>
    <n v="4"/>
    <n v="4"/>
    <n v="27"/>
    <n v="230.89999898274701"/>
    <n v="53.3333333333333"/>
    <n v="2.78666671117147"/>
    <n v="0.59100000063578295"/>
    <m/>
    <n v="150.4"/>
    <x v="587"/>
    <x v="521"/>
  </r>
  <r>
    <x v="5"/>
    <n v="77"/>
    <n v="2"/>
    <n v="3"/>
    <n v="5"/>
    <s v="OK"/>
    <s v="B446053"/>
    <n v="70"/>
    <n v="15.9"/>
    <n v="21"/>
    <n v="3"/>
    <n v="3"/>
    <n v="20"/>
    <n v="139.666666666667"/>
    <n v="46.199999491373703"/>
    <n v="0.76333334048589097"/>
    <n v="7.8000001609325395E-2"/>
    <m/>
    <n v="33.9"/>
    <x v="47"/>
    <x v="48"/>
  </r>
  <r>
    <x v="4"/>
    <n v="70"/>
    <n v="210"/>
    <n v="3"/>
    <n v="5"/>
    <s v="OK"/>
    <s v="P00610543"/>
    <n v="217"/>
    <n v="14.5"/>
    <n v="19"/>
    <n v="2"/>
    <n v="2"/>
    <n v="10"/>
    <n v="212.46666463216101"/>
    <n v="56.199999491373703"/>
    <n v="1.63333332538605"/>
    <n v="0.499666670958201"/>
    <m/>
    <n v="199"/>
    <x v="2"/>
    <x v="2"/>
  </r>
  <r>
    <x v="0"/>
    <n v="131"/>
    <n v="61"/>
    <n v="3"/>
    <n v="5"/>
    <s v="OK"/>
    <s v="NL110613"/>
    <n v="327"/>
    <n v="10.35"/>
    <n v="12"/>
    <m/>
    <n v="1"/>
    <m/>
    <n v="256.89999898274698"/>
    <n v="47.6666666666667"/>
    <n v="2.4166666269302399"/>
    <n v="1.6233333349227901"/>
    <m/>
    <n v="422.7"/>
    <x v="2"/>
    <x v="2"/>
  </r>
  <r>
    <x v="0"/>
    <n v="194"/>
    <n v="56"/>
    <n v="3"/>
    <n v="4"/>
    <s v="OK"/>
    <s v="NL110542"/>
    <n v="15"/>
    <n v="16.899999999999999"/>
    <n v="19"/>
    <n v="1"/>
    <n v="1"/>
    <n v="19"/>
    <n v="155.46666463216101"/>
    <n v="51.433333079020201"/>
    <n v="1.77666664123535"/>
    <n v="0.78866666555404696"/>
    <m/>
    <n v="293.8"/>
    <x v="588"/>
    <x v="522"/>
  </r>
  <r>
    <x v="3"/>
    <n v="55"/>
    <n v="69"/>
    <n v="3"/>
    <n v="5"/>
    <s v="OK"/>
    <s v="A110236"/>
    <n v="69"/>
    <n v="21.5"/>
    <n v="24"/>
    <n v="3"/>
    <n v="3"/>
    <n v="20"/>
    <n v="222.53333536783899"/>
    <n v="58.599999745686901"/>
    <n v="1.9899999698003099"/>
    <n v="0.34433333079020201"/>
    <m/>
    <n v="96.8"/>
    <x v="2"/>
    <x v="2"/>
  </r>
  <r>
    <x v="4"/>
    <n v="78"/>
    <n v="196"/>
    <n v="3"/>
    <n v="4"/>
    <s v="OK"/>
    <s v="P00610601"/>
    <n v="173"/>
    <n v="20.2"/>
    <n v="15"/>
    <n v="3"/>
    <n v="3"/>
    <n v="12"/>
    <n v="238.666666666667"/>
    <n v="62"/>
    <n v="1.30666665236155"/>
    <n v="0.210666661461194"/>
    <m/>
    <n v="59.1"/>
    <x v="589"/>
    <x v="2"/>
  </r>
  <r>
    <x v="5"/>
    <n v="46"/>
    <n v="23"/>
    <n v="3"/>
    <n v="5"/>
    <s v="OK"/>
    <s v="B430064"/>
    <n v="81"/>
    <n v="10"/>
    <n v="15"/>
    <n v="3"/>
    <n v="3"/>
    <n v="15"/>
    <n v="219.666666666667"/>
    <n v="56.3333333333333"/>
    <n v="2.2133333683013898"/>
    <n v="0.64233332872390703"/>
    <m/>
    <n v="184.8"/>
    <x v="362"/>
    <x v="291"/>
  </r>
  <r>
    <x v="0"/>
    <n v="153"/>
    <n v="53"/>
    <n v="3"/>
    <n v="5"/>
    <s v="OK"/>
    <s v="NL110329"/>
    <n v="590"/>
    <n v="11.8"/>
    <n v="10"/>
    <n v="2"/>
    <n v="3"/>
    <n v="10"/>
    <n v="172.03333028157601"/>
    <n v="50.5"/>
    <n v="1.8300000031789101"/>
    <n v="0.48166667421658799"/>
    <m/>
    <n v="146.19999999999999"/>
    <x v="128"/>
    <x v="523"/>
  </r>
  <r>
    <x v="4"/>
    <n v="65"/>
    <n v="183"/>
    <n v="3"/>
    <n v="5"/>
    <s v="OK"/>
    <s v="P00610523"/>
    <n v="816"/>
    <n v="12.4"/>
    <n v="15"/>
    <n v="3"/>
    <n v="2"/>
    <n v="12"/>
    <n v="267.66666158040402"/>
    <n v="68.733334859212206"/>
    <n v="2.8366667429606101"/>
    <n v="2.36633336544037"/>
    <m/>
    <n v="461.8"/>
    <x v="2"/>
    <x v="2"/>
  </r>
  <r>
    <x v="5"/>
    <n v="26"/>
    <n v="73"/>
    <n v="3"/>
    <n v="4"/>
    <s v="OK"/>
    <s v="B428023"/>
    <n v="164"/>
    <n v="33.700000000000003"/>
    <m/>
    <n v="4"/>
    <n v="3"/>
    <n v="25"/>
    <n v="347.70001220703102"/>
    <n v="68.533334096272796"/>
    <n v="1.29666670163472"/>
    <n v="0.24100000162919399"/>
    <m/>
    <n v="58.2"/>
    <x v="67"/>
    <x v="200"/>
  </r>
  <r>
    <x v="4"/>
    <n v="67"/>
    <n v="222"/>
    <n v="3"/>
    <n v="5"/>
    <s v="OK"/>
    <s v="P00610555"/>
    <n v="28"/>
    <n v="23.6"/>
    <n v="21"/>
    <n v="2"/>
    <n v="2"/>
    <n v="12"/>
    <n v="253.70000712076799"/>
    <n v="61.566666920979799"/>
    <n v="1.0366666515668199"/>
    <n v="0.48966666062672898"/>
    <m/>
    <n v="134.1"/>
    <x v="590"/>
    <x v="2"/>
  </r>
  <r>
    <x v="4"/>
    <n v="5"/>
    <n v="168"/>
    <n v="3"/>
    <n v="5"/>
    <s v="OK"/>
    <s v="P00610028"/>
    <n v="212"/>
    <n v="29.3"/>
    <n v="56"/>
    <n v="5"/>
    <n v="5"/>
    <n v="25"/>
    <n v="288.33333333333297"/>
    <n v="55.099999745686901"/>
    <n v="1.7233333190282201"/>
    <n v="0.30233333508173599"/>
    <m/>
    <n v="72.599999999999994"/>
    <x v="591"/>
    <x v="2"/>
  </r>
  <r>
    <x v="4"/>
    <n v="9"/>
    <n v="161"/>
    <n v="3"/>
    <n v="5"/>
    <s v="OK"/>
    <s v="P00612353"/>
    <n v="410"/>
    <n v="12.7"/>
    <n v="10"/>
    <n v="2"/>
    <n v="2"/>
    <n v="10"/>
    <n v="231.233332316081"/>
    <n v="65.933331807454394"/>
    <n v="0.89000000556309999"/>
    <n v="1.08799999952316"/>
    <m/>
    <n v="273.5"/>
    <x v="592"/>
    <x v="2"/>
  </r>
  <r>
    <x v="3"/>
    <n v="79"/>
    <n v="52"/>
    <n v="3"/>
    <n v="4"/>
    <s v="OK"/>
    <s v="A110303"/>
    <n v="169"/>
    <n v="29.6"/>
    <n v="22"/>
    <n v="3"/>
    <n v="4"/>
    <n v="22"/>
    <n v="294"/>
    <n v="59.266666412353501"/>
    <n v="1.0066666801770501"/>
    <n v="0.56099998950958296"/>
    <m/>
    <n v="145.69999999999999"/>
    <x v="101"/>
    <x v="302"/>
  </r>
  <r>
    <x v="2"/>
    <n v="8"/>
    <n v="16"/>
    <n v="3"/>
    <n v="5"/>
    <s v="OK"/>
    <s v="M17116020"/>
    <n v="482"/>
    <n v="47.7"/>
    <n v="33"/>
    <n v="5"/>
    <n v="4"/>
    <n v="27"/>
    <n v="253.90000406901001"/>
    <n v="51.533332824707003"/>
    <n v="1.8500000238418599"/>
    <n v="0.22800000011920901"/>
    <m/>
    <n v="71.099999999999994"/>
    <x v="593"/>
    <x v="524"/>
  </r>
  <r>
    <x v="0"/>
    <n v="176"/>
    <n v="32"/>
    <n v="3"/>
    <n v="5"/>
    <s v="OK"/>
    <s v="NL110590"/>
    <n v="327"/>
    <n v="10"/>
    <n v="12"/>
    <n v="1"/>
    <n v="1"/>
    <n v="12"/>
    <n v="262.89999898274698"/>
    <n v="51.133332570393897"/>
    <n v="2.9500000476837198"/>
    <n v="1.16300002733866"/>
    <m/>
    <n v="307"/>
    <x v="2"/>
    <x v="2"/>
  </r>
  <r>
    <x v="0"/>
    <n v="110"/>
    <n v="90"/>
    <n v="3"/>
    <n v="5"/>
    <s v="OK"/>
    <s v="NL110117"/>
    <n v="555"/>
    <n v="17.2"/>
    <n v="22"/>
    <n v="2"/>
    <n v="3"/>
    <n v="16"/>
    <n v="228.56666564941401"/>
    <n v="63.5"/>
    <n v="1.7466666698455799"/>
    <n v="0.48899999260902399"/>
    <m/>
    <n v="123.9"/>
    <x v="2"/>
    <x v="2"/>
  </r>
  <r>
    <x v="4"/>
    <n v="37"/>
    <n v="164"/>
    <n v="3"/>
    <n v="5"/>
    <s v="OK"/>
    <s v="P00610292"/>
    <n v="183"/>
    <n v="13.1"/>
    <n v="16"/>
    <n v="3"/>
    <n v="3"/>
    <n v="15"/>
    <n v="372.33333333333297"/>
    <n v="68.566668192545606"/>
    <n v="3.1966667175293"/>
    <n v="0.50466666618982903"/>
    <m/>
    <n v="105.8"/>
    <x v="2"/>
    <x v="2"/>
  </r>
  <r>
    <x v="3"/>
    <n v="92"/>
    <n v="43"/>
    <n v="3"/>
    <n v="4"/>
    <s v="OK"/>
    <s v="A110401"/>
    <n v="488"/>
    <n v="16.899999999999999"/>
    <n v="15"/>
    <n v="3"/>
    <n v="3"/>
    <n v="10"/>
    <n v="177.10000101725299"/>
    <n v="53.6666653951009"/>
    <n v="1.9033333460489901"/>
    <n v="2.7956666151682499"/>
    <m/>
    <n v="900.9"/>
    <x v="306"/>
    <x v="525"/>
  </r>
  <r>
    <x v="3"/>
    <n v="69"/>
    <n v="93"/>
    <n v="3"/>
    <n v="5"/>
    <s v="OK"/>
    <s v="A110266"/>
    <n v="299"/>
    <n v="32.5"/>
    <n v="30"/>
    <n v="5"/>
    <n v="5"/>
    <n v="30"/>
    <n v="251.766667683919"/>
    <n v="69.366666158040402"/>
    <n v="1.55666665236155"/>
    <n v="0.38100000222524"/>
    <m/>
    <n v="100.6"/>
    <x v="2"/>
    <x v="2"/>
  </r>
  <r>
    <x v="0"/>
    <n v="188"/>
    <n v="100"/>
    <n v="3"/>
    <n v="5"/>
    <s v="OK"/>
    <s v="NL110509"/>
    <n v="307"/>
    <m/>
    <m/>
    <n v="3"/>
    <n v="3"/>
    <n v="20"/>
    <n v="227"/>
    <n v="58.200002034505196"/>
    <n v="2.6099999745686899"/>
    <n v="1.4153333107630399"/>
    <m/>
    <n v="400.8"/>
    <x v="2"/>
    <x v="2"/>
  </r>
  <r>
    <x v="0"/>
    <n v="150"/>
    <n v="25"/>
    <n v="3"/>
    <n v="5"/>
    <s v="OK"/>
    <s v="NL110260"/>
    <n v="547"/>
    <n v="25.4"/>
    <n v="24"/>
    <n v="3"/>
    <n v="3"/>
    <n v="24"/>
    <n v="141.233332316081"/>
    <n v="42.533332824707003"/>
    <n v="1.0266666809717799"/>
    <n v="5.1666667064031002E-2"/>
    <m/>
    <n v="22.6"/>
    <x v="594"/>
    <x v="526"/>
  </r>
  <r>
    <x v="5"/>
    <n v="70"/>
    <n v="1"/>
    <n v="3"/>
    <n v="5"/>
    <s v="OK"/>
    <s v="B438023"/>
    <n v="416"/>
    <n v="33.299999999999997"/>
    <n v="22"/>
    <n v="4"/>
    <n v="4"/>
    <n v="22"/>
    <n v="269.19999186197902"/>
    <n v="57.900000254313099"/>
    <n v="1.03999998172124"/>
    <n v="0.61199999849001596"/>
    <m/>
    <m/>
    <x v="2"/>
    <x v="2"/>
  </r>
  <r>
    <x v="1"/>
    <n v="75"/>
    <n v="363"/>
    <n v="3"/>
    <n v="5"/>
    <s v="OK"/>
    <s v="NH200395"/>
    <n v="399"/>
    <n v="35.200000000000003"/>
    <n v="33"/>
    <n v="5"/>
    <n v="5"/>
    <n v="33"/>
    <n v="265.56666564941401"/>
    <n v="48.299999237060497"/>
    <n v="2.1133333444595301"/>
    <n v="1.04199999570847"/>
    <m/>
    <n v="241.9"/>
    <x v="595"/>
    <x v="527"/>
  </r>
  <r>
    <x v="5"/>
    <n v="5"/>
    <n v="84"/>
    <n v="3"/>
    <n v="5"/>
    <s v="OK"/>
    <s v="B419003"/>
    <n v="412"/>
    <n v="27.7"/>
    <n v="21"/>
    <n v="3"/>
    <n v="3"/>
    <n v="18"/>
    <n v="207.53333536783899"/>
    <n v="51.200000762939503"/>
    <n v="0.87333333492279097"/>
    <n v="0.32766667008400002"/>
    <m/>
    <n v="124.1"/>
    <x v="2"/>
    <x v="2"/>
  </r>
  <r>
    <x v="0"/>
    <n v="176"/>
    <n v="81"/>
    <n v="3"/>
    <n v="5"/>
    <s v="OK"/>
    <s v="NL110449"/>
    <n v="327"/>
    <n v="15.5"/>
    <n v="20"/>
    <n v="3"/>
    <n v="3"/>
    <n v="18"/>
    <n v="325.86665852864598"/>
    <n v="58.366667429606103"/>
    <n v="3.0299999713897701"/>
    <n v="2.7239999373753898"/>
    <m/>
    <n v="576.1"/>
    <x v="596"/>
    <x v="528"/>
  </r>
  <r>
    <x v="2"/>
    <n v="29"/>
    <n v="21"/>
    <n v="3"/>
    <n v="5"/>
    <s v="OK"/>
    <s v="M17116502"/>
    <n v="75"/>
    <n v="32.5"/>
    <n v="25"/>
    <n v="4"/>
    <n v="4"/>
    <n v="22"/>
    <n v="199.13333129882801"/>
    <n v="53.3333333333333"/>
    <n v="1.5966666936874401"/>
    <n v="0.59066666165987602"/>
    <m/>
    <n v="194.4"/>
    <x v="2"/>
    <x v="2"/>
  </r>
  <r>
    <x v="2"/>
    <n v="43"/>
    <n v="99"/>
    <n v="3"/>
    <n v="5"/>
    <s v="OK"/>
    <s v="M17116411"/>
    <n v="75"/>
    <n v="15.8"/>
    <n v="14"/>
    <n v="4"/>
    <n v="4"/>
    <n v="14"/>
    <n v="178.89999898274701"/>
    <n v="51.766666412353501"/>
    <n v="1.6666667064031"/>
    <n v="0.54166667660077406"/>
    <m/>
    <n v="192.7"/>
    <x v="2"/>
    <x v="2"/>
  </r>
  <r>
    <x v="3"/>
    <n v="11"/>
    <n v="11"/>
    <n v="3"/>
    <n v="5"/>
    <s v="OK"/>
    <s v="A110014"/>
    <n v="324"/>
    <n v="18.8"/>
    <n v="23"/>
    <n v="3"/>
    <n v="3"/>
    <n v="20"/>
    <n v="230.56666564941401"/>
    <n v="56.1666653951009"/>
    <n v="1.64666664600372"/>
    <n v="0.788666645685832"/>
    <m/>
    <n v="194"/>
    <x v="290"/>
    <x v="55"/>
  </r>
  <r>
    <x v="2"/>
    <n v="19"/>
    <n v="84"/>
    <n v="3"/>
    <n v="5"/>
    <s v="OK"/>
    <s v="M17116109"/>
    <n v="69"/>
    <n v="25.3"/>
    <n v="23"/>
    <n v="3"/>
    <n v="3"/>
    <n v="23"/>
    <n v="214.20000203450499"/>
    <n v="70.199999491373703"/>
    <n v="2.1133333444595301"/>
    <n v="0.63166667024294498"/>
    <m/>
    <m/>
    <x v="597"/>
    <x v="529"/>
  </r>
  <r>
    <x v="4"/>
    <n v="21"/>
    <n v="135"/>
    <n v="3"/>
    <n v="5"/>
    <s v="OK"/>
    <s v="P00612200"/>
    <n v="399"/>
    <n v="14.005599999999999"/>
    <n v="12"/>
    <n v="3"/>
    <n v="3"/>
    <n v="10"/>
    <n v="233.233332316081"/>
    <n v="60.200000762939503"/>
    <n v="1.9233333269755"/>
    <n v="0.87099999189376798"/>
    <m/>
    <n v="274.39999999999998"/>
    <x v="598"/>
    <x v="2"/>
  </r>
  <r>
    <x v="0"/>
    <n v="191"/>
    <n v="60"/>
    <n v="1"/>
    <n v="5"/>
    <s v="OK"/>
    <s v="NL110626"/>
    <n v="598"/>
    <n v="10.287000000000001"/>
    <n v="14"/>
    <n v="3"/>
    <n v="2"/>
    <n v="13"/>
    <n v="178.30000305175801"/>
    <n v="54.700000762939503"/>
    <n v="1.4800000190734901"/>
    <n v="15.060000419616699"/>
    <m/>
    <n v="1871.7"/>
    <x v="2"/>
    <x v="2"/>
  </r>
  <r>
    <x v="4"/>
    <n v="44"/>
    <n v="159"/>
    <n v="3"/>
    <n v="5"/>
    <s v="OK"/>
    <s v="P00610343"/>
    <n v="356"/>
    <n v="27.4"/>
    <n v="28"/>
    <n v="5"/>
    <n v="5"/>
    <n v="25"/>
    <n v="334.80000813802098"/>
    <n v="64.900001525878906"/>
    <n v="1.4599999984105401"/>
    <n v="0.28299999237060502"/>
    <m/>
    <n v="51.8"/>
    <x v="599"/>
    <x v="2"/>
  </r>
  <r>
    <x v="4"/>
    <n v="2"/>
    <n v="166"/>
    <n v="3"/>
    <n v="5"/>
    <s v="OK"/>
    <s v="P00610029"/>
    <n v="327"/>
    <n v="11.6"/>
    <n v="15"/>
    <n v="2"/>
    <n v="2"/>
    <n v="12"/>
    <n v="340.23333740234398"/>
    <n v="66.199999491373703"/>
    <n v="2.3266666730245"/>
    <n v="1.1706666350364701"/>
    <m/>
    <n v="216.4"/>
    <x v="600"/>
    <x v="2"/>
  </r>
  <r>
    <x v="0"/>
    <n v="167"/>
    <n v="63"/>
    <n v="3"/>
    <n v="5"/>
    <s v="OK"/>
    <s v="NL110387"/>
    <n v="327"/>
    <n v="13"/>
    <n v="15"/>
    <n v="4"/>
    <n v="5"/>
    <m/>
    <n v="375.76666259765602"/>
    <n v="43.233333587646499"/>
    <n v="2.7366667191187499"/>
    <n v="1.1290000081062299"/>
    <m/>
    <n v="274.8"/>
    <x v="601"/>
    <x v="530"/>
  </r>
  <r>
    <x v="3"/>
    <n v="63"/>
    <n v="11"/>
    <n v="3"/>
    <n v="3"/>
    <s v="OK"/>
    <s v="A110348"/>
    <n v="307"/>
    <n v="43.9"/>
    <n v="30"/>
    <n v="4"/>
    <n v="3"/>
    <n v="30"/>
    <n v="251.666661580404"/>
    <n v="65.099999745686802"/>
    <n v="1.72666668891907"/>
    <n v="0.72666666905085198"/>
    <m/>
    <n v="197.5"/>
    <x v="2"/>
    <x v="2"/>
  </r>
  <r>
    <x v="4"/>
    <n v="73"/>
    <n v="210"/>
    <n v="3"/>
    <n v="5"/>
    <s v="OK"/>
    <s v="P00612842"/>
    <n v="217"/>
    <n v="10.199999999999999"/>
    <n v="13"/>
    <n v="2"/>
    <n v="2"/>
    <n v="8"/>
    <n v="175.666666666667"/>
    <n v="60"/>
    <n v="2.23000005880992"/>
    <n v="0.44466666380564401"/>
    <m/>
    <n v="155.19999999999999"/>
    <x v="2"/>
    <x v="2"/>
  </r>
  <r>
    <x v="0"/>
    <n v="195"/>
    <n v="88"/>
    <n v="3"/>
    <n v="5"/>
    <s v="OK"/>
    <s v="NL110554"/>
    <n v="327"/>
    <n v="19.7"/>
    <n v="19"/>
    <n v="2"/>
    <n v="2"/>
    <n v="19"/>
    <n v="329.90000406900998"/>
    <n v="61.366666158040402"/>
    <n v="2.9533333778381299"/>
    <n v="2.3190000057220499"/>
    <m/>
    <n v="718.7"/>
    <x v="602"/>
    <x v="531"/>
  </r>
  <r>
    <x v="0"/>
    <n v="113"/>
    <n v="7"/>
    <n v="3"/>
    <n v="4"/>
    <s v="OK"/>
    <s v="NL110066"/>
    <n v="115"/>
    <n v="11.8"/>
    <n v="17"/>
    <n v="1"/>
    <n v="1"/>
    <n v="10"/>
    <n v="255.19999694824199"/>
    <n v="64"/>
    <n v="1.73333330949148"/>
    <n v="0.49266667167345701"/>
    <m/>
    <n v="153.6"/>
    <x v="603"/>
    <x v="532"/>
  </r>
  <r>
    <x v="1"/>
    <n v="44"/>
    <n v="383"/>
    <n v="3"/>
    <n v="5"/>
    <s v="OK"/>
    <s v="NH200653"/>
    <n v="175"/>
    <n v="17.600000000000001"/>
    <n v="21"/>
    <n v="3"/>
    <n v="3"/>
    <n v="15"/>
    <n v="205.79999796549501"/>
    <n v="52.900001525878899"/>
    <n v="1.41000000635783"/>
    <n v="0.27966666718324001"/>
    <m/>
    <n v="96.6"/>
    <x v="604"/>
    <x v="533"/>
  </r>
  <r>
    <x v="4"/>
    <n v="14"/>
    <n v="201"/>
    <n v="3"/>
    <n v="5"/>
    <s v="OK"/>
    <s v="P00610106"/>
    <n v="316"/>
    <n v="16.899999999999999"/>
    <n v="14"/>
    <n v="2"/>
    <n v="4"/>
    <n v="10"/>
    <n v="229.89999898274701"/>
    <n v="56.333332061767599"/>
    <n v="3.0066666603088401"/>
    <n v="0.576999992132187"/>
    <m/>
    <n v="131.4"/>
    <x v="605"/>
    <x v="2"/>
  </r>
  <r>
    <x v="3"/>
    <n v="59"/>
    <n v="13"/>
    <n v="3"/>
    <n v="5"/>
    <s v="OK"/>
    <s v="A110203"/>
    <n v="410"/>
    <n v="25.2"/>
    <n v="22"/>
    <n v="4"/>
    <n v="4"/>
    <n v="22"/>
    <n v="253.46666463216101"/>
    <n v="69.600001017252595"/>
    <n v="0.94000001748402895"/>
    <n v="0.59799998998642001"/>
    <m/>
    <n v="179.6"/>
    <x v="2"/>
    <x v="2"/>
  </r>
  <r>
    <x v="4"/>
    <n v="54"/>
    <n v="128"/>
    <n v="3"/>
    <n v="4"/>
    <s v="OK"/>
    <s v="P00610471"/>
    <n v="51"/>
    <n v="46"/>
    <n v="20"/>
    <n v="4"/>
    <n v="4"/>
    <n v="20"/>
    <n v="438.56667073567701"/>
    <n v="67.300000508626297"/>
    <n v="2.4366666475931802"/>
    <n v="0.73066665728886904"/>
    <m/>
    <n v="136.80000000000001"/>
    <x v="606"/>
    <x v="2"/>
  </r>
  <r>
    <x v="3"/>
    <n v="73"/>
    <n v="92"/>
    <n v="3"/>
    <n v="5"/>
    <s v="OK"/>
    <s v="A110277"/>
    <n v="106"/>
    <n v="50.5"/>
    <n v="32"/>
    <n v="5"/>
    <n v="5"/>
    <n v="32"/>
    <n v="183.233332316081"/>
    <n v="44.8333333333333"/>
    <n v="1.0100000103314699"/>
    <n v="0.51399998863538099"/>
    <m/>
    <n v="133.69999999999999"/>
    <x v="229"/>
    <x v="56"/>
  </r>
  <r>
    <x v="4"/>
    <n v="19"/>
    <n v="167"/>
    <n v="3"/>
    <n v="5"/>
    <s v="OK"/>
    <s v="P00610134"/>
    <n v="217"/>
    <n v="16.399999999999999"/>
    <n v="18"/>
    <n v="1"/>
    <n v="1"/>
    <n v="18"/>
    <n v="238.43333435058599"/>
    <n v="62.033331553141302"/>
    <n v="2.1733332475026499"/>
    <n v="0.30666667222976701"/>
    <m/>
    <n v="195.6"/>
    <x v="2"/>
    <x v="2"/>
  </r>
  <r>
    <x v="3"/>
    <n v="90"/>
    <n v="28"/>
    <n v="3"/>
    <n v="5"/>
    <s v="OK"/>
    <s v="A110379"/>
    <n v="80"/>
    <n v="36.299999999999997"/>
    <n v="23"/>
    <n v="4"/>
    <n v="4"/>
    <n v="23"/>
    <n v="181.666666666667"/>
    <n v="40.233333587646499"/>
    <n v="1.24666664997737"/>
    <n v="0.118333332240582"/>
    <m/>
    <m/>
    <x v="67"/>
    <x v="79"/>
  </r>
  <r>
    <x v="3"/>
    <n v="87"/>
    <n v="8"/>
    <n v="3"/>
    <n v="5"/>
    <s v="OK"/>
    <s v="A110359"/>
    <n v="341"/>
    <n v="17"/>
    <n v="16"/>
    <n v="3"/>
    <n v="3"/>
    <n v="16"/>
    <n v="252.96666463216101"/>
    <n v="65.300000508626297"/>
    <n v="2.3833333651224802"/>
    <n v="1.69700002670288"/>
    <m/>
    <n v="537.29999999999995"/>
    <x v="2"/>
    <x v="2"/>
  </r>
  <r>
    <x v="5"/>
    <n v="97"/>
    <n v="33"/>
    <n v="3"/>
    <n v="5"/>
    <s v="OK"/>
    <s v="B445017"/>
    <n v="142"/>
    <n v="36.299999999999997"/>
    <n v="36"/>
    <n v="5"/>
    <n v="5"/>
    <n v="35"/>
    <n v="309.53332519531301"/>
    <n v="52.599999745686901"/>
    <n v="2.1133333444595301"/>
    <n v="0.160000001390775"/>
    <m/>
    <n v="36.9"/>
    <x v="2"/>
    <x v="2"/>
  </r>
  <r>
    <x v="3"/>
    <n v="67"/>
    <n v="31"/>
    <n v="3"/>
    <n v="5"/>
    <s v="OK"/>
    <s v="A110332"/>
    <n v="516"/>
    <n v="19.3"/>
    <n v="25"/>
    <n v="4"/>
    <n v="4"/>
    <n v="25"/>
    <n v="256.46666971842501"/>
    <n v="49.766666412353501"/>
    <n v="2.1833333174387599"/>
    <n v="0.33000000317891398"/>
    <m/>
    <n v="71.3"/>
    <x v="322"/>
    <x v="262"/>
  </r>
  <r>
    <x v="0"/>
    <n v="195"/>
    <n v="1"/>
    <n v="3"/>
    <n v="4"/>
    <s v="OK"/>
    <s v="NL110512"/>
    <n v="307"/>
    <n v="10.7"/>
    <n v="8"/>
    <n v="2"/>
    <n v="2"/>
    <n v="8"/>
    <n v="190.56666564941401"/>
    <n v="44.5"/>
    <n v="2.15333326657613"/>
    <n v="0.75833334525426199"/>
    <m/>
    <n v="259"/>
    <x v="607"/>
    <x v="534"/>
  </r>
  <r>
    <x v="0"/>
    <n v="143"/>
    <n v="64"/>
    <n v="3"/>
    <n v="4"/>
    <s v="OK"/>
    <s v="NL110280"/>
    <n v="84"/>
    <n v="31.5"/>
    <n v="20"/>
    <n v="4"/>
    <n v="4"/>
    <n v="20"/>
    <n v="341.66666666666703"/>
    <n v="65.433331807454394"/>
    <n v="2.0099999507268298"/>
    <n v="1.1173333227634401"/>
    <m/>
    <n v="188.9"/>
    <x v="608"/>
    <x v="535"/>
  </r>
  <r>
    <x v="5"/>
    <n v="20"/>
    <n v="90"/>
    <n v="3"/>
    <n v="5"/>
    <s v="OK"/>
    <s v="B419014"/>
    <n v="557"/>
    <n v="57.6"/>
    <n v="37"/>
    <n v="5"/>
    <n v="5"/>
    <n v="35"/>
    <n v="277.80000813802098"/>
    <n v="66.266667683919295"/>
    <n v="1.3166666825612401"/>
    <n v="0.14500000327825499"/>
    <m/>
    <n v="31.5"/>
    <x v="222"/>
    <x v="256"/>
  </r>
  <r>
    <x v="3"/>
    <n v="65"/>
    <n v="10"/>
    <n v="3"/>
    <n v="5"/>
    <s v="OK"/>
    <s v="A110352"/>
    <n v="412"/>
    <n v="20.9"/>
    <n v="23"/>
    <n v="2"/>
    <n v="2"/>
    <n v="23"/>
    <n v="239.03333536783899"/>
    <n v="60.399998982747398"/>
    <n v="0.96999998887380001"/>
    <n v="0.48666666944821702"/>
    <m/>
    <n v="159.9"/>
    <x v="2"/>
    <x v="2"/>
  </r>
  <r>
    <x v="4"/>
    <n v="34"/>
    <n v="140"/>
    <n v="3"/>
    <n v="5"/>
    <s v="OK"/>
    <s v="P00610307"/>
    <n v="316"/>
    <n v="25.8"/>
    <n v="24"/>
    <n v="4"/>
    <n v="2"/>
    <n v="16"/>
    <n v="301.33333333333297"/>
    <n v="59.133333841959598"/>
    <n v="2.86000005404154"/>
    <n v="1.4529999792575801"/>
    <m/>
    <n v="331.6"/>
    <x v="2"/>
    <x v="2"/>
  </r>
  <r>
    <x v="0"/>
    <n v="200"/>
    <n v="85"/>
    <n v="3"/>
    <n v="5"/>
    <s v="OK"/>
    <s v="NL110552"/>
    <n v="26"/>
    <n v="49"/>
    <n v="43"/>
    <n v="4"/>
    <n v="4"/>
    <n v="43"/>
    <n v="301.53332519531301"/>
    <n v="61.433333079020201"/>
    <n v="2.3800000349680599"/>
    <n v="0.64766665299733495"/>
    <m/>
    <n v="174.1"/>
    <x v="609"/>
    <x v="174"/>
  </r>
  <r>
    <x v="1"/>
    <n v="35"/>
    <n v="390"/>
    <n v="1"/>
    <n v="5"/>
    <s v="OK"/>
    <s v="NH200652"/>
    <n v="43"/>
    <m/>
    <n v="11"/>
    <n v="3"/>
    <n v="3"/>
    <n v="11"/>
    <n v="273.29998779296898"/>
    <n v="85.199996948242202"/>
    <n v="5.4299998283386204"/>
    <n v="1.0549999475479099"/>
    <m/>
    <n v="82.5"/>
    <x v="2"/>
    <x v="2"/>
  </r>
  <r>
    <x v="5"/>
    <n v="82"/>
    <n v="92"/>
    <n v="3"/>
    <n v="5"/>
    <s v="OK"/>
    <s v="B443012"/>
    <n v="412"/>
    <n v="32.6"/>
    <n v="25"/>
    <n v="4"/>
    <n v="4"/>
    <n v="25"/>
    <n v="274.33333333333297"/>
    <n v="64.033334096272796"/>
    <n v="0.94000001748402895"/>
    <n v="0.48600000143051098"/>
    <m/>
    <n v="142.30000000000001"/>
    <x v="2"/>
    <x v="2"/>
  </r>
  <r>
    <x v="1"/>
    <n v="73"/>
    <n v="357"/>
    <n v="3"/>
    <n v="4"/>
    <s v="OK"/>
    <s v="NH200390"/>
    <n v="117"/>
    <n v="24.7"/>
    <n v="22"/>
    <n v="4"/>
    <n v="4"/>
    <n v="22"/>
    <n v="216.766667683919"/>
    <n v="60.966667175292997"/>
    <n v="3.0033334096272801"/>
    <n v="1.2906666596730501"/>
    <m/>
    <n v="319.10000000000002"/>
    <x v="291"/>
    <x v="536"/>
  </r>
  <r>
    <x v="5"/>
    <n v="52"/>
    <n v="92"/>
    <n v="3"/>
    <n v="5"/>
    <s v="OK"/>
    <s v="B435017"/>
    <n v="600"/>
    <n v="67.2"/>
    <m/>
    <n v="5"/>
    <n v="5"/>
    <n v="45"/>
    <n v="353"/>
    <n v="49.733332316080698"/>
    <n v="1.7099999984105401"/>
    <n v="1.2539999882380199"/>
    <m/>
    <n v="303.5"/>
    <x v="610"/>
    <x v="537"/>
  </r>
  <r>
    <x v="2"/>
    <n v="9"/>
    <n v="65"/>
    <n v="3"/>
    <n v="5"/>
    <s v="OK"/>
    <s v="M17116087"/>
    <n v="126"/>
    <n v="36.1"/>
    <n v="24"/>
    <n v="4"/>
    <n v="4"/>
    <n v="24"/>
    <n v="195.86666870117199"/>
    <n v="45.866667429606103"/>
    <n v="1.6833333571751901"/>
    <n v="7.5666668514410701E-2"/>
    <m/>
    <n v="24.1"/>
    <x v="611"/>
    <x v="289"/>
  </r>
  <r>
    <x v="4"/>
    <n v="98"/>
    <n v="146"/>
    <n v="3"/>
    <n v="5"/>
    <s v="OK"/>
    <s v="P00610792"/>
    <n v="17"/>
    <n v="14"/>
    <n v="14"/>
    <n v="3"/>
    <n v="2"/>
    <n v="12"/>
    <n v="239.333333333333"/>
    <n v="66.133331298828097"/>
    <n v="2.2000000476837198"/>
    <n v="0.18799999852975199"/>
    <m/>
    <n v="51.5"/>
    <x v="2"/>
    <x v="2"/>
  </r>
  <r>
    <x v="4"/>
    <n v="55"/>
    <n v="171"/>
    <n v="3"/>
    <n v="5"/>
    <s v="OK"/>
    <s v="P00610445"/>
    <n v="416"/>
    <n v="23.2"/>
    <n v="24"/>
    <n v="3"/>
    <n v="5"/>
    <n v="18"/>
    <n v="202.333333333333"/>
    <n v="57.033334096272803"/>
    <n v="0.94333334763844801"/>
    <n v="0.259666661421458"/>
    <m/>
    <n v="66.400000000000006"/>
    <x v="612"/>
    <x v="2"/>
  </r>
  <r>
    <x v="3"/>
    <n v="57"/>
    <n v="75"/>
    <n v="3"/>
    <n v="5"/>
    <s v="OK"/>
    <s v="A110247"/>
    <n v="99"/>
    <n v="54.9"/>
    <n v="34"/>
    <n v="5"/>
    <n v="5"/>
    <n v="34"/>
    <n v="253.86666870117199"/>
    <n v="57.3333346048991"/>
    <n v="1.9466667175293"/>
    <n v="0.41433334350585899"/>
    <m/>
    <n v="86.1"/>
    <x v="58"/>
    <x v="538"/>
  </r>
  <r>
    <x v="3"/>
    <n v="91"/>
    <n v="13"/>
    <n v="3"/>
    <n v="5"/>
    <s v="OK"/>
    <s v="A110367"/>
    <n v="70"/>
    <n v="17"/>
    <n v="19"/>
    <n v="3"/>
    <n v="3"/>
    <n v="19"/>
    <n v="186.79999796549501"/>
    <n v="41.900000254313099"/>
    <n v="1.24333329995473"/>
    <n v="0.14766667286554999"/>
    <m/>
    <n v="48.9"/>
    <x v="2"/>
    <x v="2"/>
  </r>
  <r>
    <x v="4"/>
    <n v="9"/>
    <n v="148"/>
    <n v="3"/>
    <n v="5"/>
    <s v="OK"/>
    <s v="P00612351"/>
    <n v="88"/>
    <n v="12.9"/>
    <n v="15"/>
    <n v="3"/>
    <n v="3"/>
    <n v="12"/>
    <n v="218.10000101725299"/>
    <n v="52.200000762939503"/>
    <n v="1.4033333460489901"/>
    <n v="0.94233334064483598"/>
    <m/>
    <n v="369.1"/>
    <x v="613"/>
    <x v="2"/>
  </r>
  <r>
    <x v="3"/>
    <n v="76"/>
    <n v="62"/>
    <n v="3"/>
    <n v="5"/>
    <s v="OK"/>
    <s v="A110301"/>
    <n v="412"/>
    <n v="27.7"/>
    <n v="25"/>
    <n v="3"/>
    <n v="4"/>
    <n v="25"/>
    <n v="196.766667683919"/>
    <n v="59.066666920979799"/>
    <n v="0.56333332260449698"/>
    <n v="0.23400000234444901"/>
    <m/>
    <n v="88.3"/>
    <x v="2"/>
    <x v="2"/>
  </r>
  <r>
    <x v="0"/>
    <n v="181"/>
    <n v="45"/>
    <n v="3"/>
    <n v="5"/>
    <s v="OK"/>
    <s v="NL110478"/>
    <n v="162"/>
    <n v="18.899999999999999"/>
    <n v="19"/>
    <n v="1"/>
    <n v="1"/>
    <n v="15"/>
    <n v="290.66666666666703"/>
    <n v="68.566668192545606"/>
    <n v="1.2300000190734901"/>
    <n v="0.212333331505458"/>
    <m/>
    <n v="67.7"/>
    <x v="458"/>
    <x v="223"/>
  </r>
  <r>
    <x v="2"/>
    <n v="67"/>
    <n v="100"/>
    <n v="3"/>
    <n v="5"/>
    <s v="OK"/>
    <s v="M17116647"/>
    <n v="601"/>
    <n v="25.5"/>
    <n v="20"/>
    <n v="3"/>
    <n v="3"/>
    <n v="13"/>
    <n v="360.46667480468801"/>
    <n v="50.533334096272803"/>
    <n v="2.27333331108093"/>
    <n v="0.56966666380564401"/>
    <m/>
    <n v="160.9"/>
    <x v="2"/>
    <x v="2"/>
  </r>
  <r>
    <x v="0"/>
    <n v="173"/>
    <n v="88"/>
    <n v="3"/>
    <n v="5"/>
    <s v="OK"/>
    <s v="NL110454"/>
    <n v="327"/>
    <n v="23.7"/>
    <n v="24"/>
    <n v="3"/>
    <n v="3"/>
    <n v="20"/>
    <n v="334.09999593099002"/>
    <n v="58.799999237060497"/>
    <n v="2.9599999586741101"/>
    <n v="1.6076666514078799"/>
    <m/>
    <n v="345.2"/>
    <x v="614"/>
    <x v="539"/>
  </r>
  <r>
    <x v="0"/>
    <n v="100"/>
    <n v="22"/>
    <n v="3"/>
    <n v="5"/>
    <s v="OK"/>
    <s v="NL110015"/>
    <n v="327"/>
    <n v="18.8"/>
    <n v="23"/>
    <n v="3"/>
    <n v="3"/>
    <n v="20"/>
    <n v="304.90000406900998"/>
    <n v="47.699999491373703"/>
    <n v="2.7833333810170502"/>
    <n v="1.21366667747498"/>
    <m/>
    <n v="278.7"/>
    <x v="2"/>
    <x v="2"/>
  </r>
  <r>
    <x v="5"/>
    <n v="90"/>
    <n v="25"/>
    <n v="3"/>
    <n v="4"/>
    <s v="OK"/>
    <s v="B446071"/>
    <n v="325"/>
    <n v="15.6"/>
    <n v="18"/>
    <n v="3"/>
    <n v="3"/>
    <n v="18"/>
    <n v="244.76666259765599"/>
    <n v="55.566666920979799"/>
    <n v="1.4166666666666701"/>
    <n v="0.28100000321865098"/>
    <m/>
    <n v="74"/>
    <x v="362"/>
    <x v="28"/>
  </r>
  <r>
    <x v="1"/>
    <n v="9"/>
    <n v="343"/>
    <n v="3"/>
    <n v="5"/>
    <s v="OK"/>
    <s v="NH200026"/>
    <n v="598"/>
    <n v="61.5"/>
    <n v="30"/>
    <n v="4"/>
    <n v="4"/>
    <n v="30"/>
    <n v="264"/>
    <n v="42.733333587646499"/>
    <n v="1.6099999745686799"/>
    <n v="1.01333334048589"/>
    <m/>
    <n v="285.10000000000002"/>
    <x v="2"/>
    <x v="2"/>
  </r>
  <r>
    <x v="4"/>
    <n v="39"/>
    <n v="140"/>
    <n v="3"/>
    <n v="5"/>
    <s v="OK"/>
    <s v="P00610310"/>
    <n v="307"/>
    <n v="26.9"/>
    <n v="20"/>
    <n v="2"/>
    <n v="3"/>
    <n v="20"/>
    <n v="242.666666666667"/>
    <n v="52.533334096272803"/>
    <n v="2.28999996185303"/>
    <n v="0.51166666547457396"/>
    <m/>
    <n v="131.6"/>
    <x v="2"/>
    <x v="2"/>
  </r>
  <r>
    <x v="4"/>
    <n v="4"/>
    <n v="131"/>
    <n v="3"/>
    <n v="4"/>
    <s v="OK"/>
    <s v="P00610010"/>
    <n v="129"/>
    <n v="15.3"/>
    <n v="10"/>
    <n v="3"/>
    <n v="3"/>
    <n v="10"/>
    <n v="166.333333333333"/>
    <n v="48.766666412353501"/>
    <n v="0.93333333730697599"/>
    <n v="9.2999999721845E-2"/>
    <m/>
    <n v="34.4"/>
    <x v="615"/>
    <x v="2"/>
  </r>
  <r>
    <x v="1"/>
    <n v="99"/>
    <n v="313"/>
    <n v="3"/>
    <n v="5"/>
    <s v="OK"/>
    <s v="NH200494"/>
    <n v="82"/>
    <n v="52.6"/>
    <m/>
    <n v="4"/>
    <n v="3"/>
    <n v="30"/>
    <n v="236.766667683919"/>
    <n v="70.399998982747405"/>
    <n v="1.77000002066294"/>
    <n v="0.53033333023389195"/>
    <m/>
    <n v="111.5"/>
    <x v="616"/>
    <x v="540"/>
  </r>
  <r>
    <x v="1"/>
    <n v="18"/>
    <n v="378"/>
    <n v="3"/>
    <n v="5"/>
    <s v="OK"/>
    <s v="NH200085"/>
    <n v="77"/>
    <n v="23.8"/>
    <n v="26"/>
    <n v="4"/>
    <n v="3"/>
    <n v="15"/>
    <n v="178.79999796549501"/>
    <n v="57.600001017252602"/>
    <n v="2.2433333396911599"/>
    <n v="1.07433334986369"/>
    <m/>
    <n v="327.60000000000002"/>
    <x v="617"/>
    <x v="541"/>
  </r>
  <r>
    <x v="2"/>
    <n v="42"/>
    <n v="95"/>
    <n v="3"/>
    <n v="5"/>
    <s v="OK"/>
    <s v="M17116424"/>
    <n v="341"/>
    <n v="13.2"/>
    <n v="14"/>
    <n v="3"/>
    <n v="3"/>
    <n v="14"/>
    <n v="235.56666564941401"/>
    <n v="68.866666158040402"/>
    <n v="2.15000001589457"/>
    <n v="1.5846666892369601"/>
    <m/>
    <n v="491.1"/>
    <x v="2"/>
    <x v="2"/>
  </r>
  <r>
    <x v="4"/>
    <n v="67"/>
    <n v="196"/>
    <n v="3"/>
    <n v="5"/>
    <s v="OK"/>
    <s v="P00610530"/>
    <n v="183"/>
    <n v="57.3"/>
    <n v="30"/>
    <n v="5"/>
    <n v="2"/>
    <n v="15"/>
    <n v="348.80000813802098"/>
    <n v="62.533331553141302"/>
    <n v="3.1166667143503801"/>
    <n v="0.343666672706604"/>
    <m/>
    <n v="78"/>
    <x v="2"/>
    <x v="2"/>
  </r>
  <r>
    <x v="5"/>
    <n v="90"/>
    <n v="56"/>
    <n v="3"/>
    <n v="5"/>
    <s v="OK"/>
    <s v="B444002"/>
    <n v="113"/>
    <n v="41.5"/>
    <n v="30"/>
    <n v="5"/>
    <n v="5"/>
    <n v="30"/>
    <n v="207.89999898274701"/>
    <n v="53.733332316080698"/>
    <n v="1.5700000127156599"/>
    <n v="0.16099999845027901"/>
    <m/>
    <n v="54.7"/>
    <x v="2"/>
    <x v="2"/>
  </r>
  <r>
    <x v="1"/>
    <n v="19"/>
    <n v="357"/>
    <n v="3"/>
    <n v="5"/>
    <s v="OK"/>
    <s v="NH200080"/>
    <n v="605"/>
    <n v="29.1"/>
    <n v="25"/>
    <n v="3"/>
    <n v="3"/>
    <n v="25"/>
    <n v="139.43333435058599"/>
    <n v="31.766666412353501"/>
    <n v="0.93333333730697599"/>
    <n v="0.40733332435289998"/>
    <m/>
    <n v="185.7"/>
    <x v="618"/>
    <x v="542"/>
  </r>
  <r>
    <x v="2"/>
    <n v="84"/>
    <n v="36"/>
    <n v="3"/>
    <n v="5"/>
    <s v="OK"/>
    <s v="M17116859"/>
    <n v="600"/>
    <n v="35.1"/>
    <n v="25"/>
    <n v="4"/>
    <n v="3"/>
    <n v="25"/>
    <n v="295.43332926432299"/>
    <n v="43"/>
    <n v="2.2533333301544198"/>
    <n v="1.98566667238871"/>
    <m/>
    <n v="697.6"/>
    <x v="619"/>
    <x v="543"/>
  </r>
  <r>
    <x v="4"/>
    <n v="13"/>
    <n v="192"/>
    <n v="3"/>
    <n v="5"/>
    <s v="OK"/>
    <s v="P00610114"/>
    <n v="154"/>
    <n v="14.2"/>
    <n v="15"/>
    <n v="1"/>
    <n v="1"/>
    <n v="7"/>
    <n v="252.43332926432299"/>
    <n v="59.266666412353501"/>
    <n v="3.2166666984558101"/>
    <n v="0.34333333373069802"/>
    <m/>
    <n v="87.3"/>
    <x v="620"/>
    <x v="2"/>
  </r>
  <r>
    <x v="4"/>
    <n v="87"/>
    <n v="225"/>
    <n v="3"/>
    <n v="4"/>
    <s v="OK"/>
    <s v="P00610705"/>
    <n v="169"/>
    <n v="12.9"/>
    <n v="14"/>
    <n v="1"/>
    <n v="1"/>
    <n v="14"/>
    <n v="272.76666259765602"/>
    <n v="61.433331807454401"/>
    <n v="1.82333334287008"/>
    <n v="0.80400000015894602"/>
    <m/>
    <n v="233.4"/>
    <x v="621"/>
    <x v="2"/>
  </r>
  <r>
    <x v="5"/>
    <n v="60"/>
    <n v="24"/>
    <n v="3"/>
    <n v="5"/>
    <s v="OK"/>
    <s v="B438006"/>
    <n v="416"/>
    <n v="43.9"/>
    <n v="30"/>
    <n v="4"/>
    <n v="4"/>
    <n v="25"/>
    <n v="241.10000101725299"/>
    <n v="64.199999491373703"/>
    <n v="1.24666663010915"/>
    <n v="0.31266666452089897"/>
    <m/>
    <n v="73.3"/>
    <x v="2"/>
    <x v="2"/>
  </r>
  <r>
    <x v="4"/>
    <n v="45"/>
    <n v="142"/>
    <n v="3"/>
    <n v="5"/>
    <s v="OK"/>
    <s v="P00610330"/>
    <n v="308"/>
    <n v="23.7"/>
    <n v="22"/>
    <n v="4"/>
    <n v="4"/>
    <n v="18"/>
    <n v="266.43332926432299"/>
    <n v="52.6666666666667"/>
    <n v="2.46000003814697"/>
    <n v="0.85199997822443596"/>
    <m/>
    <n v="208.9"/>
    <x v="2"/>
    <x v="2"/>
  </r>
  <r>
    <x v="1"/>
    <n v="83"/>
    <n v="335"/>
    <n v="3"/>
    <n v="5"/>
    <s v="OK"/>
    <s v="NH200446"/>
    <n v="23"/>
    <n v="19.2"/>
    <n v="23"/>
    <n v="4"/>
    <n v="4"/>
    <n v="23"/>
    <n v="309.80000813802098"/>
    <n v="65.5"/>
    <n v="2.13333332538605"/>
    <n v="0.29899999499321001"/>
    <m/>
    <n v="64.599999999999994"/>
    <x v="622"/>
    <x v="544"/>
  </r>
  <r>
    <x v="5"/>
    <n v="8"/>
    <n v="74"/>
    <n v="3"/>
    <n v="5"/>
    <s v="OK"/>
    <s v="B420070"/>
    <n v="598"/>
    <n v="14"/>
    <n v="17"/>
    <n v="3"/>
    <n v="3"/>
    <n v="17"/>
    <n v="253.666666666667"/>
    <n v="49.200000762939503"/>
    <n v="1.8566666444142701"/>
    <n v="2.1190000375111899"/>
    <m/>
    <n v="737.6"/>
    <x v="288"/>
    <x v="545"/>
  </r>
  <r>
    <x v="5"/>
    <n v="98"/>
    <n v="87"/>
    <n v="3"/>
    <n v="5"/>
    <s v="OK"/>
    <s v="B443019"/>
    <n v="146"/>
    <n v="56"/>
    <n v="30"/>
    <n v="5"/>
    <n v="4"/>
    <n v="21"/>
    <n v="258.23333740234398"/>
    <n v="52.599999745686901"/>
    <n v="1.95333329836528"/>
    <n v="0.54199999570846602"/>
    <m/>
    <n v="134.69999999999999"/>
    <x v="82"/>
    <x v="79"/>
  </r>
  <r>
    <x v="5"/>
    <n v="53"/>
    <n v="73"/>
    <n v="3"/>
    <n v="4"/>
    <s v="OK"/>
    <s v="B436001"/>
    <n v="307"/>
    <n v="38.799999999999997"/>
    <m/>
    <n v="5"/>
    <n v="5"/>
    <n v="35"/>
    <n v="261.76666768391902"/>
    <n v="62.699999491373703"/>
    <n v="2.2266667286555002"/>
    <n v="1.5539999802907301"/>
    <m/>
    <n v="342.9"/>
    <x v="362"/>
    <x v="171"/>
  </r>
  <r>
    <x v="4"/>
    <n v="12"/>
    <n v="220"/>
    <n v="3"/>
    <n v="5"/>
    <s v="OK"/>
    <s v="P00612651"/>
    <n v="598"/>
    <n v="10.8"/>
    <n v="14"/>
    <n v="2"/>
    <n v="3"/>
    <n v="14"/>
    <n v="276.90000406900998"/>
    <n v="55.300000508626297"/>
    <n v="2.8566667238871299"/>
    <n v="2.7553334236145002"/>
    <m/>
    <n v="724.8"/>
    <x v="623"/>
    <x v="2"/>
  </r>
  <r>
    <x v="2"/>
    <n v="7"/>
    <n v="64"/>
    <n v="3"/>
    <n v="5"/>
    <s v="OK"/>
    <s v="M17116090"/>
    <n v="130"/>
    <n v="11.1"/>
    <n v="18"/>
    <n v="3"/>
    <n v="3"/>
    <n v="18"/>
    <n v="237.000005086263"/>
    <n v="50.300000508626297"/>
    <n v="1.7566666603088399"/>
    <n v="0.81533334652582801"/>
    <m/>
    <n v="301.2"/>
    <x v="624"/>
    <x v="546"/>
  </r>
  <r>
    <x v="0"/>
    <n v="197"/>
    <n v="23"/>
    <n v="3"/>
    <n v="5"/>
    <s v="OK"/>
    <s v="NL110525"/>
    <n v="561"/>
    <n v="39.299999999999997"/>
    <n v="17"/>
    <n v="4"/>
    <n v="3"/>
    <n v="17"/>
    <n v="247.36666870117199"/>
    <n v="68.433334350585895"/>
    <n v="1.9566666285196901"/>
    <n v="1.4423333009084101"/>
    <m/>
    <n v="270.39999999999998"/>
    <x v="625"/>
    <x v="209"/>
  </r>
  <r>
    <x v="1"/>
    <n v="50"/>
    <n v="388"/>
    <n v="3"/>
    <n v="5"/>
    <s v="OK"/>
    <s v="NH200232"/>
    <n v="77"/>
    <n v="23.5"/>
    <n v="20"/>
    <n v="4"/>
    <n v="4"/>
    <n v="20"/>
    <n v="135"/>
    <n v="49.900000254313099"/>
    <n v="1.4699999888738"/>
    <n v="0.25033333400885299"/>
    <m/>
    <n v="94.4"/>
    <x v="626"/>
    <x v="547"/>
  </r>
  <r>
    <x v="4"/>
    <n v="90"/>
    <n v="206"/>
    <n v="3"/>
    <n v="5"/>
    <s v="OK"/>
    <s v="P00610698"/>
    <n v="89"/>
    <n v="45.5"/>
    <n v="26"/>
    <n v="5"/>
    <n v="3"/>
    <n v="15"/>
    <n v="175.89999898274701"/>
    <n v="51.566666920979799"/>
    <n v="1.47999997933706"/>
    <n v="0.17466666797796901"/>
    <m/>
    <n v="58"/>
    <x v="2"/>
    <x v="2"/>
  </r>
  <r>
    <x v="2"/>
    <n v="24"/>
    <n v="23"/>
    <n v="3"/>
    <n v="5"/>
    <s v="OK"/>
    <s v="M17116037"/>
    <n v="236"/>
    <n v="25.6"/>
    <n v="22"/>
    <n v="3"/>
    <n v="3"/>
    <n v="17"/>
    <n v="314.90000406900998"/>
    <n v="43.333332061767599"/>
    <n v="0.97333335876464799"/>
    <n v="1.08266667524974"/>
    <m/>
    <n v="367.4"/>
    <x v="627"/>
    <x v="548"/>
  </r>
  <r>
    <x v="0"/>
    <n v="150"/>
    <n v="95"/>
    <n v="3"/>
    <n v="5"/>
    <s v="OK"/>
    <s v="NL110298"/>
    <n v="560"/>
    <n v="17.399999999999999"/>
    <n v="13"/>
    <n v="2"/>
    <n v="2"/>
    <n v="13"/>
    <n v="269.000005086263"/>
    <n v="42.300000508626297"/>
    <n v="2.6300000349680599"/>
    <n v="0.625"/>
    <m/>
    <n v="155.30000000000001"/>
    <x v="628"/>
    <x v="549"/>
  </r>
  <r>
    <x v="5"/>
    <n v="47"/>
    <n v="4"/>
    <n v="3"/>
    <n v="5"/>
    <s v="OK"/>
    <s v="B430016"/>
    <n v="412"/>
    <n v="25.5"/>
    <n v="22"/>
    <n v="3"/>
    <n v="3"/>
    <n v="20"/>
    <n v="252.96666463216101"/>
    <n v="65.533334096272796"/>
    <n v="0.78666667143503799"/>
    <n v="0.28566665947437297"/>
    <m/>
    <n v="88.2"/>
    <x v="2"/>
    <x v="2"/>
  </r>
  <r>
    <x v="2"/>
    <n v="31"/>
    <n v="93"/>
    <n v="3"/>
    <n v="5"/>
    <s v="OK"/>
    <s v="M17116418"/>
    <n v="106"/>
    <n v="71.5"/>
    <n v="35"/>
    <n v="5"/>
    <n v="5"/>
    <n v="35"/>
    <n v="196.86666870117199"/>
    <n v="43.166667938232401"/>
    <n v="0.74333331982294704"/>
    <n v="0.31266666948795302"/>
    <m/>
    <n v="78.5"/>
    <x v="629"/>
    <x v="550"/>
  </r>
  <r>
    <x v="4"/>
    <n v="37"/>
    <n v="155"/>
    <n v="3"/>
    <n v="5"/>
    <s v="OK"/>
    <s v="P00610299"/>
    <n v="142"/>
    <n v="15"/>
    <n v="18"/>
    <n v="3"/>
    <n v="3"/>
    <n v="18"/>
    <n v="260.53333028157601"/>
    <n v="32.966666539510101"/>
    <n v="1.5033333301544201"/>
    <n v="0.14833333591620099"/>
    <m/>
    <n v="51.5"/>
    <x v="630"/>
    <x v="2"/>
  </r>
  <r>
    <x v="3"/>
    <n v="89"/>
    <n v="54"/>
    <n v="3"/>
    <n v="5"/>
    <s v="OK"/>
    <s v="A110409"/>
    <n v="70"/>
    <n v="29.1"/>
    <n v="22"/>
    <n v="3"/>
    <n v="3"/>
    <n v="22"/>
    <n v="172.89999898274701"/>
    <n v="56.966665903727197"/>
    <n v="1.15000001589457"/>
    <n v="0.21166667342185999"/>
    <m/>
    <n v="64.3"/>
    <x v="86"/>
    <x v="79"/>
  </r>
  <r>
    <x v="5"/>
    <n v="35"/>
    <n v="12"/>
    <n v="3"/>
    <n v="5"/>
    <s v="OK"/>
    <s v="B430006"/>
    <n v="89"/>
    <n v="58.2"/>
    <n v="33"/>
    <n v="5"/>
    <n v="5"/>
    <n v="30"/>
    <n v="200.89999898274701"/>
    <n v="57.133332570393897"/>
    <n v="1.23666667938232"/>
    <n v="0.31566666066646598"/>
    <m/>
    <n v="117.2"/>
    <x v="2"/>
    <x v="2"/>
  </r>
  <r>
    <x v="0"/>
    <n v="163"/>
    <n v="16"/>
    <n v="1"/>
    <n v="5"/>
    <s v="OK"/>
    <s v="NL110356"/>
    <n v="40"/>
    <n v="11.2"/>
    <m/>
    <n v="1"/>
    <n v="1"/>
    <n v="7"/>
    <n v="321"/>
    <n v="57.599998474121101"/>
    <n v="12.7799997329712"/>
    <n v="0.47799998521804798"/>
    <m/>
    <n v="34.200000000000003"/>
    <x v="2"/>
    <x v="2"/>
  </r>
  <r>
    <x v="3"/>
    <n v="98"/>
    <n v="73"/>
    <n v="1"/>
    <n v="5"/>
    <s v="OK"/>
    <s v="A110417"/>
    <n v="341"/>
    <n v="23.6"/>
    <n v="26"/>
    <n v="3"/>
    <n v="4"/>
    <n v="26"/>
    <n v="199.30000305175801"/>
    <n v="71.599998474121094"/>
    <n v="2.5899999141693102"/>
    <n v="2.3699998855590798"/>
    <m/>
    <n v="240.4"/>
    <x v="58"/>
    <x v="169"/>
  </r>
  <r>
    <x v="0"/>
    <n v="125"/>
    <n v="85"/>
    <n v="3"/>
    <n v="5"/>
    <s v="OK"/>
    <s v="NL110169"/>
    <n v="341"/>
    <n v="36.200000000000003"/>
    <n v="26"/>
    <n v="5"/>
    <n v="4"/>
    <n v="26"/>
    <n v="278"/>
    <n v="73.466667175292997"/>
    <n v="2.7133333683013898"/>
    <n v="2.0270000298817998"/>
    <m/>
    <n v="395.2"/>
    <x v="631"/>
    <x v="270"/>
  </r>
  <r>
    <x v="3"/>
    <n v="1"/>
    <n v="8"/>
    <n v="3"/>
    <n v="5"/>
    <s v="OK"/>
    <s v="A110004"/>
    <n v="412"/>
    <n v="23.6"/>
    <n v="22"/>
    <n v="3"/>
    <n v="3"/>
    <n v="20"/>
    <n v="230.43333435058599"/>
    <n v="60.700000762939503"/>
    <n v="0.74000000953674305"/>
    <n v="0.42500000198682097"/>
    <m/>
    <n v="98.3"/>
    <x v="2"/>
    <x v="2"/>
  </r>
  <r>
    <x v="2"/>
    <n v="61"/>
    <n v="4"/>
    <n v="3"/>
    <n v="5"/>
    <s v="OK"/>
    <s v="M17116522"/>
    <n v="146"/>
    <n v="51.2"/>
    <n v="30"/>
    <n v="5"/>
    <n v="3"/>
    <n v="25"/>
    <n v="246.43332926432299"/>
    <n v="63.866667429606103"/>
    <n v="1.65666663646698"/>
    <n v="0.53466665744781505"/>
    <m/>
    <n v="158.6"/>
    <x v="2"/>
    <x v="2"/>
  </r>
  <r>
    <x v="2"/>
    <n v="12"/>
    <n v="41"/>
    <n v="3"/>
    <n v="5"/>
    <s v="OK"/>
    <s v="M17116059"/>
    <n v="146"/>
    <n v="19.7"/>
    <n v="16"/>
    <n v="4"/>
    <n v="3"/>
    <n v="16"/>
    <n v="231.20000203450499"/>
    <n v="46.466667175292997"/>
    <n v="2.1666667064031002"/>
    <n v="0.87833335002263402"/>
    <m/>
    <n v="222.5"/>
    <x v="632"/>
    <x v="551"/>
  </r>
  <r>
    <x v="3"/>
    <n v="61"/>
    <n v="72"/>
    <n v="3"/>
    <n v="5"/>
    <s v="OK"/>
    <s v="A110290"/>
    <n v="69"/>
    <n v="27.7"/>
    <n v="26"/>
    <n v="3"/>
    <n v="3"/>
    <n v="20"/>
    <n v="207.233332316081"/>
    <n v="66.733332316080705"/>
    <n v="2.0733333428700802"/>
    <n v="0.45399999618530301"/>
    <m/>
    <n v="142.19999999999999"/>
    <x v="2"/>
    <x v="2"/>
  </r>
  <r>
    <x v="3"/>
    <n v="12"/>
    <n v="21"/>
    <n v="3"/>
    <n v="5"/>
    <s v="OK"/>
    <s v="A110030"/>
    <n v="541"/>
    <n v="45.1"/>
    <n v="30"/>
    <n v="5"/>
    <n v="5"/>
    <n v="25"/>
    <n v="280.76666259765602"/>
    <n v="54.233333587646499"/>
    <n v="1.9466666380564399"/>
    <n v="0.53700000047683705"/>
    <m/>
    <n v="110.7"/>
    <x v="253"/>
    <x v="286"/>
  </r>
  <r>
    <x v="4"/>
    <n v="93"/>
    <n v="184"/>
    <n v="2"/>
    <n v="5"/>
    <s v="OK"/>
    <s v="P00612074"/>
    <n v="496"/>
    <n v="11.1"/>
    <n v="15"/>
    <n v="1"/>
    <n v="1"/>
    <n v="6"/>
    <n v="288.70001220703102"/>
    <n v="62.199998855590799"/>
    <n v="2.6799999475479099"/>
    <n v="1.3650000095367401"/>
    <m/>
    <n v="215.9"/>
    <x v="633"/>
    <x v="2"/>
  </r>
  <r>
    <x v="4"/>
    <n v="88"/>
    <n v="183"/>
    <n v="3"/>
    <n v="5"/>
    <s v="OK"/>
    <s v="P00610679"/>
    <n v="89"/>
    <n v="19.100000000000001"/>
    <n v="18"/>
    <n v="3"/>
    <n v="3"/>
    <n v="15"/>
    <n v="192.333333333333"/>
    <n v="50.033334096272803"/>
    <n v="1.38333332538605"/>
    <n v="0.375"/>
    <m/>
    <n v="116.2"/>
    <x v="2"/>
    <x v="2"/>
  </r>
  <r>
    <x v="1"/>
    <n v="53"/>
    <n v="355"/>
    <n v="3"/>
    <n v="5"/>
    <s v="OK"/>
    <s v="NH200274"/>
    <n v="88"/>
    <n v="63.4"/>
    <n v="43"/>
    <n v="5"/>
    <n v="5"/>
    <n v="43"/>
    <n v="241.46666463216101"/>
    <n v="51.600001017252602"/>
    <n v="1.4466666777928701"/>
    <n v="0.36899999777476"/>
    <m/>
    <n v="74.900000000000006"/>
    <x v="2"/>
    <x v="2"/>
  </r>
  <r>
    <x v="0"/>
    <n v="186"/>
    <n v="25"/>
    <n v="3"/>
    <n v="5"/>
    <s v="OK"/>
    <s v="NL110468"/>
    <n v="82"/>
    <n v="11.9"/>
    <n v="13"/>
    <n v="3"/>
    <n v="3"/>
    <n v="12"/>
    <n v="158"/>
    <n v="53.266666412353501"/>
    <n v="1.8200000127156599"/>
    <n v="0.28166667620341002"/>
    <m/>
    <n v="93.1"/>
    <x v="634"/>
    <x v="552"/>
  </r>
  <r>
    <x v="4"/>
    <n v="18"/>
    <n v="210"/>
    <n v="1"/>
    <n v="5"/>
    <s v="OK"/>
    <s v="P00611006"/>
    <n v="43"/>
    <n v="15.9"/>
    <m/>
    <n v="4"/>
    <n v="4"/>
    <n v="12"/>
    <n v="379.29998779296898"/>
    <n v="87.199996948242202"/>
    <n v="6.5199999809265101"/>
    <n v="1.1599999666214"/>
    <m/>
    <n v="68.400000000000006"/>
    <x v="2"/>
    <x v="2"/>
  </r>
  <r>
    <x v="2"/>
    <n v="50"/>
    <n v="5"/>
    <n v="1"/>
    <n v="5"/>
    <s v="OK"/>
    <s v="M17118832"/>
    <n v="43"/>
    <n v="17.7"/>
    <n v="14"/>
    <n v="4"/>
    <n v="3"/>
    <n v="14"/>
    <n v="490"/>
    <n v="86.699996948242202"/>
    <n v="7.9899997711181596"/>
    <n v="1.7289999723434399"/>
    <m/>
    <n v="87.1"/>
    <x v="2"/>
    <x v="2"/>
  </r>
  <r>
    <x v="3"/>
    <n v="6"/>
    <n v="13"/>
    <n v="3"/>
    <n v="5"/>
    <s v="OK"/>
    <s v="A110021"/>
    <n v="412"/>
    <n v="16.600000000000001"/>
    <n v="19"/>
    <n v="3"/>
    <n v="3"/>
    <n v="19"/>
    <n v="243.96666463216101"/>
    <n v="62.3333333333333"/>
    <n v="0.80666667222976696"/>
    <n v="0.36166666944821702"/>
    <m/>
    <n v="108.6"/>
    <x v="2"/>
    <x v="2"/>
  </r>
  <r>
    <x v="2"/>
    <n v="73"/>
    <n v="28"/>
    <n v="3"/>
    <n v="4"/>
    <s v="OK"/>
    <s v="M17116551"/>
    <n v="639"/>
    <n v="47"/>
    <n v="28"/>
    <n v="5"/>
    <n v="4"/>
    <n v="28"/>
    <n v="295.56667073567701"/>
    <n v="74.099998474121094"/>
    <n v="2.47666668891907"/>
    <n v="1.8303333123525001"/>
    <m/>
    <n v="423.8"/>
    <x v="635"/>
    <x v="553"/>
  </r>
  <r>
    <x v="4"/>
    <n v="84"/>
    <n v="213"/>
    <n v="3"/>
    <n v="5"/>
    <s v="OK"/>
    <s v="P00610700"/>
    <n v="616"/>
    <n v="32.9"/>
    <n v="29"/>
    <n v="5"/>
    <n v="5"/>
    <n v="29"/>
    <n v="192.233332316081"/>
    <n v="58.400000254313099"/>
    <n v="1.10000000397364"/>
    <n v="9.9000001947085095E-2"/>
    <m/>
    <n v="25.8"/>
    <x v="636"/>
    <x v="2"/>
  </r>
  <r>
    <x v="0"/>
    <n v="104"/>
    <n v="36"/>
    <n v="3"/>
    <n v="5"/>
    <s v="OK"/>
    <s v="NL110024"/>
    <n v="327"/>
    <n v="22.6"/>
    <n v="23"/>
    <n v="5"/>
    <n v="5"/>
    <n v="23"/>
    <n v="325.66666666666703"/>
    <n v="50.800000508626297"/>
    <n v="3.0133333206176798"/>
    <n v="1.32833331823349"/>
    <m/>
    <n v="311.89999999999998"/>
    <x v="637"/>
    <x v="257"/>
  </r>
  <r>
    <x v="1"/>
    <n v="55"/>
    <n v="334"/>
    <n v="3"/>
    <n v="4"/>
    <s v="OK"/>
    <s v="NH200264"/>
    <n v="169"/>
    <n v="24.1"/>
    <n v="20"/>
    <n v="3"/>
    <n v="4"/>
    <n v="20"/>
    <n v="272.33333333333297"/>
    <n v="62.299999237060497"/>
    <n v="1.11666667461395"/>
    <n v="0.45733333627382899"/>
    <m/>
    <n v="129.6"/>
    <x v="638"/>
    <x v="554"/>
  </r>
  <r>
    <x v="5"/>
    <n v="85"/>
    <n v="90"/>
    <n v="3"/>
    <n v="5"/>
    <s v="OK"/>
    <s v="B443046"/>
    <n v="307"/>
    <n v="13.7"/>
    <n v="17"/>
    <n v="3"/>
    <n v="3"/>
    <n v="17"/>
    <n v="190.69999694824199"/>
    <n v="46.099999745686901"/>
    <n v="1.9399999777476"/>
    <n v="0.83899998664856001"/>
    <m/>
    <n v="283.10000000000002"/>
    <x v="2"/>
    <x v="2"/>
  </r>
  <r>
    <x v="4"/>
    <n v="51"/>
    <n v="225"/>
    <n v="3"/>
    <n v="5"/>
    <s v="OK"/>
    <s v="P00610413"/>
    <n v="103"/>
    <n v="24.8"/>
    <n v="19"/>
    <n v="2"/>
    <n v="4"/>
    <n v="16"/>
    <n v="137.333333333333"/>
    <n v="38.133333841959598"/>
    <n v="1.6100000143051101"/>
    <n v="0.259666661421458"/>
    <m/>
    <n v="100.5"/>
    <x v="639"/>
    <x v="2"/>
  </r>
  <r>
    <x v="0"/>
    <n v="149"/>
    <n v="35"/>
    <n v="3"/>
    <n v="5"/>
    <s v="OK"/>
    <s v="NL110268"/>
    <n v="33"/>
    <n v="20.6"/>
    <n v="12"/>
    <n v="2"/>
    <n v="2"/>
    <n v="10"/>
    <n v="262.96665954589798"/>
    <n v="59.133333841959598"/>
    <n v="1.5599999825159701"/>
    <n v="0.411000003417333"/>
    <m/>
    <n v="156"/>
    <x v="640"/>
    <x v="555"/>
  </r>
  <r>
    <x v="5"/>
    <n v="8"/>
    <n v="53"/>
    <n v="3"/>
    <n v="5"/>
    <s v="OK"/>
    <s v="B420054"/>
    <n v="70"/>
    <n v="15.3"/>
    <n v="18"/>
    <n v="3"/>
    <n v="3"/>
    <n v="12"/>
    <n v="169.86666870117199"/>
    <n v="47.733333587646499"/>
    <n v="1.0499999721844999"/>
    <n v="5.0333333512147298E-2"/>
    <m/>
    <n v="20.7"/>
    <x v="2"/>
    <x v="2"/>
  </r>
  <r>
    <x v="5"/>
    <n v="11"/>
    <n v="8"/>
    <n v="3"/>
    <n v="5"/>
    <s v="OK"/>
    <s v="B422009"/>
    <n v="307"/>
    <n v="26.1"/>
    <n v="23"/>
    <n v="4"/>
    <n v="5"/>
    <n v="23"/>
    <n v="317.13334147135402"/>
    <n v="67.1666666666667"/>
    <n v="2.3833333651224802"/>
    <n v="1.03966665267944"/>
    <m/>
    <n v="204.5"/>
    <x v="2"/>
    <x v="2"/>
  </r>
  <r>
    <x v="1"/>
    <n v="74"/>
    <n v="359"/>
    <n v="3"/>
    <n v="5"/>
    <s v="OK"/>
    <s v="NH200392"/>
    <n v="601"/>
    <n v="23.5"/>
    <n v="22"/>
    <n v="3"/>
    <n v="3"/>
    <n v="22"/>
    <n v="273.23333740234398"/>
    <n v="60.866666158040402"/>
    <n v="1.9599999586741099"/>
    <n v="0.59533333778381303"/>
    <m/>
    <n v="223.4"/>
    <x v="641"/>
    <x v="556"/>
  </r>
  <r>
    <x v="4"/>
    <n v="1"/>
    <n v="205"/>
    <n v="3"/>
    <n v="5"/>
    <s v="OK"/>
    <s v="P00610047"/>
    <n v="17"/>
    <n v="13.1"/>
    <n v="15"/>
    <n v="2"/>
    <n v="2"/>
    <n v="12"/>
    <n v="199.333333333333"/>
    <n v="55.533332824707003"/>
    <n v="1.8033333222071299"/>
    <n v="0.18400000035762801"/>
    <m/>
    <n v="56.3"/>
    <x v="642"/>
    <x v="2"/>
  </r>
  <r>
    <x v="4"/>
    <n v="51"/>
    <n v="160"/>
    <n v="3"/>
    <n v="5"/>
    <s v="OK"/>
    <s v="P00610457"/>
    <n v="159"/>
    <n v="28.8"/>
    <n v="25"/>
    <n v="5"/>
    <n v="3"/>
    <n v="20"/>
    <n v="300.09999593099002"/>
    <n v="73.100001017252595"/>
    <n v="0.79999999205271399"/>
    <n v="0.12966666867335599"/>
    <m/>
    <n v="39.799999999999997"/>
    <x v="2"/>
    <x v="2"/>
  </r>
  <r>
    <x v="0"/>
    <n v="179"/>
    <n v="17"/>
    <n v="3"/>
    <n v="5"/>
    <s v="OK"/>
    <s v="NL110414"/>
    <n v="12"/>
    <n v="10.1"/>
    <n v="7"/>
    <n v="2"/>
    <n v="2"/>
    <n v="7"/>
    <n v="194.233332316081"/>
    <n v="36.099999745686901"/>
    <n v="1.62000000476837"/>
    <n v="0.81566667556762695"/>
    <m/>
    <n v="298.60000000000002"/>
    <x v="643"/>
    <x v="557"/>
  </r>
  <r>
    <x v="3"/>
    <n v="48"/>
    <n v="82"/>
    <n v="3"/>
    <n v="3"/>
    <s v="OK"/>
    <s v="A110250"/>
    <n v="323"/>
    <n v="29.1"/>
    <n v="28"/>
    <n v="4"/>
    <n v="5"/>
    <n v="28"/>
    <n v="272.33333841959598"/>
    <n v="53.099999745686901"/>
    <n v="1.9466666777928701"/>
    <n v="0.59799998005231203"/>
    <m/>
    <n v="164.1"/>
    <x v="229"/>
    <x v="258"/>
  </r>
  <r>
    <x v="1"/>
    <n v="72"/>
    <n v="313"/>
    <n v="3"/>
    <n v="5"/>
    <s v="OK"/>
    <s v="NH200366"/>
    <n v="23"/>
    <n v="27.2"/>
    <n v="25"/>
    <n v="4"/>
    <n v="4"/>
    <n v="25"/>
    <n v="340.29998779296898"/>
    <n v="74.933331807454394"/>
    <n v="2.28666671117147"/>
    <n v="0.43533332149187698"/>
    <m/>
    <n v="88.3"/>
    <x v="2"/>
    <x v="2"/>
  </r>
  <r>
    <x v="4"/>
    <n v="42"/>
    <n v="215"/>
    <n v="3"/>
    <n v="5"/>
    <s v="OK"/>
    <s v="P00610259"/>
    <n v="154"/>
    <n v="18.100000000000001"/>
    <n v="10"/>
    <n v="1"/>
    <n v="1"/>
    <n v="10"/>
    <n v="284.76666259765602"/>
    <n v="70.399998982747405"/>
    <n v="3.3233333428700802"/>
    <n v="0.80033334096272801"/>
    <m/>
    <n v="173.3"/>
    <x v="644"/>
    <x v="2"/>
  </r>
  <r>
    <x v="4"/>
    <n v="100"/>
    <n v="193"/>
    <n v="3"/>
    <n v="5"/>
    <s v="OK"/>
    <s v="P00612846"/>
    <n v="334"/>
    <n v="11.459199999999999"/>
    <n v="4"/>
    <n v="1"/>
    <n v="1"/>
    <n v="2"/>
    <n v="177.43333435058599"/>
    <n v="53.5"/>
    <n v="0.62333333492279097"/>
    <n v="0.53833331664403306"/>
    <m/>
    <n v="217.7"/>
    <x v="645"/>
    <x v="2"/>
  </r>
  <r>
    <x v="4"/>
    <n v="17"/>
    <n v="163"/>
    <n v="1"/>
    <n v="5"/>
    <s v="OK"/>
    <s v="P00610136"/>
    <n v="306"/>
    <n v="16.600000000000001"/>
    <n v="15"/>
    <n v="1"/>
    <n v="1"/>
    <n v="15"/>
    <n v="272"/>
    <n v="70.400001525878906"/>
    <n v="2.4200000762939502"/>
    <n v="3.2880001068115199"/>
    <m/>
    <n v="211.6"/>
    <x v="646"/>
    <x v="2"/>
  </r>
  <r>
    <x v="4"/>
    <n v="26"/>
    <n v="197"/>
    <n v="3"/>
    <n v="5"/>
    <s v="OK"/>
    <s v="P00610193"/>
    <n v="46"/>
    <n v="40.4"/>
    <n v="25"/>
    <n v="5"/>
    <n v="5"/>
    <n v="25"/>
    <n v="315.90000406900998"/>
    <n v="67.599998474121094"/>
    <n v="1.0333333214124001"/>
    <n v="0.228666668136915"/>
    <m/>
    <n v="50.3"/>
    <x v="647"/>
    <x v="2"/>
  </r>
  <r>
    <x v="1"/>
    <n v="54"/>
    <n v="330"/>
    <n v="3"/>
    <n v="5"/>
    <s v="OK"/>
    <s v="NH200262"/>
    <n v="588"/>
    <n v="39.299999999999997"/>
    <n v="33"/>
    <n v="4"/>
    <n v="5"/>
    <n v="25"/>
    <n v="247.86666870117199"/>
    <n v="52.800000508626297"/>
    <n v="1.9166666666666701"/>
    <n v="1.1086666981379201"/>
    <m/>
    <n v="287.39999999999998"/>
    <x v="648"/>
    <x v="558"/>
  </r>
  <r>
    <x v="2"/>
    <n v="38"/>
    <n v="100"/>
    <n v="3"/>
    <n v="5"/>
    <s v="OK"/>
    <s v="M17116400"/>
    <n v="594"/>
    <n v="60.5"/>
    <n v="37"/>
    <n v="5"/>
    <n v="5"/>
    <n v="30"/>
    <n v="394.19999186197902"/>
    <n v="60.233334859212199"/>
    <n v="1.4599999984105401"/>
    <n v="0.49366667866706798"/>
    <m/>
    <n v="100.7"/>
    <x v="649"/>
    <x v="559"/>
  </r>
  <r>
    <x v="0"/>
    <n v="151"/>
    <n v="16"/>
    <n v="3"/>
    <n v="5"/>
    <s v="OK"/>
    <s v="NL110310"/>
    <n v="590"/>
    <n v="25.7"/>
    <n v="20"/>
    <n v="2"/>
    <n v="2"/>
    <n v="15"/>
    <n v="221.766667683919"/>
    <n v="50.700000762939503"/>
    <n v="1.3899999856948899"/>
    <n v="0.414666667580605"/>
    <m/>
    <n v="101.7"/>
    <x v="650"/>
    <x v="560"/>
  </r>
  <r>
    <x v="1"/>
    <n v="33"/>
    <n v="388"/>
    <n v="3"/>
    <n v="5"/>
    <s v="OK"/>
    <s v="NH200184"/>
    <n v="70"/>
    <n v="19.600000000000001"/>
    <n v="17"/>
    <n v="3"/>
    <n v="3"/>
    <n v="15"/>
    <n v="152.10000101725299"/>
    <n v="35.200000762939503"/>
    <n v="1.14666664600372"/>
    <n v="0.13166667024294501"/>
    <m/>
    <n v="75.900000000000006"/>
    <x v="651"/>
    <x v="561"/>
  </r>
  <r>
    <x v="4"/>
    <n v="32"/>
    <n v="224"/>
    <n v="3"/>
    <n v="4"/>
    <s v="OK"/>
    <s v="P00610165"/>
    <n v="300"/>
    <n v="14.6"/>
    <n v="18"/>
    <n v="2"/>
    <n v="3"/>
    <n v="17"/>
    <n v="292.000005086263"/>
    <n v="62.033332824707003"/>
    <n v="2.65000001589457"/>
    <n v="1.06333335240682"/>
    <m/>
    <n v="218.5"/>
    <x v="652"/>
    <x v="2"/>
  </r>
  <r>
    <x v="5"/>
    <n v="69"/>
    <n v="95"/>
    <n v="3"/>
    <n v="5"/>
    <s v="OK"/>
    <s v="B435039"/>
    <n v="526"/>
    <n v="13.2"/>
    <m/>
    <n v="3"/>
    <n v="3"/>
    <n v="18"/>
    <n v="158.766667683919"/>
    <n v="40.633332570393897"/>
    <n v="1.0300000111262"/>
    <n v="0.16533333559831001"/>
    <m/>
    <n v="57.9"/>
    <x v="2"/>
    <x v="2"/>
  </r>
  <r>
    <x v="5"/>
    <n v="51"/>
    <n v="17"/>
    <n v="3"/>
    <n v="5"/>
    <s v="OK"/>
    <s v="B438029"/>
    <n v="412"/>
    <n v="19.100000000000001"/>
    <n v="18"/>
    <n v="3"/>
    <n v="3"/>
    <n v="18"/>
    <n v="258.43332926432299"/>
    <n v="64.699999491373703"/>
    <n v="0.76666667064031002"/>
    <n v="0.305666660269101"/>
    <m/>
    <n v="93.3"/>
    <x v="2"/>
    <x v="2"/>
  </r>
  <r>
    <x v="0"/>
    <n v="109"/>
    <n v="54"/>
    <n v="3"/>
    <n v="2"/>
    <s v="EXCLUDE"/>
    <s v="NL110037"/>
    <n v="331"/>
    <n v="14.9"/>
    <m/>
    <n v="5"/>
    <n v="4"/>
    <n v="37"/>
    <n v="187.89999898274701"/>
    <n v="47.6666666666667"/>
    <n v="1.4850000143051101"/>
    <n v="0.46866666277249702"/>
    <m/>
    <n v="126.6"/>
    <x v="290"/>
    <x v="562"/>
  </r>
  <r>
    <x v="0"/>
    <n v="122"/>
    <n v="30"/>
    <n v="3"/>
    <n v="5"/>
    <s v="OK"/>
    <s v="NL110137"/>
    <n v="327"/>
    <n v="11.1"/>
    <n v="12"/>
    <n v="3"/>
    <n v="3"/>
    <n v="12"/>
    <n v="246.766672770182"/>
    <n v="46.566665649414098"/>
    <n v="1.8566666841507"/>
    <n v="0.85533330837885502"/>
    <m/>
    <n v="245.2"/>
    <x v="653"/>
    <x v="563"/>
  </r>
  <r>
    <x v="5"/>
    <n v="41"/>
    <n v="50"/>
    <n v="3"/>
    <n v="5"/>
    <s v="OK"/>
    <s v="B428017"/>
    <n v="239"/>
    <n v="26.4"/>
    <m/>
    <n v="3"/>
    <n v="3"/>
    <n v="22"/>
    <n v="225.03333028157601"/>
    <n v="68.033332824707003"/>
    <n v="1.44333334763845"/>
    <n v="0.47566666205724101"/>
    <m/>
    <n v="149.1"/>
    <x v="82"/>
    <x v="222"/>
  </r>
  <r>
    <x v="4"/>
    <n v="7"/>
    <n v="210"/>
    <n v="3"/>
    <n v="5"/>
    <s v="OK"/>
    <s v="P00610051"/>
    <n v="217"/>
    <n v="17.3"/>
    <n v="16"/>
    <n v="3"/>
    <n v="4"/>
    <n v="16"/>
    <n v="250.233332316081"/>
    <n v="60.266666412353501"/>
    <n v="2.1033333142598498"/>
    <n v="0.37600000699361202"/>
    <m/>
    <n v="113.7"/>
    <x v="654"/>
    <x v="2"/>
  </r>
  <r>
    <x v="5"/>
    <n v="90"/>
    <n v="59"/>
    <n v="3"/>
    <n v="5"/>
    <s v="OK"/>
    <s v="B444005"/>
    <n v="341"/>
    <n v="24.5"/>
    <n v="28"/>
    <n v="4"/>
    <n v="4"/>
    <n v="28"/>
    <n v="267.86665852864598"/>
    <n v="59.066666920979799"/>
    <n v="2.3799999554952"/>
    <n v="1.80866666634878"/>
    <m/>
    <n v="444.2"/>
    <x v="168"/>
    <x v="47"/>
  </r>
  <r>
    <x v="0"/>
    <n v="167"/>
    <n v="21"/>
    <n v="3"/>
    <n v="4"/>
    <s v="OK"/>
    <s v="NL110365"/>
    <n v="115"/>
    <n v="19.3"/>
    <n v="8"/>
    <n v="2"/>
    <n v="2"/>
    <n v="8"/>
    <n v="240.90000406901001"/>
    <n v="64.666667938232393"/>
    <n v="1.6733333269755"/>
    <n v="0.38899999856948902"/>
    <m/>
    <n v="119.2"/>
    <x v="655"/>
    <x v="564"/>
  </r>
  <r>
    <x v="5"/>
    <n v="79"/>
    <n v="26"/>
    <n v="3"/>
    <n v="5"/>
    <s v="OK"/>
    <s v="B445002"/>
    <n v="118"/>
    <n v="26.7"/>
    <n v="20"/>
    <n v="3"/>
    <n v="3"/>
    <n v="20"/>
    <n v="183.89999898274701"/>
    <n v="40.033332824707003"/>
    <n v="2.0300000111262002"/>
    <n v="0.51166667540868105"/>
    <m/>
    <n v="177.1"/>
    <x v="2"/>
    <x v="2"/>
  </r>
  <r>
    <x v="4"/>
    <n v="80"/>
    <n v="217"/>
    <n v="3"/>
    <n v="4"/>
    <s v="OK"/>
    <s v="P00610588"/>
    <n v="928"/>
    <n v="41.7"/>
    <n v="15"/>
    <n v="1"/>
    <n v="1"/>
    <n v="8"/>
    <n v="253.20000203450499"/>
    <n v="48.766666412353501"/>
    <n v="1.7033333381017"/>
    <n v="0.43100000421206203"/>
    <m/>
    <n v="173.3"/>
    <x v="656"/>
    <x v="2"/>
  </r>
  <r>
    <x v="0"/>
    <n v="109"/>
    <n v="37"/>
    <n v="3"/>
    <n v="5"/>
    <s v="OK"/>
    <s v="NL110025"/>
    <n v="597"/>
    <n v="39.299999999999997"/>
    <n v="30"/>
    <n v="4"/>
    <n v="5"/>
    <n v="30"/>
    <n v="546.33333333333303"/>
    <n v="42.300000508626297"/>
    <n v="3.3266666730245"/>
    <n v="2.4459999402364101"/>
    <m/>
    <n v="527"/>
    <x v="657"/>
    <x v="565"/>
  </r>
  <r>
    <x v="2"/>
    <n v="27"/>
    <n v="25"/>
    <n v="3"/>
    <n v="5"/>
    <s v="OK"/>
    <s v="M17116501"/>
    <n v="26"/>
    <n v="24.7"/>
    <n v="21"/>
    <n v="5"/>
    <n v="5"/>
    <n v="21"/>
    <n v="358.09999593099002"/>
    <n v="60.6666666666667"/>
    <n v="1.9599999984105401"/>
    <n v="0.69966664910316501"/>
    <m/>
    <m/>
    <x v="658"/>
    <x v="566"/>
  </r>
  <r>
    <x v="4"/>
    <n v="23"/>
    <n v="216"/>
    <n v="3"/>
    <n v="5"/>
    <s v="OK"/>
    <s v="P00610204"/>
    <n v="164"/>
    <n v="27.9"/>
    <n v="29"/>
    <n v="5"/>
    <n v="2"/>
    <n v="15"/>
    <n v="288.33333333333297"/>
    <n v="66.399998982747405"/>
    <n v="0.95666666825612401"/>
    <n v="0.25100000202655798"/>
    <m/>
    <n v="75.7"/>
    <x v="2"/>
    <x v="2"/>
  </r>
  <r>
    <x v="5"/>
    <n v="15"/>
    <n v="62"/>
    <n v="3"/>
    <n v="5"/>
    <s v="OK"/>
    <s v="B420023"/>
    <n v="79"/>
    <n v="20.7"/>
    <n v="26"/>
    <n v="3"/>
    <n v="3"/>
    <n v="25"/>
    <n v="256.29999287923198"/>
    <n v="56.133333841959598"/>
    <n v="3.00333325068156"/>
    <n v="0.97966665029525801"/>
    <m/>
    <n v="204.3"/>
    <x v="2"/>
    <x v="2"/>
  </r>
  <r>
    <x v="4"/>
    <n v="60"/>
    <n v="140"/>
    <n v="3"/>
    <n v="5"/>
    <s v="OK"/>
    <s v="P00610495"/>
    <n v="316"/>
    <n v="14"/>
    <n v="10"/>
    <n v="3"/>
    <n v="3"/>
    <n v="10"/>
    <n v="283.13334147135402"/>
    <n v="53.899998982747398"/>
    <n v="2.5033333301544198"/>
    <n v="1.3956666787465399"/>
    <m/>
    <n v="308.10000000000002"/>
    <x v="2"/>
    <x v="2"/>
  </r>
  <r>
    <x v="0"/>
    <n v="182"/>
    <n v="59"/>
    <n v="3"/>
    <n v="5"/>
    <s v="OK"/>
    <s v="NL110487"/>
    <n v="327"/>
    <n v="11.5"/>
    <n v="17"/>
    <n v="1"/>
    <n v="1"/>
    <n v="8"/>
    <n v="265.76665751139302"/>
    <n v="51.933333079020201"/>
    <n v="2.3300000031789101"/>
    <n v="1.4210000038146999"/>
    <m/>
    <n v="360.3"/>
    <x v="2"/>
    <x v="2"/>
  </r>
  <r>
    <x v="0"/>
    <n v="135"/>
    <n v="50"/>
    <n v="3"/>
    <n v="5"/>
    <s v="OK"/>
    <s v="NL110219"/>
    <n v="307"/>
    <n v="21.8"/>
    <n v="20"/>
    <n v="3"/>
    <n v="3"/>
    <n v="20"/>
    <n v="250.766667683919"/>
    <n v="63.800000508626297"/>
    <n v="2.13999994595846"/>
    <n v="1.1400000254313201"/>
    <m/>
    <n v="256.89999999999998"/>
    <x v="2"/>
    <x v="2"/>
  </r>
  <r>
    <x v="5"/>
    <n v="63"/>
    <n v="19"/>
    <n v="3"/>
    <n v="5"/>
    <s v="OK"/>
    <s v="B438068"/>
    <n v="412"/>
    <n v="16.7"/>
    <n v="16"/>
    <n v="3"/>
    <n v="3"/>
    <n v="15"/>
    <n v="219.233332316081"/>
    <n v="56.399998982747398"/>
    <n v="0.58333333333333304"/>
    <n v="0.31200000643730202"/>
    <m/>
    <n v="110.4"/>
    <x v="2"/>
    <x v="2"/>
  </r>
  <r>
    <x v="5"/>
    <m/>
    <m/>
    <n v="3"/>
    <n v="5"/>
    <s v="OK"/>
    <s v="B430074"/>
    <n v="81"/>
    <m/>
    <m/>
    <n v="4"/>
    <n v="4"/>
    <n v="20"/>
    <n v="197.79999796549501"/>
    <n v="49.733333587646499"/>
    <n v="1.72666668891907"/>
    <n v="0.775999983151754"/>
    <m/>
    <n v="178.3"/>
    <x v="2"/>
    <x v="2"/>
  </r>
  <r>
    <x v="2"/>
    <n v="23"/>
    <n v="31"/>
    <n v="3"/>
    <n v="5"/>
    <s v="OK"/>
    <s v="M17116049"/>
    <n v="30"/>
    <n v="58.3"/>
    <n v="30"/>
    <n v="5"/>
    <n v="4"/>
    <n v="30"/>
    <n v="256.33332824707003"/>
    <n v="54.466667175292997"/>
    <n v="1.1266666650772099"/>
    <n v="0.60033332308133402"/>
    <m/>
    <n v="190.8"/>
    <x v="659"/>
    <x v="567"/>
  </r>
  <r>
    <x v="3"/>
    <n v="61"/>
    <n v="31"/>
    <n v="3"/>
    <n v="5"/>
    <s v="OK"/>
    <s v="A110331"/>
    <n v="516"/>
    <n v="10.199999999999999"/>
    <n v="18"/>
    <n v="3"/>
    <n v="3"/>
    <n v="18"/>
    <n v="212.10000101725299"/>
    <n v="48.466667175292997"/>
    <n v="1.7099999586741099"/>
    <n v="0.28200000027815503"/>
    <m/>
    <n v="73.599999999999994"/>
    <x v="126"/>
    <x v="65"/>
  </r>
  <r>
    <x v="2"/>
    <n v="4"/>
    <n v="16"/>
    <n v="3"/>
    <n v="5"/>
    <s v="OK"/>
    <s v="M17116019"/>
    <n v="595"/>
    <n v="15.4"/>
    <n v="18"/>
    <n v="3"/>
    <n v="3"/>
    <n v="18"/>
    <n v="281.90000406900998"/>
    <n v="62.533334096272803"/>
    <n v="2.22666668891907"/>
    <n v="4.1770000457763699"/>
    <m/>
    <n v="979"/>
    <x v="660"/>
    <x v="568"/>
  </r>
  <r>
    <x v="4"/>
    <n v="24"/>
    <n v="208"/>
    <n v="3"/>
    <n v="5"/>
    <s v="OK"/>
    <s v="P00610200"/>
    <n v="89"/>
    <n v="19.3"/>
    <n v="18"/>
    <n v="2"/>
    <n v="2"/>
    <n v="10"/>
    <n v="139.10000101725299"/>
    <n v="47.099999745686901"/>
    <n v="1.2666666507720901"/>
    <n v="0.41733332475026402"/>
    <m/>
    <n v="167"/>
    <x v="2"/>
    <x v="2"/>
  </r>
  <r>
    <x v="3"/>
    <n v="56"/>
    <n v="32"/>
    <n v="3"/>
    <n v="5"/>
    <s v="OK"/>
    <s v="A110214"/>
    <n v="507"/>
    <n v="14"/>
    <n v="18"/>
    <n v="3"/>
    <n v="3"/>
    <n v="18"/>
    <n v="221.13333638509101"/>
    <n v="46.3333333333333"/>
    <n v="1.5133333603541099"/>
    <n v="0.22166666636864299"/>
    <m/>
    <n v="79.099999999999994"/>
    <x v="306"/>
    <x v="214"/>
  </r>
  <r>
    <x v="5"/>
    <n v="64"/>
    <n v="84"/>
    <n v="1"/>
    <n v="5"/>
    <s v="EXCLUDE"/>
    <s v="B435072"/>
    <n v="341"/>
    <n v="9.4"/>
    <m/>
    <n v="3"/>
    <n v="3"/>
    <n v="12"/>
    <n v="284"/>
    <n v="81.5"/>
    <n v="1.7200000286102299"/>
    <n v="6.4539999961853001"/>
    <m/>
    <n v="496"/>
    <x v="50"/>
    <x v="279"/>
  </r>
  <r>
    <x v="1"/>
    <n v="2"/>
    <n v="362"/>
    <n v="3"/>
    <n v="5"/>
    <s v="OK"/>
    <s v="NH200036"/>
    <n v="412"/>
    <n v="46.5"/>
    <n v="27"/>
    <n v="4"/>
    <n v="4"/>
    <n v="20"/>
    <n v="241.43333435058599"/>
    <n v="63.266665140787801"/>
    <n v="0.64333333571751905"/>
    <n v="0.34566666682561198"/>
    <m/>
    <n v="118.4"/>
    <x v="661"/>
    <x v="569"/>
  </r>
  <r>
    <x v="3"/>
    <n v="59"/>
    <n v="56"/>
    <n v="3"/>
    <n v="5"/>
    <s v="OK"/>
    <s v="A110229"/>
    <n v="70"/>
    <n v="17.2"/>
    <n v="21"/>
    <n v="3"/>
    <n v="3"/>
    <n v="20"/>
    <n v="128.666666666667"/>
    <n v="43.533332824707003"/>
    <n v="1.04333333174388"/>
    <n v="8.9333333075046498E-2"/>
    <m/>
    <n v="42.1"/>
    <x v="2"/>
    <x v="2"/>
  </r>
  <r>
    <x v="1"/>
    <n v="90"/>
    <n v="355"/>
    <n v="3"/>
    <n v="5"/>
    <s v="OK"/>
    <s v="NH200458"/>
    <n v="409"/>
    <n v="37.200000000000003"/>
    <m/>
    <n v="3"/>
    <n v="3"/>
    <n v="30"/>
    <n v="241.66667175293"/>
    <n v="44.366666158040402"/>
    <n v="1.3933333555857299"/>
    <n v="0.222999994953473"/>
    <m/>
    <n v="74.3"/>
    <x v="662"/>
    <x v="570"/>
  </r>
  <r>
    <x v="4"/>
    <n v="41"/>
    <n v="136"/>
    <n v="3"/>
    <n v="5"/>
    <s v="OK"/>
    <s v="P00610322"/>
    <n v="142"/>
    <n v="21.3"/>
    <n v="20"/>
    <n v="4"/>
    <n v="3"/>
    <n v="20"/>
    <n v="240.666666666667"/>
    <n v="48.200000762939503"/>
    <n v="1.52333331108093"/>
    <n v="0.24066667258739499"/>
    <m/>
    <n v="74.5"/>
    <x v="2"/>
    <x v="2"/>
  </r>
  <r>
    <x v="2"/>
    <n v="82"/>
    <n v="22"/>
    <n v="3"/>
    <n v="5"/>
    <s v="OK"/>
    <s v="M17116868"/>
    <n v="146"/>
    <n v="32.299999999999997"/>
    <n v="19"/>
    <n v="3"/>
    <n v="3"/>
    <n v="19"/>
    <n v="246.86666361490899"/>
    <n v="52.3333333333333"/>
    <n v="1.5966666539510099"/>
    <n v="0.557000011205673"/>
    <m/>
    <n v="128.6"/>
    <x v="2"/>
    <x v="2"/>
  </r>
  <r>
    <x v="2"/>
    <n v="73"/>
    <n v="23"/>
    <n v="3"/>
    <n v="5"/>
    <s v="OK"/>
    <s v="M17116548"/>
    <n v="75"/>
    <n v="18.600000000000001"/>
    <n v="17"/>
    <n v="4"/>
    <n v="3"/>
    <n v="17"/>
    <n v="214.233332316081"/>
    <n v="51.933333079020201"/>
    <n v="2.3766666253407802"/>
    <n v="1.2253333330154399"/>
    <m/>
    <n v="322.10000000000002"/>
    <x v="2"/>
    <x v="2"/>
  </r>
  <r>
    <x v="3"/>
    <n v="15"/>
    <n v="15"/>
    <n v="3"/>
    <n v="5"/>
    <s v="OK"/>
    <s v="A110017"/>
    <n v="412"/>
    <n v="17.8"/>
    <n v="23"/>
    <n v="3"/>
    <n v="3"/>
    <n v="23"/>
    <n v="242.233332316081"/>
    <n v="54.399998982747398"/>
    <n v="1.0933333436648101"/>
    <n v="0.28200001021226201"/>
    <m/>
    <n v="86"/>
    <x v="2"/>
    <x v="2"/>
  </r>
  <r>
    <x v="0"/>
    <n v="151"/>
    <n v="89"/>
    <n v="3"/>
    <n v="5"/>
    <s v="OK"/>
    <s v="NL110349"/>
    <n v="327"/>
    <n v="16.899999999999999"/>
    <n v="22"/>
    <n v="2"/>
    <n v="1"/>
    <n v="10"/>
    <n v="260.23333740234398"/>
    <n v="53.366667429606103"/>
    <n v="3.02333331108093"/>
    <n v="1.69699998696645"/>
    <m/>
    <n v="434.3"/>
    <x v="2"/>
    <x v="2"/>
  </r>
  <r>
    <x v="4"/>
    <n v="96"/>
    <n v="139"/>
    <n v="3"/>
    <n v="4"/>
    <s v="OK"/>
    <s v="P00610799"/>
    <n v="547"/>
    <n v="24"/>
    <n v="20"/>
    <n v="4"/>
    <n v="3"/>
    <n v="20"/>
    <n v="185.53333536783899"/>
    <n v="47.1666666666667"/>
    <m/>
    <n v="4.5666667322317799E-2"/>
    <m/>
    <n v="13.5"/>
    <x v="663"/>
    <x v="2"/>
  </r>
  <r>
    <x v="4"/>
    <n v="89"/>
    <n v="129"/>
    <n v="3"/>
    <n v="5"/>
    <s v="OK"/>
    <s v="P00610648"/>
    <n v="217"/>
    <n v="13.4"/>
    <n v="16"/>
    <n v="2"/>
    <n v="2"/>
    <n v="12"/>
    <n v="183.89999898274701"/>
    <n v="47.566666920979799"/>
    <n v="1.41000000635783"/>
    <n v="0.335666666428248"/>
    <m/>
    <n v="134.80000000000001"/>
    <x v="2"/>
    <x v="2"/>
  </r>
  <r>
    <x v="1"/>
    <n v="20"/>
    <n v="309"/>
    <n v="3"/>
    <n v="4"/>
    <s v="OK"/>
    <s v="NH200055"/>
    <n v="878"/>
    <n v="12.8"/>
    <n v="13"/>
    <n v="3"/>
    <n v="3"/>
    <n v="10"/>
    <n v="372.33333333333297"/>
    <n v="62.766667683919302"/>
    <n v="2.83999999364217"/>
    <n v="1.3266666730245"/>
    <m/>
    <n v="300.89999999999998"/>
    <x v="664"/>
    <x v="571"/>
  </r>
  <r>
    <x v="4"/>
    <n v="14"/>
    <n v="182"/>
    <n v="3"/>
    <n v="5"/>
    <s v="OK"/>
    <s v="P00610121"/>
    <n v="456"/>
    <n v="15.1"/>
    <n v="19"/>
    <n v="4"/>
    <n v="4"/>
    <n v="19"/>
    <n v="240.89999898274701"/>
    <n v="48.0000012715658"/>
    <n v="2.8966666857401502"/>
    <n v="0.34766667087872799"/>
    <m/>
    <n v="79.7"/>
    <x v="665"/>
    <x v="2"/>
  </r>
  <r>
    <x v="3"/>
    <n v="21"/>
    <n v="72"/>
    <n v="3"/>
    <n v="5"/>
    <s v="OK"/>
    <s v="A110139"/>
    <n v="145"/>
    <n v="54.1"/>
    <n v="30"/>
    <n v="5"/>
    <n v="4"/>
    <n v="30"/>
    <n v="267.63332621256501"/>
    <n v="51.233333587646499"/>
    <n v="1.9400000174840299"/>
    <n v="0.691666672627131"/>
    <m/>
    <n v="157"/>
    <x v="258"/>
    <x v="214"/>
  </r>
  <r>
    <x v="0"/>
    <n v="120"/>
    <n v="43"/>
    <n v="3"/>
    <n v="5"/>
    <s v="OK"/>
    <s v="NL110146"/>
    <n v="327"/>
    <n v="14.3"/>
    <n v="18"/>
    <n v="3"/>
    <n v="3"/>
    <n v="15"/>
    <n v="309.23333740234398"/>
    <n v="55.033332824707003"/>
    <n v="2.1666667064031002"/>
    <n v="0.95700001716613803"/>
    <m/>
    <n v="225.5"/>
    <x v="666"/>
    <x v="572"/>
  </r>
  <r>
    <x v="3"/>
    <n v="65"/>
    <n v="34"/>
    <n v="3"/>
    <n v="5"/>
    <s v="OK"/>
    <s v="A110327"/>
    <n v="412"/>
    <n v="22.3"/>
    <n v="22"/>
    <n v="3"/>
    <n v="3"/>
    <n v="20"/>
    <n v="249.666666666667"/>
    <n v="65.533334096272796"/>
    <n v="0.70666666825612401"/>
    <n v="0.41066666444142702"/>
    <m/>
    <n v="99"/>
    <x v="2"/>
    <x v="2"/>
  </r>
  <r>
    <x v="4"/>
    <n v="41"/>
    <n v="212"/>
    <n v="3"/>
    <n v="5"/>
    <s v="OK"/>
    <s v="P00612059"/>
    <n v="327"/>
    <n v="10.5"/>
    <n v="10"/>
    <n v="1"/>
    <n v="4"/>
    <n v="10"/>
    <n v="297"/>
    <n v="69.966667175292997"/>
    <n v="2.72999993960063"/>
    <n v="2.2829999923706099"/>
    <m/>
    <n v="458.9"/>
    <x v="2"/>
    <x v="2"/>
  </r>
  <r>
    <x v="1"/>
    <n v="84"/>
    <n v="324"/>
    <n v="3"/>
    <n v="5"/>
    <s v="OK"/>
    <s v="NH200441"/>
    <n v="615"/>
    <n v="86.3"/>
    <n v="42"/>
    <n v="5"/>
    <n v="4"/>
    <n v="42"/>
    <n v="245.86666870117199"/>
    <n v="54.733333587646499"/>
    <n v="1.62000000476837"/>
    <n v="0.46899999181429503"/>
    <m/>
    <n v="111.5"/>
    <x v="667"/>
    <x v="573"/>
  </r>
  <r>
    <x v="0"/>
    <n v="166"/>
    <n v="17"/>
    <n v="3"/>
    <n v="5"/>
    <s v="OK"/>
    <s v="NL110362"/>
    <n v="82"/>
    <n v="18.3"/>
    <n v="22"/>
    <n v="2"/>
    <n v="2"/>
    <n v="10"/>
    <n v="195.20000203450499"/>
    <n v="63.566665649414098"/>
    <n v="1.6666666666666701"/>
    <n v="0.37999999523162797"/>
    <m/>
    <n v="99.1"/>
    <x v="668"/>
    <x v="574"/>
  </r>
  <r>
    <x v="3"/>
    <n v="61"/>
    <n v="51"/>
    <n v="3"/>
    <n v="5"/>
    <s v="OK"/>
    <s v="A110310"/>
    <n v="70"/>
    <n v="18"/>
    <n v="20"/>
    <n v="3"/>
    <n v="3"/>
    <n v="20"/>
    <n v="199.79999796549501"/>
    <n v="41.1666666666667"/>
    <n v="1.3633333047231"/>
    <n v="8.4666666885216998E-2"/>
    <m/>
    <n v="27.5"/>
    <x v="2"/>
    <x v="2"/>
  </r>
  <r>
    <x v="3"/>
    <n v="92"/>
    <n v="87"/>
    <n v="3"/>
    <n v="5"/>
    <s v="OK"/>
    <s v="A110430"/>
    <n v="70"/>
    <n v="27.5"/>
    <n v="23"/>
    <n v="4"/>
    <n v="4"/>
    <n v="23"/>
    <n v="160.56666564941401"/>
    <n v="51.399998982747398"/>
    <n v="1.3733333349227901"/>
    <n v="0.19933332999547301"/>
    <m/>
    <n v="66.3"/>
    <x v="2"/>
    <x v="2"/>
  </r>
  <r>
    <x v="4"/>
    <n v="18"/>
    <n v="138"/>
    <n v="3"/>
    <n v="5"/>
    <s v="OK"/>
    <s v="P00610146"/>
    <n v="183"/>
    <n v="35.969000000000001"/>
    <n v="17"/>
    <n v="5"/>
    <n v="5"/>
    <n v="17"/>
    <n v="513.73333740234398"/>
    <n v="80.766667683919295"/>
    <n v="4.1400000254313198"/>
    <n v="0.23266666134198499"/>
    <m/>
    <n v="29.9"/>
    <x v="2"/>
    <x v="2"/>
  </r>
  <r>
    <x v="5"/>
    <n v="16"/>
    <n v="47"/>
    <n v="3"/>
    <n v="5"/>
    <s v="OK"/>
    <s v="B421010"/>
    <n v="34"/>
    <n v="45.8"/>
    <n v="30"/>
    <n v="4"/>
    <n v="5"/>
    <n v="30"/>
    <n v="197.43333435058599"/>
    <n v="43.600001017252602"/>
    <n v="0.77333333094914802"/>
    <n v="0.57433332999547304"/>
    <m/>
    <n v="200.8"/>
    <x v="228"/>
    <x v="575"/>
  </r>
  <r>
    <x v="5"/>
    <n v="0"/>
    <n v="42"/>
    <n v="3"/>
    <n v="5"/>
    <s v="OK"/>
    <s v="B421057"/>
    <n v="70"/>
    <n v="10.5"/>
    <n v="18"/>
    <n v="3"/>
    <n v="3"/>
    <n v="16"/>
    <n v="174.56666564941401"/>
    <n v="45.633332570393897"/>
    <n v="1.1400000055631001"/>
    <n v="9.0666666626930195E-2"/>
    <m/>
    <n v="33.200000000000003"/>
    <x v="2"/>
    <x v="2"/>
  </r>
  <r>
    <x v="4"/>
    <n v="30"/>
    <n v="205"/>
    <n v="3"/>
    <n v="5"/>
    <s v="OK"/>
    <s v="P00610161"/>
    <n v="142"/>
    <n v="12.4"/>
    <n v="18"/>
    <n v="2"/>
    <n v="4"/>
    <n v="18"/>
    <n v="224"/>
    <n v="48.699999491373703"/>
    <n v="1.73333330949148"/>
    <n v="0.11400000005960501"/>
    <m/>
    <n v="39.299999999999997"/>
    <x v="669"/>
    <x v="2"/>
  </r>
  <r>
    <x v="4"/>
    <n v="52"/>
    <n v="224"/>
    <n v="3"/>
    <n v="5"/>
    <s v="OK"/>
    <s v="P00610412"/>
    <n v="89"/>
    <n v="44.2"/>
    <n v="23"/>
    <n v="3"/>
    <n v="5"/>
    <n v="23"/>
    <n v="191.43333435058599"/>
    <n v="50.033334096272803"/>
    <n v="1.43666664759318"/>
    <n v="0.40800000230471301"/>
    <m/>
    <n v="119.1"/>
    <x v="2"/>
    <x v="2"/>
  </r>
  <r>
    <x v="3"/>
    <n v="33"/>
    <n v="7"/>
    <n v="3"/>
    <n v="5"/>
    <s v="OK"/>
    <s v="A110193"/>
    <n v="70"/>
    <n v="12.3"/>
    <n v="16"/>
    <n v="3"/>
    <n v="3"/>
    <n v="15"/>
    <n v="167.79999796549501"/>
    <n v="46.466665903727197"/>
    <n v="1.2533333301544201"/>
    <n v="0.202666665116946"/>
    <m/>
    <n v="60.4"/>
    <x v="2"/>
    <x v="2"/>
  </r>
  <r>
    <x v="3"/>
    <n v="21"/>
    <n v="56"/>
    <n v="3"/>
    <n v="5"/>
    <s v="OK"/>
    <s v="A110146"/>
    <n v="35"/>
    <n v="60.5"/>
    <n v="34"/>
    <n v="5"/>
    <n v="5"/>
    <n v="30"/>
    <n v="253.333338419596"/>
    <n v="65.466664632161496"/>
    <n v="0.77000000079472897"/>
    <n v="0.31566666066646598"/>
    <m/>
    <n v="90.5"/>
    <x v="288"/>
    <x v="169"/>
  </r>
  <r>
    <x v="5"/>
    <n v="82"/>
    <n v="82"/>
    <n v="3"/>
    <n v="5"/>
    <s v="OK"/>
    <s v="B443004"/>
    <n v="294"/>
    <n v="32.9"/>
    <n v="28"/>
    <n v="4"/>
    <n v="4"/>
    <n v="28"/>
    <n v="315.80000813802098"/>
    <n v="46.299999237060497"/>
    <n v="3.4133334159851101"/>
    <n v="0.94133333365122496"/>
    <m/>
    <n v="161.80000000000001"/>
    <x v="249"/>
    <x v="576"/>
  </r>
  <r>
    <x v="4"/>
    <n v="99"/>
    <n v="216"/>
    <n v="3"/>
    <n v="4"/>
    <s v="OK"/>
    <s v="P00610743"/>
    <n v="143"/>
    <n v="11.3"/>
    <n v="14"/>
    <n v="2"/>
    <n v="2"/>
    <n v="14"/>
    <n v="257"/>
    <n v="69.600001017252595"/>
    <n v="2.1533333063125601"/>
    <n v="0.57700000206629398"/>
    <m/>
    <n v="191.9"/>
    <x v="670"/>
    <x v="2"/>
  </r>
  <r>
    <x v="5"/>
    <n v="83"/>
    <n v="45"/>
    <n v="3"/>
    <n v="3"/>
    <s v="OK"/>
    <s v="B445056"/>
    <n v="311"/>
    <n v="13.2"/>
    <n v="18"/>
    <n v="3"/>
    <n v="3"/>
    <n v="15"/>
    <n v="195.89999898274701"/>
    <n v="44.266666412353501"/>
    <n v="2.0666666030883798"/>
    <n v="0.79500001668930098"/>
    <m/>
    <n v="224.8"/>
    <x v="222"/>
    <x v="65"/>
  </r>
  <r>
    <x v="2"/>
    <n v="39"/>
    <n v="35"/>
    <n v="3"/>
    <n v="5"/>
    <s v="OK"/>
    <s v="M17116488"/>
    <n v="288"/>
    <n v="79.900000000000006"/>
    <n v="31"/>
    <n v="5"/>
    <n v="4"/>
    <n v="30"/>
    <n v="221.333333333333"/>
    <n v="42.933333079020201"/>
    <n v="1.4400000174840299"/>
    <n v="0.20666666825612401"/>
    <m/>
    <n v="52.1"/>
    <x v="138"/>
    <x v="577"/>
  </r>
  <r>
    <x v="0"/>
    <n v="196"/>
    <n v="17"/>
    <n v="3"/>
    <n v="4"/>
    <s v="OK"/>
    <s v="NL110521"/>
    <n v="115"/>
    <n v="18.399999999999999"/>
    <n v="16"/>
    <n v="2"/>
    <n v="3"/>
    <n v="10"/>
    <n v="254.666661580404"/>
    <n v="63.133332570393897"/>
    <n v="1.5400000413258901"/>
    <n v="0.29799999793370602"/>
    <m/>
    <n v="80.8"/>
    <x v="671"/>
    <x v="578"/>
  </r>
  <r>
    <x v="4"/>
    <n v="65"/>
    <n v="185"/>
    <n v="3"/>
    <n v="5"/>
    <s v="OK"/>
    <s v="P00612839"/>
    <n v="327"/>
    <n v="10.5"/>
    <n v="13"/>
    <n v="3"/>
    <n v="3"/>
    <n v="13"/>
    <n v="414.23333740234398"/>
    <n v="70.233332316080705"/>
    <n v="2.7766666412353498"/>
    <n v="1.9510000546773301"/>
    <m/>
    <n v="266.89999999999998"/>
    <x v="2"/>
    <x v="2"/>
  </r>
  <r>
    <x v="0"/>
    <n v="139"/>
    <n v="71"/>
    <n v="3"/>
    <n v="5"/>
    <s v="OK"/>
    <s v="NL110231"/>
    <n v="412"/>
    <n v="26.2"/>
    <m/>
    <n v="4"/>
    <n v="4"/>
    <n v="15"/>
    <n v="268.09999593099002"/>
    <n v="41.400000254313099"/>
    <n v="0.59333332379658998"/>
    <n v="0.46766666571299198"/>
    <m/>
    <n v="174.2"/>
    <x v="570"/>
    <x v="579"/>
  </r>
  <r>
    <x v="4"/>
    <n v="44"/>
    <n v="189"/>
    <n v="3"/>
    <n v="5"/>
    <s v="OK"/>
    <s v="P00610362"/>
    <n v="601"/>
    <n v="18.100000000000001"/>
    <n v="15"/>
    <n v="3"/>
    <n v="4"/>
    <n v="15"/>
    <n v="318.66666666666703"/>
    <n v="53.900001525878899"/>
    <n v="2.1133333841959598"/>
    <n v="0.44700000683466601"/>
    <m/>
    <n v="128"/>
    <x v="672"/>
    <x v="2"/>
  </r>
  <r>
    <x v="4"/>
    <n v="21"/>
    <n v="185"/>
    <n v="3"/>
    <n v="5"/>
    <s v="OK"/>
    <s v="P00610124"/>
    <n v="89"/>
    <n v="24"/>
    <n v="22"/>
    <n v="3"/>
    <n v="3"/>
    <n v="22"/>
    <n v="188.333333333333"/>
    <n v="51.733333587646499"/>
    <n v="1.7400000095367401"/>
    <n v="0.26933333277702298"/>
    <m/>
    <n v="85.4"/>
    <x v="2"/>
    <x v="2"/>
  </r>
  <r>
    <x v="1"/>
    <n v="9"/>
    <n v="361"/>
    <n v="3"/>
    <n v="5"/>
    <s v="OK"/>
    <s v="NH200034"/>
    <n v="588"/>
    <n v="55"/>
    <n v="28"/>
    <n v="4"/>
    <n v="4"/>
    <n v="20"/>
    <n v="277.66667175292997"/>
    <n v="53.300000508626297"/>
    <n v="2.3633333047231"/>
    <n v="2.5166666507720898"/>
    <m/>
    <n v="623.70000000000005"/>
    <x v="673"/>
    <x v="580"/>
  </r>
  <r>
    <x v="4"/>
    <n v="100"/>
    <n v="202"/>
    <n v="3"/>
    <n v="5"/>
    <s v="OK"/>
    <s v="P00612359"/>
    <n v="82"/>
    <n v="12.095800000000001"/>
    <n v="14"/>
    <n v="2"/>
    <n v="2"/>
    <n v="10"/>
    <n v="192.10000101725299"/>
    <n v="61"/>
    <n v="1.6400000254313201"/>
    <n v="0.51166667540868105"/>
    <m/>
    <n v="162.6"/>
    <x v="670"/>
    <x v="2"/>
  </r>
  <r>
    <x v="0"/>
    <n v="137"/>
    <n v="51"/>
    <n v="3"/>
    <n v="5"/>
    <s v="OK"/>
    <s v="NL110221"/>
    <n v="612"/>
    <n v="12.4"/>
    <n v="13"/>
    <n v="2"/>
    <n v="2"/>
    <n v="13"/>
    <n v="209.43333435058599"/>
    <n v="51.599999745686901"/>
    <n v="1.5233333508173601"/>
    <n v="1.18066664536794"/>
    <m/>
    <n v="209.9"/>
    <x v="674"/>
    <x v="581"/>
  </r>
  <r>
    <x v="3"/>
    <n v="22"/>
    <n v="9"/>
    <n v="3"/>
    <n v="5"/>
    <s v="OK"/>
    <s v="A110186"/>
    <n v="99"/>
    <n v="60"/>
    <n v="36"/>
    <n v="5"/>
    <n v="4"/>
    <n v="35"/>
    <n v="285.43332926432299"/>
    <n v="44.5"/>
    <n v="2.3833333651224802"/>
    <n v="0.48533332347869901"/>
    <m/>
    <n v="102.3"/>
    <x v="94"/>
    <x v="582"/>
  </r>
  <r>
    <x v="4"/>
    <n v="65"/>
    <n v="221"/>
    <n v="3"/>
    <n v="5"/>
    <s v="OK"/>
    <s v="P00610552"/>
    <n v="23"/>
    <n v="26.1"/>
    <n v="30"/>
    <n v="5"/>
    <n v="3"/>
    <n v="15"/>
    <n v="293.53332519531301"/>
    <n v="48.299999237060497"/>
    <n v="1.5633333126703901"/>
    <n v="0.10966667036215499"/>
    <m/>
    <n v="30.9"/>
    <x v="675"/>
    <x v="2"/>
  </r>
  <r>
    <x v="0"/>
    <n v="141"/>
    <n v="67"/>
    <n v="3"/>
    <n v="5"/>
    <s v="OK"/>
    <s v="NL110282"/>
    <n v="560"/>
    <n v="11.8"/>
    <n v="17"/>
    <n v="3"/>
    <n v="3"/>
    <n v="15"/>
    <n v="309.23333740234398"/>
    <n v="53.5"/>
    <n v="3.0433332920074498"/>
    <n v="0.98533332347869895"/>
    <m/>
    <n v="182.2"/>
    <x v="676"/>
    <x v="583"/>
  </r>
  <r>
    <x v="5"/>
    <n v="13"/>
    <n v="18"/>
    <n v="3"/>
    <n v="5"/>
    <s v="OK"/>
    <s v="B422003"/>
    <n v="307"/>
    <n v="70"/>
    <n v="30"/>
    <n v="5"/>
    <n v="5"/>
    <n v="30"/>
    <n v="251.333338419596"/>
    <n v="63.299999237060497"/>
    <n v="2.0499999523162802"/>
    <n v="1.2173333168029801"/>
    <m/>
    <n v="244.4"/>
    <x v="253"/>
    <x v="29"/>
  </r>
  <r>
    <x v="2"/>
    <n v="55"/>
    <n v="85"/>
    <n v="3"/>
    <n v="4"/>
    <s v="OK"/>
    <s v="M17116632"/>
    <n v="677"/>
    <n v="35.299999999999997"/>
    <n v="25"/>
    <n v="4"/>
    <n v="4"/>
    <n v="25"/>
    <n v="237.89999898274701"/>
    <n v="62.100001017252602"/>
    <n v="0.92999997735023499"/>
    <n v="0.143666662275791"/>
    <m/>
    <n v="38.1"/>
    <x v="677"/>
    <x v="584"/>
  </r>
  <r>
    <x v="5"/>
    <m/>
    <m/>
    <n v="1"/>
    <n v="5"/>
    <s v="OK"/>
    <s v="B420024"/>
    <n v="44"/>
    <m/>
    <m/>
    <n v="4"/>
    <n v="3"/>
    <n v="25"/>
    <n v="396"/>
    <n v="50.200000762939503"/>
    <n v="7.6199998855590803"/>
    <n v="0.86199998855590798"/>
    <m/>
    <n v="54.2"/>
    <x v="2"/>
    <x v="2"/>
  </r>
  <r>
    <x v="2"/>
    <n v="6"/>
    <n v="7"/>
    <n v="3"/>
    <n v="4"/>
    <s v="OK"/>
    <s v="M17116003"/>
    <n v="94"/>
    <n v="36.9"/>
    <n v="32"/>
    <n v="5"/>
    <n v="4"/>
    <n v="32"/>
    <n v="254.86666361490899"/>
    <n v="54.099999745686901"/>
    <n v="2.02333331108093"/>
    <n v="0.50599999229113302"/>
    <m/>
    <n v="120.9"/>
    <x v="678"/>
    <x v="585"/>
  </r>
  <r>
    <x v="4"/>
    <n v="26"/>
    <n v="195"/>
    <n v="3"/>
    <n v="5"/>
    <s v="OK"/>
    <s v="P00610192"/>
    <n v="164"/>
    <n v="17.2"/>
    <n v="20"/>
    <n v="3"/>
    <n v="5"/>
    <n v="17"/>
    <n v="288.33333333333297"/>
    <n v="74.766666412353501"/>
    <n v="1.1066666444142701"/>
    <n v="0.25166667004426302"/>
    <m/>
    <n v="69.099999999999994"/>
    <x v="679"/>
    <x v="2"/>
  </r>
  <r>
    <x v="0"/>
    <n v="119"/>
    <n v="58"/>
    <n v="3"/>
    <n v="4"/>
    <s v="OK"/>
    <s v="NL110096"/>
    <n v="115"/>
    <n v="12.5"/>
    <n v="10"/>
    <n v="1"/>
    <n v="1"/>
    <n v="2"/>
    <n v="198.333333333333"/>
    <n v="47.5"/>
    <n v="1.5599999825159701"/>
    <n v="0.528333326180776"/>
    <m/>
    <n v="207.7"/>
    <x v="2"/>
    <x v="2"/>
  </r>
  <r>
    <x v="1"/>
    <n v="7"/>
    <n v="318"/>
    <n v="3"/>
    <n v="5"/>
    <s v="OK"/>
    <s v="NH200011"/>
    <n v="598"/>
    <n v="44"/>
    <n v="36"/>
    <n v="4"/>
    <n v="4"/>
    <n v="27"/>
    <n v="258"/>
    <n v="55.900000254313099"/>
    <n v="1.5033333301544201"/>
    <n v="1.97399997711182"/>
    <m/>
    <n v="601.79999999999995"/>
    <x v="2"/>
    <x v="2"/>
  </r>
  <r>
    <x v="4"/>
    <n v="62"/>
    <n v="147"/>
    <n v="3"/>
    <n v="5"/>
    <s v="OK"/>
    <s v="P00610499"/>
    <n v="164"/>
    <n v="23.2"/>
    <n v="19"/>
    <n v="3"/>
    <n v="2"/>
    <n v="19"/>
    <n v="306.66666666666703"/>
    <n v="59.133332570393897"/>
    <n v="0.72999999920527103"/>
    <n v="0.18533333142598499"/>
    <m/>
    <n v="55.1"/>
    <x v="2"/>
    <x v="2"/>
  </r>
  <r>
    <x v="0"/>
    <n v="192"/>
    <n v="68"/>
    <n v="3"/>
    <n v="5"/>
    <s v="OK"/>
    <s v="NL110547"/>
    <n v="555"/>
    <n v="23.1"/>
    <n v="23"/>
    <n v="3"/>
    <n v="3"/>
    <n v="23"/>
    <n v="253.53333536783899"/>
    <n v="61.966667175292997"/>
    <n v="2.2099999586741101"/>
    <n v="1.0716666777928701"/>
    <m/>
    <n v="239.1"/>
    <x v="2"/>
    <x v="2"/>
  </r>
  <r>
    <x v="3"/>
    <n v="56"/>
    <n v="10"/>
    <n v="3"/>
    <n v="5"/>
    <s v="OK"/>
    <s v="A110202"/>
    <n v="307"/>
    <n v="15.9"/>
    <n v="18"/>
    <n v="3"/>
    <n v="3"/>
    <n v="18"/>
    <n v="276.53332519531301"/>
    <n v="57.400000254313099"/>
    <n v="2.5700000127156599"/>
    <n v="1.2350000143051101"/>
    <m/>
    <n v="252.8"/>
    <x v="2"/>
    <x v="2"/>
  </r>
  <r>
    <x v="3"/>
    <n v="23"/>
    <n v="8"/>
    <n v="3"/>
    <n v="5"/>
    <s v="OK"/>
    <s v="A110185"/>
    <n v="145"/>
    <n v="42.2"/>
    <n v="32"/>
    <n v="5"/>
    <n v="5"/>
    <n v="32"/>
    <n v="331.33333333333297"/>
    <n v="50.5"/>
    <n v="3.0966665744781499"/>
    <n v="0.61099998156229696"/>
    <m/>
    <n v="113.7"/>
    <x v="306"/>
    <x v="302"/>
  </r>
  <r>
    <x v="5"/>
    <n v="57"/>
    <n v="42"/>
    <n v="3"/>
    <n v="4"/>
    <s v="OK"/>
    <s v="B437005"/>
    <n v="645"/>
    <n v="22"/>
    <n v="25"/>
    <n v="3"/>
    <n v="3"/>
    <n v="20"/>
    <n v="257.56666564941401"/>
    <n v="58.433333079020201"/>
    <n v="2.20666666825612"/>
    <n v="0.54899999499320995"/>
    <m/>
    <n v="156.19999999999999"/>
    <x v="222"/>
    <x v="183"/>
  </r>
  <r>
    <x v="4"/>
    <n v="41"/>
    <n v="187"/>
    <n v="3"/>
    <n v="5"/>
    <s v="OK"/>
    <s v="P00610279"/>
    <n v="90"/>
    <n v="39.200000000000003"/>
    <n v="37"/>
    <n v="5"/>
    <n v="5"/>
    <n v="26"/>
    <n v="369.33333333333297"/>
    <n v="64.199999491373703"/>
    <n v="2.6033333937327101"/>
    <n v="0.39533332983652802"/>
    <m/>
    <n v="68"/>
    <x v="2"/>
    <x v="2"/>
  </r>
  <r>
    <x v="4"/>
    <n v="4"/>
    <n v="221"/>
    <n v="3"/>
    <n v="5"/>
    <s v="OK"/>
    <s v="P00610053"/>
    <n v="327"/>
    <n v="13.1"/>
    <n v="17"/>
    <n v="3"/>
    <n v="3"/>
    <n v="17"/>
    <n v="325.13334147135402"/>
    <n v="69.100001017252595"/>
    <n v="3.3866666158040402"/>
    <n v="1.5583333174387599"/>
    <m/>
    <n v="256.60000000000002"/>
    <x v="680"/>
    <x v="2"/>
  </r>
  <r>
    <x v="2"/>
    <n v="19"/>
    <n v="80"/>
    <n v="3"/>
    <n v="5"/>
    <s v="OK"/>
    <s v="M17116095"/>
    <n v="537"/>
    <n v="62.4"/>
    <n v="33"/>
    <n v="5"/>
    <n v="4"/>
    <n v="30"/>
    <n v="354.09999593099002"/>
    <n v="70.500002543131501"/>
    <n v="2.1033332745234201"/>
    <n v="1.18833335240682"/>
    <m/>
    <n v="206.9"/>
    <x v="2"/>
    <x v="2"/>
  </r>
  <r>
    <x v="5"/>
    <n v="91"/>
    <n v="52"/>
    <n v="3"/>
    <n v="4"/>
    <s v="OK"/>
    <s v="B444001"/>
    <n v="264"/>
    <n v="44.6"/>
    <n v="35"/>
    <n v="5"/>
    <n v="5"/>
    <n v="30"/>
    <n v="274.33333333333297"/>
    <n v="61.8333333333333"/>
    <n v="2.7866666316986102"/>
    <n v="0.49866666396458897"/>
    <m/>
    <n v="102.4"/>
    <x v="128"/>
    <x v="66"/>
  </r>
  <r>
    <x v="2"/>
    <n v="71"/>
    <n v="73"/>
    <n v="3"/>
    <n v="5"/>
    <s v="OK"/>
    <s v="M17116622"/>
    <n v="601"/>
    <n v="28.5"/>
    <n v="25"/>
    <n v="3"/>
    <n v="3"/>
    <n v="25"/>
    <n v="326"/>
    <n v="54.966665903727197"/>
    <n v="2.1666666666666701"/>
    <n v="0.50133333603541097"/>
    <m/>
    <n v="152.4"/>
    <x v="592"/>
    <x v="586"/>
  </r>
  <r>
    <x v="1"/>
    <n v="44"/>
    <n v="320"/>
    <n v="3"/>
    <n v="5"/>
    <s v="OK"/>
    <s v="NH200199"/>
    <n v="91"/>
    <n v="110"/>
    <n v="42"/>
    <n v="5"/>
    <n v="5"/>
    <n v="15"/>
    <n v="326"/>
    <n v="61.399998982747398"/>
    <n v="2.5933333237965899"/>
    <n v="0.39833333094914802"/>
    <m/>
    <n v="73.599999999999994"/>
    <x v="681"/>
    <x v="587"/>
  </r>
  <r>
    <x v="1"/>
    <n v="95"/>
    <n v="305"/>
    <n v="3"/>
    <n v="5"/>
    <s v="OK"/>
    <s v="NH200490"/>
    <n v="299"/>
    <n v="27.3"/>
    <n v="20"/>
    <n v="4"/>
    <n v="4"/>
    <n v="20"/>
    <n v="248.29999796549501"/>
    <n v="58.133333841959598"/>
    <n v="1.5666666428248099"/>
    <n v="0.78166665633519505"/>
    <m/>
    <n v="216.9"/>
    <x v="405"/>
    <x v="588"/>
  </r>
  <r>
    <x v="5"/>
    <n v="17"/>
    <n v="51"/>
    <n v="3"/>
    <n v="5"/>
    <s v="OK"/>
    <s v="B420056"/>
    <n v="341"/>
    <n v="13.4"/>
    <n v="24"/>
    <n v="3"/>
    <n v="3"/>
    <n v="18"/>
    <n v="267.33333333333297"/>
    <n v="66.966667175292997"/>
    <n v="2.8733333746592198"/>
    <n v="2.9806666374206499"/>
    <m/>
    <n v="768.9"/>
    <x v="71"/>
    <x v="207"/>
  </r>
  <r>
    <x v="3"/>
    <n v="38"/>
    <n v="41"/>
    <n v="3"/>
    <n v="5"/>
    <s v="OK"/>
    <s v="A110155"/>
    <n v="12"/>
    <n v="13.5"/>
    <n v="20"/>
    <n v="3"/>
    <n v="3"/>
    <n v="20"/>
    <n v="176.666666666667"/>
    <n v="56.633332570393897"/>
    <n v="2.21000003814697"/>
    <n v="0.60266665617624904"/>
    <m/>
    <n v="204"/>
    <x v="67"/>
    <x v="28"/>
  </r>
  <r>
    <x v="4"/>
    <n v="14"/>
    <n v="210"/>
    <n v="3"/>
    <n v="5"/>
    <s v="OK"/>
    <s v="P00610003"/>
    <n v="541"/>
    <n v="21.5"/>
    <n v="19"/>
    <n v="3"/>
    <n v="5"/>
    <n v="14"/>
    <n v="259.63332621256501"/>
    <n v="34.3333333333333"/>
    <n v="1.2200000286102299"/>
    <n v="0.196999996900558"/>
    <m/>
    <n v="55.7"/>
    <x v="671"/>
    <x v="2"/>
  </r>
  <r>
    <x v="0"/>
    <n v="121"/>
    <n v="64"/>
    <n v="3"/>
    <n v="5"/>
    <s v="OK"/>
    <s v="NL110158"/>
    <n v="555"/>
    <n v="18.7"/>
    <n v="22"/>
    <n v="3"/>
    <n v="4"/>
    <n v="22"/>
    <n v="226.89999898274701"/>
    <n v="57.100001017252602"/>
    <n v="1.97333335876465"/>
    <n v="0.82399998108545902"/>
    <m/>
    <n v="239.7"/>
    <x v="2"/>
    <x v="2"/>
  </r>
  <r>
    <x v="4"/>
    <n v="86"/>
    <n v="180"/>
    <n v="3"/>
    <n v="5"/>
    <s v="OK"/>
    <s v="P00610672"/>
    <n v="316"/>
    <n v="12.7"/>
    <n v="13"/>
    <n v="1"/>
    <n v="1"/>
    <n v="8"/>
    <n v="295.23333740234398"/>
    <n v="57.866667429606103"/>
    <n v="2.9766666094462102"/>
    <n v="1.05866666634878"/>
    <m/>
    <n v="220.6"/>
    <x v="2"/>
    <x v="2"/>
  </r>
  <r>
    <x v="4"/>
    <n v="26"/>
    <n v="201"/>
    <n v="3"/>
    <n v="5"/>
    <s v="OK"/>
    <s v="P00610194"/>
    <n v="159"/>
    <n v="25.9"/>
    <n v="21"/>
    <n v="3"/>
    <n v="3"/>
    <n v="18"/>
    <n v="254.70000203450499"/>
    <n v="62.466667175292997"/>
    <n v="1.0400000015894599"/>
    <n v="0.118000000715256"/>
    <m/>
    <n v="44"/>
    <x v="2"/>
    <x v="2"/>
  </r>
  <r>
    <x v="4"/>
    <n v="26"/>
    <n v="126"/>
    <n v="3"/>
    <n v="4"/>
    <s v="OK"/>
    <s v="P00610167"/>
    <n v="308"/>
    <n v="13.7"/>
    <n v="22"/>
    <n v="2"/>
    <n v="2"/>
    <n v="12"/>
    <n v="344.90000406900998"/>
    <n v="71.266665140787794"/>
    <n v="3.0733333428700802"/>
    <n v="2.5780000686645499"/>
    <m/>
    <n v="469.1"/>
    <x v="682"/>
    <x v="2"/>
  </r>
  <r>
    <x v="4"/>
    <n v="1"/>
    <n v="214"/>
    <n v="3"/>
    <n v="4"/>
    <s v="OK"/>
    <s v="P00610052"/>
    <n v="540"/>
    <n v="39.152099999999997"/>
    <n v="31"/>
    <n v="4"/>
    <n v="4"/>
    <n v="20"/>
    <n v="310.43332926432299"/>
    <n v="53.599999745686901"/>
    <n v="1.44333334763845"/>
    <n v="0.29966666301091499"/>
    <m/>
    <n v="73.5"/>
    <x v="683"/>
    <x v="2"/>
  </r>
  <r>
    <x v="4"/>
    <n v="45"/>
    <n v="144"/>
    <n v="3"/>
    <n v="5"/>
    <s v="OK"/>
    <s v="P00610331"/>
    <n v="308"/>
    <n v="16.2"/>
    <n v="20"/>
    <n v="1"/>
    <n v="2"/>
    <n v="17"/>
    <n v="254.43333435058599"/>
    <n v="47.099999745686901"/>
    <n v="3.1633333365122498"/>
    <n v="0.30799999833107"/>
    <m/>
    <n v="80.2"/>
    <x v="2"/>
    <x v="2"/>
  </r>
  <r>
    <x v="4"/>
    <n v="52"/>
    <n v="215"/>
    <n v="3"/>
    <n v="5"/>
    <s v="OK"/>
    <s v="P00610419"/>
    <n v="164"/>
    <n v="35"/>
    <n v="25"/>
    <n v="4"/>
    <n v="5"/>
    <n v="25"/>
    <n v="374.23333740234398"/>
    <n v="64.933333079020201"/>
    <n v="0.81000000238418601"/>
    <n v="0.15899999936421699"/>
    <m/>
    <n v="43.6"/>
    <x v="2"/>
    <x v="2"/>
  </r>
  <r>
    <x v="4"/>
    <n v="56"/>
    <n v="220"/>
    <n v="3"/>
    <n v="5"/>
    <s v="OK"/>
    <s v="P00610417"/>
    <n v="159"/>
    <n v="16.899999999999999"/>
    <n v="20"/>
    <n v="3"/>
    <n v="4"/>
    <n v="15"/>
    <n v="308.56667073567701"/>
    <n v="73.933331807454394"/>
    <n v="1.0199999809265099"/>
    <n v="0.113000000516574"/>
    <m/>
    <n v="37.200000000000003"/>
    <x v="2"/>
    <x v="2"/>
  </r>
  <r>
    <x v="0"/>
    <n v="120"/>
    <n v="84"/>
    <n v="3"/>
    <n v="4"/>
    <s v="OK"/>
    <s v="NL110115"/>
    <n v="115"/>
    <n v="16.899999999999999"/>
    <n v="15"/>
    <n v="1"/>
    <n v="1"/>
    <n v="2"/>
    <n v="191.766667683919"/>
    <n v="24.933333079020201"/>
    <n v="0.91666668653488204"/>
    <n v="0.19899999598662099"/>
    <m/>
    <n v="121.4"/>
    <x v="684"/>
    <x v="589"/>
  </r>
  <r>
    <x v="5"/>
    <n v="19"/>
    <n v="37"/>
    <n v="3"/>
    <n v="5"/>
    <s v="OK"/>
    <s v="B421049"/>
    <n v="70"/>
    <n v="16.5"/>
    <n v="19"/>
    <n v="3"/>
    <n v="3"/>
    <n v="19"/>
    <n v="182.13333129882801"/>
    <n v="49.833332061767599"/>
    <n v="1.08666666348775"/>
    <n v="0.119000000258287"/>
    <m/>
    <n v="42.2"/>
    <x v="2"/>
    <x v="2"/>
  </r>
  <r>
    <x v="5"/>
    <n v="56"/>
    <n v="43"/>
    <n v="3"/>
    <n v="5"/>
    <s v="OK"/>
    <s v="B437004"/>
    <n v="145"/>
    <n v="25.9"/>
    <n v="24"/>
    <n v="4"/>
    <n v="5"/>
    <n v="24"/>
    <n v="291.46667480468801"/>
    <n v="51.466667175292997"/>
    <n v="2.7999999523162802"/>
    <n v="0.57933332522710201"/>
    <m/>
    <n v="133.19999999999999"/>
    <x v="82"/>
    <x v="364"/>
  </r>
  <r>
    <x v="3"/>
    <n v="60"/>
    <n v="32"/>
    <n v="3"/>
    <n v="5"/>
    <s v="OK"/>
    <s v="A110330"/>
    <n v="69"/>
    <n v="17.8"/>
    <n v="23"/>
    <n v="3"/>
    <n v="3"/>
    <n v="23"/>
    <n v="274.89999898274698"/>
    <n v="63.466667175292997"/>
    <n v="2.18666660785675"/>
    <n v="0.61833334962526998"/>
    <m/>
    <n v="122.6"/>
    <x v="128"/>
    <x v="49"/>
  </r>
  <r>
    <x v="5"/>
    <n v="44"/>
    <n v="8"/>
    <n v="3"/>
    <n v="5"/>
    <s v="OK"/>
    <s v="B430014"/>
    <n v="547"/>
    <n v="24.5"/>
    <n v="24"/>
    <n v="3"/>
    <n v="3"/>
    <n v="15"/>
    <n v="153.333333333333"/>
    <n v="50.599999745686901"/>
    <n v="0.93333333730697599"/>
    <n v="5.5666666477918597E-2"/>
    <m/>
    <n v="23.2"/>
    <x v="128"/>
    <x v="205"/>
  </r>
  <r>
    <x v="4"/>
    <n v="5"/>
    <n v="154"/>
    <n v="3"/>
    <n v="5"/>
    <s v="OK"/>
    <s v="P00610024"/>
    <n v="142"/>
    <n v="15.1"/>
    <n v="42"/>
    <n v="4"/>
    <n v="4"/>
    <n v="18"/>
    <n v="288.13334147135402"/>
    <n v="54.633333841959598"/>
    <n v="2.7866666316986102"/>
    <n v="0.34366666277249702"/>
    <m/>
    <n v="80.900000000000006"/>
    <x v="685"/>
    <x v="2"/>
  </r>
  <r>
    <x v="4"/>
    <n v="45"/>
    <n v="163"/>
    <n v="3"/>
    <n v="5"/>
    <s v="OK"/>
    <s v="P00610352"/>
    <n v="17"/>
    <n v="15"/>
    <n v="15"/>
    <n v="2"/>
    <n v="2"/>
    <n v="12"/>
    <n v="258.13333638509101"/>
    <n v="57"/>
    <n v="1.7566666603088399"/>
    <n v="0.19566667079925501"/>
    <m/>
    <n v="50.4"/>
    <x v="2"/>
    <x v="2"/>
  </r>
  <r>
    <x v="1"/>
    <n v="20"/>
    <n v="338"/>
    <n v="3"/>
    <n v="5"/>
    <s v="OK"/>
    <s v="NH200073"/>
    <n v="90"/>
    <n v="19.899999999999999"/>
    <n v="23"/>
    <n v="3"/>
    <n v="3"/>
    <n v="20"/>
    <n v="289.66666666666703"/>
    <n v="60.033332824707003"/>
    <n v="2.6233332951863599"/>
    <n v="0.26766665776570597"/>
    <m/>
    <n v="63.3"/>
    <x v="541"/>
    <x v="400"/>
  </r>
  <r>
    <x v="3"/>
    <n v="12"/>
    <n v="3"/>
    <n v="3"/>
    <n v="5"/>
    <s v="OK"/>
    <s v="A110009"/>
    <n v="558"/>
    <n v="54.9"/>
    <n v="34"/>
    <n v="5"/>
    <n v="5"/>
    <n v="30"/>
    <n v="283.86665852864598"/>
    <n v="65.033334096272796"/>
    <n v="1.3433333237965901"/>
    <n v="0.181000004212062"/>
    <m/>
    <n v="34.700000000000003"/>
    <x v="360"/>
    <x v="279"/>
  </r>
  <r>
    <x v="4"/>
    <n v="47"/>
    <n v="219"/>
    <n v="3"/>
    <n v="5"/>
    <s v="OK"/>
    <s v="P00610378"/>
    <n v="217"/>
    <n v="14.3"/>
    <n v="15"/>
    <n v="2"/>
    <n v="2"/>
    <n v="15"/>
    <n v="306.09999593099002"/>
    <n v="57.933333079020201"/>
    <n v="1.47666668891907"/>
    <n v="0.18499999741713199"/>
    <m/>
    <n v="47.2"/>
    <x v="2"/>
    <x v="2"/>
  </r>
  <r>
    <x v="4"/>
    <n v="24"/>
    <n v="203"/>
    <n v="1"/>
    <n v="5"/>
    <s v="OK"/>
    <s v="P00610195"/>
    <n v="599"/>
    <n v="24.7"/>
    <n v="23"/>
    <n v="4"/>
    <n v="3"/>
    <n v="17"/>
    <n v="469"/>
    <n v="48.299999237060497"/>
    <n v="3.6900000572204599"/>
    <n v="6.3520002365112296"/>
    <m/>
    <n v="537.6"/>
    <x v="686"/>
    <x v="2"/>
  </r>
  <r>
    <x v="1"/>
    <n v="28"/>
    <n v="394"/>
    <n v="3"/>
    <n v="5"/>
    <s v="OK"/>
    <s v="NH200145"/>
    <n v="157"/>
    <n v="32.4"/>
    <n v="27"/>
    <n v="4"/>
    <n v="4"/>
    <n v="27"/>
    <n v="298.53332519531301"/>
    <n v="43.966667175292997"/>
    <n v="3.0699999332428001"/>
    <n v="0.76433334747950199"/>
    <m/>
    <n v="150.9"/>
    <x v="687"/>
    <x v="590"/>
  </r>
  <r>
    <x v="5"/>
    <n v="73"/>
    <n v="60"/>
    <n v="3"/>
    <n v="5"/>
    <s v="OK"/>
    <s v="B436031"/>
    <n v="146"/>
    <n v="22"/>
    <n v="22"/>
    <n v="3"/>
    <n v="3"/>
    <n v="13"/>
    <n v="234.46666971842399"/>
    <n v="52"/>
    <n v="1.5666666825612401"/>
    <n v="0.59533333778381303"/>
    <m/>
    <n v="189.8"/>
    <x v="322"/>
    <x v="65"/>
  </r>
  <r>
    <x v="4"/>
    <n v="58"/>
    <n v="149"/>
    <n v="3"/>
    <n v="5"/>
    <s v="OK"/>
    <s v="P00610463"/>
    <n v="341"/>
    <n v="37.878900000000002"/>
    <n v="22"/>
    <n v="4"/>
    <n v="4"/>
    <n v="20"/>
    <n v="289.90000406900998"/>
    <n v="65.866668701171903"/>
    <n v="2.6233333746592198"/>
    <n v="1.21966669956843"/>
    <m/>
    <n v="260.89999999999998"/>
    <x v="2"/>
    <x v="2"/>
  </r>
  <r>
    <x v="4"/>
    <n v="92"/>
    <n v="169"/>
    <n v="3"/>
    <n v="5"/>
    <s v="OK"/>
    <s v="P00610774"/>
    <n v="89"/>
    <n v="64.599999999999994"/>
    <n v="34"/>
    <n v="5"/>
    <n v="5"/>
    <n v="26"/>
    <n v="213.10000101725299"/>
    <n v="31"/>
    <n v="1.8600000143051101"/>
    <n v="0.11600000162919399"/>
    <m/>
    <n v="39.200000000000003"/>
    <x v="2"/>
    <x v="2"/>
  </r>
  <r>
    <x v="3"/>
    <n v="89"/>
    <n v="12"/>
    <n v="3"/>
    <n v="5"/>
    <s v="OK"/>
    <s v="A110370"/>
    <n v="557"/>
    <n v="40"/>
    <n v="33"/>
    <n v="5"/>
    <n v="5"/>
    <n v="33"/>
    <n v="216"/>
    <n v="55.6666666666667"/>
    <n v="0.95333331823348999"/>
    <m/>
    <m/>
    <n v="31.4"/>
    <x v="322"/>
    <x v="538"/>
  </r>
  <r>
    <x v="2"/>
    <n v="76"/>
    <n v="71"/>
    <n v="3"/>
    <n v="4"/>
    <s v="OK"/>
    <s v="M17116836"/>
    <n v="680"/>
    <n v="16.2"/>
    <n v="13"/>
    <n v="3"/>
    <n v="3"/>
    <n v="13"/>
    <n v="181.43333435058599"/>
    <n v="46.933334350585902"/>
    <n v="1.54666670163472"/>
    <n v="0.22366666297117899"/>
    <m/>
    <n v="105"/>
    <x v="688"/>
    <x v="591"/>
  </r>
  <r>
    <x v="0"/>
    <n v="198"/>
    <n v="49"/>
    <n v="3"/>
    <n v="5"/>
    <s v="OK"/>
    <s v="NL110540"/>
    <n v="327"/>
    <n v="23.2"/>
    <n v="22"/>
    <n v="3"/>
    <n v="2"/>
    <n v="22"/>
    <n v="241.56666564941401"/>
    <n v="46.699999491373703"/>
    <n v="2.2033333778381299"/>
    <n v="1.4596666892369601"/>
    <m/>
    <n v="415.2"/>
    <x v="689"/>
    <x v="592"/>
  </r>
  <r>
    <x v="1"/>
    <n v="1"/>
    <n v="396"/>
    <n v="3"/>
    <n v="5"/>
    <s v="OK"/>
    <s v="NH200050"/>
    <n v="547"/>
    <n v="18.7"/>
    <n v="15"/>
    <n v="3"/>
    <n v="3"/>
    <n v="15"/>
    <n v="267.76666768391902"/>
    <n v="60.766666412353501"/>
    <n v="1.19333334763845"/>
    <n v="0.28666666150093101"/>
    <m/>
    <n v="89.6"/>
    <x v="690"/>
    <x v="593"/>
  </r>
  <r>
    <x v="4"/>
    <n v="84"/>
    <n v="222"/>
    <n v="3"/>
    <n v="5"/>
    <s v="OK"/>
    <s v="P00610704"/>
    <n v="412"/>
    <n v="18.3"/>
    <n v="16"/>
    <n v="1"/>
    <n v="1"/>
    <n v="12"/>
    <n v="196"/>
    <n v="49.766666412353501"/>
    <n v="0.91000000635782896"/>
    <n v="0.22633333504200001"/>
    <m/>
    <n v="85.4"/>
    <x v="2"/>
    <x v="2"/>
  </r>
  <r>
    <x v="5"/>
    <n v="44"/>
    <n v="4"/>
    <n v="3"/>
    <n v="4"/>
    <s v="OK"/>
    <s v="B430015"/>
    <n v="316"/>
    <n v="40.700000000000003"/>
    <n v="23"/>
    <n v="3"/>
    <n v="3"/>
    <n v="23"/>
    <n v="260.36667887369799"/>
    <n v="60.200000762939503"/>
    <n v="2.3866666555404699"/>
    <n v="1.2010000149408999"/>
    <m/>
    <n v="239.5"/>
    <x v="213"/>
    <x v="205"/>
  </r>
  <r>
    <x v="0"/>
    <n v="125"/>
    <n v="29"/>
    <n v="3"/>
    <n v="5"/>
    <s v="OK"/>
    <s v="NL110136"/>
    <n v="75"/>
    <n v="18.899999999999999"/>
    <n v="18"/>
    <n v="3"/>
    <n v="2"/>
    <n v="15"/>
    <n v="198.03333028157601"/>
    <n v="49.233332316080698"/>
    <n v="2.2566667000452698"/>
    <n v="0.43400000532468203"/>
    <m/>
    <n v="138.9"/>
    <x v="691"/>
    <x v="594"/>
  </r>
  <r>
    <x v="2"/>
    <n v="84"/>
    <n v="91"/>
    <n v="3"/>
    <n v="5"/>
    <s v="OK"/>
    <s v="M17116829"/>
    <n v="810"/>
    <n v="21.5"/>
    <n v="9"/>
    <n v="3"/>
    <n v="3"/>
    <n v="9"/>
    <n v="318.23333740234398"/>
    <n v="39.6666666666667"/>
    <n v="1.8100000222524"/>
    <n v="0.40866667032241799"/>
    <m/>
    <n v="120.5"/>
    <x v="692"/>
    <x v="595"/>
  </r>
  <r>
    <x v="1"/>
    <n v="32"/>
    <n v="312"/>
    <n v="3"/>
    <n v="4"/>
    <s v="OK"/>
    <s v="NH200153"/>
    <n v="146"/>
    <n v="30.8"/>
    <n v="29"/>
    <n v="3"/>
    <n v="3"/>
    <n v="18"/>
    <n v="365.80000813802098"/>
    <n v="66.400000254313198"/>
    <n v="3.0766666730245"/>
    <n v="0.97966667016347297"/>
    <m/>
    <n v="190.3"/>
    <x v="2"/>
    <x v="2"/>
  </r>
  <r>
    <x v="4"/>
    <n v="78"/>
    <n v="163"/>
    <n v="3"/>
    <n v="5"/>
    <s v="OK"/>
    <s v="P00610619"/>
    <n v="316"/>
    <n v="23.6"/>
    <n v="18"/>
    <n v="3"/>
    <n v="4"/>
    <n v="17"/>
    <n v="387"/>
    <n v="62.800000508626297"/>
    <n v="3.77333331108093"/>
    <n v="1.6210000117619801"/>
    <m/>
    <n v="237.1"/>
    <x v="2"/>
    <x v="2"/>
  </r>
  <r>
    <x v="5"/>
    <n v="19"/>
    <n v="3"/>
    <n v="3"/>
    <n v="5"/>
    <s v="OK"/>
    <s v="B422006"/>
    <n v="412"/>
    <n v="30.7"/>
    <n v="19"/>
    <n v="4"/>
    <n v="5"/>
    <n v="19"/>
    <n v="248.43333435058599"/>
    <n v="60.766665140787801"/>
    <n v="0.52333333094914802"/>
    <n v="0.42566666007041898"/>
    <m/>
    <n v="123.7"/>
    <x v="2"/>
    <x v="2"/>
  </r>
  <r>
    <x v="1"/>
    <n v="66"/>
    <n v="376"/>
    <n v="3"/>
    <n v="5"/>
    <s v="OK"/>
    <s v="NH200338"/>
    <n v="561"/>
    <n v="34.700000000000003"/>
    <n v="27"/>
    <n v="4"/>
    <n v="4"/>
    <n v="27"/>
    <n v="308.96665445963498"/>
    <n v="51.866666158040402"/>
    <n v="2.0533333222071302"/>
    <n v="1.4326666990915899"/>
    <m/>
    <n v="265.3"/>
    <x v="693"/>
    <x v="596"/>
  </r>
  <r>
    <x v="5"/>
    <n v="60"/>
    <n v="4"/>
    <n v="3"/>
    <n v="4"/>
    <s v="OK"/>
    <s v="B438018"/>
    <n v="307"/>
    <n v="52.5"/>
    <n v="29"/>
    <n v="5"/>
    <n v="5"/>
    <n v="29"/>
    <n v="257.76666768391902"/>
    <n v="65.233332316080705"/>
    <n v="1.56333335240682"/>
    <n v="0.90300001700719201"/>
    <m/>
    <n v="171.1"/>
    <x v="2"/>
    <x v="2"/>
  </r>
  <r>
    <x v="1"/>
    <n v="59"/>
    <n v="361"/>
    <n v="3"/>
    <n v="5"/>
    <s v="OK"/>
    <s v="NH200278"/>
    <n v="398"/>
    <n v="61.9"/>
    <n v="40"/>
    <n v="5"/>
    <n v="3"/>
    <n v="35"/>
    <n v="298.43332926432299"/>
    <n v="72.066668192545606"/>
    <n v="2.3266666730245"/>
    <n v="0.51566668351491296"/>
    <m/>
    <n v="112.7"/>
    <x v="694"/>
    <x v="597"/>
  </r>
  <r>
    <x v="4"/>
    <n v="88"/>
    <n v="135"/>
    <n v="3"/>
    <n v="5"/>
    <s v="OK"/>
    <s v="P00610655"/>
    <n v="217"/>
    <n v="21.2"/>
    <n v="21"/>
    <n v="3"/>
    <n v="3"/>
    <n v="20"/>
    <n v="208.89999898274701"/>
    <n v="54.766667683919302"/>
    <n v="1.48666667938232"/>
    <n v="0.33933333555857298"/>
    <m/>
    <n v="112.7"/>
    <x v="2"/>
    <x v="2"/>
  </r>
  <r>
    <x v="0"/>
    <n v="105"/>
    <n v="60"/>
    <n v="3"/>
    <n v="5"/>
    <s v="OK"/>
    <s v="NL110043"/>
    <n v="299"/>
    <n v="11.4"/>
    <n v="18"/>
    <n v="3"/>
    <n v="4"/>
    <n v="18"/>
    <n v="245.89999898274701"/>
    <n v="38.400000254313099"/>
    <n v="1.2966666618983"/>
    <n v="1.2093333403269499"/>
    <m/>
    <n v="467.4"/>
    <x v="695"/>
    <x v="598"/>
  </r>
  <r>
    <x v="4"/>
    <n v="84"/>
    <n v="138"/>
    <n v="3"/>
    <n v="5"/>
    <s v="OK"/>
    <s v="P00610653"/>
    <n v="89"/>
    <n v="52.4"/>
    <n v="28"/>
    <n v="3"/>
    <n v="3"/>
    <n v="25"/>
    <n v="151.10000101725299"/>
    <n v="43.733333587646499"/>
    <n v="1.3299999634424799"/>
    <n v="0.37733333309491501"/>
    <m/>
    <n v="107.2"/>
    <x v="2"/>
    <x v="2"/>
  </r>
  <r>
    <x v="4"/>
    <n v="42"/>
    <n v="210"/>
    <n v="3"/>
    <n v="4"/>
    <s v="OK"/>
    <s v="P00610260"/>
    <n v="866"/>
    <n v="17.7"/>
    <n v="20"/>
    <n v="1"/>
    <n v="3"/>
    <n v="12"/>
    <n v="262.33333333333297"/>
    <n v="70.633333841959598"/>
    <n v="1.4333333174387599"/>
    <n v="0.245999996860822"/>
    <m/>
    <n v="69.099999999999994"/>
    <x v="696"/>
    <x v="2"/>
  </r>
  <r>
    <x v="0"/>
    <n v="174"/>
    <n v="53"/>
    <n v="3"/>
    <n v="5"/>
    <s v="OK"/>
    <s v="NL110433"/>
    <n v="327"/>
    <n v="40.799999999999997"/>
    <n v="38"/>
    <n v="4"/>
    <n v="5"/>
    <n v="35"/>
    <n v="395.43332926432299"/>
    <n v="60.066665649414098"/>
    <n v="2.5133333206176798"/>
    <n v="1.3936666647593201"/>
    <m/>
    <n v="198.6"/>
    <x v="697"/>
    <x v="599"/>
  </r>
  <r>
    <x v="4"/>
    <n v="56"/>
    <n v="156"/>
    <n v="3"/>
    <n v="5"/>
    <s v="OK"/>
    <s v="P00610454"/>
    <n v="456"/>
    <n v="38.700000000000003"/>
    <n v="25"/>
    <n v="5"/>
    <n v="3"/>
    <n v="12"/>
    <n v="262.19999186197902"/>
    <n v="48.5"/>
    <n v="3.0533333619435599"/>
    <n v="0.95366666714350401"/>
    <m/>
    <n v="231.9"/>
    <x v="2"/>
    <x v="2"/>
  </r>
  <r>
    <x v="4"/>
    <n v="20"/>
    <n v="218"/>
    <n v="3"/>
    <n v="5"/>
    <s v="OK"/>
    <s v="P00612885"/>
    <n v="90"/>
    <n v="11.1"/>
    <n v="20"/>
    <n v="1"/>
    <n v="1"/>
    <n v="8"/>
    <n v="222.56666564941401"/>
    <n v="63.233333587646499"/>
    <n v="2.1466666857401502"/>
    <n v="0.31933333476384501"/>
    <m/>
    <n v="105.2"/>
    <x v="2"/>
    <x v="2"/>
  </r>
  <r>
    <x v="5"/>
    <n v="77"/>
    <n v="20"/>
    <n v="3"/>
    <n v="5"/>
    <s v="OK"/>
    <s v="B446014"/>
    <n v="26"/>
    <n v="25"/>
    <n v="22"/>
    <n v="3"/>
    <n v="3"/>
    <n v="20"/>
    <n v="352.23333740234398"/>
    <n v="75.366666158040402"/>
    <n v="2.3566667238871299"/>
    <n v="0.75499999523162797"/>
    <m/>
    <n v="185.9"/>
    <x v="28"/>
    <x v="257"/>
  </r>
  <r>
    <x v="1"/>
    <n v="12"/>
    <n v="327"/>
    <n v="3"/>
    <n v="5"/>
    <s v="OK"/>
    <s v="NH200065"/>
    <n v="146"/>
    <n v="20.3"/>
    <n v="19"/>
    <n v="3"/>
    <n v="3"/>
    <n v="19"/>
    <n v="243.89999898274701"/>
    <n v="51.8333333333333"/>
    <n v="2.3199999729792302"/>
    <n v="0.47533334294954899"/>
    <m/>
    <n v="119.6"/>
    <x v="698"/>
    <x v="600"/>
  </r>
  <r>
    <x v="1"/>
    <n v="92"/>
    <n v="355"/>
    <n v="3"/>
    <n v="5"/>
    <s v="OK"/>
    <s v="NH200522"/>
    <n v="561"/>
    <n v="26"/>
    <n v="22"/>
    <n v="3"/>
    <n v="4"/>
    <n v="22"/>
    <n v="314.80000813802098"/>
    <n v="63.400000254313099"/>
    <n v="1.6799999872843401"/>
    <n v="0.59266666571299198"/>
    <m/>
    <n v="105.1"/>
    <x v="699"/>
    <x v="414"/>
  </r>
  <r>
    <x v="4"/>
    <n v="83"/>
    <n v="175"/>
    <n v="3"/>
    <n v="5"/>
    <s v="OK"/>
    <s v="P00610674"/>
    <n v="183"/>
    <n v="12.4"/>
    <n v="20"/>
    <n v="3"/>
    <n v="3"/>
    <n v="10"/>
    <n v="350.33333333333297"/>
    <n v="65.433334350585895"/>
    <n v="3.1866666475931802"/>
    <n v="0.50633334120114604"/>
    <m/>
    <n v="110.2"/>
    <x v="2"/>
    <x v="2"/>
  </r>
  <r>
    <x v="4"/>
    <n v="97"/>
    <n v="163"/>
    <n v="3"/>
    <n v="5"/>
    <s v="OK"/>
    <s v="P00610777"/>
    <n v="604"/>
    <n v="38.200000000000003"/>
    <n v="22"/>
    <n v="4"/>
    <n v="3"/>
    <n v="22"/>
    <n v="273.43332926432299"/>
    <n v="51.233333587646499"/>
    <n v="0.92666665712992302"/>
    <n v="0.46499999364217098"/>
    <m/>
    <n v="158.9"/>
    <x v="700"/>
    <x v="2"/>
  </r>
  <r>
    <x v="1"/>
    <n v="27"/>
    <n v="390"/>
    <n v="3"/>
    <n v="5"/>
    <s v="OK"/>
    <s v="NH200142"/>
    <n v="130"/>
    <n v="23.6"/>
    <n v="22"/>
    <n v="4"/>
    <n v="4"/>
    <n v="22"/>
    <n v="269.89999898274698"/>
    <n v="60.566668192545599"/>
    <n v="2.2766666412353498"/>
    <n v="0.79799999793370602"/>
    <m/>
    <n v="191.3"/>
    <x v="701"/>
    <x v="601"/>
  </r>
  <r>
    <x v="3"/>
    <n v="10"/>
    <n v="3"/>
    <n v="3"/>
    <n v="5"/>
    <s v="OK"/>
    <s v="A110002"/>
    <n v="567"/>
    <n v="25.3"/>
    <n v="29"/>
    <n v="3"/>
    <n v="3"/>
    <n v="20"/>
    <n v="305.33333333333297"/>
    <n v="39.800000508626297"/>
    <n v="1.63333336512248"/>
    <n v="0.77733333905537905"/>
    <m/>
    <n v="154.5"/>
    <x v="306"/>
    <x v="302"/>
  </r>
  <r>
    <x v="2"/>
    <n v="25"/>
    <n v="34"/>
    <n v="3"/>
    <n v="5"/>
    <s v="OK"/>
    <s v="M17116052"/>
    <n v="299"/>
    <n v="27.2"/>
    <n v="22"/>
    <n v="4"/>
    <n v="4"/>
    <n v="22"/>
    <n v="254.333333333333"/>
    <n v="58.966667175292997"/>
    <n v="1.6899999777476"/>
    <n v="0.887666662534078"/>
    <m/>
    <n v="265.39999999999998"/>
    <x v="702"/>
    <x v="602"/>
  </r>
  <r>
    <x v="3"/>
    <n v="100"/>
    <n v="32"/>
    <n v="2"/>
    <n v="5"/>
    <s v="OK"/>
    <s v="A110384"/>
    <n v="598"/>
    <n v="12.4"/>
    <n v="15"/>
    <n v="3"/>
    <n v="3"/>
    <n v="15"/>
    <n v="332.29998779296898"/>
    <n v="31.75"/>
    <n v="1.4700000286102299"/>
    <n v="1.31700003147125"/>
    <m/>
    <n v="296.60000000000002"/>
    <x v="2"/>
    <x v="2"/>
  </r>
  <r>
    <x v="5"/>
    <n v="67"/>
    <n v="91"/>
    <n v="3"/>
    <n v="5"/>
    <s v="OK"/>
    <s v="B435063"/>
    <n v="70"/>
    <n v="14"/>
    <m/>
    <n v="3"/>
    <n v="4"/>
    <n v="18"/>
    <n v="182.86666870117199"/>
    <n v="44.599999745686901"/>
    <n v="0.89333331584930398"/>
    <n v="8.5333334902922303E-2"/>
    <m/>
    <n v="30.2"/>
    <x v="2"/>
    <x v="2"/>
  </r>
  <r>
    <x v="5"/>
    <n v="88"/>
    <n v="7"/>
    <n v="3"/>
    <n v="5"/>
    <s v="OK"/>
    <s v="B446027"/>
    <n v="70"/>
    <n v="18.5"/>
    <n v="19"/>
    <n v="3"/>
    <n v="3"/>
    <n v="19"/>
    <n v="175.86666870117199"/>
    <n v="44.633332570393897"/>
    <n v="0.98999998966852798"/>
    <n v="9.8666665454705593E-2"/>
    <m/>
    <n v="40"/>
    <x v="2"/>
    <x v="2"/>
  </r>
  <r>
    <x v="3"/>
    <n v="90"/>
    <n v="96"/>
    <n v="3"/>
    <n v="4"/>
    <s v="OK"/>
    <s v="A110429"/>
    <n v="325"/>
    <n v="16.100000000000001"/>
    <n v="18"/>
    <n v="3"/>
    <n v="4"/>
    <n v="18"/>
    <n v="323.33333333333297"/>
    <n v="56.133332570393897"/>
    <n v="2.7800000508626299"/>
    <n v="0.67400000492731704"/>
    <m/>
    <n v="118.1"/>
    <x v="51"/>
    <x v="55"/>
  </r>
  <r>
    <x v="5"/>
    <n v="6"/>
    <n v="4"/>
    <n v="3"/>
    <n v="5"/>
    <s v="OK"/>
    <s v="B422013"/>
    <n v="146"/>
    <n v="39.6"/>
    <n v="29"/>
    <n v="4"/>
    <n v="5"/>
    <n v="29"/>
    <n v="286.13334147135402"/>
    <n v="48.733333587646499"/>
    <n v="1.99666674931844"/>
    <n v="0.35299999515215602"/>
    <m/>
    <n v="75.7"/>
    <x v="2"/>
    <x v="2"/>
  </r>
  <r>
    <x v="4"/>
    <n v="62"/>
    <n v="129"/>
    <n v="3"/>
    <n v="5"/>
    <s v="OK"/>
    <s v="P00610486"/>
    <n v="183"/>
    <n v="71.900000000000006"/>
    <n v="18"/>
    <n v="4"/>
    <n v="4"/>
    <n v="18"/>
    <n v="392.29998779296898"/>
    <n v="80.3333333333333"/>
    <n v="3.1200000445048"/>
    <n v="0.19733333339293799"/>
    <m/>
    <n v="30.5"/>
    <x v="2"/>
    <x v="2"/>
  </r>
  <r>
    <x v="4"/>
    <n v="78"/>
    <n v="176"/>
    <n v="3"/>
    <n v="5"/>
    <s v="OK"/>
    <s v="P00611008"/>
    <n v="412"/>
    <n v="18.3"/>
    <n v="18"/>
    <n v="3"/>
    <n v="3"/>
    <n v="16"/>
    <n v="202.766667683919"/>
    <n v="62.466665903727197"/>
    <n v="0.78333334128061904"/>
    <n v="0.35733333230018599"/>
    <m/>
    <n v="105.6"/>
    <x v="2"/>
    <x v="2"/>
  </r>
  <r>
    <x v="4"/>
    <n v="14"/>
    <n v="155"/>
    <n v="3"/>
    <n v="5"/>
    <s v="OK"/>
    <s v="P00610141"/>
    <n v="183"/>
    <n v="13.4"/>
    <n v="12"/>
    <n v="3"/>
    <n v="3"/>
    <n v="12"/>
    <n v="344.90000406900998"/>
    <n v="59.099999745686901"/>
    <n v="3.0299999713897701"/>
    <n v="0.38533332943916299"/>
    <m/>
    <n v="87.1"/>
    <x v="2"/>
    <x v="2"/>
  </r>
  <r>
    <x v="0"/>
    <n v="140"/>
    <n v="65"/>
    <n v="3"/>
    <n v="5"/>
    <s v="OK"/>
    <s v="NL110281"/>
    <n v="601"/>
    <n v="13.8"/>
    <n v="13"/>
    <n v="3"/>
    <n v="2"/>
    <n v="13"/>
    <n v="290.13334147135402"/>
    <n v="33.566666920979799"/>
    <n v="1.4833333492279099"/>
    <n v="0.34299999475479098"/>
    <m/>
    <n v="145.1"/>
    <x v="703"/>
    <x v="603"/>
  </r>
  <r>
    <x v="4"/>
    <m/>
    <m/>
    <n v="3"/>
    <n v="5"/>
    <s v="OK"/>
    <s v="P00612819"/>
    <n v="17"/>
    <n v="10.3"/>
    <n v="20"/>
    <n v="1"/>
    <n v="1"/>
    <n v="8"/>
    <n v="237.53333536783899"/>
    <n v="54.866667429606103"/>
    <n v="1.35333331425985"/>
    <n v="0.23266666630903901"/>
    <m/>
    <n v="62.9"/>
    <x v="2"/>
    <x v="2"/>
  </r>
  <r>
    <x v="1"/>
    <n v="90"/>
    <n v="398"/>
    <n v="3"/>
    <n v="5"/>
    <s v="OK"/>
    <s v="NH200486"/>
    <n v="134"/>
    <n v="37.5"/>
    <n v="27"/>
    <n v="3"/>
    <n v="3"/>
    <n v="26"/>
    <n v="291.90000406900998"/>
    <n v="58.066666920979799"/>
    <n v="2.71000003814697"/>
    <n v="1.23099998633067"/>
    <m/>
    <n v="227.8"/>
    <x v="2"/>
    <x v="2"/>
  </r>
  <r>
    <x v="2"/>
    <n v="16"/>
    <n v="55"/>
    <n v="3"/>
    <n v="4"/>
    <s v="OK"/>
    <s v="M17116074"/>
    <n v="677"/>
    <n v="37.4"/>
    <n v="30"/>
    <n v="4"/>
    <n v="4"/>
    <n v="30"/>
    <n v="207.63333638509101"/>
    <n v="58.233332316080698"/>
    <n v="1.05666663249334"/>
    <n v="0.115333331127961"/>
    <m/>
    <n v="37.700000000000003"/>
    <x v="704"/>
    <x v="604"/>
  </r>
  <r>
    <x v="4"/>
    <n v="6"/>
    <n v="183"/>
    <n v="3"/>
    <n v="5"/>
    <s v="OK"/>
    <s v="P00610038"/>
    <n v="146"/>
    <n v="15.3"/>
    <n v="17"/>
    <n v="3"/>
    <n v="2"/>
    <n v="8"/>
    <n v="243.86666870117199"/>
    <n v="56.366666158040402"/>
    <n v="1.97999993960063"/>
    <n v="0.61166664958000205"/>
    <m/>
    <n v="158.19999999999999"/>
    <x v="705"/>
    <x v="2"/>
  </r>
  <r>
    <x v="1"/>
    <n v="1"/>
    <n v="311"/>
    <n v="3"/>
    <n v="5"/>
    <s v="OK"/>
    <s v="NH200008"/>
    <n v="561"/>
    <n v="24.6"/>
    <n v="23"/>
    <n v="3"/>
    <n v="3"/>
    <n v="20"/>
    <n v="275.43332926432299"/>
    <n v="61.766666412353501"/>
    <n v="1.7433333396911599"/>
    <n v="1.4863333106040999"/>
    <m/>
    <n v="329.7"/>
    <x v="706"/>
    <x v="605"/>
  </r>
  <r>
    <x v="0"/>
    <n v="129"/>
    <n v="73"/>
    <n v="1"/>
    <n v="5"/>
    <s v="OK"/>
    <s v="NL110165"/>
    <n v="40"/>
    <n v="14.9"/>
    <m/>
    <n v="2"/>
    <n v="1"/>
    <n v="8"/>
    <n v="587.29998779296898"/>
    <n v="79.199996948242202"/>
    <n v="9.1400003433227504"/>
    <n v="3.2360000610351598"/>
    <m/>
    <n v="129.80000000000001"/>
    <x v="2"/>
    <x v="2"/>
  </r>
  <r>
    <x v="3"/>
    <n v="65"/>
    <n v="9"/>
    <n v="3"/>
    <n v="5"/>
    <s v="OK"/>
    <s v="A110353"/>
    <n v="299"/>
    <n v="34.700000000000003"/>
    <n v="25"/>
    <n v="3"/>
    <n v="3"/>
    <n v="25"/>
    <n v="287.23333740234398"/>
    <n v="66.933331807454394"/>
    <n v="1.6899999777476"/>
    <n v="0.56099998950958296"/>
    <m/>
    <n v="148.5"/>
    <x v="2"/>
    <x v="2"/>
  </r>
  <r>
    <x v="4"/>
    <n v="14"/>
    <n v="186"/>
    <n v="3"/>
    <n v="5"/>
    <s v="OK"/>
    <s v="P00610118"/>
    <n v="89"/>
    <n v="53.6"/>
    <n v="25"/>
    <n v="5"/>
    <n v="5"/>
    <n v="25"/>
    <n v="191.766667683919"/>
    <n v="46.133332570393897"/>
    <n v="1.47333335876465"/>
    <n v="0.420333335796992"/>
    <m/>
    <n v="103.7"/>
    <x v="2"/>
    <x v="2"/>
  </r>
  <r>
    <x v="4"/>
    <n v="54"/>
    <n v="134"/>
    <n v="3"/>
    <n v="5"/>
    <s v="OK"/>
    <s v="P00610468"/>
    <n v="183"/>
    <n v="10.8"/>
    <n v="12"/>
    <n v="2"/>
    <n v="2"/>
    <n v="12"/>
    <n v="288.80000813802098"/>
    <n v="60.366667429606103"/>
    <n v="3.21000003814697"/>
    <n v="0.30266666412353499"/>
    <m/>
    <n v="74.8"/>
    <x v="2"/>
    <x v="2"/>
  </r>
  <r>
    <x v="4"/>
    <n v="69"/>
    <n v="128"/>
    <n v="3"/>
    <n v="5"/>
    <s v="OK"/>
    <s v="P00612826"/>
    <n v="142"/>
    <n v="12.4"/>
    <n v="16"/>
    <n v="3"/>
    <n v="3"/>
    <n v="15"/>
    <n v="252.03333536783899"/>
    <n v="49.6666666666667"/>
    <n v="1.8266666332880701"/>
    <n v="0.234666665395101"/>
    <m/>
    <n v="64"/>
    <x v="2"/>
    <x v="2"/>
  </r>
  <r>
    <x v="3"/>
    <n v="32"/>
    <n v="10"/>
    <n v="3"/>
    <n v="5"/>
    <s v="OK"/>
    <s v="A110192"/>
    <n v="236"/>
    <n v="60"/>
    <n v="26"/>
    <n v="4"/>
    <n v="4"/>
    <n v="25"/>
    <n v="299.66666666666703"/>
    <n v="65.099998474121094"/>
    <n v="1.33999999364217"/>
    <n v="0.46333332856496201"/>
    <m/>
    <n v="109.9"/>
    <x v="94"/>
    <x v="437"/>
  </r>
  <r>
    <x v="5"/>
    <n v="61"/>
    <n v="96"/>
    <n v="3"/>
    <n v="5"/>
    <s v="OK"/>
    <s v="B435002"/>
    <n v="410"/>
    <n v="19.600000000000001"/>
    <m/>
    <n v="3"/>
    <n v="3"/>
    <n v="6"/>
    <n v="215.766667683919"/>
    <n v="64.866666158040402"/>
    <n v="0.80666667222976696"/>
    <n v="0.59933332602182998"/>
    <m/>
    <n v="167.3"/>
    <x v="67"/>
    <x v="49"/>
  </r>
  <r>
    <x v="4"/>
    <n v="79"/>
    <n v="156"/>
    <n v="3"/>
    <n v="5"/>
    <s v="OK"/>
    <s v="P00610626"/>
    <n v="75"/>
    <n v="16.100000000000001"/>
    <n v="19"/>
    <n v="2"/>
    <n v="2"/>
    <n v="16"/>
    <n v="267.76666768391902"/>
    <n v="52.800000508626297"/>
    <n v="2.52333331108093"/>
    <n v="0.47000000874201497"/>
    <m/>
    <n v="119.9"/>
    <x v="707"/>
    <x v="2"/>
  </r>
  <r>
    <x v="0"/>
    <n v="127"/>
    <n v="34"/>
    <n v="3"/>
    <n v="5"/>
    <s v="OK"/>
    <s v="NL110139"/>
    <n v="560"/>
    <n v="18"/>
    <n v="18"/>
    <n v="3"/>
    <n v="3"/>
    <n v="18"/>
    <n v="262.96665445963498"/>
    <n v="49"/>
    <n v="2.2999999920527099"/>
    <n v="0.88766668240229296"/>
    <m/>
    <n v="259.3"/>
    <x v="607"/>
    <x v="606"/>
  </r>
  <r>
    <x v="4"/>
    <n v="40"/>
    <n v="221"/>
    <n v="3"/>
    <n v="5"/>
    <s v="OK"/>
    <s v="P00610249"/>
    <n v="164"/>
    <n v="44.2"/>
    <n v="32"/>
    <n v="5"/>
    <n v="5"/>
    <n v="25"/>
    <n v="341.90000406900998"/>
    <n v="71.600001017252595"/>
    <n v="1.29999995231628"/>
    <n v="0.21966666976610799"/>
    <m/>
    <n v="49.9"/>
    <x v="2"/>
    <x v="2"/>
  </r>
  <r>
    <x v="1"/>
    <n v="76"/>
    <n v="387"/>
    <n v="3"/>
    <n v="4"/>
    <s v="OK"/>
    <s v="NH200413"/>
    <n v="248"/>
    <n v="49.5"/>
    <n v="31"/>
    <n v="5"/>
    <n v="4"/>
    <n v="31"/>
    <n v="390.23333740234398"/>
    <n v="57.933333079020201"/>
    <n v="2.4199999968210899"/>
    <n v="0.79866665601730302"/>
    <m/>
    <n v="142.69999999999999"/>
    <x v="531"/>
    <x v="607"/>
  </r>
  <r>
    <x v="4"/>
    <n v="93"/>
    <n v="181"/>
    <n v="3"/>
    <n v="5"/>
    <s v="OK"/>
    <s v="P00610763"/>
    <n v="164"/>
    <n v="39.299999999999997"/>
    <n v="28"/>
    <n v="5"/>
    <n v="3"/>
    <n v="28"/>
    <n v="371.33333333333297"/>
    <n v="77.766667683919295"/>
    <n v="1.5149999856948899"/>
    <n v="0.121333333353202"/>
    <m/>
    <n v="26.4"/>
    <x v="2"/>
    <x v="2"/>
  </r>
  <r>
    <x v="4"/>
    <n v="100"/>
    <n v="186"/>
    <n v="3"/>
    <n v="5"/>
    <s v="OK"/>
    <s v="P00610761"/>
    <n v="89"/>
    <n v="55.067599999999999"/>
    <n v="30"/>
    <n v="5"/>
    <n v="3"/>
    <n v="22"/>
    <n v="194.766667683919"/>
    <n v="49.533332824707003"/>
    <n v="1.8099999825159701"/>
    <n v="0.20499999821186099"/>
    <m/>
    <n v="56.3"/>
    <x v="2"/>
    <x v="2"/>
  </r>
  <r>
    <x v="2"/>
    <n v="95"/>
    <n v="8"/>
    <n v="3"/>
    <n v="5"/>
    <s v="OK"/>
    <s v="M17116888"/>
    <n v="75"/>
    <n v="19.600000000000001"/>
    <n v="22"/>
    <n v="3"/>
    <n v="3"/>
    <n v="22"/>
    <n v="214.20000203450499"/>
    <n v="44.199999491373703"/>
    <n v="2.6133333841959598"/>
    <n v="0.40400000413258902"/>
    <m/>
    <n v="135.4"/>
    <x v="2"/>
    <x v="2"/>
  </r>
  <r>
    <x v="3"/>
    <n v="70"/>
    <n v="74"/>
    <n v="3"/>
    <n v="5"/>
    <s v="OK"/>
    <s v="A110288"/>
    <n v="70"/>
    <n v="18.600000000000001"/>
    <n v="22"/>
    <n v="3"/>
    <n v="4"/>
    <n v="22"/>
    <n v="186.03333028157601"/>
    <n v="52.399998982747398"/>
    <n v="1.18000000715256"/>
    <n v="0.16233332951863599"/>
    <m/>
    <n v="67.3"/>
    <x v="2"/>
    <x v="2"/>
  </r>
  <r>
    <x v="4"/>
    <n v="45"/>
    <n v="214"/>
    <n v="3"/>
    <n v="5"/>
    <s v="OK"/>
    <s v="P00610373"/>
    <n v="75"/>
    <n v="17.5"/>
    <n v="15"/>
    <n v="2"/>
    <n v="4"/>
    <n v="15"/>
    <n v="256.90000406900998"/>
    <n v="57.900000254313099"/>
    <n v="1.91999995708466"/>
    <n v="0.76099999745686897"/>
    <m/>
    <n v="214"/>
    <x v="708"/>
    <x v="2"/>
  </r>
  <r>
    <x v="4"/>
    <n v="66"/>
    <n v="139"/>
    <n v="3"/>
    <n v="5"/>
    <s v="OK"/>
    <s v="P00612902"/>
    <n v="88"/>
    <n v="10"/>
    <n v="10"/>
    <n v="2"/>
    <n v="3"/>
    <n v="10"/>
    <n v="257.53333028157601"/>
    <n v="46.766665140787801"/>
    <n v="1.8133333126703901"/>
    <n v="0.302333330114683"/>
    <m/>
    <n v="91.3"/>
    <x v="2"/>
    <x v="2"/>
  </r>
  <r>
    <x v="0"/>
    <n v="117"/>
    <n v="75"/>
    <n v="3"/>
    <n v="5"/>
    <s v="OK"/>
    <s v="NL110107"/>
    <n v="601"/>
    <n v="16.7"/>
    <n v="15"/>
    <n v="2"/>
    <n v="3"/>
    <n v="15"/>
    <n v="325.23333740234398"/>
    <n v="48.266666412353501"/>
    <n v="1.73666667938232"/>
    <n v="0.94666663805643703"/>
    <m/>
    <n v="310"/>
    <x v="2"/>
    <x v="2"/>
  </r>
  <r>
    <x v="1"/>
    <n v="82"/>
    <n v="348"/>
    <n v="3"/>
    <n v="5"/>
    <s v="OK"/>
    <s v="NH200455"/>
    <n v="64"/>
    <n v="22.7"/>
    <n v="24"/>
    <n v="2"/>
    <n v="3"/>
    <n v="18"/>
    <n v="238.766667683919"/>
    <n v="49.8333333333333"/>
    <n v="2.1833332379659001"/>
    <n v="0.49066667755444798"/>
    <m/>
    <n v="118.3"/>
    <x v="709"/>
    <x v="608"/>
  </r>
  <r>
    <x v="4"/>
    <n v="4"/>
    <n v="211"/>
    <n v="3"/>
    <n v="5"/>
    <s v="OK"/>
    <s v="P00610049"/>
    <n v="565"/>
    <n v="40.743699999999997"/>
    <n v="35"/>
    <n v="5"/>
    <n v="5"/>
    <n v="20"/>
    <n v="298.36667887369799"/>
    <n v="68.633332570393904"/>
    <n v="2.8466666539510102"/>
    <n v="1.19599997997284"/>
    <m/>
    <n v="234.4"/>
    <x v="710"/>
    <x v="2"/>
  </r>
  <r>
    <x v="1"/>
    <n v="9"/>
    <n v="358"/>
    <n v="3"/>
    <n v="5"/>
    <s v="OK"/>
    <s v="NH200033"/>
    <n v="146"/>
    <n v="54.6"/>
    <n v="32"/>
    <n v="5"/>
    <n v="4"/>
    <n v="20"/>
    <n v="221.666666666667"/>
    <n v="59.299999237060497"/>
    <n v="1.7200000286102299"/>
    <n v="0.95266666014989199"/>
    <m/>
    <n v="267.7"/>
    <x v="711"/>
    <x v="609"/>
  </r>
  <r>
    <x v="4"/>
    <n v="34"/>
    <n v="170"/>
    <n v="3"/>
    <n v="5"/>
    <s v="OK"/>
    <s v="P00610286"/>
    <n v="155"/>
    <n v="36.605600000000003"/>
    <n v="30"/>
    <n v="5"/>
    <n v="5"/>
    <n v="30"/>
    <n v="327.43332926432299"/>
    <n v="46.8333333333333"/>
    <n v="2.9199999173482301"/>
    <n v="0.34966666499773702"/>
    <m/>
    <n v="70.3"/>
    <x v="712"/>
    <x v="2"/>
  </r>
  <r>
    <x v="4"/>
    <n v="28"/>
    <n v="199"/>
    <n v="3"/>
    <n v="5"/>
    <s v="OK"/>
    <s v="P00610196"/>
    <n v="183"/>
    <n v="80.2"/>
    <n v="28"/>
    <n v="5"/>
    <n v="5"/>
    <n v="25"/>
    <n v="533.43332926432299"/>
    <n v="71.333335876464801"/>
    <n v="4.3333331743876098"/>
    <n v="0.33699999252955098"/>
    <m/>
    <n v="47"/>
    <x v="2"/>
    <x v="2"/>
  </r>
  <r>
    <x v="5"/>
    <n v="70"/>
    <n v="84"/>
    <n v="3"/>
    <n v="5"/>
    <s v="OK"/>
    <s v="B435031"/>
    <n v="412"/>
    <n v="11.6"/>
    <m/>
    <n v="3"/>
    <n v="3"/>
    <n v="14"/>
    <n v="215.56666564941401"/>
    <n v="49.733333587646499"/>
    <n v="0.396666665871938"/>
    <n v="0.22033333281676001"/>
    <m/>
    <n v="80"/>
    <x v="2"/>
    <x v="2"/>
  </r>
  <r>
    <x v="4"/>
    <n v="49"/>
    <n v="205"/>
    <n v="3"/>
    <n v="5"/>
    <s v="OK"/>
    <s v="P00610371"/>
    <n v="306"/>
    <n v="17"/>
    <n v="15"/>
    <n v="1"/>
    <n v="1"/>
    <n v="8"/>
    <n v="269.66666158040402"/>
    <n v="71.599998474121094"/>
    <n v="2.3933333555857299"/>
    <n v="2.1546667019526198"/>
    <m/>
    <n v="487.4"/>
    <x v="713"/>
    <x v="2"/>
  </r>
  <r>
    <x v="1"/>
    <n v="78"/>
    <n v="394"/>
    <n v="3"/>
    <n v="5"/>
    <s v="OK"/>
    <s v="NH200417"/>
    <n v="134"/>
    <n v="32.6"/>
    <n v="27"/>
    <n v="5"/>
    <n v="3"/>
    <n v="25"/>
    <n v="330.86665852864598"/>
    <n v="54.033332824707003"/>
    <n v="2.65000001589457"/>
    <n v="1.7646666765212999"/>
    <m/>
    <n v="390.8"/>
    <x v="2"/>
    <x v="2"/>
  </r>
  <r>
    <x v="0"/>
    <n v="195"/>
    <n v="97"/>
    <n v="3"/>
    <n v="5"/>
    <s v="OK"/>
    <s v="NL110558"/>
    <n v="327"/>
    <n v="25.2"/>
    <n v="20"/>
    <n v="3"/>
    <n v="3"/>
    <n v="20"/>
    <n v="256.66666666666703"/>
    <n v="51.633333841959598"/>
    <n v="2.0466666618982901"/>
    <n v="1.0886666377385501"/>
    <m/>
    <n v="287.3"/>
    <x v="714"/>
    <x v="610"/>
  </r>
  <r>
    <x v="2"/>
    <n v="21"/>
    <n v="29"/>
    <n v="3"/>
    <n v="5"/>
    <s v="OK"/>
    <s v="M17116050"/>
    <n v="75"/>
    <n v="35.200000000000003"/>
    <n v="17"/>
    <n v="4"/>
    <n v="4"/>
    <n v="17"/>
    <n v="192.666666666667"/>
    <n v="50.566666920979799"/>
    <n v="1.46666665871938"/>
    <n v="0.51200000445048"/>
    <m/>
    <n v="159.19999999999999"/>
    <x v="2"/>
    <x v="2"/>
  </r>
  <r>
    <x v="0"/>
    <n v="140"/>
    <n v="50"/>
    <n v="3"/>
    <n v="5"/>
    <s v="OK"/>
    <s v="NL110220"/>
    <n v="12"/>
    <n v="15.5"/>
    <n v="13"/>
    <n v="4"/>
    <n v="4"/>
    <n v="13"/>
    <n v="257.63333129882801"/>
    <n v="66.366666158040402"/>
    <n v="1.4500000079472899"/>
    <n v="0.638333320617676"/>
    <m/>
    <n v="151.80000000000001"/>
    <x v="715"/>
    <x v="611"/>
  </r>
  <r>
    <x v="4"/>
    <n v="91"/>
    <n v="196"/>
    <n v="3"/>
    <n v="5"/>
    <s v="OK"/>
    <s v="P00610758"/>
    <n v="89"/>
    <n v="19.7"/>
    <n v="17"/>
    <n v="4"/>
    <n v="3"/>
    <n v="8"/>
    <n v="172.10000101725299"/>
    <n v="47.433333079020201"/>
    <n v="1.3333333333333299"/>
    <n v="0.36199999849001602"/>
    <m/>
    <n v="137.19999999999999"/>
    <x v="2"/>
    <x v="2"/>
  </r>
  <r>
    <x v="2"/>
    <n v="2"/>
    <n v="8"/>
    <n v="3"/>
    <n v="4"/>
    <s v="OK"/>
    <s v="M17116002"/>
    <n v="639"/>
    <n v="16.7"/>
    <n v="14"/>
    <n v="4"/>
    <n v="4"/>
    <n v="14"/>
    <n v="278.43332926432299"/>
    <n v="60.066668192545599"/>
    <n v="2.2266666491826399"/>
    <n v="0.92900002002716098"/>
    <m/>
    <n v="206.6"/>
    <x v="716"/>
    <x v="612"/>
  </r>
  <r>
    <x v="4"/>
    <n v="5"/>
    <n v="170"/>
    <n v="3"/>
    <n v="4"/>
    <s v="OK"/>
    <s v="P00610031"/>
    <n v="639"/>
    <n v="16.600000000000001"/>
    <n v="22"/>
    <n v="2"/>
    <n v="2"/>
    <n v="10"/>
    <n v="258.76666259765602"/>
    <n v="62.699999491373703"/>
    <n v="1.7033333381017"/>
    <n v="0.39966667691866598"/>
    <m/>
    <n v="91.9"/>
    <x v="717"/>
    <x v="2"/>
  </r>
  <r>
    <x v="1"/>
    <n v="72"/>
    <n v="359"/>
    <n v="3"/>
    <n v="4"/>
    <s v="OK"/>
    <s v="NH200393"/>
    <n v="190"/>
    <n v="23.8"/>
    <n v="24"/>
    <n v="4"/>
    <n v="3"/>
    <n v="24"/>
    <n v="184.666666666667"/>
    <n v="58.633332570393897"/>
    <n v="1.90666663646698"/>
    <n v="0.63400000333786"/>
    <m/>
    <n v="171.1"/>
    <x v="718"/>
    <x v="613"/>
  </r>
  <r>
    <x v="2"/>
    <n v="76"/>
    <n v="16"/>
    <n v="3"/>
    <n v="5"/>
    <s v="OK"/>
    <s v="M17116872"/>
    <n v="555"/>
    <n v="21"/>
    <n v="12"/>
    <n v="3"/>
    <n v="3"/>
    <n v="12"/>
    <n v="220.20000203450499"/>
    <n v="54.033332824707003"/>
    <n v="2.1799999475479099"/>
    <n v="0.628666659196218"/>
    <m/>
    <n v="184.3"/>
    <x v="45"/>
    <x v="614"/>
  </r>
  <r>
    <x v="1"/>
    <n v="80"/>
    <n v="313"/>
    <n v="3"/>
    <n v="5"/>
    <s v="OK"/>
    <s v="NH200365"/>
    <n v="598"/>
    <n v="48.8"/>
    <n v="30"/>
    <n v="5"/>
    <n v="4"/>
    <n v="30"/>
    <n v="283"/>
    <n v="48.3333333333333"/>
    <n v="2.0066666603088401"/>
    <n v="0.82900001605351803"/>
    <m/>
    <n v="204.6"/>
    <x v="2"/>
    <x v="2"/>
  </r>
  <r>
    <x v="1"/>
    <n v="63"/>
    <n v="381"/>
    <n v="3"/>
    <n v="5"/>
    <s v="OK"/>
    <s v="NH200340"/>
    <n v="341"/>
    <n v="27.4"/>
    <n v="21"/>
    <n v="3"/>
    <n v="3"/>
    <n v="21"/>
    <n v="264.19999186197902"/>
    <n v="58"/>
    <n v="2.6133333841959598"/>
    <n v="3.2416667143503801"/>
    <m/>
    <n v="701.7"/>
    <x v="719"/>
    <x v="615"/>
  </r>
  <r>
    <x v="5"/>
    <n v="40"/>
    <n v="54"/>
    <n v="3"/>
    <n v="5"/>
    <s v="OK"/>
    <s v="B428018"/>
    <n v="146"/>
    <n v="31.8"/>
    <m/>
    <n v="4"/>
    <n v="3"/>
    <n v="26"/>
    <n v="265.19999186197902"/>
    <n v="50.5"/>
    <n v="1.78333338101705"/>
    <n v="0.57066665093103996"/>
    <m/>
    <n v="158.1"/>
    <x v="66"/>
    <x v="79"/>
  </r>
  <r>
    <x v="2"/>
    <n v="44"/>
    <n v="100"/>
    <n v="3"/>
    <n v="5"/>
    <s v="OK"/>
    <s v="M17116409"/>
    <n v="595"/>
    <n v="11.9"/>
    <n v="12"/>
    <n v="4"/>
    <n v="4"/>
    <n v="12"/>
    <n v="325.33333333333297"/>
    <n v="62.699999491373703"/>
    <n v="3.3566666444142701"/>
    <n v="3.9726666609446202"/>
    <m/>
    <n v="675.5"/>
    <x v="720"/>
    <x v="616"/>
  </r>
  <r>
    <x v="4"/>
    <n v="100"/>
    <n v="210"/>
    <n v="3"/>
    <n v="5"/>
    <s v="OK"/>
    <s v="P00612886"/>
    <n v="90"/>
    <n v="10.1859"/>
    <n v="11"/>
    <n v="1"/>
    <n v="1"/>
    <n v="8"/>
    <n v="223"/>
    <n v="58.033332824707003"/>
    <n v="2.4033333460489898"/>
    <n v="0.644333322842916"/>
    <m/>
    <n v="223.5"/>
    <x v="2"/>
    <x v="2"/>
  </r>
  <r>
    <x v="2"/>
    <n v="22"/>
    <n v="93"/>
    <n v="3"/>
    <n v="5"/>
    <s v="OK"/>
    <s v="M17116130"/>
    <n v="69"/>
    <n v="36.6"/>
    <n v="26"/>
    <n v="4"/>
    <n v="5"/>
    <n v="26"/>
    <n v="241.10000101725299"/>
    <n v="70.800000508626297"/>
    <n v="2.1399999856948901"/>
    <n v="0.32233333587646501"/>
    <m/>
    <n v="79.900000000000006"/>
    <x v="721"/>
    <x v="617"/>
  </r>
  <r>
    <x v="2"/>
    <n v="37"/>
    <n v="43"/>
    <n v="3"/>
    <n v="5"/>
    <s v="OK"/>
    <s v="M17116475"/>
    <n v="555"/>
    <n v="17.2"/>
    <n v="17"/>
    <n v="3"/>
    <n v="3"/>
    <n v="17"/>
    <n v="193.10000101725299"/>
    <n v="50.866667429606103"/>
    <n v="1.71666665871938"/>
    <n v="0.612333337465922"/>
    <m/>
    <n v="196.9"/>
    <x v="722"/>
    <x v="618"/>
  </r>
  <r>
    <x v="4"/>
    <n v="32"/>
    <n v="192"/>
    <n v="3"/>
    <n v="5"/>
    <s v="OK"/>
    <s v="P00610272"/>
    <n v="448"/>
    <n v="10.8"/>
    <n v="9"/>
    <n v="2"/>
    <n v="1"/>
    <n v="8"/>
    <n v="194.233332316081"/>
    <n v="42.5000012715658"/>
    <n v="1.8766667048136401"/>
    <n v="0.451666663090388"/>
    <m/>
    <n v="178.1"/>
    <x v="723"/>
    <x v="2"/>
  </r>
  <r>
    <x v="4"/>
    <n v="3"/>
    <n v="212"/>
    <n v="3"/>
    <n v="5"/>
    <s v="OK"/>
    <s v="P00610048"/>
    <n v="327"/>
    <n v="14"/>
    <n v="14"/>
    <n v="3"/>
    <n v="3"/>
    <n v="14"/>
    <n v="351"/>
    <n v="57.466665903727197"/>
    <n v="3.2566666603088401"/>
    <n v="1.86199998855591"/>
    <m/>
    <n v="343.4"/>
    <x v="724"/>
    <x v="2"/>
  </r>
  <r>
    <x v="2"/>
    <n v="99"/>
    <n v="1"/>
    <n v="3"/>
    <n v="5"/>
    <s v="OK"/>
    <s v="M17116884"/>
    <n v="598"/>
    <n v="25.5"/>
    <n v="23"/>
    <n v="4"/>
    <n v="4"/>
    <n v="23"/>
    <n v="275.89999898274698"/>
    <n v="51.033332824707003"/>
    <n v="2.2733332713444998"/>
    <n v="0.81633333365122496"/>
    <m/>
    <n v="215.6"/>
    <x v="2"/>
    <x v="2"/>
  </r>
  <r>
    <x v="4"/>
    <n v="96"/>
    <n v="200"/>
    <n v="3"/>
    <n v="5"/>
    <s v="OK"/>
    <s v="P00610756"/>
    <n v="89"/>
    <n v="23.4"/>
    <n v="16"/>
    <n v="4"/>
    <n v="4"/>
    <n v="15"/>
    <n v="181.766667683919"/>
    <n v="46.433333079020201"/>
    <n v="1.6833333174387599"/>
    <n v="0.47900000214576699"/>
    <m/>
    <n v="163.6"/>
    <x v="2"/>
    <x v="2"/>
  </r>
  <r>
    <x v="4"/>
    <n v="10"/>
    <n v="197"/>
    <n v="3"/>
    <n v="4"/>
    <s v="OK"/>
    <s v="P00610042"/>
    <n v="640"/>
    <n v="17"/>
    <n v="18"/>
    <n v="4"/>
    <n v="2"/>
    <n v="11"/>
    <n v="241.666666666667"/>
    <n v="64.133332570393904"/>
    <n v="1.6066666841507"/>
    <n v="0.45266667008400002"/>
    <m/>
    <n v="112.2"/>
    <x v="725"/>
    <x v="2"/>
  </r>
  <r>
    <x v="0"/>
    <n v="140"/>
    <n v="53"/>
    <n v="3"/>
    <n v="5"/>
    <s v="OK"/>
    <s v="NL110222"/>
    <n v="327"/>
    <n v="29.6"/>
    <n v="24"/>
    <n v="5"/>
    <n v="3"/>
    <n v="24"/>
    <n v="311.56667073567701"/>
    <n v="59.233333587646499"/>
    <n v="2.6799999872843401"/>
    <n v="2.48699998855591"/>
    <m/>
    <n v="589.6"/>
    <x v="2"/>
    <x v="2"/>
  </r>
  <r>
    <x v="1"/>
    <n v="43"/>
    <n v="350"/>
    <n v="3"/>
    <n v="4"/>
    <s v="OK"/>
    <s v="NH200698"/>
    <n v="918"/>
    <m/>
    <m/>
    <n v="5"/>
    <n v="5"/>
    <n v="50"/>
    <n v="293.09999593099002"/>
    <n v="67.099998474121094"/>
    <n v="1.8166666825612401"/>
    <n v="0.12199999888738"/>
    <m/>
    <n v="26.2"/>
    <x v="2"/>
    <x v="2"/>
  </r>
  <r>
    <x v="0"/>
    <n v="125"/>
    <n v="75"/>
    <n v="3"/>
    <n v="5"/>
    <s v="OK"/>
    <s v="NL110575"/>
    <n v="601"/>
    <n v="10.199999999999999"/>
    <n v="15"/>
    <n v="2"/>
    <n v="1"/>
    <m/>
    <n v="252.76666259765599"/>
    <n v="28.566666285196899"/>
    <n v="1.62999999523163"/>
    <n v="0.29433332880337998"/>
    <m/>
    <n v="157.69999999999999"/>
    <x v="726"/>
    <x v="619"/>
  </r>
  <r>
    <x v="0"/>
    <n v="162"/>
    <n v="43"/>
    <n v="3"/>
    <n v="4"/>
    <s v="OK"/>
    <s v="NL110621"/>
    <n v="77"/>
    <n v="14.808999999999999"/>
    <n v="15"/>
    <n v="3"/>
    <n v="2"/>
    <n v="5"/>
    <n v="167.233332316081"/>
    <n v="60.3333333333333"/>
    <n v="2.20333329836527"/>
    <n v="1.2213333447774299"/>
    <m/>
    <n v="398.3"/>
    <x v="2"/>
    <x v="2"/>
  </r>
  <r>
    <x v="5"/>
    <n v="24"/>
    <n v="26"/>
    <n v="3"/>
    <n v="4"/>
    <s v="OK"/>
    <s v="B421046"/>
    <n v="822"/>
    <n v="13.8"/>
    <n v="21"/>
    <n v="3"/>
    <n v="3"/>
    <n v="15"/>
    <n v="249.03333536783899"/>
    <n v="45.266667683919302"/>
    <n v="1.87999999523163"/>
    <n v="0.62966666618982903"/>
    <m/>
    <n v="170.1"/>
    <x v="47"/>
    <x v="29"/>
  </r>
  <r>
    <x v="0"/>
    <n v="133"/>
    <n v="28"/>
    <n v="3"/>
    <n v="5"/>
    <s v="OK"/>
    <s v="NL110617"/>
    <n v="130"/>
    <n v="10.191000000000001"/>
    <n v="16"/>
    <m/>
    <n v="1"/>
    <m/>
    <n v="224.766667683919"/>
    <n v="49.300000508626297"/>
    <n v="1.52000002066294"/>
    <n v="0.80599999427795399"/>
    <m/>
    <n v="268.39999999999998"/>
    <x v="2"/>
    <x v="2"/>
  </r>
  <r>
    <x v="4"/>
    <n v="15"/>
    <n v="168"/>
    <n v="3"/>
    <n v="5"/>
    <s v="OK"/>
    <s v="P00610130"/>
    <n v="146"/>
    <n v="15.9"/>
    <n v="15"/>
    <n v="3"/>
    <n v="3"/>
    <n v="12"/>
    <n v="241"/>
    <n v="55.900000254313099"/>
    <n v="1.6666666666666701"/>
    <n v="0.50066666801770499"/>
    <m/>
    <n v="134.30000000000001"/>
    <x v="258"/>
    <x v="2"/>
  </r>
  <r>
    <x v="4"/>
    <n v="81"/>
    <n v="152"/>
    <n v="3"/>
    <n v="5"/>
    <s v="OK"/>
    <s v="P00610666"/>
    <n v="604"/>
    <n v="23.236599999999999"/>
    <n v="22"/>
    <n v="5"/>
    <n v="5"/>
    <n v="21"/>
    <n v="322.66666666666703"/>
    <n v="51.466667175292997"/>
    <n v="1.3566666841507"/>
    <n v="0.57200001676877299"/>
    <m/>
    <n v="144.30000000000001"/>
    <x v="727"/>
    <x v="2"/>
  </r>
  <r>
    <x v="4"/>
    <n v="81"/>
    <n v="203"/>
    <n v="3"/>
    <n v="5"/>
    <s v="OK"/>
    <s v="P00610693"/>
    <n v="159"/>
    <n v="14.6"/>
    <n v="15"/>
    <n v="1"/>
    <n v="1"/>
    <n v="15"/>
    <n v="243.03333028157601"/>
    <n v="60"/>
    <n v="0.68666664759317997"/>
    <n v="0.13266666730245"/>
    <m/>
    <n v="58.4"/>
    <x v="2"/>
    <x v="2"/>
  </r>
  <r>
    <x v="4"/>
    <n v="47"/>
    <n v="198"/>
    <n v="3"/>
    <n v="4"/>
    <s v="OK"/>
    <s v="P00610368"/>
    <n v="147"/>
    <n v="14.2"/>
    <n v="15"/>
    <n v="2"/>
    <n v="2"/>
    <n v="15"/>
    <n v="293"/>
    <n v="48.8333333333333"/>
    <n v="3.1533333460489898"/>
    <n v="0.42233332991599998"/>
    <m/>
    <n v="101.7"/>
    <x v="728"/>
    <x v="2"/>
  </r>
  <r>
    <x v="4"/>
    <n v="41"/>
    <n v="209"/>
    <n v="3"/>
    <n v="5"/>
    <s v="OK"/>
    <s v="P00610261"/>
    <n v="155"/>
    <n v="45.518300000000004"/>
    <n v="33"/>
    <n v="5"/>
    <n v="5"/>
    <n v="25"/>
    <n v="322.16666666666703"/>
    <n v="38.933333079020201"/>
    <n v="2.1299999952316302"/>
    <n v="0.27533333003520999"/>
    <m/>
    <n v="56.5"/>
    <x v="729"/>
    <x v="2"/>
  </r>
  <r>
    <x v="4"/>
    <n v="64"/>
    <n v="127"/>
    <n v="3"/>
    <n v="4"/>
    <s v="OK"/>
    <s v="P00610485"/>
    <n v="810"/>
    <n v="11.5"/>
    <n v="9"/>
    <n v="2"/>
    <n v="2"/>
    <n v="9"/>
    <n v="270.33333333333297"/>
    <n v="35.966665903727197"/>
    <n v="1.8333333333333299"/>
    <n v="0.49833333492279103"/>
    <m/>
    <n v="192"/>
    <x v="447"/>
    <x v="2"/>
  </r>
  <r>
    <x v="4"/>
    <n v="66"/>
    <n v="178"/>
    <n v="3"/>
    <n v="5"/>
    <s v="OK"/>
    <s v="P00610516"/>
    <n v="316"/>
    <n v="46.8"/>
    <n v="26"/>
    <n v="5"/>
    <n v="5"/>
    <n v="25"/>
    <n v="310.09999593099002"/>
    <n v="53.866666158040402"/>
    <n v="3.3833332856496199"/>
    <n v="0.51733333865801501"/>
    <m/>
    <n v="108.5"/>
    <x v="2"/>
    <x v="2"/>
  </r>
  <r>
    <x v="0"/>
    <n v="139"/>
    <n v="90"/>
    <n v="3"/>
    <n v="5"/>
    <s v="OK"/>
    <s v="NL110243"/>
    <n v="612"/>
    <n v="15.8"/>
    <n v="14"/>
    <n v="2"/>
    <n v="2"/>
    <n v="14"/>
    <n v="228.333333333333"/>
    <n v="49.133332570393897"/>
    <n v="1.6199999650319401"/>
    <n v="0.43866666158040402"/>
    <m/>
    <n v="102.3"/>
    <x v="730"/>
    <x v="560"/>
  </r>
  <r>
    <x v="2"/>
    <n v="15"/>
    <n v="22"/>
    <n v="3"/>
    <n v="5"/>
    <s v="OK"/>
    <s v="M17116027"/>
    <n v="77"/>
    <n v="41"/>
    <n v="26"/>
    <n v="5"/>
    <n v="4"/>
    <n v="26"/>
    <n v="239.666661580404"/>
    <n v="61.733332316080698"/>
    <n v="2.58999999364217"/>
    <n v="1.2110000054041501"/>
    <m/>
    <n v="269.10000000000002"/>
    <x v="2"/>
    <x v="2"/>
  </r>
  <r>
    <x v="1"/>
    <n v="6"/>
    <n v="346"/>
    <n v="3"/>
    <n v="5"/>
    <s v="OK"/>
    <s v="NH200028"/>
    <n v="341"/>
    <n v="45.6"/>
    <n v="32"/>
    <n v="4"/>
    <n v="3"/>
    <n v="30"/>
    <n v="307.09999593099002"/>
    <n v="63.633333841959598"/>
    <n v="3.6033333142598498"/>
    <n v="3.88800001144409"/>
    <m/>
    <n v="773.1"/>
    <x v="679"/>
    <x v="620"/>
  </r>
  <r>
    <x v="0"/>
    <n v="117"/>
    <n v="70"/>
    <n v="3"/>
    <n v="5"/>
    <s v="OK"/>
    <s v="NL110103"/>
    <n v="77"/>
    <n v="28.1"/>
    <n v="25"/>
    <n v="4"/>
    <n v="3"/>
    <n v="25"/>
    <n v="212"/>
    <n v="58.1666666666667"/>
    <n v="2.2000000476837198"/>
    <n v="1.0910000006357801"/>
    <m/>
    <n v="271.10000000000002"/>
    <x v="731"/>
    <x v="621"/>
  </r>
  <r>
    <x v="2"/>
    <n v="75"/>
    <n v="12"/>
    <n v="3"/>
    <n v="4"/>
    <s v="OK"/>
    <s v="M17116879"/>
    <n v="615"/>
    <n v="11.9"/>
    <n v="15"/>
    <n v="3"/>
    <n v="3"/>
    <n v="15"/>
    <n v="183"/>
    <n v="57.633333841959598"/>
    <n v="1.67500007152557"/>
    <n v="0.132999996344248"/>
    <m/>
    <n v="57.7"/>
    <x v="2"/>
    <x v="2"/>
  </r>
  <r>
    <x v="2"/>
    <n v="6"/>
    <n v="50"/>
    <n v="3"/>
    <n v="5"/>
    <s v="OK"/>
    <s v="M17116066"/>
    <n v="146"/>
    <n v="43.3"/>
    <n v="33"/>
    <n v="5"/>
    <n v="4"/>
    <n v="27"/>
    <n v="270.56666564941401"/>
    <n v="44.8333333333333"/>
    <n v="2.3866666952769"/>
    <n v="0.53366667032241799"/>
    <m/>
    <n v="158.30000000000001"/>
    <x v="2"/>
    <x v="2"/>
  </r>
  <r>
    <x v="5"/>
    <n v="3"/>
    <n v="4"/>
    <n v="3"/>
    <n v="5"/>
    <s v="OK"/>
    <s v="B422016"/>
    <n v="557"/>
    <n v="43"/>
    <n v="34"/>
    <n v="4"/>
    <n v="4"/>
    <n v="34"/>
    <n v="281.23333740234398"/>
    <n v="55.099999745686901"/>
    <n v="1.4433333079020201"/>
    <n v="0.27699999511241902"/>
    <m/>
    <n v="71.5"/>
    <x v="51"/>
    <x v="79"/>
  </r>
  <r>
    <x v="4"/>
    <n v="77"/>
    <n v="198"/>
    <n v="3"/>
    <n v="5"/>
    <s v="OK"/>
    <s v="P00610599"/>
    <n v="142"/>
    <n v="33.299999999999997"/>
    <n v="27"/>
    <n v="5"/>
    <n v="3"/>
    <n v="12"/>
    <n v="248.000005086263"/>
    <n v="48.3333333333333"/>
    <n v="2.0766666730245"/>
    <n v="0.22166666885217001"/>
    <m/>
    <n v="57.2"/>
    <x v="2"/>
    <x v="2"/>
  </r>
  <r>
    <x v="1"/>
    <n v="40"/>
    <n v="312"/>
    <n v="3"/>
    <n v="5"/>
    <s v="OK"/>
    <s v="NH200195"/>
    <n v="412"/>
    <n v="37.4"/>
    <n v="24"/>
    <n v="3"/>
    <n v="3"/>
    <n v="22"/>
    <n v="267.13333638509101"/>
    <n v="74.900001525878906"/>
    <n v="0.846666673819224"/>
    <n v="0.40899999936421699"/>
    <m/>
    <n v="104.9"/>
    <x v="2"/>
    <x v="2"/>
  </r>
  <r>
    <x v="0"/>
    <n v="192"/>
    <n v="32"/>
    <n v="3"/>
    <n v="5"/>
    <s v="OK"/>
    <s v="NL110529"/>
    <n v="327"/>
    <n v="21"/>
    <n v="20"/>
    <n v="3"/>
    <n v="3"/>
    <n v="20"/>
    <n v="302.43332926432299"/>
    <n v="51.8333346048991"/>
    <n v="3.2666666507720898"/>
    <n v="2.11400000254313"/>
    <m/>
    <m/>
    <x v="732"/>
    <x v="622"/>
  </r>
  <r>
    <x v="1"/>
    <n v="97"/>
    <n v="302"/>
    <n v="3"/>
    <n v="5"/>
    <s v="OK"/>
    <s v="NH200489"/>
    <n v="555"/>
    <n v="19.2"/>
    <n v="17"/>
    <n v="4"/>
    <n v="4"/>
    <n v="17"/>
    <n v="245.23333740234401"/>
    <n v="49.466667175292997"/>
    <n v="2.19666659832001"/>
    <n v="1.08033333222071"/>
    <m/>
    <n v="211.4"/>
    <x v="733"/>
    <x v="623"/>
  </r>
  <r>
    <x v="0"/>
    <n v="185"/>
    <n v="45"/>
    <n v="3"/>
    <n v="5"/>
    <s v="OK"/>
    <s v="NL110477"/>
    <n v="145"/>
    <n v="12.4"/>
    <n v="18"/>
    <n v="1"/>
    <n v="2"/>
    <n v="18"/>
    <n v="250.666666666667"/>
    <n v="49.366666158040402"/>
    <n v="2.6233332951863599"/>
    <n v="0.80566668510437001"/>
    <m/>
    <m/>
    <x v="734"/>
    <x v="624"/>
  </r>
  <r>
    <x v="1"/>
    <n v="98"/>
    <n v="336"/>
    <n v="3"/>
    <n v="5"/>
    <s v="OK"/>
    <s v="NH200509"/>
    <n v="539"/>
    <n v="14.9"/>
    <n v="16"/>
    <n v="3"/>
    <n v="3"/>
    <n v="15"/>
    <n v="337.33333333333297"/>
    <n v="53.166667938232401"/>
    <n v="1.7199999888738"/>
    <n v="0.77866667509079002"/>
    <m/>
    <n v="208.9"/>
    <x v="292"/>
    <x v="625"/>
  </r>
  <r>
    <x v="4"/>
    <n v="43"/>
    <n v="159"/>
    <n v="3"/>
    <n v="5"/>
    <s v="OK"/>
    <s v="P00610342"/>
    <n v="183"/>
    <n v="34.200000000000003"/>
    <n v="20"/>
    <n v="4"/>
    <n v="2"/>
    <n v="15"/>
    <n v="381.09999593099002"/>
    <n v="70.699999491373703"/>
    <n v="3.2233333587646502"/>
    <n v="0.16066666692495299"/>
    <m/>
    <n v="29.3"/>
    <x v="2"/>
    <x v="2"/>
  </r>
  <r>
    <x v="5"/>
    <n v="34"/>
    <n v="59"/>
    <n v="3"/>
    <n v="5"/>
    <s v="OK"/>
    <s v="B428025"/>
    <n v="146"/>
    <n v="19.399999999999999"/>
    <m/>
    <n v="4"/>
    <n v="5"/>
    <n v="30"/>
    <n v="287.76666259765602"/>
    <n v="54.466665903727197"/>
    <n v="1.7466666698455799"/>
    <n v="0.398333340883255"/>
    <m/>
    <n v="84.7"/>
    <x v="2"/>
    <x v="2"/>
  </r>
  <r>
    <x v="4"/>
    <n v="79"/>
    <n v="222"/>
    <n v="3"/>
    <n v="5"/>
    <s v="OK"/>
    <s v="P00610587"/>
    <n v="397"/>
    <n v="23.9"/>
    <n v="19"/>
    <n v="3"/>
    <n v="1"/>
    <n v="14"/>
    <n v="227.56666564941401"/>
    <n v="49.366667429606103"/>
    <n v="2.1366666158040402"/>
    <n v="0.126333336035411"/>
    <m/>
    <n v="43.3"/>
    <x v="735"/>
    <x v="2"/>
  </r>
  <r>
    <x v="4"/>
    <n v="34"/>
    <n v="199"/>
    <n v="3"/>
    <n v="4"/>
    <s v="OK"/>
    <s v="P00610265"/>
    <n v="171"/>
    <n v="11.5"/>
    <n v="16"/>
    <n v="2"/>
    <n v="2"/>
    <n v="10"/>
    <n v="249.76666259765599"/>
    <n v="58.300000508626297"/>
    <n v="1.04666668176651"/>
    <n v="0.33466666936874401"/>
    <m/>
    <n v="91.2"/>
    <x v="736"/>
    <x v="2"/>
  </r>
  <r>
    <x v="1"/>
    <n v="84"/>
    <n v="379"/>
    <n v="3"/>
    <n v="5"/>
    <s v="OK"/>
    <s v="NH200475"/>
    <n v="615"/>
    <n v="48"/>
    <n v="35"/>
    <n v="5"/>
    <n v="4"/>
    <n v="35"/>
    <n v="333.13334147135402"/>
    <n v="70.900001525878906"/>
    <n v="1.81999997297923"/>
    <n v="0.65500001112619999"/>
    <m/>
    <n v="120.8"/>
    <x v="737"/>
    <x v="626"/>
  </r>
  <r>
    <x v="3"/>
    <n v="61"/>
    <n v="9"/>
    <n v="3"/>
    <n v="5"/>
    <s v="OK"/>
    <s v="A110351"/>
    <n v="128"/>
    <n v="15.8"/>
    <n v="17"/>
    <n v="3"/>
    <n v="3"/>
    <n v="17"/>
    <n v="171.233332316081"/>
    <n v="48.3333333333333"/>
    <n v="1.9299999872843401"/>
    <n v="0.113333334525426"/>
    <m/>
    <n v="50.2"/>
    <x v="66"/>
    <x v="538"/>
  </r>
  <r>
    <x v="0"/>
    <n v="190"/>
    <n v="56"/>
    <n v="3"/>
    <n v="5"/>
    <s v="OK"/>
    <s v="NL110485"/>
    <n v="327"/>
    <n v="37.9"/>
    <n v="26"/>
    <n v="4"/>
    <n v="4"/>
    <n v="26"/>
    <n v="343.33333333333297"/>
    <n v="59.899998982747398"/>
    <n v="2.5566666920979801"/>
    <n v="0.77733331918716397"/>
    <m/>
    <n v="131.80000000000001"/>
    <x v="738"/>
    <x v="627"/>
  </r>
  <r>
    <x v="3"/>
    <n v="60"/>
    <n v="60"/>
    <n v="3"/>
    <n v="4"/>
    <s v="OK"/>
    <s v="A110298"/>
    <n v="327"/>
    <n v="16.2"/>
    <n v="18"/>
    <n v="3"/>
    <n v="3"/>
    <n v="18"/>
    <n v="245.79999796549501"/>
    <n v="52.599999745686901"/>
    <n v="2.3633333841959598"/>
    <n v="0.55200000603993704"/>
    <m/>
    <n v="142.30000000000001"/>
    <x v="360"/>
    <x v="104"/>
  </r>
  <r>
    <x v="4"/>
    <n v="3"/>
    <n v="206"/>
    <n v="3"/>
    <n v="5"/>
    <s v="OK"/>
    <s v="P00610045"/>
    <n v="89"/>
    <n v="52"/>
    <n v="32"/>
    <n v="4"/>
    <n v="4"/>
    <n v="22"/>
    <n v="138.69999694824199"/>
    <n v="45.699999491373703"/>
    <n v="1.16000000635783"/>
    <n v="0.25700000425179798"/>
    <m/>
    <n v="98.6"/>
    <x v="739"/>
    <x v="2"/>
  </r>
  <r>
    <x v="0"/>
    <n v="200"/>
    <n v="4"/>
    <n v="3"/>
    <n v="5"/>
    <s v="OK"/>
    <s v="NL110513"/>
    <n v="69"/>
    <n v="24.4"/>
    <n v="21"/>
    <n v="2"/>
    <n v="2"/>
    <n v="8"/>
    <n v="204.53333536783899"/>
    <n v="61.766666412353501"/>
    <n v="2.1266666253407802"/>
    <n v="0.56966667373975099"/>
    <m/>
    <n v="197.2"/>
    <x v="740"/>
    <x v="628"/>
  </r>
  <r>
    <x v="4"/>
    <n v="39"/>
    <n v="170"/>
    <n v="3"/>
    <n v="5"/>
    <s v="OK"/>
    <s v="P00610290"/>
    <n v="183"/>
    <n v="13.7"/>
    <n v="15"/>
    <n v="4"/>
    <n v="3"/>
    <n v="12"/>
    <n v="357.93332926432299"/>
    <n v="68.766666412353501"/>
    <n v="3.3433333237965899"/>
    <n v="0.463999996582667"/>
    <m/>
    <n v="93.5"/>
    <x v="2"/>
    <x v="2"/>
  </r>
  <r>
    <x v="0"/>
    <n v="133"/>
    <n v="20"/>
    <n v="3"/>
    <n v="5"/>
    <s v="OK"/>
    <s v="NL110195"/>
    <n v="27"/>
    <n v="10.8"/>
    <n v="13"/>
    <n v="2"/>
    <n v="2"/>
    <n v="13"/>
    <n v="297.33333333333297"/>
    <n v="68.333332061767607"/>
    <n v="3.3366666634877502"/>
    <n v="2.75100000699361"/>
    <m/>
    <n v="870.5"/>
    <x v="741"/>
    <x v="629"/>
  </r>
  <r>
    <x v="4"/>
    <n v="59"/>
    <n v="184"/>
    <n v="3"/>
    <n v="5"/>
    <s v="OK"/>
    <s v="P00612152"/>
    <n v="159"/>
    <n v="13.1"/>
    <n v="14"/>
    <n v="1"/>
    <n v="1"/>
    <n v="11"/>
    <n v="234"/>
    <n v="64.099998474121094"/>
    <n v="0.88666667540868105"/>
    <n v="0.12833333512147299"/>
    <m/>
    <n v="52"/>
    <x v="2"/>
    <x v="2"/>
  </r>
  <r>
    <x v="4"/>
    <n v="37"/>
    <n v="190"/>
    <n v="3"/>
    <n v="5"/>
    <s v="OK"/>
    <s v="P00610163"/>
    <n v="159"/>
    <n v="15.6"/>
    <n v="20"/>
    <n v="2"/>
    <n v="2"/>
    <n v="14"/>
    <n v="238.233332316081"/>
    <n v="77.266667683919295"/>
    <n v="0.81666666269302401"/>
    <n v="0.14266666273275999"/>
    <m/>
    <n v="45.6"/>
    <x v="2"/>
    <x v="2"/>
  </r>
  <r>
    <x v="3"/>
    <n v="62"/>
    <n v="73"/>
    <n v="2"/>
    <n v="5"/>
    <s v="OK"/>
    <s v="A110287"/>
    <n v="341"/>
    <n v="26.6"/>
    <n v="29"/>
    <n v="5"/>
    <n v="5"/>
    <n v="25"/>
    <n v="288.70001220703102"/>
    <n v="69.399997711181598"/>
    <n v="3.1900000572204599"/>
    <n v="3.3334999084472701"/>
    <m/>
    <n v="583.20000000000005"/>
    <x v="2"/>
    <x v="2"/>
  </r>
  <r>
    <x v="5"/>
    <n v="58"/>
    <n v="100"/>
    <n v="3"/>
    <n v="5"/>
    <s v="OK"/>
    <s v="B435003"/>
    <n v="521"/>
    <n v="79.5"/>
    <m/>
    <n v="5"/>
    <n v="5"/>
    <n v="32"/>
    <n v="232.666666666667"/>
    <n v="60.366667429606103"/>
    <n v="1.6933333079020201"/>
    <n v="0.37400000790755"/>
    <m/>
    <n v="83.4"/>
    <x v="178"/>
    <x v="538"/>
  </r>
  <r>
    <x v="4"/>
    <n v="62"/>
    <n v="147"/>
    <n v="3"/>
    <n v="5"/>
    <s v="OK"/>
    <s v="P00610498"/>
    <n v="159"/>
    <n v="25.8"/>
    <n v="20"/>
    <n v="2"/>
    <n v="4"/>
    <n v="20"/>
    <n v="291.09999593099002"/>
    <n v="56.8333333333333"/>
    <n v="0.95999999841054295"/>
    <n v="0.155333335200946"/>
    <m/>
    <n v="45.5"/>
    <x v="2"/>
    <x v="2"/>
  </r>
  <r>
    <x v="3"/>
    <n v="87"/>
    <n v="31"/>
    <n v="3"/>
    <n v="5"/>
    <s v="OK"/>
    <s v="A110391"/>
    <n v="412"/>
    <n v="20.399999999999999"/>
    <n v="21"/>
    <n v="3"/>
    <n v="3"/>
    <n v="15"/>
    <n v="269.90000406900998"/>
    <n v="63.300000508626297"/>
    <n v="0.986666679382324"/>
    <n v="0.362666666507721"/>
    <m/>
    <n v="107.9"/>
    <x v="2"/>
    <x v="2"/>
  </r>
  <r>
    <x v="1"/>
    <n v="39"/>
    <n v="374"/>
    <n v="3"/>
    <n v="5"/>
    <s v="OK"/>
    <s v="NH200178"/>
    <n v="38"/>
    <n v="23.6"/>
    <n v="28"/>
    <n v="4"/>
    <n v="4"/>
    <n v="28"/>
    <n v="319.23333740234398"/>
    <n v="65.133331298828097"/>
    <n v="2.0599999825159698"/>
    <n v="1.35333335399628"/>
    <m/>
    <n v="291.7"/>
    <x v="742"/>
    <x v="630"/>
  </r>
  <r>
    <x v="4"/>
    <n v="52"/>
    <n v="137"/>
    <n v="3"/>
    <n v="5"/>
    <s v="OK"/>
    <s v="P00610327"/>
    <n v="183"/>
    <n v="25.5"/>
    <n v="20"/>
    <n v="4"/>
    <n v="3"/>
    <n v="16"/>
    <n v="393.80000813802098"/>
    <n v="73.866666158040402"/>
    <n v="3.2233332792917899"/>
    <n v="0.33366666237513198"/>
    <m/>
    <n v="59.2"/>
    <x v="2"/>
    <x v="2"/>
  </r>
  <r>
    <x v="0"/>
    <n v="125"/>
    <n v="65"/>
    <n v="3"/>
    <n v="5"/>
    <s v="OK"/>
    <s v="NL110159"/>
    <n v="555"/>
    <n v="16.100000000000001"/>
    <n v="20"/>
    <n v="3"/>
    <n v="3"/>
    <n v="20"/>
    <n v="226.89999898274701"/>
    <n v="60.100001017252602"/>
    <n v="1.8933333158493"/>
    <n v="0.76600001255671202"/>
    <m/>
    <n v="195.6"/>
    <x v="2"/>
    <x v="2"/>
  </r>
  <r>
    <x v="4"/>
    <n v="100"/>
    <n v="155"/>
    <n v="3"/>
    <n v="5"/>
    <s v="OK"/>
    <s v="P00610782"/>
    <n v="90"/>
    <n v="20.100000000000001"/>
    <n v="22"/>
    <n v="4"/>
    <n v="2"/>
    <n v="12"/>
    <n v="209.56666564941401"/>
    <n v="59.6666666666667"/>
    <n v="2.08999999364217"/>
    <n v="0.34533333778381298"/>
    <m/>
    <n v="104.6"/>
    <x v="2"/>
    <x v="2"/>
  </r>
  <r>
    <x v="0"/>
    <n v="122"/>
    <n v="72"/>
    <n v="3"/>
    <n v="4"/>
    <s v="OK"/>
    <s v="NL110163"/>
    <n v="115"/>
    <n v="14.9"/>
    <n v="12"/>
    <n v="3"/>
    <n v="3"/>
    <n v="12"/>
    <n v="275.56667073567701"/>
    <n v="57.800000508626297"/>
    <n v="1.78999996185303"/>
    <n v="0.39866666992505401"/>
    <m/>
    <n v="119.6"/>
    <x v="743"/>
    <x v="631"/>
  </r>
  <r>
    <x v="0"/>
    <n v="135"/>
    <n v="41"/>
    <n v="3"/>
    <n v="5"/>
    <s v="OK"/>
    <s v="NL110214"/>
    <n v="125"/>
    <m/>
    <m/>
    <n v="1"/>
    <n v="1"/>
    <n v="3"/>
    <n v="197.56666564941401"/>
    <n v="55.433334350585902"/>
    <n v="2.0866666237513201"/>
    <n v="0.46833333373069802"/>
    <m/>
    <n v="175.2"/>
    <x v="2"/>
    <x v="2"/>
  </r>
  <r>
    <x v="1"/>
    <n v="88"/>
    <n v="394"/>
    <n v="3"/>
    <n v="5"/>
    <s v="OK"/>
    <s v="NH200484"/>
    <n v="299"/>
    <n v="85.5"/>
    <n v="31"/>
    <n v="5"/>
    <n v="5"/>
    <n v="31"/>
    <n v="324.09999593099002"/>
    <n v="71.5"/>
    <n v="1.7199999888738"/>
    <n v="0.89599998792012503"/>
    <m/>
    <n v="179.5"/>
    <x v="744"/>
    <x v="632"/>
  </r>
  <r>
    <x v="0"/>
    <n v="185"/>
    <n v="71"/>
    <n v="3"/>
    <n v="5"/>
    <s v="OK"/>
    <s v="NL110492"/>
    <n v="537"/>
    <n v="61.2"/>
    <n v="38"/>
    <n v="4"/>
    <n v="4"/>
    <n v="25"/>
    <n v="299.13334147135402"/>
    <n v="65.1666666666667"/>
    <n v="2.1266666253407802"/>
    <n v="1.40266668796539"/>
    <m/>
    <n v="368.8"/>
    <x v="745"/>
    <x v="633"/>
  </r>
  <r>
    <x v="1"/>
    <n v="29"/>
    <n v="373"/>
    <n v="3"/>
    <n v="5"/>
    <s v="OK"/>
    <s v="NH200131"/>
    <n v="132"/>
    <n v="12"/>
    <n v="15"/>
    <n v="3"/>
    <n v="3"/>
    <n v="15"/>
    <n v="224.766667683919"/>
    <n v="50.199999491373703"/>
    <n v="2.0266666809717799"/>
    <n v="0.33133332928021703"/>
    <m/>
    <n v="84.2"/>
    <x v="746"/>
    <x v="634"/>
  </r>
  <r>
    <x v="0"/>
    <n v="181"/>
    <n v="56"/>
    <n v="3"/>
    <n v="5"/>
    <s v="OK"/>
    <s v="NL110483"/>
    <n v="327"/>
    <n v="18.7"/>
    <n v="22"/>
    <n v="2"/>
    <n v="3"/>
    <n v="22"/>
    <n v="356.66666666666703"/>
    <n v="53.733333587646499"/>
    <n v="3.4466666380564401"/>
    <n v="1.2023333708445201"/>
    <m/>
    <m/>
    <x v="747"/>
    <x v="635"/>
  </r>
  <r>
    <x v="1"/>
    <n v="31"/>
    <n v="379"/>
    <n v="3"/>
    <n v="2"/>
    <s v="OK"/>
    <s v="NH200179"/>
    <n v="138"/>
    <n v="42.2"/>
    <n v="27"/>
    <n v="5"/>
    <n v="5"/>
    <n v="27"/>
    <n v="278.90000406900998"/>
    <n v="56.633332570393897"/>
    <n v="1.8633333841959601"/>
    <n v="0.25433333218097698"/>
    <m/>
    <n v="52.5"/>
    <x v="748"/>
    <x v="636"/>
  </r>
  <r>
    <x v="0"/>
    <n v="184"/>
    <n v="5"/>
    <n v="3"/>
    <n v="5"/>
    <s v="OK"/>
    <s v="NL110462"/>
    <n v="81"/>
    <n v="16.3"/>
    <n v="14"/>
    <n v="3"/>
    <n v="3"/>
    <n v="14"/>
    <n v="182.10000101725299"/>
    <n v="50"/>
    <n v="2.2033333381017099"/>
    <n v="0.48966667056083701"/>
    <m/>
    <n v="186.1"/>
    <x v="749"/>
    <x v="637"/>
  </r>
  <r>
    <x v="2"/>
    <n v="84"/>
    <n v="67"/>
    <n v="3"/>
    <n v="5"/>
    <s v="OK"/>
    <s v="M17116838"/>
    <n v="146"/>
    <n v="61.6"/>
    <n v="31"/>
    <n v="4"/>
    <n v="5"/>
    <n v="25"/>
    <n v="280.56667073567701"/>
    <n v="62.766666412353501"/>
    <n v="2.1699999968210899"/>
    <n v="0.51066665848096204"/>
    <m/>
    <n v="89"/>
    <x v="2"/>
    <x v="2"/>
  </r>
  <r>
    <x v="5"/>
    <n v="84"/>
    <n v="73"/>
    <n v="3"/>
    <n v="5"/>
    <s v="OK"/>
    <s v="B444027"/>
    <n v="205"/>
    <n v="29.1"/>
    <n v="33"/>
    <n v="4"/>
    <n v="5"/>
    <n v="30"/>
    <n v="367.86665852864598"/>
    <n v="67.300000508626297"/>
    <n v="2.8866666158040402"/>
    <n v="0.55233333508173599"/>
    <m/>
    <n v="98.5"/>
    <x v="222"/>
    <x v="183"/>
  </r>
  <r>
    <x v="4"/>
    <n v="53"/>
    <n v="224"/>
    <n v="3"/>
    <n v="5"/>
    <s v="OK"/>
    <s v="P00610418"/>
    <n v="601"/>
    <n v="16.899999999999999"/>
    <n v="13"/>
    <n v="3"/>
    <n v="5"/>
    <n v="13"/>
    <n v="325.56667073567701"/>
    <n v="46.766666412353501"/>
    <n v="1.7933333714803099"/>
    <n v="0.45033333698908501"/>
    <m/>
    <n v="146.9"/>
    <x v="750"/>
    <x v="2"/>
  </r>
  <r>
    <x v="5"/>
    <n v="33"/>
    <n v="17"/>
    <n v="3"/>
    <n v="5"/>
    <s v="OK"/>
    <s v="B430007"/>
    <n v="82"/>
    <n v="30.9"/>
    <n v="22"/>
    <n v="3"/>
    <n v="4"/>
    <n v="16"/>
    <m/>
    <m/>
    <m/>
    <n v="0.43033333619435599"/>
    <m/>
    <n v="115.2"/>
    <x v="2"/>
    <x v="2"/>
  </r>
  <r>
    <x v="5"/>
    <n v="44"/>
    <n v="87"/>
    <n v="3"/>
    <n v="5"/>
    <s v="OK"/>
    <s v="B427014"/>
    <n v="412"/>
    <n v="30.9"/>
    <m/>
    <n v="4"/>
    <n v="4"/>
    <n v="24"/>
    <n v="224.53333536783899"/>
    <n v="55.966665903727197"/>
    <n v="0.65333334604899096"/>
    <n v="0.26399999856948902"/>
    <m/>
    <n v="83.7"/>
    <x v="2"/>
    <x v="2"/>
  </r>
  <r>
    <x v="2"/>
    <n v="99"/>
    <n v="52"/>
    <n v="3"/>
    <n v="5"/>
    <s v="OK"/>
    <s v="M17116909"/>
    <n v="561"/>
    <n v="35.5"/>
    <n v="30"/>
    <n v="3"/>
    <n v="3"/>
    <n v="20"/>
    <n v="251.23333740234401"/>
    <n v="49.866666158040402"/>
    <n v="2.0499999523162802"/>
    <n v="0.49199998378753701"/>
    <m/>
    <n v="134"/>
    <x v="751"/>
    <x v="638"/>
  </r>
  <r>
    <x v="2"/>
    <n v="48"/>
    <n v="55"/>
    <n v="3"/>
    <n v="5"/>
    <s v="OK"/>
    <s v="M17116472"/>
    <n v="99"/>
    <n v="31.8"/>
    <n v="28"/>
    <n v="5"/>
    <n v="4"/>
    <n v="28"/>
    <n v="259.56667073567701"/>
    <n v="57.133333841959598"/>
    <n v="2.3233333428700802"/>
    <n v="0.34066666165987702"/>
    <m/>
    <n v="85.9"/>
    <x v="2"/>
    <x v="2"/>
  </r>
  <r>
    <x v="4"/>
    <n v="77"/>
    <n v="150"/>
    <n v="3"/>
    <n v="4"/>
    <s v="OK"/>
    <s v="P00610630"/>
    <n v="147"/>
    <n v="31.8"/>
    <n v="25"/>
    <n v="2"/>
    <n v="4"/>
    <n v="18"/>
    <n v="274.19999186197902"/>
    <n v="56.933331807454401"/>
    <n v="1.6133333444595299"/>
    <n v="0.59699999789396896"/>
    <m/>
    <n v="133.6"/>
    <x v="2"/>
    <x v="2"/>
  </r>
  <r>
    <x v="4"/>
    <n v="84"/>
    <n v="210"/>
    <n v="2"/>
    <n v="5"/>
    <s v="OK"/>
    <s v="P00610697"/>
    <n v="89"/>
    <n v="19.7"/>
    <n v="18"/>
    <n v="3"/>
    <n v="2"/>
    <n v="17"/>
    <n v="150.5"/>
    <n v="31.199999809265101"/>
    <n v="1.5299999713897701"/>
    <n v="0.34800000488758098"/>
    <m/>
    <n v="83.5"/>
    <x v="2"/>
    <x v="2"/>
  </r>
  <r>
    <x v="5"/>
    <n v="53"/>
    <n v="70"/>
    <n v="3"/>
    <n v="5"/>
    <s v="OK"/>
    <s v="B436003"/>
    <n v="82"/>
    <n v="37.1"/>
    <m/>
    <n v="3"/>
    <n v="5"/>
    <n v="40"/>
    <n v="253.03333536783899"/>
    <n v="53.033334096272803"/>
    <n v="1.9133333762486799"/>
    <n v="0.49933332204818698"/>
    <m/>
    <n v="95.6"/>
    <x v="178"/>
    <x v="48"/>
  </r>
  <r>
    <x v="5"/>
    <n v="51"/>
    <n v="33"/>
    <n v="3"/>
    <n v="5"/>
    <s v="OK"/>
    <s v="B437008"/>
    <n v="119"/>
    <n v="56"/>
    <n v="27"/>
    <n v="5"/>
    <n v="5"/>
    <n v="27"/>
    <n v="252.33332824707"/>
    <n v="48.8333333333333"/>
    <n v="1.76666669050852"/>
    <n v="0.36599999666214"/>
    <m/>
    <n v="105.9"/>
    <x v="360"/>
    <x v="222"/>
  </r>
  <r>
    <x v="4"/>
    <n v="54"/>
    <n v="157"/>
    <n v="3"/>
    <n v="5"/>
    <s v="OK"/>
    <s v="P00610455"/>
    <n v="26"/>
    <n v="22.3"/>
    <n v="26"/>
    <n v="3"/>
    <n v="3"/>
    <n v="21"/>
    <n v="330.80000813802098"/>
    <n v="40.200000127156599"/>
    <n v="1.54333333174388"/>
    <n v="0.25433333218097698"/>
    <m/>
    <n v="52.8"/>
    <x v="752"/>
    <x v="2"/>
  </r>
  <r>
    <x v="1"/>
    <n v="42"/>
    <n v="360"/>
    <n v="3"/>
    <n v="5"/>
    <s v="OK"/>
    <s v="NH200222"/>
    <n v="539"/>
    <n v="40.799999999999997"/>
    <n v="32"/>
    <n v="3"/>
    <n v="3"/>
    <n v="32"/>
    <n v="432.80000813802098"/>
    <n v="72.133333841959598"/>
    <n v="3.0533333619435599"/>
    <n v="3.4516666730245"/>
    <m/>
    <n v="563.29999999999995"/>
    <x v="753"/>
    <x v="639"/>
  </r>
  <r>
    <x v="1"/>
    <n v="97"/>
    <n v="343"/>
    <n v="3"/>
    <n v="5"/>
    <s v="OK"/>
    <s v="NH200516"/>
    <n v="149"/>
    <n v="53.9"/>
    <n v="35"/>
    <n v="5"/>
    <n v="4"/>
    <n v="30"/>
    <n v="417"/>
    <n v="59.733332316080698"/>
    <n v="2.9933333396911599"/>
    <n v="0.75100000699361202"/>
    <m/>
    <n v="130.5"/>
    <x v="112"/>
    <x v="640"/>
  </r>
  <r>
    <x v="3"/>
    <n v="32"/>
    <n v="3"/>
    <n v="3"/>
    <n v="5"/>
    <s v="OK"/>
    <s v="A110194"/>
    <n v="412"/>
    <n v="16.899999999999999"/>
    <n v="15"/>
    <n v="4"/>
    <n v="4"/>
    <n v="15"/>
    <n v="252.53333536783899"/>
    <n v="66.366666158040402"/>
    <n v="1.5"/>
    <n v="0.48833333452542599"/>
    <m/>
    <n v="123.1"/>
    <x v="2"/>
    <x v="2"/>
  </r>
  <r>
    <x v="4"/>
    <n v="9"/>
    <n v="157"/>
    <n v="3"/>
    <n v="4"/>
    <s v="OK"/>
    <s v="P00610026"/>
    <n v="142"/>
    <n v="16.2"/>
    <n v="48"/>
    <n v="4"/>
    <n v="4"/>
    <n v="12"/>
    <n v="288.33333333333297"/>
    <n v="44.866667429606103"/>
    <n v="1.9699999888738"/>
    <n v="0.44966665903727199"/>
    <m/>
    <n v="116.5"/>
    <x v="754"/>
    <x v="2"/>
  </r>
  <r>
    <x v="4"/>
    <n v="15"/>
    <n v="159"/>
    <n v="3"/>
    <n v="5"/>
    <s v="OK"/>
    <s v="P00612872"/>
    <n v="43"/>
    <n v="18.100000000000001"/>
    <m/>
    <n v="3"/>
    <n v="3"/>
    <n v="15"/>
    <n v="508.96665445963498"/>
    <n v="84.699999491373703"/>
    <n v="9.6366666158040406"/>
    <n v="1.27166668574015"/>
    <m/>
    <n v="195.5"/>
    <x v="2"/>
    <x v="2"/>
  </r>
  <r>
    <x v="5"/>
    <n v="3"/>
    <n v="5"/>
    <n v="3"/>
    <n v="5"/>
    <s v="OK"/>
    <s v="B422015"/>
    <n v="26"/>
    <n v="57.3"/>
    <n v="34"/>
    <n v="5"/>
    <n v="5"/>
    <n v="34"/>
    <n v="423.66666666666703"/>
    <n v="62.866666158040402"/>
    <n v="3.1299999554952"/>
    <n v="0.83933333555857303"/>
    <m/>
    <n v="158.9"/>
    <x v="57"/>
    <x v="200"/>
  </r>
  <r>
    <x v="4"/>
    <n v="66"/>
    <n v="168"/>
    <n v="3"/>
    <n v="4"/>
    <s v="OK"/>
    <s v="P00610512"/>
    <n v="199"/>
    <n v="28.6479"/>
    <n v="18"/>
    <n v="4"/>
    <n v="4"/>
    <n v="18"/>
    <n v="369.43332926432299"/>
    <n v="46.400000254313099"/>
    <n v="3.4299999872843401"/>
    <n v="0.930000027020772"/>
    <m/>
    <n v="148.19999999999999"/>
    <x v="755"/>
    <x v="2"/>
  </r>
  <r>
    <x v="3"/>
    <n v="87"/>
    <n v="18"/>
    <n v="3"/>
    <n v="5"/>
    <s v="OK"/>
    <s v="A110372"/>
    <n v="118"/>
    <n v="27.4"/>
    <n v="24"/>
    <n v="4"/>
    <n v="4"/>
    <n v="24"/>
    <n v="189.766667683919"/>
    <n v="39.766666412353501"/>
    <n v="1.5299999713897701"/>
    <n v="0.95366666714350401"/>
    <m/>
    <n v="338"/>
    <x v="222"/>
    <x v="262"/>
  </r>
  <r>
    <x v="2"/>
    <n v="76"/>
    <n v="6"/>
    <n v="3"/>
    <n v="5"/>
    <s v="OK"/>
    <s v="M17116881"/>
    <n v="537"/>
    <n v="13.4"/>
    <n v="12"/>
    <n v="3"/>
    <n v="3"/>
    <n v="12"/>
    <n v="274.13334147135402"/>
    <n v="67.466669718424498"/>
    <n v="2.3266667127609302"/>
    <n v="1.73933331171672"/>
    <m/>
    <n v="481.6"/>
    <x v="61"/>
    <x v="641"/>
  </r>
  <r>
    <x v="1"/>
    <n v="9"/>
    <n v="314"/>
    <n v="3"/>
    <n v="5"/>
    <s v="OK"/>
    <s v="NH200009"/>
    <n v="69"/>
    <n v="18"/>
    <n v="22"/>
    <n v="3"/>
    <n v="4"/>
    <n v="20"/>
    <n v="210.233332316081"/>
    <n v="64.8333333333333"/>
    <n v="1.72999997933706"/>
    <n v="0.45600000023841902"/>
    <m/>
    <n v="143.9"/>
    <x v="756"/>
    <x v="642"/>
  </r>
  <r>
    <x v="4"/>
    <n v="62"/>
    <n v="221"/>
    <n v="3"/>
    <n v="5"/>
    <s v="OK"/>
    <s v="P00612065"/>
    <n v="495"/>
    <n v="11.5"/>
    <n v="12"/>
    <n v="3"/>
    <n v="1"/>
    <n v="12"/>
    <n v="224.333333333333"/>
    <n v="55.966665903727197"/>
    <n v="1.7599999904632599"/>
    <n v="0.72166665395100904"/>
    <m/>
    <n v="191.7"/>
    <x v="757"/>
    <x v="2"/>
  </r>
  <r>
    <x v="2"/>
    <n v="17"/>
    <n v="96"/>
    <n v="3"/>
    <n v="4"/>
    <s v="OK"/>
    <s v="M17116123"/>
    <n v="293"/>
    <n v="10.7"/>
    <n v="11"/>
    <n v="4"/>
    <n v="3"/>
    <n v="8"/>
    <n v="253.90000406901001"/>
    <n v="39.900000254313099"/>
    <n v="2.3999999364217102"/>
    <n v="3.0386666456858298"/>
    <m/>
    <n v="928"/>
    <x v="758"/>
    <x v="643"/>
  </r>
  <r>
    <x v="4"/>
    <n v="79"/>
    <n v="197"/>
    <n v="3"/>
    <n v="4"/>
    <s v="OK"/>
    <s v="P00610598"/>
    <n v="118"/>
    <n v="17.7"/>
    <n v="16"/>
    <n v="3"/>
    <n v="2"/>
    <n v="16"/>
    <n v="279.46667480468801"/>
    <n v="59.233333587646499"/>
    <n v="2.77333331108093"/>
    <n v="1.82200002670288"/>
    <m/>
    <n v="381"/>
    <x v="182"/>
    <x v="2"/>
  </r>
  <r>
    <x v="2"/>
    <n v="78"/>
    <n v="82"/>
    <n v="3"/>
    <n v="5"/>
    <s v="OK"/>
    <s v="M17116831"/>
    <n v="814"/>
    <n v="27.5"/>
    <n v="25"/>
    <n v="5"/>
    <n v="3"/>
    <n v="20"/>
    <n v="191.89999898274701"/>
    <n v="50.966665903727197"/>
    <n v="1.2733333508173601"/>
    <n v="0.32933332522710201"/>
    <m/>
    <n v="119.3"/>
    <x v="759"/>
    <x v="644"/>
  </r>
  <r>
    <x v="4"/>
    <n v="77"/>
    <n v="219"/>
    <n v="3"/>
    <n v="5"/>
    <s v="OK"/>
    <s v="P00610589"/>
    <n v="604"/>
    <n v="26.738"/>
    <n v="26"/>
    <n v="5"/>
    <n v="5"/>
    <n v="25"/>
    <n v="219.666666666667"/>
    <n v="34.733332951863602"/>
    <n v="0.853333334128062"/>
    <n v="0.28133333722750298"/>
    <m/>
    <n v="115.4"/>
    <x v="760"/>
    <x v="2"/>
  </r>
  <r>
    <x v="4"/>
    <n v="75"/>
    <n v="129"/>
    <n v="3"/>
    <n v="5"/>
    <s v="OK"/>
    <s v="P00610643"/>
    <n v="164"/>
    <n v="23.9"/>
    <n v="22"/>
    <n v="4"/>
    <n v="3"/>
    <n v="20"/>
    <n v="283.90000406900998"/>
    <n v="60.366666158040402"/>
    <n v="1.04333333174388"/>
    <n v="0.16399999956289901"/>
    <m/>
    <n v="51.5"/>
    <x v="2"/>
    <x v="2"/>
  </r>
  <r>
    <x v="3"/>
    <n v="57"/>
    <n v="73"/>
    <n v="3"/>
    <n v="5"/>
    <s v="OK"/>
    <s v="A110246"/>
    <n v="188"/>
    <n v="62.7"/>
    <n v="38"/>
    <n v="5"/>
    <n v="5"/>
    <n v="38"/>
    <n v="226.666666666667"/>
    <n v="55.533334096272803"/>
    <n v="0.89333335558573401"/>
    <n v="0.113999997576078"/>
    <m/>
    <n v="27.7"/>
    <x v="213"/>
    <x v="171"/>
  </r>
  <r>
    <x v="1"/>
    <n v="98"/>
    <n v="338"/>
    <n v="3"/>
    <n v="5"/>
    <s v="OK"/>
    <s v="NH200511"/>
    <n v="146"/>
    <n v="12.2"/>
    <n v="17"/>
    <n v="3"/>
    <n v="3"/>
    <n v="16"/>
    <n v="241.53333536783899"/>
    <n v="52.233332316080698"/>
    <n v="1.5933333237965901"/>
    <n v="0.63366667429606105"/>
    <m/>
    <n v="178.2"/>
    <x v="761"/>
    <x v="520"/>
  </r>
  <r>
    <x v="4"/>
    <n v="64"/>
    <n v="139"/>
    <n v="3"/>
    <n v="5"/>
    <s v="OK"/>
    <s v="P00610492"/>
    <n v="142"/>
    <n v="14.5"/>
    <n v="16"/>
    <n v="3"/>
    <n v="4"/>
    <n v="15"/>
    <n v="260.16667175292997"/>
    <n v="46.433333079020201"/>
    <n v="2.0766666730245"/>
    <n v="0.19966666897138"/>
    <m/>
    <n v="61.4"/>
    <x v="2"/>
    <x v="2"/>
  </r>
  <r>
    <x v="0"/>
    <n v="172"/>
    <n v="33"/>
    <n v="3"/>
    <n v="5"/>
    <s v="OK"/>
    <s v="NL110422"/>
    <n v="555"/>
    <n v="19.399999999999999"/>
    <n v="20"/>
    <n v="3"/>
    <n v="3"/>
    <n v="20"/>
    <n v="230"/>
    <n v="58.266666412353501"/>
    <n v="1.8566666444142701"/>
    <n v="0.87199999888738"/>
    <m/>
    <n v="211.3"/>
    <x v="2"/>
    <x v="2"/>
  </r>
  <r>
    <x v="2"/>
    <n v="18"/>
    <n v="39"/>
    <n v="3"/>
    <n v="5"/>
    <s v="OK"/>
    <s v="M17116058"/>
    <n v="537"/>
    <n v="20.5"/>
    <n v="19"/>
    <n v="3"/>
    <n v="3"/>
    <n v="11"/>
    <n v="301.13334147135402"/>
    <n v="55.400000254313099"/>
    <n v="2.4833333492279102"/>
    <n v="2.3666667143503801"/>
    <m/>
    <n v="619.4"/>
    <x v="762"/>
    <x v="645"/>
  </r>
  <r>
    <x v="1"/>
    <n v="26"/>
    <n v="395"/>
    <n v="3"/>
    <n v="4"/>
    <s v="OK"/>
    <s v="NH200148"/>
    <n v="327"/>
    <n v="11.5"/>
    <n v="10"/>
    <n v="2"/>
    <n v="2"/>
    <n v="10"/>
    <n v="288.80000813802098"/>
    <n v="45.300000508626297"/>
    <n v="2.5033333301544198"/>
    <n v="0.92900000015894602"/>
    <m/>
    <n v="275.2"/>
    <x v="763"/>
    <x v="646"/>
  </r>
  <r>
    <x v="4"/>
    <n v="76"/>
    <n v="208"/>
    <n v="3"/>
    <n v="5"/>
    <s v="OK"/>
    <s v="P00610594"/>
    <n v="183"/>
    <n v="80.5"/>
    <n v="33"/>
    <n v="5"/>
    <n v="3"/>
    <m/>
    <n v="385"/>
    <n v="74.233332316080705"/>
    <n v="3.1833333969116202"/>
    <n v="0.34699999789396901"/>
    <m/>
    <n v="66.7"/>
    <x v="2"/>
    <x v="2"/>
  </r>
  <r>
    <x v="4"/>
    <n v="41"/>
    <n v="136"/>
    <n v="3"/>
    <n v="5"/>
    <s v="OK"/>
    <s v="P00612250"/>
    <n v="164"/>
    <n v="15.6"/>
    <n v="13"/>
    <n v="2"/>
    <n v="2"/>
    <n v="13"/>
    <n v="240.86666870117199"/>
    <n v="52.8333333333333"/>
    <n v="0.76666667064031002"/>
    <n v="0.19966666400432601"/>
    <m/>
    <n v="88.6"/>
    <x v="2"/>
    <x v="2"/>
  </r>
  <r>
    <x v="4"/>
    <n v="22"/>
    <n v="173"/>
    <n v="3"/>
    <n v="5"/>
    <s v="OK"/>
    <s v="P00610162"/>
    <n v="316"/>
    <n v="20.7"/>
    <m/>
    <n v="4"/>
    <n v="3"/>
    <n v="20"/>
    <n v="313.33333333333297"/>
    <n v="62.399998982747398"/>
    <n v="3.4033333460489898"/>
    <n v="1.3816666603088399"/>
    <m/>
    <n v="288.10000000000002"/>
    <x v="2"/>
    <x v="2"/>
  </r>
  <r>
    <x v="5"/>
    <n v="79"/>
    <n v="44"/>
    <n v="3"/>
    <n v="5"/>
    <s v="OK"/>
    <s v="B445011"/>
    <n v="329"/>
    <n v="64.599999999999994"/>
    <n v="34"/>
    <n v="5"/>
    <n v="5"/>
    <n v="30"/>
    <n v="265.33333841959598"/>
    <n v="43.8333333333333"/>
    <n v="1.64666668574015"/>
    <n v="0.31933333476384501"/>
    <m/>
    <n v="53.2"/>
    <x v="2"/>
    <x v="2"/>
  </r>
  <r>
    <x v="2"/>
    <n v="33"/>
    <n v="75"/>
    <n v="3"/>
    <n v="5"/>
    <s v="OK"/>
    <s v="M17116443"/>
    <n v="27"/>
    <n v="51.4"/>
    <n v="27"/>
    <n v="5"/>
    <n v="4"/>
    <n v="27"/>
    <n v="376.33333333333297"/>
    <n v="71.6666666666667"/>
    <n v="3.3766666253407802"/>
    <n v="1.8370000123977701"/>
    <m/>
    <n v="296.2"/>
    <x v="2"/>
    <x v="2"/>
  </r>
  <r>
    <x v="0"/>
    <n v="187"/>
    <n v="83"/>
    <n v="3"/>
    <n v="5"/>
    <s v="OK"/>
    <s v="NL110499"/>
    <n v="327"/>
    <n v="18.399999999999999"/>
    <n v="19"/>
    <n v="3"/>
    <n v="3"/>
    <n v="18"/>
    <n v="368"/>
    <n v="65.200000762939496"/>
    <n v="2.6966667175293"/>
    <n v="2.0433332522710201"/>
    <m/>
    <n v="331.6"/>
    <x v="297"/>
    <x v="647"/>
  </r>
  <r>
    <x v="3"/>
    <n v="56"/>
    <n v="25"/>
    <n v="3"/>
    <n v="5"/>
    <s v="OK"/>
    <s v="A110213"/>
    <n v="812"/>
    <n v="15.9"/>
    <n v="22"/>
    <n v="3"/>
    <n v="3"/>
    <n v="20"/>
    <n v="373.46667480468801"/>
    <n v="45.5000012715658"/>
    <n v="1.7199999888738"/>
    <n v="1.3216666579246501"/>
    <m/>
    <n v="382.8"/>
    <x v="260"/>
    <x v="183"/>
  </r>
  <r>
    <x v="4"/>
    <n v="32"/>
    <n v="154"/>
    <n v="3"/>
    <n v="4"/>
    <s v="OK"/>
    <s v="P00612808"/>
    <n v="723"/>
    <n v="10.8"/>
    <n v="14"/>
    <n v="3"/>
    <n v="5"/>
    <n v="14"/>
    <n v="387.36667887369799"/>
    <n v="57"/>
    <n v="1.1133333444595299"/>
    <n v="0.44066666563351897"/>
    <m/>
    <n v="96.3"/>
    <x v="764"/>
    <x v="2"/>
  </r>
  <r>
    <x v="0"/>
    <n v="143"/>
    <n v="10"/>
    <n v="3"/>
    <n v="5"/>
    <s v="OK"/>
    <s v="NL110253"/>
    <n v="412"/>
    <n v="13.5"/>
    <n v="12"/>
    <n v="2"/>
    <n v="2"/>
    <n v="10"/>
    <n v="238.233332316081"/>
    <n v="54.933333079020201"/>
    <n v="0.87333335479100505"/>
    <n v="0.44933332999547299"/>
    <m/>
    <n v="127.9"/>
    <x v="765"/>
    <x v="648"/>
  </r>
  <r>
    <x v="2"/>
    <n v="29"/>
    <n v="89"/>
    <n v="3"/>
    <n v="5"/>
    <s v="OK"/>
    <s v="M17116419"/>
    <n v="537"/>
    <n v="67.5"/>
    <n v="34"/>
    <n v="5"/>
    <n v="4"/>
    <n v="30"/>
    <n v="313.09999593099002"/>
    <n v="64.833335876464801"/>
    <n v="2.1033333142598498"/>
    <n v="1.6603333552678401"/>
    <m/>
    <n v="351.1"/>
    <x v="2"/>
    <x v="2"/>
  </r>
  <r>
    <x v="1"/>
    <n v="36"/>
    <n v="375"/>
    <n v="3"/>
    <n v="5"/>
    <s v="OK"/>
    <s v="NH200177"/>
    <n v="531"/>
    <n v="34.5"/>
    <n v="33"/>
    <n v="4"/>
    <n v="4"/>
    <n v="28"/>
    <n v="285.43332926432299"/>
    <n v="62.733334859212199"/>
    <n v="2.6833333174387599"/>
    <n v="2.31633329391479"/>
    <m/>
    <n v="421.9"/>
    <x v="766"/>
    <x v="564"/>
  </r>
  <r>
    <x v="1"/>
    <n v="65"/>
    <n v="315"/>
    <n v="3"/>
    <n v="5"/>
    <s v="OK"/>
    <s v="NH200306"/>
    <n v="134"/>
    <n v="80"/>
    <n v="28"/>
    <n v="4"/>
    <n v="3"/>
    <n v="28"/>
    <n v="300.70001220703102"/>
    <n v="53.3333333333333"/>
    <n v="2.4666666984558101"/>
    <n v="1.7636666695276899"/>
    <m/>
    <n v="400.2"/>
    <x v="767"/>
    <x v="649"/>
  </r>
  <r>
    <x v="4"/>
    <n v="7"/>
    <n v="216"/>
    <n v="3"/>
    <n v="5"/>
    <s v="OK"/>
    <s v="P00612828"/>
    <n v="123"/>
    <n v="10"/>
    <n v="13"/>
    <n v="2"/>
    <n v="2"/>
    <n v="12"/>
    <n v="215.86666870117199"/>
    <n v="45.133333841959598"/>
    <n v="1.3766666650772099"/>
    <n v="0.37366666893164302"/>
    <m/>
    <n v="130.5"/>
    <x v="768"/>
    <x v="2"/>
  </r>
  <r>
    <x v="0"/>
    <n v="178"/>
    <n v="46"/>
    <n v="3"/>
    <n v="5"/>
    <s v="OK"/>
    <s v="NL110428"/>
    <n v="75"/>
    <n v="32.1"/>
    <n v="22"/>
    <n v="3"/>
    <n v="2"/>
    <n v="22"/>
    <n v="211.79999796549501"/>
    <n v="32.700000762939503"/>
    <n v="2.3333333333333299"/>
    <n v="0.846666673819224"/>
    <m/>
    <n v="275.3"/>
    <x v="738"/>
    <x v="650"/>
  </r>
  <r>
    <x v="5"/>
    <n v="95"/>
    <n v="35"/>
    <n v="3"/>
    <n v="5"/>
    <s v="OK"/>
    <s v="B445029"/>
    <n v="341"/>
    <n v="18.8"/>
    <n v="22"/>
    <n v="3"/>
    <n v="3"/>
    <n v="15"/>
    <n v="208.46666463216101"/>
    <n v="52.299999237060497"/>
    <n v="2.11666667461395"/>
    <n v="1.5686666965484599"/>
    <m/>
    <n v="432.8"/>
    <x v="334"/>
    <x v="29"/>
  </r>
  <r>
    <x v="1"/>
    <n v="79"/>
    <n v="346"/>
    <n v="3"/>
    <n v="5"/>
    <s v="OK"/>
    <s v="NH200385"/>
    <n v="292"/>
    <n v="15"/>
    <n v="18"/>
    <n v="2"/>
    <n v="3"/>
    <n v="18"/>
    <n v="284.86665852864598"/>
    <n v="48.700000762939503"/>
    <n v="3.4933333396911599"/>
    <n v="0.79133333762486802"/>
    <m/>
    <n v="131.4"/>
    <x v="343"/>
    <x v="651"/>
  </r>
  <r>
    <x v="4"/>
    <n v="61"/>
    <n v="185"/>
    <n v="3"/>
    <n v="5"/>
    <s v="OK"/>
    <s v="P00610435"/>
    <n v="220"/>
    <n v="14.3"/>
    <n v="9"/>
    <n v="2"/>
    <n v="2"/>
    <n v="9"/>
    <n v="141"/>
    <n v="53.599999745686901"/>
    <n v="1.23333330949148"/>
    <n v="0.88766668240229296"/>
    <m/>
    <n v="281.39999999999998"/>
    <x v="769"/>
    <x v="2"/>
  </r>
  <r>
    <x v="2"/>
    <n v="51"/>
    <n v="60"/>
    <n v="3"/>
    <n v="4"/>
    <s v="OK"/>
    <s v="M17116608"/>
    <n v="616"/>
    <n v="61.4"/>
    <n v="38"/>
    <n v="5"/>
    <n v="5"/>
    <n v="38"/>
    <n v="268.86666361490899"/>
    <n v="55.1666653951009"/>
    <n v="1.24333337942759"/>
    <n v="0.120000002284845"/>
    <m/>
    <n v="30.4"/>
    <x v="2"/>
    <x v="2"/>
  </r>
  <r>
    <x v="2"/>
    <n v="52"/>
    <n v="64"/>
    <n v="3"/>
    <n v="5"/>
    <s v="OK"/>
    <s v="M17116609"/>
    <n v="81"/>
    <n v="51.9"/>
    <n v="30"/>
    <n v="5"/>
    <n v="5"/>
    <n v="30"/>
    <n v="245.56666564941401"/>
    <n v="50.3333333333333"/>
    <n v="2.1799999872843401"/>
    <n v="1.0499999920527101"/>
    <m/>
    <n v="325.60000000000002"/>
    <x v="770"/>
    <x v="156"/>
  </r>
  <r>
    <x v="2"/>
    <n v="71"/>
    <n v="69"/>
    <n v="3"/>
    <n v="5"/>
    <s v="OK"/>
    <s v="M17116620"/>
    <n v="412"/>
    <n v="39.299999999999997"/>
    <n v="26"/>
    <n v="3"/>
    <n v="3"/>
    <n v="20"/>
    <n v="215.233332316081"/>
    <n v="47.866667429606103"/>
    <n v="0.73666665951410903"/>
    <n v="0.37800000111262"/>
    <m/>
    <n v="119.8"/>
    <x v="2"/>
    <x v="2"/>
  </r>
  <r>
    <x v="1"/>
    <n v="98"/>
    <n v="384"/>
    <n v="3"/>
    <n v="5"/>
    <s v="OK"/>
    <s v="NH200537"/>
    <n v="538"/>
    <n v="90"/>
    <n v="45"/>
    <n v="5"/>
    <n v="4"/>
    <n v="40"/>
    <n v="330.29998779296898"/>
    <n v="65.699999491373703"/>
    <n v="2.0999999046325701"/>
    <n v="1.8889999787012699"/>
    <m/>
    <n v="300"/>
    <x v="771"/>
    <x v="652"/>
  </r>
  <r>
    <x v="4"/>
    <n v="47"/>
    <n v="136"/>
    <n v="3"/>
    <n v="5"/>
    <s v="OK"/>
    <s v="P00610325"/>
    <n v="327"/>
    <n v="17.2"/>
    <n v="14"/>
    <n v="2"/>
    <n v="2"/>
    <n v="14"/>
    <n v="322.66666666666703"/>
    <n v="61.366668701171903"/>
    <n v="2.18666660785675"/>
    <n v="0.89866666992505395"/>
    <m/>
    <n v="165.7"/>
    <x v="2"/>
    <x v="2"/>
  </r>
  <r>
    <x v="4"/>
    <n v="88"/>
    <n v="133"/>
    <n v="3"/>
    <n v="5"/>
    <s v="OK"/>
    <s v="P00610801"/>
    <n v="205"/>
    <n v="19.899999999999999"/>
    <n v="18"/>
    <n v="3"/>
    <n v="2"/>
    <n v="16"/>
    <n v="414.56667073567701"/>
    <n v="72.933331807454394"/>
    <n v="2.9200000762939502"/>
    <n v="1.34766666094462"/>
    <m/>
    <n v="242.9"/>
    <x v="2"/>
    <x v="2"/>
  </r>
  <r>
    <x v="4"/>
    <n v="21"/>
    <n v="225"/>
    <n v="3"/>
    <n v="5"/>
    <s v="OK"/>
    <s v="P00610160"/>
    <n v="119"/>
    <n v="14"/>
    <n v="16"/>
    <n v="2"/>
    <n v="1"/>
    <n v="5"/>
    <n v="188.89999898274701"/>
    <n v="50.400000254313099"/>
    <n v="1.65666663646698"/>
    <n v="0.43399998545646701"/>
    <m/>
    <n v="149.5"/>
    <x v="772"/>
    <x v="2"/>
  </r>
  <r>
    <x v="4"/>
    <n v="18"/>
    <n v="171"/>
    <n v="3"/>
    <n v="4"/>
    <s v="OK"/>
    <s v="P00610131"/>
    <n v="117"/>
    <n v="47.428199999999997"/>
    <n v="25"/>
    <n v="5"/>
    <n v="5"/>
    <n v="25"/>
    <n v="253.19999694824199"/>
    <n v="47.1666666666667"/>
    <n v="1.79333333174388"/>
    <n v="0.82733333110809304"/>
    <m/>
    <n v="203.7"/>
    <x v="773"/>
    <x v="2"/>
  </r>
  <r>
    <x v="1"/>
    <n v="72"/>
    <n v="341"/>
    <n v="3"/>
    <n v="4"/>
    <s v="OK"/>
    <s v="NH200382"/>
    <n v="36"/>
    <n v="53.5"/>
    <n v="30"/>
    <n v="5"/>
    <n v="5"/>
    <n v="30"/>
    <n v="264.89999898274698"/>
    <n v="58.6666666666667"/>
    <n v="1.4066666762034099"/>
    <n v="1.68366666634878"/>
    <m/>
    <n v="338.3"/>
    <x v="774"/>
    <x v="653"/>
  </r>
  <r>
    <x v="4"/>
    <n v="27"/>
    <n v="160"/>
    <n v="3"/>
    <n v="4"/>
    <s v="OK"/>
    <s v="P00610178"/>
    <n v="171"/>
    <n v="11.8"/>
    <n v="13"/>
    <n v="2"/>
    <n v="2"/>
    <n v="13"/>
    <n v="248.66667175293"/>
    <n v="56.933333079020201"/>
    <n v="1.0933333436648101"/>
    <n v="0.52000000079472897"/>
    <m/>
    <n v="115.9"/>
    <x v="775"/>
    <x v="2"/>
  </r>
  <r>
    <x v="1"/>
    <n v="98"/>
    <n v="319"/>
    <n v="3"/>
    <n v="5"/>
    <s v="OK"/>
    <s v="NH200502"/>
    <n v="134"/>
    <n v="40.5"/>
    <m/>
    <n v="3"/>
    <n v="3"/>
    <n v="28"/>
    <n v="383.29998779296898"/>
    <n v="62.733333587646499"/>
    <n v="3.2200000286102299"/>
    <n v="1.1566666762034099"/>
    <m/>
    <n v="177.8"/>
    <x v="2"/>
    <x v="2"/>
  </r>
  <r>
    <x v="1"/>
    <n v="82"/>
    <n v="337"/>
    <n v="1"/>
    <n v="5"/>
    <s v="OK"/>
    <s v="NH200448"/>
    <n v="43"/>
    <n v="21.5"/>
    <n v="22"/>
    <n v="5"/>
    <n v="5"/>
    <n v="22"/>
    <n v="469"/>
    <n v="92.099998474121094"/>
    <n v="7.5599999427795401"/>
    <n v="0.62999999523162797"/>
    <m/>
    <n v="57.2"/>
    <x v="2"/>
    <x v="2"/>
  </r>
  <r>
    <x v="3"/>
    <n v="78"/>
    <n v="15"/>
    <n v="3"/>
    <n v="3"/>
    <s v="OK"/>
    <s v="A110344"/>
    <n v="323"/>
    <n v="32"/>
    <n v="29"/>
    <n v="3"/>
    <n v="3"/>
    <n v="29"/>
    <n v="298.86665852864598"/>
    <n v="48.433333079020201"/>
    <n v="2.3433333237965899"/>
    <n v="0.83733334143956495"/>
    <m/>
    <n v="205.3"/>
    <x v="334"/>
    <x v="102"/>
  </r>
  <r>
    <x v="5"/>
    <n v="58"/>
    <n v="79"/>
    <n v="3"/>
    <n v="5"/>
    <s v="OK"/>
    <s v="B435015"/>
    <n v="236"/>
    <n v="38"/>
    <m/>
    <n v="4"/>
    <n v="5"/>
    <n v="35"/>
    <n v="266.66667175292997"/>
    <n v="53.099999745686901"/>
    <n v="1.22999997933706"/>
    <n v="0.47800001502036998"/>
    <m/>
    <n v="145.6"/>
    <x v="67"/>
    <x v="654"/>
  </r>
  <r>
    <x v="4"/>
    <n v="34"/>
    <n v="215"/>
    <n v="3"/>
    <n v="5"/>
    <s v="OK"/>
    <s v="P00610253"/>
    <n v="142"/>
    <n v="23.9"/>
    <n v="22"/>
    <n v="5"/>
    <n v="3"/>
    <n v="17"/>
    <n v="276.76666259765602"/>
    <n v="53.5"/>
    <n v="2.2766666412353498"/>
    <n v="0.18766666948795299"/>
    <m/>
    <n v="53.7"/>
    <x v="776"/>
    <x v="2"/>
  </r>
  <r>
    <x v="2"/>
    <n v="26"/>
    <n v="57"/>
    <n v="3"/>
    <n v="4"/>
    <s v="OK"/>
    <s v="M17116465"/>
    <n v="615"/>
    <n v="47.1"/>
    <n v="32"/>
    <n v="5"/>
    <n v="4"/>
    <n v="30"/>
    <n v="226.233332316081"/>
    <n v="56.1666653951009"/>
    <n v="0.88000001509984305"/>
    <n v="0.188333327571551"/>
    <m/>
    <n v="52.9"/>
    <x v="2"/>
    <x v="2"/>
  </r>
  <r>
    <x v="3"/>
    <n v="92"/>
    <n v="98"/>
    <n v="3"/>
    <n v="5"/>
    <s v="OK"/>
    <s v="A110435"/>
    <n v="12"/>
    <n v="22.3"/>
    <n v="18"/>
    <n v="4"/>
    <n v="5"/>
    <n v="18"/>
    <n v="201.53333536783899"/>
    <n v="54.800000508626297"/>
    <n v="2.4033333460489898"/>
    <n v="0.59133332967758201"/>
    <m/>
    <n v="158.1"/>
    <x v="58"/>
    <x v="279"/>
  </r>
  <r>
    <x v="4"/>
    <n v="88"/>
    <n v="202"/>
    <n v="3"/>
    <n v="5"/>
    <s v="OK"/>
    <s v="P00612859"/>
    <n v="205"/>
    <n v="10.5"/>
    <n v="15"/>
    <n v="1"/>
    <n v="1"/>
    <n v="12"/>
    <n v="363.90000406900998"/>
    <n v="70.399998982747405"/>
    <n v="2.5766666730245"/>
    <n v="1.3103333711624101"/>
    <m/>
    <n v="227.2"/>
    <x v="2"/>
    <x v="2"/>
  </r>
  <r>
    <x v="2"/>
    <n v="70"/>
    <n v="6"/>
    <n v="3"/>
    <n v="5"/>
    <s v="OK"/>
    <s v="M17116528"/>
    <n v="146"/>
    <n v="45.5"/>
    <n v="27"/>
    <n v="4"/>
    <n v="4"/>
    <n v="25"/>
    <n v="271.80000305175798"/>
    <n v="46.433333079020201"/>
    <n v="2.0966666936874399"/>
    <n v="0.78966664274533604"/>
    <m/>
    <n v="187.2"/>
    <x v="2"/>
    <x v="2"/>
  </r>
  <r>
    <x v="4"/>
    <n v="77"/>
    <n v="186"/>
    <n v="3"/>
    <n v="5"/>
    <s v="OK"/>
    <s v="P00610604"/>
    <n v="397"/>
    <n v="29.284500000000001"/>
    <n v="19"/>
    <n v="4"/>
    <n v="5"/>
    <n v="18"/>
    <n v="295.56667073567701"/>
    <n v="51.200000762939503"/>
    <n v="2.0366666316986102"/>
    <n v="0.182666669289271"/>
    <m/>
    <n v="37.200000000000003"/>
    <x v="777"/>
    <x v="2"/>
  </r>
  <r>
    <x v="4"/>
    <n v="42"/>
    <n v="221"/>
    <n v="3"/>
    <n v="5"/>
    <s v="OK"/>
    <s v="P00610248"/>
    <n v="327"/>
    <n v="13.1"/>
    <n v="14"/>
    <n v="1"/>
    <n v="1"/>
    <n v="14"/>
    <n v="332.56667073567701"/>
    <n v="58.633333841959598"/>
    <n v="3.1866666475931802"/>
    <n v="1.4733333190282201"/>
    <m/>
    <n v="336.2"/>
    <x v="778"/>
    <x v="2"/>
  </r>
  <r>
    <x v="1"/>
    <n v="47"/>
    <n v="371"/>
    <n v="3"/>
    <n v="5"/>
    <s v="OK"/>
    <s v="NH200228"/>
    <n v="146"/>
    <n v="21.8"/>
    <n v="22"/>
    <n v="3"/>
    <n v="3"/>
    <n v="22"/>
    <n v="283.19999186197902"/>
    <n v="47.6666653951009"/>
    <n v="1.8066666920979799"/>
    <n v="0.44433333476384501"/>
    <m/>
    <n v="87.5"/>
    <x v="2"/>
    <x v="2"/>
  </r>
  <r>
    <x v="2"/>
    <n v="33"/>
    <n v="80"/>
    <n v="3"/>
    <n v="5"/>
    <s v="OK"/>
    <s v="M17116431"/>
    <n v="537"/>
    <n v="44.2"/>
    <n v="38"/>
    <n v="4"/>
    <n v="3"/>
    <n v="30"/>
    <n v="327.56667073567701"/>
    <n v="76.199999491373703"/>
    <n v="2.7166666984558101"/>
    <n v="1.3706666628519699"/>
    <m/>
    <n v="312.39999999999998"/>
    <x v="2"/>
    <x v="2"/>
  </r>
  <r>
    <x v="4"/>
    <n v="15"/>
    <n v="184"/>
    <n v="3"/>
    <n v="5"/>
    <s v="OK"/>
    <s v="P00610120"/>
    <n v="149"/>
    <n v="16.600000000000001"/>
    <n v="22"/>
    <n v="3"/>
    <n v="3"/>
    <n v="16"/>
    <n v="544.23333740234398"/>
    <n v="75.066668192545606"/>
    <n v="2.0499999920527099"/>
    <n v="1.091000020504"/>
    <m/>
    <n v="158.19999999999999"/>
    <x v="779"/>
    <x v="2"/>
  </r>
  <r>
    <x v="4"/>
    <n v="77"/>
    <n v="158"/>
    <n v="3"/>
    <n v="5"/>
    <s v="OK"/>
    <s v="P00610625"/>
    <n v="316"/>
    <n v="24"/>
    <n v="17"/>
    <n v="3"/>
    <n v="3"/>
    <n v="17"/>
    <n v="320.43332926432299"/>
    <n v="49.900000254313099"/>
    <n v="3.2933332920074498"/>
    <n v="0.837000012397766"/>
    <m/>
    <n v="169.2"/>
    <x v="2"/>
    <x v="2"/>
  </r>
  <r>
    <x v="4"/>
    <n v="35"/>
    <n v="212"/>
    <n v="3"/>
    <n v="5"/>
    <s v="OK"/>
    <s v="P00610256"/>
    <n v="149"/>
    <n v="14.5"/>
    <n v="20"/>
    <n v="2"/>
    <n v="1"/>
    <n v="14"/>
    <n v="441.90000406900998"/>
    <n v="68.566668192545606"/>
    <n v="4.2699999809265101"/>
    <n v="1.1053333282470701"/>
    <m/>
    <n v="194.8"/>
    <x v="780"/>
    <x v="2"/>
  </r>
  <r>
    <x v="4"/>
    <n v="47"/>
    <n v="150"/>
    <n v="3"/>
    <n v="5"/>
    <s v="OK"/>
    <s v="P00610338"/>
    <n v="183"/>
    <n v="16.2"/>
    <n v="14"/>
    <n v="3"/>
    <n v="4"/>
    <n v="14"/>
    <n v="404.23333740234398"/>
    <n v="53.199999491373703"/>
    <n v="3.2400000095367401"/>
    <n v="0.39166667064031002"/>
    <m/>
    <n v="65.5"/>
    <x v="2"/>
    <x v="2"/>
  </r>
  <r>
    <x v="4"/>
    <n v="65"/>
    <n v="177"/>
    <n v="3"/>
    <n v="5"/>
    <s v="OK"/>
    <s v="P00610517"/>
    <n v="183"/>
    <n v="54.1"/>
    <n v="29"/>
    <n v="5"/>
    <n v="5"/>
    <n v="25"/>
    <n v="520.66666666666697"/>
    <n v="63.466665903727197"/>
    <n v="4.2033333778381303"/>
    <n v="0.24600000182787601"/>
    <m/>
    <n v="35.1"/>
    <x v="2"/>
    <x v="2"/>
  </r>
  <r>
    <x v="2"/>
    <n v="21"/>
    <n v="5"/>
    <n v="3"/>
    <n v="5"/>
    <s v="OK"/>
    <s v="M17116011"/>
    <n v="123"/>
    <n v="34.4"/>
    <n v="23"/>
    <n v="4"/>
    <n v="4"/>
    <n v="23"/>
    <n v="271.33333841959598"/>
    <n v="43.766666412353501"/>
    <n v="1.4299999872843401"/>
    <n v="0.29966666301091499"/>
    <m/>
    <n v="94.8"/>
    <x v="781"/>
    <x v="655"/>
  </r>
  <r>
    <x v="4"/>
    <n v="51"/>
    <n v="141"/>
    <n v="3"/>
    <n v="5"/>
    <s v="OK"/>
    <s v="P00610335"/>
    <n v="327"/>
    <n v="19.100000000000001"/>
    <n v="20"/>
    <n v="4"/>
    <n v="4"/>
    <n v="15"/>
    <n v="293.23333740234398"/>
    <n v="54.833332061767599"/>
    <n v="1.9033333063125599"/>
    <n v="1.19366665681203"/>
    <m/>
    <n v="285.7"/>
    <x v="2"/>
    <x v="2"/>
  </r>
  <r>
    <x v="0"/>
    <n v="147"/>
    <n v="96"/>
    <n v="3"/>
    <n v="5"/>
    <s v="OK"/>
    <s v="NL110300"/>
    <n v="561"/>
    <n v="28"/>
    <n v="26"/>
    <n v="4"/>
    <n v="5"/>
    <m/>
    <n v="287.43332926432299"/>
    <n v="61.566666920979799"/>
    <n v="1.74333329995473"/>
    <n v="0.59933332602182998"/>
    <m/>
    <n v="124.4"/>
    <x v="485"/>
    <x v="656"/>
  </r>
  <r>
    <x v="1"/>
    <n v="49"/>
    <n v="328"/>
    <n v="3"/>
    <n v="5"/>
    <s v="OK"/>
    <s v="NH200204"/>
    <n v="558"/>
    <n v="58"/>
    <n v="43"/>
    <n v="5"/>
    <n v="5"/>
    <n v="35"/>
    <n v="246.10000101725299"/>
    <n v="54.900001525878899"/>
    <n v="1.47666668891907"/>
    <n v="0.146333331863085"/>
    <m/>
    <n v="33.700000000000003"/>
    <x v="782"/>
    <x v="657"/>
  </r>
  <r>
    <x v="4"/>
    <n v="76"/>
    <n v="154"/>
    <n v="3"/>
    <n v="5"/>
    <s v="OK"/>
    <s v="P00612857"/>
    <n v="217"/>
    <n v="12.1"/>
    <n v="16"/>
    <n v="1"/>
    <n v="1"/>
    <n v="12"/>
    <n v="204.96666971842399"/>
    <n v="57.966667175292997"/>
    <n v="1.5"/>
    <n v="0.26299999654293099"/>
    <m/>
    <n v="95"/>
    <x v="2"/>
    <x v="2"/>
  </r>
  <r>
    <x v="4"/>
    <n v="63"/>
    <n v="218"/>
    <n v="3"/>
    <n v="5"/>
    <s v="OK"/>
    <s v="P00610549"/>
    <n v="327"/>
    <n v="11.5"/>
    <n v="12"/>
    <n v="3"/>
    <n v="2"/>
    <m/>
    <n v="362.03334554036502"/>
    <n v="63.733334859212199"/>
    <n v="3.22999993960063"/>
    <n v="2.02933327356974"/>
    <m/>
    <n v="345.9"/>
    <x v="2"/>
    <x v="2"/>
  </r>
  <r>
    <x v="0"/>
    <n v="145"/>
    <n v="96"/>
    <n v="3"/>
    <n v="5"/>
    <s v="OK"/>
    <s v="NL110299"/>
    <n v="412"/>
    <n v="39.200000000000003"/>
    <n v="24"/>
    <n v="5"/>
    <n v="5"/>
    <n v="24"/>
    <n v="323.90000406900998"/>
    <n v="50"/>
    <n v="0.66333333651224802"/>
    <n v="0.432666669289271"/>
    <m/>
    <n v="115.9"/>
    <x v="783"/>
    <x v="658"/>
  </r>
  <r>
    <x v="4"/>
    <n v="33"/>
    <n v="126"/>
    <n v="3"/>
    <n v="5"/>
    <s v="OK"/>
    <s v="P00612836"/>
    <n v="164"/>
    <n v="12.9"/>
    <n v="14"/>
    <n v="3"/>
    <n v="4"/>
    <n v="12"/>
    <n v="273.86665852864598"/>
    <n v="62.700000762939503"/>
    <n v="1.12999999523163"/>
    <n v="0.22966666519641901"/>
    <m/>
    <n v="71.5"/>
    <x v="2"/>
    <x v="2"/>
  </r>
  <r>
    <x v="1"/>
    <n v="68"/>
    <n v="367"/>
    <n v="3"/>
    <n v="4"/>
    <s v="OK"/>
    <s v="NH200332"/>
    <n v="653"/>
    <n v="51.9"/>
    <n v="30"/>
    <n v="4"/>
    <n v="4"/>
    <n v="30"/>
    <n v="326.76666259765602"/>
    <n v="62.066666920979799"/>
    <n v="1.5766666332880701"/>
    <n v="0.58166666825612401"/>
    <m/>
    <n v="101.4"/>
    <x v="784"/>
    <x v="659"/>
  </r>
  <r>
    <x v="5"/>
    <n v="26"/>
    <n v="46"/>
    <n v="3"/>
    <n v="5"/>
    <s v="OK"/>
    <s v="B429018"/>
    <n v="341"/>
    <n v="26.6"/>
    <n v="21"/>
    <n v="4"/>
    <n v="5"/>
    <n v="21"/>
    <n v="267.09999593099002"/>
    <n v="56.766666412353501"/>
    <n v="2.8966666857401502"/>
    <n v="2.0276667277018201"/>
    <m/>
    <n v="644.29999999999995"/>
    <x v="94"/>
    <x v="233"/>
  </r>
  <r>
    <x v="4"/>
    <n v="41"/>
    <n v="218"/>
    <n v="3"/>
    <n v="5"/>
    <s v="OK"/>
    <s v="P00612854"/>
    <n v="327"/>
    <n v="10.3"/>
    <n v="10"/>
    <n v="1"/>
    <n v="1"/>
    <n v="10"/>
    <n v="324.33333333333297"/>
    <n v="55"/>
    <n v="3.4566666285196899"/>
    <n v="2.0650000572204599"/>
    <m/>
    <n v="419.3"/>
    <x v="785"/>
    <x v="2"/>
  </r>
  <r>
    <x v="4"/>
    <n v="30"/>
    <n v="191"/>
    <n v="3"/>
    <n v="5"/>
    <s v="OK"/>
    <s v="P00610273"/>
    <n v="316"/>
    <n v="37.6"/>
    <n v="25"/>
    <n v="4"/>
    <n v="3"/>
    <n v="23"/>
    <n v="360.09999593099002"/>
    <n v="58.933334350585902"/>
    <n v="4.19999996821086"/>
    <n v="1.61799999078115"/>
    <m/>
    <n v="333.9"/>
    <x v="2"/>
    <x v="2"/>
  </r>
  <r>
    <x v="4"/>
    <n v="95"/>
    <n v="177"/>
    <n v="3"/>
    <n v="5"/>
    <s v="OK"/>
    <s v="P00610766"/>
    <n v="142"/>
    <n v="30.9"/>
    <n v="29"/>
    <n v="5"/>
    <n v="4"/>
    <n v="22"/>
    <n v="219.5"/>
    <n v="60.766667683919302"/>
    <n v="3.5299999713897701"/>
    <n v="0.161666666467985"/>
    <m/>
    <n v="44.5"/>
    <x v="2"/>
    <x v="2"/>
  </r>
  <r>
    <x v="4"/>
    <n v="23"/>
    <n v="206"/>
    <n v="1"/>
    <n v="5"/>
    <s v="OK"/>
    <s v="P00611005"/>
    <n v="43"/>
    <n v="14.5"/>
    <m/>
    <n v="1"/>
    <n v="1"/>
    <n v="5"/>
    <n v="304"/>
    <n v="71.5"/>
    <n v="5.0999999046325701"/>
    <n v="0.82200002670288097"/>
    <m/>
    <n v="60.7"/>
    <x v="2"/>
    <x v="2"/>
  </r>
  <r>
    <x v="4"/>
    <n v="69"/>
    <n v="185"/>
    <n v="3"/>
    <n v="5"/>
    <s v="OK"/>
    <s v="P00610524"/>
    <n v="7"/>
    <n v="19.399999999999999"/>
    <n v="21"/>
    <n v="4"/>
    <n v="4"/>
    <n v="15"/>
    <n v="280.33333333333297"/>
    <n v="47.133333841959598"/>
    <n v="2.05666665236155"/>
    <n v="0.234333336353302"/>
    <m/>
    <n v="55.2"/>
    <x v="786"/>
    <x v="2"/>
  </r>
  <r>
    <x v="5"/>
    <n v="31"/>
    <n v="33"/>
    <n v="3"/>
    <n v="5"/>
    <s v="OK"/>
    <s v="B429015"/>
    <n v="30"/>
    <n v="52.2"/>
    <n v="32"/>
    <n v="5"/>
    <n v="5"/>
    <n v="30"/>
    <n v="304.09999593099002"/>
    <n v="57.766666412353501"/>
    <n v="1.0466666420300801"/>
    <n v="0.27000000576178201"/>
    <m/>
    <n v="72.8"/>
    <x v="256"/>
    <x v="200"/>
  </r>
  <r>
    <x v="3"/>
    <n v="82"/>
    <n v="43"/>
    <n v="3"/>
    <n v="5"/>
    <s v="OK"/>
    <s v="A110317"/>
    <n v="70"/>
    <n v="26"/>
    <n v="18"/>
    <n v="3"/>
    <n v="3"/>
    <n v="18"/>
    <n v="208.666666666667"/>
    <n v="50.433333079020201"/>
    <n v="1.72999997933706"/>
    <n v="0.152000002563"/>
    <m/>
    <n v="47"/>
    <x v="2"/>
    <x v="2"/>
  </r>
  <r>
    <x v="2"/>
    <n v="68"/>
    <n v="74"/>
    <n v="3"/>
    <n v="5"/>
    <s v="OK"/>
    <s v="M17116624"/>
    <n v="146"/>
    <n v="55.4"/>
    <n v="23"/>
    <n v="4"/>
    <n v="5"/>
    <n v="23"/>
    <n v="267.23333740234398"/>
    <n v="49.633332570393897"/>
    <n v="2.3366666634877502"/>
    <n v="0.39333333571751899"/>
    <m/>
    <n v="80.400000000000006"/>
    <x v="2"/>
    <x v="2"/>
  </r>
  <r>
    <x v="4"/>
    <n v="13"/>
    <n v="161"/>
    <n v="3"/>
    <n v="5"/>
    <s v="OK"/>
    <s v="P00610138"/>
    <n v="159"/>
    <n v="22.9"/>
    <n v="18"/>
    <n v="3"/>
    <n v="4"/>
    <n v="14"/>
    <n v="278.56667073567701"/>
    <n v="60.3333346048991"/>
    <n v="1.0800000230471301"/>
    <n v="0.15933333337307001"/>
    <m/>
    <n v="50.8"/>
    <x v="2"/>
    <x v="2"/>
  </r>
  <r>
    <x v="4"/>
    <n v="64"/>
    <n v="142"/>
    <n v="3"/>
    <n v="5"/>
    <s v="OK"/>
    <s v="P00610494"/>
    <n v="316"/>
    <n v="21"/>
    <n v="17"/>
    <n v="3"/>
    <n v="2"/>
    <n v="15"/>
    <n v="364.90000406900998"/>
    <n v="56.5"/>
    <n v="2.9900000890095999"/>
    <n v="1.26666669050852"/>
    <m/>
    <n v="216.2"/>
    <x v="2"/>
    <x v="2"/>
  </r>
  <r>
    <x v="4"/>
    <n v="58"/>
    <n v="129"/>
    <n v="3"/>
    <n v="5"/>
    <s v="OK"/>
    <s v="P00612860"/>
    <n v="142"/>
    <n v="10.8"/>
    <n v="14"/>
    <n v="2"/>
    <n v="3"/>
    <n v="14"/>
    <n v="224.233332316081"/>
    <n v="37.099999745686901"/>
    <n v="2.1033333142598498"/>
    <n v="0.236000001430511"/>
    <m/>
    <n v="88.8"/>
    <x v="787"/>
    <x v="2"/>
  </r>
  <r>
    <x v="3"/>
    <n v="20"/>
    <n v="71"/>
    <n v="3"/>
    <n v="5"/>
    <s v="OK"/>
    <s v="A110140"/>
    <n v="531"/>
    <n v="29.9"/>
    <n v="27"/>
    <n v="5"/>
    <n v="5"/>
    <n v="27"/>
    <n v="287.90000406900998"/>
    <n v="63.299999237060497"/>
    <n v="2.6266667048136401"/>
    <n v="2.3160000244776402"/>
    <m/>
    <n v="466.7"/>
    <x v="213"/>
    <x v="291"/>
  </r>
  <r>
    <x v="2"/>
    <n v="54"/>
    <n v="16"/>
    <n v="3"/>
    <n v="5"/>
    <s v="OK"/>
    <s v="M17116538"/>
    <n v="146"/>
    <n v="45"/>
    <n v="31"/>
    <n v="4"/>
    <n v="3"/>
    <n v="30"/>
    <n v="270.66666666666703"/>
    <n v="50.300000508626297"/>
    <n v="2.0099999904632599"/>
    <n v="0.53066665927569101"/>
    <m/>
    <n v="120.6"/>
    <x v="2"/>
    <x v="2"/>
  </r>
  <r>
    <x v="4"/>
    <n v="93"/>
    <n v="223"/>
    <n v="3"/>
    <n v="5"/>
    <s v="OK"/>
    <s v="P00610739"/>
    <n v="316"/>
    <n v="26.1"/>
    <n v="24"/>
    <n v="3"/>
    <n v="3"/>
    <n v="21"/>
    <n v="361.09999593099002"/>
    <n v="57.299999237060497"/>
    <n v="3.28999996185303"/>
    <n v="0.69733335574468003"/>
    <m/>
    <n v="138.5"/>
    <x v="2"/>
    <x v="2"/>
  </r>
  <r>
    <x v="1"/>
    <n v="0"/>
    <n v="338"/>
    <n v="3"/>
    <n v="5"/>
    <s v="OK"/>
    <s v="NH200023"/>
    <n v="412"/>
    <n v="34.9"/>
    <n v="27"/>
    <n v="3"/>
    <n v="3"/>
    <n v="27"/>
    <n v="308.76666259765602"/>
    <n v="62.866666158040402"/>
    <n v="0.68666666746139504"/>
    <n v="0.68166667222976696"/>
    <m/>
    <n v="170.4"/>
    <x v="2"/>
    <x v="2"/>
  </r>
  <r>
    <x v="4"/>
    <n v="47"/>
    <n v="187"/>
    <n v="3"/>
    <n v="5"/>
    <s v="OK"/>
    <s v="P00610360"/>
    <n v="341"/>
    <n v="24.8"/>
    <n v="22"/>
    <n v="3"/>
    <n v="4"/>
    <n v="20"/>
    <n v="295.90000406900998"/>
    <n v="57.866666158040402"/>
    <n v="3.0833332538604701"/>
    <n v="1.9136666854222599"/>
    <m/>
    <n v="370.4"/>
    <x v="305"/>
    <x v="2"/>
  </r>
  <r>
    <x v="2"/>
    <n v="18"/>
    <n v="56"/>
    <n v="3"/>
    <n v="5"/>
    <s v="OK"/>
    <s v="M17116072"/>
    <n v="299"/>
    <n v="51.6"/>
    <n v="24"/>
    <n v="3"/>
    <n v="3"/>
    <n v="24"/>
    <n v="237.56666564941401"/>
    <n v="56.1666666666667"/>
    <n v="1.4700000286102299"/>
    <n v="0.89500000079472897"/>
    <m/>
    <n v="265.10000000000002"/>
    <x v="2"/>
    <x v="2"/>
  </r>
  <r>
    <x v="4"/>
    <n v="100"/>
    <n v="137"/>
    <n v="3"/>
    <n v="5"/>
    <s v="OK"/>
    <s v="P00610818"/>
    <n v="142"/>
    <n v="15.6"/>
    <n v="28"/>
    <n v="3"/>
    <n v="2"/>
    <n v="16"/>
    <n v="258.33333333333297"/>
    <n v="37.633332570393897"/>
    <n v="2.1133333444595301"/>
    <n v="0.16399999956289901"/>
    <m/>
    <n v="49.7"/>
    <x v="2"/>
    <x v="2"/>
  </r>
  <r>
    <x v="4"/>
    <n v="60"/>
    <n v="157"/>
    <n v="3"/>
    <n v="4"/>
    <s v="OK"/>
    <s v="P00612352"/>
    <n v="172"/>
    <n v="10.5"/>
    <n v="12"/>
    <n v="2"/>
    <n v="2"/>
    <n v="12"/>
    <n v="267.23333231608098"/>
    <n v="50.433334350585902"/>
    <n v="2.11666667461395"/>
    <n v="0.23666666944821699"/>
    <m/>
    <n v="62.9"/>
    <x v="2"/>
    <x v="2"/>
  </r>
  <r>
    <x v="4"/>
    <n v="56"/>
    <n v="145"/>
    <n v="3"/>
    <n v="5"/>
    <s v="OK"/>
    <s v="P00610464"/>
    <n v="316"/>
    <n v="38"/>
    <n v="20"/>
    <n v="3"/>
    <n v="4"/>
    <n v="18"/>
    <n v="316.80000813802098"/>
    <n v="40.366666158040402"/>
    <n v="2.5066666603088401"/>
    <n v="0.36333332459131901"/>
    <m/>
    <n v="79.8"/>
    <x v="2"/>
    <x v="2"/>
  </r>
  <r>
    <x v="4"/>
    <n v="72"/>
    <n v="225"/>
    <n v="3"/>
    <n v="5"/>
    <s v="OK"/>
    <s v="P00610652"/>
    <n v="217"/>
    <n v="14.6"/>
    <n v="17"/>
    <n v="1"/>
    <n v="1"/>
    <n v="14"/>
    <n v="239.666661580404"/>
    <n v="53.966665903727197"/>
    <n v="1.6366666952769"/>
    <n v="0.35533332824706998"/>
    <m/>
    <n v="100.6"/>
    <x v="2"/>
    <x v="2"/>
  </r>
  <r>
    <x v="0"/>
    <n v="186"/>
    <n v="62"/>
    <n v="1"/>
    <n v="5"/>
    <s v="OK"/>
    <s v="NL110489"/>
    <n v="40"/>
    <n v="12.5"/>
    <m/>
    <n v="1"/>
    <n v="1"/>
    <m/>
    <n v="614.70001220703102"/>
    <n v="79.099998474121094"/>
    <n v="12.199999809265099"/>
    <n v="1.4400000572204601"/>
    <m/>
    <n v="82.9"/>
    <x v="2"/>
    <x v="2"/>
  </r>
  <r>
    <x v="4"/>
    <n v="85"/>
    <n v="149"/>
    <n v="3"/>
    <n v="5"/>
    <s v="OK"/>
    <s v="P00610659"/>
    <n v="316"/>
    <n v="28"/>
    <n v="23"/>
    <n v="3"/>
    <n v="2"/>
    <n v="15"/>
    <n v="320.66666666666703"/>
    <n v="41.566666920979799"/>
    <n v="2.84999998410543"/>
    <n v="0.64533333977063501"/>
    <m/>
    <n v="157.30000000000001"/>
    <x v="2"/>
    <x v="2"/>
  </r>
  <r>
    <x v="4"/>
    <n v="68"/>
    <n v="137"/>
    <n v="3"/>
    <n v="5"/>
    <s v="OK"/>
    <s v="P00610489"/>
    <n v="412"/>
    <n v="18.3"/>
    <n v="25"/>
    <n v="2"/>
    <n v="2"/>
    <n v="15"/>
    <n v="253.666661580404"/>
    <n v="54.933333079020201"/>
    <n v="0.91999999682108602"/>
    <n v="0.28433332840601599"/>
    <m/>
    <n v="78.7"/>
    <x v="788"/>
    <x v="2"/>
  </r>
  <r>
    <x v="4"/>
    <n v="65"/>
    <n v="137"/>
    <n v="3"/>
    <n v="5"/>
    <s v="OK"/>
    <s v="P00610491"/>
    <n v="183"/>
    <n v="32"/>
    <n v="22"/>
    <n v="4"/>
    <n v="4"/>
    <n v="20"/>
    <n v="563.29998779296898"/>
    <n v="71.3333333333333"/>
    <n v="3.8766667048136401"/>
    <n v="0.23566666742165901"/>
    <m/>
    <n v="36.299999999999997"/>
    <x v="2"/>
    <x v="2"/>
  </r>
  <r>
    <x v="1"/>
    <n v="24"/>
    <n v="358"/>
    <n v="3"/>
    <n v="4"/>
    <s v="OK"/>
    <s v="NH200121"/>
    <n v="202"/>
    <n v="23"/>
    <n v="29"/>
    <n v="3"/>
    <n v="3"/>
    <n v="29"/>
    <n v="313.23333740234398"/>
    <n v="59.933334350585902"/>
    <n v="2.3399999141693102"/>
    <n v="0.68766667445500695"/>
    <m/>
    <n v="138.1"/>
    <x v="789"/>
    <x v="660"/>
  </r>
  <r>
    <x v="2"/>
    <n v="46"/>
    <n v="83"/>
    <n v="3"/>
    <n v="5"/>
    <s v="OK"/>
    <s v="M17116440"/>
    <n v="75"/>
    <n v="16.899999999999999"/>
    <n v="20"/>
    <n v="3"/>
    <n v="4"/>
    <n v="20"/>
    <n v="196.79999796549501"/>
    <n v="44.066666920979799"/>
    <n v="1.83666666348775"/>
    <n v="0.61766667167345701"/>
    <m/>
    <n v="197.5"/>
    <x v="2"/>
    <x v="2"/>
  </r>
  <r>
    <x v="1"/>
    <n v="41"/>
    <n v="318"/>
    <n v="3"/>
    <n v="5"/>
    <s v="OK"/>
    <s v="NH200660"/>
    <n v="64"/>
    <n v="26.7"/>
    <n v="24"/>
    <n v="2"/>
    <n v="3"/>
    <n v="22"/>
    <n v="222.89999898274701"/>
    <n v="54.366667429606103"/>
    <n v="2.0099999507268298"/>
    <n v="0.67900000015894602"/>
    <m/>
    <n v="181"/>
    <x v="790"/>
    <x v="661"/>
  </r>
  <r>
    <x v="2"/>
    <n v="29"/>
    <n v="28"/>
    <n v="3"/>
    <n v="5"/>
    <s v="OK"/>
    <s v="M17116500"/>
    <n v="134"/>
    <n v="15.8"/>
    <n v="17"/>
    <n v="3"/>
    <n v="3"/>
    <n v="17"/>
    <n v="303.09999593099002"/>
    <n v="49.3333333333333"/>
    <n v="2.1200000047683698"/>
    <n v="1.9270000457763701"/>
    <m/>
    <n v="569.5"/>
    <x v="791"/>
    <x v="662"/>
  </r>
  <r>
    <x v="4"/>
    <n v="64"/>
    <n v="164"/>
    <n v="3"/>
    <n v="5"/>
    <s v="OK"/>
    <s v="P00610509"/>
    <n v="17"/>
    <n v="12.1"/>
    <n v="15"/>
    <n v="2"/>
    <n v="4"/>
    <n v="15"/>
    <n v="204.86666870117199"/>
    <n v="41.900000254313099"/>
    <n v="1.7200000286102299"/>
    <n v="0.184333334366481"/>
    <m/>
    <n v="58.8"/>
    <x v="2"/>
    <x v="2"/>
  </r>
  <r>
    <x v="0"/>
    <n v="128"/>
    <n v="70"/>
    <n v="3"/>
    <n v="5"/>
    <s v="OK"/>
    <s v="NL110161"/>
    <n v="239"/>
    <n v="23.8"/>
    <n v="18"/>
    <n v="4"/>
    <n v="4"/>
    <n v="18"/>
    <n v="237.90000406901001"/>
    <n v="59.633333841959598"/>
    <n v="1.76333332061768"/>
    <n v="0.93133332331975305"/>
    <m/>
    <n v="233.7"/>
    <x v="792"/>
    <x v="663"/>
  </r>
  <r>
    <x v="0"/>
    <n v="187"/>
    <n v="31"/>
    <n v="3"/>
    <n v="5"/>
    <s v="OK"/>
    <s v="NL110470"/>
    <n v="27"/>
    <n v="18.3"/>
    <n v="24"/>
    <n v="3"/>
    <n v="3"/>
    <n v="24"/>
    <n v="285.09999593099002"/>
    <n v="70.266665140787794"/>
    <n v="4.1966666380564401"/>
    <n v="1.27533334493637"/>
    <m/>
    <m/>
    <x v="793"/>
    <x v="664"/>
  </r>
  <r>
    <x v="1"/>
    <n v="30"/>
    <n v="395"/>
    <n v="3"/>
    <n v="5"/>
    <s v="OK"/>
    <s v="NH200147"/>
    <n v="146"/>
    <n v="56.2"/>
    <n v="30"/>
    <n v="5"/>
    <n v="4"/>
    <n v="30"/>
    <n v="255.766667683919"/>
    <n v="48.699999491373703"/>
    <n v="2.2666666507720898"/>
    <n v="0.45200000206629398"/>
    <m/>
    <n v="95.4"/>
    <x v="2"/>
    <x v="2"/>
  </r>
  <r>
    <x v="1"/>
    <n v="86"/>
    <n v="379"/>
    <n v="3"/>
    <n v="4"/>
    <s v="OK"/>
    <s v="NH200476"/>
    <n v="64"/>
    <n v="31.6"/>
    <n v="27"/>
    <n v="4"/>
    <n v="4"/>
    <n v="27"/>
    <n v="318.66666666666703"/>
    <n v="54.8333333333333"/>
    <n v="2.7399999300638802"/>
    <n v="0.47599999109904001"/>
    <m/>
    <n v="87.4"/>
    <x v="794"/>
    <x v="665"/>
  </r>
  <r>
    <x v="4"/>
    <n v="36"/>
    <n v="193"/>
    <n v="3"/>
    <n v="5"/>
    <s v="OK"/>
    <s v="P00610270"/>
    <n v="146"/>
    <n v="42.2"/>
    <n v="30"/>
    <n v="3"/>
    <n v="4"/>
    <n v="20"/>
    <n v="284.76666259765602"/>
    <n v="44.433334350585902"/>
    <n v="1.89666664600372"/>
    <n v="0.45400000611940999"/>
    <m/>
    <n v="103.2"/>
    <x v="795"/>
    <x v="2"/>
  </r>
  <r>
    <x v="5"/>
    <n v="1"/>
    <n v="54"/>
    <n v="3"/>
    <n v="5"/>
    <s v="OK"/>
    <s v="B420014"/>
    <n v="412"/>
    <n v="37.9"/>
    <n v="24"/>
    <n v="4"/>
    <n v="4"/>
    <n v="24"/>
    <n v="314.90000406900998"/>
    <n v="64.000001271565793"/>
    <n v="0.89999999602635705"/>
    <n v="0.48166667421658799"/>
    <m/>
    <n v="141.5"/>
    <x v="71"/>
    <x v="666"/>
  </r>
  <r>
    <x v="4"/>
    <n v="38"/>
    <n v="190"/>
    <n v="3"/>
    <n v="5"/>
    <s v="OK"/>
    <s v="P00612818"/>
    <n v="327"/>
    <n v="10"/>
    <n v="11"/>
    <n v="2"/>
    <n v="2"/>
    <n v="10"/>
    <n v="325.13334147135402"/>
    <n v="55.633332570393897"/>
    <n v="2.6433332761128701"/>
    <n v="1.7396667003631601"/>
    <m/>
    <n v="378.4"/>
    <x v="2"/>
    <x v="2"/>
  </r>
  <r>
    <x v="4"/>
    <n v="72"/>
    <n v="129"/>
    <n v="3"/>
    <n v="5"/>
    <s v="OK"/>
    <s v="P00612879"/>
    <n v="159"/>
    <n v="11.3"/>
    <n v="13"/>
    <n v="3"/>
    <n v="3"/>
    <n v="13"/>
    <n v="269.53332519531301"/>
    <n v="67.100001017252595"/>
    <n v="0.86333334445953402"/>
    <n v="0.10866666585206999"/>
    <m/>
    <n v="37.4"/>
    <x v="2"/>
    <x v="2"/>
  </r>
  <r>
    <x v="1"/>
    <n v="45"/>
    <n v="352"/>
    <n v="3"/>
    <n v="5"/>
    <s v="OK"/>
    <s v="NH200219"/>
    <n v="588"/>
    <n v="56.7"/>
    <n v="35"/>
    <n v="4"/>
    <n v="4"/>
    <n v="35"/>
    <n v="298.76666259765602"/>
    <n v="61.866666158040402"/>
    <n v="2.8766666253407802"/>
    <n v="0.86433335145314505"/>
    <m/>
    <n v="189.4"/>
    <x v="796"/>
    <x v="667"/>
  </r>
  <r>
    <x v="4"/>
    <n v="4"/>
    <n v="157"/>
    <n v="3"/>
    <n v="5"/>
    <s v="OK"/>
    <s v="P00610025"/>
    <n v="316"/>
    <n v="37.4"/>
    <n v="44"/>
    <n v="5"/>
    <n v="5"/>
    <n v="16"/>
    <n v="342.09999593099002"/>
    <n v="57.233333587646499"/>
    <n v="2.9466666380564401"/>
    <n v="1.06733332077662"/>
    <m/>
    <n v="190.4"/>
    <x v="797"/>
    <x v="2"/>
  </r>
  <r>
    <x v="0"/>
    <n v="179"/>
    <n v="46"/>
    <n v="3"/>
    <n v="2"/>
    <s v="EXCLUDE"/>
    <s v="NL110429"/>
    <n v="354"/>
    <n v="12.3"/>
    <m/>
    <n v="5"/>
    <n v="5"/>
    <n v="35"/>
    <n v="281.53332519531301"/>
    <n v="34.633333841959598"/>
    <n v="3.2499999205271402"/>
    <n v="0.354999989271164"/>
    <m/>
    <m/>
    <x v="2"/>
    <x v="2"/>
  </r>
  <r>
    <x v="4"/>
    <n v="49"/>
    <n v="149"/>
    <n v="3"/>
    <n v="3"/>
    <s v="OK"/>
    <s v="P00610337"/>
    <n v="551"/>
    <n v="24.4"/>
    <n v="20"/>
    <n v="4"/>
    <n v="4"/>
    <n v="20"/>
    <n v="289.09999593099002"/>
    <n v="72.366666158040402"/>
    <n v="1.6066666444142701"/>
    <n v="0.31833333770434102"/>
    <m/>
    <n v="49.3"/>
    <x v="121"/>
    <x v="2"/>
  </r>
  <r>
    <x v="2"/>
    <n v="28"/>
    <n v="1"/>
    <n v="3"/>
    <n v="5"/>
    <s v="OK"/>
    <s v="M17116521"/>
    <n v="75"/>
    <n v="13.8"/>
    <n v="15"/>
    <n v="3"/>
    <n v="5"/>
    <n v="15"/>
    <n v="184.69999694824199"/>
    <n v="42.633333841959598"/>
    <n v="2.1366666158040402"/>
    <n v="0.50466667612393701"/>
    <m/>
    <n v="218.5"/>
    <x v="2"/>
    <x v="2"/>
  </r>
  <r>
    <x v="4"/>
    <n v="75"/>
    <n v="141"/>
    <n v="3"/>
    <n v="4"/>
    <s v="OK"/>
    <s v="P00610638"/>
    <n v="146"/>
    <n v="26.9"/>
    <n v="28"/>
    <n v="3"/>
    <n v="3"/>
    <n v="16"/>
    <n v="340.36667887369799"/>
    <n v="55.266666412353501"/>
    <n v="1.8333333333333299"/>
    <n v="0.60733333230018605"/>
    <m/>
    <n v="123.6"/>
    <x v="2"/>
    <x v="2"/>
  </r>
  <r>
    <x v="4"/>
    <n v="22"/>
    <n v="196"/>
    <n v="1"/>
    <n v="5"/>
    <s v="OK"/>
    <s v="P00612354"/>
    <n v="44"/>
    <n v="17.507000000000001"/>
    <m/>
    <n v="3"/>
    <n v="3"/>
    <n v="15"/>
    <n v="320.70001220703102"/>
    <n v="72.900001525878906"/>
    <n v="5.8200001716613796"/>
    <n v="0.94400000572204601"/>
    <m/>
    <n v="41"/>
    <x v="2"/>
    <x v="2"/>
  </r>
  <r>
    <x v="2"/>
    <n v="8"/>
    <n v="36"/>
    <n v="3"/>
    <n v="4"/>
    <s v="OK"/>
    <s v="M17116045"/>
    <n v="865"/>
    <n v="13.2"/>
    <n v="13"/>
    <n v="3"/>
    <n v="4"/>
    <n v="13"/>
    <n v="244.666666666667"/>
    <n v="45.133332570393897"/>
    <n v="2.1366666158040402"/>
    <n v="0.81399999062220296"/>
    <m/>
    <n v="256.60000000000002"/>
    <x v="798"/>
    <x v="668"/>
  </r>
  <r>
    <x v="4"/>
    <n v="57"/>
    <n v="222"/>
    <n v="3"/>
    <n v="5"/>
    <s v="OK"/>
    <s v="P00610416"/>
    <n v="119"/>
    <n v="19.600000000000001"/>
    <n v="15"/>
    <n v="3"/>
    <n v="3"/>
    <n v="15"/>
    <n v="258"/>
    <n v="52.933333079020201"/>
    <n v="1.83999999364217"/>
    <n v="0.33166666825612401"/>
    <m/>
    <n v="80.5"/>
    <x v="799"/>
    <x v="2"/>
  </r>
  <r>
    <x v="3"/>
    <n v="91"/>
    <n v="23"/>
    <n v="3"/>
    <n v="4"/>
    <s v="OK"/>
    <s v="A110380"/>
    <n v="204"/>
    <n v="29.9"/>
    <n v="28"/>
    <n v="5"/>
    <n v="5"/>
    <n v="28"/>
    <n v="301"/>
    <n v="47.433333079020201"/>
    <n v="2.8300000031789101"/>
    <n v="0.50399999817212404"/>
    <m/>
    <n v="101.5"/>
    <x v="260"/>
    <x v="79"/>
  </r>
  <r>
    <x v="4"/>
    <n v="42"/>
    <n v="157"/>
    <n v="3"/>
    <n v="5"/>
    <s v="OK"/>
    <s v="P00610341"/>
    <n v="82"/>
    <n v="64"/>
    <n v="30"/>
    <n v="5"/>
    <n v="5"/>
    <n v="30"/>
    <n v="240.666666666667"/>
    <n v="40.099999745686901"/>
    <n v="2.3066666920979801"/>
    <n v="0.28033334016799899"/>
    <m/>
    <n v="57.6"/>
    <x v="800"/>
    <x v="2"/>
  </r>
  <r>
    <x v="4"/>
    <n v="52"/>
    <n v="150"/>
    <n v="3"/>
    <n v="5"/>
    <s v="OK"/>
    <s v="P00610461"/>
    <n v="183"/>
    <n v="15.1"/>
    <n v="18"/>
    <n v="2"/>
    <n v="3"/>
    <n v="15"/>
    <n v="509.90000406900998"/>
    <n v="72.699999491373703"/>
    <n v="3.8666667143503801"/>
    <n v="0.32400000095367398"/>
    <m/>
    <n v="45.7"/>
    <x v="2"/>
    <x v="2"/>
  </r>
  <r>
    <x v="2"/>
    <n v="19"/>
    <n v="57"/>
    <n v="3"/>
    <n v="4"/>
    <s v="OK"/>
    <s v="M17116080"/>
    <n v="615"/>
    <n v="44.9"/>
    <n v="32"/>
    <n v="5"/>
    <n v="4"/>
    <n v="32"/>
    <n v="241.10000101725299"/>
    <n v="60.366666158040402"/>
    <n v="1.9433333079020201"/>
    <n v="0.112000000973543"/>
    <m/>
    <n v="26.1"/>
    <x v="2"/>
    <x v="2"/>
  </r>
  <r>
    <x v="4"/>
    <n v="44"/>
    <n v="183"/>
    <n v="3"/>
    <n v="5"/>
    <s v="OK"/>
    <s v="P00610358"/>
    <n v="90"/>
    <n v="22.1"/>
    <n v="22"/>
    <n v="4"/>
    <n v="4"/>
    <n v="22"/>
    <n v="280.43332926432299"/>
    <n v="51.400000254313099"/>
    <n v="3.1566665967305498"/>
    <n v="0.375"/>
    <m/>
    <n v="81.7"/>
    <x v="2"/>
    <x v="2"/>
  </r>
  <r>
    <x v="5"/>
    <n v="15"/>
    <n v="59"/>
    <n v="3"/>
    <n v="5"/>
    <s v="OK"/>
    <s v="B420004"/>
    <n v="531"/>
    <n v="65.900000000000006"/>
    <n v="36"/>
    <n v="4"/>
    <n v="3"/>
    <n v="25"/>
    <n v="303.43332926432299"/>
    <n v="63.1666666666667"/>
    <n v="3.08999999364217"/>
    <n v="2.7163333892822301"/>
    <m/>
    <n v="467.7"/>
    <x v="47"/>
    <x v="29"/>
  </r>
  <r>
    <x v="5"/>
    <n v="94"/>
    <n v="67"/>
    <n v="3"/>
    <n v="4"/>
    <s v="OK"/>
    <s v="B444007"/>
    <n v="264"/>
    <n v="47.4"/>
    <n v="38"/>
    <n v="5"/>
    <n v="5"/>
    <n v="35"/>
    <n v="274.90000406900998"/>
    <n v="48.866667429606103"/>
    <n v="2.4933333396911599"/>
    <n v="0.30566666523615499"/>
    <m/>
    <n v="58.8"/>
    <x v="360"/>
    <x v="239"/>
  </r>
  <r>
    <x v="4"/>
    <n v="19"/>
    <n v="197"/>
    <n v="3"/>
    <n v="5"/>
    <s v="OK"/>
    <s v="P00610110"/>
    <n v="90"/>
    <n v="34.9"/>
    <n v="21"/>
    <n v="5"/>
    <n v="5"/>
    <n v="21"/>
    <n v="287.56667073567701"/>
    <n v="56.366666158040402"/>
    <n v="2.3033333619435599"/>
    <n v="0.262666662534078"/>
    <m/>
    <n v="52.7"/>
    <x v="2"/>
    <x v="2"/>
  </r>
  <r>
    <x v="1"/>
    <n v="5"/>
    <n v="304"/>
    <n v="3"/>
    <n v="5"/>
    <s v="OK"/>
    <s v="NH200663"/>
    <n v="146"/>
    <n v="10"/>
    <n v="11"/>
    <n v="1"/>
    <n v="3"/>
    <n v="11"/>
    <n v="264.86666361490899"/>
    <n v="51.299999237060497"/>
    <n v="1.86666667461395"/>
    <n v="0.47066666682561198"/>
    <m/>
    <n v="123.4"/>
    <x v="801"/>
    <x v="669"/>
  </r>
  <r>
    <x v="1"/>
    <n v="6"/>
    <n v="388"/>
    <n v="3"/>
    <n v="5"/>
    <s v="OK"/>
    <s v="NH200045"/>
    <n v="558"/>
    <n v="83"/>
    <n v="40"/>
    <n v="5"/>
    <n v="4"/>
    <n v="30"/>
    <n v="227.333333333333"/>
    <n v="57.733333587646499"/>
    <n v="1.3633333444595299"/>
    <n v="0.170666667322318"/>
    <m/>
    <n v="47.2"/>
    <x v="802"/>
    <x v="670"/>
  </r>
  <r>
    <x v="4"/>
    <n v="2"/>
    <n v="190"/>
    <n v="3"/>
    <n v="5"/>
    <s v="OK"/>
    <s v="P00612810"/>
    <n v="90"/>
    <n v="11.8"/>
    <n v="18"/>
    <n v="1"/>
    <n v="1"/>
    <n v="10"/>
    <n v="261.76666259765602"/>
    <n v="65.199999491373703"/>
    <n v="2.52333331108093"/>
    <n v="0.59333332379658998"/>
    <m/>
    <n v="137.9"/>
    <x v="535"/>
    <x v="2"/>
  </r>
  <r>
    <x v="3"/>
    <n v="61"/>
    <n v="49"/>
    <n v="3"/>
    <n v="5"/>
    <s v="OK"/>
    <s v="A110311"/>
    <n v="412"/>
    <n v="21.2"/>
    <n v="20"/>
    <n v="3"/>
    <n v="3"/>
    <n v="20"/>
    <n v="246.56666564941401"/>
    <n v="49.933334350585902"/>
    <n v="0.94666667779286695"/>
    <n v="0.30333332717418698"/>
    <m/>
    <n v="88.1"/>
    <x v="2"/>
    <x v="2"/>
  </r>
  <r>
    <x v="1"/>
    <n v="3"/>
    <n v="362"/>
    <n v="1"/>
    <n v="5"/>
    <s v="OK"/>
    <s v="NH200035"/>
    <n v="43"/>
    <n v="21.9"/>
    <n v="17"/>
    <n v="3"/>
    <n v="3"/>
    <n v="17"/>
    <n v="444"/>
    <n v="57.299999237060497"/>
    <n v="6.9299998283386204"/>
    <n v="1.9850000143051101"/>
    <m/>
    <n v="95.7"/>
    <x v="2"/>
    <x v="2"/>
  </r>
  <r>
    <x v="0"/>
    <n v="122"/>
    <n v="71"/>
    <n v="3"/>
    <n v="5"/>
    <s v="OK"/>
    <s v="NL110162"/>
    <n v="239"/>
    <n v="26.9"/>
    <n v="23"/>
    <n v="4"/>
    <n v="4"/>
    <n v="23"/>
    <n v="249.666661580404"/>
    <n v="65.599998474121094"/>
    <n v="1.66333333651225"/>
    <n v="1.6559999783833801"/>
    <m/>
    <n v="362.1"/>
    <x v="803"/>
    <x v="671"/>
  </r>
  <r>
    <x v="5"/>
    <n v="56"/>
    <n v="48"/>
    <n v="3"/>
    <n v="5"/>
    <s v="OK"/>
    <s v="B437002"/>
    <n v="412"/>
    <n v="24.2"/>
    <n v="24"/>
    <n v="3"/>
    <n v="4"/>
    <n v="24"/>
    <n v="286.33333333333297"/>
    <n v="65.766667683919295"/>
    <n v="1.12999997536341"/>
    <n v="0.33933333555857298"/>
    <m/>
    <n v="83.7"/>
    <x v="128"/>
    <x v="102"/>
  </r>
  <r>
    <x v="5"/>
    <n v="40"/>
    <n v="2"/>
    <n v="3"/>
    <n v="5"/>
    <s v="OK"/>
    <s v="B430024"/>
    <n v="146"/>
    <n v="17.5"/>
    <n v="22"/>
    <n v="4"/>
    <n v="4"/>
    <n v="20"/>
    <n v="295.23333740234398"/>
    <n v="44.8333346048991"/>
    <n v="2.0733333031336501"/>
    <n v="0.58466666936874401"/>
    <m/>
    <n v="131.6"/>
    <x v="2"/>
    <x v="2"/>
  </r>
  <r>
    <x v="2"/>
    <n v="6"/>
    <n v="33"/>
    <n v="3"/>
    <n v="5"/>
    <s v="OK"/>
    <s v="M17116044"/>
    <n v="224"/>
    <n v="13.4"/>
    <n v="11"/>
    <n v="4"/>
    <n v="4"/>
    <n v="8"/>
    <n v="172.30000305175801"/>
    <n v="48.8333333333333"/>
    <n v="1.1866666873296099"/>
    <n v="0.48500000437100699"/>
    <m/>
    <n v="168.4"/>
    <x v="804"/>
    <x v="672"/>
  </r>
  <r>
    <x v="4"/>
    <n v="84"/>
    <n v="198"/>
    <n v="3"/>
    <n v="5"/>
    <s v="OK"/>
    <s v="P00612887"/>
    <n v="90"/>
    <n v="10.199999999999999"/>
    <n v="15"/>
    <n v="1"/>
    <n v="1"/>
    <n v="12"/>
    <n v="246.333333333333"/>
    <n v="55.766666412353501"/>
    <n v="2.21333328882853"/>
    <n v="0.438666671514511"/>
    <m/>
    <n v="140.1"/>
    <x v="2"/>
    <x v="2"/>
  </r>
  <r>
    <x v="4"/>
    <n v="87"/>
    <n v="186"/>
    <n v="3"/>
    <n v="5"/>
    <s v="OK"/>
    <s v="P00610682"/>
    <n v="89"/>
    <n v="10.5"/>
    <n v="10"/>
    <n v="1"/>
    <n v="1"/>
    <n v="8"/>
    <n v="150.10000101725299"/>
    <n v="42.233333587646499"/>
    <n v="1.0800000230471301"/>
    <n v="0.29700000087420098"/>
    <m/>
    <n v="126.9"/>
    <x v="2"/>
    <x v="2"/>
  </r>
  <r>
    <x v="0"/>
    <n v="173"/>
    <n v="80"/>
    <n v="3"/>
    <n v="5"/>
    <s v="OK"/>
    <s v="NL110447"/>
    <n v="539"/>
    <n v="44.1"/>
    <n v="40"/>
    <n v="5"/>
    <n v="5"/>
    <n v="35"/>
    <n v="432.23333740234398"/>
    <n v="60.766666412353501"/>
    <n v="2.77333331108093"/>
    <n v="2.6073332627614301"/>
    <m/>
    <n v="415.7"/>
    <x v="441"/>
    <x v="673"/>
  </r>
  <r>
    <x v="3"/>
    <n v="77"/>
    <n v="87"/>
    <n v="3"/>
    <n v="5"/>
    <s v="OK"/>
    <s v="A110283"/>
    <n v="82"/>
    <n v="40"/>
    <n v="30"/>
    <n v="4"/>
    <n v="4"/>
    <n v="30"/>
    <n v="230.19999694824199"/>
    <n v="64.133333841959598"/>
    <n v="2.9900000095367401"/>
    <n v="0.44799999396006301"/>
    <m/>
    <n v="96.5"/>
    <x v="260"/>
    <x v="170"/>
  </r>
  <r>
    <x v="5"/>
    <n v="28"/>
    <n v="39"/>
    <n v="3"/>
    <n v="5"/>
    <s v="OK"/>
    <s v="B429012"/>
    <n v="531"/>
    <n v="47.7"/>
    <n v="28"/>
    <n v="4"/>
    <n v="4"/>
    <n v="25"/>
    <n v="281.43332926432299"/>
    <n v="51.966667175292997"/>
    <n v="2.3933333555857299"/>
    <n v="1.98300004005432"/>
    <m/>
    <n v="426.8"/>
    <x v="128"/>
    <x v="47"/>
  </r>
  <r>
    <x v="5"/>
    <n v="52"/>
    <n v="20"/>
    <n v="3"/>
    <n v="5"/>
    <s v="OK"/>
    <s v="B438002"/>
    <n v="34"/>
    <n v="39.1"/>
    <n v="26"/>
    <n v="5"/>
    <n v="4"/>
    <n v="20"/>
    <n v="244.666666666667"/>
    <n v="58.766666412353501"/>
    <n v="1.5800000031789101"/>
    <n v="0.63333332538604703"/>
    <m/>
    <n v="220.1"/>
    <x v="2"/>
    <x v="2"/>
  </r>
  <r>
    <x v="4"/>
    <n v="4"/>
    <n v="153"/>
    <n v="3"/>
    <n v="5"/>
    <s v="OK"/>
    <s v="P00610022"/>
    <n v="316"/>
    <n v="41.1"/>
    <n v="40"/>
    <n v="5"/>
    <n v="5"/>
    <n v="22"/>
    <n v="385.23333740234398"/>
    <n v="58.3333333333333"/>
    <n v="3.5866666634877502"/>
    <n v="1.0563333034515401"/>
    <m/>
    <n v="177.5"/>
    <x v="805"/>
    <x v="2"/>
  </r>
  <r>
    <x v="3"/>
    <n v="68"/>
    <n v="49"/>
    <n v="3"/>
    <n v="5"/>
    <s v="OK"/>
    <s v="A110313"/>
    <n v="412"/>
    <n v="37.299999999999997"/>
    <n v="28"/>
    <n v="5"/>
    <n v="5"/>
    <n v="28"/>
    <n v="293.33333333333297"/>
    <n v="66.766666412353501"/>
    <n v="0.90000001589457201"/>
    <n v="0.28233332931995397"/>
    <m/>
    <n v="55.1"/>
    <x v="2"/>
    <x v="2"/>
  </r>
  <r>
    <x v="4"/>
    <n v="67"/>
    <n v="162"/>
    <n v="3"/>
    <n v="4"/>
    <s v="OK"/>
    <s v="P00610505"/>
    <n v="723"/>
    <n v="16.600000000000001"/>
    <n v="17"/>
    <n v="3"/>
    <n v="5"/>
    <n v="17"/>
    <n v="392.66666666666703"/>
    <n v="69.866668701171903"/>
    <n v="1.56999997297923"/>
    <n v="0.609333336353302"/>
    <m/>
    <n v="108.3"/>
    <x v="806"/>
    <x v="2"/>
  </r>
  <r>
    <x v="3"/>
    <n v="6"/>
    <n v="13"/>
    <n v="3"/>
    <n v="5"/>
    <s v="OK"/>
    <s v="A110020"/>
    <n v="89"/>
    <n v="28.8"/>
    <n v="21"/>
    <n v="4"/>
    <n v="3"/>
    <n v="21"/>
    <n v="164.43333435058599"/>
    <n v="39.166667938232401"/>
    <n v="1.16333333651225"/>
    <n v="0.353000005086263"/>
    <m/>
    <n v="106.3"/>
    <x v="2"/>
    <x v="2"/>
  </r>
  <r>
    <x v="4"/>
    <n v="21"/>
    <n v="142"/>
    <n v="3"/>
    <n v="5"/>
    <s v="OK"/>
    <s v="P00610144"/>
    <n v="142"/>
    <n v="16.899999999999999"/>
    <n v="14"/>
    <n v="2"/>
    <n v="2"/>
    <n v="6"/>
    <n v="259.66666666666703"/>
    <n v="35.300000508626297"/>
    <n v="2.5866666634877502"/>
    <n v="0.159666672348976"/>
    <m/>
    <n v="59.1"/>
    <x v="807"/>
    <x v="2"/>
  </r>
  <r>
    <x v="4"/>
    <n v="33"/>
    <n v="217"/>
    <n v="3"/>
    <n v="5"/>
    <s v="OK"/>
    <s v="P00610251"/>
    <n v="134"/>
    <n v="12.9"/>
    <n v="15"/>
    <n v="2"/>
    <n v="1"/>
    <n v="9"/>
    <n v="269.13334147135402"/>
    <n v="47.433333079020201"/>
    <n v="2.66000000635783"/>
    <n v="0.73833332459131895"/>
    <m/>
    <n v="209.2"/>
    <x v="808"/>
    <x v="2"/>
  </r>
  <r>
    <x v="4"/>
    <n v="74"/>
    <n v="175"/>
    <n v="3"/>
    <n v="4"/>
    <s v="OK"/>
    <s v="P00610611"/>
    <n v="798"/>
    <n v="44.2"/>
    <n v="26"/>
    <n v="5"/>
    <n v="5"/>
    <n v="26"/>
    <n v="240.79999796549501"/>
    <n v="51.766666412353501"/>
    <n v="2.5300000508626299"/>
    <n v="0.27433332800865201"/>
    <m/>
    <n v="70.400000000000006"/>
    <x v="809"/>
    <x v="2"/>
  </r>
  <r>
    <x v="4"/>
    <n v="11"/>
    <n v="179"/>
    <n v="3"/>
    <n v="5"/>
    <s v="OK"/>
    <s v="P00610122"/>
    <n v="142"/>
    <n v="17.7"/>
    <n v="19"/>
    <n v="3"/>
    <n v="3"/>
    <n v="14"/>
    <n v="198.733332316081"/>
    <n v="48.800000508626297"/>
    <n v="2.2366666793823198"/>
    <n v="0.18299999833107"/>
    <m/>
    <n v="56.9"/>
    <x v="810"/>
    <x v="2"/>
  </r>
  <r>
    <x v="3"/>
    <n v="69"/>
    <n v="59"/>
    <n v="3"/>
    <n v="4"/>
    <s v="OK"/>
    <s v="A110307"/>
    <n v="670"/>
    <n v="35"/>
    <n v="28"/>
    <n v="5"/>
    <n v="5"/>
    <n v="28"/>
    <n v="357.86665852864598"/>
    <n v="71.766665140787794"/>
    <n v="1.96666661898295"/>
    <n v="0.82399998108545902"/>
    <m/>
    <n v="122.7"/>
    <x v="66"/>
    <x v="538"/>
  </r>
  <r>
    <x v="5"/>
    <n v="3"/>
    <n v="23"/>
    <n v="3"/>
    <n v="5"/>
    <s v="OK"/>
    <s v="B422020"/>
    <n v="128"/>
    <n v="48.1"/>
    <n v="25"/>
    <n v="5"/>
    <n v="5"/>
    <n v="25"/>
    <n v="246.999994913737"/>
    <n v="44.099999745686901"/>
    <n v="1.39666664600372"/>
    <n v="0.140666663646698"/>
    <m/>
    <n v="37.9"/>
    <x v="360"/>
    <x v="352"/>
  </r>
  <r>
    <x v="4"/>
    <n v="57"/>
    <n v="198"/>
    <n v="3"/>
    <n v="5"/>
    <s v="OK"/>
    <s v="P00610427"/>
    <n v="308"/>
    <n v="31.2"/>
    <n v="23"/>
    <n v="5"/>
    <n v="2"/>
    <n v="12"/>
    <n v="223.43333435058599"/>
    <n v="40.400000254313099"/>
    <n v="1.9733333190282201"/>
    <n v="0.66899997989336601"/>
    <m/>
    <n v="192.2"/>
    <x v="2"/>
    <x v="2"/>
  </r>
  <r>
    <x v="4"/>
    <n v="56"/>
    <n v="211"/>
    <n v="3"/>
    <n v="5"/>
    <s v="OK"/>
    <s v="P00610422"/>
    <n v="89"/>
    <n v="65.900000000000006"/>
    <n v="25"/>
    <n v="5"/>
    <n v="5"/>
    <n v="25"/>
    <n v="192.666666666667"/>
    <n v="41.099999745686901"/>
    <n v="1.5400000413258901"/>
    <n v="0.20099999507268301"/>
    <m/>
    <n v="59"/>
    <x v="2"/>
    <x v="2"/>
  </r>
  <r>
    <x v="4"/>
    <n v="82"/>
    <n v="198"/>
    <n v="3"/>
    <n v="5"/>
    <s v="OK"/>
    <s v="P00610692"/>
    <n v="412"/>
    <n v="28.6"/>
    <n v="24"/>
    <n v="5"/>
    <n v="3"/>
    <n v="22"/>
    <n v="265.90000406900998"/>
    <n v="56.533334096272803"/>
    <n v="1.0633333325386001"/>
    <n v="0.377666672070821"/>
    <m/>
    <n v="99.9"/>
    <x v="2"/>
    <x v="2"/>
  </r>
  <r>
    <x v="4"/>
    <n v="54"/>
    <n v="176"/>
    <n v="3"/>
    <n v="5"/>
    <s v="OK"/>
    <s v="P00610442"/>
    <n v="79"/>
    <n v="13.2"/>
    <n v="14"/>
    <n v="2"/>
    <n v="2"/>
    <n v="14"/>
    <n v="248.76666259765599"/>
    <n v="57.633333841959598"/>
    <n v="3.2799999713897701"/>
    <n v="2.1210000117619798"/>
    <m/>
    <n v="460.5"/>
    <x v="811"/>
    <x v="2"/>
  </r>
  <r>
    <x v="4"/>
    <n v="35"/>
    <n v="188"/>
    <n v="3"/>
    <n v="5"/>
    <s v="OK"/>
    <s v="P00610275"/>
    <n v="130"/>
    <n v="38.200000000000003"/>
    <n v="32"/>
    <n v="5"/>
    <n v="5"/>
    <n v="23"/>
    <n v="361.19999186197902"/>
    <n v="62.300000508626297"/>
    <n v="2.1899999777476"/>
    <n v="1.8083333174387599"/>
    <m/>
    <n v="312.3"/>
    <x v="812"/>
    <x v="2"/>
  </r>
  <r>
    <x v="0"/>
    <n v="195"/>
    <n v="96"/>
    <n v="3"/>
    <n v="4"/>
    <s v="OK"/>
    <s v="NL110557"/>
    <n v="939"/>
    <n v="13.8"/>
    <n v="16"/>
    <n v="2"/>
    <n v="2"/>
    <n v="16"/>
    <n v="258.33333333333297"/>
    <n v="51.033334096272803"/>
    <n v="1.4699999888738"/>
    <n v="0.34766667087872799"/>
    <m/>
    <n v="131.69999999999999"/>
    <x v="813"/>
    <x v="674"/>
  </r>
  <r>
    <x v="1"/>
    <n v="2"/>
    <n v="320"/>
    <n v="3"/>
    <n v="5"/>
    <s v="OK"/>
    <s v="NH200013"/>
    <n v="146"/>
    <n v="28.4"/>
    <n v="28"/>
    <n v="3"/>
    <n v="3"/>
    <n v="28"/>
    <n v="282.23333740234398"/>
    <n v="55.266667683919302"/>
    <n v="2.4566666285196899"/>
    <n v="0.63033332427342703"/>
    <m/>
    <n v="134.80000000000001"/>
    <x v="814"/>
    <x v="675"/>
  </r>
  <r>
    <x v="5"/>
    <n v="32"/>
    <n v="55"/>
    <n v="3"/>
    <n v="5"/>
    <s v="OK"/>
    <s v="B428002"/>
    <n v="557"/>
    <n v="39.5"/>
    <n v="35"/>
    <n v="4"/>
    <n v="5"/>
    <n v="33"/>
    <n v="255.80000305175801"/>
    <n v="58.900000254313099"/>
    <n v="0.98666665951410903"/>
    <n v="0.21033332745234201"/>
    <m/>
    <n v="49.9"/>
    <x v="82"/>
    <x v="82"/>
  </r>
  <r>
    <x v="4"/>
    <n v="57"/>
    <n v="175"/>
    <n v="3"/>
    <n v="5"/>
    <s v="OK"/>
    <s v="P00610441"/>
    <n v="589"/>
    <n v="20.7"/>
    <n v="20"/>
    <n v="3"/>
    <n v="4"/>
    <n v="20"/>
    <n v="205"/>
    <n v="55.599998474121101"/>
    <n v="1.76333332061768"/>
    <n v="0.41566665967305499"/>
    <m/>
    <n v="101.3"/>
    <x v="2"/>
    <x v="2"/>
  </r>
  <r>
    <x v="2"/>
    <n v="30"/>
    <n v="74"/>
    <n v="3"/>
    <n v="5"/>
    <s v="OK"/>
    <s v="M17116446"/>
    <n v="146"/>
    <n v="26.7"/>
    <n v="25"/>
    <n v="3"/>
    <n v="3"/>
    <n v="20"/>
    <n v="253.20000203450499"/>
    <n v="43.533332824707003"/>
    <n v="1.7666666507720901"/>
    <n v="0.50799999634424797"/>
    <m/>
    <n v="107"/>
    <x v="174"/>
    <x v="676"/>
  </r>
  <r>
    <x v="3"/>
    <n v="74"/>
    <n v="11"/>
    <n v="3"/>
    <n v="4"/>
    <s v="OK"/>
    <s v="A110338"/>
    <n v="83"/>
    <n v="21.5"/>
    <n v="21"/>
    <n v="3"/>
    <n v="3"/>
    <n v="21"/>
    <n v="308.66666666666703"/>
    <n v="49.533332824707003"/>
    <n v="1.92666665712992"/>
    <n v="1.7900000015894599"/>
    <m/>
    <n v="379.3"/>
    <x v="154"/>
    <x v="169"/>
  </r>
  <r>
    <x v="2"/>
    <n v="19"/>
    <n v="7"/>
    <n v="3"/>
    <n v="1"/>
    <s v="EXCLUDE"/>
    <s v="M17116012"/>
    <n v="423"/>
    <n v="16.7"/>
    <n v="18"/>
    <n v="3"/>
    <n v="3"/>
    <n v="18"/>
    <n v="274.66666666666703"/>
    <n v="39.1666666666667"/>
    <n v="1.43666664759318"/>
    <n v="0.252333338061969"/>
    <m/>
    <m/>
    <x v="815"/>
    <x v="677"/>
  </r>
  <r>
    <x v="5"/>
    <n v="75"/>
    <n v="66"/>
    <n v="3"/>
    <n v="4"/>
    <s v="OK"/>
    <s v="B436014"/>
    <n v="261"/>
    <n v="23.5"/>
    <m/>
    <n v="3"/>
    <n v="3"/>
    <n v="25"/>
    <n v="379.43332926432299"/>
    <n v="54.266666412353501"/>
    <n v="2.7666666507720898"/>
    <n v="1.19633330901464"/>
    <m/>
    <n v="287.89999999999998"/>
    <x v="360"/>
    <x v="256"/>
  </r>
  <r>
    <x v="0"/>
    <n v="173"/>
    <n v="96"/>
    <n v="3"/>
    <n v="5"/>
    <s v="OK"/>
    <s v="NL110459"/>
    <n v="547"/>
    <n v="15.9"/>
    <n v="16"/>
    <n v="2"/>
    <n v="2"/>
    <n v="15"/>
    <n v="199.56666564941401"/>
    <n v="33.600000381469698"/>
    <n v="1.06333335240682"/>
    <n v="0.15733333428700799"/>
    <m/>
    <n v="67.099999999999994"/>
    <x v="816"/>
    <x v="678"/>
  </r>
  <r>
    <x v="4"/>
    <n v="30"/>
    <n v="140"/>
    <n v="3"/>
    <n v="4"/>
    <s v="OK"/>
    <s v="P00610309"/>
    <n v="811"/>
    <n v="47.1"/>
    <n v="18"/>
    <n v="4"/>
    <n v="3"/>
    <n v="15"/>
    <n v="345.13334147135402"/>
    <n v="66.800000508626297"/>
    <n v="2.4466667175293"/>
    <n v="0.93899999062220296"/>
    <m/>
    <n v="200.9"/>
    <x v="61"/>
    <x v="2"/>
  </r>
  <r>
    <x v="3"/>
    <n v="15"/>
    <n v="93"/>
    <n v="3"/>
    <n v="5"/>
    <s v="OK"/>
    <s v="A110101"/>
    <n v="239"/>
    <n v="27.7"/>
    <n v="20"/>
    <n v="3"/>
    <n v="3"/>
    <n v="20"/>
    <n v="215.89999898274701"/>
    <n v="49.300000508626297"/>
    <n v="1.7400000095367401"/>
    <n v="0.67233333985010801"/>
    <m/>
    <n v="254.5"/>
    <x v="51"/>
    <x v="256"/>
  </r>
  <r>
    <x v="4"/>
    <n v="99"/>
    <n v="129"/>
    <n v="3"/>
    <n v="5"/>
    <s v="OK"/>
    <s v="P00610802"/>
    <n v="316"/>
    <n v="29.3"/>
    <n v="24"/>
    <n v="3"/>
    <n v="3"/>
    <n v="19"/>
    <n v="360.56667073567701"/>
    <n v="62.8333333333333"/>
    <n v="4.1233334541320801"/>
    <n v="1.23833332459132"/>
    <m/>
    <n v="199.2"/>
    <x v="2"/>
    <x v="2"/>
  </r>
  <r>
    <x v="2"/>
    <n v="32"/>
    <n v="70"/>
    <n v="3"/>
    <n v="5"/>
    <s v="OK"/>
    <s v="M17116449"/>
    <n v="106"/>
    <n v="108.2"/>
    <n v="36"/>
    <n v="5"/>
    <n v="5"/>
    <n v="20"/>
    <n v="180.96666971842399"/>
    <n v="28.033333460489899"/>
    <n v="0.50000000993410698"/>
    <n v="0.21733333667119301"/>
    <m/>
    <n v="64.5"/>
    <x v="2"/>
    <x v="2"/>
  </r>
  <r>
    <x v="4"/>
    <n v="76"/>
    <n v="180"/>
    <n v="3"/>
    <n v="5"/>
    <s v="OK"/>
    <s v="P00610609"/>
    <n v="7"/>
    <n v="31.4"/>
    <n v="28"/>
    <n v="4"/>
    <n v="4"/>
    <n v="20"/>
    <n v="237.13333129882801"/>
    <n v="68.933334350585895"/>
    <n v="2.1066666444142701"/>
    <n v="0.86299999554952"/>
    <m/>
    <n v="190.5"/>
    <x v="817"/>
    <x v="2"/>
  </r>
  <r>
    <x v="4"/>
    <n v="98"/>
    <n v="140"/>
    <n v="3"/>
    <n v="5"/>
    <s v="OK"/>
    <s v="P00612878"/>
    <n v="159"/>
    <n v="11"/>
    <n v="13"/>
    <n v="2"/>
    <n v="2"/>
    <n v="13"/>
    <n v="251.76665751139299"/>
    <n v="61.133332570393897"/>
    <n v="0.75999999046325695"/>
    <n v="9.8666667938232394E-2"/>
    <m/>
    <n v="38.299999999999997"/>
    <x v="2"/>
    <x v="2"/>
  </r>
  <r>
    <x v="1"/>
    <n v="51"/>
    <n v="359"/>
    <n v="3"/>
    <n v="4"/>
    <s v="OK"/>
    <s v="NH200275"/>
    <n v="118"/>
    <n v="45.3"/>
    <n v="33"/>
    <n v="4"/>
    <n v="4"/>
    <n v="33"/>
    <n v="243.53333536783899"/>
    <n v="47.733332316080698"/>
    <n v="2.2900000413258899"/>
    <n v="0.71900000174840295"/>
    <m/>
    <n v="148.69999999999999"/>
    <x v="818"/>
    <x v="679"/>
  </r>
  <r>
    <x v="1"/>
    <n v="12"/>
    <n v="354"/>
    <n v="1"/>
    <n v="5"/>
    <s v="OK"/>
    <s v="NH200078"/>
    <n v="599"/>
    <n v="11.5"/>
    <n v="15"/>
    <n v="1"/>
    <n v="3"/>
    <n v="12"/>
    <n v="265.29998779296898"/>
    <n v="46.900001525878899"/>
    <n v="2.4000000953674299"/>
    <n v="7.3099999427795401"/>
    <m/>
    <n v="862"/>
    <x v="2"/>
    <x v="2"/>
  </r>
  <r>
    <x v="4"/>
    <n v="9"/>
    <n v="197"/>
    <n v="3"/>
    <n v="4"/>
    <s v="OK"/>
    <s v="P00610041"/>
    <n v="114"/>
    <n v="15.3"/>
    <n v="17"/>
    <n v="3"/>
    <n v="2"/>
    <n v="11"/>
    <n v="330.23333740234398"/>
    <n v="77.366668701171903"/>
    <n v="3.0533332824707"/>
    <n v="1.8389999469121301"/>
    <m/>
    <n v="291.8"/>
    <x v="819"/>
    <x v="2"/>
  </r>
  <r>
    <x v="5"/>
    <n v="93"/>
    <n v="62"/>
    <n v="3"/>
    <n v="5"/>
    <s v="OK"/>
    <s v="B444006"/>
    <n v="561"/>
    <n v="23.9"/>
    <n v="20"/>
    <n v="3"/>
    <n v="3"/>
    <n v="20"/>
    <n v="297"/>
    <n v="60.299999237060497"/>
    <n v="1.9033333063125599"/>
    <n v="0.71999998887380001"/>
    <m/>
    <n v="138.9"/>
    <x v="2"/>
    <x v="2"/>
  </r>
  <r>
    <x v="1"/>
    <n v="65"/>
    <n v="393"/>
    <n v="3"/>
    <n v="4"/>
    <s v="OK"/>
    <s v="NH200351"/>
    <n v="289"/>
    <n v="15.9"/>
    <n v="16"/>
    <n v="3"/>
    <n v="3"/>
    <n v="16"/>
    <n v="305.66666666666703"/>
    <n v="72.266665140787794"/>
    <n v="3.5433333714803101"/>
    <n v="1.0833333333333299"/>
    <m/>
    <n v="175"/>
    <x v="820"/>
    <x v="680"/>
  </r>
  <r>
    <x v="1"/>
    <n v="54"/>
    <n v="304"/>
    <n v="3"/>
    <n v="5"/>
    <s v="OK"/>
    <s v="NH200245"/>
    <n v="802"/>
    <n v="27.1"/>
    <n v="23"/>
    <n v="3"/>
    <n v="3"/>
    <n v="22"/>
    <n v="225.13333129882801"/>
    <n v="53.600001017252602"/>
    <n v="0.86666667461395297"/>
    <n v="0.38233333826065102"/>
    <m/>
    <n v="112.8"/>
    <x v="821"/>
    <x v="681"/>
  </r>
  <r>
    <x v="0"/>
    <n v="175"/>
    <n v="47"/>
    <n v="3"/>
    <n v="5"/>
    <s v="OK"/>
    <s v="NL110430"/>
    <n v="341"/>
    <n v="13.5"/>
    <n v="10"/>
    <n v="2"/>
    <n v="2"/>
    <n v="8"/>
    <n v="215.10000101725299"/>
    <n v="31.466665903727201"/>
    <n v="2.9066666762034101"/>
    <n v="1.39899998903275"/>
    <m/>
    <n v="709.4"/>
    <x v="822"/>
    <x v="682"/>
  </r>
  <r>
    <x v="4"/>
    <n v="26"/>
    <n v="145"/>
    <n v="3"/>
    <n v="5"/>
    <s v="OK"/>
    <s v="P00612150"/>
    <n v="78"/>
    <n v="25.1"/>
    <n v="16"/>
    <m/>
    <m/>
    <m/>
    <n v="222.56666564941401"/>
    <n v="56.433334350585902"/>
    <n v="1.3066666920979799"/>
    <n v="0.47733333706855802"/>
    <m/>
    <n v="139.1"/>
    <x v="823"/>
    <x v="2"/>
  </r>
  <r>
    <x v="4"/>
    <n v="23"/>
    <n v="182"/>
    <n v="3"/>
    <n v="5"/>
    <s v="OK"/>
    <s v="P00610185"/>
    <n v="134"/>
    <n v="39"/>
    <n v="23"/>
    <n v="5"/>
    <n v="1"/>
    <n v="2"/>
    <n v="276.66666666666703"/>
    <n v="44.933333079020201"/>
    <n v="2.6199999650319401"/>
    <n v="1.3303333123525001"/>
    <m/>
    <n v="416.3"/>
    <x v="824"/>
    <x v="2"/>
  </r>
  <r>
    <x v="5"/>
    <n v="2"/>
    <n v="1"/>
    <n v="3"/>
    <n v="5"/>
    <s v="OK"/>
    <s v="B422017"/>
    <n v="119"/>
    <n v="35.799999999999997"/>
    <n v="30"/>
    <n v="4"/>
    <n v="4"/>
    <n v="30"/>
    <n v="258.46666971842501"/>
    <n v="51.900000254313099"/>
    <n v="1.9900000095367401"/>
    <n v="0.359000007311503"/>
    <m/>
    <n v="88.2"/>
    <x v="66"/>
    <x v="538"/>
  </r>
  <r>
    <x v="0"/>
    <n v="105"/>
    <n v="39"/>
    <n v="3"/>
    <n v="5"/>
    <s v="OK"/>
    <s v="NL110030"/>
    <n v="178"/>
    <n v="53.1"/>
    <n v="28"/>
    <n v="5"/>
    <n v="4"/>
    <n v="28"/>
    <n v="320.36667887369799"/>
    <n v="63.133332570393897"/>
    <n v="3.3266665935516402"/>
    <n v="0.98166666428248095"/>
    <m/>
    <n v="179.9"/>
    <x v="825"/>
    <x v="683"/>
  </r>
  <r>
    <x v="5"/>
    <n v="59"/>
    <n v="76"/>
    <n v="3"/>
    <n v="5"/>
    <s v="OK"/>
    <s v="B435014"/>
    <n v="149"/>
    <n v="58.9"/>
    <m/>
    <n v="5"/>
    <n v="5"/>
    <n v="35"/>
    <n v="543"/>
    <n v="70.466667175292997"/>
    <n v="3.3400000731150299"/>
    <n v="0.66600002845128403"/>
    <m/>
    <n v="88.3"/>
    <x v="178"/>
    <x v="147"/>
  </r>
  <r>
    <x v="4"/>
    <n v="73"/>
    <n v="184"/>
    <n v="3"/>
    <n v="5"/>
    <s v="OK"/>
    <s v="P00610607"/>
    <n v="90"/>
    <n v="18.100000000000001"/>
    <n v="15"/>
    <n v="3"/>
    <n v="3"/>
    <n v="15"/>
    <n v="252"/>
    <n v="52.033334096272803"/>
    <n v="2.3633333047231"/>
    <n v="0.30233333508173599"/>
    <m/>
    <n v="89.2"/>
    <x v="2"/>
    <x v="2"/>
  </r>
  <r>
    <x v="4"/>
    <n v="93"/>
    <n v="151"/>
    <n v="3"/>
    <n v="5"/>
    <s v="OK"/>
    <s v="P00610793"/>
    <n v="89"/>
    <n v="35"/>
    <n v="27"/>
    <n v="4"/>
    <n v="2"/>
    <n v="10"/>
    <n v="171.69999694824199"/>
    <n v="37.699999491373703"/>
    <n v="1.32333334287008"/>
    <n v="0.200333327054977"/>
    <m/>
    <n v="83.4"/>
    <x v="2"/>
    <x v="2"/>
  </r>
  <r>
    <x v="4"/>
    <n v="48"/>
    <n v="130"/>
    <n v="3"/>
    <n v="5"/>
    <s v="OK"/>
    <s v="P00610320"/>
    <n v="183"/>
    <n v="14.2"/>
    <n v="14"/>
    <n v="2"/>
    <n v="2"/>
    <n v="14"/>
    <n v="361.33333333333297"/>
    <n v="61.899998982747398"/>
    <n v="3.1166667143503801"/>
    <n v="0.24699999888738"/>
    <m/>
    <n v="49.8"/>
    <x v="2"/>
    <x v="2"/>
  </r>
  <r>
    <x v="4"/>
    <n v="61"/>
    <n v="143"/>
    <n v="3"/>
    <n v="5"/>
    <s v="OK"/>
    <s v="P00612856"/>
    <n v="142"/>
    <n v="12.4"/>
    <n v="13"/>
    <n v="2"/>
    <n v="2"/>
    <n v="12"/>
    <n v="292.33333333333297"/>
    <n v="53.1666666666667"/>
    <n v="2.5166666507720898"/>
    <n v="0.210666666428248"/>
    <m/>
    <n v="47.8"/>
    <x v="2"/>
    <x v="2"/>
  </r>
  <r>
    <x v="1"/>
    <n v="5"/>
    <n v="383"/>
    <n v="3"/>
    <n v="5"/>
    <s v="OK"/>
    <s v="NH200041"/>
    <n v="558"/>
    <n v="39.1"/>
    <n v="27"/>
    <n v="4"/>
    <n v="3"/>
    <n v="25"/>
    <n v="252.09999593098999"/>
    <n v="57.5"/>
    <n v="1.7166666984558101"/>
    <n v="0.18700000147024801"/>
    <m/>
    <n v="42"/>
    <x v="826"/>
    <x v="684"/>
  </r>
  <r>
    <x v="0"/>
    <n v="140"/>
    <n v="2"/>
    <n v="3"/>
    <n v="5"/>
    <s v="OK"/>
    <s v="NL110250"/>
    <n v="239"/>
    <n v="21.4"/>
    <n v="17"/>
    <n v="3"/>
    <n v="3"/>
    <n v="17"/>
    <n v="261.56667582194001"/>
    <n v="43.466665903727197"/>
    <n v="1.6299999554952"/>
    <n v="0.79966666301091505"/>
    <m/>
    <n v="237.1"/>
    <x v="384"/>
    <x v="685"/>
  </r>
  <r>
    <x v="3"/>
    <n v="61"/>
    <n v="11"/>
    <n v="3"/>
    <n v="5"/>
    <s v="OK"/>
    <s v="A110349"/>
    <n v="299"/>
    <n v="23.9"/>
    <n v="20"/>
    <n v="3"/>
    <n v="3"/>
    <n v="20"/>
    <n v="346.36667887369799"/>
    <n v="69.100001017252595"/>
    <n v="1.71000003814697"/>
    <n v="0.88666665554046598"/>
    <m/>
    <n v="171.6"/>
    <x v="376"/>
    <x v="686"/>
  </r>
  <r>
    <x v="3"/>
    <n v="36"/>
    <n v="29"/>
    <n v="3"/>
    <n v="5"/>
    <s v="OK"/>
    <s v="A110172"/>
    <n v="239"/>
    <n v="26.1"/>
    <n v="24"/>
    <n v="3"/>
    <n v="3"/>
    <n v="20"/>
    <n v="289.33333333333297"/>
    <n v="58.266667683919302"/>
    <n v="2.2033333778381299"/>
    <n v="1.2013333042462699"/>
    <m/>
    <n v="256.8"/>
    <x v="2"/>
    <x v="2"/>
  </r>
  <r>
    <x v="4"/>
    <n v="3"/>
    <n v="165"/>
    <n v="3"/>
    <n v="4"/>
    <s v="OK"/>
    <s v="P00611002"/>
    <n v="540"/>
    <n v="32.5"/>
    <n v="32"/>
    <n v="5"/>
    <n v="5"/>
    <n v="25"/>
    <n v="351.43332926432299"/>
    <n v="58.800000508626297"/>
    <n v="1.3899999856948899"/>
    <n v="0.55233331521352103"/>
    <m/>
    <n v="111"/>
    <x v="827"/>
    <x v="2"/>
  </r>
  <r>
    <x v="1"/>
    <n v="69"/>
    <n v="323"/>
    <n v="3"/>
    <n v="5"/>
    <s v="OK"/>
    <s v="NH200309"/>
    <n v="134"/>
    <n v="14"/>
    <n v="17"/>
    <n v="2"/>
    <n v="3"/>
    <n v="14"/>
    <n v="305.36667887369799"/>
    <n v="50.966667175292997"/>
    <n v="2.5666666825612401"/>
    <n v="1.9116666714350401"/>
    <m/>
    <n v="442.2"/>
    <x v="2"/>
    <x v="2"/>
  </r>
  <r>
    <x v="1"/>
    <n v="22"/>
    <n v="365"/>
    <n v="3"/>
    <n v="5"/>
    <s v="OK"/>
    <s v="NH200126"/>
    <n v="146"/>
    <n v="38.200000000000003"/>
    <n v="26"/>
    <n v="5"/>
    <n v="4"/>
    <n v="26"/>
    <n v="270.09999593099002"/>
    <n v="43.1666666666667"/>
    <n v="2.0633333524068198"/>
    <n v="0.46433334549268102"/>
    <m/>
    <n v="92.3"/>
    <x v="828"/>
    <x v="687"/>
  </r>
  <r>
    <x v="1"/>
    <n v="25"/>
    <n v="352"/>
    <n v="3"/>
    <n v="5"/>
    <s v="OK"/>
    <s v="NH200119"/>
    <n v="522"/>
    <n v="30.4"/>
    <n v="30"/>
    <n v="3"/>
    <n v="3"/>
    <n v="30"/>
    <n v="270.90000406900998"/>
    <n v="51.300000508626297"/>
    <n v="1.9166666269302399"/>
    <n v="0.20033333202203099"/>
    <m/>
    <n v="40.799999999999997"/>
    <x v="829"/>
    <x v="688"/>
  </r>
  <r>
    <x v="0"/>
    <n v="133"/>
    <n v="15"/>
    <n v="3"/>
    <n v="5"/>
    <s v="OK"/>
    <s v="NL110193"/>
    <n v="299"/>
    <n v="16"/>
    <n v="20"/>
    <n v="3"/>
    <n v="2"/>
    <n v="20"/>
    <n v="235"/>
    <n v="54.366666158040402"/>
    <n v="1.47666668891907"/>
    <n v="0.74899999300638798"/>
    <m/>
    <n v="179"/>
    <x v="830"/>
    <x v="689"/>
  </r>
  <r>
    <x v="4"/>
    <n v="68"/>
    <n v="138"/>
    <n v="3"/>
    <n v="5"/>
    <s v="OK"/>
    <s v="P00610490"/>
    <n v="183"/>
    <n v="94.5"/>
    <n v="26"/>
    <n v="5"/>
    <n v="5"/>
    <n v="26"/>
    <n v="502.19999186197902"/>
    <n v="72.3333333333333"/>
    <n v="3.6299999554952"/>
    <n v="0.23366667330265001"/>
    <m/>
    <n v="31.6"/>
    <x v="2"/>
    <x v="2"/>
  </r>
  <r>
    <x v="4"/>
    <n v="20"/>
    <n v="208"/>
    <n v="3"/>
    <n v="5"/>
    <s v="OK"/>
    <s v="P00610102"/>
    <n v="90"/>
    <n v="21.3"/>
    <n v="21"/>
    <n v="3"/>
    <n v="2"/>
    <n v="14"/>
    <n v="351.76666259765602"/>
    <n v="60.066666920979799"/>
    <n v="4.0499998728434203"/>
    <n v="0.53233333428700802"/>
    <m/>
    <n v="92.9"/>
    <x v="831"/>
    <x v="2"/>
  </r>
  <r>
    <x v="4"/>
    <n v="55"/>
    <n v="164"/>
    <n v="3"/>
    <n v="5"/>
    <s v="OK"/>
    <s v="P00610450"/>
    <n v="90"/>
    <n v="22.6"/>
    <n v="22"/>
    <n v="4"/>
    <n v="3"/>
    <n v="22"/>
    <n v="410.43332926432299"/>
    <n v="58.733333587646499"/>
    <n v="2.4900000095367401"/>
    <n v="0.30066666503747302"/>
    <m/>
    <n v="45.4"/>
    <x v="2"/>
    <x v="2"/>
  </r>
  <r>
    <x v="4"/>
    <n v="54"/>
    <n v="165"/>
    <n v="3"/>
    <n v="5"/>
    <s v="OK"/>
    <s v="P00612650"/>
    <n v="50"/>
    <n v="11.5"/>
    <n v="15"/>
    <n v="1"/>
    <n v="1"/>
    <n v="12"/>
    <n v="319.46667480468801"/>
    <n v="56.299999237060497"/>
    <n v="2.9366666475931802"/>
    <n v="1.39800000190735"/>
    <m/>
    <n v="318.7"/>
    <x v="735"/>
    <x v="2"/>
  </r>
  <r>
    <x v="0"/>
    <n v="112"/>
    <n v="71"/>
    <n v="3"/>
    <n v="5"/>
    <s v="OK"/>
    <s v="NL110104"/>
    <n v="555"/>
    <n v="25.3"/>
    <n v="25"/>
    <n v="5"/>
    <n v="4"/>
    <n v="25"/>
    <n v="260.43332926432299"/>
    <n v="49.366666158040402"/>
    <n v="2.05666665236155"/>
    <n v="0.75733333826065097"/>
    <m/>
    <n v="148.30000000000001"/>
    <x v="832"/>
    <x v="690"/>
  </r>
  <r>
    <x v="5"/>
    <n v="13"/>
    <n v="42"/>
    <n v="3"/>
    <n v="5"/>
    <s v="OK"/>
    <s v="B421016"/>
    <n v="137"/>
    <n v="21.5"/>
    <n v="21"/>
    <n v="3"/>
    <n v="3"/>
    <n v="21"/>
    <n v="218.69999694824199"/>
    <n v="47.766666412353501"/>
    <n v="1.9966666698455799"/>
    <n v="0.27933333317438802"/>
    <m/>
    <n v="84.9"/>
    <x v="222"/>
    <x v="302"/>
  </r>
  <r>
    <x v="1"/>
    <n v="66"/>
    <n v="363"/>
    <n v="3"/>
    <n v="5"/>
    <s v="OK"/>
    <s v="NH200329"/>
    <n v="134"/>
    <n v="42"/>
    <n v="31"/>
    <n v="4"/>
    <n v="3"/>
    <n v="31"/>
    <n v="376.23333740234398"/>
    <n v="53.533332824707003"/>
    <n v="2.9433333079020199"/>
    <n v="1.89766669273376"/>
    <m/>
    <n v="303.8"/>
    <x v="328"/>
    <x v="691"/>
  </r>
  <r>
    <x v="1"/>
    <n v="0"/>
    <n v="395"/>
    <n v="3"/>
    <n v="4"/>
    <s v="OK"/>
    <s v="NH200049"/>
    <n v="949"/>
    <n v="35.799999999999997"/>
    <n v="23"/>
    <n v="4"/>
    <n v="3"/>
    <n v="18"/>
    <n v="362.09999593099002"/>
    <n v="71.800000508626297"/>
    <n v="3.9366666475931802"/>
    <n v="2.2986666361490902"/>
    <m/>
    <n v="308.7"/>
    <x v="668"/>
    <x v="692"/>
  </r>
  <r>
    <x v="1"/>
    <n v="45"/>
    <n v="343"/>
    <n v="3"/>
    <n v="5"/>
    <s v="OK"/>
    <s v="NH200213"/>
    <n v="134"/>
    <n v="31"/>
    <n v="22"/>
    <n v="2"/>
    <n v="3"/>
    <n v="22"/>
    <n v="374.09999593099002"/>
    <n v="60.466665903727197"/>
    <n v="3.9333333174387599"/>
    <n v="1.62266663710276"/>
    <m/>
    <n v="262.60000000000002"/>
    <x v="2"/>
    <x v="2"/>
  </r>
  <r>
    <x v="3"/>
    <n v="26"/>
    <n v="7"/>
    <n v="3"/>
    <n v="5"/>
    <s v="OK"/>
    <s v="A110188"/>
    <n v="551"/>
    <n v="13.2"/>
    <n v="21"/>
    <n v="3"/>
    <n v="3"/>
    <n v="21"/>
    <n v="263"/>
    <n v="68.100001017252595"/>
    <n v="2.4166666666666701"/>
    <n v="0.528333326180776"/>
    <m/>
    <n v="100.8"/>
    <x v="306"/>
    <x v="248"/>
  </r>
  <r>
    <x v="4"/>
    <n v="92"/>
    <n v="149"/>
    <n v="3"/>
    <n v="5"/>
    <s v="OK"/>
    <s v="P00610795"/>
    <n v="90"/>
    <n v="12.9"/>
    <n v="17"/>
    <n v="3"/>
    <n v="2"/>
    <n v="13"/>
    <n v="243.10000101725299"/>
    <n v="37.099999745686901"/>
    <n v="2.3333333333333299"/>
    <n v="0.499333341916402"/>
    <m/>
    <n v="191.1"/>
    <x v="2"/>
    <x v="2"/>
  </r>
  <r>
    <x v="1"/>
    <n v="23"/>
    <n v="388"/>
    <n v="3"/>
    <n v="5"/>
    <s v="OK"/>
    <s v="NH200140"/>
    <n v="130"/>
    <n v="29.8"/>
    <n v="28"/>
    <n v="3"/>
    <n v="3"/>
    <n v="28"/>
    <n v="409.23333740234398"/>
    <n v="59.733332316080698"/>
    <n v="3.5333333015441899"/>
    <n v="1.62733336289724"/>
    <m/>
    <n v="247.1"/>
    <x v="833"/>
    <x v="40"/>
  </r>
  <r>
    <x v="4"/>
    <n v="45"/>
    <n v="190"/>
    <n v="3"/>
    <n v="5"/>
    <s v="OK"/>
    <s v="P00610363"/>
    <n v="90"/>
    <n v="19.3"/>
    <n v="17"/>
    <n v="3"/>
    <n v="5"/>
    <n v="16"/>
    <n v="282.86665852864598"/>
    <n v="50.400000254313099"/>
    <n v="2.2599999507268298"/>
    <n v="0.228333334128062"/>
    <m/>
    <n v="52.1"/>
    <x v="2"/>
    <x v="2"/>
  </r>
  <r>
    <x v="4"/>
    <n v="39"/>
    <n v="129"/>
    <n v="3"/>
    <n v="5"/>
    <s v="OK"/>
    <s v="P00610312"/>
    <n v="316"/>
    <n v="28.2"/>
    <n v="17"/>
    <n v="4"/>
    <n v="4"/>
    <n v="17"/>
    <n v="335.53332519531301"/>
    <n v="52.633333841959598"/>
    <n v="3.0733333428700802"/>
    <n v="1.74899999300639"/>
    <m/>
    <n v="284.2"/>
    <x v="2"/>
    <x v="2"/>
  </r>
  <r>
    <x v="1"/>
    <n v="33"/>
    <n v="325"/>
    <n v="3"/>
    <n v="5"/>
    <s v="OK"/>
    <s v="NH200157"/>
    <n v="558"/>
    <n v="60"/>
    <n v="29"/>
    <n v="3"/>
    <n v="3"/>
    <n v="29"/>
    <n v="259.66666158040402"/>
    <n v="53.566666920979799"/>
    <n v="1.6233332951863599"/>
    <n v="0.144999995827675"/>
    <m/>
    <n v="30.9"/>
    <x v="834"/>
    <x v="693"/>
  </r>
  <r>
    <x v="4"/>
    <n v="44"/>
    <n v="199"/>
    <n v="3"/>
    <n v="5"/>
    <s v="OK"/>
    <s v="P00610367"/>
    <n v="134"/>
    <n v="33.1"/>
    <n v="25"/>
    <n v="4"/>
    <n v="3"/>
    <n v="20"/>
    <n v="320.13334147135402"/>
    <n v="51.600001017252602"/>
    <n v="2.8866666158040402"/>
    <n v="1.2240000168482501"/>
    <m/>
    <n v="291.10000000000002"/>
    <x v="2"/>
    <x v="2"/>
  </r>
  <r>
    <x v="4"/>
    <n v="7"/>
    <n v="147"/>
    <n v="3"/>
    <n v="5"/>
    <s v="OK"/>
    <s v="P00610020"/>
    <n v="137"/>
    <n v="17.3"/>
    <n v="32"/>
    <n v="3"/>
    <n v="3"/>
    <n v="20"/>
    <n v="258.76666768391902"/>
    <n v="49.233332316080698"/>
    <n v="1.6266666650772099"/>
    <n v="0.31000001231829299"/>
    <m/>
    <n v="76.7"/>
    <x v="835"/>
    <x v="2"/>
  </r>
  <r>
    <x v="4"/>
    <n v="73"/>
    <n v="162"/>
    <n v="3"/>
    <n v="4"/>
    <s v="OK"/>
    <s v="P00612824"/>
    <n v="672"/>
    <n v="11.9"/>
    <n v="12"/>
    <n v="3"/>
    <n v="3"/>
    <n v="12"/>
    <n v="211.89999898274701"/>
    <n v="31.200000127156599"/>
    <n v="1.4666666984558101"/>
    <n v="0.28233333428700802"/>
    <m/>
    <n v="97.2"/>
    <x v="836"/>
    <x v="2"/>
  </r>
  <r>
    <x v="4"/>
    <n v="3"/>
    <n v="170"/>
    <n v="3"/>
    <n v="5"/>
    <s v="OK"/>
    <s v="P00610032"/>
    <n v="183"/>
    <n v="13.1"/>
    <n v="16"/>
    <n v="2"/>
    <n v="2"/>
    <n v="10"/>
    <n v="440.86665852864598"/>
    <n v="71.3333333333333"/>
    <n v="3.60333323478699"/>
    <n v="0.61933333675066604"/>
    <m/>
    <n v="96.3"/>
    <x v="837"/>
    <x v="2"/>
  </r>
  <r>
    <x v="1"/>
    <n v="96"/>
    <n v="344"/>
    <n v="3"/>
    <n v="5"/>
    <s v="OK"/>
    <s v="NH200515"/>
    <n v="146"/>
    <n v="37"/>
    <n v="30"/>
    <n v="4"/>
    <n v="3"/>
    <n v="25"/>
    <n v="271.29998779296898"/>
    <n v="52.900000254313099"/>
    <n v="1.8266666332880701"/>
    <n v="0.78966667254765799"/>
    <m/>
    <n v="175"/>
    <x v="838"/>
    <x v="694"/>
  </r>
  <r>
    <x v="4"/>
    <n v="93"/>
    <n v="140"/>
    <n v="3"/>
    <n v="5"/>
    <s v="OK"/>
    <s v="P00610798"/>
    <n v="316"/>
    <n v="37.1"/>
    <n v="25"/>
    <n v="4"/>
    <n v="3"/>
    <n v="25"/>
    <n v="344.19999186197902"/>
    <n v="48.333332061767599"/>
    <n v="3.1333333651224802"/>
    <n v="1.01233331362406"/>
    <m/>
    <n v="173.3"/>
    <x v="2"/>
    <x v="2"/>
  </r>
  <r>
    <x v="4"/>
    <n v="74"/>
    <n v="219"/>
    <n v="3"/>
    <n v="5"/>
    <s v="OK"/>
    <s v="P00610590"/>
    <n v="134"/>
    <n v="21.3"/>
    <n v="18"/>
    <n v="3"/>
    <n v="1"/>
    <n v="16"/>
    <n v="320.03334554036502"/>
    <n v="55.899998982747398"/>
    <n v="3.2533333301544198"/>
    <n v="2.75433325767517"/>
    <m/>
    <n v="544.1"/>
    <x v="2"/>
    <x v="2"/>
  </r>
  <r>
    <x v="3"/>
    <n v="66"/>
    <n v="69"/>
    <n v="3"/>
    <n v="4"/>
    <s v="OK"/>
    <s v="A110294"/>
    <n v="233"/>
    <n v="50.5"/>
    <n v="30"/>
    <n v="5"/>
    <n v="5"/>
    <n v="30"/>
    <n v="295.46667480468801"/>
    <n v="61.100001017252602"/>
    <n v="2.0199999809265101"/>
    <n v="0.65700000524520896"/>
    <m/>
    <n v="150.1"/>
    <x v="82"/>
    <x v="222"/>
  </r>
  <r>
    <x v="2"/>
    <n v="88"/>
    <n v="49"/>
    <n v="3"/>
    <n v="5"/>
    <s v="OK"/>
    <s v="M17116850"/>
    <n v="130"/>
    <n v="21"/>
    <n v="13"/>
    <n v="3"/>
    <n v="3"/>
    <n v="13"/>
    <n v="312.43332926432299"/>
    <n v="36.766666412353501"/>
    <n v="1.68000002702077"/>
    <n v="0.68566668033599898"/>
    <m/>
    <n v="245.8"/>
    <x v="839"/>
    <x v="695"/>
  </r>
  <r>
    <x v="4"/>
    <n v="10"/>
    <n v="131"/>
    <n v="3"/>
    <n v="5"/>
    <s v="OK"/>
    <s v="P00610012"/>
    <n v="137"/>
    <n v="22.6"/>
    <n v="16"/>
    <n v="3"/>
    <n v="4"/>
    <n v="15"/>
    <n v="292.19999186197902"/>
    <n v="54.033332824707003"/>
    <n v="1.85333331425985"/>
    <n v="0.31199999650319399"/>
    <m/>
    <n v="56.1"/>
    <x v="840"/>
    <x v="2"/>
  </r>
  <r>
    <x v="1"/>
    <n v="88"/>
    <n v="321"/>
    <n v="3"/>
    <n v="5"/>
    <s v="OK"/>
    <s v="NH200438"/>
    <n v="558"/>
    <n v="52"/>
    <n v="37"/>
    <n v="4"/>
    <n v="3"/>
    <n v="30"/>
    <n v="269.33333333333297"/>
    <n v="49.6666666666667"/>
    <n v="1.92666665712992"/>
    <n v="0.36499998966852798"/>
    <m/>
    <n v="82.2"/>
    <x v="841"/>
    <x v="696"/>
  </r>
  <r>
    <x v="4"/>
    <n v="26"/>
    <n v="213"/>
    <n v="3"/>
    <n v="5"/>
    <s v="OK"/>
    <s v="P00610202"/>
    <n v="149"/>
    <n v="33.4"/>
    <n v="28"/>
    <n v="5"/>
    <n v="5"/>
    <n v="28"/>
    <n v="641.09999593098996"/>
    <n v="79"/>
    <n v="3.8333332538604701"/>
    <n v="0.48333333929379801"/>
    <m/>
    <n v="46.2"/>
    <x v="842"/>
    <x v="2"/>
  </r>
  <r>
    <x v="0"/>
    <n v="196"/>
    <n v="10"/>
    <n v="0"/>
    <n v="4"/>
    <s v="OK"/>
    <s v="NL110517"/>
    <n v="485"/>
    <n v="15.2"/>
    <n v="13"/>
    <n v="3"/>
    <n v="3"/>
    <n v="12"/>
    <m/>
    <m/>
    <m/>
    <m/>
    <m/>
    <n v="94.9"/>
    <x v="843"/>
    <x v="697"/>
  </r>
  <r>
    <x v="4"/>
    <n v="62"/>
    <n v="160"/>
    <n v="3"/>
    <n v="5"/>
    <s v="OK"/>
    <s v="P00610507"/>
    <n v="183"/>
    <n v="40"/>
    <n v="29"/>
    <n v="5"/>
    <n v="4"/>
    <n v="25"/>
    <n v="381.19999186197902"/>
    <n v="63.366667429606103"/>
    <n v="3.8900000254313198"/>
    <n v="0.21400000154972099"/>
    <m/>
    <n v="34.9"/>
    <x v="2"/>
    <x v="2"/>
  </r>
  <r>
    <x v="4"/>
    <n v="82"/>
    <n v="129"/>
    <n v="3"/>
    <n v="5"/>
    <s v="OK"/>
    <s v="P00610645"/>
    <n v="134"/>
    <n v="25.5"/>
    <n v="18"/>
    <n v="3"/>
    <n v="2"/>
    <n v="15"/>
    <n v="311.33333333333297"/>
    <n v="42.866667429606103"/>
    <n v="1.95666666825612"/>
    <n v="0.92833330233891798"/>
    <m/>
    <n v="216.1"/>
    <x v="2"/>
    <x v="2"/>
  </r>
  <r>
    <x v="4"/>
    <n v="16"/>
    <n v="156"/>
    <n v="3"/>
    <n v="5"/>
    <s v="OK"/>
    <s v="P00610139"/>
    <n v="589"/>
    <n v="26.7"/>
    <n v="20"/>
    <n v="5"/>
    <n v="4"/>
    <n v="18"/>
    <n v="218"/>
    <n v="49.433333079020201"/>
    <n v="1.4866666396458901"/>
    <n v="0.26099999248981498"/>
    <m/>
    <n v="65.8"/>
    <x v="844"/>
    <x v="2"/>
  </r>
  <r>
    <x v="2"/>
    <n v="47"/>
    <n v="40"/>
    <n v="3"/>
    <n v="5"/>
    <s v="OK"/>
    <s v="M17116473"/>
    <n v="130"/>
    <n v="29.4"/>
    <n v="25"/>
    <n v="4"/>
    <n v="3"/>
    <n v="13"/>
    <n v="352.43332926432299"/>
    <n v="54.233333587646499"/>
    <n v="2.2666666507720898"/>
    <n v="1.17800001303355"/>
    <m/>
    <n v="275.7"/>
    <x v="845"/>
    <x v="698"/>
  </r>
  <r>
    <x v="2"/>
    <n v="29"/>
    <n v="8"/>
    <n v="3"/>
    <n v="5"/>
    <s v="OK"/>
    <s v="M17116516"/>
    <n v="561"/>
    <n v="24.2"/>
    <n v="20"/>
    <n v="3"/>
    <n v="3"/>
    <n v="15"/>
    <n v="265.19999694824202"/>
    <n v="43.066666920979799"/>
    <n v="2.3933332761128701"/>
    <n v="2.1309999624888101"/>
    <m/>
    <n v="569.9"/>
    <x v="846"/>
    <x v="699"/>
  </r>
  <r>
    <x v="4"/>
    <n v="27"/>
    <n v="157"/>
    <n v="3"/>
    <n v="5"/>
    <s v="OK"/>
    <s v="P00610176"/>
    <n v="531"/>
    <n v="38.799999999999997"/>
    <n v="32"/>
    <n v="4"/>
    <n v="5"/>
    <n v="22"/>
    <n v="313.03334554036502"/>
    <n v="66.866668701171903"/>
    <n v="2.2433333396911599"/>
    <n v="3.15199995040894"/>
    <m/>
    <n v="550.79999999999995"/>
    <x v="847"/>
    <x v="2"/>
  </r>
  <r>
    <x v="4"/>
    <n v="2"/>
    <n v="204"/>
    <n v="3"/>
    <n v="5"/>
    <s v="OK"/>
    <s v="P00610046"/>
    <n v="159"/>
    <n v="19.600000000000001"/>
    <n v="16"/>
    <n v="2"/>
    <n v="2"/>
    <n v="12"/>
    <n v="264.23333740234398"/>
    <n v="58.800000508626297"/>
    <n v="0.83000000317891398"/>
    <n v="0.150666669011116"/>
    <m/>
    <n v="50.8"/>
    <x v="848"/>
    <x v="2"/>
  </r>
  <r>
    <x v="4"/>
    <n v="7"/>
    <n v="195"/>
    <n v="3"/>
    <n v="4"/>
    <s v="OK"/>
    <s v="P00612829"/>
    <n v="165"/>
    <n v="10.7"/>
    <n v="9"/>
    <n v="2"/>
    <n v="1"/>
    <n v="6"/>
    <n v="277.66666666666703"/>
    <n v="54.233333587646499"/>
    <n v="1.2900000015894599"/>
    <n v="0.27199999988079099"/>
    <m/>
    <n v="83.8"/>
    <x v="849"/>
    <x v="2"/>
  </r>
  <r>
    <x v="4"/>
    <n v="44"/>
    <n v="154"/>
    <n v="3"/>
    <n v="5"/>
    <s v="OK"/>
    <s v="P00610345"/>
    <n v="137"/>
    <n v="17.3"/>
    <n v="16"/>
    <n v="3"/>
    <n v="3"/>
    <n v="16"/>
    <n v="240.56666564941401"/>
    <n v="56.733333587646499"/>
    <n v="2.2166666984558101"/>
    <n v="0.40399999419848098"/>
    <m/>
    <n v="95.1"/>
    <x v="850"/>
    <x v="2"/>
  </r>
  <r>
    <x v="4"/>
    <n v="53"/>
    <n v="158"/>
    <n v="3"/>
    <n v="5"/>
    <s v="OK"/>
    <s v="P00612503"/>
    <n v="7"/>
    <n v="13.2"/>
    <n v="14"/>
    <n v="4"/>
    <n v="3"/>
    <n v="12"/>
    <n v="258.999994913737"/>
    <n v="58.6666666666667"/>
    <n v="1.5166666507720901"/>
    <n v="0.26533332467079201"/>
    <m/>
    <n v="62.2"/>
    <x v="851"/>
    <x v="2"/>
  </r>
  <r>
    <x v="1"/>
    <n v="30"/>
    <n v="366"/>
    <n v="3"/>
    <n v="5"/>
    <s v="OK"/>
    <s v="NH200172"/>
    <n v="531"/>
    <n v="27.3"/>
    <n v="15"/>
    <n v="3"/>
    <n v="3"/>
    <n v="15"/>
    <n v="299"/>
    <n v="35.800000508626297"/>
    <n v="1.7099999586741099"/>
    <n v="1.53533327579498"/>
    <m/>
    <n v="350"/>
    <x v="358"/>
    <x v="700"/>
  </r>
  <r>
    <x v="4"/>
    <n v="74"/>
    <n v="188"/>
    <n v="3"/>
    <n v="5"/>
    <s v="OK"/>
    <s v="P00610806"/>
    <n v="224"/>
    <n v="11"/>
    <n v="10"/>
    <n v="3"/>
    <n v="3"/>
    <n v="7"/>
    <n v="157.333333333333"/>
    <n v="43.133333841959598"/>
    <n v="0.83666666348775198"/>
    <n v="0.24233333269755"/>
    <m/>
    <n v="92.3"/>
    <x v="2"/>
    <x v="2"/>
  </r>
  <r>
    <x v="0"/>
    <n v="134"/>
    <n v="80"/>
    <n v="3"/>
    <n v="5"/>
    <s v="OK"/>
    <s v="NL110239"/>
    <n v="534"/>
    <n v="22"/>
    <n v="20"/>
    <n v="4"/>
    <n v="3"/>
    <n v="15"/>
    <n v="264.76665751139302"/>
    <n v="33.8333333333333"/>
    <n v="2.0100000301996901"/>
    <n v="0.781333327293396"/>
    <m/>
    <n v="281.89999999999998"/>
    <x v="852"/>
    <x v="701"/>
  </r>
  <r>
    <x v="4"/>
    <n v="9"/>
    <n v="220"/>
    <n v="3"/>
    <n v="4"/>
    <s v="OK"/>
    <s v="P00610055"/>
    <n v="164"/>
    <n v="38"/>
    <n v="32"/>
    <n v="5"/>
    <n v="3"/>
    <n v="26"/>
    <n v="337.13334147135402"/>
    <n v="75.966667175292997"/>
    <m/>
    <n v="0.138333335518837"/>
    <m/>
    <n v="34.5"/>
    <x v="853"/>
    <x v="2"/>
  </r>
  <r>
    <x v="1"/>
    <n v="97"/>
    <n v="396"/>
    <n v="3"/>
    <n v="5"/>
    <s v="OK"/>
    <s v="NH200547"/>
    <n v="134"/>
    <n v="32.700000000000003"/>
    <n v="22"/>
    <n v="4"/>
    <n v="3"/>
    <n v="18"/>
    <n v="410.66666666666703"/>
    <n v="58.733333587646499"/>
    <n v="3.7566665808359798"/>
    <n v="2.1086666584014901"/>
    <m/>
    <n v="352.7"/>
    <x v="2"/>
    <x v="2"/>
  </r>
  <r>
    <x v="4"/>
    <n v="60"/>
    <n v="134"/>
    <n v="3"/>
    <n v="5"/>
    <s v="OK"/>
    <s v="P00610467"/>
    <n v="75"/>
    <n v="19.399999999999999"/>
    <n v="18"/>
    <n v="2"/>
    <n v="2"/>
    <n v="18"/>
    <n v="280.03334554036502"/>
    <n v="51.099999745686901"/>
    <n v="2.6966667175293"/>
    <n v="1.1450000007947301"/>
    <m/>
    <n v="226.7"/>
    <x v="854"/>
    <x v="2"/>
  </r>
  <r>
    <x v="2"/>
    <n v="47"/>
    <n v="82"/>
    <n v="3"/>
    <n v="5"/>
    <s v="OK"/>
    <s v="M17116439"/>
    <n v="412"/>
    <n v="38.200000000000003"/>
    <n v="25"/>
    <n v="4"/>
    <n v="3"/>
    <n v="25"/>
    <n v="225.766667683919"/>
    <n v="41.133332570393897"/>
    <n v="0.83000000317891398"/>
    <n v="0.28833333651224802"/>
    <m/>
    <n v="99.8"/>
    <x v="855"/>
    <x v="702"/>
  </r>
  <r>
    <x v="3"/>
    <n v="89"/>
    <n v="90"/>
    <n v="3"/>
    <n v="5"/>
    <s v="OK"/>
    <s v="A110427"/>
    <n v="412"/>
    <n v="37.4"/>
    <n v="25"/>
    <n v="4"/>
    <n v="4"/>
    <n v="25"/>
    <n v="265.76666259765602"/>
    <n v="54.233333587646499"/>
    <n v="0.83999999364217104"/>
    <n v="0.39066667358080498"/>
    <m/>
    <n v="124"/>
    <x v="2"/>
    <x v="2"/>
  </r>
  <r>
    <x v="1"/>
    <n v="26"/>
    <n v="396"/>
    <n v="3"/>
    <n v="4"/>
    <s v="OK"/>
    <s v="NH200149"/>
    <n v="486"/>
    <n v="23.7"/>
    <n v="16"/>
    <n v="3"/>
    <n v="3"/>
    <n v="16"/>
    <n v="231.333333333333"/>
    <n v="64.133331298828097"/>
    <n v="2.1566665967305498"/>
    <n v="1.1703333258628801"/>
    <m/>
    <n v="243.3"/>
    <x v="856"/>
    <x v="703"/>
  </r>
  <r>
    <x v="2"/>
    <n v="9"/>
    <n v="84"/>
    <n v="3"/>
    <n v="4"/>
    <s v="OK"/>
    <s v="M17116107"/>
    <n v="235"/>
    <n v="68.5"/>
    <n v="37"/>
    <n v="5"/>
    <n v="4"/>
    <n v="30"/>
    <n v="362.46667480468801"/>
    <n v="62.633332570393897"/>
    <n v="1.90000001589457"/>
    <n v="0.59066668152809099"/>
    <m/>
    <n v="100.7"/>
    <x v="857"/>
    <x v="592"/>
  </r>
  <r>
    <x v="2"/>
    <n v="79"/>
    <n v="79"/>
    <n v="3"/>
    <n v="4"/>
    <s v="OK"/>
    <s v="M17116835"/>
    <n v="195"/>
    <n v="22"/>
    <n v="13"/>
    <n v="4"/>
    <n v="4"/>
    <n v="13"/>
    <n v="383.76666259765602"/>
    <n v="71.033332824707003"/>
    <n v="4.5033332506815604"/>
    <n v="3.1096666653951002"/>
    <m/>
    <n v="501.1"/>
    <x v="46"/>
    <x v="704"/>
  </r>
  <r>
    <x v="4"/>
    <n v="77"/>
    <n v="182"/>
    <n v="3"/>
    <n v="5"/>
    <s v="OK"/>
    <s v="P00610608"/>
    <n v="316"/>
    <n v="41.4"/>
    <n v="20"/>
    <n v="5"/>
    <n v="5"/>
    <n v="20"/>
    <n v="310.33333333333297"/>
    <n v="41.3333346048991"/>
    <n v="3.77333331108093"/>
    <n v="1.20299998919169"/>
    <m/>
    <n v="273.89999999999998"/>
    <x v="2"/>
    <x v="2"/>
  </r>
  <r>
    <x v="4"/>
    <n v="57"/>
    <n v="200"/>
    <n v="3"/>
    <n v="5"/>
    <s v="OK"/>
    <s v="P00610426"/>
    <n v="299"/>
    <n v="49.5"/>
    <n v="25"/>
    <n v="5"/>
    <n v="5"/>
    <n v="25"/>
    <n v="362.90000406900998"/>
    <n v="67.766667683919295"/>
    <n v="1.9400000572204601"/>
    <n v="0.49966666102409402"/>
    <m/>
    <n v="78.2"/>
    <x v="858"/>
    <x v="2"/>
  </r>
  <r>
    <x v="5"/>
    <n v="54"/>
    <n v="79"/>
    <n v="3"/>
    <n v="5"/>
    <s v="OK"/>
    <s v="B435016"/>
    <n v="561"/>
    <n v="32.799999999999997"/>
    <m/>
    <n v="3"/>
    <n v="4"/>
    <n v="33"/>
    <n v="355.33333333333297"/>
    <n v="67.266667683919295"/>
    <n v="2.2766666809717799"/>
    <n v="1.1643333037694299"/>
    <m/>
    <n v="199.7"/>
    <x v="362"/>
    <x v="82"/>
  </r>
  <r>
    <x v="5"/>
    <n v="67"/>
    <n v="25"/>
    <n v="3"/>
    <n v="4"/>
    <s v="OK"/>
    <s v="B437016"/>
    <n v="649"/>
    <n v="33.6"/>
    <n v="30"/>
    <n v="3"/>
    <n v="3"/>
    <n v="18"/>
    <n v="241.56666564941401"/>
    <n v="54.366666158040402"/>
    <n v="2.4699999491373701"/>
    <n v="0.57833331823348999"/>
    <m/>
    <n v="134.4"/>
    <x v="2"/>
    <x v="2"/>
  </r>
  <r>
    <x v="4"/>
    <n v="47"/>
    <n v="160"/>
    <n v="3"/>
    <n v="5"/>
    <s v="OK"/>
    <s v="P00610350"/>
    <n v="183"/>
    <n v="11.1"/>
    <n v="18"/>
    <n v="2"/>
    <n v="2"/>
    <n v="14"/>
    <n v="374.19999186197902"/>
    <n v="53.933333079020201"/>
    <n v="3.5566666920979801"/>
    <n v="0.48300000031789098"/>
    <m/>
    <n v="110"/>
    <x v="2"/>
    <x v="2"/>
  </r>
  <r>
    <x v="1"/>
    <n v="40"/>
    <n v="333"/>
    <n v="3"/>
    <n v="5"/>
    <s v="OK"/>
    <s v="NH200209"/>
    <n v="130"/>
    <n v="16"/>
    <n v="20"/>
    <n v="3"/>
    <n v="3"/>
    <n v="20"/>
    <n v="216.66667175293"/>
    <n v="43.700000762939503"/>
    <n v="1.62666662534078"/>
    <n v="0.81666664282480905"/>
    <m/>
    <n v="261.5"/>
    <x v="390"/>
    <x v="705"/>
  </r>
  <r>
    <x v="4"/>
    <n v="57"/>
    <n v="177"/>
    <n v="3"/>
    <n v="3"/>
    <s v="OK"/>
    <s v="P00610440"/>
    <n v="7"/>
    <n v="21.3"/>
    <n v="23"/>
    <n v="2"/>
    <n v="3"/>
    <n v="20"/>
    <n v="244.80000305175801"/>
    <n v="63.599999745686901"/>
    <n v="2.08999999364217"/>
    <n v="0.432333340247472"/>
    <m/>
    <n v="94.5"/>
    <x v="859"/>
    <x v="2"/>
  </r>
  <r>
    <x v="3"/>
    <n v="45"/>
    <n v="39"/>
    <n v="3"/>
    <n v="5"/>
    <s v="OK"/>
    <s v="A110221"/>
    <n v="239"/>
    <n v="13.7"/>
    <n v="18"/>
    <n v="5"/>
    <n v="5"/>
    <n v="18"/>
    <n v="208.666666666667"/>
    <n v="50.100001017252602"/>
    <n v="1.7999999920527101"/>
    <n v="0.67233333985010801"/>
    <m/>
    <n v="207.8"/>
    <x v="2"/>
    <x v="2"/>
  </r>
  <r>
    <x v="1"/>
    <n v="15"/>
    <n v="322"/>
    <n v="3"/>
    <n v="5"/>
    <s v="OK"/>
    <s v="NH200061"/>
    <n v="538"/>
    <n v="22"/>
    <n v="21"/>
    <n v="3"/>
    <n v="3"/>
    <n v="21"/>
    <n v="348.09999593099002"/>
    <n v="61.466665903727197"/>
    <n v="2.69999996821086"/>
    <n v="1.89300000667572"/>
    <m/>
    <n v="275.39999999999998"/>
    <x v="860"/>
    <x v="706"/>
  </r>
  <r>
    <x v="0"/>
    <n v="126"/>
    <n v="56"/>
    <n v="3"/>
    <n v="4"/>
    <s v="OK"/>
    <s v="NL110154"/>
    <n v="419"/>
    <n v="12.8"/>
    <n v="17"/>
    <n v="3"/>
    <n v="3"/>
    <n v="17"/>
    <n v="439.56667073567701"/>
    <n v="71.733332316080705"/>
    <n v="2.7599999904632599"/>
    <n v="1.8090000549952201"/>
    <m/>
    <n v="292.2"/>
    <x v="442"/>
    <x v="707"/>
  </r>
  <r>
    <x v="1"/>
    <n v="95"/>
    <n v="315"/>
    <n v="3"/>
    <n v="5"/>
    <s v="OK"/>
    <s v="NH200498"/>
    <n v="8"/>
    <n v="27.3"/>
    <n v="26"/>
    <n v="3"/>
    <n v="3"/>
    <n v="26"/>
    <n v="267.43332926432299"/>
    <n v="53"/>
    <n v="1.54333333174388"/>
    <n v="1.4806666374206501"/>
    <m/>
    <n v="316"/>
    <x v="187"/>
    <x v="708"/>
  </r>
  <r>
    <x v="4"/>
    <n v="32"/>
    <n v="150"/>
    <n v="3"/>
    <n v="5"/>
    <s v="OK"/>
    <s v="P00610300"/>
    <n v="142"/>
    <n v="29"/>
    <n v="27"/>
    <n v="5"/>
    <n v="5"/>
    <n v="22"/>
    <n v="337"/>
    <n v="41.1666653951009"/>
    <n v="1.83999999364217"/>
    <n v="0.218999991814295"/>
    <m/>
    <n v="46.5"/>
    <x v="861"/>
    <x v="2"/>
  </r>
  <r>
    <x v="4"/>
    <n v="85"/>
    <n v="205"/>
    <n v="3"/>
    <n v="5"/>
    <s v="OK"/>
    <s v="P00610695"/>
    <n v="589"/>
    <n v="49.656300000000002"/>
    <n v="36"/>
    <n v="5"/>
    <n v="5"/>
    <n v="36"/>
    <n v="278.09999593099002"/>
    <n v="49.366666158040402"/>
    <n v="1.7966666618983"/>
    <n v="0.19133333365122501"/>
    <m/>
    <n v="33.200000000000003"/>
    <x v="2"/>
    <x v="2"/>
  </r>
  <r>
    <x v="4"/>
    <n v="10"/>
    <n v="128"/>
    <n v="3"/>
    <n v="5"/>
    <s v="OK"/>
    <s v="P00610006"/>
    <n v="183"/>
    <n v="14.6"/>
    <n v="16"/>
    <n v="3"/>
    <n v="4"/>
    <n v="15"/>
    <n v="383.80000813802098"/>
    <n v="50.233333587646499"/>
    <n v="2.4933333396911599"/>
    <n v="0.21900000174840301"/>
    <m/>
    <n v="45"/>
    <x v="688"/>
    <x v="2"/>
  </r>
  <r>
    <x v="5"/>
    <n v="33"/>
    <n v="77"/>
    <n v="3"/>
    <n v="5"/>
    <s v="OK"/>
    <s v="B427002"/>
    <n v="239"/>
    <n v="26.1"/>
    <m/>
    <n v="3"/>
    <n v="3"/>
    <n v="20"/>
    <n v="250.766667683919"/>
    <n v="60.900000254313099"/>
    <n v="1.3899999856948899"/>
    <n v="0.78600001335143999"/>
    <m/>
    <n v="193.6"/>
    <x v="222"/>
    <x v="256"/>
  </r>
  <r>
    <x v="1"/>
    <n v="95"/>
    <n v="336"/>
    <n v="2"/>
    <n v="5"/>
    <s v="OK"/>
    <s v="NH200510"/>
    <n v="531"/>
    <n v="14.8"/>
    <n v="18"/>
    <n v="3"/>
    <n v="3"/>
    <n v="15"/>
    <n v="314.35000610351602"/>
    <n v="50.449998855590799"/>
    <n v="3.54000008106232"/>
    <n v="7.7870001792907697"/>
    <m/>
    <n v="1188.5999999999999"/>
    <x v="170"/>
    <x v="709"/>
  </r>
  <r>
    <x v="1"/>
    <n v="52"/>
    <n v="328"/>
    <n v="3"/>
    <n v="4"/>
    <s v="OK"/>
    <s v="NH200261"/>
    <n v="134"/>
    <n v="17.2"/>
    <n v="21"/>
    <n v="2"/>
    <n v="3"/>
    <n v="17"/>
    <n v="350.46667480468801"/>
    <n v="53.533332824707003"/>
    <n v="2.8200000127156599"/>
    <n v="1.8673333326975501"/>
    <m/>
    <n v="370.9"/>
    <x v="2"/>
    <x v="2"/>
  </r>
  <r>
    <x v="1"/>
    <n v="80"/>
    <n v="349"/>
    <n v="3"/>
    <n v="5"/>
    <s v="OK"/>
    <s v="NH200387"/>
    <n v="832"/>
    <n v="17.8"/>
    <m/>
    <n v="5"/>
    <n v="5"/>
    <n v="40"/>
    <n v="312.19999186197902"/>
    <n v="60.599999745686901"/>
    <n v="2.0833333730697601"/>
    <n v="0.63633332649866703"/>
    <m/>
    <n v="122.6"/>
    <x v="862"/>
    <x v="710"/>
  </r>
  <r>
    <x v="1"/>
    <n v="36"/>
    <n v="343"/>
    <n v="3"/>
    <n v="5"/>
    <s v="OK"/>
    <s v="NH200162"/>
    <n v="148"/>
    <n v="44.1"/>
    <n v="32"/>
    <n v="4"/>
    <n v="4"/>
    <n v="32"/>
    <n v="210.233332316081"/>
    <n v="42.533334096272803"/>
    <n v="1.35333335399628"/>
    <n v="0.20299999415874501"/>
    <m/>
    <n v="54.1"/>
    <x v="863"/>
    <x v="711"/>
  </r>
  <r>
    <x v="4"/>
    <n v="75"/>
    <n v="151"/>
    <n v="1"/>
    <n v="5"/>
    <s v="OK"/>
    <s v="P00610629"/>
    <n v="598"/>
    <n v="17.8"/>
    <n v="19"/>
    <n v="3"/>
    <n v="3"/>
    <n v="19"/>
    <n v="313.70001220703102"/>
    <n v="56.599998474121101"/>
    <n v="2.2300000190734899"/>
    <n v="11.0900001525879"/>
    <m/>
    <n v="803.9"/>
    <x v="864"/>
    <x v="2"/>
  </r>
  <r>
    <x v="3"/>
    <n v="67"/>
    <n v="31"/>
    <n v="3"/>
    <n v="4"/>
    <s v="OK"/>
    <s v="A110333"/>
    <n v="161"/>
    <n v="16.899999999999999"/>
    <n v="15"/>
    <n v="3"/>
    <n v="3"/>
    <n v="15"/>
    <n v="299.33333333333297"/>
    <n v="61.566668192545599"/>
    <n v="2.80000003178914"/>
    <n v="1.7146666844685901"/>
    <m/>
    <n v="359.9"/>
    <x v="57"/>
    <x v="258"/>
  </r>
  <r>
    <x v="3"/>
    <n v="42"/>
    <n v="3"/>
    <n v="3"/>
    <n v="5"/>
    <s v="OK"/>
    <s v="A110197"/>
    <n v="8"/>
    <n v="40"/>
    <n v="32"/>
    <n v="5"/>
    <n v="5"/>
    <n v="25"/>
    <n v="238.10000101725299"/>
    <n v="52.466667175292997"/>
    <n v="1.7333333492279099"/>
    <n v="0.82766666014989199"/>
    <m/>
    <n v="200.6"/>
    <x v="168"/>
    <x v="259"/>
  </r>
  <r>
    <x v="4"/>
    <n v="66"/>
    <n v="210"/>
    <n v="3"/>
    <n v="5"/>
    <s v="OK"/>
    <s v="P00610544"/>
    <n v="205"/>
    <n v="15.1"/>
    <n v="18"/>
    <n v="3"/>
    <n v="2"/>
    <n v="12"/>
    <n v="367.76666259765602"/>
    <n v="69.633333841959598"/>
    <n v="3.1200000445048"/>
    <n v="1.76733330885569"/>
    <m/>
    <n v="305.60000000000002"/>
    <x v="2"/>
    <x v="2"/>
  </r>
  <r>
    <x v="1"/>
    <n v="55"/>
    <n v="370"/>
    <n v="3"/>
    <n v="5"/>
    <s v="OK"/>
    <s v="NH200285"/>
    <n v="538"/>
    <n v="68.8"/>
    <n v="35"/>
    <n v="5"/>
    <n v="4"/>
    <n v="35"/>
    <n v="318.66666666666703"/>
    <n v="52.199999491373703"/>
    <n v="2.18666672706604"/>
    <n v="1.8999999761581401"/>
    <m/>
    <n v="303.5"/>
    <x v="865"/>
    <x v="712"/>
  </r>
  <r>
    <x v="3"/>
    <n v="23"/>
    <n v="91"/>
    <n v="3"/>
    <n v="5"/>
    <s v="OK"/>
    <s v="A110110"/>
    <n v="24"/>
    <n v="12.4"/>
    <n v="19"/>
    <n v="3"/>
    <n v="3"/>
    <n v="19"/>
    <n v="339.33333333333297"/>
    <n v="75.899998982747405"/>
    <n v="2.47666668891907"/>
    <n v="1.12733332316081"/>
    <m/>
    <n v="279.39999999999998"/>
    <x v="228"/>
    <x v="713"/>
  </r>
  <r>
    <x v="4"/>
    <n v="81"/>
    <n v="147"/>
    <n v="3"/>
    <n v="5"/>
    <s v="OK"/>
    <s v="P00610662"/>
    <n v="502"/>
    <n v="21.5"/>
    <n v="25"/>
    <n v="2"/>
    <n v="2"/>
    <n v="15"/>
    <n v="354.33333333333297"/>
    <n v="56.766666412353501"/>
    <n v="1.92666665712992"/>
    <n v="1.2436666488647501"/>
    <m/>
    <n v="334.7"/>
    <x v="53"/>
    <x v="2"/>
  </r>
  <r>
    <x v="3"/>
    <n v="78"/>
    <n v="58"/>
    <n v="3"/>
    <n v="5"/>
    <s v="OK"/>
    <s v="A110304"/>
    <n v="24"/>
    <n v="18.8"/>
    <n v="16"/>
    <n v="3"/>
    <n v="3"/>
    <n v="16"/>
    <n v="336.23333740234398"/>
    <n v="63.666667938232401"/>
    <n v="2.7366666793823198"/>
    <n v="1.2933333714803099"/>
    <m/>
    <n v="328.5"/>
    <x v="48"/>
    <x v="221"/>
  </r>
  <r>
    <x v="2"/>
    <n v="28"/>
    <n v="60"/>
    <n v="3"/>
    <n v="5"/>
    <s v="OK"/>
    <s v="M17116464"/>
    <n v="813"/>
    <n v="20.9"/>
    <n v="19"/>
    <n v="3"/>
    <n v="3"/>
    <n v="17"/>
    <n v="273.90000406900998"/>
    <n v="66.833334604899093"/>
    <n v="1.3333333333333299"/>
    <n v="0.21200000743071201"/>
    <m/>
    <n v="64.400000000000006"/>
    <x v="118"/>
    <x v="714"/>
  </r>
  <r>
    <x v="4"/>
    <n v="16"/>
    <n v="202"/>
    <n v="3"/>
    <n v="5"/>
    <s v="OK"/>
    <s v="P00610105"/>
    <n v="90"/>
    <n v="50.8"/>
    <n v="30"/>
    <n v="5"/>
    <n v="5"/>
    <n v="20"/>
    <n v="354.23333740234398"/>
    <n v="61.599999745686901"/>
    <n v="2.9433333079020199"/>
    <n v="0.28166666626930198"/>
    <m/>
    <n v="41.6"/>
    <x v="2"/>
    <x v="2"/>
  </r>
  <r>
    <x v="1"/>
    <n v="43"/>
    <n v="350"/>
    <n v="3"/>
    <n v="5"/>
    <s v="OK"/>
    <s v="NH200217"/>
    <n v="545"/>
    <n v="51"/>
    <n v="35"/>
    <n v="5"/>
    <n v="5"/>
    <n v="35"/>
    <n v="301.90000406900998"/>
    <n v="54.966665903727197"/>
    <n v="1.8699999650319401"/>
    <n v="0.47299998998642001"/>
    <m/>
    <n v="87.3"/>
    <x v="866"/>
    <x v="715"/>
  </r>
  <r>
    <x v="4"/>
    <n v="61"/>
    <n v="191"/>
    <n v="3"/>
    <n v="5"/>
    <s v="OK"/>
    <s v="P00610431"/>
    <n v="205"/>
    <n v="17.5"/>
    <n v="12"/>
    <n v="2"/>
    <n v="1"/>
    <n v="10"/>
    <n v="343.09999593099002"/>
    <n v="65.766667683919295"/>
    <n v="2.22666668891907"/>
    <n v="0.49200000365575203"/>
    <m/>
    <n v="94.4"/>
    <x v="2"/>
    <x v="2"/>
  </r>
  <r>
    <x v="4"/>
    <n v="28"/>
    <n v="158"/>
    <n v="3"/>
    <n v="5"/>
    <s v="OK"/>
    <s v="P00610177"/>
    <n v="205"/>
    <n v="11.8"/>
    <n v="14"/>
    <n v="2"/>
    <n v="2"/>
    <n v="14"/>
    <n v="448.76666259765602"/>
    <n v="68.066665649414105"/>
    <n v="2.8100000222524"/>
    <n v="0.93033333619435599"/>
    <m/>
    <n v="147.5"/>
    <x v="867"/>
    <x v="2"/>
  </r>
  <r>
    <x v="4"/>
    <n v="54"/>
    <n v="196"/>
    <n v="3"/>
    <n v="5"/>
    <s v="OK"/>
    <s v="P00610429"/>
    <n v="137"/>
    <n v="22.6"/>
    <n v="19"/>
    <n v="5"/>
    <n v="3"/>
    <n v="12"/>
    <n v="291.23333740234398"/>
    <n v="53.1666666666667"/>
    <n v="1.85333335399628"/>
    <n v="0.38699999451637301"/>
    <m/>
    <n v="86.6"/>
    <x v="868"/>
    <x v="2"/>
  </r>
  <r>
    <x v="4"/>
    <n v="91"/>
    <n v="129"/>
    <n v="3"/>
    <n v="4"/>
    <s v="OK"/>
    <s v="P00612101"/>
    <n v="117"/>
    <n v="11.9"/>
    <n v="15"/>
    <n v="2"/>
    <n v="2"/>
    <n v="15"/>
    <n v="335.56667073567701"/>
    <n v="55.633332570393897"/>
    <n v="3.0299999713897701"/>
    <n v="1.5433333714803099"/>
    <m/>
    <n v="294.60000000000002"/>
    <x v="869"/>
    <x v="2"/>
  </r>
  <r>
    <x v="4"/>
    <n v="48"/>
    <n v="161"/>
    <n v="3"/>
    <n v="5"/>
    <s v="OK"/>
    <s v="P00610348"/>
    <n v="90"/>
    <n v="48.383099999999999"/>
    <n v="30"/>
    <n v="5"/>
    <n v="5"/>
    <n v="23"/>
    <n v="338.66666666666703"/>
    <n v="63.900000254313099"/>
    <n v="2.66000000635783"/>
    <n v="0.28866667052110001"/>
    <m/>
    <n v="45.9"/>
    <x v="2"/>
    <x v="2"/>
  </r>
  <r>
    <x v="4"/>
    <n v="68"/>
    <n v="206"/>
    <n v="3"/>
    <n v="5"/>
    <s v="OK"/>
    <s v="P00610540"/>
    <n v="90"/>
    <n v="49.656300000000002"/>
    <n v="29"/>
    <n v="5"/>
    <n v="5"/>
    <n v="29"/>
    <n v="348.19999186197902"/>
    <n v="56.133332570393897"/>
    <n v="3.1066666444142701"/>
    <n v="0.41099999348322602"/>
    <m/>
    <n v="61.5"/>
    <x v="2"/>
    <x v="2"/>
  </r>
  <r>
    <x v="4"/>
    <n v="65"/>
    <n v="148"/>
    <n v="3"/>
    <n v="5"/>
    <s v="OK"/>
    <s v="P00612062"/>
    <n v="183"/>
    <n v="11"/>
    <n v="16"/>
    <n v="2"/>
    <n v="5"/>
    <n v="16"/>
    <n v="428.63332112630201"/>
    <n v="57.800000508626297"/>
    <n v="2.2766666014989201"/>
    <n v="0.32733334104220102"/>
    <m/>
    <n v="52.5"/>
    <x v="2"/>
    <x v="2"/>
  </r>
  <r>
    <x v="0"/>
    <n v="153"/>
    <n v="74"/>
    <n v="3"/>
    <n v="0"/>
    <s v="OK"/>
    <s v="NL110341"/>
    <n v="240"/>
    <n v="22.6"/>
    <n v="22"/>
    <n v="2"/>
    <n v="1"/>
    <n v="10"/>
    <n v="421.13334147135402"/>
    <n v="53.133333841959598"/>
    <n v="1.5600000222524"/>
    <n v="0.39900000890095999"/>
    <m/>
    <n v="96.3"/>
    <x v="870"/>
    <x v="716"/>
  </r>
  <r>
    <x v="0"/>
    <n v="195"/>
    <n v="84"/>
    <n v="3"/>
    <n v="5"/>
    <s v="OK"/>
    <s v="NL110550"/>
    <n v="538"/>
    <n v="42.2"/>
    <n v="24"/>
    <n v="4"/>
    <n v="4"/>
    <n v="24"/>
    <n v="327.66666666666703"/>
    <n v="60.400000254313099"/>
    <n v="2.8466666539510102"/>
    <n v="1.6773333152135199"/>
    <m/>
    <n v="282.89999999999998"/>
    <x v="871"/>
    <x v="717"/>
  </r>
  <r>
    <x v="0"/>
    <n v="186"/>
    <n v="58"/>
    <n v="3"/>
    <n v="5"/>
    <s v="OK"/>
    <s v="NL110486"/>
    <n v="561"/>
    <n v="21.7"/>
    <n v="25"/>
    <n v="3"/>
    <n v="3"/>
    <n v="25"/>
    <n v="335.43332926432299"/>
    <n v="60.933333079020201"/>
    <n v="2.4999999205271402"/>
    <n v="1.04100000858307"/>
    <m/>
    <n v="157.19999999999999"/>
    <x v="112"/>
    <x v="718"/>
  </r>
  <r>
    <x v="0"/>
    <n v="165"/>
    <n v="39"/>
    <n v="3"/>
    <n v="5"/>
    <s v="OK"/>
    <s v="NL110371"/>
    <n v="24"/>
    <n v="12"/>
    <n v="9"/>
    <n v="4"/>
    <n v="3"/>
    <n v="9"/>
    <n v="329.29998779296898"/>
    <n v="69.800000508626297"/>
    <n v="2.6133333047231"/>
    <n v="1.7986666957537301"/>
    <m/>
    <n v="362.2"/>
    <x v="2"/>
    <x v="2"/>
  </r>
  <r>
    <x v="4"/>
    <n v="10"/>
    <n v="127"/>
    <n v="3"/>
    <n v="5"/>
    <s v="OK"/>
    <s v="P00610005"/>
    <n v="232"/>
    <n v="38.5"/>
    <n v="27"/>
    <n v="5"/>
    <n v="5"/>
    <n v="27"/>
    <n v="311.70001220703102"/>
    <n v="46.766666412353501"/>
    <n v="2.40000001589457"/>
    <n v="0.56433333953221598"/>
    <m/>
    <n v="93.8"/>
    <x v="872"/>
    <x v="2"/>
  </r>
  <r>
    <x v="1"/>
    <n v="25"/>
    <n v="332"/>
    <n v="3"/>
    <n v="5"/>
    <s v="OK"/>
    <s v="NH200111"/>
    <n v="90"/>
    <n v="75"/>
    <n v="42"/>
    <n v="5"/>
    <n v="4"/>
    <n v="42"/>
    <n v="298.33333333333297"/>
    <n v="43.066666920979799"/>
    <n v="2.4933333396911599"/>
    <n v="0.295666664838791"/>
    <m/>
    <n v="68.599999999999994"/>
    <x v="873"/>
    <x v="316"/>
  </r>
  <r>
    <x v="0"/>
    <n v="134"/>
    <n v="38"/>
    <n v="3"/>
    <n v="5"/>
    <s v="OK"/>
    <s v="NL110209"/>
    <n v="24"/>
    <n v="11.3"/>
    <n v="12"/>
    <n v="2"/>
    <n v="2"/>
    <n v="12"/>
    <n v="318.33333333333297"/>
    <n v="63.199999491373703"/>
    <n v="2.7366666793823198"/>
    <n v="1.05899999539057"/>
    <m/>
    <n v="284.60000000000002"/>
    <x v="2"/>
    <x v="2"/>
  </r>
  <r>
    <x v="2"/>
    <n v="34"/>
    <n v="48"/>
    <n v="3"/>
    <n v="5"/>
    <s v="OK"/>
    <s v="M17116478"/>
    <n v="8"/>
    <n v="31.2"/>
    <n v="23"/>
    <n v="4"/>
    <n v="4"/>
    <n v="22"/>
    <n v="216.233332316081"/>
    <n v="50.966665903727197"/>
    <n v="1.7599999904632599"/>
    <n v="0.82700000206629398"/>
    <m/>
    <n v="233.6"/>
    <x v="2"/>
    <x v="2"/>
  </r>
  <r>
    <x v="4"/>
    <n v="50"/>
    <n v="216"/>
    <n v="3"/>
    <n v="5"/>
    <s v="OK"/>
    <s v="P00610375"/>
    <n v="154"/>
    <n v="16.7"/>
    <n v="12"/>
    <n v="2"/>
    <n v="2"/>
    <n v="12"/>
    <n v="264.23333231608098"/>
    <n v="43.400000254313099"/>
    <n v="2.4933333396911599"/>
    <n v="0.43533333142598502"/>
    <m/>
    <n v="134.19999999999999"/>
    <x v="874"/>
    <x v="2"/>
  </r>
  <r>
    <x v="3"/>
    <n v="83"/>
    <n v="10"/>
    <n v="3"/>
    <n v="5"/>
    <s v="OK"/>
    <s v="A110362"/>
    <n v="70"/>
    <n v="31.5"/>
    <n v="25"/>
    <n v="3"/>
    <n v="3"/>
    <n v="25"/>
    <n v="173.89999898274701"/>
    <n v="36.233332951863602"/>
    <n v="1.08999999364217"/>
    <n v="9.2666668196519197E-2"/>
    <m/>
    <n v="31.1"/>
    <x v="2"/>
    <x v="2"/>
  </r>
  <r>
    <x v="2"/>
    <n v="23"/>
    <n v="36"/>
    <n v="3"/>
    <n v="5"/>
    <s v="OK"/>
    <s v="M17116055"/>
    <n v="75"/>
    <n v="13.5"/>
    <n v="19"/>
    <n v="3"/>
    <n v="3"/>
    <n v="18"/>
    <n v="220.233332316081"/>
    <n v="50.633333841959598"/>
    <n v="1.5"/>
    <n v="0.69333331783612595"/>
    <m/>
    <n v="197.1"/>
    <x v="2"/>
    <x v="2"/>
  </r>
  <r>
    <x v="4"/>
    <n v="64"/>
    <n v="200"/>
    <n v="3"/>
    <n v="5"/>
    <s v="OK"/>
    <s v="P00610535"/>
    <n v="183"/>
    <n v="10.5"/>
    <n v="20"/>
    <n v="1"/>
    <n v="1"/>
    <n v="16"/>
    <n v="425.43332926432299"/>
    <n v="56.900000254313099"/>
    <n v="4.25"/>
    <n v="0.53466666738192203"/>
    <m/>
    <n v="76.099999999999994"/>
    <x v="2"/>
    <x v="2"/>
  </r>
  <r>
    <x v="4"/>
    <n v="98"/>
    <n v="200"/>
    <n v="3"/>
    <n v="5"/>
    <s v="OK"/>
    <s v="P00610755"/>
    <n v="183"/>
    <n v="40.1"/>
    <n v="20"/>
    <n v="5"/>
    <n v="4"/>
    <n v="15"/>
    <n v="338.19999186197902"/>
    <n v="56.900001525878899"/>
    <n v="2.9433333079020199"/>
    <n v="0.16633332769076001"/>
    <m/>
    <n v="34.9"/>
    <x v="2"/>
    <x v="2"/>
  </r>
  <r>
    <x v="4"/>
    <n v="46"/>
    <n v="164"/>
    <n v="3"/>
    <n v="5"/>
    <s v="OK"/>
    <s v="P00610351"/>
    <n v="558"/>
    <n v="30.4"/>
    <n v="24"/>
    <n v="5"/>
    <n v="5"/>
    <n v="19"/>
    <n v="215"/>
    <n v="52.133333841959598"/>
    <n v="1.5766666332880701"/>
    <n v="9.8666667938232394E-2"/>
    <m/>
    <n v="26"/>
    <x v="875"/>
    <x v="2"/>
  </r>
  <r>
    <x v="5"/>
    <n v="36"/>
    <n v="45"/>
    <n v="3"/>
    <n v="5"/>
    <s v="OK"/>
    <s v="B429023"/>
    <n v="7"/>
    <n v="25.5"/>
    <n v="26"/>
    <n v="3"/>
    <n v="3"/>
    <n v="25"/>
    <n v="220.333333333333"/>
    <n v="56.566666920979799"/>
    <n v="1.6699999968210899"/>
    <n v="0.19666666785876"/>
    <m/>
    <n v="64.599999999999994"/>
    <x v="28"/>
    <x v="259"/>
  </r>
  <r>
    <x v="1"/>
    <n v="13"/>
    <n v="399"/>
    <n v="1"/>
    <n v="5"/>
    <s v="OK"/>
    <s v="NH200097"/>
    <n v="43"/>
    <n v="17.3"/>
    <n v="18"/>
    <n v="3"/>
    <n v="3"/>
    <n v="18"/>
    <n v="298"/>
    <n v="73.199996948242202"/>
    <n v="5.75"/>
    <n v="0.59399998188018799"/>
    <m/>
    <n v="38.5"/>
    <x v="2"/>
    <x v="2"/>
  </r>
  <r>
    <x v="0"/>
    <n v="173"/>
    <n v="50"/>
    <n v="3"/>
    <n v="5"/>
    <s v="OK"/>
    <s v="NL110624"/>
    <n v="24"/>
    <n v="11.305999999999999"/>
    <n v="14"/>
    <n v="2"/>
    <n v="1"/>
    <n v="8"/>
    <n v="269.56666564941401"/>
    <n v="59.733333587646499"/>
    <n v="1.5"/>
    <n v="0.96166666348775198"/>
    <m/>
    <n v="292.2"/>
    <x v="2"/>
    <x v="2"/>
  </r>
  <r>
    <x v="4"/>
    <n v="27"/>
    <n v="130"/>
    <n v="3"/>
    <n v="5"/>
    <s v="OK"/>
    <s v="P00612500"/>
    <n v="90"/>
    <n v="14.3"/>
    <n v="18"/>
    <n v="2"/>
    <n v="2"/>
    <n v="14"/>
    <n v="278.33333333333297"/>
    <n v="57.1666666666667"/>
    <n v="1.9099999666214"/>
    <n v="0.63433333237965905"/>
    <m/>
    <n v="124.4"/>
    <x v="2"/>
    <x v="2"/>
  </r>
  <r>
    <x v="1"/>
    <n v="67"/>
    <n v="373"/>
    <n v="3"/>
    <n v="5"/>
    <s v="OK"/>
    <s v="NH200335"/>
    <n v="134"/>
    <n v="34.1"/>
    <n v="24"/>
    <n v="3"/>
    <n v="3"/>
    <n v="24"/>
    <n v="298.43332926432299"/>
    <n v="48.300000508626297"/>
    <n v="2.49666663010915"/>
    <n v="1.74500000476837"/>
    <m/>
    <n v="384.8"/>
    <x v="2"/>
    <x v="2"/>
  </r>
  <r>
    <x v="4"/>
    <n v="67"/>
    <n v="165"/>
    <n v="3"/>
    <n v="5"/>
    <s v="OK"/>
    <s v="P00610508"/>
    <n v="90"/>
    <n v="48.1"/>
    <n v="28"/>
    <n v="5"/>
    <n v="5"/>
    <n v="20"/>
    <n v="337.46667480468801"/>
    <n v="51.699999491373703"/>
    <n v="3.4133334159851101"/>
    <n v="0.37700000405311601"/>
    <m/>
    <n v="64"/>
    <x v="2"/>
    <x v="2"/>
  </r>
  <r>
    <x v="0"/>
    <n v="116"/>
    <n v="52"/>
    <n v="3"/>
    <n v="5"/>
    <s v="OK"/>
    <s v="NL110091"/>
    <n v="338"/>
    <n v="12.4"/>
    <n v="17"/>
    <n v="3"/>
    <n v="3"/>
    <n v="17"/>
    <n v="394"/>
    <n v="62.099999745686901"/>
    <n v="3.0566666920979801"/>
    <n v="0.51466665665308597"/>
    <m/>
    <n v="85.5"/>
    <x v="876"/>
    <x v="719"/>
  </r>
  <r>
    <x v="5"/>
    <n v="84"/>
    <n v="63"/>
    <n v="3"/>
    <n v="5"/>
    <s v="OK"/>
    <s v="B444036"/>
    <n v="8"/>
    <n v="21"/>
    <n v="26"/>
    <n v="4"/>
    <n v="4"/>
    <n v="26"/>
    <n v="270.23333740234398"/>
    <n v="53.400001525878899"/>
    <n v="1.7633333603541099"/>
    <n v="1.0473333597183201"/>
    <m/>
    <n v="223.6"/>
    <x v="168"/>
    <x v="45"/>
  </r>
  <r>
    <x v="2"/>
    <n v="64"/>
    <n v="17"/>
    <n v="3"/>
    <n v="5"/>
    <s v="OK"/>
    <s v="M17116544"/>
    <n v="8"/>
    <n v="41.7"/>
    <n v="25"/>
    <n v="4"/>
    <n v="4"/>
    <n v="25"/>
    <n v="253.09999593098999"/>
    <n v="45.1666666666667"/>
    <n v="2.1199999650319401"/>
    <n v="1.1266666650772099"/>
    <m/>
    <n v="285.8"/>
    <x v="2"/>
    <x v="2"/>
  </r>
  <r>
    <x v="4"/>
    <n v="41"/>
    <n v="199"/>
    <n v="3"/>
    <n v="5"/>
    <s v="OK"/>
    <s v="P00610269"/>
    <n v="134"/>
    <n v="20.8"/>
    <n v="20"/>
    <n v="3"/>
    <n v="3"/>
    <n v="20"/>
    <n v="314.76666259765602"/>
    <n v="49.3333333333333"/>
    <n v="2.9866666793823198"/>
    <n v="1.4233333269755"/>
    <m/>
    <n v="278.10000000000002"/>
    <x v="877"/>
    <x v="2"/>
  </r>
  <r>
    <x v="4"/>
    <n v="100"/>
    <n v="166"/>
    <n v="3"/>
    <n v="5"/>
    <s v="OK"/>
    <s v="P00610780"/>
    <n v="90"/>
    <n v="34.4"/>
    <n v="30"/>
    <n v="4"/>
    <n v="4"/>
    <n v="20"/>
    <n v="340"/>
    <n v="57.566666920979799"/>
    <n v="2.83999999364217"/>
    <n v="0.39933333794275899"/>
    <m/>
    <n v="72.7"/>
    <x v="2"/>
    <x v="2"/>
  </r>
  <r>
    <x v="1"/>
    <n v="7"/>
    <n v="394"/>
    <n v="3"/>
    <n v="5"/>
    <s v="OK"/>
    <s v="NH200633"/>
    <n v="239"/>
    <n v="10"/>
    <n v="14"/>
    <n v="2"/>
    <n v="3"/>
    <n v="14"/>
    <n v="202.333333333333"/>
    <n v="47.199999491373703"/>
    <n v="1.5833333333333299"/>
    <n v="0.79300000270207704"/>
    <m/>
    <n v="309.39999999999998"/>
    <x v="195"/>
    <x v="720"/>
  </r>
  <r>
    <x v="1"/>
    <n v="89"/>
    <n v="383"/>
    <n v="3"/>
    <n v="5"/>
    <s v="OK"/>
    <s v="NH200478"/>
    <n v="867"/>
    <n v="17.100000000000001"/>
    <n v="19"/>
    <n v="3"/>
    <n v="3"/>
    <n v="19"/>
    <n v="332.66666666666703"/>
    <n v="68.100001017252595"/>
    <n v="2.8633333841959598"/>
    <n v="0.68133334318796801"/>
    <m/>
    <n v="117.4"/>
    <x v="112"/>
    <x v="721"/>
  </r>
  <r>
    <x v="1"/>
    <n v="60"/>
    <n v="398"/>
    <n v="3"/>
    <n v="5"/>
    <s v="OK"/>
    <s v="NH200354"/>
    <n v="550"/>
    <n v="26"/>
    <n v="25"/>
    <n v="4"/>
    <n v="3"/>
    <n v="25"/>
    <n v="169.666666666667"/>
    <n v="22.400000254313198"/>
    <n v="1.2933332920074501"/>
    <n v="0.16433332860469799"/>
    <m/>
    <n v="64.599999999999994"/>
    <x v="878"/>
    <x v="722"/>
  </r>
  <r>
    <x v="5"/>
    <n v="54"/>
    <n v="72"/>
    <n v="3"/>
    <n v="5"/>
    <s v="OK"/>
    <s v="B436002"/>
    <n v="531"/>
    <n v="67.2"/>
    <m/>
    <n v="5"/>
    <n v="5"/>
    <n v="45"/>
    <n v="304.09999593099002"/>
    <n v="52.366667429606103"/>
    <n v="2.5633333524068198"/>
    <n v="2.20733336607615"/>
    <m/>
    <n v="390"/>
    <x v="71"/>
    <x v="259"/>
  </r>
  <r>
    <x v="0"/>
    <n v="124"/>
    <n v="73"/>
    <n v="3"/>
    <n v="5"/>
    <s v="OK"/>
    <s v="NL110164"/>
    <n v="24"/>
    <n v="11.6"/>
    <n v="13"/>
    <n v="2"/>
    <n v="3"/>
    <n v="13"/>
    <n v="339.43332926432299"/>
    <n v="60.866667429606103"/>
    <n v="1.9233333667119299"/>
    <n v="1.1293333172798199"/>
    <m/>
    <n v="286.89999999999998"/>
    <x v="879"/>
    <x v="723"/>
  </r>
  <r>
    <x v="4"/>
    <n v="84"/>
    <n v="178"/>
    <n v="3"/>
    <n v="5"/>
    <s v="OK"/>
    <s v="P00610675"/>
    <n v="90"/>
    <n v="56.5"/>
    <n v="35"/>
    <n v="5"/>
    <n v="5"/>
    <n v="25"/>
    <n v="326.33333333333297"/>
    <n v="63.133333841959598"/>
    <n v="3.2799998919169102"/>
    <n v="0.61733332276344299"/>
    <m/>
    <n v="108.5"/>
    <x v="2"/>
    <x v="2"/>
  </r>
  <r>
    <x v="4"/>
    <n v="9"/>
    <n v="182"/>
    <n v="3"/>
    <n v="5"/>
    <s v="OK"/>
    <s v="P00610036"/>
    <n v="183"/>
    <n v="17.2"/>
    <n v="20"/>
    <n v="4"/>
    <n v="3"/>
    <n v="17"/>
    <n v="391"/>
    <n v="58.966667175292997"/>
    <n v="3.9699999491373701"/>
    <n v="0.32766666014989199"/>
    <m/>
    <n v="62.2"/>
    <x v="880"/>
    <x v="2"/>
  </r>
  <r>
    <x v="4"/>
    <n v="77"/>
    <n v="169"/>
    <n v="3"/>
    <n v="5"/>
    <s v="OK"/>
    <s v="P00612823"/>
    <n v="134"/>
    <n v="12.1"/>
    <n v="11"/>
    <n v="2"/>
    <n v="4"/>
    <n v="11"/>
    <n v="312.76666259765602"/>
    <n v="40.466667175292997"/>
    <n v="2.6233332951863599"/>
    <n v="1.44200002153714"/>
    <m/>
    <n v="315.60000000000002"/>
    <x v="2"/>
    <x v="2"/>
  </r>
  <r>
    <x v="1"/>
    <n v="77"/>
    <n v="323"/>
    <n v="3"/>
    <n v="5"/>
    <s v="OK"/>
    <s v="NH200372"/>
    <n v="134"/>
    <n v="21.6"/>
    <n v="15"/>
    <n v="3"/>
    <n v="3"/>
    <n v="15"/>
    <n v="371"/>
    <n v="53.3333333333333"/>
    <n v="3.9366666475931802"/>
    <n v="1.1139999826749201"/>
    <m/>
    <n v="198.3"/>
    <x v="2"/>
    <x v="2"/>
  </r>
  <r>
    <x v="4"/>
    <n v="87"/>
    <n v="129"/>
    <n v="3"/>
    <n v="5"/>
    <s v="OK"/>
    <s v="P00610649"/>
    <n v="90"/>
    <n v="78"/>
    <n v="31"/>
    <n v="5"/>
    <n v="5"/>
    <n v="30"/>
    <n v="322.43332926432299"/>
    <n v="45.966667175292997"/>
    <n v="2.2366666793823198"/>
    <n v="0.22466666499773699"/>
    <m/>
    <n v="47.3"/>
    <x v="2"/>
    <x v="2"/>
  </r>
  <r>
    <x v="4"/>
    <n v="52"/>
    <n v="134"/>
    <n v="3"/>
    <n v="5"/>
    <s v="OK"/>
    <s v="P00612350"/>
    <n v="220"/>
    <n v="10.7"/>
    <n v="8"/>
    <n v="1"/>
    <n v="1"/>
    <n v="7"/>
    <n v="189.89999898274701"/>
    <n v="33.300000508626297"/>
    <n v="1.2466666698455799"/>
    <n v="0.76133332649866703"/>
    <m/>
    <n v="192.9"/>
    <x v="881"/>
    <x v="2"/>
  </r>
  <r>
    <x v="1"/>
    <n v="91"/>
    <n v="373"/>
    <n v="3"/>
    <n v="4"/>
    <s v="OK"/>
    <s v="NH200531"/>
    <n v="289"/>
    <n v="42.2"/>
    <n v="28"/>
    <n v="3"/>
    <n v="3"/>
    <n v="28"/>
    <n v="312.89999898274698"/>
    <n v="64.866667429606096"/>
    <n v="3.3266666730245"/>
    <n v="0.85166666905085198"/>
    <m/>
    <n v="150.6"/>
    <x v="101"/>
    <x v="724"/>
  </r>
  <r>
    <x v="2"/>
    <n v="17"/>
    <n v="98"/>
    <n v="3"/>
    <n v="5"/>
    <s v="OK"/>
    <s v="M17116124"/>
    <n v="239"/>
    <n v="10.199999999999999"/>
    <n v="8"/>
    <n v="3"/>
    <n v="3"/>
    <n v="4"/>
    <n v="223.03333028157601"/>
    <n v="41.933333079020201"/>
    <n v="1.7266666491826399"/>
    <n v="0.852000017960866"/>
    <m/>
    <n v="283.2"/>
    <x v="882"/>
    <x v="725"/>
  </r>
  <r>
    <x v="4"/>
    <n v="27"/>
    <n v="163"/>
    <n v="3"/>
    <n v="5"/>
    <s v="OK"/>
    <s v="P00610179"/>
    <n v="589"/>
    <n v="35.014099999999999"/>
    <n v="36"/>
    <n v="4"/>
    <n v="3"/>
    <n v="20"/>
    <n v="231.89999898274701"/>
    <n v="45.566666920979799"/>
    <n v="1.1733333269755"/>
    <n v="0.15833333134651201"/>
    <m/>
    <n v="40.9"/>
    <x v="328"/>
    <x v="2"/>
  </r>
  <r>
    <x v="4"/>
    <n v="28"/>
    <n v="160"/>
    <n v="3"/>
    <n v="5"/>
    <s v="OK"/>
    <s v="P00612809"/>
    <n v="316"/>
    <n v="11.9"/>
    <n v="14"/>
    <n v="3"/>
    <n v="3"/>
    <n v="14"/>
    <n v="332.23333740234398"/>
    <n v="38.233333587646499"/>
    <n v="2.6966667175293"/>
    <n v="0.87100003163019801"/>
    <m/>
    <n v="197.4"/>
    <x v="883"/>
    <x v="2"/>
  </r>
  <r>
    <x v="0"/>
    <n v="129"/>
    <n v="41"/>
    <n v="3"/>
    <n v="5"/>
    <s v="OK"/>
    <s v="NL110144"/>
    <n v="81"/>
    <n v="12.6"/>
    <n v="14"/>
    <n v="2"/>
    <n v="3"/>
    <n v="14"/>
    <n v="208.56666564941401"/>
    <n v="38.866666158040402"/>
    <n v="1.83666666348775"/>
    <n v="0.35899999737739602"/>
    <m/>
    <n v="112.5"/>
    <x v="884"/>
    <x v="726"/>
  </r>
  <r>
    <x v="4"/>
    <n v="64"/>
    <n v="218"/>
    <n v="3"/>
    <n v="5"/>
    <s v="OK"/>
    <s v="P00610550"/>
    <n v="146"/>
    <n v="16.600000000000001"/>
    <n v="20"/>
    <n v="3"/>
    <n v="3"/>
    <m/>
    <n v="288.80000813802098"/>
    <n v="39.099999745686901"/>
    <n v="2.7400000095367401"/>
    <n v="0.490000009536743"/>
    <m/>
    <n v="88.9"/>
    <x v="885"/>
    <x v="2"/>
  </r>
  <r>
    <x v="4"/>
    <n v="53"/>
    <n v="199"/>
    <n v="3"/>
    <n v="4"/>
    <s v="OK"/>
    <s v="P00610428"/>
    <n v="197"/>
    <n v="26.419699999999999"/>
    <n v="24"/>
    <n v="5"/>
    <n v="5"/>
    <n v="24"/>
    <n v="243.999994913737"/>
    <n v="42.033332824707003"/>
    <n v="2.61000005404154"/>
    <n v="0.52933333317438802"/>
    <m/>
    <n v="96.5"/>
    <x v="886"/>
    <x v="2"/>
  </r>
  <r>
    <x v="1"/>
    <n v="53"/>
    <n v="354"/>
    <n v="3"/>
    <n v="5"/>
    <s v="OK"/>
    <s v="NH200273"/>
    <n v="539"/>
    <n v="18.100000000000001"/>
    <n v="21"/>
    <n v="3"/>
    <n v="3"/>
    <n v="21"/>
    <n v="369.53332519531301"/>
    <n v="58.099999745686901"/>
    <n v="2.06333327293396"/>
    <n v="1.8009999593099"/>
    <m/>
    <n v="330"/>
    <x v="544"/>
    <x v="727"/>
  </r>
  <r>
    <x v="4"/>
    <n v="79"/>
    <n v="187"/>
    <n v="3"/>
    <n v="4"/>
    <s v="OK"/>
    <s v="P00610602"/>
    <n v="811"/>
    <n v="20"/>
    <n v="17"/>
    <n v="5"/>
    <n v="5"/>
    <n v="17"/>
    <n v="394.43332926432299"/>
    <n v="63.466667175292997"/>
    <n v="2.7333333492279102"/>
    <n v="0.75633333126703906"/>
    <m/>
    <n v="123.5"/>
    <x v="887"/>
    <x v="2"/>
  </r>
  <r>
    <x v="4"/>
    <n v="52"/>
    <n v="214"/>
    <n v="3"/>
    <n v="4"/>
    <s v="OK"/>
    <s v="P00610420"/>
    <n v="120"/>
    <n v="18.600000000000001"/>
    <n v="24"/>
    <n v="2"/>
    <n v="3"/>
    <n v="22"/>
    <n v="335.90000406900998"/>
    <n v="69.800000508626297"/>
    <n v="3.0666666030883798"/>
    <n v="1.0609999696413701"/>
    <m/>
    <n v="183.2"/>
    <x v="888"/>
    <x v="2"/>
  </r>
  <r>
    <x v="2"/>
    <n v="94"/>
    <n v="42"/>
    <n v="3"/>
    <n v="5"/>
    <s v="OK"/>
    <s v="M17116904"/>
    <n v="8"/>
    <n v="36"/>
    <n v="25"/>
    <n v="4"/>
    <n v="3"/>
    <n v="25"/>
    <n v="233.86666870117199"/>
    <n v="56.933333079020201"/>
    <n v="2.1633333365122498"/>
    <n v="1.53933334350586"/>
    <m/>
    <n v="416.7"/>
    <x v="2"/>
    <x v="2"/>
  </r>
  <r>
    <x v="4"/>
    <n v="85"/>
    <n v="203"/>
    <n v="3"/>
    <n v="5"/>
    <s v="OK"/>
    <s v="P00610694"/>
    <n v="90"/>
    <n v="27.2"/>
    <n v="24"/>
    <n v="3"/>
    <n v="2"/>
    <n v="14"/>
    <n v="273.53332519531301"/>
    <n v="52.400000254313099"/>
    <n v="2.2366666793823198"/>
    <n v="0.411333337426186"/>
    <m/>
    <n v="96.4"/>
    <x v="2"/>
    <x v="2"/>
  </r>
  <r>
    <x v="4"/>
    <n v="49"/>
    <n v="155"/>
    <n v="3"/>
    <n v="5"/>
    <s v="OK"/>
    <s v="P00610346"/>
    <n v="589"/>
    <n v="26.738"/>
    <n v="26"/>
    <n v="5"/>
    <n v="5"/>
    <n v="25"/>
    <n v="272.76666259765602"/>
    <n v="38.066666920979799"/>
    <n v="2.0133333603541099"/>
    <n v="0.23933333158493"/>
    <m/>
    <n v="45.7"/>
    <x v="2"/>
    <x v="2"/>
  </r>
  <r>
    <x v="4"/>
    <n v="44"/>
    <n v="210"/>
    <n v="3"/>
    <n v="5"/>
    <s v="OK"/>
    <s v="P00610372"/>
    <n v="227"/>
    <n v="47.7"/>
    <n v="30"/>
    <n v="5"/>
    <n v="5"/>
    <n v="25"/>
    <n v="307.80000813802098"/>
    <n v="63.133333841959598"/>
    <n v="1.7900000015894599"/>
    <n v="0.124000002940496"/>
    <m/>
    <n v="23.2"/>
    <x v="889"/>
    <x v="2"/>
  </r>
  <r>
    <x v="0"/>
    <n v="114"/>
    <n v="19"/>
    <n v="3"/>
    <n v="5"/>
    <s v="OK"/>
    <s v="NL110073"/>
    <n v="874"/>
    <n v="11.1"/>
    <m/>
    <n v="2"/>
    <n v="3"/>
    <n v="15"/>
    <n v="267.90000406900998"/>
    <n v="48.033332824707003"/>
    <n v="2.0066666603088401"/>
    <n v="2.6573332945505799"/>
    <m/>
    <n v="612.20000000000005"/>
    <x v="2"/>
    <x v="2"/>
  </r>
  <r>
    <x v="4"/>
    <n v="34"/>
    <n v="151"/>
    <n v="3"/>
    <n v="5"/>
    <s v="OK"/>
    <s v="P00612807"/>
    <n v="589"/>
    <n v="12.9"/>
    <n v="16"/>
    <n v="3"/>
    <n v="5"/>
    <n v="16"/>
    <n v="247.999994913737"/>
    <n v="43.699999491373703"/>
    <n v="1.3300000031789101"/>
    <n v="0.16933332880338001"/>
    <m/>
    <n v="37.799999999999997"/>
    <x v="2"/>
    <x v="2"/>
  </r>
  <r>
    <x v="1"/>
    <n v="70"/>
    <n v="322"/>
    <n v="3"/>
    <n v="5"/>
    <s v="OK"/>
    <s v="NH200308"/>
    <n v="81"/>
    <n v="28.1"/>
    <n v="25"/>
    <n v="4"/>
    <n v="3"/>
    <n v="25"/>
    <n v="261.43332926432299"/>
    <n v="41.1333332061768"/>
    <n v="3.3266666730245"/>
    <n v="1.57066667079926"/>
    <m/>
    <n v="308.3"/>
    <x v="890"/>
    <x v="728"/>
  </r>
  <r>
    <x v="4"/>
    <n v="91"/>
    <n v="214"/>
    <n v="3"/>
    <n v="4"/>
    <s v="OK"/>
    <s v="P00610747"/>
    <n v="120"/>
    <n v="44.563400000000001"/>
    <n v="28"/>
    <n v="5"/>
    <n v="5"/>
    <n v="22"/>
    <n v="341.46667480468801"/>
    <n v="32.4999987284342"/>
    <n v="1.7333333492279099"/>
    <n v="0.54000000158945705"/>
    <m/>
    <n v="146.6"/>
    <x v="891"/>
    <x v="2"/>
  </r>
  <r>
    <x v="4"/>
    <n v="68"/>
    <n v="167"/>
    <n v="3"/>
    <n v="5"/>
    <s v="OK"/>
    <s v="P00610511"/>
    <n v="33"/>
    <n v="16.899999999999999"/>
    <n v="9"/>
    <n v="2"/>
    <n v="2"/>
    <n v="8"/>
    <n v="293.66666666666703"/>
    <n v="61.399998982747398"/>
    <n v="1.2699999809265099"/>
    <n v="0.53000000119209301"/>
    <m/>
    <n v="126.9"/>
    <x v="892"/>
    <x v="2"/>
  </r>
  <r>
    <x v="3"/>
    <n v="53"/>
    <n v="4"/>
    <n v="3"/>
    <n v="4"/>
    <s v="OK"/>
    <s v="A110200"/>
    <n v="161"/>
    <n v="23.6"/>
    <n v="21"/>
    <n v="3"/>
    <n v="3"/>
    <n v="21"/>
    <n v="388.86665852864598"/>
    <n v="58.099999745686901"/>
    <n v="4.0199999014536498"/>
    <n v="3.1363333861033098"/>
    <m/>
    <n v="615.79999999999995"/>
    <x v="253"/>
    <x v="48"/>
  </r>
  <r>
    <x v="4"/>
    <n v="94"/>
    <n v="144"/>
    <n v="3"/>
    <n v="5"/>
    <s v="OK"/>
    <s v="P00610796"/>
    <n v="24"/>
    <n v="12.3"/>
    <n v="11"/>
    <n v="2"/>
    <n v="2"/>
    <n v="11"/>
    <n v="324.23333740234398"/>
    <n v="67.366666158040402"/>
    <n v="2.3800000349680599"/>
    <n v="0.72633334000905403"/>
    <m/>
    <n v="163.5"/>
    <x v="893"/>
    <x v="2"/>
  </r>
  <r>
    <x v="4"/>
    <n v="35"/>
    <n v="224"/>
    <n v="3"/>
    <n v="4"/>
    <s v="OK"/>
    <s v="P00610245"/>
    <n v="117"/>
    <n v="17.5"/>
    <n v="20"/>
    <n v="3"/>
    <n v="4"/>
    <n v="20"/>
    <n v="308.66666666666703"/>
    <n v="39.533332824707003"/>
    <n v="3.9266666571299198"/>
    <n v="2.7963333924611402"/>
    <m/>
    <n v="568.79999999999995"/>
    <x v="894"/>
    <x v="2"/>
  </r>
  <r>
    <x v="1"/>
    <n v="76"/>
    <n v="376"/>
    <n v="3"/>
    <n v="5"/>
    <s v="OK"/>
    <s v="NH200405"/>
    <n v="538"/>
    <n v="79.5"/>
    <n v="35"/>
    <n v="5"/>
    <n v="4"/>
    <n v="30"/>
    <n v="311"/>
    <n v="59.866666158040402"/>
    <n v="2.1000000635782898"/>
    <n v="1.9136666854222599"/>
    <m/>
    <n v="272.5"/>
    <x v="869"/>
    <x v="729"/>
  </r>
  <r>
    <x v="2"/>
    <n v="40"/>
    <n v="80"/>
    <n v="3"/>
    <n v="5"/>
    <s v="OK"/>
    <s v="M17116436"/>
    <n v="8"/>
    <n v="17.8"/>
    <n v="16"/>
    <n v="3"/>
    <n v="3"/>
    <n v="16"/>
    <n v="248.999994913737"/>
    <n v="51.5"/>
    <n v="2.0300000508626299"/>
    <n v="1.5046666463216101"/>
    <m/>
    <n v="353.9"/>
    <x v="895"/>
    <x v="205"/>
  </r>
  <r>
    <x v="4"/>
    <n v="28"/>
    <n v="219"/>
    <n v="3"/>
    <n v="5"/>
    <s v="OK"/>
    <s v="P00610206"/>
    <n v="338"/>
    <n v="34.700000000000003"/>
    <n v="26"/>
    <n v="5"/>
    <n v="5"/>
    <n v="22"/>
    <n v="377.80000813802098"/>
    <n v="69.366668701171903"/>
    <n v="3.8466665744781499"/>
    <n v="0.92566667000452696"/>
    <m/>
    <n v="121.7"/>
    <x v="872"/>
    <x v="2"/>
  </r>
  <r>
    <x v="0"/>
    <n v="153"/>
    <n v="6"/>
    <n v="3"/>
    <n v="5"/>
    <s v="OK"/>
    <s v="NL110579"/>
    <n v="24"/>
    <n v="10"/>
    <n v="10"/>
    <n v="2"/>
    <n v="2"/>
    <n v="8"/>
    <n v="312.90000406900998"/>
    <n v="55.100001017252602"/>
    <n v="2.7566666603088401"/>
    <n v="1.0963333646456399"/>
    <m/>
    <n v="312.60000000000002"/>
    <x v="896"/>
    <x v="730"/>
  </r>
  <r>
    <x v="0"/>
    <n v="107"/>
    <n v="66"/>
    <n v="3"/>
    <n v="5"/>
    <s v="OK"/>
    <s v="NL110045"/>
    <n v="239"/>
    <n v="21.1"/>
    <n v="24"/>
    <n v="5"/>
    <n v="3"/>
    <n v="24"/>
    <n v="261.03334045410202"/>
    <n v="58.599999745686901"/>
    <n v="1.5833333333333299"/>
    <n v="0.86033332347869895"/>
    <m/>
    <n v="176.9"/>
    <x v="897"/>
    <x v="731"/>
  </r>
  <r>
    <x v="4"/>
    <n v="32"/>
    <n v="163"/>
    <n v="3"/>
    <n v="5"/>
    <s v="OK"/>
    <s v="P00610293"/>
    <n v="545"/>
    <n v="60.478900000000003"/>
    <n v="40"/>
    <n v="5"/>
    <n v="5"/>
    <n v="25"/>
    <n v="285.29998779296898"/>
    <n v="52.300000508626297"/>
    <n v="1.7600000301996901"/>
    <n v="0.384666661421458"/>
    <m/>
    <n v="71.400000000000006"/>
    <x v="898"/>
    <x v="2"/>
  </r>
  <r>
    <x v="4"/>
    <n v="53"/>
    <n v="224"/>
    <n v="3"/>
    <n v="5"/>
    <s v="OK"/>
    <s v="P00610411"/>
    <n v="142"/>
    <n v="34.700000000000003"/>
    <n v="24"/>
    <n v="5"/>
    <n v="5"/>
    <n v="24"/>
    <n v="344"/>
    <n v="33.599999745686901"/>
    <n v="2.4199999968210899"/>
    <n v="0.17166666686534901"/>
    <m/>
    <n v="41.5"/>
    <x v="899"/>
    <x v="2"/>
  </r>
  <r>
    <x v="4"/>
    <n v="89"/>
    <n v="155"/>
    <n v="3"/>
    <n v="4"/>
    <s v="OK"/>
    <s v="P00610665"/>
    <n v="117"/>
    <n v="39.5"/>
    <n v="28"/>
    <n v="3"/>
    <n v="4"/>
    <n v="20"/>
    <n v="382.56667073567701"/>
    <n v="56.233333587646499"/>
    <n v="1.5199999809265099"/>
    <n v="0.93933331966400102"/>
    <m/>
    <n v="141.5"/>
    <x v="2"/>
    <x v="2"/>
  </r>
  <r>
    <x v="5"/>
    <n v="34"/>
    <n v="69"/>
    <n v="3"/>
    <n v="5"/>
    <s v="OK"/>
    <s v="B428008"/>
    <n v="82"/>
    <n v="46.5"/>
    <m/>
    <n v="3"/>
    <n v="3"/>
    <n v="25"/>
    <n v="253.29999796549501"/>
    <n v="35.799999237060497"/>
    <n v="1.7333333492279099"/>
    <n v="0.13633333643277501"/>
    <m/>
    <n v="36.6"/>
    <x v="2"/>
    <x v="2"/>
  </r>
  <r>
    <x v="4"/>
    <n v="10"/>
    <n v="180"/>
    <n v="3"/>
    <n v="4"/>
    <s v="OK"/>
    <s v="P00610123"/>
    <n v="116"/>
    <n v="38.833799999999997"/>
    <n v="23"/>
    <n v="5"/>
    <n v="5"/>
    <n v="23"/>
    <n v="436.66666666666703"/>
    <n v="75.300000508626297"/>
    <n v="3.6533333460489898"/>
    <n v="0.83733332157134999"/>
    <m/>
    <n v="100.8"/>
    <x v="214"/>
    <x v="2"/>
  </r>
  <r>
    <x v="3"/>
    <n v="40"/>
    <n v="27"/>
    <n v="3"/>
    <n v="5"/>
    <s v="OK"/>
    <s v="A110175"/>
    <n v="187"/>
    <n v="34.4"/>
    <n v="28"/>
    <n v="4"/>
    <n v="4"/>
    <n v="28"/>
    <n v="402"/>
    <n v="78.399998982747405"/>
    <n v="1.4500000079472899"/>
    <n v="0.72733332713444998"/>
    <m/>
    <n v="107.9"/>
    <x v="57"/>
    <x v="171"/>
  </r>
  <r>
    <x v="2"/>
    <n v="76"/>
    <n v="79"/>
    <n v="3"/>
    <n v="5"/>
    <s v="OK"/>
    <s v="M17116832"/>
    <n v="69"/>
    <n v="24.5"/>
    <n v="21"/>
    <n v="5"/>
    <n v="4"/>
    <n v="20"/>
    <n v="300.76666259765602"/>
    <n v="45.733333587646499"/>
    <n v="2.8366667429606101"/>
    <n v="0.23266666630903901"/>
    <m/>
    <n v="55.4"/>
    <x v="708"/>
    <x v="732"/>
  </r>
  <r>
    <x v="5"/>
    <n v="16"/>
    <n v="6"/>
    <n v="3"/>
    <n v="5"/>
    <s v="OK"/>
    <s v="B422007"/>
    <n v="239"/>
    <n v="22"/>
    <n v="22"/>
    <n v="4"/>
    <n v="4"/>
    <n v="22"/>
    <n v="279.23333231608098"/>
    <n v="48.466665903727197"/>
    <n v="1.6933333079020201"/>
    <n v="0.69099999467531803"/>
    <m/>
    <n v="162.69999999999999"/>
    <x v="2"/>
    <x v="2"/>
  </r>
  <r>
    <x v="2"/>
    <n v="0"/>
    <n v="34"/>
    <n v="3"/>
    <n v="5"/>
    <s v="OK"/>
    <s v="M17116064"/>
    <n v="338"/>
    <n v="18.600000000000001"/>
    <n v="24"/>
    <n v="3"/>
    <n v="3"/>
    <n v="18"/>
    <n v="353.33333333333297"/>
    <n v="55.933333079020201"/>
    <n v="4.1566666762034101"/>
    <n v="0.94566665093103996"/>
    <m/>
    <n v="174.7"/>
    <x v="900"/>
    <x v="733"/>
  </r>
  <r>
    <x v="4"/>
    <n v="50"/>
    <n v="129"/>
    <n v="3"/>
    <n v="5"/>
    <s v="OK"/>
    <s v="P00612901"/>
    <n v="486"/>
    <n v="10"/>
    <n v="8"/>
    <n v="2"/>
    <n v="2"/>
    <n v="8"/>
    <n v="240.89999898274701"/>
    <n v="63.966664632161503"/>
    <n v="2.6233332951863599"/>
    <n v="1.7429999510447201"/>
    <m/>
    <n v="320.3"/>
    <x v="901"/>
    <x v="2"/>
  </r>
  <r>
    <x v="4"/>
    <n v="17"/>
    <n v="155"/>
    <n v="3"/>
    <n v="5"/>
    <s v="OK"/>
    <s v="P00610140"/>
    <n v="205"/>
    <n v="35"/>
    <n v="22"/>
    <n v="5"/>
    <n v="4"/>
    <n v="14"/>
    <n v="417.13334147135402"/>
    <n v="62.033334096272803"/>
    <n v="2.9133332570393899"/>
    <n v="1.2543333371480301"/>
    <m/>
    <n v="215.5"/>
    <x v="902"/>
    <x v="2"/>
  </r>
  <r>
    <x v="4"/>
    <n v="35"/>
    <n v="142"/>
    <n v="3"/>
    <n v="5"/>
    <s v="OK"/>
    <s v="P00612806"/>
    <n v="232"/>
    <n v="12.1"/>
    <n v="17"/>
    <n v="3"/>
    <n v="4"/>
    <n v="14"/>
    <n v="319.33333333333297"/>
    <n v="55.1666666666667"/>
    <n v="2.1066666841506998"/>
    <n v="0.54733333985010801"/>
    <m/>
    <n v="93.9"/>
    <x v="903"/>
    <x v="2"/>
  </r>
  <r>
    <x v="4"/>
    <n v="9"/>
    <n v="135"/>
    <n v="3"/>
    <n v="5"/>
    <s v="OK"/>
    <s v="P00610015"/>
    <n v="33"/>
    <n v="17.2"/>
    <n v="18"/>
    <n v="3"/>
    <n v="4"/>
    <n v="15"/>
    <n v="409.33333333333297"/>
    <n v="65.966667175292997"/>
    <n v="1.6833333571751901"/>
    <n v="0.39866666992505401"/>
    <m/>
    <n v="77.3"/>
    <x v="86"/>
    <x v="2"/>
  </r>
  <r>
    <x v="4"/>
    <n v="84"/>
    <n v="166"/>
    <n v="3"/>
    <n v="4"/>
    <s v="OK"/>
    <s v="P00612890"/>
    <n v="255"/>
    <n v="10.199999999999999"/>
    <n v="10"/>
    <n v="2"/>
    <n v="2"/>
    <n v="10"/>
    <n v="265.43332926432299"/>
    <n v="33.933333079020201"/>
    <n v="1.7966666618983"/>
    <n v="0.85000002384185802"/>
    <m/>
    <n v="180"/>
    <x v="904"/>
    <x v="2"/>
  </r>
  <r>
    <x v="4"/>
    <n v="29"/>
    <n v="204"/>
    <n v="3"/>
    <n v="5"/>
    <s v="OK"/>
    <s v="P00610197"/>
    <n v="589"/>
    <n v="21.6"/>
    <n v="23"/>
    <n v="5"/>
    <n v="5"/>
    <n v="23"/>
    <n v="327.76666259765602"/>
    <n v="40.8333346048991"/>
    <n v="1.9399999380111701"/>
    <n v="0.28666667143503799"/>
    <m/>
    <n v="50.2"/>
    <x v="905"/>
    <x v="2"/>
  </r>
  <r>
    <x v="0"/>
    <n v="134"/>
    <n v="41"/>
    <n v="3"/>
    <n v="5"/>
    <s v="OK"/>
    <s v="NL110212"/>
    <n v="24"/>
    <n v="14.1"/>
    <n v="13"/>
    <n v="2"/>
    <n v="2"/>
    <n v="13"/>
    <n v="356.86665852864598"/>
    <n v="63.300000508626297"/>
    <n v="3.2400000095367401"/>
    <n v="0.92633332808812496"/>
    <m/>
    <n v="215.7"/>
    <x v="906"/>
    <x v="734"/>
  </r>
  <r>
    <x v="4"/>
    <n v="46"/>
    <n v="185"/>
    <n v="3"/>
    <n v="5"/>
    <s v="OK"/>
    <s v="P00610361"/>
    <n v="90"/>
    <n v="12.7"/>
    <n v="12"/>
    <n v="2"/>
    <n v="2"/>
    <n v="10"/>
    <n v="249.333338419596"/>
    <n v="35"/>
    <n v="2.7333333492279102"/>
    <n v="0.47866666316986101"/>
    <m/>
    <n v="141.30000000000001"/>
    <x v="2"/>
    <x v="2"/>
  </r>
  <r>
    <x v="4"/>
    <n v="64"/>
    <n v="213"/>
    <n v="3"/>
    <n v="4"/>
    <s v="OK"/>
    <s v="P00610548"/>
    <n v="117"/>
    <n v="38.799999999999997"/>
    <n v="27"/>
    <n v="5"/>
    <n v="4"/>
    <n v="25"/>
    <n v="379.66666666666703"/>
    <n v="54.533332824707003"/>
    <n v="3.96333328882853"/>
    <n v="1.27733333905538"/>
    <m/>
    <n v="194.2"/>
    <x v="2"/>
    <x v="2"/>
  </r>
  <r>
    <x v="4"/>
    <n v="4"/>
    <n v="186"/>
    <n v="3"/>
    <n v="5"/>
    <s v="OK"/>
    <s v="P00612050"/>
    <n v="90"/>
    <n v="14.5"/>
    <n v="19"/>
    <n v="2"/>
    <n v="1"/>
    <n v="10"/>
    <n v="289.03334554036502"/>
    <n v="33"/>
    <n v="2.5966666539510102"/>
    <n v="0.53266667326291395"/>
    <m/>
    <n v="138.69999999999999"/>
    <x v="907"/>
    <x v="2"/>
  </r>
  <r>
    <x v="1"/>
    <n v="2"/>
    <n v="389"/>
    <n v="3"/>
    <n v="5"/>
    <s v="OK"/>
    <s v="NH200632"/>
    <n v="158"/>
    <n v="12.7"/>
    <m/>
    <n v="4"/>
    <n v="4"/>
    <n v="30"/>
    <n v="519.29998779296898"/>
    <n v="73.999997456868499"/>
    <n v="4.0033334096272801"/>
    <n v="2.6223333676656102"/>
    <m/>
    <n v="331.6"/>
    <x v="2"/>
    <x v="2"/>
  </r>
  <r>
    <x v="4"/>
    <n v="49"/>
    <n v="217"/>
    <n v="3"/>
    <n v="4"/>
    <s v="OK"/>
    <s v="P00610376"/>
    <n v="206"/>
    <n v="59.523899999999998"/>
    <n v="31"/>
    <n v="5"/>
    <n v="5"/>
    <n v="25"/>
    <n v="468.36667887369799"/>
    <n v="51.700000762939503"/>
    <n v="2.0033332904179901"/>
    <n v="0.326999992132187"/>
    <m/>
    <n v="50.9"/>
    <x v="908"/>
    <x v="2"/>
  </r>
  <r>
    <x v="3"/>
    <n v="66"/>
    <n v="80"/>
    <n v="3"/>
    <n v="5"/>
    <s v="OK"/>
    <s v="A110274"/>
    <n v="1"/>
    <n v="26.8"/>
    <n v="29"/>
    <n v="4"/>
    <n v="5"/>
    <n v="25"/>
    <n v="146.233332316081"/>
    <n v="23.733332951863598"/>
    <n v="0.38000000516573601"/>
    <n v="0.190666663149993"/>
    <m/>
    <n v="105.7"/>
    <x v="376"/>
    <x v="82"/>
  </r>
  <r>
    <x v="2"/>
    <n v="18"/>
    <n v="52"/>
    <n v="3"/>
    <n v="2"/>
    <s v="OK"/>
    <s v="M17116070"/>
    <n v="1"/>
    <n v="15"/>
    <n v="9"/>
    <n v="1"/>
    <n v="2"/>
    <n v="9"/>
    <n v="165.333333333333"/>
    <n v="57.366666158040402"/>
    <n v="1.9566667477289801"/>
    <n v="1.30166667699814"/>
    <m/>
    <n v="601.5"/>
    <x v="909"/>
    <x v="735"/>
  </r>
  <r>
    <x v="1"/>
    <n v="66"/>
    <n v="393"/>
    <n v="3"/>
    <n v="5"/>
    <s v="OK"/>
    <s v="NH200352"/>
    <n v="1"/>
    <n v="14"/>
    <n v="16"/>
    <n v="1"/>
    <n v="1"/>
    <n v="16"/>
    <n v="111.56666564941401"/>
    <n v="52.233332316080698"/>
    <n v="1.2000000079472899"/>
    <n v="0.245000004768372"/>
    <m/>
    <n v="113.4"/>
    <x v="910"/>
    <x v="736"/>
  </r>
  <r>
    <x v="6"/>
    <n v="29"/>
    <n v="2"/>
    <n v="3"/>
    <n v="2"/>
    <s v="OK"/>
    <s v="P01860095"/>
    <n v="1"/>
    <n v="15"/>
    <n v="14"/>
    <n v="2"/>
    <n v="3"/>
    <n v="14"/>
    <n v="158.666666666667"/>
    <n v="44.566665649414098"/>
    <n v="1.9699999888738"/>
    <n v="0.87733334302902199"/>
    <m/>
    <n v="394.9"/>
    <x v="911"/>
    <x v="2"/>
  </r>
  <r>
    <x v="6"/>
    <n v="60"/>
    <n v="14"/>
    <n v="3"/>
    <n v="5"/>
    <s v="OK"/>
    <s v="P01860291"/>
    <n v="1"/>
    <n v="16.7"/>
    <n v="21"/>
    <n v="3"/>
    <n v="3"/>
    <n v="20"/>
    <n v="150.86666870117199"/>
    <n v="40.833333969116197"/>
    <n v="1.54333331187566"/>
    <n v="0.99066668748855602"/>
    <m/>
    <n v="387.4"/>
    <x v="912"/>
    <x v="2"/>
  </r>
  <r>
    <x v="6"/>
    <n v="79"/>
    <n v="21"/>
    <n v="3"/>
    <n v="5"/>
    <s v="OK"/>
    <s v="P01860397"/>
    <n v="1"/>
    <n v="18.3"/>
    <n v="17"/>
    <n v="2"/>
    <n v="3"/>
    <n v="17"/>
    <n v="130"/>
    <n v="40.066666920979799"/>
    <n v="1.8166666428248099"/>
    <n v="0.79333333174387599"/>
    <m/>
    <n v="458.5"/>
    <x v="913"/>
    <x v="2"/>
  </r>
  <r>
    <x v="7"/>
    <n v="107.4"/>
    <n v="32.700000000000003"/>
    <n v="0"/>
    <n v="5"/>
    <s v="OK"/>
    <s v="LV109053"/>
    <n v="826"/>
    <n v="37.101910828025503"/>
    <n v="30"/>
    <m/>
    <m/>
    <n v="0"/>
    <m/>
    <m/>
    <m/>
    <m/>
    <m/>
    <m/>
    <x v="914"/>
    <x v="737"/>
  </r>
  <r>
    <x v="7"/>
    <n v="131.19999999999999"/>
    <n v="93.3"/>
    <n v="3"/>
    <n v="5"/>
    <s v="OK"/>
    <s v="LV109186"/>
    <n v="826"/>
    <n v="12.898089171974499"/>
    <n v="18"/>
    <n v="2"/>
    <n v="1"/>
    <n v="15"/>
    <n v="140.666666666667"/>
    <n v="50.933334350585902"/>
    <n v="1.04333335161209"/>
    <n v="0.35133333504199998"/>
    <n v="47.889600118001297"/>
    <m/>
    <x v="915"/>
    <x v="738"/>
  </r>
  <r>
    <x v="7"/>
    <n v="142.9"/>
    <n v="1.6"/>
    <n v="3"/>
    <n v="5"/>
    <s v="OK"/>
    <s v="LV109250"/>
    <n v="826"/>
    <n v="15.9235668789809"/>
    <n v="18"/>
    <n v="3"/>
    <n v="4"/>
    <n v="15"/>
    <n v="176.333333333333"/>
    <n v="49.733333587646499"/>
    <n v="1.2866666714350401"/>
    <n v="0.51966666181882204"/>
    <n v="60.481267293294302"/>
    <m/>
    <x v="2"/>
    <x v="2"/>
  </r>
  <r>
    <x v="7"/>
    <n v="166.7"/>
    <n v="24"/>
    <n v="3"/>
    <n v="5"/>
    <s v="OK"/>
    <s v="LV109392"/>
    <n v="826"/>
    <n v="10.509554140127401"/>
    <n v="9"/>
    <n v="1"/>
    <n v="1"/>
    <n v="9"/>
    <n v="146"/>
    <n v="44.366666158040402"/>
    <n v="1.1099999944368999"/>
    <n v="0.219666664799054"/>
    <n v="38.133700052897098"/>
    <m/>
    <x v="2"/>
    <x v="2"/>
  </r>
  <r>
    <x v="1"/>
    <n v="72"/>
    <n v="335"/>
    <n v="3"/>
    <n v="5"/>
    <s v="OK"/>
    <s v="NH200376"/>
    <n v="2"/>
    <n v="12.5"/>
    <n v="18"/>
    <n v="3"/>
    <n v="2"/>
    <n v="15"/>
    <n v="153.666666666667"/>
    <n v="64.366666158040402"/>
    <n v="0.92666665712992302"/>
    <n v="0.268333330750465"/>
    <m/>
    <n v="94.4"/>
    <x v="916"/>
    <x v="739"/>
  </r>
  <r>
    <x v="2"/>
    <n v="24"/>
    <n v="72"/>
    <n v="3"/>
    <n v="5"/>
    <s v="OK"/>
    <s v="M17116094"/>
    <n v="4"/>
    <n v="15.8"/>
    <n v="17"/>
    <n v="2"/>
    <n v="1"/>
    <n v="7"/>
    <n v="220.666666666667"/>
    <n v="61.466667175292997"/>
    <n v="1.2866666714350401"/>
    <n v="0.75100000699361202"/>
    <m/>
    <n v="227.3"/>
    <x v="917"/>
    <x v="740"/>
  </r>
  <r>
    <x v="6"/>
    <n v="96"/>
    <n v="30"/>
    <n v="3"/>
    <n v="5"/>
    <s v="OK"/>
    <s v="P01860506"/>
    <n v="5"/>
    <n v="17.8"/>
    <n v="23"/>
    <n v="2"/>
    <n v="3"/>
    <n v="10"/>
    <n v="169.233332316081"/>
    <n v="64.733332316080705"/>
    <n v="1.0599999825159701"/>
    <n v="1.3466666539510099"/>
    <m/>
    <n v="438.1"/>
    <x v="18"/>
    <x v="2"/>
  </r>
  <r>
    <x v="6"/>
    <n v="1"/>
    <n v="49"/>
    <n v="3"/>
    <n v="5"/>
    <s v="OK"/>
    <s v="P01860016"/>
    <n v="5"/>
    <n v="31.7"/>
    <n v="25"/>
    <n v="5"/>
    <n v="2"/>
    <n v="20"/>
    <n v="274.19999186197902"/>
    <n v="75.766667683919295"/>
    <n v="1.6966666777928701"/>
    <n v="0.33033333222071298"/>
    <m/>
    <n v="79.7"/>
    <x v="296"/>
    <x v="2"/>
  </r>
  <r>
    <x v="6"/>
    <n v="31"/>
    <n v="93"/>
    <n v="3"/>
    <n v="5"/>
    <s v="OK"/>
    <s v="P01860147"/>
    <n v="5"/>
    <n v="19.899999999999999"/>
    <n v="16"/>
    <n v="2"/>
    <n v="3"/>
    <n v="16"/>
    <n v="193.96666971842399"/>
    <n v="63.633333841959598"/>
    <n v="1.39666668574015"/>
    <n v="0.21200000246365899"/>
    <m/>
    <n v="86"/>
    <x v="918"/>
    <x v="2"/>
  </r>
  <r>
    <x v="8"/>
    <n v="21"/>
    <n v="84"/>
    <n v="3"/>
    <n v="5"/>
    <s v="OK"/>
    <s v="T10376"/>
    <n v="5"/>
    <n v="48.5"/>
    <n v="30"/>
    <n v="4"/>
    <n v="4"/>
    <n v="20"/>
    <n v="163.333333333333"/>
    <n v="45.300000508626297"/>
    <n v="0.61333333452542604"/>
    <n v="0.44400000572204601"/>
    <n v="65.070999145507798"/>
    <m/>
    <x v="919"/>
    <x v="741"/>
  </r>
  <r>
    <x v="5"/>
    <n v="70"/>
    <n v="89"/>
    <n v="3"/>
    <n v="4"/>
    <s v="OK"/>
    <s v="B435009"/>
    <n v="6"/>
    <n v="26.7"/>
    <m/>
    <n v="2"/>
    <n v="3"/>
    <n v="18"/>
    <n v="189.56666564941401"/>
    <n v="46.8333333333333"/>
    <n v="1.47333335876465"/>
    <n v="0.38699999451637301"/>
    <m/>
    <n v="125.2"/>
    <x v="275"/>
    <x v="257"/>
  </r>
  <r>
    <x v="7"/>
    <n v="158.5"/>
    <n v="47.7"/>
    <n v="3"/>
    <n v="5"/>
    <s v="OK"/>
    <s v="LV109372"/>
    <n v="6"/>
    <n v="25.4777070063694"/>
    <n v="25"/>
    <n v="3"/>
    <n v="3"/>
    <n v="15"/>
    <n v="263.33333333333297"/>
    <n v="54.233334859212199"/>
    <n v="1.23666665951411"/>
    <n v="0.48599999149640399"/>
    <n v="48.795333862304702"/>
    <m/>
    <x v="920"/>
    <x v="742"/>
  </r>
  <r>
    <x v="2"/>
    <n v="2"/>
    <n v="91"/>
    <n v="3"/>
    <n v="4"/>
    <s v="OK"/>
    <s v="M17116116"/>
    <n v="6"/>
    <n v="28.2"/>
    <n v="19"/>
    <n v="2"/>
    <n v="2"/>
    <n v="10"/>
    <n v="170.13333129882801"/>
    <n v="59.266666412353501"/>
    <n v="0.89333331584930398"/>
    <n v="0.82466667890548695"/>
    <m/>
    <n v="304.60000000000002"/>
    <x v="921"/>
    <x v="743"/>
  </r>
  <r>
    <x v="2"/>
    <m/>
    <m/>
    <n v="3"/>
    <n v="3"/>
    <s v="OK"/>
    <s v="M17119841"/>
    <n v="6"/>
    <m/>
    <m/>
    <n v="2"/>
    <n v="2"/>
    <n v="10"/>
    <n v="191.46666463216101"/>
    <n v="56.099999745686901"/>
    <n v="0.92666667699813798"/>
    <n v="0.68800000349680601"/>
    <m/>
    <n v="202"/>
    <x v="922"/>
    <x v="744"/>
  </r>
  <r>
    <x v="8"/>
    <n v="24.5"/>
    <n v="49"/>
    <n v="3"/>
    <n v="5"/>
    <s v="OK"/>
    <s v="T10362"/>
    <n v="6"/>
    <n v="15.9"/>
    <n v="17"/>
    <n v="2"/>
    <n v="2"/>
    <n v="17"/>
    <n v="180"/>
    <n v="60.3333333333333"/>
    <n v="0.75999999046325695"/>
    <n v="0.44266667962074302"/>
    <n v="59.586533864339202"/>
    <m/>
    <x v="2"/>
    <x v="2"/>
  </r>
  <r>
    <x v="5"/>
    <n v="33"/>
    <n v="76"/>
    <n v="3"/>
    <n v="5"/>
    <s v="OK"/>
    <s v="B427001"/>
    <n v="7"/>
    <n v="22.3"/>
    <m/>
    <n v="2"/>
    <n v="3"/>
    <n v="12"/>
    <n v="221.666666666667"/>
    <n v="57.099999745686901"/>
    <n v="1.3766666650772099"/>
    <n v="0.382333348194758"/>
    <m/>
    <n v="106.3"/>
    <x v="229"/>
    <x v="45"/>
  </r>
  <r>
    <x v="7"/>
    <n v="105"/>
    <n v="67.8"/>
    <n v="3"/>
    <n v="5"/>
    <s v="OK"/>
    <s v="LV109018"/>
    <n v="7"/>
    <n v="28.6624203821656"/>
    <n v="29"/>
    <n v="4"/>
    <n v="4"/>
    <n v="28"/>
    <n v="323.33333333333297"/>
    <n v="55.533334096272803"/>
    <n v="1.60333335399628"/>
    <n v="0.31699999670187601"/>
    <n v="22.7785326639811"/>
    <m/>
    <x v="923"/>
    <x v="745"/>
  </r>
  <r>
    <x v="7"/>
    <n v="181"/>
    <n v="47.4"/>
    <n v="3"/>
    <n v="5"/>
    <s v="OK"/>
    <s v="LV109455"/>
    <n v="7"/>
    <n v="25.8917197452229"/>
    <n v="25"/>
    <n v="2"/>
    <n v="2"/>
    <n v="22"/>
    <m/>
    <n v="55.233332316080698"/>
    <n v="1.9766666491826399"/>
    <n v="0.36166666944821702"/>
    <m/>
    <m/>
    <x v="924"/>
    <x v="746"/>
  </r>
  <r>
    <x v="7"/>
    <n v="186.5"/>
    <n v="38.1"/>
    <n v="3"/>
    <n v="5"/>
    <s v="OK"/>
    <s v="LV109545"/>
    <n v="7"/>
    <n v="17.834394904458598"/>
    <n v="18"/>
    <n v="1"/>
    <n v="2"/>
    <n v="17"/>
    <n v="374.66666666666703"/>
    <n v="66.433334350585895"/>
    <n v="2.00333336989085"/>
    <n v="0.40899999936421699"/>
    <n v="36.350032806396499"/>
    <m/>
    <x v="925"/>
    <x v="747"/>
  </r>
  <r>
    <x v="2"/>
    <n v="40"/>
    <n v="61"/>
    <n v="3"/>
    <n v="5"/>
    <s v="OK"/>
    <s v="M17116458"/>
    <n v="7"/>
    <n v="16.100000000000001"/>
    <n v="17"/>
    <n v="2"/>
    <n v="3"/>
    <n v="15"/>
    <n v="248.333333333333"/>
    <n v="56.766667683919302"/>
    <n v="2.3133333524068198"/>
    <n v="0.57233331600824999"/>
    <m/>
    <n v="139.80000000000001"/>
    <x v="926"/>
    <x v="748"/>
  </r>
  <r>
    <x v="5"/>
    <n v="44"/>
    <n v="76"/>
    <n v="3"/>
    <n v="5"/>
    <s v="OK"/>
    <s v="B427038"/>
    <n v="8"/>
    <n v="11.3"/>
    <m/>
    <n v="2"/>
    <n v="3"/>
    <n v="12"/>
    <n v="254.46666463216101"/>
    <n v="59.233333587646499"/>
    <n v="2.2666666507720898"/>
    <n v="2.7960000038146999"/>
    <m/>
    <n v="815.6"/>
    <x v="100"/>
    <x v="45"/>
  </r>
  <r>
    <x v="5"/>
    <n v="60"/>
    <n v="53"/>
    <n v="3"/>
    <n v="5"/>
    <s v="OK"/>
    <s v="B436022"/>
    <n v="8"/>
    <n v="26.4"/>
    <m/>
    <n v="2"/>
    <n v="3"/>
    <n v="20"/>
    <n v="230.89999898274701"/>
    <n v="53.266666412353501"/>
    <n v="1.9099999666214"/>
    <n v="0.63133333126703906"/>
    <m/>
    <n v="177.9"/>
    <x v="76"/>
    <x v="338"/>
  </r>
  <r>
    <x v="7"/>
    <n v="101.8"/>
    <n v="38.799999999999997"/>
    <n v="3"/>
    <n v="5"/>
    <s v="OK"/>
    <s v="LV109055"/>
    <n v="8"/>
    <n v="21.3375796178344"/>
    <n v="24"/>
    <n v="2"/>
    <n v="1"/>
    <n v="19"/>
    <m/>
    <n v="61.299999237060497"/>
    <n v="2.6366666158040402"/>
    <n v="1.9326666990915899"/>
    <n v="170.256998697917"/>
    <m/>
    <x v="927"/>
    <x v="749"/>
  </r>
  <r>
    <x v="7"/>
    <n v="125.4"/>
    <n v="27.8"/>
    <n v="3"/>
    <n v="4"/>
    <s v="OK"/>
    <s v="LV109080"/>
    <n v="8"/>
    <n v="26.1146496815287"/>
    <n v="27"/>
    <n v="4"/>
    <n v="4"/>
    <n v="25"/>
    <n v="270.33333333333297"/>
    <n v="51.100001017252602"/>
    <n v="2.2966666221618701"/>
    <n v="1.2526666720708199"/>
    <n v="106.042032877604"/>
    <m/>
    <x v="928"/>
    <x v="150"/>
  </r>
  <r>
    <x v="2"/>
    <n v="24"/>
    <n v="13"/>
    <n v="3"/>
    <n v="5"/>
    <s v="OK"/>
    <s v="M17116024"/>
    <n v="8"/>
    <n v="18.7"/>
    <n v="18"/>
    <n v="2"/>
    <n v="3"/>
    <n v="17"/>
    <n v="159.89999898274701"/>
    <n v="31.233333587646499"/>
    <n v="1.34333336353302"/>
    <n v="0.32633334398269698"/>
    <m/>
    <n v="136.69999999999999"/>
    <x v="2"/>
    <x v="2"/>
  </r>
  <r>
    <x v="2"/>
    <n v="4"/>
    <n v="56"/>
    <n v="3"/>
    <n v="5"/>
    <s v="OK"/>
    <s v="M17116075"/>
    <n v="8"/>
    <n v="10.199999999999999"/>
    <n v="12"/>
    <n v="2"/>
    <n v="1"/>
    <n v="12"/>
    <n v="248"/>
    <n v="53.433331807454401"/>
    <n v="2.88333332538605"/>
    <n v="1.5063333511352499"/>
    <m/>
    <n v="387"/>
    <x v="2"/>
    <x v="2"/>
  </r>
  <r>
    <x v="2"/>
    <n v="3"/>
    <n v="90"/>
    <n v="3"/>
    <n v="5"/>
    <s v="OK"/>
    <s v="M17116114"/>
    <n v="8"/>
    <n v="11.1"/>
    <n v="11"/>
    <n v="2"/>
    <n v="2"/>
    <n v="8"/>
    <n v="172.233332316081"/>
    <n v="37.900000254313099"/>
    <n v="2.05000003178914"/>
    <n v="1.1136666536331199"/>
    <m/>
    <n v="510.7"/>
    <x v="929"/>
    <x v="274"/>
  </r>
  <r>
    <x v="2"/>
    <n v="19"/>
    <n v="96"/>
    <n v="0"/>
    <n v="0"/>
    <s v="MORT"/>
    <s v="M17116127"/>
    <n v="8"/>
    <m/>
    <m/>
    <m/>
    <m/>
    <m/>
    <m/>
    <m/>
    <m/>
    <m/>
    <m/>
    <m/>
    <x v="2"/>
    <x v="2"/>
  </r>
  <r>
    <x v="2"/>
    <n v="20"/>
    <n v="98"/>
    <n v="0"/>
    <n v="0"/>
    <s v="MORT"/>
    <s v="M17116131"/>
    <n v="8"/>
    <m/>
    <m/>
    <m/>
    <m/>
    <m/>
    <m/>
    <m/>
    <m/>
    <m/>
    <m/>
    <m/>
    <x v="2"/>
    <x v="2"/>
  </r>
  <r>
    <x v="2"/>
    <n v="59"/>
    <n v="29"/>
    <n v="3"/>
    <n v="5"/>
    <s v="OK"/>
    <s v="M17116573"/>
    <n v="8"/>
    <n v="10"/>
    <n v="7"/>
    <n v="2"/>
    <n v="2"/>
    <n v="4"/>
    <n v="268.56667073567701"/>
    <n v="59.6666653951009"/>
    <n v="2.5433333714803101"/>
    <n v="3.4926667213439901"/>
    <m/>
    <n v="865"/>
    <x v="2"/>
    <x v="2"/>
  </r>
  <r>
    <x v="2"/>
    <n v="55"/>
    <n v="31"/>
    <n v="3"/>
    <n v="5"/>
    <s v="OK"/>
    <s v="M17116574"/>
    <n v="8"/>
    <n v="11.8"/>
    <n v="11"/>
    <n v="2"/>
    <n v="2"/>
    <n v="11"/>
    <n v="181.43333435058599"/>
    <n v="50.666667938232401"/>
    <n v="1.70666666825612"/>
    <n v="0.66333333651224802"/>
    <m/>
    <n v="251.6"/>
    <x v="2"/>
    <x v="2"/>
  </r>
  <r>
    <x v="2"/>
    <n v="51"/>
    <n v="66"/>
    <n v="3"/>
    <n v="5"/>
    <s v="OK"/>
    <s v="M17116611"/>
    <n v="8"/>
    <n v="12.7"/>
    <n v="16"/>
    <n v="1"/>
    <n v="1"/>
    <n v="10"/>
    <n v="184.666666666667"/>
    <n v="50.133332570393897"/>
    <n v="1.8033333619435601"/>
    <n v="0.84666665395100904"/>
    <m/>
    <n v="282.7"/>
    <x v="930"/>
    <x v="750"/>
  </r>
  <r>
    <x v="2"/>
    <n v="95"/>
    <n v="91"/>
    <n v="3"/>
    <n v="5"/>
    <s v="OK"/>
    <s v="M17118965"/>
    <n v="8"/>
    <n v="10.8"/>
    <n v="16"/>
    <n v="2"/>
    <n v="2"/>
    <n v="13"/>
    <n v="253.33332824707"/>
    <n v="54.6666666666667"/>
    <n v="3.2099999586741101"/>
    <n v="1.5813333193461101"/>
    <m/>
    <n v="363.7"/>
    <x v="931"/>
    <x v="751"/>
  </r>
  <r>
    <x v="0"/>
    <n v="140"/>
    <n v="79"/>
    <n v="3"/>
    <n v="5"/>
    <s v="OK"/>
    <s v="NL110237"/>
    <n v="8"/>
    <n v="31.4"/>
    <m/>
    <n v="5"/>
    <n v="5"/>
    <n v="25"/>
    <n v="239.66667175293"/>
    <n v="45.5"/>
    <n v="1.7333333492279099"/>
    <n v="1.2190000017484"/>
    <m/>
    <n v="352.1"/>
    <x v="149"/>
    <x v="752"/>
  </r>
  <r>
    <x v="6"/>
    <n v="97"/>
    <n v="37"/>
    <n v="3"/>
    <n v="5"/>
    <s v="OK"/>
    <s v="P01860497"/>
    <n v="8"/>
    <n v="10.5"/>
    <n v="13"/>
    <m/>
    <m/>
    <m/>
    <n v="234.43333435058599"/>
    <n v="47.966665903727197"/>
    <n v="1.9833333492279099"/>
    <n v="1.11299999554952"/>
    <m/>
    <n v="442.2"/>
    <x v="932"/>
    <x v="2"/>
  </r>
  <r>
    <x v="8"/>
    <n v="106"/>
    <n v="23.5"/>
    <n v="0"/>
    <n v="0"/>
    <s v="MORT"/>
    <s v="T10008"/>
    <n v="8"/>
    <m/>
    <m/>
    <m/>
    <m/>
    <m/>
    <m/>
    <m/>
    <m/>
    <m/>
    <m/>
    <m/>
    <x v="2"/>
    <x v="2"/>
  </r>
  <r>
    <x v="8"/>
    <n v="29"/>
    <n v="42"/>
    <n v="3"/>
    <n v="5"/>
    <s v="OK"/>
    <s v="T10363"/>
    <n v="8"/>
    <n v="16.899999999999999"/>
    <n v="23"/>
    <n v="1"/>
    <n v="1"/>
    <n v="12"/>
    <n v="226.666666666667"/>
    <n v="63.9999987284342"/>
    <n v="1.83666666348775"/>
    <n v="1.4326666990915899"/>
    <n v="164.08766428629599"/>
    <m/>
    <x v="933"/>
    <x v="753"/>
  </r>
  <r>
    <x v="2"/>
    <n v="36"/>
    <n v="21"/>
    <n v="3"/>
    <n v="4"/>
    <s v="OK"/>
    <s v="M17119801"/>
    <n v="3"/>
    <n v="10.5"/>
    <n v="14"/>
    <n v="1"/>
    <n v="2"/>
    <n v="14"/>
    <n v="184.86666870117199"/>
    <n v="49.966665903727197"/>
    <n v="1.02666666110357"/>
    <n v="0.83699999252955104"/>
    <m/>
    <n v="301.5"/>
    <x v="934"/>
    <x v="754"/>
  </r>
  <r>
    <x v="5"/>
    <n v="32"/>
    <n v="0"/>
    <n v="3"/>
    <n v="5"/>
    <s v="OK"/>
    <s v="B430051"/>
    <n v="10"/>
    <n v="11.4"/>
    <n v="13"/>
    <m/>
    <m/>
    <m/>
    <n v="282.09999593099002"/>
    <n v="56.466667175292997"/>
    <n v="2.2300000190734899"/>
    <n v="0.84433333079020201"/>
    <m/>
    <n v="269.60000000000002"/>
    <x v="47"/>
    <x v="169"/>
  </r>
  <r>
    <x v="5"/>
    <n v="38"/>
    <n v="0"/>
    <n v="3"/>
    <n v="5"/>
    <s v="OK"/>
    <s v="B430052"/>
    <n v="10"/>
    <n v="14.3"/>
    <n v="13"/>
    <n v="1"/>
    <n v="1"/>
    <n v="7"/>
    <n v="233.766667683919"/>
    <n v="38.233332951863602"/>
    <n v="2.0499999920527099"/>
    <n v="0.64533333977063501"/>
    <m/>
    <n v="273.10000000000002"/>
    <x v="360"/>
    <x v="256"/>
  </r>
  <r>
    <x v="5"/>
    <n v="49"/>
    <n v="1"/>
    <n v="3"/>
    <n v="5"/>
    <s v="OK"/>
    <s v="B430061"/>
    <n v="10"/>
    <n v="12.9"/>
    <n v="16"/>
    <n v="1"/>
    <n v="1"/>
    <n v="5"/>
    <n v="242.766667683919"/>
    <n v="46.233332316080698"/>
    <n v="1.6366666952769"/>
    <n v="0.53433333834012398"/>
    <m/>
    <n v="240.9"/>
    <x v="2"/>
    <x v="2"/>
  </r>
  <r>
    <x v="5"/>
    <n v="52"/>
    <n v="2"/>
    <n v="3"/>
    <n v="5"/>
    <s v="OK"/>
    <s v="B438047"/>
    <n v="10"/>
    <n v="11"/>
    <n v="14"/>
    <n v="1"/>
    <n v="1"/>
    <n v="10"/>
    <n v="231.233332316081"/>
    <n v="45.366666158040402"/>
    <n v="1.9966666698455799"/>
    <n v="0.67666667699813798"/>
    <m/>
    <n v="257.89999999999998"/>
    <x v="2"/>
    <x v="2"/>
  </r>
  <r>
    <x v="2"/>
    <n v="65"/>
    <n v="32"/>
    <n v="3"/>
    <n v="5"/>
    <s v="OK"/>
    <s v="M17116565"/>
    <n v="10"/>
    <n v="14.3"/>
    <n v="16"/>
    <n v="2"/>
    <n v="2"/>
    <n v="15"/>
    <n v="224.766667683919"/>
    <n v="33.600000381469698"/>
    <n v="1.96666665871938"/>
    <n v="0.50199999411900798"/>
    <m/>
    <n v="252.6"/>
    <x v="935"/>
    <x v="755"/>
  </r>
  <r>
    <x v="1"/>
    <n v="34"/>
    <n v="312"/>
    <n v="3"/>
    <n v="5"/>
    <s v="OK"/>
    <s v="NH200152"/>
    <n v="11"/>
    <n v="13"/>
    <n v="13"/>
    <n v="2"/>
    <n v="1"/>
    <n v="11"/>
    <n v="159.56666564941401"/>
    <n v="53.1666666666667"/>
    <n v="1.54333333174388"/>
    <n v="0.234666665395101"/>
    <m/>
    <n v="96"/>
    <x v="2"/>
    <x v="2"/>
  </r>
  <r>
    <x v="1"/>
    <n v="53"/>
    <n v="374"/>
    <n v="3"/>
    <n v="5"/>
    <s v="OK"/>
    <s v="NH200288"/>
    <n v="11"/>
    <n v="25.8"/>
    <n v="20"/>
    <n v="3"/>
    <n v="2"/>
    <n v="20"/>
    <n v="177.56666564941401"/>
    <n v="45.966665903727197"/>
    <n v="2.0566666126251198"/>
    <n v="0.32133332888285299"/>
    <m/>
    <n v="114.2"/>
    <x v="936"/>
    <x v="756"/>
  </r>
  <r>
    <x v="1"/>
    <n v="61"/>
    <n v="312"/>
    <n v="3"/>
    <n v="5"/>
    <s v="OK"/>
    <s v="NH200303"/>
    <n v="11"/>
    <n v="14.6"/>
    <n v="12"/>
    <n v="2"/>
    <n v="2"/>
    <n v="12"/>
    <n v="154.10000101725299"/>
    <n v="45"/>
    <n v="1.3933333158493"/>
    <n v="0.19333332777023299"/>
    <m/>
    <n v="83"/>
    <x v="2"/>
    <x v="2"/>
  </r>
  <r>
    <x v="1"/>
    <n v="65"/>
    <n v="372"/>
    <n v="3"/>
    <n v="5"/>
    <s v="OK"/>
    <s v="NH200334"/>
    <n v="11"/>
    <n v="15.3"/>
    <n v="17"/>
    <n v="1"/>
    <n v="1"/>
    <n v="17"/>
    <n v="144.63333638509101"/>
    <n v="52.033332824707003"/>
    <n v="1.5466666618983"/>
    <n v="0.27366666992505401"/>
    <m/>
    <n v="79"/>
    <x v="2"/>
    <x v="2"/>
  </r>
  <r>
    <x v="1"/>
    <n v="62"/>
    <n v="391"/>
    <n v="3"/>
    <n v="5"/>
    <s v="OK"/>
    <s v="NH200349"/>
    <n v="11"/>
    <n v="16.7"/>
    <n v="12"/>
    <n v="2"/>
    <n v="2"/>
    <n v="10"/>
    <n v="159.43333435058599"/>
    <n v="42.566665649414098"/>
    <n v="1.7266666491826399"/>
    <n v="0.33233332633972201"/>
    <m/>
    <n v="144.30000000000001"/>
    <x v="2"/>
    <x v="2"/>
  </r>
  <r>
    <x v="1"/>
    <n v="85"/>
    <n v="376"/>
    <n v="3"/>
    <n v="5"/>
    <s v="OK"/>
    <s v="NH200473"/>
    <n v="11"/>
    <n v="21.3"/>
    <n v="18"/>
    <n v="3"/>
    <n v="2"/>
    <n v="15"/>
    <n v="177.333333333333"/>
    <n v="51.599999745686901"/>
    <n v="1.5466666618983"/>
    <n v="0.43433333436648103"/>
    <m/>
    <n v="173.6"/>
    <x v="2"/>
    <x v="2"/>
  </r>
  <r>
    <x v="3"/>
    <n v="25"/>
    <n v="23"/>
    <n v="3"/>
    <n v="5"/>
    <s v="OK"/>
    <s v="A110169"/>
    <n v="12"/>
    <n v="13.7"/>
    <n v="13"/>
    <n v="2"/>
    <n v="2"/>
    <n v="13"/>
    <n v="173.233332316081"/>
    <n v="59.5"/>
    <n v="2.8566666444142701"/>
    <n v="0.63200000921885202"/>
    <m/>
    <n v="192.5"/>
    <x v="334"/>
    <x v="89"/>
  </r>
  <r>
    <x v="3"/>
    <n v="25"/>
    <n v="7"/>
    <n v="3"/>
    <n v="5"/>
    <s v="OK"/>
    <s v="A110187"/>
    <n v="12"/>
    <n v="16.2"/>
    <n v="19"/>
    <n v="2"/>
    <n v="2"/>
    <n v="19"/>
    <n v="167.13333129882801"/>
    <n v="65.566668192545606"/>
    <n v="2.2666667302449501"/>
    <n v="0.537999987602234"/>
    <m/>
    <n v="166.4"/>
    <x v="168"/>
    <x v="56"/>
  </r>
  <r>
    <x v="3"/>
    <n v="64"/>
    <n v="82"/>
    <n v="3"/>
    <n v="5"/>
    <s v="OK"/>
    <s v="A110273"/>
    <n v="12"/>
    <n v="10.8"/>
    <n v="13"/>
    <n v="1"/>
    <n v="1"/>
    <n v="7"/>
    <n v="173.89999898274701"/>
    <n v="45.966665903727197"/>
    <n v="1.3200000127156599"/>
    <n v="0.40100000301996902"/>
    <m/>
    <n v="164.7"/>
    <x v="57"/>
    <x v="257"/>
  </r>
  <r>
    <x v="3"/>
    <n v="71"/>
    <n v="28"/>
    <n v="3"/>
    <n v="5"/>
    <s v="OK"/>
    <s v="A110319"/>
    <n v="12"/>
    <n v="12.4"/>
    <n v="16"/>
    <n v="2"/>
    <n v="2"/>
    <n v="16"/>
    <n v="209"/>
    <n v="52.933333079020201"/>
    <n v="2.0099999904632599"/>
    <n v="1.34166665871938"/>
    <m/>
    <n v="397.6"/>
    <x v="82"/>
    <x v="171"/>
  </r>
  <r>
    <x v="3"/>
    <n v="85"/>
    <n v="32"/>
    <n v="3"/>
    <n v="5"/>
    <s v="OK"/>
    <s v="A110392"/>
    <n v="12"/>
    <n v="11.3"/>
    <n v="21"/>
    <n v="2"/>
    <n v="1"/>
    <n v="15"/>
    <n v="165.06666564941401"/>
    <n v="46.366666158040402"/>
    <n v="1.7933332920074501"/>
    <n v="0.72333333889643303"/>
    <m/>
    <n v="263.5"/>
    <x v="101"/>
    <x v="65"/>
  </r>
  <r>
    <x v="5"/>
    <n v="92"/>
    <n v="64"/>
    <n v="3"/>
    <n v="5"/>
    <s v="OK"/>
    <s v="B444068"/>
    <n v="12"/>
    <n v="11.6"/>
    <n v="12"/>
    <n v="2"/>
    <n v="2"/>
    <n v="12"/>
    <n v="164.43333435058599"/>
    <n v="54.133333841959598"/>
    <n v="1.33999999364217"/>
    <n v="0.57266665498415603"/>
    <m/>
    <n v="215.4"/>
    <x v="71"/>
    <x v="223"/>
  </r>
  <r>
    <x v="5"/>
    <n v="89"/>
    <n v="17"/>
    <n v="3"/>
    <n v="5"/>
    <s v="OK"/>
    <s v="B446072"/>
    <n v="12"/>
    <n v="10.8"/>
    <n v="12"/>
    <n v="1"/>
    <n v="1"/>
    <n v="12"/>
    <n v="176.86666870117199"/>
    <n v="61.133333841959598"/>
    <n v="1.7099999984105401"/>
    <n v="0.60233334700266505"/>
    <m/>
    <n v="157.30000000000001"/>
    <x v="57"/>
    <x v="147"/>
  </r>
  <r>
    <x v="8"/>
    <n v="104"/>
    <n v="98.5"/>
    <n v="3"/>
    <n v="5"/>
    <s v="OK"/>
    <s v="T10035"/>
    <n v="12"/>
    <n v="18.100000000000001"/>
    <n v="15"/>
    <n v="3"/>
    <n v="2"/>
    <n v="10"/>
    <n v="220"/>
    <n v="56.6666666666667"/>
    <n v="1.7599999904632599"/>
    <n v="0.77600000301996896"/>
    <n v="89.418001810709598"/>
    <m/>
    <x v="937"/>
    <x v="757"/>
  </r>
  <r>
    <x v="8"/>
    <n v="88.5"/>
    <n v="19.5"/>
    <n v="3"/>
    <n v="5"/>
    <s v="OK"/>
    <s v="T10106"/>
    <n v="12"/>
    <n v="11"/>
    <n v="13"/>
    <n v="1"/>
    <n v="1"/>
    <n v="5"/>
    <n v="183.333333333333"/>
    <n v="50.199999491373703"/>
    <n v="1.2799999713897701"/>
    <n v="0.34033333758513101"/>
    <n v="49.675533294677699"/>
    <m/>
    <x v="938"/>
    <x v="758"/>
  </r>
  <r>
    <x v="8"/>
    <n v="41.5"/>
    <n v="81"/>
    <n v="3"/>
    <n v="5"/>
    <s v="OK"/>
    <s v="T10288"/>
    <n v="12"/>
    <n v="11"/>
    <n v="15"/>
    <n v="2"/>
    <n v="2"/>
    <n v="12"/>
    <n v="233.333333333333"/>
    <n v="58.066666920979799"/>
    <n v="2.0366666714350399"/>
    <n v="1.0556666652361599"/>
    <n v="130.72133127848301"/>
    <m/>
    <x v="2"/>
    <x v="2"/>
  </r>
  <r>
    <x v="8"/>
    <n v="65.5"/>
    <n v="87"/>
    <n v="3"/>
    <n v="5"/>
    <s v="OK"/>
    <s v="T12003"/>
    <n v="12"/>
    <n v="10.5"/>
    <n v="12"/>
    <n v="1"/>
    <n v="1"/>
    <n v="12"/>
    <n v="193.333333333333"/>
    <n v="53.400000254313099"/>
    <n v="1.4099999666214"/>
    <n v="0.54000000158945705"/>
    <n v="79.517233530680301"/>
    <m/>
    <x v="939"/>
    <x v="759"/>
  </r>
  <r>
    <x v="7"/>
    <n v="163.19999999999999"/>
    <n v="24"/>
    <n v="3"/>
    <n v="4"/>
    <s v="OK"/>
    <s v="LV109390"/>
    <n v="827"/>
    <n v="22.229299363057301"/>
    <n v="24"/>
    <n v="3"/>
    <n v="3"/>
    <n v="24"/>
    <n v="275"/>
    <n v="62.266667683919302"/>
    <n v="2.1166666348775198"/>
    <n v="0.63499999046325695"/>
    <n v="44.6419665018717"/>
    <m/>
    <x v="2"/>
    <x v="2"/>
  </r>
  <r>
    <x v="7"/>
    <n v="178.6"/>
    <n v="22.9"/>
    <n v="3"/>
    <n v="4"/>
    <s v="OK"/>
    <s v="LV109434"/>
    <n v="827"/>
    <n v="16.719745222929902"/>
    <n v="17"/>
    <n v="1"/>
    <n v="1"/>
    <n v="16"/>
    <n v="263.66666666666703"/>
    <n v="65.033332824707003"/>
    <n v="2.6333332856496199"/>
    <n v="1.6863333781560299"/>
    <n v="143.31879679362001"/>
    <m/>
    <x v="2"/>
    <x v="2"/>
  </r>
  <r>
    <x v="7"/>
    <n v="198.7"/>
    <n v="82"/>
    <n v="3"/>
    <n v="4"/>
    <s v="OK"/>
    <s v="LV109510"/>
    <n v="827"/>
    <n v="17.675159235668801"/>
    <n v="23"/>
    <n v="2"/>
    <n v="3"/>
    <n v="20"/>
    <n v="313.33333333333297"/>
    <n v="54.799999237060497"/>
    <n v="2.2933333714803101"/>
    <n v="1.7636666893959001"/>
    <n v="169.515537261963"/>
    <m/>
    <x v="2"/>
    <x v="2"/>
  </r>
  <r>
    <x v="6"/>
    <n v="2"/>
    <n v="49"/>
    <n v="3"/>
    <n v="5"/>
    <s v="OK"/>
    <s v="P01860017"/>
    <n v="14"/>
    <n v="10"/>
    <n v="8"/>
    <n v="3"/>
    <n v="2"/>
    <n v="8"/>
    <n v="235"/>
    <n v="50.5"/>
    <n v="1.89666664600372"/>
    <n v="5.5923331578572597"/>
    <m/>
    <n v="1572.1"/>
    <x v="940"/>
    <x v="2"/>
  </r>
  <r>
    <x v="6"/>
    <n v="87"/>
    <n v="98"/>
    <n v="3"/>
    <n v="5"/>
    <s v="OK"/>
    <s v="P01860463"/>
    <n v="14"/>
    <n v="14"/>
    <n v="9"/>
    <n v="1"/>
    <n v="4"/>
    <n v="5"/>
    <n v="254.03333536783899"/>
    <n v="53.8333333333333"/>
    <n v="2.4833332697550499"/>
    <n v="4.4020000298818003"/>
    <m/>
    <n v="1189.5"/>
    <x v="941"/>
    <x v="2"/>
  </r>
  <r>
    <x v="7"/>
    <n v="174.8"/>
    <n v="52.2"/>
    <n v="3"/>
    <n v="4"/>
    <s v="OK"/>
    <s v="LV109459"/>
    <n v="828"/>
    <n v="13.2165605095541"/>
    <n v="18"/>
    <n v="1"/>
    <n v="2"/>
    <n v="11"/>
    <m/>
    <n v="50.966665903727197"/>
    <n v="1.5933332840601599"/>
    <n v="0.34133333961168899"/>
    <n v="51.331200917561901"/>
    <m/>
    <x v="2"/>
    <x v="2"/>
  </r>
  <r>
    <x v="7"/>
    <n v="131.9"/>
    <n v="61.2"/>
    <n v="3"/>
    <n v="5"/>
    <s v="OK"/>
    <s v="LV109164"/>
    <n v="15"/>
    <n v="11.4649681528662"/>
    <n v="9"/>
    <n v="1"/>
    <n v="1"/>
    <n v="8"/>
    <n v="180.333333333333"/>
    <n v="60.366666158040402"/>
    <n v="2.00333336989085"/>
    <n v="0.92466668287913001"/>
    <n v="101.65993245442699"/>
    <m/>
    <x v="2"/>
    <x v="2"/>
  </r>
  <r>
    <x v="1"/>
    <n v="70"/>
    <n v="374"/>
    <n v="3"/>
    <n v="5"/>
    <s v="OK"/>
    <s v="NH200401"/>
    <n v="15"/>
    <n v="16"/>
    <n v="15"/>
    <n v="1"/>
    <n v="1"/>
    <n v="10"/>
    <n v="153.233332316081"/>
    <n v="45.166667938232401"/>
    <n v="1.97666668891907"/>
    <n v="0.664000004529953"/>
    <m/>
    <n v="238.9"/>
    <x v="884"/>
    <x v="760"/>
  </r>
  <r>
    <x v="3"/>
    <n v="66"/>
    <n v="89"/>
    <n v="3"/>
    <n v="5"/>
    <s v="OK"/>
    <s v="A110268"/>
    <n v="17"/>
    <n v="11.1"/>
    <n v="9"/>
    <n v="2"/>
    <n v="2"/>
    <m/>
    <n v="201.333333333333"/>
    <n v="50.866666158040402"/>
    <n v="1.6433333158493"/>
    <n v="0.17233332991600001"/>
    <m/>
    <n v="73.400000000000006"/>
    <x v="290"/>
    <x v="55"/>
  </r>
  <r>
    <x v="3"/>
    <n v="93"/>
    <n v="15"/>
    <n v="3"/>
    <n v="5"/>
    <s v="OK"/>
    <s v="A110368"/>
    <n v="17"/>
    <n v="12.4"/>
    <n v="15"/>
    <n v="1"/>
    <n v="1"/>
    <m/>
    <n v="200"/>
    <n v="71.566665649414105"/>
    <n v="1.8466666539510099"/>
    <n v="0.23633333047231"/>
    <m/>
    <n v="79.7"/>
    <x v="273"/>
    <x v="104"/>
  </r>
  <r>
    <x v="3"/>
    <n v="88"/>
    <n v="27"/>
    <n v="3"/>
    <n v="5"/>
    <s v="OK"/>
    <s v="A110377"/>
    <n v="17"/>
    <n v="10.8"/>
    <n v="11"/>
    <n v="1"/>
    <n v="1"/>
    <n v="11"/>
    <n v="211.69999694824199"/>
    <n v="69.199999491373703"/>
    <n v="1.61666663487752"/>
    <n v="0.20633333424727099"/>
    <m/>
    <n v="67.3"/>
    <x v="273"/>
    <x v="214"/>
  </r>
  <r>
    <x v="3"/>
    <n v="19"/>
    <n v="21"/>
    <n v="3"/>
    <n v="5"/>
    <s v="OK"/>
    <s v="A112000"/>
    <n v="17"/>
    <n v="10.4"/>
    <n v="13"/>
    <n v="1"/>
    <n v="1"/>
    <n v="8"/>
    <n v="185.89999898274701"/>
    <n v="47.400000254313099"/>
    <n v="1.64666664600372"/>
    <n v="0.140000000596046"/>
    <m/>
    <n v="67.3"/>
    <x v="2"/>
    <x v="2"/>
  </r>
  <r>
    <x v="7"/>
    <n v="114"/>
    <n v="66.599999999999994"/>
    <n v="3"/>
    <n v="5"/>
    <s v="OK"/>
    <s v="LV109022"/>
    <n v="17"/>
    <n v="16.878980891719699"/>
    <n v="14"/>
    <n v="1"/>
    <n v="1"/>
    <n v="14"/>
    <n v="214"/>
    <n v="63.5000012715658"/>
    <n v="1.3166666825612401"/>
    <n v="0.146333331863085"/>
    <n v="16.609099388122601"/>
    <m/>
    <x v="942"/>
    <x v="761"/>
  </r>
  <r>
    <x v="7"/>
    <n v="116.9"/>
    <n v="64.900000000000006"/>
    <n v="3"/>
    <n v="5"/>
    <s v="OK"/>
    <s v="LV109023"/>
    <n v="17"/>
    <n v="14.6496815286624"/>
    <n v="15"/>
    <n v="3"/>
    <n v="2"/>
    <n v="15"/>
    <n v="269.33333333333297"/>
    <n v="54.266666412353501"/>
    <n v="1.5599999825159701"/>
    <n v="0.255666673183441"/>
    <n v="22.862900416056299"/>
    <m/>
    <x v="943"/>
    <x v="762"/>
  </r>
  <r>
    <x v="7"/>
    <n v="116.8"/>
    <n v="71.3"/>
    <n v="0"/>
    <n v="5"/>
    <s v="OK"/>
    <s v="LV109026"/>
    <n v="17"/>
    <n v="14.6496815286624"/>
    <n v="20"/>
    <n v="3"/>
    <n v="1"/>
    <n v="18"/>
    <m/>
    <m/>
    <m/>
    <m/>
    <m/>
    <m/>
    <x v="944"/>
    <x v="763"/>
  </r>
  <r>
    <x v="7"/>
    <n v="119.7"/>
    <n v="59.3"/>
    <n v="3"/>
    <n v="5"/>
    <s v="OK"/>
    <s v="LV109029"/>
    <n v="17"/>
    <n v="10.6687898089172"/>
    <n v="9"/>
    <n v="1"/>
    <n v="1"/>
    <n v="9"/>
    <n v="202.333333333333"/>
    <n v="53.766666412353501"/>
    <n v="1.4066666762034099"/>
    <n v="0.220333337783813"/>
    <n v="27.284466425577801"/>
    <m/>
    <x v="945"/>
    <x v="764"/>
  </r>
  <r>
    <x v="7"/>
    <n v="105.6"/>
    <n v="60.1"/>
    <n v="3"/>
    <n v="5"/>
    <s v="OK"/>
    <s v="LV109030"/>
    <n v="17"/>
    <n v="17.197452229299401"/>
    <n v="19"/>
    <n v="2"/>
    <n v="2"/>
    <n v="19"/>
    <n v="260.66666666666703"/>
    <n v="60.900000254313099"/>
    <n v="2.0866666634877502"/>
    <n v="0.15300000210603101"/>
    <n v="13.658800125122101"/>
    <m/>
    <x v="2"/>
    <x v="2"/>
  </r>
  <r>
    <x v="7"/>
    <n v="105.4"/>
    <n v="58"/>
    <n v="3"/>
    <n v="5"/>
    <s v="OK"/>
    <s v="LV109031"/>
    <n v="17"/>
    <n v="14.6496815286624"/>
    <n v="18"/>
    <n v="2"/>
    <n v="2"/>
    <n v="17"/>
    <n v="264"/>
    <n v="63.8333333333333"/>
    <n v="2.2400000095367401"/>
    <n v="0.236333335439364"/>
    <n v="25.0150330861409"/>
    <m/>
    <x v="2"/>
    <x v="2"/>
  </r>
  <r>
    <x v="7"/>
    <n v="114.5"/>
    <n v="43"/>
    <n v="3"/>
    <n v="5"/>
    <s v="OK"/>
    <s v="LV109044"/>
    <n v="17"/>
    <n v="13.0573248407643"/>
    <n v="15"/>
    <n v="1"/>
    <n v="1"/>
    <n v="10"/>
    <n v="221.666666666667"/>
    <n v="66.866668701171903"/>
    <n v="1.5066666603088399"/>
    <n v="0.208999996383985"/>
    <n v="23.6960334777832"/>
    <m/>
    <x v="2"/>
    <x v="2"/>
  </r>
  <r>
    <x v="7"/>
    <n v="117"/>
    <n v="46.7"/>
    <n v="3"/>
    <n v="5"/>
    <s v="OK"/>
    <s v="LV109045"/>
    <n v="17"/>
    <n v="12.579617834394901"/>
    <n v="19"/>
    <n v="1"/>
    <n v="1"/>
    <n v="8"/>
    <n v="234.333333333333"/>
    <n v="68.099998474121094"/>
    <n v="1.78333334128062"/>
    <n v="0.210666666428248"/>
    <n v="22.689966837565098"/>
    <m/>
    <x v="2"/>
    <x v="2"/>
  </r>
  <r>
    <x v="7"/>
    <n v="118.5"/>
    <n v="52.8"/>
    <n v="3"/>
    <n v="5"/>
    <s v="OK"/>
    <s v="LV109046"/>
    <n v="17"/>
    <n v="11.624203821656099"/>
    <n v="12"/>
    <n v="1"/>
    <n v="2"/>
    <n v="7"/>
    <n v="192.333333333333"/>
    <n v="61.133333841959598"/>
    <n v="1.5666666825612401"/>
    <n v="0.20333333313465099"/>
    <n v="24.912366867065401"/>
    <m/>
    <x v="2"/>
    <x v="2"/>
  </r>
  <r>
    <x v="7"/>
    <n v="105.5"/>
    <n v="30.7"/>
    <n v="3"/>
    <n v="5"/>
    <s v="OK"/>
    <s v="LV109059"/>
    <n v="17"/>
    <n v="10.3503184713376"/>
    <n v="13"/>
    <n v="1"/>
    <n v="1"/>
    <n v="8"/>
    <m/>
    <n v="61.099999745686901"/>
    <n v="1.9033333063125599"/>
    <n v="0.162666668494542"/>
    <n v="21.8271668752034"/>
    <m/>
    <x v="2"/>
    <x v="2"/>
  </r>
  <r>
    <x v="7"/>
    <n v="117.9"/>
    <n v="12.5"/>
    <n v="3"/>
    <n v="5"/>
    <s v="OK"/>
    <s v="LV109088"/>
    <n v="17"/>
    <n v="16.560509554140101"/>
    <n v="24"/>
    <n v="3"/>
    <n v="2"/>
    <n v="12"/>
    <n v="225"/>
    <n v="69.966667175292997"/>
    <n v="1.5266666809717799"/>
    <n v="0.21933333079020201"/>
    <n v="23.3806336720784"/>
    <m/>
    <x v="2"/>
    <x v="2"/>
  </r>
  <r>
    <x v="7"/>
    <n v="123.2"/>
    <n v="10.4"/>
    <n v="3"/>
    <n v="4"/>
    <s v="OK"/>
    <s v="LV109108"/>
    <n v="17"/>
    <n v="14.968152866242001"/>
    <n v="22"/>
    <n v="2"/>
    <n v="2"/>
    <n v="20"/>
    <n v="215.333333333333"/>
    <n v="54.133332570393897"/>
    <n v="1.5266666809717799"/>
    <n v="0.14699999988079099"/>
    <n v="15.518399874369299"/>
    <m/>
    <x v="2"/>
    <x v="2"/>
  </r>
  <r>
    <x v="7"/>
    <n v="130.30000000000001"/>
    <n v="73"/>
    <n v="3"/>
    <n v="5"/>
    <s v="OK"/>
    <s v="LV109165"/>
    <n v="17"/>
    <n v="18.152866242038201"/>
    <n v="14"/>
    <n v="2"/>
    <n v="1"/>
    <n v="14"/>
    <n v="229.333333333333"/>
    <n v="71.266667683919295"/>
    <n v="1.5299999713897701"/>
    <n v="0.17700000107288399"/>
    <n v="20.502866744995099"/>
    <m/>
    <x v="2"/>
    <x v="2"/>
  </r>
  <r>
    <x v="7"/>
    <n v="129.1"/>
    <n v="74.5"/>
    <n v="3"/>
    <n v="5"/>
    <s v="OK"/>
    <s v="LV109166"/>
    <n v="17"/>
    <n v="15.605095541401299"/>
    <n v="14"/>
    <n v="2"/>
    <n v="1"/>
    <n v="14"/>
    <n v="219.333333333333"/>
    <n v="59.033332824707003"/>
    <n v="1.5600000222524"/>
    <n v="0.16700000067551901"/>
    <n v="18.113733927408902"/>
    <m/>
    <x v="2"/>
    <x v="2"/>
  </r>
  <r>
    <x v="7"/>
    <n v="118.3"/>
    <n v="73.099999999999994"/>
    <n v="3"/>
    <n v="5"/>
    <s v="OK"/>
    <s v="LV109170"/>
    <n v="17"/>
    <n v="16.560509554140101"/>
    <n v="12"/>
    <n v="2"/>
    <n v="1"/>
    <n v="10"/>
    <n v="459"/>
    <n v="60.966667175292997"/>
    <n v="1.7800000508626299"/>
    <n v="0.21133333444595301"/>
    <n v="27.711900075276699"/>
    <m/>
    <x v="2"/>
    <x v="2"/>
  </r>
  <r>
    <x v="7"/>
    <n v="121"/>
    <n v="76.2"/>
    <n v="3"/>
    <n v="5"/>
    <s v="OK"/>
    <s v="LV109171"/>
    <n v="17"/>
    <n v="18.471337579617799"/>
    <n v="15"/>
    <n v="2"/>
    <n v="1"/>
    <n v="15"/>
    <n v="270.66666666666703"/>
    <n v="54.1666666666667"/>
    <n v="2.2666666507720898"/>
    <n v="0.14233333369096099"/>
    <n v="12.521066347758"/>
    <m/>
    <x v="2"/>
    <x v="2"/>
  </r>
  <r>
    <x v="7"/>
    <n v="129.80000000000001"/>
    <n v="87.8"/>
    <n v="3"/>
    <n v="5"/>
    <s v="OK"/>
    <s v="LV109183"/>
    <n v="17"/>
    <n v="15.286624203821701"/>
    <n v="18"/>
    <n v="1"/>
    <n v="2"/>
    <n v="15"/>
    <n v="221.666666666667"/>
    <n v="62.266666412353501"/>
    <n v="1.50666662057241"/>
    <n v="0.24233333269755"/>
    <n v="27.042833328247099"/>
    <m/>
    <x v="2"/>
    <x v="2"/>
  </r>
  <r>
    <x v="7"/>
    <n v="129.80000000000001"/>
    <n v="96.2"/>
    <n v="3"/>
    <n v="5"/>
    <s v="OK"/>
    <s v="LV109200"/>
    <n v="17"/>
    <n v="11.7834394904459"/>
    <n v="14"/>
    <n v="1"/>
    <n v="1"/>
    <n v="12"/>
    <n v="190.333333333333"/>
    <n v="54.1666666666667"/>
    <n v="1.5666666428248099"/>
    <n v="0.129333334664504"/>
    <n v="16.289700190226199"/>
    <m/>
    <x v="2"/>
    <x v="2"/>
  </r>
  <r>
    <x v="7"/>
    <n v="144.19999999999999"/>
    <n v="30.7"/>
    <n v="3"/>
    <n v="5"/>
    <s v="OK"/>
    <s v="LV109245"/>
    <n v="17"/>
    <n v="17.197452229299401"/>
    <n v="14"/>
    <n v="4"/>
    <n v="4"/>
    <n v="14"/>
    <n v="239"/>
    <n v="67.400000254313198"/>
    <n v="1.9166666666666701"/>
    <n v="0.21299999952316301"/>
    <n v="22.5388997395833"/>
    <m/>
    <x v="2"/>
    <x v="2"/>
  </r>
  <r>
    <x v="7"/>
    <n v="141.80000000000001"/>
    <n v="29.9"/>
    <n v="3"/>
    <n v="5"/>
    <s v="OK"/>
    <s v="LV109248"/>
    <n v="17"/>
    <n v="15.286624203821701"/>
    <n v="15"/>
    <n v="1"/>
    <n v="2"/>
    <n v="9"/>
    <n v="219.666666666667"/>
    <n v="67.399998982747405"/>
    <n v="2"/>
    <n v="0.157000000278155"/>
    <n v="18.9496663411458"/>
    <m/>
    <x v="2"/>
    <x v="2"/>
  </r>
  <r>
    <x v="7"/>
    <n v="147.5"/>
    <n v="33.299999999999997"/>
    <n v="3"/>
    <n v="5"/>
    <s v="OK"/>
    <s v="LV109270"/>
    <n v="17"/>
    <n v="16.878980891719699"/>
    <n v="17"/>
    <n v="2"/>
    <n v="1"/>
    <n v="12"/>
    <n v="220"/>
    <n v="62.1666666666667"/>
    <n v="1.4266666173934901"/>
    <n v="0.16666667163372001"/>
    <n v="19.4028002421061"/>
    <m/>
    <x v="2"/>
    <x v="2"/>
  </r>
  <r>
    <x v="7"/>
    <n v="146.80000000000001"/>
    <n v="46.9"/>
    <n v="3"/>
    <n v="5"/>
    <s v="OK"/>
    <s v="LV109280"/>
    <n v="17"/>
    <n v="12.101910828025501"/>
    <n v="17"/>
    <n v="1"/>
    <n v="1"/>
    <n v="6"/>
    <n v="253"/>
    <n v="62.1666666666667"/>
    <n v="1.7466666698455799"/>
    <n v="0.164666667580605"/>
    <n v="20.525800069173201"/>
    <m/>
    <x v="2"/>
    <x v="2"/>
  </r>
  <r>
    <x v="7"/>
    <n v="145.69999999999999"/>
    <n v="51.8"/>
    <n v="3"/>
    <n v="5"/>
    <s v="OK"/>
    <s v="LV109285"/>
    <n v="17"/>
    <n v="13.2165605095541"/>
    <n v="8"/>
    <n v="1"/>
    <n v="1"/>
    <n v="4"/>
    <n v="233"/>
    <n v="59.066666920979799"/>
    <n v="1.62666662534078"/>
    <n v="0.18266666432221701"/>
    <n v="24.4761339823405"/>
    <m/>
    <x v="2"/>
    <x v="2"/>
  </r>
  <r>
    <x v="7"/>
    <n v="152"/>
    <n v="98.2"/>
    <n v="3"/>
    <n v="5"/>
    <s v="OK"/>
    <s v="LV109319"/>
    <n v="17"/>
    <n v="14.012738853503199"/>
    <n v="13"/>
    <n v="1"/>
    <n v="1"/>
    <n v="10"/>
    <n v="199.333333333333"/>
    <n v="53.066665649414098"/>
    <n v="1.50499999523163"/>
    <n v="0.12766666710376701"/>
    <n v="17.808999697367401"/>
    <m/>
    <x v="2"/>
    <x v="2"/>
  </r>
  <r>
    <x v="7"/>
    <n v="168.9"/>
    <n v="84.6"/>
    <n v="3"/>
    <n v="5"/>
    <s v="OK"/>
    <s v="LV109344"/>
    <n v="17"/>
    <n v="14.3312101910828"/>
    <n v="17"/>
    <n v="1"/>
    <n v="1"/>
    <n v="9"/>
    <n v="188"/>
    <n v="50.233333587646499"/>
    <n v="1.4099999666214"/>
    <n v="0.175333333512147"/>
    <n v="24.935033162434902"/>
    <m/>
    <x v="2"/>
    <x v="2"/>
  </r>
  <r>
    <x v="7"/>
    <n v="163.69999999999999"/>
    <n v="25"/>
    <n v="3"/>
    <n v="5"/>
    <s v="OK"/>
    <s v="LV109389"/>
    <n v="17"/>
    <n v="17.515923566879"/>
    <n v="19"/>
    <n v="1"/>
    <n v="2"/>
    <n v="19"/>
    <n v="224.666666666667"/>
    <n v="67.699999491373703"/>
    <n v="2.1299999554952"/>
    <n v="0.26466666658719401"/>
    <n v="25.5651658376058"/>
    <m/>
    <x v="2"/>
    <x v="2"/>
  </r>
  <r>
    <x v="7"/>
    <n v="174"/>
    <n v="4.5"/>
    <n v="3"/>
    <n v="5"/>
    <s v="OK"/>
    <s v="LV109405"/>
    <n v="17"/>
    <n v="17.7070063694268"/>
    <n v="23"/>
    <n v="3"/>
    <n v="2"/>
    <n v="17"/>
    <n v="227.333333333333"/>
    <n v="48.3333333333333"/>
    <n v="1.3133333126703901"/>
    <n v="0.15266666809717799"/>
    <n v="15.876100222269701"/>
    <m/>
    <x v="2"/>
    <x v="2"/>
  </r>
  <r>
    <x v="7"/>
    <n v="168.1"/>
    <n v="32.299999999999997"/>
    <n v="3"/>
    <n v="5"/>
    <s v="OK"/>
    <s v="LV109440"/>
    <n v="17"/>
    <n v="10.3503184713376"/>
    <n v="14"/>
    <n v="2"/>
    <n v="1"/>
    <n v="9"/>
    <n v="213.333333333333"/>
    <n v="65.650001525878906"/>
    <n v="1.53666663169861"/>
    <n v="0.18066666523615499"/>
    <n v="22.836900075276699"/>
    <m/>
    <x v="2"/>
    <x v="2"/>
  </r>
  <r>
    <x v="7"/>
    <n v="168.7"/>
    <n v="47.5"/>
    <n v="3"/>
    <n v="5"/>
    <s v="OK"/>
    <s v="LV109462"/>
    <n v="17"/>
    <n v="12.898089171974499"/>
    <n v="17"/>
    <n v="2"/>
    <n v="1"/>
    <n v="10"/>
    <m/>
    <n v="71.200002034505204"/>
    <n v="1.94999996821086"/>
    <n v="0.18066666523615499"/>
    <n v="20.886367162068701"/>
    <m/>
    <x v="2"/>
    <x v="2"/>
  </r>
  <r>
    <x v="7"/>
    <n v="174.7"/>
    <n v="57.8"/>
    <n v="3"/>
    <n v="5"/>
    <s v="OK"/>
    <s v="LV109463"/>
    <n v="17"/>
    <n v="18.312101910828002"/>
    <n v="18"/>
    <n v="2"/>
    <n v="1"/>
    <n v="9"/>
    <n v="236"/>
    <n v="65.966667175292997"/>
    <n v="1.75666670004527"/>
    <n v="0.25533333420753501"/>
    <n v="26.4168999989827"/>
    <m/>
    <x v="2"/>
    <x v="2"/>
  </r>
  <r>
    <x v="7"/>
    <n v="178.9"/>
    <n v="97.9"/>
    <n v="3"/>
    <n v="5"/>
    <s v="OK"/>
    <s v="LV109488"/>
    <n v="17"/>
    <n v="14.968152866242001"/>
    <n v="22"/>
    <n v="3"/>
    <n v="3"/>
    <n v="20"/>
    <n v="238.666666666667"/>
    <n v="65.333334604899093"/>
    <n v="1.93666664759318"/>
    <n v="0.20799999932448099"/>
    <n v="25.174233118693"/>
    <m/>
    <x v="2"/>
    <x v="2"/>
  </r>
  <r>
    <x v="7"/>
    <n v="123.8"/>
    <n v="40"/>
    <n v="3"/>
    <n v="5"/>
    <s v="OK"/>
    <s v="LV113000"/>
    <n v="17"/>
    <n v="12.420382165605099"/>
    <n v="0"/>
    <n v="2"/>
    <n v="1"/>
    <n v="0"/>
    <n v="262.33333333333297"/>
    <n v="60.1666666666667"/>
    <n v="2.0933332840601602"/>
    <n v="0.173999999960264"/>
    <n v="20.142899831136098"/>
    <m/>
    <x v="2"/>
    <x v="2"/>
  </r>
  <r>
    <x v="7"/>
    <n v="139.4"/>
    <n v="11.2"/>
    <n v="3"/>
    <n v="5"/>
    <s v="OK"/>
    <s v="LV113002"/>
    <n v="17"/>
    <n v="10.828025477707"/>
    <n v="14"/>
    <n v="1"/>
    <n v="1"/>
    <n v="7"/>
    <n v="195"/>
    <n v="58.1666666666667"/>
    <n v="1.3733333349227901"/>
    <n v="0.14699999739726399"/>
    <n v="23.505266825358099"/>
    <m/>
    <x v="2"/>
    <x v="2"/>
  </r>
  <r>
    <x v="7"/>
    <n v="125"/>
    <n v="2.7"/>
    <n v="3"/>
    <n v="5"/>
    <s v="OK"/>
    <s v="LV113003"/>
    <n v="17"/>
    <n v="10.1910828025478"/>
    <n v="15"/>
    <n v="1"/>
    <n v="1"/>
    <n v="9"/>
    <n v="178.666666666667"/>
    <n v="59.099999745686901"/>
    <n v="1.7099999984105401"/>
    <n v="0.15499999870856601"/>
    <n v="21.1436665852865"/>
    <m/>
    <x v="2"/>
    <x v="2"/>
  </r>
  <r>
    <x v="1"/>
    <n v="74"/>
    <n v="385"/>
    <n v="3"/>
    <n v="5"/>
    <s v="OK"/>
    <s v="NH200414"/>
    <n v="17"/>
    <n v="12.2"/>
    <n v="12"/>
    <n v="1"/>
    <n v="1"/>
    <n v="10"/>
    <n v="195.333333333333"/>
    <n v="66.066665649414105"/>
    <n v="1.5866667032241799"/>
    <n v="0.21600000063578301"/>
    <m/>
    <n v="73.2"/>
    <x v="946"/>
    <x v="765"/>
  </r>
  <r>
    <x v="6"/>
    <n v="34"/>
    <n v="82"/>
    <n v="3"/>
    <n v="5"/>
    <s v="OK"/>
    <s v="P01860152"/>
    <n v="17"/>
    <n v="15.3"/>
    <n v="14"/>
    <n v="2"/>
    <n v="2"/>
    <n v="5"/>
    <n v="210.333333333333"/>
    <n v="60.8333333333333"/>
    <n v="2.45333329836527"/>
    <n v="0.18700000147024801"/>
    <m/>
    <n v="76"/>
    <x v="947"/>
    <x v="2"/>
  </r>
  <r>
    <x v="7"/>
    <n v="121.4"/>
    <n v="52.6"/>
    <n v="0"/>
    <n v="2"/>
    <s v="EXCLUDE"/>
    <s v="LV109048"/>
    <n v="694"/>
    <n v="12.7388535031847"/>
    <n v="8"/>
    <m/>
    <m/>
    <n v="0"/>
    <m/>
    <m/>
    <m/>
    <m/>
    <m/>
    <m/>
    <x v="2"/>
    <x v="2"/>
  </r>
  <r>
    <x v="7"/>
    <n v="125.8"/>
    <n v="31.1"/>
    <n v="0"/>
    <n v="2"/>
    <s v="EXCLUDE"/>
    <s v="LV109145"/>
    <n v="694"/>
    <m/>
    <n v="0"/>
    <m/>
    <m/>
    <n v="0"/>
    <m/>
    <m/>
    <m/>
    <m/>
    <m/>
    <m/>
    <x v="2"/>
    <x v="2"/>
  </r>
  <r>
    <x v="7"/>
    <n v="145.30000000000001"/>
    <n v="52.3"/>
    <n v="0"/>
    <n v="2"/>
    <s v="EXCLUDE"/>
    <s v="LV109287"/>
    <n v="694"/>
    <n v="11.1464968152866"/>
    <n v="0"/>
    <m/>
    <m/>
    <n v="0"/>
    <m/>
    <m/>
    <m/>
    <m/>
    <m/>
    <m/>
    <x v="2"/>
    <x v="2"/>
  </r>
  <r>
    <x v="7"/>
    <n v="127.5"/>
    <n v="50"/>
    <n v="3"/>
    <n v="5"/>
    <s v="OK"/>
    <s v="LV109152"/>
    <n v="829"/>
    <n v="11.1464968152866"/>
    <n v="17"/>
    <n v="2"/>
    <n v="1"/>
    <n v="10"/>
    <n v="208.333333333333"/>
    <n v="64.500001271565793"/>
    <n v="1.3200000127156599"/>
    <n v="0.23266666630903901"/>
    <n v="34.329233805338497"/>
    <m/>
    <x v="948"/>
    <x v="650"/>
  </r>
  <r>
    <x v="7"/>
    <n v="121.1"/>
    <n v="70.7"/>
    <n v="3"/>
    <n v="5"/>
    <s v="OK"/>
    <s v="LV109169"/>
    <n v="829"/>
    <n v="12.3566878980892"/>
    <n v="13"/>
    <n v="1"/>
    <n v="1"/>
    <n v="8"/>
    <n v="179.333333333333"/>
    <n v="58.1666666666667"/>
    <n v="0.99666664997736598"/>
    <n v="0.20166666805744199"/>
    <n v="34.162633895874002"/>
    <m/>
    <x v="949"/>
    <x v="766"/>
  </r>
  <r>
    <x v="7"/>
    <n v="165.6"/>
    <n v="98.8"/>
    <n v="3"/>
    <n v="5"/>
    <s v="OK"/>
    <s v="LV109328"/>
    <n v="829"/>
    <n v="14.012738853503199"/>
    <n v="22"/>
    <n v="3"/>
    <n v="2"/>
    <n v="22"/>
    <n v="152.333333333333"/>
    <n v="41.566666920979799"/>
    <n v="0.736666679382324"/>
    <n v="8.7666666756073597E-2"/>
    <n v="14.861799875895199"/>
    <m/>
    <x v="2"/>
    <x v="2"/>
  </r>
  <r>
    <x v="7"/>
    <n v="171.6"/>
    <n v="88.7"/>
    <n v="3"/>
    <n v="5"/>
    <s v="OK"/>
    <s v="LV109339"/>
    <n v="829"/>
    <n v="11.624203821656099"/>
    <n v="18"/>
    <n v="4"/>
    <n v="4"/>
    <n v="15"/>
    <n v="197.333333333333"/>
    <n v="51.633333841959598"/>
    <n v="1.1533333261807801"/>
    <n v="0.15466666718323999"/>
    <n v="20.918766657511402"/>
    <m/>
    <x v="950"/>
    <x v="767"/>
  </r>
  <r>
    <x v="7"/>
    <n v="181.3"/>
    <n v="98.3"/>
    <n v="3"/>
    <n v="5"/>
    <s v="OK"/>
    <s v="LV109490"/>
    <n v="829"/>
    <n v="10.1910828025478"/>
    <n v="19"/>
    <m/>
    <m/>
    <n v="0"/>
    <n v="176.333333333333"/>
    <n v="50.366667429606103"/>
    <n v="0.91333333651224802"/>
    <n v="0.155666664242744"/>
    <n v="29.8093668619792"/>
    <m/>
    <x v="2"/>
    <x v="2"/>
  </r>
  <r>
    <x v="7"/>
    <n v="174"/>
    <n v="4.5"/>
    <n v="3"/>
    <n v="5"/>
    <s v="OK"/>
    <s v="LV112591"/>
    <n v="829"/>
    <n v="10.700636942675199"/>
    <n v="17"/>
    <n v="1"/>
    <n v="1"/>
    <n v="15"/>
    <n v="180.333333333333"/>
    <n v="60.233334859212199"/>
    <n v="0.88666665554046598"/>
    <n v="0.19166666517655101"/>
    <n v="27.7579332987467"/>
    <m/>
    <x v="2"/>
    <x v="2"/>
  </r>
  <r>
    <x v="7"/>
    <n v="154.5"/>
    <n v="100.5"/>
    <n v="3"/>
    <n v="5"/>
    <s v="OK"/>
    <s v="LV112593"/>
    <n v="829"/>
    <n v="10.063694267515899"/>
    <n v="13"/>
    <n v="1"/>
    <n v="1"/>
    <n v="10"/>
    <n v="162.666666666667"/>
    <n v="43.066666920979799"/>
    <n v="0.87333333492279097"/>
    <n v="0.110666667421659"/>
    <n v="19.775333404541001"/>
    <m/>
    <x v="951"/>
    <x v="768"/>
  </r>
  <r>
    <x v="7"/>
    <n v="172.5"/>
    <n v="33.200000000000003"/>
    <n v="3"/>
    <n v="5"/>
    <s v="OK"/>
    <s v="LV112764"/>
    <n v="829"/>
    <n v="10.1910828025478"/>
    <n v="13"/>
    <m/>
    <m/>
    <n v="0"/>
    <n v="192"/>
    <n v="64.666667938232393"/>
    <n v="1.1633333166440301"/>
    <n v="0.220333337783813"/>
    <n v="35.427199681599902"/>
    <m/>
    <x v="2"/>
    <x v="2"/>
  </r>
  <r>
    <x v="7"/>
    <n v="174.6"/>
    <n v="79.8"/>
    <n v="3"/>
    <n v="5"/>
    <s v="OK"/>
    <s v="LV112867"/>
    <n v="829"/>
    <n v="10.1910828025478"/>
    <n v="16"/>
    <n v="1"/>
    <n v="1"/>
    <n v="5"/>
    <n v="157.666666666667"/>
    <n v="62.6666653951009"/>
    <n v="0.98333334922790505"/>
    <n v="0.20533333222071301"/>
    <n v="32.461099624633803"/>
    <m/>
    <x v="2"/>
    <x v="2"/>
  </r>
  <r>
    <x v="7"/>
    <n v="149"/>
    <n v="73.8"/>
    <n v="3"/>
    <n v="5"/>
    <s v="OK"/>
    <s v="LV109298"/>
    <n v="18"/>
    <n v="11.9426751592357"/>
    <n v="16"/>
    <n v="1"/>
    <n v="1"/>
    <n v="13"/>
    <n v="157.666666666667"/>
    <n v="51.933333079020201"/>
    <n v="0.980000019073486"/>
    <n v="0.40733333428700802"/>
    <n v="93.977467854817704"/>
    <m/>
    <x v="952"/>
    <x v="769"/>
  </r>
  <r>
    <x v="7"/>
    <n v="111.4"/>
    <n v="62.4"/>
    <n v="3"/>
    <n v="4"/>
    <s v="OK"/>
    <s v="LV109020"/>
    <n v="830"/>
    <n v="16.878980891719699"/>
    <n v="29"/>
    <n v="1"/>
    <n v="1"/>
    <n v="15"/>
    <n v="350"/>
    <n v="62.099999745686901"/>
    <n v="2.5100000699361198"/>
    <n v="1.85566667715708"/>
    <n v="154.777669270833"/>
    <m/>
    <x v="953"/>
    <x v="770"/>
  </r>
  <r>
    <x v="7"/>
    <n v="119.8"/>
    <n v="31.2"/>
    <n v="3"/>
    <n v="4"/>
    <s v="OK"/>
    <s v="LV109076"/>
    <n v="830"/>
    <n v="26.751592356687901"/>
    <n v="25"/>
    <n v="3"/>
    <n v="4"/>
    <n v="25"/>
    <n v="500"/>
    <n v="69.800000508626297"/>
    <n v="3.3033332824707"/>
    <n v="1.6899999777476"/>
    <n v="106.891067504883"/>
    <m/>
    <x v="954"/>
    <x v="771"/>
  </r>
  <r>
    <x v="7"/>
    <n v="118.6"/>
    <n v="89.2"/>
    <n v="3"/>
    <n v="4"/>
    <s v="OK"/>
    <s v="LV109193"/>
    <n v="830"/>
    <n v="22.9299363057325"/>
    <n v="24"/>
    <n v="3"/>
    <n v="3"/>
    <n v="17"/>
    <n v="456.33333333333297"/>
    <n v="54.5000012715658"/>
    <n v="3.7666667302449501"/>
    <n v="1.47733330726624"/>
    <n v="82.100034077962206"/>
    <m/>
    <x v="955"/>
    <x v="772"/>
  </r>
  <r>
    <x v="7"/>
    <n v="139.1"/>
    <n v="34.200000000000003"/>
    <n v="3"/>
    <n v="4"/>
    <s v="OK"/>
    <s v="LV109247"/>
    <n v="830"/>
    <n v="21.974522292993601"/>
    <n v="24"/>
    <n v="3"/>
    <n v="3"/>
    <n v="15"/>
    <n v="351.66666666666703"/>
    <n v="66.1666666666667"/>
    <n v="2.5066666603088401"/>
    <n v="1.6733333269755"/>
    <n v="165.482996622721"/>
    <m/>
    <x v="956"/>
    <x v="773"/>
  </r>
  <r>
    <x v="7"/>
    <n v="154"/>
    <n v="71.2"/>
    <n v="3"/>
    <n v="4"/>
    <s v="OK"/>
    <s v="LV109295"/>
    <n v="830"/>
    <n v="26.1146496815287"/>
    <n v="26"/>
    <n v="3"/>
    <n v="3"/>
    <n v="16"/>
    <n v="443"/>
    <n v="50"/>
    <n v="3.2933333714803101"/>
    <n v="2.5123333533604901"/>
    <n v="186.31233215332"/>
    <m/>
    <x v="2"/>
    <x v="2"/>
  </r>
  <r>
    <x v="7"/>
    <n v="162.4"/>
    <n v="45.9"/>
    <n v="3"/>
    <n v="4"/>
    <s v="OK"/>
    <s v="LV109377"/>
    <n v="830"/>
    <n v="23.566878980891701"/>
    <n v="23"/>
    <n v="3"/>
    <n v="1"/>
    <n v="22"/>
    <m/>
    <n v="58.099999745686901"/>
    <n v="2.55000003178914"/>
    <n v="1.2673333485921201"/>
    <n v="134.675331115723"/>
    <m/>
    <x v="2"/>
    <x v="2"/>
  </r>
  <r>
    <x v="7"/>
    <n v="188"/>
    <n v="69.2"/>
    <n v="3"/>
    <n v="4"/>
    <s v="OK"/>
    <s v="LV109521"/>
    <n v="830"/>
    <n v="20.796178343948998"/>
    <n v="17"/>
    <n v="2"/>
    <n v="2"/>
    <n v="17"/>
    <n v="328.33333333333297"/>
    <n v="62.033332824707003"/>
    <n v="2.41000000635783"/>
    <n v="1.0993333260218301"/>
    <n v="124.17563629150401"/>
    <m/>
    <x v="2"/>
    <x v="2"/>
  </r>
  <r>
    <x v="5"/>
    <n v="4"/>
    <n v="68"/>
    <n v="3"/>
    <n v="5"/>
    <s v="OK"/>
    <s v="B420044"/>
    <n v="20"/>
    <n v="12.6"/>
    <n v="17"/>
    <n v="2"/>
    <n v="2"/>
    <n v="12"/>
    <n v="163.766667683919"/>
    <n v="57.366666158040402"/>
    <n v="1.2233333190282201"/>
    <n v="0.448666661977768"/>
    <m/>
    <n v="88.8"/>
    <x v="362"/>
    <x v="511"/>
  </r>
  <r>
    <x v="5"/>
    <n v="93"/>
    <n v="55"/>
    <n v="3"/>
    <n v="5"/>
    <s v="OK"/>
    <s v="B444063"/>
    <n v="20"/>
    <n v="10"/>
    <n v="18"/>
    <n v="2"/>
    <n v="3"/>
    <n v="13"/>
    <n v="142.333333333333"/>
    <n v="64.1666666666667"/>
    <n v="1.48666667938232"/>
    <n v="0.30533333619435599"/>
    <m/>
    <n v="106.2"/>
    <x v="360"/>
    <x v="55"/>
  </r>
  <r>
    <x v="5"/>
    <n v="77"/>
    <n v="34"/>
    <n v="3"/>
    <n v="5"/>
    <s v="OK"/>
    <s v="B445050"/>
    <n v="20"/>
    <n v="14.8"/>
    <n v="14"/>
    <n v="1"/>
    <n v="1"/>
    <n v="10"/>
    <n v="132.10000101725299"/>
    <n v="53.3333333333333"/>
    <n v="0.68000000715255704"/>
    <n v="0.17033332586288499"/>
    <m/>
    <n v="99.7"/>
    <x v="362"/>
    <x v="286"/>
  </r>
  <r>
    <x v="2"/>
    <n v="22"/>
    <n v="9"/>
    <n v="3"/>
    <n v="5"/>
    <s v="OK"/>
    <s v="M17116023"/>
    <n v="20"/>
    <n v="10.3"/>
    <n v="13"/>
    <n v="1"/>
    <n v="2"/>
    <n v="13"/>
    <n v="156.10000101725299"/>
    <n v="54.066666920979799"/>
    <n v="1.15000001589457"/>
    <n v="0.202999999125799"/>
    <m/>
    <n v="93"/>
    <x v="797"/>
    <x v="774"/>
  </r>
  <r>
    <x v="2"/>
    <n v="7"/>
    <n v="44"/>
    <n v="3"/>
    <n v="5"/>
    <s v="OK"/>
    <s v="M17116063"/>
    <n v="20"/>
    <n v="16.100000000000001"/>
    <n v="18"/>
    <n v="3"/>
    <n v="4"/>
    <n v="10"/>
    <n v="129.43333435058599"/>
    <n v="56.433333079020201"/>
    <n v="1.33666666348775"/>
    <n v="0.22266667087872799"/>
    <m/>
    <n v="118.5"/>
    <x v="957"/>
    <x v="775"/>
  </r>
  <r>
    <x v="2"/>
    <n v="51"/>
    <n v="39"/>
    <n v="3"/>
    <n v="5"/>
    <s v="OK"/>
    <s v="M17116575"/>
    <n v="20"/>
    <n v="17.3"/>
    <n v="18"/>
    <n v="2"/>
    <n v="2"/>
    <n v="18"/>
    <n v="163.43333435058599"/>
    <n v="58.533334096272803"/>
    <n v="1.32333334287008"/>
    <n v="0.26033332943916299"/>
    <m/>
    <n v="129.4"/>
    <x v="682"/>
    <x v="696"/>
  </r>
  <r>
    <x v="1"/>
    <n v="32"/>
    <n v="341"/>
    <n v="3"/>
    <n v="4"/>
    <s v="OK"/>
    <s v="NH200161"/>
    <n v="20"/>
    <n v="15.8"/>
    <n v="13"/>
    <n v="2"/>
    <n v="2"/>
    <n v="13"/>
    <n v="158.89999898274701"/>
    <n v="45.633332570393897"/>
    <n v="1.12999999523163"/>
    <n v="0.12833333512147299"/>
    <m/>
    <n v="67.900000000000006"/>
    <x v="2"/>
    <x v="2"/>
  </r>
  <r>
    <x v="1"/>
    <n v="34"/>
    <n v="345"/>
    <n v="3"/>
    <n v="4"/>
    <s v="OK"/>
    <s v="NH200164"/>
    <n v="20"/>
    <n v="18.899999999999999"/>
    <n v="16"/>
    <n v="2"/>
    <n v="2"/>
    <n v="16"/>
    <n v="115.43333435058599"/>
    <n v="53.766666412353501"/>
    <n v="1.1233333349227901"/>
    <n v="0.213999996582667"/>
    <m/>
    <n v="94.2"/>
    <x v="2"/>
    <x v="2"/>
  </r>
  <r>
    <x v="1"/>
    <n v="73"/>
    <n v="333"/>
    <n v="3"/>
    <n v="4"/>
    <s v="OK"/>
    <s v="NH200375"/>
    <n v="20"/>
    <n v="15"/>
    <n v="17"/>
    <n v="3"/>
    <n v="2"/>
    <n v="15"/>
    <n v="150.233332316081"/>
    <n v="61.133333841959598"/>
    <n v="1.1699999968210899"/>
    <n v="0.311333328485489"/>
    <m/>
    <n v="129.5"/>
    <x v="958"/>
    <x v="776"/>
  </r>
  <r>
    <x v="1"/>
    <n v="85"/>
    <n v="319"/>
    <n v="3"/>
    <n v="4"/>
    <s v="OK"/>
    <s v="NH200434"/>
    <n v="20"/>
    <n v="14.7"/>
    <n v="16"/>
    <n v="2"/>
    <n v="2"/>
    <n v="15"/>
    <n v="137.766667683919"/>
    <n v="58.533334096272803"/>
    <n v="0.86333332459131895"/>
    <n v="0.208666667342186"/>
    <m/>
    <n v="101.1"/>
    <x v="2"/>
    <x v="2"/>
  </r>
  <r>
    <x v="1"/>
    <n v="41"/>
    <n v="343"/>
    <n v="3"/>
    <n v="5"/>
    <s v="OK"/>
    <s v="NH200647"/>
    <n v="20"/>
    <n v="10.3"/>
    <n v="10"/>
    <n v="2"/>
    <n v="2"/>
    <n v="10"/>
    <n v="142.43333435058599"/>
    <n v="55.133332570393897"/>
    <n v="0.86999998490015695"/>
    <n v="0.150666666527589"/>
    <m/>
    <n v="78.3"/>
    <x v="959"/>
    <x v="777"/>
  </r>
  <r>
    <x v="3"/>
    <n v="35"/>
    <n v="92"/>
    <n v="3"/>
    <n v="5"/>
    <s v="OK"/>
    <s v="A110125"/>
    <n v="21"/>
    <n v="10.8"/>
    <n v="19"/>
    <n v="2"/>
    <n v="2"/>
    <n v="18"/>
    <n v="226.20000203450499"/>
    <n v="64"/>
    <n v="1.8366666237513201"/>
    <n v="0.44366667668024701"/>
    <m/>
    <n v="179"/>
    <x v="229"/>
    <x v="29"/>
  </r>
  <r>
    <x v="3"/>
    <n v="69"/>
    <n v="95"/>
    <n v="3"/>
    <n v="5"/>
    <s v="OK"/>
    <s v="A110265"/>
    <n v="21"/>
    <n v="11.5"/>
    <n v="14"/>
    <n v="1"/>
    <n v="2"/>
    <n v="10"/>
    <n v="191.03333028157601"/>
    <n v="62.033334096272803"/>
    <n v="1.9166667064031"/>
    <n v="0.31500000754992202"/>
    <m/>
    <n v="148.80000000000001"/>
    <x v="28"/>
    <x v="79"/>
  </r>
  <r>
    <x v="5"/>
    <n v="42"/>
    <n v="79"/>
    <n v="3"/>
    <n v="5"/>
    <s v="OK"/>
    <s v="B427037"/>
    <n v="21"/>
    <n v="11.3"/>
    <m/>
    <n v="2"/>
    <n v="3"/>
    <n v="12"/>
    <n v="204.766667683919"/>
    <n v="69.033335367838504"/>
    <n v="1.4333333571751901"/>
    <n v="0.54200001557668098"/>
    <m/>
    <n v="178.3"/>
    <x v="2"/>
    <x v="2"/>
  </r>
  <r>
    <x v="5"/>
    <n v="39"/>
    <n v="19"/>
    <n v="3"/>
    <n v="5"/>
    <s v="OK"/>
    <s v="B430068"/>
    <n v="21"/>
    <n v="11.1"/>
    <n v="13"/>
    <n v="2"/>
    <n v="2"/>
    <n v="12"/>
    <n v="204.53333536783899"/>
    <n v="61.766667683919302"/>
    <n v="1.2533333301544201"/>
    <n v="0.48399999737739602"/>
    <m/>
    <n v="168.5"/>
    <x v="2"/>
    <x v="2"/>
  </r>
  <r>
    <x v="5"/>
    <n v="78"/>
    <n v="97"/>
    <n v="3"/>
    <n v="5"/>
    <s v="OK"/>
    <s v="B443047"/>
    <n v="21"/>
    <n v="10.199999999999999"/>
    <n v="13"/>
    <n v="1"/>
    <n v="1"/>
    <n v="10"/>
    <n v="182.766667683919"/>
    <n v="52.600001017252602"/>
    <n v="1.4033333063125599"/>
    <n v="0.22166666388511699"/>
    <m/>
    <n v="101"/>
    <x v="334"/>
    <x v="511"/>
  </r>
  <r>
    <x v="2"/>
    <n v="40"/>
    <n v="36"/>
    <n v="3"/>
    <n v="5"/>
    <s v="OK"/>
    <s v="M17116487"/>
    <n v="21"/>
    <n v="15"/>
    <n v="15"/>
    <n v="2"/>
    <n v="1"/>
    <n v="7"/>
    <n v="192.43333435058599"/>
    <n v="63.599999745686901"/>
    <n v="1.77333331108093"/>
    <n v="0.387333333492279"/>
    <m/>
    <n v="170.8"/>
    <x v="960"/>
    <x v="778"/>
  </r>
  <r>
    <x v="2"/>
    <n v="47"/>
    <n v="25"/>
    <n v="3"/>
    <n v="5"/>
    <s v="OK"/>
    <s v="M17116492"/>
    <n v="21"/>
    <n v="10"/>
    <n v="19"/>
    <n v="1"/>
    <n v="2"/>
    <n v="10"/>
    <n v="205.43333435058599"/>
    <n v="54.966667175292997"/>
    <n v="1.97666668891907"/>
    <n v="0.298666665951411"/>
    <m/>
    <n v="140.30000000000001"/>
    <x v="2"/>
    <x v="2"/>
  </r>
  <r>
    <x v="2"/>
    <n v="64"/>
    <n v="41"/>
    <n v="3"/>
    <n v="5"/>
    <s v="OK"/>
    <s v="M17116579"/>
    <n v="21"/>
    <n v="14.3"/>
    <n v="18"/>
    <n v="3"/>
    <n v="2"/>
    <n v="15"/>
    <n v="206.333333333333"/>
    <n v="63.3333333333333"/>
    <n v="1.9599999984105401"/>
    <n v="0.338999996582667"/>
    <m/>
    <n v="141.9"/>
    <x v="961"/>
    <x v="457"/>
  </r>
  <r>
    <x v="2"/>
    <n v="100"/>
    <n v="72"/>
    <n v="3"/>
    <n v="5"/>
    <s v="OK"/>
    <s v="M17117070"/>
    <n v="21"/>
    <n v="12.5"/>
    <n v="14"/>
    <n v="2"/>
    <n v="1"/>
    <n v="8"/>
    <n v="183.86666870117199"/>
    <n v="39.466667175292997"/>
    <n v="1.8466666539510099"/>
    <n v="0.15833333134651201"/>
    <m/>
    <n v="78.7"/>
    <x v="962"/>
    <x v="42"/>
  </r>
  <r>
    <x v="2"/>
    <n v="46"/>
    <n v="79"/>
    <n v="3"/>
    <n v="5"/>
    <s v="OK"/>
    <s v="M17118945"/>
    <n v="21"/>
    <n v="10"/>
    <n v="10"/>
    <n v="1"/>
    <n v="1"/>
    <n v="5"/>
    <n v="185.766667683919"/>
    <n v="35.866666158040402"/>
    <n v="2.0266666412353498"/>
    <n v="0.42966665824254402"/>
    <m/>
    <n v="244.3"/>
    <x v="963"/>
    <x v="779"/>
  </r>
  <r>
    <x v="1"/>
    <n v="46"/>
    <n v="393"/>
    <n v="3"/>
    <n v="4"/>
    <s v="OK"/>
    <s v="NH200237"/>
    <n v="21"/>
    <n v="15"/>
    <n v="17"/>
    <n v="2"/>
    <n v="2"/>
    <n v="17"/>
    <n v="183.666666666667"/>
    <n v="63.933334350585902"/>
    <n v="1.8800000349680599"/>
    <n v="0.53333333134651195"/>
    <m/>
    <n v="215.2"/>
    <x v="964"/>
    <x v="780"/>
  </r>
  <r>
    <x v="1"/>
    <n v="54"/>
    <n v="369"/>
    <n v="3"/>
    <n v="4"/>
    <s v="OK"/>
    <s v="NH200284"/>
    <n v="21"/>
    <n v="11"/>
    <n v="14"/>
    <n v="2"/>
    <n v="2"/>
    <n v="14"/>
    <n v="187.96666971842399"/>
    <n v="54.433333079020201"/>
    <n v="1.8599999745686799"/>
    <n v="0.49900000294049601"/>
    <m/>
    <n v="213.7"/>
    <x v="965"/>
    <x v="781"/>
  </r>
  <r>
    <x v="1"/>
    <n v="53"/>
    <n v="384"/>
    <n v="3"/>
    <n v="4"/>
    <s v="OK"/>
    <s v="NH200290"/>
    <n v="21"/>
    <n v="17.100000000000001"/>
    <n v="13"/>
    <n v="2"/>
    <n v="2"/>
    <n v="13"/>
    <n v="191.43333435058599"/>
    <n v="68.666664123535199"/>
    <n v="1.56333335240682"/>
    <n v="0.59000000357627902"/>
    <m/>
    <n v="255.9"/>
    <x v="966"/>
    <x v="782"/>
  </r>
  <r>
    <x v="1"/>
    <n v="74"/>
    <n v="378"/>
    <n v="3"/>
    <n v="4"/>
    <s v="OK"/>
    <s v="NH200407"/>
    <n v="21"/>
    <n v="13.7"/>
    <n v="16"/>
    <n v="1"/>
    <n v="1"/>
    <n v="15"/>
    <n v="188.766667683919"/>
    <n v="61.266666412353501"/>
    <n v="1.4900000095367401"/>
    <n v="0.38199999928474399"/>
    <m/>
    <n v="172.1"/>
    <x v="967"/>
    <x v="783"/>
  </r>
  <r>
    <x v="1"/>
    <n v="54"/>
    <n v="377"/>
    <n v="3"/>
    <n v="4"/>
    <s v="OK"/>
    <s v="NH200609"/>
    <n v="21"/>
    <n v="10.199999999999999"/>
    <n v="13"/>
    <n v="1"/>
    <n v="1"/>
    <n v="13"/>
    <n v="164.10000101725299"/>
    <n v="55.799999237060497"/>
    <n v="1.5199999809265099"/>
    <n v="0.236333335439364"/>
    <m/>
    <n v="127.4"/>
    <x v="968"/>
    <x v="784"/>
  </r>
  <r>
    <x v="6"/>
    <n v="82"/>
    <n v="74"/>
    <n v="3"/>
    <n v="5"/>
    <s v="OK"/>
    <s v="P01860454"/>
    <n v="21"/>
    <n v="14"/>
    <n v="18"/>
    <n v="2"/>
    <n v="2"/>
    <n v="12"/>
    <n v="214.89999898274701"/>
    <n v="62.900001525878899"/>
    <n v="1.66333333651225"/>
    <n v="0.43599999944369"/>
    <m/>
    <n v="185.7"/>
    <x v="969"/>
    <x v="2"/>
  </r>
  <r>
    <x v="8"/>
    <n v="90.5"/>
    <n v="3"/>
    <n v="3"/>
    <n v="5"/>
    <s v="OK"/>
    <s v="T10037"/>
    <n v="21"/>
    <n v="11.6"/>
    <n v="12"/>
    <n v="1"/>
    <n v="1"/>
    <n v="8"/>
    <n v="226.666666666667"/>
    <n v="56.699999491373703"/>
    <n v="1.66000000635783"/>
    <n v="0.49300000071525601"/>
    <n v="81.247734069824205"/>
    <m/>
    <x v="970"/>
    <x v="785"/>
  </r>
  <r>
    <x v="8"/>
    <n v="60.5"/>
    <n v="28"/>
    <n v="3"/>
    <n v="5"/>
    <s v="OK"/>
    <s v="T10189"/>
    <n v="21"/>
    <n v="13.7"/>
    <n v="15"/>
    <n v="2"/>
    <n v="1"/>
    <n v="10"/>
    <n v="203.333333333333"/>
    <n v="56.366667429606103"/>
    <n v="2.0099999904632599"/>
    <n v="0.34933332602182998"/>
    <n v="62.029534657796198"/>
    <m/>
    <x v="971"/>
    <x v="786"/>
  </r>
  <r>
    <x v="8"/>
    <n v="51.5"/>
    <n v="79"/>
    <n v="3"/>
    <n v="5"/>
    <s v="OK"/>
    <s v="T10248"/>
    <n v="21"/>
    <n v="11.8"/>
    <n v="14"/>
    <n v="2"/>
    <n v="2"/>
    <n v="12"/>
    <n v="213.333333333333"/>
    <n v="63.433331807454401"/>
    <n v="1.65000001589457"/>
    <n v="0.36433332661787698"/>
    <n v="54.235464731852197"/>
    <m/>
    <x v="972"/>
    <x v="787"/>
  </r>
  <r>
    <x v="7"/>
    <n v="137.19999999999999"/>
    <n v="62.9"/>
    <n v="3"/>
    <n v="5"/>
    <s v="OK"/>
    <s v="LV109223"/>
    <n v="831"/>
    <n v="14.6496815286624"/>
    <n v="16"/>
    <n v="3"/>
    <n v="4"/>
    <n v="16"/>
    <n v="203.333333333333"/>
    <n v="51.099999745686901"/>
    <n v="1.2966666618983"/>
    <n v="9.3999999264876094E-2"/>
    <n v="14.157666524251299"/>
    <m/>
    <x v="973"/>
    <x v="788"/>
  </r>
  <r>
    <x v="7"/>
    <n v="140.80000000000001"/>
    <n v="47.8"/>
    <n v="3"/>
    <n v="5"/>
    <s v="OK"/>
    <s v="LV109235"/>
    <n v="831"/>
    <n v="20.382165605095501"/>
    <n v="19"/>
    <n v="3"/>
    <n v="3"/>
    <n v="15"/>
    <n v="208.333333333333"/>
    <n v="61.400000254313099"/>
    <n v="0.96666665871938096"/>
    <n v="0.13333333532015501"/>
    <n v="15.4165999094645"/>
    <m/>
    <x v="974"/>
    <x v="789"/>
  </r>
  <r>
    <x v="5"/>
    <n v="25"/>
    <n v="43"/>
    <n v="3"/>
    <n v="5"/>
    <s v="OK"/>
    <s v="B429027"/>
    <n v="23"/>
    <n v="20.7"/>
    <n v="28"/>
    <n v="1"/>
    <n v="2"/>
    <n v="26"/>
    <n v="273.09999593099002"/>
    <n v="67.666669209798201"/>
    <n v="1.2999999920527101"/>
    <n v="0.17299999793370599"/>
    <m/>
    <n v="47.8"/>
    <x v="256"/>
    <x v="352"/>
  </r>
  <r>
    <x v="5"/>
    <n v="54"/>
    <n v="84"/>
    <n v="3"/>
    <n v="5"/>
    <s v="OK"/>
    <s v="B435050"/>
    <n v="23"/>
    <n v="16.5"/>
    <m/>
    <n v="2"/>
    <n v="1"/>
    <n v="13"/>
    <n v="214.89999898274701"/>
    <n v="66.233334859212206"/>
    <n v="0.94666667779286695"/>
    <n v="0.15499999622503899"/>
    <m/>
    <n v="52.4"/>
    <x v="2"/>
    <x v="2"/>
  </r>
  <r>
    <x v="7"/>
    <n v="162.5"/>
    <n v="16.3"/>
    <n v="3"/>
    <n v="5"/>
    <s v="OK"/>
    <s v="LV109395"/>
    <n v="23"/>
    <n v="33.5987261146497"/>
    <n v="30"/>
    <n v="5"/>
    <n v="4"/>
    <n v="30"/>
    <n v="310.33333333333297"/>
    <n v="60.100001017252602"/>
    <n v="1.7433333396911599"/>
    <n v="0.31833333770434102"/>
    <n v="25.619400024414102"/>
    <m/>
    <x v="975"/>
    <x v="790"/>
  </r>
  <r>
    <x v="6"/>
    <n v="62"/>
    <n v="24"/>
    <n v="3"/>
    <n v="5"/>
    <s v="OK"/>
    <s v="P01860316"/>
    <n v="23"/>
    <n v="26.7"/>
    <n v="28"/>
    <m/>
    <m/>
    <m/>
    <n v="295.33333333333297"/>
    <n v="67.833335876464801"/>
    <n v="1.8233333031336501"/>
    <n v="0.32233333587646501"/>
    <m/>
    <n v="87.7"/>
    <x v="976"/>
    <x v="2"/>
  </r>
  <r>
    <x v="6"/>
    <n v="1"/>
    <n v="38"/>
    <n v="3"/>
    <n v="5"/>
    <s v="OK"/>
    <s v="P01860011"/>
    <n v="23"/>
    <n v="27.9"/>
    <n v="26"/>
    <n v="5"/>
    <n v="5"/>
    <n v="25"/>
    <n v="330.19999186197902"/>
    <n v="70.633333841959598"/>
    <n v="2.2199999094009399"/>
    <n v="0.198666661977768"/>
    <m/>
    <n v="40.299999999999997"/>
    <x v="977"/>
    <x v="2"/>
  </r>
  <r>
    <x v="6"/>
    <n v="2"/>
    <n v="73"/>
    <n v="3"/>
    <n v="5"/>
    <s v="OK"/>
    <s v="P01860033"/>
    <n v="23"/>
    <n v="37.200000000000003"/>
    <n v="32"/>
    <m/>
    <m/>
    <m/>
    <n v="296.70001220703102"/>
    <n v="73.033332824707003"/>
    <n v="1.2400000095367401"/>
    <n v="0.16666666666666699"/>
    <m/>
    <n v="32.799999999999997"/>
    <x v="978"/>
    <x v="2"/>
  </r>
  <r>
    <x v="6"/>
    <n v="86"/>
    <n v="81"/>
    <n v="3"/>
    <n v="5"/>
    <s v="OK"/>
    <s v="P01860458"/>
    <n v="23"/>
    <n v="12.4"/>
    <n v="16"/>
    <n v="2"/>
    <n v="3"/>
    <n v="11"/>
    <n v="240.666666666667"/>
    <n v="64.100001017252595"/>
    <n v="1.27000002066294"/>
    <n v="0.26933333277702298"/>
    <m/>
    <n v="78.7"/>
    <x v="2"/>
    <x v="2"/>
  </r>
  <r>
    <x v="8"/>
    <n v="53.5"/>
    <n v="6.5"/>
    <n v="3"/>
    <n v="5"/>
    <s v="OK"/>
    <s v="T10219"/>
    <n v="23"/>
    <n v="16.899999999999999"/>
    <n v="25"/>
    <n v="1"/>
    <n v="1"/>
    <n v="15"/>
    <n v="220"/>
    <n v="50.800000508626297"/>
    <n v="1.37999999523163"/>
    <n v="0.236000001430511"/>
    <n v="38.258733113606802"/>
    <m/>
    <x v="979"/>
    <x v="791"/>
  </r>
  <r>
    <x v="8"/>
    <n v="54"/>
    <n v="36"/>
    <n v="3"/>
    <n v="3"/>
    <s v="OK"/>
    <s v="T10233"/>
    <n v="23"/>
    <n v="34.9"/>
    <n v="30"/>
    <n v="3"/>
    <n v="3"/>
    <n v="30"/>
    <n v="260"/>
    <n v="61.933331807454401"/>
    <n v="1.6733333269755"/>
    <n v="0.13099999725818601"/>
    <n v="13.7438666025798"/>
    <m/>
    <x v="980"/>
    <x v="792"/>
  </r>
  <r>
    <x v="8"/>
    <n v="49"/>
    <n v="10.5"/>
    <n v="3"/>
    <n v="5"/>
    <s v="OK"/>
    <s v="T10255"/>
    <n v="23"/>
    <n v="31.7"/>
    <n v="36"/>
    <n v="5"/>
    <n v="4"/>
    <n v="30"/>
    <n v="233.333333333333"/>
    <n v="59.633332570393897"/>
    <n v="1.4699999888738"/>
    <n v="0.121000001827876"/>
    <n v="13.418596585591599"/>
    <m/>
    <x v="981"/>
    <x v="793"/>
  </r>
  <r>
    <x v="8"/>
    <n v="45"/>
    <n v="12"/>
    <n v="3"/>
    <n v="5"/>
    <s v="OK"/>
    <s v="T10256"/>
    <n v="23"/>
    <n v="14.8"/>
    <n v="22"/>
    <n v="2"/>
    <n v="3"/>
    <n v="22"/>
    <n v="206.666666666667"/>
    <n v="60.933333079020201"/>
    <n v="1.14666664600372"/>
    <n v="0.168999999761581"/>
    <n v="18.589700063069699"/>
    <m/>
    <x v="2"/>
    <x v="2"/>
  </r>
  <r>
    <x v="8"/>
    <n v="42.5"/>
    <n v="37.5"/>
    <n v="0"/>
    <n v="0"/>
    <s v="MORT"/>
    <s v="T10271"/>
    <n v="23"/>
    <m/>
    <m/>
    <m/>
    <m/>
    <m/>
    <m/>
    <m/>
    <m/>
    <m/>
    <m/>
    <m/>
    <x v="2"/>
    <x v="2"/>
  </r>
  <r>
    <x v="8"/>
    <n v="40"/>
    <n v="8.5"/>
    <n v="3"/>
    <n v="5"/>
    <s v="OK"/>
    <s v="T10356"/>
    <n v="23"/>
    <n v="22.3"/>
    <n v="25"/>
    <n v="3"/>
    <n v="4"/>
    <n v="15"/>
    <n v="183.333333333333"/>
    <n v="52.633333841959598"/>
    <n v="1.5466666618983"/>
    <n v="0.14066666861375199"/>
    <n v="25.688400268554702"/>
    <m/>
    <x v="982"/>
    <x v="794"/>
  </r>
  <r>
    <x v="5"/>
    <n v="41"/>
    <n v="17"/>
    <n v="3"/>
    <n v="0"/>
    <s v="OK"/>
    <s v="B430067"/>
    <n v="16"/>
    <n v="12.1"/>
    <n v="14"/>
    <n v="2"/>
    <n v="2"/>
    <n v="12"/>
    <n v="272.33333333333297"/>
    <n v="46.066665649414098"/>
    <n v="0.68333331743876102"/>
    <n v="0.377666672070821"/>
    <m/>
    <n v="183.7"/>
    <x v="168"/>
    <x v="352"/>
  </r>
  <r>
    <x v="3"/>
    <n v="26"/>
    <n v="90"/>
    <n v="3"/>
    <n v="5"/>
    <s v="OK"/>
    <s v="A110114"/>
    <n v="24"/>
    <n v="11.9"/>
    <n v="12"/>
    <n v="1"/>
    <n v="2"/>
    <n v="12"/>
    <n v="300.80000813802098"/>
    <n v="59.6666666666667"/>
    <n v="2.45333329836527"/>
    <n v="1.0319999853769899"/>
    <m/>
    <n v="320.3"/>
    <x v="154"/>
    <x v="469"/>
  </r>
  <r>
    <x v="5"/>
    <n v="37"/>
    <n v="30"/>
    <n v="3"/>
    <n v="5"/>
    <s v="OK"/>
    <s v="B429006"/>
    <n v="24"/>
    <n v="19.399999999999999"/>
    <n v="17"/>
    <n v="1"/>
    <n v="2"/>
    <n v="17"/>
    <n v="327.90000406900998"/>
    <n v="72.5"/>
    <n v="2.3200000127156599"/>
    <n v="0.74800002574920699"/>
    <m/>
    <n v="194.9"/>
    <x v="2"/>
    <x v="2"/>
  </r>
  <r>
    <x v="5"/>
    <n v="43"/>
    <n v="40"/>
    <n v="3"/>
    <n v="5"/>
    <s v="OK"/>
    <s v="B429053"/>
    <n v="24"/>
    <n v="12.2"/>
    <n v="17"/>
    <n v="1"/>
    <n v="1"/>
    <n v="10"/>
    <n v="266.36667378743499"/>
    <n v="61.699999491373703"/>
    <n v="2.02000006039937"/>
    <n v="0.87333333492279097"/>
    <m/>
    <n v="300.89999999999998"/>
    <x v="228"/>
    <x v="795"/>
  </r>
  <r>
    <x v="5"/>
    <n v="85"/>
    <n v="1"/>
    <n v="3"/>
    <n v="5"/>
    <s v="OK"/>
    <s v="B446055"/>
    <n v="24"/>
    <n v="13.5"/>
    <n v="11"/>
    <n v="2"/>
    <n v="2"/>
    <n v="11"/>
    <n v="312.56667073567701"/>
    <n v="59.200000762939503"/>
    <n v="2.2666667302449501"/>
    <n v="0.95166667302449504"/>
    <m/>
    <n v="284.3"/>
    <x v="376"/>
    <x v="321"/>
  </r>
  <r>
    <x v="7"/>
    <n v="144.19999999999999"/>
    <n v="36"/>
    <n v="3"/>
    <n v="5"/>
    <s v="OK"/>
    <s v="LV109242"/>
    <n v="24"/>
    <n v="11.9426751592357"/>
    <n v="16"/>
    <n v="1"/>
    <n v="1"/>
    <n v="9"/>
    <n v="305.66666666666703"/>
    <n v="62.799999237060497"/>
    <n v="2.3433334032694502"/>
    <n v="0.49500001470247901"/>
    <n v="53.6399332682292"/>
    <m/>
    <x v="983"/>
    <x v="796"/>
  </r>
  <r>
    <x v="7"/>
    <n v="152.19999999999999"/>
    <n v="44.7"/>
    <n v="3"/>
    <n v="5"/>
    <s v="OK"/>
    <s v="LV109276"/>
    <n v="24"/>
    <n v="13.694267515923601"/>
    <n v="24"/>
    <n v="1"/>
    <n v="1"/>
    <n v="8"/>
    <n v="368"/>
    <n v="65.866664886474595"/>
    <n v="2.16000000635783"/>
    <n v="1.1773333152135199"/>
    <n v="95.3993326822917"/>
    <m/>
    <x v="984"/>
    <x v="797"/>
  </r>
  <r>
    <x v="7"/>
    <n v="169.7"/>
    <n v="49"/>
    <n v="3"/>
    <n v="5"/>
    <s v="OK"/>
    <s v="LV109461"/>
    <n v="24"/>
    <n v="17.0382165605096"/>
    <n v="17"/>
    <n v="3"/>
    <n v="2"/>
    <n v="15"/>
    <m/>
    <n v="65.533331553141295"/>
    <n v="2.4500000476837198"/>
    <n v="0.64733330408732104"/>
    <n v="60.8355318705241"/>
    <m/>
    <x v="985"/>
    <x v="798"/>
  </r>
  <r>
    <x v="2"/>
    <n v="59"/>
    <n v="5"/>
    <n v="3"/>
    <n v="5"/>
    <s v="OK"/>
    <s v="M17116534"/>
    <n v="24"/>
    <n v="11.9"/>
    <n v="11"/>
    <n v="1"/>
    <n v="2"/>
    <n v="8"/>
    <n v="298.53332519531301"/>
    <n v="56.733333587646499"/>
    <n v="2.0400000413258899"/>
    <n v="0.77766666809717799"/>
    <m/>
    <n v="279.3"/>
    <x v="986"/>
    <x v="799"/>
  </r>
  <r>
    <x v="2"/>
    <n v="90"/>
    <n v="28"/>
    <n v="3"/>
    <n v="5"/>
    <s v="OK"/>
    <s v="M17119852"/>
    <n v="24"/>
    <n v="10.1"/>
    <n v="9"/>
    <n v="1"/>
    <n v="1"/>
    <n v="8"/>
    <n v="301.90000406900998"/>
    <n v="64.299997965494796"/>
    <n v="2.4233333269755"/>
    <n v="0.76433332761128703"/>
    <m/>
    <n v="252.8"/>
    <x v="987"/>
    <x v="800"/>
  </r>
  <r>
    <x v="1"/>
    <n v="30"/>
    <n v="371"/>
    <n v="3"/>
    <n v="5"/>
    <s v="OK"/>
    <s v="NH200637"/>
    <n v="24"/>
    <n v="10.5"/>
    <n v="13"/>
    <n v="1"/>
    <n v="1"/>
    <n v="13"/>
    <n v="272.36667887369799"/>
    <n v="52.600001017252602"/>
    <n v="1.6933333079020201"/>
    <n v="0.76933334271113096"/>
    <m/>
    <n v="251.5"/>
    <x v="988"/>
    <x v="801"/>
  </r>
  <r>
    <x v="6"/>
    <n v="58"/>
    <n v="3"/>
    <n v="3"/>
    <n v="5"/>
    <s v="OK"/>
    <s v="P01860295"/>
    <n v="24"/>
    <n v="18.100000000000001"/>
    <n v="18"/>
    <n v="1"/>
    <n v="3"/>
    <n v="12"/>
    <n v="286.03334554036502"/>
    <n v="62.833332061767599"/>
    <n v="2.8766667048136401"/>
    <n v="0.910666644573212"/>
    <m/>
    <n v="245.6"/>
    <x v="989"/>
    <x v="2"/>
  </r>
  <r>
    <x v="6"/>
    <n v="83"/>
    <n v="54"/>
    <n v="3"/>
    <n v="5"/>
    <s v="OK"/>
    <s v="P01860445"/>
    <n v="24"/>
    <n v="12.1"/>
    <n v="10"/>
    <n v="2"/>
    <n v="3"/>
    <n v="10"/>
    <n v="280.13334147135402"/>
    <n v="66.533332824707003"/>
    <n v="2.1433333953221601"/>
    <n v="1.1233333349227901"/>
    <m/>
    <n v="340.3"/>
    <x v="2"/>
    <x v="2"/>
  </r>
  <r>
    <x v="6"/>
    <n v="30"/>
    <n v="97"/>
    <n v="3"/>
    <n v="5"/>
    <s v="OK"/>
    <s v="P01860142"/>
    <n v="24"/>
    <n v="10.8"/>
    <n v="8"/>
    <n v="1"/>
    <n v="1"/>
    <n v="4"/>
    <n v="294.90000406900998"/>
    <n v="65.633331298828097"/>
    <n v="2.1266667048136401"/>
    <n v="0.94399998585383105"/>
    <m/>
    <n v="254.5"/>
    <x v="990"/>
    <x v="2"/>
  </r>
  <r>
    <x v="6"/>
    <n v="24"/>
    <n v="99"/>
    <n v="3"/>
    <n v="5"/>
    <s v="OK"/>
    <s v="P01860145"/>
    <n v="24"/>
    <n v="13.4"/>
    <n v="11"/>
    <n v="1"/>
    <n v="2"/>
    <n v="10"/>
    <n v="335.56667073567701"/>
    <n v="68"/>
    <n v="2.58999999364217"/>
    <n v="1.0189999938011201"/>
    <m/>
    <n v="240.2"/>
    <x v="991"/>
    <x v="2"/>
  </r>
  <r>
    <x v="6"/>
    <n v="39"/>
    <n v="51"/>
    <n v="3"/>
    <n v="5"/>
    <s v="OK"/>
    <s v="P01860165"/>
    <n v="24"/>
    <n v="10"/>
    <n v="10"/>
    <n v="2"/>
    <n v="2"/>
    <n v="8"/>
    <n v="317.56667073567701"/>
    <n v="62.866667429606103"/>
    <n v="1.9966667095820101"/>
    <n v="1.2516666650772099"/>
    <m/>
    <n v="308.60000000000002"/>
    <x v="2"/>
    <x v="2"/>
  </r>
  <r>
    <x v="5"/>
    <n v="7"/>
    <n v="27"/>
    <n v="3"/>
    <n v="5"/>
    <s v="OK"/>
    <s v="B421041"/>
    <n v="25"/>
    <n v="13.5"/>
    <n v="15"/>
    <n v="2"/>
    <n v="2"/>
    <n v="14"/>
    <n v="219.766667683919"/>
    <n v="58.933333079020201"/>
    <n v="0.61999998490015695"/>
    <n v="7.6333334048589094E-2"/>
    <m/>
    <n v="45.5"/>
    <x v="2"/>
    <x v="2"/>
  </r>
  <r>
    <x v="5"/>
    <n v="26"/>
    <n v="9"/>
    <n v="3"/>
    <n v="5"/>
    <s v="OK"/>
    <s v="B430047"/>
    <n v="25"/>
    <n v="10.199999999999999"/>
    <n v="17"/>
    <n v="1"/>
    <n v="1"/>
    <n v="10"/>
    <n v="163.56666564941401"/>
    <n v="50.900000254313099"/>
    <n v="0.256666660308838"/>
    <n v="6.5999998400608703E-2"/>
    <m/>
    <n v="55.5"/>
    <x v="100"/>
    <x v="545"/>
  </r>
  <r>
    <x v="5"/>
    <n v="70"/>
    <n v="66"/>
    <n v="3"/>
    <n v="5"/>
    <s v="OK"/>
    <s v="B436063"/>
    <n v="25"/>
    <n v="9.9"/>
    <n v="4"/>
    <n v="1"/>
    <n v="1"/>
    <n v="4"/>
    <n v="188.333333333333"/>
    <n v="50.133333841959598"/>
    <n v="0.52333331108093295"/>
    <n v="0.116333335638046"/>
    <m/>
    <n v="92.1"/>
    <x v="50"/>
    <x v="795"/>
  </r>
  <r>
    <x v="5"/>
    <n v="68"/>
    <n v="50"/>
    <n v="3"/>
    <n v="5"/>
    <s v="OK"/>
    <s v="B437056"/>
    <n v="25"/>
    <n v="13.2"/>
    <m/>
    <n v="1"/>
    <n v="2"/>
    <n v="6"/>
    <n v="220.10000101725299"/>
    <n v="50.066665649414098"/>
    <n v="0.79000002145767201"/>
    <n v="6.6333333651224805E-2"/>
    <m/>
    <n v="39.799999999999997"/>
    <x v="71"/>
    <x v="223"/>
  </r>
  <r>
    <x v="5"/>
    <n v="92"/>
    <n v="98"/>
    <n v="3"/>
    <n v="5"/>
    <s v="OK"/>
    <s v="B443056"/>
    <n v="25"/>
    <n v="11.9"/>
    <n v="15"/>
    <n v="1"/>
    <n v="1"/>
    <n v="9"/>
    <n v="175.666666666667"/>
    <n v="59.900000254313099"/>
    <n v="0.67333330710729"/>
    <n v="0.121333333353202"/>
    <m/>
    <n v="82.9"/>
    <x v="94"/>
    <x v="321"/>
  </r>
  <r>
    <x v="5"/>
    <n v="96"/>
    <n v="4"/>
    <n v="3"/>
    <n v="5"/>
    <s v="OK"/>
    <s v="B446061"/>
    <n v="25"/>
    <n v="12.9"/>
    <n v="13"/>
    <n v="2"/>
    <n v="2"/>
    <n v="13"/>
    <n v="216.666666666667"/>
    <n v="54.933334350585902"/>
    <n v="0.54999999205271399"/>
    <n v="6.7000001668930095E-2"/>
    <m/>
    <n v="38.299999999999997"/>
    <x v="50"/>
    <x v="802"/>
  </r>
  <r>
    <x v="5"/>
    <n v="82"/>
    <n v="20"/>
    <n v="3"/>
    <n v="5"/>
    <s v="OK"/>
    <s v="B446077"/>
    <n v="25"/>
    <n v="13.5"/>
    <n v="12"/>
    <n v="2"/>
    <n v="1"/>
    <n v="10"/>
    <n v="177"/>
    <n v="51.066666920979799"/>
    <n v="0.41333332657813998"/>
    <n v="0.10266666735212"/>
    <m/>
    <n v="87.5"/>
    <x v="100"/>
    <x v="802"/>
  </r>
  <r>
    <x v="8"/>
    <n v="90.5"/>
    <n v="33"/>
    <n v="3"/>
    <n v="5"/>
    <s v="OK"/>
    <s v="T10055"/>
    <n v="25"/>
    <n v="12.1"/>
    <n v="12"/>
    <n v="1"/>
    <n v="1"/>
    <n v="8"/>
    <n v="183.333333333333"/>
    <n v="53.799999237060497"/>
    <n v="0.59333332379658998"/>
    <n v="9.8333336412906605E-2"/>
    <n v="24.8565667470296"/>
    <m/>
    <x v="992"/>
    <x v="803"/>
  </r>
  <r>
    <x v="6"/>
    <n v="34"/>
    <n v="81"/>
    <n v="3"/>
    <n v="5"/>
    <s v="OK"/>
    <s v="P01860153"/>
    <n v="26"/>
    <n v="51.9"/>
    <n v="29"/>
    <m/>
    <m/>
    <m/>
    <n v="304.43332926432299"/>
    <n v="74.933334350585895"/>
    <n v="2.0833332538604701"/>
    <n v="0.80933333436648003"/>
    <m/>
    <n v="150.19999999999999"/>
    <x v="993"/>
    <x v="2"/>
  </r>
  <r>
    <x v="2"/>
    <n v="3"/>
    <n v="97"/>
    <n v="3"/>
    <n v="5"/>
    <s v="OK"/>
    <s v="M17116118"/>
    <n v="27"/>
    <n v="16.2"/>
    <n v="13"/>
    <m/>
    <m/>
    <m/>
    <n v="290.09999593099002"/>
    <n v="54.866667429606103"/>
    <n v="2.1766666571299198"/>
    <n v="0.77466666698455799"/>
    <m/>
    <n v="171.4"/>
    <x v="156"/>
    <x v="804"/>
  </r>
  <r>
    <x v="2"/>
    <n v="38"/>
    <n v="71"/>
    <n v="3"/>
    <n v="5"/>
    <s v="OK"/>
    <s v="M17116451"/>
    <n v="27"/>
    <n v="10.199999999999999"/>
    <n v="13"/>
    <n v="1"/>
    <n v="2"/>
    <n v="13"/>
    <n v="225.89999898274701"/>
    <n v="57.733333587646499"/>
    <n v="1.40000001589457"/>
    <n v="0.39966667195161198"/>
    <m/>
    <n v="157.19999999999999"/>
    <x v="860"/>
    <x v="805"/>
  </r>
  <r>
    <x v="6"/>
    <n v="8"/>
    <n v="90"/>
    <n v="3"/>
    <n v="5"/>
    <s v="OK"/>
    <s v="P01860040"/>
    <n v="27"/>
    <n v="17.5"/>
    <n v="19"/>
    <n v="3"/>
    <n v="1"/>
    <n v="18"/>
    <n v="235.30000305175801"/>
    <n v="57.533332824707003"/>
    <n v="1.5933333039283799"/>
    <n v="0.28466666738192198"/>
    <m/>
    <n v="92.5"/>
    <x v="994"/>
    <x v="2"/>
  </r>
  <r>
    <x v="5"/>
    <n v="60"/>
    <n v="46"/>
    <n v="3"/>
    <n v="4"/>
    <s v="OK"/>
    <s v="B437062"/>
    <n v="28"/>
    <n v="13.8"/>
    <n v="12"/>
    <n v="2"/>
    <n v="2"/>
    <n v="10"/>
    <n v="212.79999796549501"/>
    <n v="55.433334350585902"/>
    <n v="1.1133333444595299"/>
    <n v="0.21766666571299201"/>
    <m/>
    <n v="91.1"/>
    <x v="101"/>
    <x v="170"/>
  </r>
  <r>
    <x v="2"/>
    <n v="9"/>
    <n v="36"/>
    <n v="0"/>
    <n v="0"/>
    <s v="MORT"/>
    <s v="M17116046"/>
    <n v="28"/>
    <m/>
    <m/>
    <m/>
    <m/>
    <m/>
    <m/>
    <m/>
    <m/>
    <m/>
    <m/>
    <m/>
    <x v="2"/>
    <x v="2"/>
  </r>
  <r>
    <x v="2"/>
    <n v="34"/>
    <n v="74"/>
    <n v="3"/>
    <n v="5"/>
    <s v="OK"/>
    <s v="M17116444"/>
    <n v="28"/>
    <n v="13.4"/>
    <n v="14"/>
    <n v="1"/>
    <n v="2"/>
    <n v="10"/>
    <n v="245.666666666667"/>
    <n v="49.533332824707003"/>
    <n v="1.1833333571751901"/>
    <n v="0.50033332904179895"/>
    <m/>
    <n v="189"/>
    <x v="995"/>
    <x v="806"/>
  </r>
  <r>
    <x v="2"/>
    <n v="75"/>
    <n v="34"/>
    <n v="3"/>
    <n v="5"/>
    <s v="OK"/>
    <s v="M17116569"/>
    <n v="28"/>
    <n v="19.399999999999999"/>
    <n v="14"/>
    <n v="2"/>
    <n v="2"/>
    <n v="14"/>
    <n v="212.46666463216101"/>
    <n v="52.466667175292997"/>
    <n v="0.71999998887380001"/>
    <n v="0.182666669289271"/>
    <m/>
    <n v="77.400000000000006"/>
    <x v="996"/>
    <x v="807"/>
  </r>
  <r>
    <x v="1"/>
    <n v="29"/>
    <n v="367"/>
    <n v="3"/>
    <n v="5"/>
    <s v="OK"/>
    <s v="NH200128"/>
    <n v="28"/>
    <n v="23.1"/>
    <n v="17"/>
    <n v="3"/>
    <n v="2"/>
    <n v="17"/>
    <n v="245.666666666667"/>
    <n v="63.1666653951009"/>
    <n v="0.69333332777023304"/>
    <n v="0.22366666297117899"/>
    <m/>
    <n v="57.4"/>
    <x v="997"/>
    <x v="808"/>
  </r>
  <r>
    <x v="6"/>
    <n v="19"/>
    <n v="61"/>
    <n v="3"/>
    <n v="5"/>
    <s v="OK"/>
    <s v="P01860052"/>
    <n v="28"/>
    <n v="18.8"/>
    <n v="16"/>
    <n v="5"/>
    <n v="4"/>
    <n v="16"/>
    <n v="211"/>
    <n v="54.866667429606103"/>
    <n v="1.0833333333333299"/>
    <n v="0.23699999849001599"/>
    <m/>
    <n v="79.5"/>
    <x v="998"/>
    <x v="2"/>
  </r>
  <r>
    <x v="8"/>
    <n v="107"/>
    <n v="22"/>
    <n v="3"/>
    <n v="5"/>
    <s v="OK"/>
    <s v="T10006"/>
    <n v="28"/>
    <n v="47.4"/>
    <n v="32"/>
    <n v="3"/>
    <n v="3"/>
    <n v="18"/>
    <n v="226.666666666667"/>
    <n v="50.433333079020201"/>
    <n v="0.78999998172124197"/>
    <n v="0.18999999761581399"/>
    <n v="26.778933207194001"/>
    <m/>
    <x v="999"/>
    <x v="809"/>
  </r>
  <r>
    <x v="7"/>
    <n v="146"/>
    <n v="39.5"/>
    <n v="3"/>
    <n v="5"/>
    <s v="OK"/>
    <s v="LV109141"/>
    <n v="832"/>
    <n v="39.171974522292999"/>
    <n v="45"/>
    <n v="5"/>
    <n v="4"/>
    <n v="35"/>
    <n v="323.66666666666703"/>
    <n v="63.099998474121101"/>
    <n v="1.7433333396911599"/>
    <n v="0.49333332975705502"/>
    <n v="36.916831970214801"/>
    <m/>
    <x v="1000"/>
    <x v="810"/>
  </r>
  <r>
    <x v="7"/>
    <n v="186.2"/>
    <n v="99.9"/>
    <n v="3"/>
    <n v="5"/>
    <s v="OK"/>
    <s v="LV109491"/>
    <n v="832"/>
    <n v="44.1082802547771"/>
    <n v="35"/>
    <n v="5"/>
    <n v="5"/>
    <n v="35"/>
    <n v="317"/>
    <n v="70.999997456868499"/>
    <n v="2.15666663646698"/>
    <n v="0.43199999133745798"/>
    <n v="31.2073663075765"/>
    <m/>
    <x v="1001"/>
    <x v="533"/>
  </r>
  <r>
    <x v="8"/>
    <n v="66"/>
    <n v="77"/>
    <n v="3"/>
    <n v="5"/>
    <s v="OK"/>
    <s v="T10212"/>
    <n v="833"/>
    <n v="12.3"/>
    <n v="13"/>
    <n v="1"/>
    <n v="1"/>
    <n v="8"/>
    <n v="300"/>
    <n v="65.8333333333333"/>
    <n v="0.95000000794728601"/>
    <n v="0.24933333198229499"/>
    <n v="38.960500081380196"/>
    <m/>
    <x v="1002"/>
    <x v="811"/>
  </r>
  <r>
    <x v="5"/>
    <n v="87"/>
    <n v="79"/>
    <n v="3"/>
    <n v="5"/>
    <s v="OK"/>
    <s v="B443026"/>
    <n v="30"/>
    <n v="17.7"/>
    <n v="20"/>
    <n v="2"/>
    <n v="2"/>
    <n v="16"/>
    <n v="193.43333435058599"/>
    <n v="48.599999745686901"/>
    <n v="1.02000002066294"/>
    <n v="0.47566668192545603"/>
    <m/>
    <n v="199.1"/>
    <x v="2"/>
    <x v="2"/>
  </r>
  <r>
    <x v="7"/>
    <n v="135.80000000000001"/>
    <n v="9.8000000000000007"/>
    <n v="3"/>
    <n v="5"/>
    <s v="OK"/>
    <s v="LV109118"/>
    <n v="30"/>
    <n v="50.318471337579602"/>
    <n v="36"/>
    <n v="5"/>
    <n v="5"/>
    <n v="35"/>
    <n v="251.666666666667"/>
    <n v="41.233333587646499"/>
    <n v="0.903333326180776"/>
    <n v="0.80599999427795399"/>
    <n v="82.949699401855497"/>
    <m/>
    <x v="1003"/>
    <x v="812"/>
  </r>
  <r>
    <x v="7"/>
    <n v="178"/>
    <n v="31.8"/>
    <n v="3"/>
    <n v="5"/>
    <s v="OK"/>
    <s v="LV109475"/>
    <n v="30"/>
    <n v="13.8853503184713"/>
    <n v="15"/>
    <m/>
    <m/>
    <n v="0"/>
    <n v="190.333333333333"/>
    <n v="46.133333841959598"/>
    <n v="0.80333334207534801"/>
    <n v="0.42833334207534801"/>
    <n v="70.569969177246094"/>
    <m/>
    <x v="1004"/>
    <x v="813"/>
  </r>
  <r>
    <x v="6"/>
    <n v="23"/>
    <n v="53"/>
    <n v="3"/>
    <n v="5"/>
    <s v="OK"/>
    <s v="P01860123"/>
    <n v="30"/>
    <n v="32.799999999999997"/>
    <n v="21"/>
    <n v="4"/>
    <n v="4"/>
    <n v="20"/>
    <n v="208.333333333333"/>
    <n v="57.433333079020201"/>
    <n v="1.2099999586741099"/>
    <n v="0.666333347558975"/>
    <m/>
    <n v="211"/>
    <x v="576"/>
    <x v="2"/>
  </r>
  <r>
    <x v="6"/>
    <n v="43"/>
    <n v="18"/>
    <n v="3"/>
    <n v="5"/>
    <s v="OK"/>
    <s v="P01860202"/>
    <n v="30"/>
    <n v="41.4"/>
    <n v="30"/>
    <n v="5"/>
    <n v="4"/>
    <n v="25"/>
    <n v="222.233332316081"/>
    <n v="44.099999745686901"/>
    <n v="0.81000000238418601"/>
    <n v="0.44766667485237099"/>
    <m/>
    <n v="152.1"/>
    <x v="1005"/>
    <x v="2"/>
  </r>
  <r>
    <x v="6"/>
    <n v="67"/>
    <n v="3"/>
    <n v="3"/>
    <n v="5"/>
    <s v="OK"/>
    <s v="P01860300"/>
    <n v="30"/>
    <n v="19.7"/>
    <n v="16"/>
    <n v="1"/>
    <n v="4"/>
    <n v="16"/>
    <n v="206"/>
    <n v="57.633333841959598"/>
    <n v="1.3266666332880701"/>
    <n v="0.61633332570393895"/>
    <m/>
    <n v="243"/>
    <x v="1006"/>
    <x v="2"/>
  </r>
  <r>
    <x v="5"/>
    <n v="25"/>
    <n v="93"/>
    <n v="3"/>
    <n v="5"/>
    <s v="OK"/>
    <s v="B419018"/>
    <n v="31"/>
    <n v="18.3"/>
    <n v="19"/>
    <n v="2"/>
    <n v="2"/>
    <n v="12"/>
    <n v="173"/>
    <n v="63.566666920979799"/>
    <n v="1.3200000127156599"/>
    <n v="8.5666666428248106E-2"/>
    <m/>
    <n v="39.5"/>
    <x v="51"/>
    <x v="170"/>
  </r>
  <r>
    <x v="7"/>
    <n v="132.30000000000001"/>
    <n v="64.7"/>
    <n v="3"/>
    <n v="5"/>
    <s v="OK"/>
    <s v="LV109162"/>
    <n v="31"/>
    <n v="42.675159235668801"/>
    <n v="31"/>
    <n v="4"/>
    <n v="4"/>
    <n v="25"/>
    <n v="209.666666666667"/>
    <n v="64.633333841959598"/>
    <n v="1.28999996185303"/>
    <n v="0.201666663090388"/>
    <n v="22.372433344523099"/>
    <m/>
    <x v="1007"/>
    <x v="814"/>
  </r>
  <r>
    <x v="2"/>
    <n v="41"/>
    <n v="56"/>
    <n v="3"/>
    <n v="5"/>
    <s v="OK"/>
    <s v="M17116470"/>
    <n v="31"/>
    <n v="11.5"/>
    <n v="6"/>
    <n v="2"/>
    <n v="1"/>
    <n v="2"/>
    <n v="149.10000101725299"/>
    <n v="54.766667683919302"/>
    <n v="2.2400000095367401"/>
    <n v="0.118666663765907"/>
    <m/>
    <n v="54.1"/>
    <x v="1008"/>
    <x v="815"/>
  </r>
  <r>
    <x v="2"/>
    <n v="58"/>
    <n v="47"/>
    <n v="3"/>
    <n v="5"/>
    <s v="OK"/>
    <s v="M17116584"/>
    <n v="31"/>
    <n v="53.5"/>
    <n v="30"/>
    <n v="2"/>
    <n v="2"/>
    <n v="20"/>
    <n v="153.233332316081"/>
    <n v="45.266666412353501"/>
    <n v="1.53333338101705"/>
    <n v="0.19433333476384501"/>
    <m/>
    <n v="109.8"/>
    <x v="1009"/>
    <x v="816"/>
  </r>
  <r>
    <x v="2"/>
    <n v="93"/>
    <n v="89"/>
    <n v="3"/>
    <n v="5"/>
    <s v="OK"/>
    <s v="M17118964"/>
    <n v="31"/>
    <n v="10.5"/>
    <n v="16"/>
    <n v="1"/>
    <n v="1"/>
    <n v="11"/>
    <n v="152.79999796549501"/>
    <n v="61.599999745686901"/>
    <n v="1.3300000031789101"/>
    <n v="0.20033333202203099"/>
    <m/>
    <n v="82.2"/>
    <x v="1010"/>
    <x v="817"/>
  </r>
  <r>
    <x v="7"/>
    <n v="141.9"/>
    <n v="35"/>
    <n v="0"/>
    <n v="2"/>
    <s v="EXCLUDE"/>
    <s v="LV109243"/>
    <n v="697"/>
    <n v="77.388535031847098"/>
    <n v="25"/>
    <m/>
    <m/>
    <n v="0"/>
    <m/>
    <m/>
    <m/>
    <m/>
    <m/>
    <m/>
    <x v="1011"/>
    <x v="818"/>
  </r>
  <r>
    <x v="1"/>
    <n v="69"/>
    <n v="325"/>
    <n v="3"/>
    <n v="4"/>
    <s v="OK"/>
    <s v="NH200310"/>
    <n v="815"/>
    <n v="11.2"/>
    <n v="15"/>
    <n v="2"/>
    <n v="2"/>
    <n v="15"/>
    <n v="157.666666666667"/>
    <n v="58"/>
    <n v="0.99666666984558105"/>
    <n v="0.59533333778381303"/>
    <m/>
    <n v="376.6"/>
    <x v="1012"/>
    <x v="819"/>
  </r>
  <r>
    <x v="2"/>
    <n v="32"/>
    <n v="28"/>
    <n v="3"/>
    <n v="5"/>
    <s v="OK"/>
    <s v="M17116496"/>
    <n v="33"/>
    <n v="10.3"/>
    <n v="8"/>
    <n v="1"/>
    <n v="1"/>
    <n v="8"/>
    <n v="234.79999796549501"/>
    <n v="56.033332824707003"/>
    <n v="0.93999999761581399"/>
    <n v="0.41866667071978297"/>
    <m/>
    <n v="189.8"/>
    <x v="1013"/>
    <x v="743"/>
  </r>
  <r>
    <x v="2"/>
    <n v="87"/>
    <n v="57"/>
    <n v="3"/>
    <n v="5"/>
    <s v="OK"/>
    <s v="M17116843"/>
    <n v="33"/>
    <n v="14.3"/>
    <n v="11"/>
    <n v="2"/>
    <n v="2"/>
    <n v="11"/>
    <n v="248.76666259765599"/>
    <n v="65.900001525878906"/>
    <n v="0.98333332935968998"/>
    <n v="0.48600001136461901"/>
    <m/>
    <n v="197.4"/>
    <x v="1014"/>
    <x v="820"/>
  </r>
  <r>
    <x v="2"/>
    <n v="94"/>
    <n v="19"/>
    <n v="3"/>
    <n v="5"/>
    <s v="OK"/>
    <s v="M17116894"/>
    <n v="33"/>
    <n v="9.9"/>
    <n v="8"/>
    <n v="1"/>
    <n v="1"/>
    <n v="8"/>
    <n v="212"/>
    <n v="65.466665903727204"/>
    <n v="0.986666679382324"/>
    <n v="0.37399999300638798"/>
    <m/>
    <n v="156"/>
    <x v="1015"/>
    <x v="821"/>
  </r>
  <r>
    <x v="2"/>
    <n v="89"/>
    <n v="49"/>
    <n v="3"/>
    <n v="5"/>
    <s v="OK"/>
    <s v="M17116907"/>
    <n v="33"/>
    <n v="10.8"/>
    <n v="10"/>
    <n v="1"/>
    <n v="1"/>
    <n v="7"/>
    <n v="234.666666666667"/>
    <n v="56.199999491373703"/>
    <n v="1.3166666825612401"/>
    <n v="0.35833333929379801"/>
    <m/>
    <n v="151.5"/>
    <x v="727"/>
    <x v="822"/>
  </r>
  <r>
    <x v="8"/>
    <n v="107.5"/>
    <n v="28.5"/>
    <n v="3"/>
    <n v="5"/>
    <s v="OK"/>
    <s v="T10012"/>
    <n v="33"/>
    <n v="12.7"/>
    <n v="13"/>
    <n v="1"/>
    <n v="2"/>
    <n v="10"/>
    <n v="286.66666666666703"/>
    <n v="69.599998474121094"/>
    <n v="0.94333332777023304"/>
    <n v="0.34566666682561198"/>
    <n v="39.139766693115199"/>
    <m/>
    <x v="1016"/>
    <x v="823"/>
  </r>
  <r>
    <x v="8"/>
    <n v="28.5"/>
    <n v="59.5"/>
    <n v="3"/>
    <n v="5"/>
    <s v="OK"/>
    <s v="T10365"/>
    <n v="33"/>
    <n v="11.3"/>
    <n v="14"/>
    <n v="2"/>
    <n v="2"/>
    <n v="14"/>
    <n v="246.666666666667"/>
    <n v="72.100001017252595"/>
    <n v="0.85999999443690001"/>
    <n v="0.472000002861023"/>
    <n v="60.634532928466797"/>
    <m/>
    <x v="1017"/>
    <x v="824"/>
  </r>
  <r>
    <x v="5"/>
    <n v="87"/>
    <n v="87"/>
    <n v="3"/>
    <n v="5"/>
    <s v="OK"/>
    <s v="B443051"/>
    <n v="34"/>
    <n v="15.8"/>
    <n v="16"/>
    <n v="2"/>
    <n v="2"/>
    <n v="16"/>
    <n v="145.13333129882801"/>
    <n v="53.233332316080698"/>
    <n v="0.903333326180776"/>
    <n v="0.96466666460037198"/>
    <m/>
    <n v="527.6"/>
    <x v="48"/>
    <x v="825"/>
  </r>
  <r>
    <x v="5"/>
    <n v="92"/>
    <n v="49"/>
    <n v="3"/>
    <n v="5"/>
    <s v="OK"/>
    <s v="B445027"/>
    <n v="34"/>
    <n v="22.3"/>
    <n v="9"/>
    <n v="2"/>
    <n v="2"/>
    <n v="9"/>
    <n v="194.43333435058599"/>
    <n v="50.366667429606103"/>
    <n v="1.12000000476837"/>
    <n v="0.439333329598109"/>
    <m/>
    <n v="178.4"/>
    <x v="275"/>
    <x v="170"/>
  </r>
  <r>
    <x v="5"/>
    <n v="98"/>
    <n v="44"/>
    <n v="3"/>
    <n v="5"/>
    <s v="OK"/>
    <s v="B445061"/>
    <n v="34"/>
    <n v="9.9"/>
    <n v="20"/>
    <n v="1"/>
    <n v="1"/>
    <n v="10"/>
    <n v="189"/>
    <n v="48.733333587646499"/>
    <n v="0.93999999761581399"/>
    <n v="0.43733332554499299"/>
    <m/>
    <n v="197"/>
    <x v="100"/>
    <x v="222"/>
  </r>
  <r>
    <x v="7"/>
    <n v="106.1"/>
    <n v="16.600000000000001"/>
    <n v="3"/>
    <n v="5"/>
    <s v="OK"/>
    <s v="LV109069"/>
    <n v="34"/>
    <n v="58.5987261146497"/>
    <n v="39"/>
    <n v="5"/>
    <n v="5"/>
    <n v="35"/>
    <n v="202"/>
    <n v="30.599999745686802"/>
    <n v="0.64000000556309999"/>
    <n v="0.93599998950958296"/>
    <n v="118.046964009603"/>
    <m/>
    <x v="1018"/>
    <x v="826"/>
  </r>
  <r>
    <x v="7"/>
    <n v="192.2"/>
    <n v="22.5"/>
    <n v="0"/>
    <n v="3"/>
    <s v="MORT"/>
    <s v="LV109564"/>
    <n v="34"/>
    <m/>
    <n v="22"/>
    <m/>
    <m/>
    <n v="0"/>
    <m/>
    <m/>
    <m/>
    <m/>
    <m/>
    <m/>
    <x v="2"/>
    <x v="2"/>
  </r>
  <r>
    <x v="2"/>
    <n v="30"/>
    <n v="94"/>
    <n v="0"/>
    <n v="0"/>
    <s v="MORT"/>
    <s v="M17116417"/>
    <n v="34"/>
    <m/>
    <m/>
    <m/>
    <m/>
    <m/>
    <m/>
    <m/>
    <m/>
    <m/>
    <m/>
    <m/>
    <x v="2"/>
    <x v="2"/>
  </r>
  <r>
    <x v="8"/>
    <n v="37.5"/>
    <n v="31"/>
    <n v="3"/>
    <n v="5"/>
    <s v="OK"/>
    <s v="T10307"/>
    <n v="34"/>
    <n v="11.5"/>
    <n v="16"/>
    <n v="1"/>
    <n v="1"/>
    <n v="15"/>
    <n v="203.333333333333"/>
    <n v="48.433333079020201"/>
    <n v="0.80666663249333703"/>
    <n v="1.89400003353755"/>
    <n v="342.33900960286502"/>
    <m/>
    <x v="1019"/>
    <x v="827"/>
  </r>
  <r>
    <x v="7"/>
    <n v="119.6"/>
    <n v="3"/>
    <n v="3"/>
    <n v="5"/>
    <s v="OK"/>
    <s v="LV109104"/>
    <n v="932"/>
    <n v="29.458598726114602"/>
    <n v="30"/>
    <n v="3"/>
    <n v="3"/>
    <n v="21"/>
    <n v="216.666666666667"/>
    <n v="62.433333079020201"/>
    <n v="1.0500000119209301"/>
    <n v="0.158666665355364"/>
    <n v="24.835899988810201"/>
    <m/>
    <x v="1020"/>
    <x v="828"/>
  </r>
  <r>
    <x v="6"/>
    <n v="64"/>
    <n v="3"/>
    <n v="3"/>
    <n v="0"/>
    <s v="OK"/>
    <s v="P01860299"/>
    <n v="32"/>
    <n v="10.8"/>
    <n v="13"/>
    <n v="2"/>
    <n v="2"/>
    <n v="13"/>
    <n v="283"/>
    <n v="50.700000762939503"/>
    <n v="2.0166666507720898"/>
    <n v="1.7629999717076601"/>
    <m/>
    <n v="554.29999999999995"/>
    <x v="1021"/>
    <x v="2"/>
  </r>
  <r>
    <x v="3"/>
    <n v="6"/>
    <n v="46"/>
    <n v="3"/>
    <n v="4"/>
    <s v="OK"/>
    <s v="A110048"/>
    <n v="37"/>
    <n v="13.4"/>
    <n v="16"/>
    <n v="1"/>
    <n v="1"/>
    <n v="10"/>
    <n v="318.56667073567701"/>
    <n v="54.133333841959598"/>
    <n v="2.7466666698455802"/>
    <n v="0.906999985376994"/>
    <m/>
    <n v="235.8"/>
    <x v="50"/>
    <x v="141"/>
  </r>
  <r>
    <x v="6"/>
    <n v="18"/>
    <n v="56"/>
    <n v="3"/>
    <n v="5"/>
    <s v="OK"/>
    <s v="P01860055"/>
    <n v="38"/>
    <n v="34.9"/>
    <n v="25"/>
    <n v="5"/>
    <n v="2"/>
    <n v="20"/>
    <n v="352"/>
    <n v="65.033334096272796"/>
    <n v="2.0133333206176798"/>
    <n v="0.68566666046778402"/>
    <m/>
    <n v="129.6"/>
    <x v="1022"/>
    <x v="2"/>
  </r>
  <r>
    <x v="5"/>
    <n v="61"/>
    <n v="67"/>
    <n v="0"/>
    <n v="0"/>
    <s v="MORT"/>
    <s v="B436006"/>
    <n v="619"/>
    <n v="50.3"/>
    <m/>
    <m/>
    <m/>
    <m/>
    <m/>
    <m/>
    <m/>
    <m/>
    <m/>
    <m/>
    <x v="2"/>
    <x v="2"/>
  </r>
  <r>
    <x v="3"/>
    <n v="39"/>
    <n v="64"/>
    <n v="1"/>
    <n v="5"/>
    <s v="OK"/>
    <s v="A112002"/>
    <n v="40"/>
    <n v="10.5"/>
    <n v="6"/>
    <n v="2"/>
    <n v="2"/>
    <n v="6"/>
    <n v="600.29998779296898"/>
    <n v="73.099998474121094"/>
    <n v="7.7600002288818404"/>
    <n v="0.412999987602234"/>
    <m/>
    <n v="27"/>
    <x v="2"/>
    <x v="2"/>
  </r>
  <r>
    <x v="3"/>
    <n v="95"/>
    <n v="50"/>
    <n v="1"/>
    <n v="5"/>
    <s v="OK"/>
    <s v="A112004"/>
    <n v="40"/>
    <n v="13.4"/>
    <n v="6"/>
    <n v="1"/>
    <n v="2"/>
    <n v="6"/>
    <n v="396"/>
    <n v="76.199996948242202"/>
    <n v="12.7299995422363"/>
    <n v="0.85399997234344505"/>
    <m/>
    <n v="50.6"/>
    <x v="2"/>
    <x v="2"/>
  </r>
  <r>
    <x v="3"/>
    <n v="82"/>
    <n v="66"/>
    <n v="1"/>
    <n v="5"/>
    <s v="OK"/>
    <s v="A112005"/>
    <n v="40"/>
    <n v="15.6"/>
    <n v="6"/>
    <n v="2"/>
    <n v="2"/>
    <n v="6"/>
    <n v="1036.30004882813"/>
    <n v="71.699996948242202"/>
    <n v="11.039999961853001"/>
    <n v="0.46999999880790699"/>
    <m/>
    <n v="26.4"/>
    <x v="2"/>
    <x v="2"/>
  </r>
  <r>
    <x v="3"/>
    <n v="31"/>
    <n v="94"/>
    <n v="1"/>
    <n v="5"/>
    <s v="OK"/>
    <s v="A112006"/>
    <n v="40"/>
    <n v="14.8"/>
    <m/>
    <n v="2"/>
    <n v="2"/>
    <n v="10"/>
    <n v="343.70001220703102"/>
    <n v="60.299999237060497"/>
    <n v="6.9499998092651403"/>
    <n v="0.71799999475479104"/>
    <m/>
    <n v="54.5"/>
    <x v="2"/>
    <x v="2"/>
  </r>
  <r>
    <x v="3"/>
    <n v="30"/>
    <n v="98"/>
    <n v="1"/>
    <n v="5"/>
    <s v="OK"/>
    <s v="A112007"/>
    <n v="40"/>
    <n v="10.5"/>
    <n v="10"/>
    <n v="1"/>
    <n v="1"/>
    <n v="6"/>
    <n v="617"/>
    <n v="64.199996948242202"/>
    <n v="4.4400000572204599"/>
    <n v="0.59700000286102295"/>
    <m/>
    <n v="50"/>
    <x v="2"/>
    <x v="2"/>
  </r>
  <r>
    <x v="3"/>
    <n v="10"/>
    <n v="75"/>
    <n v="1"/>
    <n v="5"/>
    <s v="OK"/>
    <s v="A112008"/>
    <n v="40"/>
    <n v="13.7"/>
    <n v="7"/>
    <n v="1"/>
    <n v="1"/>
    <n v="7"/>
    <n v="947.70001220703102"/>
    <n v="81.599998474121094"/>
    <n v="12.1099996566772"/>
    <n v="0.91000002622604403"/>
    <m/>
    <n v="41.7"/>
    <x v="2"/>
    <x v="2"/>
  </r>
  <r>
    <x v="3"/>
    <n v="52"/>
    <n v="7"/>
    <n v="1"/>
    <n v="5"/>
    <s v="OK"/>
    <s v="A112009"/>
    <n v="40"/>
    <n v="14.8"/>
    <n v="7"/>
    <n v="1"/>
    <n v="1"/>
    <n v="7"/>
    <n v="406"/>
    <n v="68.400001525878906"/>
    <n v="11.439999580383301"/>
    <n v="0.56199997663497903"/>
    <m/>
    <n v="22.7"/>
    <x v="2"/>
    <x v="2"/>
  </r>
  <r>
    <x v="7"/>
    <n v="137.9"/>
    <n v="25.4"/>
    <n v="1"/>
    <n v="5"/>
    <s v="OK"/>
    <s v="LV109134"/>
    <n v="40"/>
    <n v="11.7834394904459"/>
    <n v="8"/>
    <n v="1"/>
    <n v="1"/>
    <n v="6"/>
    <n v="730"/>
    <n v="62.400001525878899"/>
    <n v="11.4099998474121"/>
    <n v="1.0820000171661399"/>
    <n v="58.951099395752003"/>
    <m/>
    <x v="2"/>
    <x v="2"/>
  </r>
  <r>
    <x v="7"/>
    <n v="133.6"/>
    <n v="31.2"/>
    <n v="1"/>
    <n v="5"/>
    <s v="OK"/>
    <s v="LV109139"/>
    <n v="40"/>
    <n v="15.605095541401299"/>
    <n v="8"/>
    <n v="1"/>
    <n v="1"/>
    <n v="8"/>
    <n v="589"/>
    <n v="75.599998474121094"/>
    <n v="11.680000305175801"/>
    <n v="0.63999998569488503"/>
    <n v="43.4950981140137"/>
    <m/>
    <x v="2"/>
    <x v="2"/>
  </r>
  <r>
    <x v="7"/>
    <n v="139.5"/>
    <n v="91.4"/>
    <n v="1"/>
    <n v="5"/>
    <s v="OK"/>
    <s v="LV109208"/>
    <n v="40"/>
    <n v="12.101910828025501"/>
    <n v="7"/>
    <n v="1"/>
    <n v="2"/>
    <n v="7"/>
    <n v="611"/>
    <n v="64.599998474121094"/>
    <n v="11.829999923706101"/>
    <n v="1.20000004768372"/>
    <n v="68.740699768066406"/>
    <m/>
    <x v="2"/>
    <x v="2"/>
  </r>
  <r>
    <x v="7"/>
    <n v="159.80000000000001"/>
    <n v="42.3"/>
    <n v="1"/>
    <n v="5"/>
    <s v="OK"/>
    <s v="LV109275"/>
    <n v="40"/>
    <n v="13.375796178343901"/>
    <n v="6"/>
    <n v="1"/>
    <n v="2"/>
    <n v="6"/>
    <n v="807"/>
    <m/>
    <n v="11.8599996566772"/>
    <n v="1.5470000505447401"/>
    <n v="90.390098571777301"/>
    <m/>
    <x v="2"/>
    <x v="2"/>
  </r>
  <r>
    <x v="7"/>
    <n v="175.3"/>
    <n v="86.3"/>
    <n v="1"/>
    <n v="5"/>
    <s v="OK"/>
    <s v="LV109335"/>
    <n v="40"/>
    <n v="14.012738853503199"/>
    <n v="7"/>
    <n v="1"/>
    <n v="1"/>
    <n v="6"/>
    <n v="416"/>
    <n v="83"/>
    <n v="11.930000305175801"/>
    <n v="1.0340000391006501"/>
    <n v="58.2218017578125"/>
    <m/>
    <x v="2"/>
    <x v="2"/>
  </r>
  <r>
    <x v="7"/>
    <n v="160.9"/>
    <n v="10"/>
    <n v="1"/>
    <n v="5"/>
    <s v="OK"/>
    <s v="LV109403"/>
    <n v="40"/>
    <n v="12.7388535031847"/>
    <n v="5"/>
    <m/>
    <m/>
    <n v="0"/>
    <n v="630"/>
    <n v="75.699996948242202"/>
    <n v="11.949999809265099"/>
    <n v="0.81000000238418601"/>
    <n v="52.451301574707003"/>
    <m/>
    <x v="2"/>
    <x v="2"/>
  </r>
  <r>
    <x v="7"/>
    <n v="188.4"/>
    <n v="0.6"/>
    <n v="1"/>
    <n v="5"/>
    <s v="OK"/>
    <s v="LV109425"/>
    <n v="40"/>
    <n v="14.3312101910828"/>
    <n v="16"/>
    <m/>
    <m/>
    <n v="0"/>
    <n v="332"/>
    <n v="59.400001525878899"/>
    <n v="4.6399998664856001"/>
    <n v="1.3960000276565601"/>
    <n v="115.06600189209"/>
    <m/>
    <x v="2"/>
    <x v="2"/>
  </r>
  <r>
    <x v="7"/>
    <n v="174.6"/>
    <n v="79.8"/>
    <n v="1"/>
    <n v="5"/>
    <s v="OK"/>
    <s v="LV109476"/>
    <n v="40"/>
    <n v="12.420382165605099"/>
    <n v="5"/>
    <m/>
    <m/>
    <n v="0"/>
    <n v="789"/>
    <n v="48.799999237060497"/>
    <n v="11.800000190734901"/>
    <n v="0.60600000619888295"/>
    <n v="32.410198211669901"/>
    <m/>
    <x v="2"/>
    <x v="2"/>
  </r>
  <r>
    <x v="7"/>
    <n v="199.1"/>
    <n v="94.1"/>
    <n v="1"/>
    <n v="5"/>
    <s v="OK"/>
    <s v="LV109500"/>
    <n v="40"/>
    <n v="11.4649681528662"/>
    <n v="5"/>
    <n v="1"/>
    <n v="1"/>
    <n v="5"/>
    <n v="893"/>
    <n v="70.900001525878906"/>
    <n v="11.819999694824199"/>
    <n v="0.66900002956390403"/>
    <n v="43.991298675537102"/>
    <m/>
    <x v="2"/>
    <x v="2"/>
  </r>
  <r>
    <x v="2"/>
    <n v="12"/>
    <n v="99"/>
    <n v="1"/>
    <n v="5"/>
    <s v="OK"/>
    <s v="M17118926"/>
    <n v="40"/>
    <n v="16.600000000000001"/>
    <n v="7"/>
    <n v="1"/>
    <n v="1"/>
    <n v="7"/>
    <n v="845.29998779296898"/>
    <n v="77.699996948242202"/>
    <n v="11.3500003814697"/>
    <n v="5.3379998207092303"/>
    <m/>
    <n v="268.2"/>
    <x v="2"/>
    <x v="2"/>
  </r>
  <r>
    <x v="2"/>
    <n v="31"/>
    <n v="93"/>
    <n v="1"/>
    <n v="5"/>
    <s v="OK"/>
    <s v="M17118943"/>
    <n v="40"/>
    <n v="12.7"/>
    <n v="7"/>
    <n v="1"/>
    <n v="1"/>
    <n v="5"/>
    <n v="797"/>
    <n v="69.400001525878906"/>
    <n v="10.9899997711182"/>
    <n v="2.96399998664856"/>
    <m/>
    <n v="197.2"/>
    <x v="2"/>
    <x v="2"/>
  </r>
  <r>
    <x v="2"/>
    <n v="30"/>
    <n v="84"/>
    <n v="1"/>
    <n v="5"/>
    <s v="OK"/>
    <s v="M17118944"/>
    <n v="40"/>
    <n v="13.1"/>
    <n v="7"/>
    <n v="1"/>
    <n v="1"/>
    <n v="3"/>
    <n v="806"/>
    <n v="77.800003051757798"/>
    <n v="12.079999923706101"/>
    <n v="3.3849999904632599"/>
    <m/>
    <n v="216.3"/>
    <x v="2"/>
    <x v="2"/>
  </r>
  <r>
    <x v="2"/>
    <n v="27"/>
    <n v="66"/>
    <n v="1"/>
    <n v="5"/>
    <s v="OK"/>
    <s v="M17118946"/>
    <n v="40"/>
    <n v="11.9"/>
    <n v="6"/>
    <n v="1"/>
    <n v="1"/>
    <n v="5"/>
    <n v="844.70001220703102"/>
    <n v="86"/>
    <n v="11.1000003814697"/>
    <n v="1.0549999475479099"/>
    <m/>
    <n v="52.7"/>
    <x v="2"/>
    <x v="2"/>
  </r>
  <r>
    <x v="2"/>
    <n v="39"/>
    <n v="26"/>
    <n v="1"/>
    <n v="5"/>
    <s v="OK"/>
    <s v="M17118947"/>
    <n v="40"/>
    <n v="13.7"/>
    <n v="6"/>
    <n v="2"/>
    <n v="2"/>
    <n v="4"/>
    <n v="693.70001220703102"/>
    <n v="72.5"/>
    <n v="12.710000038146999"/>
    <n v="0.46500000357627902"/>
    <m/>
    <n v="32.1"/>
    <x v="2"/>
    <x v="2"/>
  </r>
  <r>
    <x v="2"/>
    <n v="57"/>
    <n v="82"/>
    <n v="1"/>
    <n v="5"/>
    <s v="OK"/>
    <s v="M17118950"/>
    <n v="40"/>
    <n v="10.3"/>
    <n v="5"/>
    <n v="2"/>
    <n v="2"/>
    <n v="5"/>
    <n v="794"/>
    <n v="64.800003051757798"/>
    <n v="12.7299995422363"/>
    <n v="0.48699998855590798"/>
    <m/>
    <n v="31.4"/>
    <x v="2"/>
    <x v="2"/>
  </r>
  <r>
    <x v="2"/>
    <n v="61"/>
    <n v="87"/>
    <n v="1"/>
    <n v="5"/>
    <s v="OK"/>
    <s v="M17118952"/>
    <n v="40"/>
    <n v="12.6"/>
    <n v="6"/>
    <n v="1"/>
    <n v="1"/>
    <n v="4"/>
    <n v="315.70001220703102"/>
    <n v="69.5"/>
    <n v="11.8699998855591"/>
    <n v="0.72500002384185802"/>
    <m/>
    <n v="44"/>
    <x v="2"/>
    <x v="2"/>
  </r>
  <r>
    <x v="2"/>
    <n v="95"/>
    <n v="68"/>
    <n v="1"/>
    <n v="5"/>
    <s v="OK"/>
    <s v="M17118962"/>
    <n v="40"/>
    <n v="11.5"/>
    <n v="5"/>
    <n v="1"/>
    <n v="1"/>
    <n v="3"/>
    <n v="430"/>
    <n v="75.300003051757798"/>
    <n v="12.789999961853001"/>
    <n v="0.76200002431869496"/>
    <m/>
    <n v="41.3"/>
    <x v="2"/>
    <x v="2"/>
  </r>
  <r>
    <x v="2"/>
    <n v="64"/>
    <n v="101"/>
    <n v="1"/>
    <n v="5"/>
    <s v="OK"/>
    <s v="M17119846"/>
    <n v="40"/>
    <n v="11.3"/>
    <n v="5"/>
    <n v="1"/>
    <n v="1"/>
    <n v="5"/>
    <n v="868"/>
    <m/>
    <n v="12.329999923706101"/>
    <n v="1.22800004482269"/>
    <m/>
    <n v="51.6"/>
    <x v="2"/>
    <x v="2"/>
  </r>
  <r>
    <x v="2"/>
    <n v="58"/>
    <n v="75"/>
    <n v="1"/>
    <n v="5"/>
    <s v="OK"/>
    <s v="M17119847"/>
    <n v="40"/>
    <n v="12"/>
    <n v="6"/>
    <n v="1"/>
    <n v="1"/>
    <n v="5"/>
    <n v="750.5"/>
    <n v="72.599998474121094"/>
    <n v="12.7399997711182"/>
    <n v="0.85900002717971802"/>
    <m/>
    <n v="40.799999999999997"/>
    <x v="2"/>
    <x v="2"/>
  </r>
  <r>
    <x v="1"/>
    <n v="2"/>
    <n v="355"/>
    <n v="0"/>
    <n v="0"/>
    <s v="MORT"/>
    <s v="NH200032"/>
    <n v="40"/>
    <n v="12"/>
    <n v="3"/>
    <m/>
    <m/>
    <m/>
    <m/>
    <m/>
    <m/>
    <m/>
    <m/>
    <m/>
    <x v="2"/>
    <x v="2"/>
  </r>
  <r>
    <x v="1"/>
    <n v="1"/>
    <n v="392"/>
    <n v="1"/>
    <n v="5"/>
    <s v="OK"/>
    <s v="NH200047"/>
    <n v="40"/>
    <n v="12"/>
    <n v="4"/>
    <n v="1"/>
    <n v="1"/>
    <n v="4"/>
    <n v="359.29998779296898"/>
    <n v="84"/>
    <n v="11.5299997329712"/>
    <n v="1.2380000352859499"/>
    <m/>
    <n v="63.2"/>
    <x v="2"/>
    <x v="2"/>
  </r>
  <r>
    <x v="1"/>
    <n v="46"/>
    <n v="356"/>
    <n v="1"/>
    <n v="5"/>
    <s v="OK"/>
    <s v="NH200221"/>
    <n v="40"/>
    <n v="13"/>
    <n v="5"/>
    <n v="1"/>
    <n v="1"/>
    <n v="5"/>
    <n v="334"/>
    <n v="90.699996948242202"/>
    <n v="13"/>
    <n v="0.86000001430511497"/>
    <m/>
    <n v="49.9"/>
    <x v="2"/>
    <x v="2"/>
  </r>
  <r>
    <x v="1"/>
    <n v="55"/>
    <n v="351"/>
    <n v="1"/>
    <n v="5"/>
    <s v="OK"/>
    <s v="NH200271"/>
    <n v="40"/>
    <n v="14"/>
    <n v="3"/>
    <n v="1"/>
    <n v="2"/>
    <n v="3"/>
    <n v="549.70001220703102"/>
    <n v="72.5"/>
    <n v="12.819999694824199"/>
    <n v="0.59500002861022905"/>
    <m/>
    <n v="28"/>
    <x v="2"/>
    <x v="2"/>
  </r>
  <r>
    <x v="1"/>
    <n v="65"/>
    <n v="350"/>
    <n v="1"/>
    <n v="5"/>
    <s v="OK"/>
    <s v="NH200323"/>
    <n v="40"/>
    <n v="12"/>
    <n v="3"/>
    <n v="1"/>
    <n v="1"/>
    <n v="3"/>
    <n v="303.70001220703102"/>
    <n v="85.099998474121094"/>
    <n v="11.8999996185303"/>
    <n v="0.63999998569488503"/>
    <m/>
    <n v="37"/>
    <x v="2"/>
    <x v="2"/>
  </r>
  <r>
    <x v="1"/>
    <n v="65"/>
    <n v="361"/>
    <n v="1"/>
    <n v="5"/>
    <s v="OK"/>
    <s v="NH200328"/>
    <n v="40"/>
    <n v="12"/>
    <n v="2"/>
    <n v="1"/>
    <n v="1"/>
    <n v="2"/>
    <n v="247.30000305175801"/>
    <n v="72.099998474121094"/>
    <n v="13"/>
    <n v="0.62900000810623202"/>
    <m/>
    <n v="44"/>
    <x v="2"/>
    <x v="2"/>
  </r>
  <r>
    <x v="1"/>
    <n v="73"/>
    <n v="367"/>
    <n v="1"/>
    <n v="5"/>
    <s v="OK"/>
    <s v="NH200397"/>
    <n v="40"/>
    <n v="12"/>
    <n v="4"/>
    <n v="1"/>
    <n v="1"/>
    <n v="4"/>
    <n v="564.70001220703102"/>
    <n v="81.5"/>
    <n v="13"/>
    <n v="0.40999999642372098"/>
    <m/>
    <n v="26.1"/>
    <x v="2"/>
    <x v="2"/>
  </r>
  <r>
    <x v="1"/>
    <n v="78"/>
    <n v="383"/>
    <n v="1"/>
    <n v="5"/>
    <s v="OK"/>
    <s v="NH200410"/>
    <n v="40"/>
    <n v="13"/>
    <n v="2"/>
    <n v="1"/>
    <n v="1"/>
    <n v="2"/>
    <n v="517.29998779296898"/>
    <n v="102"/>
    <n v="13"/>
    <n v="1.67400002479553"/>
    <m/>
    <n v="69.7"/>
    <x v="2"/>
    <x v="2"/>
  </r>
  <r>
    <x v="1"/>
    <n v="90"/>
    <n v="337"/>
    <n v="1"/>
    <n v="5"/>
    <s v="OK"/>
    <s v="NH200449"/>
    <n v="40"/>
    <n v="12"/>
    <n v="2"/>
    <n v="1"/>
    <n v="1"/>
    <n v="2"/>
    <n v="576"/>
    <m/>
    <n v="13.0299997329712"/>
    <n v="0.66200000047683705"/>
    <m/>
    <n v="28.7"/>
    <x v="2"/>
    <x v="2"/>
  </r>
  <r>
    <x v="1"/>
    <n v="89"/>
    <n v="358"/>
    <n v="1"/>
    <n v="5"/>
    <s v="OK"/>
    <s v="NH200460"/>
    <n v="40"/>
    <n v="12"/>
    <n v="3"/>
    <n v="1"/>
    <n v="1"/>
    <n v="3"/>
    <n v="330"/>
    <n v="80.199996948242202"/>
    <n v="13"/>
    <n v="0.75800001621246305"/>
    <m/>
    <n v="42"/>
    <x v="2"/>
    <x v="2"/>
  </r>
  <r>
    <x v="1"/>
    <n v="92"/>
    <n v="358"/>
    <n v="1"/>
    <n v="5"/>
    <s v="OK"/>
    <s v="NH200523"/>
    <n v="40"/>
    <n v="13"/>
    <n v="4"/>
    <n v="1"/>
    <n v="1"/>
    <n v="4"/>
    <n v="371.70001220703102"/>
    <n v="62"/>
    <n v="8.0399999618530291"/>
    <n v="0.48800000548362699"/>
    <m/>
    <n v="34"/>
    <x v="2"/>
    <x v="2"/>
  </r>
  <r>
    <x v="1"/>
    <n v="92"/>
    <n v="389"/>
    <n v="1"/>
    <n v="5"/>
    <s v="OK"/>
    <s v="NH200543"/>
    <n v="40"/>
    <n v="12"/>
    <m/>
    <n v="1"/>
    <n v="1"/>
    <n v="6"/>
    <n v="416.70001220703102"/>
    <n v="66.900001525878906"/>
    <n v="13"/>
    <n v="0.87800002098083496"/>
    <m/>
    <n v="50.2"/>
    <x v="2"/>
    <x v="2"/>
  </r>
  <r>
    <x v="1"/>
    <n v="85"/>
    <n v="349"/>
    <n v="1"/>
    <n v="5"/>
    <s v="OK"/>
    <s v="NH200613"/>
    <n v="40"/>
    <n v="12"/>
    <n v="2"/>
    <n v="1"/>
    <n v="1"/>
    <n v="2"/>
    <n v="653.29998779296898"/>
    <n v="82.800003051757798"/>
    <n v="13"/>
    <n v="0.95499998331069902"/>
    <m/>
    <n v="174.6"/>
    <x v="2"/>
    <x v="2"/>
  </r>
  <r>
    <x v="1"/>
    <n v="88"/>
    <n v="389"/>
    <n v="1"/>
    <n v="5"/>
    <s v="OK"/>
    <s v="NH200616"/>
    <n v="40"/>
    <n v="12"/>
    <n v="3"/>
    <n v="1"/>
    <n v="1"/>
    <n v="3"/>
    <n v="342.29998779296898"/>
    <n v="88.5"/>
    <n v="13"/>
    <n v="0.65799999237060502"/>
    <m/>
    <n v="43"/>
    <x v="2"/>
    <x v="2"/>
  </r>
  <r>
    <x v="1"/>
    <n v="83"/>
    <n v="388"/>
    <n v="1"/>
    <n v="5"/>
    <s v="OK"/>
    <s v="NH200617"/>
    <n v="40"/>
    <n v="12"/>
    <n v="2"/>
    <n v="1"/>
    <n v="1"/>
    <n v="2"/>
    <n v="541"/>
    <n v="65.099998474121094"/>
    <n v="12.8999996185303"/>
    <n v="0.87099999189376798"/>
    <m/>
    <n v="43.5"/>
    <x v="2"/>
    <x v="2"/>
  </r>
  <r>
    <x v="1"/>
    <n v="56"/>
    <n v="386"/>
    <n v="1"/>
    <n v="5"/>
    <s v="OK"/>
    <s v="NH200618"/>
    <n v="40"/>
    <n v="12"/>
    <n v="1"/>
    <n v="1"/>
    <n v="1"/>
    <n v="1"/>
    <n v="502"/>
    <n v="93.800003051757798"/>
    <n v="12.5900001525879"/>
    <n v="1.0479999780654901"/>
    <m/>
    <n v="55.9"/>
    <x v="2"/>
    <x v="2"/>
  </r>
  <r>
    <x v="1"/>
    <n v="63"/>
    <n v="335"/>
    <n v="1"/>
    <n v="5"/>
    <s v="OK"/>
    <s v="NH200625"/>
    <n v="40"/>
    <n v="12"/>
    <n v="2"/>
    <n v="2"/>
    <n v="1"/>
    <n v="2"/>
    <n v="387.29998779296898"/>
    <n v="85.5"/>
    <n v="11.829999923706101"/>
    <n v="0.99900001287460305"/>
    <m/>
    <n v="48.1"/>
    <x v="2"/>
    <x v="2"/>
  </r>
  <r>
    <x v="1"/>
    <n v="11"/>
    <n v="309"/>
    <n v="1"/>
    <n v="5"/>
    <s v="OK"/>
    <s v="NH200626"/>
    <n v="40"/>
    <n v="12"/>
    <m/>
    <n v="1"/>
    <n v="1"/>
    <n v="6"/>
    <n v="390.70001220703102"/>
    <n v="68.5"/>
    <n v="12.2399997711182"/>
    <n v="0.90700000524520896"/>
    <m/>
    <n v="44"/>
    <x v="2"/>
    <x v="2"/>
  </r>
  <r>
    <x v="1"/>
    <n v="29"/>
    <n v="326"/>
    <n v="1"/>
    <n v="5"/>
    <s v="OK"/>
    <s v="NH200640"/>
    <n v="40"/>
    <n v="13"/>
    <n v="3"/>
    <n v="2"/>
    <n v="2"/>
    <n v="3"/>
    <n v="353.29998779296898"/>
    <n v="81.400001525878906"/>
    <n v="12.7799997329712"/>
    <n v="0.82800000905990601"/>
    <m/>
    <n v="66.7"/>
    <x v="2"/>
    <x v="2"/>
  </r>
  <r>
    <x v="1"/>
    <n v="62"/>
    <n v="341"/>
    <n v="1"/>
    <n v="5"/>
    <s v="OK"/>
    <s v="NH200684"/>
    <n v="40"/>
    <n v="13"/>
    <n v="3"/>
    <n v="1"/>
    <n v="1"/>
    <n v="3"/>
    <n v="402"/>
    <n v="70.099998474121094"/>
    <n v="10.560000419616699"/>
    <n v="1.0160000324249301"/>
    <m/>
    <n v="50"/>
    <x v="2"/>
    <x v="2"/>
  </r>
  <r>
    <x v="1"/>
    <n v="3"/>
    <n v="344"/>
    <n v="1"/>
    <n v="5"/>
    <s v="OK"/>
    <s v="NH200685"/>
    <n v="40"/>
    <n v="12"/>
    <n v="4"/>
    <n v="1"/>
    <n v="1"/>
    <n v="4"/>
    <n v="559.70001220703102"/>
    <n v="64.199996948242202"/>
    <n v="13"/>
    <n v="0.79600000381469704"/>
    <m/>
    <n v="46.8"/>
    <x v="2"/>
    <x v="2"/>
  </r>
  <r>
    <x v="1"/>
    <n v="6"/>
    <n v="374"/>
    <n v="1"/>
    <n v="5"/>
    <s v="OK"/>
    <s v="NH200687"/>
    <n v="40"/>
    <n v="12"/>
    <n v="3"/>
    <n v="1"/>
    <n v="1"/>
    <n v="3"/>
    <n v="376.29998779296898"/>
    <n v="81.599998474121094"/>
    <n v="12.1499996185303"/>
    <n v="1.01400005817413"/>
    <m/>
    <n v="46.5"/>
    <x v="2"/>
    <x v="2"/>
  </r>
  <r>
    <x v="1"/>
    <n v="4"/>
    <n v="379"/>
    <n v="1"/>
    <n v="5"/>
    <s v="OK"/>
    <s v="NH200688"/>
    <n v="40"/>
    <n v="12"/>
    <n v="3"/>
    <n v="1"/>
    <n v="1"/>
    <n v="3"/>
    <n v="309"/>
    <n v="64"/>
    <n v="12.680000305175801"/>
    <n v="0.596000015735626"/>
    <m/>
    <n v="47.1"/>
    <x v="2"/>
    <x v="2"/>
  </r>
  <r>
    <x v="1"/>
    <n v="23"/>
    <n v="319"/>
    <n v="1"/>
    <n v="5"/>
    <s v="OK"/>
    <s v="NH200694"/>
    <n v="40"/>
    <m/>
    <m/>
    <n v="2"/>
    <n v="2"/>
    <n v="15"/>
    <n v="316.29998779296898"/>
    <n v="76.699996948242202"/>
    <n v="5.7600002288818404"/>
    <n v="1.4759999513626101"/>
    <m/>
    <n v="83.4"/>
    <x v="2"/>
    <x v="2"/>
  </r>
  <r>
    <x v="1"/>
    <n v="7"/>
    <n v="364"/>
    <n v="1"/>
    <n v="5"/>
    <s v="OK"/>
    <s v="NH200700"/>
    <n v="40"/>
    <n v="10"/>
    <m/>
    <n v="1"/>
    <n v="1"/>
    <n v="6"/>
    <n v="320"/>
    <n v="50.599998474121101"/>
    <n v="13"/>
    <n v="0.71100002527236905"/>
    <m/>
    <n v="38.799999999999997"/>
    <x v="2"/>
    <x v="2"/>
  </r>
  <r>
    <x v="1"/>
    <n v="10"/>
    <n v="380"/>
    <n v="1"/>
    <n v="5"/>
    <s v="OK"/>
    <s v="NH200702"/>
    <n v="40"/>
    <n v="10"/>
    <m/>
    <n v="1"/>
    <n v="1"/>
    <n v="6"/>
    <n v="427.29998779296898"/>
    <n v="88.5"/>
    <n v="12.4899997711182"/>
    <n v="1.55299997329712"/>
    <m/>
    <n v="75.5"/>
    <x v="2"/>
    <x v="2"/>
  </r>
  <r>
    <x v="1"/>
    <n v="15"/>
    <n v="389"/>
    <n v="1"/>
    <n v="5"/>
    <s v="OK"/>
    <s v="NH200703"/>
    <n v="40"/>
    <n v="10"/>
    <m/>
    <n v="1"/>
    <n v="1"/>
    <n v="6"/>
    <n v="528.29998779296898"/>
    <n v="81.400001525878906"/>
    <n v="12.329999923706101"/>
    <n v="0.86000001430511497"/>
    <m/>
    <n v="43.5"/>
    <x v="2"/>
    <x v="2"/>
  </r>
  <r>
    <x v="1"/>
    <n v="27"/>
    <n v="382"/>
    <n v="1"/>
    <n v="5"/>
    <s v="OK"/>
    <s v="NH200704"/>
    <n v="40"/>
    <n v="10"/>
    <m/>
    <n v="2"/>
    <n v="2"/>
    <n v="6"/>
    <n v="311.29998779296898"/>
    <n v="70.400001525878906"/>
    <n v="12.569999694824199"/>
    <n v="0.94499999284744296"/>
    <m/>
    <n v="52.6"/>
    <x v="2"/>
    <x v="2"/>
  </r>
  <r>
    <x v="1"/>
    <n v="23"/>
    <n v="365"/>
    <n v="1"/>
    <n v="5"/>
    <s v="OK"/>
    <s v="NH200705"/>
    <n v="40"/>
    <n v="10"/>
    <m/>
    <n v="1"/>
    <n v="1"/>
    <n v="6"/>
    <n v="381.29998779296898"/>
    <n v="65"/>
    <n v="13"/>
    <n v="0.90299999713897705"/>
    <m/>
    <n v="55.5"/>
    <x v="2"/>
    <x v="2"/>
  </r>
  <r>
    <x v="1"/>
    <n v="19"/>
    <n v="343"/>
    <n v="1"/>
    <n v="5"/>
    <s v="OK"/>
    <s v="NH200706"/>
    <n v="40"/>
    <n v="10"/>
    <m/>
    <n v="2"/>
    <n v="2"/>
    <n v="7"/>
    <n v="392.70001220703102"/>
    <n v="76"/>
    <n v="11.3400001525879"/>
    <n v="0.76300001144409202"/>
    <m/>
    <n v="42.3"/>
    <x v="2"/>
    <x v="2"/>
  </r>
  <r>
    <x v="1"/>
    <n v="20"/>
    <n v="310"/>
    <n v="1"/>
    <n v="5"/>
    <s v="OK"/>
    <s v="NH200708"/>
    <n v="40"/>
    <n v="10"/>
    <m/>
    <n v="1"/>
    <n v="1"/>
    <n v="6"/>
    <n v="423"/>
    <n v="93.400001525878906"/>
    <n v="13"/>
    <n v="1.35699999332428"/>
    <m/>
    <n v="69.8"/>
    <x v="2"/>
    <x v="2"/>
  </r>
  <r>
    <x v="1"/>
    <n v="37"/>
    <n v="307"/>
    <n v="1"/>
    <n v="5"/>
    <s v="OK"/>
    <s v="NH200709"/>
    <n v="40"/>
    <n v="10"/>
    <m/>
    <n v="1"/>
    <n v="1"/>
    <n v="6"/>
    <n v="391.70001220703102"/>
    <n v="68.099998474121094"/>
    <n v="11.4899997711182"/>
    <n v="0.691999971866608"/>
    <m/>
    <n v="36.4"/>
    <x v="2"/>
    <x v="2"/>
  </r>
  <r>
    <x v="1"/>
    <n v="65"/>
    <n v="322"/>
    <n v="1"/>
    <n v="5"/>
    <s v="OK"/>
    <s v="NH200711"/>
    <n v="40"/>
    <n v="10"/>
    <m/>
    <n v="1"/>
    <n v="1"/>
    <n v="6"/>
    <n v="437"/>
    <n v="57.799999237060497"/>
    <n v="11.6099996566772"/>
    <n v="0.73199999332428001"/>
    <m/>
    <n v="46.6"/>
    <x v="2"/>
    <x v="2"/>
  </r>
  <r>
    <x v="1"/>
    <n v="68"/>
    <n v="388"/>
    <n v="1"/>
    <n v="5"/>
    <s v="OK"/>
    <s v="NH200713"/>
    <n v="40"/>
    <n v="10"/>
    <m/>
    <n v="1"/>
    <n v="1"/>
    <n v="6"/>
    <n v="325.29998779296898"/>
    <n v="73.5"/>
    <n v="12.1400003433228"/>
    <n v="0.98600000143051103"/>
    <m/>
    <n v="54.2"/>
    <x v="2"/>
    <x v="2"/>
  </r>
  <r>
    <x v="1"/>
    <n v="55"/>
    <n v="383"/>
    <n v="1"/>
    <n v="5"/>
    <s v="OK"/>
    <s v="NH200714"/>
    <n v="40"/>
    <n v="10"/>
    <n v="2"/>
    <n v="2"/>
    <n v="1"/>
    <n v="2"/>
    <n v="295.29998779296898"/>
    <n v="83.099998474121094"/>
    <n v="13"/>
    <n v="0.51700001955032304"/>
    <m/>
    <n v="33.299999999999997"/>
    <x v="2"/>
    <x v="2"/>
  </r>
  <r>
    <x v="1"/>
    <n v="56"/>
    <n v="394"/>
    <n v="1"/>
    <n v="5"/>
    <s v="OK"/>
    <s v="NH200715"/>
    <n v="40"/>
    <n v="10"/>
    <m/>
    <n v="1"/>
    <n v="1"/>
    <n v="2"/>
    <n v="352.29998779296898"/>
    <n v="62.799999237060497"/>
    <n v="13"/>
    <n v="0.65600001811981201"/>
    <m/>
    <n v="42.2"/>
    <x v="2"/>
    <x v="2"/>
  </r>
  <r>
    <x v="1"/>
    <n v="80"/>
    <n v="397"/>
    <n v="1"/>
    <n v="5"/>
    <s v="OK"/>
    <s v="NH200716"/>
    <n v="40"/>
    <n v="10"/>
    <m/>
    <n v="1"/>
    <n v="1"/>
    <n v="6"/>
    <n v="373.70001220703102"/>
    <n v="74.800003051757798"/>
    <n v="12.670000076293899"/>
    <n v="0.61299997568130504"/>
    <m/>
    <n v="38.9"/>
    <x v="2"/>
    <x v="2"/>
  </r>
  <r>
    <x v="1"/>
    <n v="92"/>
    <n v="374"/>
    <n v="1"/>
    <n v="5"/>
    <s v="OK"/>
    <s v="NH200717"/>
    <n v="40"/>
    <n v="10"/>
    <m/>
    <n v="1"/>
    <n v="1"/>
    <n v="6"/>
    <n v="351.29998779296898"/>
    <n v="80.199996948242202"/>
    <n v="12.2399997711182"/>
    <n v="0.84299999475479104"/>
    <m/>
    <n v="45.4"/>
    <x v="2"/>
    <x v="2"/>
  </r>
  <r>
    <x v="6"/>
    <n v="68"/>
    <n v="67"/>
    <n v="1"/>
    <n v="5"/>
    <s v="OK"/>
    <s v="P01860348"/>
    <n v="40"/>
    <n v="19.100000000000001"/>
    <m/>
    <m/>
    <m/>
    <m/>
    <n v="356.70001220703102"/>
    <n v="80.199996948242202"/>
    <n v="11.199999809265099"/>
    <n v="0.59200000762939498"/>
    <m/>
    <n v="31.4"/>
    <x v="2"/>
    <x v="2"/>
  </r>
  <r>
    <x v="6"/>
    <n v="5"/>
    <n v="4"/>
    <n v="1"/>
    <n v="5"/>
    <s v="OK"/>
    <s v="P01860002"/>
    <n v="40"/>
    <n v="30"/>
    <m/>
    <m/>
    <m/>
    <m/>
    <n v="441"/>
    <n v="79.300003051757798"/>
    <n v="13.060000419616699"/>
    <n v="1.08000004291534"/>
    <m/>
    <n v="70.400000000000006"/>
    <x v="2"/>
    <x v="2"/>
  </r>
  <r>
    <x v="6"/>
    <n v="10"/>
    <n v="60"/>
    <n v="1"/>
    <n v="5"/>
    <s v="OK"/>
    <s v="P01860026"/>
    <n v="40"/>
    <n v="25"/>
    <m/>
    <n v="1"/>
    <n v="1"/>
    <n v="2"/>
    <n v="683.70001220703102"/>
    <n v="88"/>
    <n v="1.3899999856948899"/>
    <n v="1.2869999408721899"/>
    <m/>
    <n v="59.7"/>
    <x v="2"/>
    <x v="2"/>
  </r>
  <r>
    <x v="6"/>
    <n v="13"/>
    <n v="58"/>
    <n v="1"/>
    <n v="5"/>
    <s v="OK"/>
    <s v="P01860054"/>
    <n v="40"/>
    <n v="25"/>
    <m/>
    <n v="1"/>
    <n v="1"/>
    <n v="5"/>
    <n v="564.70001220703102"/>
    <n v="69.300003051757798"/>
    <n v="1.1499999761581401"/>
    <n v="0.81499999761581399"/>
    <m/>
    <n v="50.2"/>
    <x v="2"/>
    <x v="2"/>
  </r>
  <r>
    <x v="8"/>
    <n v="63"/>
    <n v="7"/>
    <n v="3"/>
    <n v="5"/>
    <s v="OK"/>
    <s v="T10182"/>
    <n v="40"/>
    <n v="13.5"/>
    <n v="5"/>
    <n v="1"/>
    <n v="1"/>
    <n v="4"/>
    <n v="890"/>
    <n v="67.349998474121094"/>
    <m/>
    <n v="1.2196666399637901"/>
    <n v="57.268399556477902"/>
    <m/>
    <x v="2"/>
    <x v="2"/>
  </r>
  <r>
    <x v="7"/>
    <n v="104.5"/>
    <n v="53"/>
    <n v="1"/>
    <n v="2"/>
    <s v="OK"/>
    <s v="LV109032"/>
    <n v="700"/>
    <n v="17.834394904458598"/>
    <n v="27"/>
    <n v="3"/>
    <n v="4"/>
    <n v="25"/>
    <n v="807"/>
    <m/>
    <n v="11.5900001525879"/>
    <n v="1.9620000123977701"/>
    <n v="61.3786010742188"/>
    <m/>
    <x v="2"/>
    <x v="2"/>
  </r>
  <r>
    <x v="7"/>
    <n v="119.4"/>
    <n v="13.6"/>
    <n v="0"/>
    <n v="2"/>
    <s v="EXCLUDE"/>
    <s v="LV109086"/>
    <n v="700"/>
    <n v="15.9235668789809"/>
    <n v="25"/>
    <m/>
    <m/>
    <n v="0"/>
    <m/>
    <m/>
    <m/>
    <m/>
    <m/>
    <m/>
    <x v="2"/>
    <x v="2"/>
  </r>
  <r>
    <x v="7"/>
    <n v="167.2"/>
    <n v="71.8"/>
    <n v="1"/>
    <n v="2"/>
    <s v="OK"/>
    <s v="LV109358"/>
    <n v="700"/>
    <n v="15.286624203821701"/>
    <n v="14"/>
    <n v="2"/>
    <n v="1"/>
    <n v="14"/>
    <n v="1016"/>
    <m/>
    <n v="10.6400003433228"/>
    <n v="1.2150000333786"/>
    <n v="54.047798156738303"/>
    <m/>
    <x v="2"/>
    <x v="2"/>
  </r>
  <r>
    <x v="7"/>
    <n v="162.6"/>
    <n v="12.4"/>
    <n v="1"/>
    <n v="2"/>
    <s v="OK"/>
    <s v="LV109400"/>
    <n v="700"/>
    <n v="15.0955414012739"/>
    <n v="20"/>
    <m/>
    <m/>
    <n v="0"/>
    <n v="970"/>
    <n v="83.5"/>
    <n v="11.939999580383301"/>
    <n v="1.3270000219345099"/>
    <n v="59.498199462890597"/>
    <m/>
    <x v="2"/>
    <x v="2"/>
  </r>
  <r>
    <x v="6"/>
    <n v="40"/>
    <n v="5"/>
    <n v="1"/>
    <n v="5"/>
    <s v="OK"/>
    <s v="P01860193"/>
    <n v="41"/>
    <n v="11"/>
    <m/>
    <n v="2"/>
    <n v="2"/>
    <n v="18"/>
    <n v="224.30000305175801"/>
    <n v="56"/>
    <n v="3.3199999332428001"/>
    <n v="0.356000006198883"/>
    <m/>
    <n v="29.6"/>
    <x v="2"/>
    <x v="2"/>
  </r>
  <r>
    <x v="7"/>
    <n v="125.5"/>
    <n v="70.5"/>
    <n v="1"/>
    <n v="5"/>
    <s v="OK"/>
    <s v="LV109172"/>
    <n v="43"/>
    <n v="18.6305732484076"/>
    <n v="13"/>
    <n v="2"/>
    <n v="1"/>
    <n v="9"/>
    <n v="281"/>
    <n v="68"/>
    <n v="5.7399997711181596"/>
    <n v="1.1640000343322801"/>
    <n v="95.099998474121094"/>
    <m/>
    <x v="2"/>
    <x v="2"/>
  </r>
  <r>
    <x v="7"/>
    <n v="140.9"/>
    <n v="78.599999999999994"/>
    <n v="0"/>
    <n v="3"/>
    <s v="MORT"/>
    <s v="LV109211"/>
    <n v="43"/>
    <m/>
    <n v="0"/>
    <m/>
    <m/>
    <n v="0"/>
    <m/>
    <m/>
    <m/>
    <m/>
    <m/>
    <m/>
    <x v="2"/>
    <x v="2"/>
  </r>
  <r>
    <x v="7"/>
    <n v="149.30000000000001"/>
    <n v="1"/>
    <n v="1"/>
    <n v="5"/>
    <s v="OK"/>
    <s v="LV109254"/>
    <n v="43"/>
    <n v="19.426751592356698"/>
    <n v="23"/>
    <n v="4"/>
    <n v="5"/>
    <n v="23"/>
    <n v="761"/>
    <n v="86.900001525878906"/>
    <n v="10.8500003814697"/>
    <n v="2.8900001049041699"/>
    <n v="104.51100158691401"/>
    <m/>
    <x v="2"/>
    <x v="2"/>
  </r>
  <r>
    <x v="7"/>
    <n v="156.80000000000001"/>
    <n v="82.6"/>
    <n v="1"/>
    <n v="5"/>
    <s v="OK"/>
    <s v="LV109323"/>
    <n v="43"/>
    <n v="17.197452229299401"/>
    <n v="20"/>
    <n v="4"/>
    <n v="4"/>
    <n v="15"/>
    <n v="375"/>
    <n v="82.300003051757798"/>
    <n v="7.0300002098083496"/>
    <n v="1.8940000534057599"/>
    <n v="110.671997070313"/>
    <m/>
    <x v="2"/>
    <x v="2"/>
  </r>
  <r>
    <x v="7"/>
    <n v="159"/>
    <n v="93"/>
    <n v="1"/>
    <n v="5"/>
    <s v="OK"/>
    <s v="LV109325"/>
    <n v="43"/>
    <n v="21.019108280254802"/>
    <n v="18"/>
    <n v="3"/>
    <n v="3"/>
    <n v="10"/>
    <n v="492"/>
    <n v="75.699996948242202"/>
    <n v="5.6100001335143999"/>
    <n v="1.5900000333786"/>
    <n v="71.343696594238295"/>
    <m/>
    <x v="2"/>
    <x v="2"/>
  </r>
  <r>
    <x v="7"/>
    <n v="171.6"/>
    <n v="99.9"/>
    <n v="1"/>
    <n v="5"/>
    <s v="OK"/>
    <s v="LV109330"/>
    <n v="43"/>
    <n v="18.789808917197501"/>
    <n v="20"/>
    <n v="3"/>
    <n v="3"/>
    <n v="20"/>
    <n v="345"/>
    <n v="70.5"/>
    <n v="4.5700001716613796"/>
    <n v="0.42399999499321001"/>
    <n v="34.449600219726598"/>
    <m/>
    <x v="2"/>
    <x v="2"/>
  </r>
  <r>
    <x v="7"/>
    <n v="170.2"/>
    <n v="90.3"/>
    <n v="1"/>
    <n v="5"/>
    <s v="OK"/>
    <s v="LV109338"/>
    <n v="43"/>
    <n v="17.006369426751601"/>
    <n v="16"/>
    <n v="3"/>
    <n v="5"/>
    <n v="16"/>
    <n v="538"/>
    <n v="82.099998474121094"/>
    <n v="10.060000419616699"/>
    <n v="2.0810000896453902"/>
    <n v="93.065200805664105"/>
    <m/>
    <x v="2"/>
    <x v="2"/>
  </r>
  <r>
    <x v="7"/>
    <n v="164.5"/>
    <n v="77.900000000000006"/>
    <n v="1"/>
    <n v="5"/>
    <s v="OK"/>
    <s v="LV109348"/>
    <n v="43"/>
    <n v="16.719745222929902"/>
    <n v="13"/>
    <n v="2"/>
    <n v="2"/>
    <n v="10"/>
    <n v="429"/>
    <n v="73.599998474121094"/>
    <n v="7.03999996185303"/>
    <n v="1.61600005626678"/>
    <n v="89.355796813964801"/>
    <m/>
    <x v="2"/>
    <x v="2"/>
  </r>
  <r>
    <x v="7"/>
    <n v="166"/>
    <n v="63.8"/>
    <n v="1"/>
    <n v="5"/>
    <s v="OK"/>
    <s v="LV109363"/>
    <n v="43"/>
    <n v="18.789808917197501"/>
    <n v="15"/>
    <n v="2"/>
    <n v="2"/>
    <n v="14"/>
    <n v="301"/>
    <n v="86.900001525878906"/>
    <n v="6.0300002098083496"/>
    <n v="1.5700000524520901"/>
    <n v="69.249801635742202"/>
    <m/>
    <x v="2"/>
    <x v="2"/>
  </r>
  <r>
    <x v="7"/>
    <n v="160.6"/>
    <n v="35.700000000000003"/>
    <n v="1"/>
    <n v="5"/>
    <s v="OK"/>
    <s v="LV109383"/>
    <n v="43"/>
    <n v="18.789808917197501"/>
    <n v="22"/>
    <n v="4"/>
    <n v="4"/>
    <n v="22"/>
    <n v="486"/>
    <n v="79.900001525878906"/>
    <n v="5.78999996185303"/>
    <n v="3.0139999389648402"/>
    <n v="142.69200134277301"/>
    <m/>
    <x v="2"/>
    <x v="2"/>
  </r>
  <r>
    <x v="7"/>
    <n v="181.8"/>
    <n v="16"/>
    <n v="1"/>
    <n v="5"/>
    <s v="OK"/>
    <s v="LV109422"/>
    <n v="43"/>
    <n v="20.700636942675199"/>
    <n v="22"/>
    <m/>
    <m/>
    <n v="0"/>
    <n v="479"/>
    <n v="79.800003051757798"/>
    <n v="7.5"/>
    <n v="1.9850000143051101"/>
    <n v="71.381301879882798"/>
    <m/>
    <x v="2"/>
    <x v="2"/>
  </r>
  <r>
    <x v="7"/>
    <n v="175.6"/>
    <n v="69.900000000000006"/>
    <n v="1"/>
    <n v="5"/>
    <s v="OK"/>
    <s v="LV109469"/>
    <n v="43"/>
    <n v="15.636942675159201"/>
    <n v="13"/>
    <n v="1"/>
    <n v="1"/>
    <n v="10"/>
    <n v="217"/>
    <n v="72.400001525878906"/>
    <n v="3.0899999141693102"/>
    <n v="0.97600001096725497"/>
    <n v="91.641700744628906"/>
    <m/>
    <x v="2"/>
    <x v="2"/>
  </r>
  <r>
    <x v="7"/>
    <n v="186.6"/>
    <n v="33"/>
    <n v="1"/>
    <n v="5"/>
    <s v="OK"/>
    <s v="LV109547"/>
    <n v="43"/>
    <n v="18.789808917197501"/>
    <n v="25"/>
    <n v="2"/>
    <n v="3"/>
    <n v="20"/>
    <n v="362"/>
    <n v="81.199996948242202"/>
    <n v="7.6599998474121103"/>
    <n v="1.52600002288818"/>
    <n v="69.082702636718807"/>
    <m/>
    <x v="2"/>
    <x v="2"/>
  </r>
  <r>
    <x v="7"/>
    <n v="125"/>
    <n v="59"/>
    <n v="1"/>
    <n v="5"/>
    <s v="OK"/>
    <s v="LV112757"/>
    <n v="43"/>
    <n v="20.063694267515899"/>
    <n v="17"/>
    <n v="2"/>
    <n v="2"/>
    <n v="8"/>
    <n v="368"/>
    <n v="67.800003051757798"/>
    <n v="6.3899998664856001"/>
    <n v="0.91699999570846602"/>
    <n v="64.682296752929702"/>
    <m/>
    <x v="2"/>
    <x v="2"/>
  </r>
  <r>
    <x v="2"/>
    <n v="26"/>
    <n v="90"/>
    <n v="1"/>
    <n v="5"/>
    <s v="OK"/>
    <s v="M17118831"/>
    <n v="43"/>
    <n v="12.8"/>
    <m/>
    <n v="1"/>
    <n v="2"/>
    <n v="17"/>
    <n v="299.29998779296898"/>
    <n v="76.400001525878906"/>
    <n v="5.8499999046325701"/>
    <n v="0.61799997091293302"/>
    <m/>
    <m/>
    <x v="2"/>
    <x v="2"/>
  </r>
  <r>
    <x v="2"/>
    <n v="95"/>
    <n v="10"/>
    <n v="1"/>
    <n v="5"/>
    <s v="OK"/>
    <s v="M17118852"/>
    <n v="43"/>
    <n v="22.3"/>
    <n v="20"/>
    <m/>
    <m/>
    <m/>
    <n v="871.70001220703102"/>
    <n v="88.800003051757798"/>
    <n v="6.9499998092651403"/>
    <n v="1.2159999608993499"/>
    <m/>
    <n v="67.5"/>
    <x v="2"/>
    <x v="2"/>
  </r>
  <r>
    <x v="2"/>
    <n v="65"/>
    <n v="41"/>
    <n v="1"/>
    <n v="5"/>
    <s v="OK"/>
    <s v="M17119849"/>
    <n v="43"/>
    <n v="13.1"/>
    <n v="9"/>
    <n v="2"/>
    <n v="2"/>
    <n v="9"/>
    <n v="207"/>
    <n v="62.400001525878899"/>
    <n v="3.1600000858306898"/>
    <n v="0.50199997425079301"/>
    <m/>
    <n v="65.400000000000006"/>
    <x v="2"/>
    <x v="2"/>
  </r>
  <r>
    <x v="1"/>
    <n v="17"/>
    <n v="316"/>
    <n v="1"/>
    <n v="5"/>
    <s v="OK"/>
    <s v="NH200059"/>
    <n v="43"/>
    <n v="17.600000000000001"/>
    <n v="15"/>
    <n v="2"/>
    <n v="1"/>
    <n v="10"/>
    <n v="327.70001220703102"/>
    <n v="81.800003051757798"/>
    <n v="5.8400001525878897"/>
    <n v="0.289000004529953"/>
    <m/>
    <n v="36.9"/>
    <x v="2"/>
    <x v="2"/>
  </r>
  <r>
    <x v="1"/>
    <n v="16"/>
    <n v="350"/>
    <n v="1"/>
    <n v="5"/>
    <s v="OK"/>
    <s v="NH200077"/>
    <n v="43"/>
    <n v="21"/>
    <n v="18"/>
    <n v="2"/>
    <n v="1"/>
    <n v="12"/>
    <n v="385.70001220703102"/>
    <n v="61.5"/>
    <n v="4.0599999427795401"/>
    <n v="1.8559999465942401"/>
    <m/>
    <n v="112.1"/>
    <x v="2"/>
    <x v="2"/>
  </r>
  <r>
    <x v="1"/>
    <n v="15"/>
    <n v="357"/>
    <n v="1"/>
    <n v="5"/>
    <s v="OK"/>
    <s v="NH200079"/>
    <n v="43"/>
    <n v="21.2"/>
    <n v="16"/>
    <n v="3"/>
    <n v="2"/>
    <n v="15"/>
    <n v="308"/>
    <n v="82"/>
    <n v="2.25"/>
    <n v="1.36199998855591"/>
    <m/>
    <n v="87.9"/>
    <x v="2"/>
    <x v="2"/>
  </r>
  <r>
    <x v="1"/>
    <n v="11"/>
    <n v="365"/>
    <n v="1"/>
    <n v="5"/>
    <s v="OK"/>
    <s v="NH200081"/>
    <n v="43"/>
    <n v="20.8"/>
    <n v="16"/>
    <n v="3"/>
    <n v="1"/>
    <n v="16"/>
    <n v="283.29998779296898"/>
    <n v="70.800003051757798"/>
    <n v="5.8699998855590803"/>
    <n v="0.57499998807907104"/>
    <m/>
    <n v="49"/>
    <x v="2"/>
    <x v="2"/>
  </r>
  <r>
    <x v="1"/>
    <n v="18"/>
    <n v="383"/>
    <n v="1"/>
    <n v="5"/>
    <s v="OK"/>
    <s v="NH200088"/>
    <n v="43"/>
    <n v="18.8"/>
    <n v="8"/>
    <n v="2"/>
    <n v="1"/>
    <n v="8"/>
    <n v="360.70001220703102"/>
    <n v="60.5"/>
    <n v="6.7300000190734899"/>
    <n v="0.38199999928474399"/>
    <m/>
    <n v="33.5"/>
    <x v="2"/>
    <x v="2"/>
  </r>
  <r>
    <x v="1"/>
    <n v="29"/>
    <n v="352"/>
    <n v="1"/>
    <n v="5"/>
    <s v="OK"/>
    <s v="NH200118"/>
    <n v="43"/>
    <n v="20.2"/>
    <n v="15"/>
    <n v="3"/>
    <n v="2"/>
    <n v="15"/>
    <n v="370"/>
    <n v="84.900001525878906"/>
    <n v="4.6100001335143999"/>
    <n v="0.75099998712539695"/>
    <m/>
    <n v="54.7"/>
    <x v="2"/>
    <x v="2"/>
  </r>
  <r>
    <x v="1"/>
    <n v="20"/>
    <n v="361"/>
    <n v="1"/>
    <n v="5"/>
    <s v="OK"/>
    <s v="NH200124"/>
    <n v="43"/>
    <n v="20.399999999999999"/>
    <n v="16"/>
    <n v="2"/>
    <n v="2"/>
    <n v="16"/>
    <n v="425"/>
    <n v="81.199996948242202"/>
    <n v="5.78999996185303"/>
    <m/>
    <m/>
    <n v="120.2"/>
    <x v="2"/>
    <x v="2"/>
  </r>
  <r>
    <x v="1"/>
    <n v="36"/>
    <n v="356"/>
    <n v="1"/>
    <n v="5"/>
    <s v="OK"/>
    <s v="NH200167"/>
    <n v="43"/>
    <n v="19.7"/>
    <n v="19"/>
    <n v="2"/>
    <n v="2"/>
    <n v="19"/>
    <n v="309.29998779296898"/>
    <n v="78.300003051757798"/>
    <n v="5.78999996185303"/>
    <n v="0.96299999952316295"/>
    <m/>
    <n v="47.2"/>
    <x v="2"/>
    <x v="2"/>
  </r>
  <r>
    <x v="1"/>
    <n v="32"/>
    <n v="358"/>
    <n v="1"/>
    <n v="5"/>
    <s v="OK"/>
    <s v="NH200168"/>
    <n v="43"/>
    <n v="20"/>
    <n v="16"/>
    <n v="2"/>
    <n v="2"/>
    <n v="16"/>
    <n v="392.29998779296898"/>
    <n v="83.199996948242202"/>
    <n v="6.2600002288818404"/>
    <m/>
    <m/>
    <n v="61.2"/>
    <x v="2"/>
    <x v="2"/>
  </r>
  <r>
    <x v="1"/>
    <n v="44"/>
    <n v="371"/>
    <n v="1"/>
    <n v="5"/>
    <s v="OK"/>
    <s v="NH200229"/>
    <n v="43"/>
    <n v="19.100000000000001"/>
    <n v="13"/>
    <n v="2"/>
    <n v="2"/>
    <n v="13"/>
    <n v="336.29998779296898"/>
    <n v="83"/>
    <n v="8.1199998855590803"/>
    <n v="1.8140000104904199"/>
    <m/>
    <n v="100.6"/>
    <x v="2"/>
    <x v="2"/>
  </r>
  <r>
    <x v="1"/>
    <n v="60"/>
    <n v="330"/>
    <n v="0"/>
    <n v="0"/>
    <s v="EXCLUDE"/>
    <s v="NH200316"/>
    <n v="43"/>
    <n v="15.8"/>
    <n v="14"/>
    <m/>
    <m/>
    <m/>
    <m/>
    <m/>
    <m/>
    <m/>
    <m/>
    <m/>
    <x v="2"/>
    <x v="2"/>
  </r>
  <r>
    <x v="1"/>
    <n v="71"/>
    <n v="318"/>
    <n v="1"/>
    <n v="5"/>
    <s v="OK"/>
    <s v="NH200369"/>
    <n v="43"/>
    <n v="13.3"/>
    <n v="10"/>
    <n v="2"/>
    <n v="2"/>
    <n v="10"/>
    <n v="333.70001220703102"/>
    <n v="76.900001525878906"/>
    <n v="7.4000000953674299"/>
    <m/>
    <m/>
    <n v="118"/>
    <x v="2"/>
    <x v="2"/>
  </r>
  <r>
    <x v="1"/>
    <n v="86"/>
    <n v="343"/>
    <n v="1"/>
    <n v="5"/>
    <s v="OK"/>
    <s v="NH200450"/>
    <n v="43"/>
    <n v="20.2"/>
    <n v="21"/>
    <n v="5"/>
    <n v="4"/>
    <n v="20"/>
    <n v="499.70001220703102"/>
    <n v="77.900001525878906"/>
    <n v="7.4699997901916504"/>
    <n v="0.89099997282028198"/>
    <m/>
    <n v="89"/>
    <x v="2"/>
    <x v="2"/>
  </r>
  <r>
    <x v="1"/>
    <n v="18"/>
    <n v="376"/>
    <n v="1"/>
    <n v="5"/>
    <s v="OK"/>
    <s v="NH200631"/>
    <n v="43"/>
    <n v="17.2"/>
    <n v="11"/>
    <n v="3"/>
    <n v="2"/>
    <n v="11"/>
    <n v="257"/>
    <n v="81.5"/>
    <n v="4.1999998092651403"/>
    <n v="0.29399999976158098"/>
    <m/>
    <n v="54.9"/>
    <x v="2"/>
    <x v="2"/>
  </r>
  <r>
    <x v="1"/>
    <n v="31"/>
    <n v="376"/>
    <n v="1"/>
    <n v="5"/>
    <s v="OK"/>
    <s v="NH200635"/>
    <n v="43"/>
    <n v="15.4"/>
    <n v="9"/>
    <n v="2"/>
    <n v="2"/>
    <n v="9"/>
    <n v="258.29998779296898"/>
    <n v="82.599998474121094"/>
    <n v="8.0299997329711896"/>
    <n v="0.80400002002716098"/>
    <m/>
    <n v="54.3"/>
    <x v="2"/>
    <x v="2"/>
  </r>
  <r>
    <x v="1"/>
    <n v="25"/>
    <n v="343"/>
    <n v="1"/>
    <n v="5"/>
    <s v="OK"/>
    <s v="NH200641"/>
    <n v="43"/>
    <n v="15"/>
    <n v="10"/>
    <n v="1"/>
    <n v="1"/>
    <n v="10"/>
    <n v="335.70001220703102"/>
    <n v="84.099998474121094"/>
    <n v="9.3500003814697301"/>
    <n v="1.80900001525879"/>
    <m/>
    <n v="85.9"/>
    <x v="2"/>
    <x v="2"/>
  </r>
  <r>
    <x v="1"/>
    <n v="27"/>
    <n v="347"/>
    <n v="1"/>
    <n v="5"/>
    <s v="OK"/>
    <s v="NH200645"/>
    <n v="43"/>
    <m/>
    <n v="12"/>
    <n v="1"/>
    <n v="1"/>
    <n v="10"/>
    <n v="291.70001220703102"/>
    <n v="82.300003051757798"/>
    <n v="4.21000003814697"/>
    <n v="0.662999987602234"/>
    <m/>
    <n v="151.80000000000001"/>
    <x v="2"/>
    <x v="2"/>
  </r>
  <r>
    <x v="1"/>
    <n v="69"/>
    <n v="375"/>
    <n v="0"/>
    <n v="5"/>
    <s v="OK"/>
    <s v="NH200681"/>
    <n v="43"/>
    <n v="13"/>
    <n v="6"/>
    <n v="1"/>
    <n v="1"/>
    <n v="6"/>
    <m/>
    <m/>
    <m/>
    <m/>
    <m/>
    <m/>
    <x v="2"/>
    <x v="2"/>
  </r>
  <r>
    <x v="1"/>
    <n v="82"/>
    <n v="333"/>
    <n v="1"/>
    <n v="5"/>
    <s v="OK"/>
    <s v="NH200682"/>
    <n v="43"/>
    <n v="14.6"/>
    <m/>
    <n v="2"/>
    <n v="2"/>
    <n v="10"/>
    <n v="228"/>
    <n v="57.799999237060497"/>
    <n v="6.4200000762939498"/>
    <n v="0.79100000858306896"/>
    <m/>
    <n v="61.5"/>
    <x v="2"/>
    <x v="2"/>
  </r>
  <r>
    <x v="1"/>
    <n v="43"/>
    <n v="309"/>
    <n v="1"/>
    <n v="5"/>
    <s v="OK"/>
    <s v="NH200695"/>
    <n v="43"/>
    <m/>
    <m/>
    <n v="1"/>
    <n v="1"/>
    <n v="6"/>
    <n v="303.70001220703102"/>
    <n v="80.400001525878906"/>
    <n v="3.4200000762939502"/>
    <n v="0.88800001144409202"/>
    <m/>
    <n v="65.900000000000006"/>
    <x v="2"/>
    <x v="2"/>
  </r>
  <r>
    <x v="1"/>
    <n v="6"/>
    <n v="370"/>
    <n v="1"/>
    <n v="5"/>
    <s v="OK"/>
    <s v="NH200701"/>
    <n v="43"/>
    <n v="10"/>
    <m/>
    <n v="1"/>
    <n v="1"/>
    <n v="6"/>
    <n v="208"/>
    <n v="78.300003051757798"/>
    <n v="3.3699998855590798"/>
    <n v="0.62699997425079301"/>
    <m/>
    <n v="58.1"/>
    <x v="2"/>
    <x v="2"/>
  </r>
  <r>
    <x v="1"/>
    <n v="16"/>
    <n v="348"/>
    <n v="1"/>
    <n v="5"/>
    <s v="OK"/>
    <s v="NH200707"/>
    <n v="43"/>
    <n v="10"/>
    <m/>
    <n v="2"/>
    <n v="2"/>
    <n v="6"/>
    <n v="216"/>
    <n v="76.099998474121094"/>
    <n v="3.9100000858306898"/>
    <n v="0.89399999380111705"/>
    <m/>
    <n v="70.900000000000006"/>
    <x v="2"/>
    <x v="2"/>
  </r>
  <r>
    <x v="1"/>
    <n v="40"/>
    <n v="306"/>
    <n v="1"/>
    <n v="5"/>
    <s v="OK"/>
    <s v="NH200710"/>
    <n v="43"/>
    <n v="10"/>
    <m/>
    <n v="1"/>
    <n v="1"/>
    <n v="6"/>
    <n v="278.29998779296898"/>
    <n v="78.5"/>
    <n v="6.3299999237060502"/>
    <n v="0.64099997282028198"/>
    <m/>
    <n v="48.8"/>
    <x v="2"/>
    <x v="2"/>
  </r>
  <r>
    <x v="1"/>
    <n v="63"/>
    <n v="346"/>
    <n v="1"/>
    <n v="5"/>
    <s v="OK"/>
    <s v="NH200712"/>
    <n v="43"/>
    <n v="10"/>
    <m/>
    <n v="1"/>
    <n v="1"/>
    <n v="6"/>
    <n v="271.70001220703102"/>
    <n v="59.5"/>
    <n v="4.2300000190734899"/>
    <n v="0.56999999284744296"/>
    <m/>
    <n v="60.6"/>
    <x v="2"/>
    <x v="2"/>
  </r>
  <r>
    <x v="1"/>
    <n v="95"/>
    <n v="337"/>
    <n v="1"/>
    <n v="5"/>
    <s v="OK"/>
    <s v="NH200718"/>
    <n v="43"/>
    <n v="10"/>
    <m/>
    <n v="1"/>
    <n v="1"/>
    <n v="8"/>
    <n v="270"/>
    <n v="73.800003051757798"/>
    <n v="6.7699999809265101"/>
    <n v="1.44599997997284"/>
    <m/>
    <n v="91.5"/>
    <x v="2"/>
    <x v="2"/>
  </r>
  <r>
    <x v="4"/>
    <n v="29"/>
    <n v="222"/>
    <n v="0"/>
    <n v="0"/>
    <s v="EXCLUDE"/>
    <s v="P00610159"/>
    <n v="43"/>
    <n v="20.100000000000001"/>
    <m/>
    <m/>
    <m/>
    <m/>
    <m/>
    <m/>
    <m/>
    <m/>
    <m/>
    <m/>
    <x v="2"/>
    <x v="2"/>
  </r>
  <r>
    <x v="6"/>
    <n v="69"/>
    <n v="34"/>
    <n v="1"/>
    <n v="5"/>
    <s v="OK"/>
    <s v="P01860325"/>
    <n v="43"/>
    <n v="22.3"/>
    <m/>
    <m/>
    <m/>
    <m/>
    <n v="257.29998779296898"/>
    <n v="61.5"/>
    <n v="5.5"/>
    <n v="0.59100002050399802"/>
    <m/>
    <n v="53.4"/>
    <x v="2"/>
    <x v="2"/>
  </r>
  <r>
    <x v="6"/>
    <n v="67"/>
    <n v="42"/>
    <n v="1"/>
    <n v="5"/>
    <s v="OK"/>
    <s v="P01860332"/>
    <n v="43"/>
    <n v="21"/>
    <m/>
    <m/>
    <m/>
    <m/>
    <n v="404.29998779296898"/>
    <n v="80.699996948242202"/>
    <n v="4.1799998283386204"/>
    <n v="1.0700000524520901"/>
    <m/>
    <n v="86.4"/>
    <x v="2"/>
    <x v="2"/>
  </r>
  <r>
    <x v="6"/>
    <n v="64"/>
    <n v="59"/>
    <n v="1"/>
    <n v="5"/>
    <s v="OK"/>
    <s v="P01860345"/>
    <n v="43"/>
    <n v="20.5"/>
    <m/>
    <m/>
    <m/>
    <m/>
    <n v="320"/>
    <n v="85.800003051757798"/>
    <n v="1.20000004768372"/>
    <n v="1.1150000095367401"/>
    <m/>
    <n v="248"/>
    <x v="2"/>
    <x v="2"/>
  </r>
  <r>
    <x v="6"/>
    <n v="75"/>
    <n v="44"/>
    <n v="1"/>
    <n v="5"/>
    <s v="OK"/>
    <s v="P01860389"/>
    <n v="43"/>
    <n v="19.399999999999999"/>
    <m/>
    <n v="3"/>
    <n v="4"/>
    <n v="17"/>
    <n v="484.70001220703102"/>
    <n v="79.900001525878906"/>
    <n v="8.1899995803833008"/>
    <n v="0.93999999761581399"/>
    <m/>
    <n v="54"/>
    <x v="2"/>
    <x v="2"/>
  </r>
  <r>
    <x v="6"/>
    <n v="9"/>
    <n v="32"/>
    <n v="1"/>
    <n v="5"/>
    <s v="OK"/>
    <s v="P01860008"/>
    <n v="43"/>
    <n v="18"/>
    <m/>
    <n v="3"/>
    <n v="2"/>
    <n v="15"/>
    <n v="374"/>
    <n v="80"/>
    <n v="5.8899998664856001"/>
    <n v="1.5690000057220499"/>
    <m/>
    <n v="100.1"/>
    <x v="2"/>
    <x v="2"/>
  </r>
  <r>
    <x v="6"/>
    <n v="80"/>
    <n v="76"/>
    <n v="1"/>
    <n v="5"/>
    <s v="OK"/>
    <s v="P01860371"/>
    <n v="43"/>
    <n v="17.2"/>
    <m/>
    <n v="1"/>
    <n v="2"/>
    <n v="5"/>
    <n v="325"/>
    <n v="78.599998474121094"/>
    <n v="4.6100001335143999"/>
    <n v="0.61900001764297496"/>
    <m/>
    <n v="47.2"/>
    <x v="2"/>
    <x v="2"/>
  </r>
  <r>
    <x v="6"/>
    <n v="81"/>
    <n v="77"/>
    <n v="1"/>
    <n v="5"/>
    <s v="OK"/>
    <s v="P01860455"/>
    <n v="43"/>
    <n v="17.3"/>
    <m/>
    <n v="1"/>
    <n v="2"/>
    <n v="5"/>
    <n v="341.70001220703102"/>
    <n v="71.900001525878906"/>
    <n v="3.4300000667571999"/>
    <n v="0.68099999427795399"/>
    <m/>
    <n v="52.6"/>
    <x v="2"/>
    <x v="2"/>
  </r>
  <r>
    <x v="6"/>
    <n v="65"/>
    <n v="73"/>
    <n v="1"/>
    <n v="5"/>
    <s v="OK"/>
    <s v="P01860353"/>
    <n v="43"/>
    <n v="15.6"/>
    <m/>
    <n v="2"/>
    <n v="2"/>
    <n v="8"/>
    <n v="221"/>
    <n v="79.699996948242202"/>
    <n v="3.6300001144409202"/>
    <n v="0.73400002717971802"/>
    <m/>
    <n v="67.2"/>
    <x v="2"/>
    <x v="2"/>
  </r>
  <r>
    <x v="6"/>
    <n v="42"/>
    <n v="74"/>
    <n v="1"/>
    <n v="5"/>
    <s v="OK"/>
    <s v="P01860229"/>
    <n v="43"/>
    <n v="19.7"/>
    <m/>
    <n v="3"/>
    <n v="1"/>
    <n v="10"/>
    <n v="456.70001220703102"/>
    <n v="81.099998474121094"/>
    <n v="7.2199997901916504"/>
    <n v="0.99800002574920699"/>
    <m/>
    <n v="55.7"/>
    <x v="2"/>
    <x v="2"/>
  </r>
  <r>
    <x v="6"/>
    <n v="69"/>
    <n v="94"/>
    <n v="0"/>
    <n v="5"/>
    <s v="OK"/>
    <s v="P01860359"/>
    <n v="43"/>
    <n v="22.3"/>
    <m/>
    <m/>
    <m/>
    <m/>
    <m/>
    <m/>
    <m/>
    <m/>
    <m/>
    <m/>
    <x v="2"/>
    <x v="2"/>
  </r>
  <r>
    <x v="3"/>
    <n v="14"/>
    <n v="48"/>
    <n v="1"/>
    <n v="5"/>
    <s v="OK"/>
    <s v="A110053"/>
    <n v="44"/>
    <n v="17.8"/>
    <n v="20"/>
    <n v="2"/>
    <n v="2"/>
    <n v="15"/>
    <n v="288.29998779296898"/>
    <n v="79.300003051757798"/>
    <n v="6.3400001525878897"/>
    <n v="0.50999999046325695"/>
    <m/>
    <n v="34.9"/>
    <x v="2"/>
    <x v="2"/>
  </r>
  <r>
    <x v="6"/>
    <n v="91"/>
    <n v="41"/>
    <n v="1"/>
    <n v="5"/>
    <s v="OK"/>
    <s v="P01860494"/>
    <n v="44"/>
    <n v="22.6"/>
    <m/>
    <m/>
    <m/>
    <m/>
    <n v="325"/>
    <n v="75.300003051757798"/>
    <n v="5.0700001716613796"/>
    <n v="0.69999998807907104"/>
    <m/>
    <n v="54.2"/>
    <x v="2"/>
    <x v="2"/>
  </r>
  <r>
    <x v="5"/>
    <n v="44"/>
    <n v="91"/>
    <n v="3"/>
    <n v="5"/>
    <s v="OK"/>
    <s v="B427045"/>
    <n v="46"/>
    <n v="12.2"/>
    <m/>
    <n v="1"/>
    <n v="2"/>
    <n v="18"/>
    <n v="265"/>
    <n v="63.966667175292997"/>
    <n v="0.909999986489614"/>
    <n v="0.406333327293396"/>
    <m/>
    <n v="87.5"/>
    <x v="2"/>
    <x v="2"/>
  </r>
  <r>
    <x v="5"/>
    <n v="46"/>
    <n v="46"/>
    <n v="3"/>
    <n v="5"/>
    <s v="OK"/>
    <s v="B429051"/>
    <n v="46"/>
    <n v="11.3"/>
    <n v="17"/>
    <n v="2"/>
    <n v="2"/>
    <n v="15"/>
    <n v="165.56666564941401"/>
    <n v="67.066668192545606"/>
    <n v="0.52333332101504004"/>
    <n v="0.11433333158493"/>
    <m/>
    <n v="55.5"/>
    <x v="179"/>
    <x v="9"/>
  </r>
  <r>
    <x v="5"/>
    <n v="69"/>
    <n v="52"/>
    <n v="3"/>
    <n v="5"/>
    <s v="OK"/>
    <s v="B436059"/>
    <n v="46"/>
    <n v="16.100000000000001"/>
    <n v="16"/>
    <n v="2"/>
    <n v="1"/>
    <n v="10"/>
    <n v="108"/>
    <n v="43.299999237060497"/>
    <n v="0.47333334386348702"/>
    <n v="8.0666664987802505E-2"/>
    <m/>
    <n v="79.5"/>
    <x v="1023"/>
    <x v="169"/>
  </r>
  <r>
    <x v="5"/>
    <n v="55"/>
    <n v="29"/>
    <n v="3"/>
    <n v="5"/>
    <s v="OK"/>
    <s v="B437046"/>
    <n v="46"/>
    <n v="12.6"/>
    <n v="22"/>
    <n v="2"/>
    <n v="2"/>
    <n v="20"/>
    <n v="166.766667683919"/>
    <n v="45.900000254313099"/>
    <n v="0.70666666825612401"/>
    <n v="0.111333332955837"/>
    <m/>
    <n v="63.3"/>
    <x v="2"/>
    <x v="2"/>
  </r>
  <r>
    <x v="5"/>
    <n v="63"/>
    <n v="27"/>
    <n v="0"/>
    <n v="0"/>
    <s v="EXCLUDE"/>
    <s v="B437048"/>
    <n v="46"/>
    <n v="11.9"/>
    <n v="22"/>
    <m/>
    <m/>
    <m/>
    <m/>
    <m/>
    <m/>
    <m/>
    <m/>
    <m/>
    <x v="2"/>
    <x v="2"/>
  </r>
  <r>
    <x v="7"/>
    <n v="127.2"/>
    <n v="8.4"/>
    <n v="3"/>
    <n v="5"/>
    <s v="OK"/>
    <s v="LV109111"/>
    <n v="46"/>
    <n v="41.082802547770697"/>
    <n v="25"/>
    <n v="5"/>
    <n v="5"/>
    <n v="25"/>
    <n v="289.33333333333297"/>
    <n v="74.099998474121094"/>
    <n v="0.77333333094914802"/>
    <n v="0.21633332967758201"/>
    <n v="19.568966547648099"/>
    <m/>
    <x v="2"/>
    <x v="2"/>
  </r>
  <r>
    <x v="7"/>
    <n v="150.5"/>
    <n v="19.2"/>
    <n v="3"/>
    <n v="5"/>
    <s v="OK"/>
    <s v="LV109259"/>
    <n v="46"/>
    <n v="12.101910828025501"/>
    <n v="18"/>
    <n v="2"/>
    <n v="2"/>
    <n v="18"/>
    <n v="228"/>
    <n v="63.966665903727197"/>
    <n v="0.68666666746139504"/>
    <n v="0.256333331267039"/>
    <n v="31.456366856892899"/>
    <m/>
    <x v="1024"/>
    <x v="436"/>
  </r>
  <r>
    <x v="7"/>
    <n v="170.8"/>
    <n v="24.4"/>
    <n v="3"/>
    <n v="5"/>
    <s v="OK"/>
    <s v="LV109439"/>
    <n v="46"/>
    <n v="11.4649681528662"/>
    <n v="19"/>
    <n v="2"/>
    <n v="2"/>
    <n v="18"/>
    <n v="215.333333333333"/>
    <n v="67.033332824707003"/>
    <n v="0.769999980926514"/>
    <n v="0.44066667556762701"/>
    <n v="65.803633371988894"/>
    <m/>
    <x v="2"/>
    <x v="2"/>
  </r>
  <r>
    <x v="6"/>
    <n v="2"/>
    <n v="53"/>
    <n v="3"/>
    <n v="5"/>
    <s v="OK"/>
    <s v="P01860019"/>
    <n v="46"/>
    <n v="49.3"/>
    <n v="28"/>
    <n v="1"/>
    <n v="1"/>
    <n v="11"/>
    <n v="359.66666666666703"/>
    <n v="70.766667683919295"/>
    <n v="1.01333332061768"/>
    <n v="0.21666666865348799"/>
    <m/>
    <n v="38.9"/>
    <x v="1025"/>
    <x v="2"/>
  </r>
  <r>
    <x v="8"/>
    <n v="57.5"/>
    <n v="25.5"/>
    <n v="3"/>
    <n v="5"/>
    <s v="OK"/>
    <s v="T10229"/>
    <n v="46"/>
    <n v="24.5"/>
    <n v="27"/>
    <n v="5"/>
    <n v="4"/>
    <n v="25"/>
    <n v="253.333333333333"/>
    <n v="49.166667938232401"/>
    <n v="0.53333334128061904"/>
    <n v="0.149999996026357"/>
    <n v="23.583833058675101"/>
    <m/>
    <x v="1026"/>
    <x v="829"/>
  </r>
  <r>
    <x v="8"/>
    <n v="41"/>
    <n v="34"/>
    <n v="3"/>
    <n v="5"/>
    <s v="OK"/>
    <s v="T10269"/>
    <n v="46"/>
    <n v="13.1"/>
    <n v="17"/>
    <n v="1"/>
    <n v="1"/>
    <n v="12"/>
    <n v="200"/>
    <n v="46.349998474121101"/>
    <n v="0.486666679382324"/>
    <n v="9.8999999463558197E-2"/>
    <n v="19.712667147318498"/>
    <m/>
    <x v="1027"/>
    <x v="663"/>
  </r>
  <r>
    <x v="8"/>
    <n v="28.5"/>
    <n v="20"/>
    <n v="3"/>
    <n v="5"/>
    <s v="OK"/>
    <s v="T10342"/>
    <n v="46"/>
    <n v="18.100000000000001"/>
    <n v="6"/>
    <n v="1"/>
    <n v="1"/>
    <n v="5"/>
    <n v="236.666666666667"/>
    <n v="60.733332316080698"/>
    <n v="0.54000001152356503"/>
    <n v="0.108333334326744"/>
    <n v="19.478833834330199"/>
    <m/>
    <x v="1028"/>
    <x v="830"/>
  </r>
  <r>
    <x v="7"/>
    <n v="184"/>
    <n v="97.9"/>
    <n v="3"/>
    <n v="4"/>
    <s v="OK"/>
    <s v="LV109489"/>
    <n v="834"/>
    <n v="41.719745222929902"/>
    <n v="48"/>
    <n v="5"/>
    <n v="5"/>
    <n v="40"/>
    <n v="296.66666666666703"/>
    <n v="31.866666158040399"/>
    <n v="0.64666668574015296"/>
    <n v="0.21100000043710099"/>
    <n v="29.1798998514811"/>
    <m/>
    <x v="1029"/>
    <x v="831"/>
  </r>
  <r>
    <x v="8"/>
    <n v="101.5"/>
    <n v="92"/>
    <n v="3"/>
    <n v="4"/>
    <s v="OK"/>
    <s v="T10033"/>
    <n v="701"/>
    <n v="20.5"/>
    <n v="23"/>
    <n v="3"/>
    <n v="2"/>
    <n v="12"/>
    <n v="113.333333333333"/>
    <n v="38.3333333333333"/>
    <n v="0.85999999443690001"/>
    <n v="0.22566666950782099"/>
    <n v="49.4497992197673"/>
    <m/>
    <x v="1030"/>
    <x v="124"/>
  </r>
  <r>
    <x v="1"/>
    <n v="83"/>
    <n v="324"/>
    <n v="0"/>
    <n v="0"/>
    <s v="EXCLUDE"/>
    <s v="NH200442"/>
    <n v="45"/>
    <n v="19.3"/>
    <m/>
    <m/>
    <m/>
    <m/>
    <m/>
    <m/>
    <m/>
    <m/>
    <m/>
    <m/>
    <x v="2"/>
    <x v="2"/>
  </r>
  <r>
    <x v="8"/>
    <n v="46"/>
    <n v="2.5"/>
    <n v="3"/>
    <n v="4"/>
    <s v="OK"/>
    <s v="T10250"/>
    <n v="702"/>
    <n v="12.1"/>
    <n v="15"/>
    <n v="2"/>
    <n v="2"/>
    <n v="10"/>
    <n v="213.333333333333"/>
    <n v="44.566668192545599"/>
    <n v="1.0199999809265099"/>
    <n v="0.30066667000452701"/>
    <n v="48.949600219726598"/>
    <m/>
    <x v="1031"/>
    <x v="832"/>
  </r>
  <r>
    <x v="8"/>
    <n v="26"/>
    <n v="4"/>
    <n v="3"/>
    <n v="4"/>
    <s v="OK"/>
    <s v="T10332"/>
    <n v="702"/>
    <n v="35.799999999999997"/>
    <n v="30"/>
    <n v="3"/>
    <n v="4"/>
    <n v="18"/>
    <n v="290"/>
    <n v="48.933333079020201"/>
    <n v="1.25666670004527"/>
    <n v="0.181333335737387"/>
    <n v="24.688500086466501"/>
    <m/>
    <x v="1032"/>
    <x v="833"/>
  </r>
  <r>
    <x v="8"/>
    <n v="1.5"/>
    <n v="77"/>
    <n v="3"/>
    <n v="4"/>
    <s v="OK"/>
    <s v="T10441"/>
    <n v="702"/>
    <n v="17.2"/>
    <n v="14"/>
    <n v="1"/>
    <n v="1"/>
    <n v="14"/>
    <n v="193.333333333333"/>
    <n v="57.0000012715658"/>
    <n v="1.14666668574015"/>
    <n v="0.24866666893164299"/>
    <n v="50.471632639567098"/>
    <m/>
    <x v="1033"/>
    <x v="834"/>
  </r>
  <r>
    <x v="3"/>
    <n v="65"/>
    <n v="93"/>
    <n v="3"/>
    <n v="5"/>
    <s v="OK"/>
    <s v="A110263"/>
    <n v="50"/>
    <n v="19.100000000000001"/>
    <n v="20"/>
    <n v="1"/>
    <n v="2"/>
    <n v="10"/>
    <n v="271.33332824707003"/>
    <n v="49.566666920979799"/>
    <n v="3.0599999427795401"/>
    <n v="0.50200000405311596"/>
    <m/>
    <n v="141.9"/>
    <x v="213"/>
    <x v="147"/>
  </r>
  <r>
    <x v="5"/>
    <n v="14"/>
    <n v="40"/>
    <n v="0"/>
    <n v="0"/>
    <s v="MORT"/>
    <s v="B421004"/>
    <n v="50"/>
    <n v="38.5"/>
    <n v="29"/>
    <m/>
    <m/>
    <m/>
    <m/>
    <m/>
    <m/>
    <m/>
    <m/>
    <m/>
    <x v="28"/>
    <x v="338"/>
  </r>
  <r>
    <x v="5"/>
    <n v="61"/>
    <n v="64"/>
    <n v="3"/>
    <n v="5"/>
    <s v="OK"/>
    <s v="B436050"/>
    <n v="50"/>
    <n v="10.3"/>
    <m/>
    <n v="2"/>
    <n v="2"/>
    <n v="12"/>
    <n v="226.43333435058599"/>
    <n v="60.433333079020201"/>
    <n v="2.0400000413258899"/>
    <n v="0.353999997178714"/>
    <m/>
    <n v="127.6"/>
    <x v="334"/>
    <x v="244"/>
  </r>
  <r>
    <x v="6"/>
    <n v="62"/>
    <n v="73"/>
    <n v="3"/>
    <n v="5"/>
    <s v="OK"/>
    <s v="P01860352"/>
    <n v="50"/>
    <n v="15.1"/>
    <n v="14"/>
    <n v="3"/>
    <n v="4"/>
    <n v="6"/>
    <n v="147.43333435058599"/>
    <n v="47.033332824707003"/>
    <n v="1.13333332538605"/>
    <n v="0.54133333762486802"/>
    <m/>
    <n v="285.2"/>
    <x v="1034"/>
    <x v="2"/>
  </r>
  <r>
    <x v="6"/>
    <n v="51"/>
    <n v="83"/>
    <n v="3"/>
    <n v="5"/>
    <s v="OK"/>
    <s v="P01860252"/>
    <n v="50"/>
    <n v="16.2"/>
    <n v="15"/>
    <n v="1"/>
    <n v="1"/>
    <n v="7"/>
    <n v="292.96665445963498"/>
    <n v="58.233332316080698"/>
    <n v="3.4433333079020199"/>
    <n v="2.11699994405111"/>
    <m/>
    <n v="529"/>
    <x v="1035"/>
    <x v="2"/>
  </r>
  <r>
    <x v="6"/>
    <n v="97"/>
    <n v="50"/>
    <n v="3"/>
    <n v="3"/>
    <s v="OK"/>
    <s v="P01860487"/>
    <n v="52"/>
    <n v="36.9"/>
    <n v="23"/>
    <m/>
    <m/>
    <m/>
    <n v="235.13333129882801"/>
    <n v="53.100001017252602"/>
    <n v="1.31999997297923"/>
    <n v="0.24400000770886701"/>
    <m/>
    <n v="74.5"/>
    <x v="1036"/>
    <x v="2"/>
  </r>
  <r>
    <x v="5"/>
    <n v="33"/>
    <n v="16"/>
    <n v="3"/>
    <n v="4"/>
    <s v="OK"/>
    <s v="B430043"/>
    <n v="53"/>
    <n v="12.1"/>
    <n v="12"/>
    <n v="2"/>
    <n v="2"/>
    <n v="12"/>
    <n v="159.36666361490899"/>
    <n v="49.366667429606103"/>
    <n v="0.79000000158945705"/>
    <n v="0.32449999451637301"/>
    <m/>
    <n v="177.9"/>
    <x v="28"/>
    <x v="47"/>
  </r>
  <r>
    <x v="5"/>
    <n v="63"/>
    <n v="44"/>
    <n v="3"/>
    <n v="4"/>
    <s v="OK"/>
    <s v="B437061"/>
    <n v="53"/>
    <n v="11.8"/>
    <n v="6"/>
    <n v="1"/>
    <n v="1"/>
    <n v="3"/>
    <n v="161.333333333333"/>
    <n v="44.3333333333333"/>
    <n v="1.06999997297923"/>
    <n v="0.32266666491826401"/>
    <m/>
    <n v="242"/>
    <x v="1037"/>
    <x v="835"/>
  </r>
  <r>
    <x v="7"/>
    <n v="155.9"/>
    <n v="75.099999999999994"/>
    <n v="3"/>
    <n v="4"/>
    <s v="OK"/>
    <s v="LV109353"/>
    <n v="55"/>
    <n v="32.165605095541402"/>
    <n v="32"/>
    <n v="4"/>
    <n v="4"/>
    <n v="25"/>
    <n v="283.66666666666703"/>
    <n v="47.766666412353501"/>
    <n v="1.6833333571751901"/>
    <n v="0.82733333110809304"/>
    <n v="73.753866831461593"/>
    <m/>
    <x v="1038"/>
    <x v="836"/>
  </r>
  <r>
    <x v="7"/>
    <n v="170.1"/>
    <n v="67.3"/>
    <n v="3"/>
    <n v="4"/>
    <s v="OK"/>
    <s v="LV109361"/>
    <n v="55"/>
    <n v="14.6496815286624"/>
    <n v="14"/>
    <n v="1"/>
    <n v="1"/>
    <n v="12"/>
    <n v="284.66666666666703"/>
    <n v="55.199999491373703"/>
    <n v="1.61666663487752"/>
    <n v="0.26366667449474301"/>
    <n v="29.750533421834302"/>
    <m/>
    <x v="1039"/>
    <x v="837"/>
  </r>
  <r>
    <x v="0"/>
    <n v="107"/>
    <n v="76"/>
    <n v="0"/>
    <n v="0"/>
    <s v="MORT"/>
    <s v="NL110567"/>
    <n v="55"/>
    <n v="10.5"/>
    <n v="10"/>
    <m/>
    <m/>
    <m/>
    <m/>
    <m/>
    <m/>
    <m/>
    <m/>
    <m/>
    <x v="1040"/>
    <x v="838"/>
  </r>
  <r>
    <x v="0"/>
    <n v="113"/>
    <n v="45"/>
    <n v="3"/>
    <n v="5"/>
    <s v="OK"/>
    <s v="NL110566"/>
    <n v="56"/>
    <n v="10.199999999999999"/>
    <n v="11"/>
    <n v="2"/>
    <n v="2"/>
    <n v="10"/>
    <n v="166.30000305175801"/>
    <n v="51.733333587646499"/>
    <n v="1.52666664123535"/>
    <n v="0.71100000540415398"/>
    <m/>
    <n v="362.3"/>
    <x v="2"/>
    <x v="2"/>
  </r>
  <r>
    <x v="8"/>
    <n v="104.5"/>
    <n v="55.5"/>
    <n v="3"/>
    <n v="5"/>
    <s v="OK"/>
    <s v="T10019"/>
    <n v="56"/>
    <n v="10.7"/>
    <n v="12"/>
    <n v="1"/>
    <n v="1"/>
    <n v="6"/>
    <n v="180"/>
    <n v="55.866666158040402"/>
    <n v="1.7433333396911599"/>
    <n v="0.67933332920074496"/>
    <n v="123.152997334798"/>
    <m/>
    <x v="2"/>
    <x v="2"/>
  </r>
  <r>
    <x v="8"/>
    <n v="97.5"/>
    <n v="17"/>
    <n v="3"/>
    <n v="5"/>
    <s v="OK"/>
    <s v="T10048"/>
    <n v="56"/>
    <n v="13.1"/>
    <n v="14"/>
    <n v="1"/>
    <n v="1"/>
    <n v="3"/>
    <n v="163.333333333333"/>
    <n v="52.699999491373703"/>
    <n v="1.3333333730697601"/>
    <n v="0.292666668693225"/>
    <n v="67.323032379150405"/>
    <m/>
    <x v="2"/>
    <x v="2"/>
  </r>
  <r>
    <x v="8"/>
    <n v="92"/>
    <n v="99.5"/>
    <n v="3"/>
    <n v="5"/>
    <s v="OK"/>
    <s v="T10093"/>
    <n v="56"/>
    <m/>
    <n v="4"/>
    <n v="2"/>
    <n v="1"/>
    <n v="2"/>
    <n v="200"/>
    <n v="50.866666158040402"/>
    <n v="1.6633332967758201"/>
    <n v="0.58566667636235603"/>
    <n v="96.936800638834598"/>
    <m/>
    <x v="1041"/>
    <x v="839"/>
  </r>
  <r>
    <x v="8"/>
    <n v="89.5"/>
    <n v="22"/>
    <n v="3"/>
    <n v="5"/>
    <s v="OK"/>
    <s v="T10107"/>
    <n v="56"/>
    <n v="12.1"/>
    <n v="12"/>
    <n v="1"/>
    <n v="1"/>
    <n v="11"/>
    <n v="176.666666666667"/>
    <n v="63"/>
    <n v="1.5099999904632599"/>
    <n v="0.56999999284744296"/>
    <n v="102.29456837972"/>
    <m/>
    <x v="1042"/>
    <x v="840"/>
  </r>
  <r>
    <x v="8"/>
    <n v="85"/>
    <n v="68.5"/>
    <n v="0"/>
    <n v="0"/>
    <s v="MORT"/>
    <s v="T10128"/>
    <n v="56"/>
    <m/>
    <m/>
    <m/>
    <m/>
    <m/>
    <m/>
    <m/>
    <m/>
    <m/>
    <m/>
    <m/>
    <x v="2"/>
    <x v="2"/>
  </r>
  <r>
    <x v="7"/>
    <n v="181.8"/>
    <n v="82.8"/>
    <n v="3"/>
    <n v="4"/>
    <s v="OK"/>
    <s v="LV109481"/>
    <n v="916"/>
    <n v="19.7452229299363"/>
    <n v="17"/>
    <n v="2"/>
    <n v="1"/>
    <n v="12"/>
    <n v="191.666666666667"/>
    <n v="42.233333587646499"/>
    <n v="2.1433333555857299"/>
    <n v="0.60499998927116405"/>
    <n v="95.068300882975294"/>
    <m/>
    <x v="1043"/>
    <x v="841"/>
  </r>
  <r>
    <x v="1"/>
    <n v="67"/>
    <n v="329"/>
    <n v="3"/>
    <n v="4"/>
    <s v="OK"/>
    <s v="NH200313"/>
    <n v="662"/>
    <n v="19"/>
    <n v="14"/>
    <n v="2"/>
    <n v="2"/>
    <n v="12"/>
    <n v="209.69999694824199"/>
    <n v="56.233333587646499"/>
    <n v="1.80000003178914"/>
    <n v="0.88333332538604703"/>
    <m/>
    <n v="287.2"/>
    <x v="1044"/>
    <x v="842"/>
  </r>
  <r>
    <x v="1"/>
    <n v="90"/>
    <n v="316"/>
    <n v="3"/>
    <n v="4"/>
    <s v="OK"/>
    <s v="NH200433"/>
    <n v="663"/>
    <n v="10.8"/>
    <n v="16"/>
    <n v="2"/>
    <n v="2"/>
    <n v="12"/>
    <n v="372.53332519531301"/>
    <n v="57.200000762939503"/>
    <n v="2.0533333222071302"/>
    <n v="1.44066671530406"/>
    <m/>
    <n v="573.4"/>
    <x v="1045"/>
    <x v="843"/>
  </r>
  <r>
    <x v="2"/>
    <n v="34"/>
    <n v="64"/>
    <n v="3"/>
    <n v="4"/>
    <s v="OK"/>
    <s v="M17116461"/>
    <n v="664"/>
    <n v="12.6"/>
    <n v="11"/>
    <n v="1"/>
    <n v="3"/>
    <n v="11"/>
    <n v="318.33333333333297"/>
    <n v="50.6666653951009"/>
    <n v="2.0566666126251198"/>
    <n v="0.42100000381469699"/>
    <m/>
    <n v="124.6"/>
    <x v="1046"/>
    <x v="844"/>
  </r>
  <r>
    <x v="3"/>
    <n v="16"/>
    <n v="55"/>
    <n v="3"/>
    <n v="5"/>
    <s v="OK"/>
    <s v="A110060"/>
    <n v="60"/>
    <n v="12.1"/>
    <n v="18"/>
    <n v="1"/>
    <n v="2"/>
    <n v="18"/>
    <n v="421.53332519531301"/>
    <n v="36.533333460489899"/>
    <n v="3.8666666348775198"/>
    <n v="1.23566667238871"/>
    <m/>
    <n v="393.3"/>
    <x v="288"/>
    <x v="338"/>
  </r>
  <r>
    <x v="3"/>
    <n v="36"/>
    <n v="73"/>
    <n v="3"/>
    <n v="5"/>
    <s v="OK"/>
    <s v="A110130"/>
    <n v="60"/>
    <n v="28.3"/>
    <n v="24"/>
    <n v="3"/>
    <n v="2"/>
    <n v="15"/>
    <n v="198.53333536783899"/>
    <n v="49.366666158040402"/>
    <n v="1.9199999968210899"/>
    <n v="0.64633332689603196"/>
    <m/>
    <n v="274.8"/>
    <x v="154"/>
    <x v="258"/>
  </r>
  <r>
    <x v="3"/>
    <n v="50"/>
    <n v="38"/>
    <n v="3"/>
    <n v="5"/>
    <s v="OK"/>
    <s v="A110220"/>
    <n v="60"/>
    <n v="26.4"/>
    <n v="26"/>
    <n v="2"/>
    <n v="2"/>
    <n v="20"/>
    <n v="230.43333435058599"/>
    <n v="48.400000254313099"/>
    <n v="1.80666665236155"/>
    <n v="0.46833333373069802"/>
    <m/>
    <n v="188.2"/>
    <x v="168"/>
    <x v="102"/>
  </r>
  <r>
    <x v="5"/>
    <n v="89"/>
    <n v="50"/>
    <n v="3"/>
    <n v="5"/>
    <s v="OK"/>
    <s v="B444060"/>
    <n v="60"/>
    <n v="15.4"/>
    <m/>
    <n v="2"/>
    <n v="2"/>
    <n v="20"/>
    <n v="316.80000813802098"/>
    <n v="55.733333587646499"/>
    <n v="2.65000001589457"/>
    <n v="2.8616666793823198"/>
    <m/>
    <n v="803.6"/>
    <x v="48"/>
    <x v="845"/>
  </r>
  <r>
    <x v="7"/>
    <n v="150.80000000000001"/>
    <n v="22.3"/>
    <n v="3"/>
    <n v="5"/>
    <s v="OK"/>
    <s v="LV112773"/>
    <n v="60"/>
    <n v="9.7133757961783402"/>
    <n v="20"/>
    <n v="1"/>
    <n v="1"/>
    <n v="13"/>
    <n v="448.66666666666703"/>
    <n v="60.466665903727197"/>
    <n v="2.8966666062672899"/>
    <n v="3.3213333288828499"/>
    <n v="249.29029846191401"/>
    <m/>
    <x v="1047"/>
    <x v="846"/>
  </r>
  <r>
    <x v="2"/>
    <n v="15"/>
    <n v="72"/>
    <n v="3"/>
    <n v="5"/>
    <s v="OK"/>
    <s v="M17116097"/>
    <n v="60"/>
    <n v="21.3"/>
    <n v="21"/>
    <n v="3"/>
    <n v="2"/>
    <n v="16"/>
    <n v="340.33333333333297"/>
    <n v="63.633333841959598"/>
    <n v="2.8933333555857299"/>
    <n v="1.86666663487752"/>
    <m/>
    <n v="497.2"/>
    <x v="1048"/>
    <x v="847"/>
  </r>
  <r>
    <x v="2"/>
    <n v="8"/>
    <n v="72"/>
    <n v="3"/>
    <n v="5"/>
    <s v="OK"/>
    <s v="M17116098"/>
    <n v="60"/>
    <n v="16.2"/>
    <n v="18"/>
    <n v="3"/>
    <n v="2"/>
    <n v="18"/>
    <n v="495.43332926432299"/>
    <n v="63.3333346048991"/>
    <n v="4.2666665712992398"/>
    <n v="3.21299997965495"/>
    <m/>
    <n v="359.9"/>
    <x v="1049"/>
    <x v="848"/>
  </r>
  <r>
    <x v="2"/>
    <n v="59"/>
    <n v="49"/>
    <n v="3"/>
    <n v="5"/>
    <s v="OK"/>
    <s v="M17116585"/>
    <n v="60"/>
    <n v="21.5"/>
    <n v="18"/>
    <n v="3"/>
    <n v="2"/>
    <n v="15"/>
    <n v="373.56667073567701"/>
    <n v="51.6666666666667"/>
    <n v="2.4199999173482301"/>
    <n v="1.17866669098536"/>
    <m/>
    <n v="370.6"/>
    <x v="2"/>
    <x v="2"/>
  </r>
  <r>
    <x v="2"/>
    <n v="91"/>
    <n v="9"/>
    <n v="0"/>
    <n v="5"/>
    <s v="OK"/>
    <s v="M17116887"/>
    <n v="60"/>
    <n v="13.8"/>
    <n v="17"/>
    <n v="3"/>
    <n v="3"/>
    <n v="17"/>
    <m/>
    <m/>
    <m/>
    <m/>
    <m/>
    <m/>
    <x v="2"/>
    <x v="2"/>
  </r>
  <r>
    <x v="1"/>
    <n v="4"/>
    <n v="349"/>
    <n v="0"/>
    <n v="0"/>
    <s v="EXCLUDE"/>
    <s v="NH200031"/>
    <n v="58"/>
    <n v="19.5"/>
    <n v="16"/>
    <m/>
    <m/>
    <m/>
    <m/>
    <m/>
    <m/>
    <m/>
    <m/>
    <m/>
    <x v="1050"/>
    <x v="849"/>
  </r>
  <r>
    <x v="7"/>
    <n v="103"/>
    <n v="88.7"/>
    <n v="3"/>
    <n v="5"/>
    <s v="OK"/>
    <s v="LV109006"/>
    <n v="64"/>
    <n v="15.9235668789809"/>
    <n v="19"/>
    <n v="1"/>
    <n v="1"/>
    <n v="19"/>
    <n v="218.666666666667"/>
    <n v="44"/>
    <n v="1.8600000143051101"/>
    <n v="0.38499999543031099"/>
    <n v="33.4295342763265"/>
    <m/>
    <x v="1051"/>
    <x v="850"/>
  </r>
  <r>
    <x v="7"/>
    <n v="182.6"/>
    <n v="10.9"/>
    <n v="3"/>
    <n v="5"/>
    <s v="OK"/>
    <s v="LV109421"/>
    <n v="64"/>
    <n v="19.1082802547771"/>
    <n v="19"/>
    <n v="2"/>
    <n v="2"/>
    <n v="14"/>
    <n v="397"/>
    <n v="54"/>
    <n v="1.38333332538605"/>
    <n v="0.167333334684372"/>
    <n v="17.525433222452801"/>
    <m/>
    <x v="1052"/>
    <x v="851"/>
  </r>
  <r>
    <x v="2"/>
    <n v="36"/>
    <n v="46"/>
    <n v="3"/>
    <n v="5"/>
    <s v="OK"/>
    <s v="M17116477"/>
    <n v="64"/>
    <n v="13.2"/>
    <n v="5"/>
    <n v="1"/>
    <n v="3"/>
    <n v="5"/>
    <n v="211.13333129882801"/>
    <n v="42.533332824707003"/>
    <n v="2.2300000190734899"/>
    <n v="0.46933333079020201"/>
    <m/>
    <n v="195.7"/>
    <x v="1053"/>
    <x v="852"/>
  </r>
  <r>
    <x v="1"/>
    <n v="3"/>
    <n v="373"/>
    <n v="3"/>
    <n v="5"/>
    <s v="OK"/>
    <s v="NH200039"/>
    <n v="64"/>
    <n v="19.7"/>
    <n v="22"/>
    <n v="2"/>
    <n v="2"/>
    <n v="15"/>
    <n v="223.10000101725299"/>
    <n v="52.266666412353501"/>
    <n v="1.9166666666666701"/>
    <n v="0.64699999491373705"/>
    <m/>
    <n v="172.3"/>
    <x v="302"/>
    <x v="853"/>
  </r>
  <r>
    <x v="1"/>
    <n v="23"/>
    <n v="330"/>
    <n v="3"/>
    <n v="5"/>
    <s v="OK"/>
    <s v="NH200109"/>
    <n v="64"/>
    <m/>
    <m/>
    <m/>
    <m/>
    <m/>
    <n v="151.56666564941401"/>
    <n v="48.400000254313099"/>
    <n v="1.4233333269755"/>
    <n v="0.119000000258287"/>
    <m/>
    <n v="42.6"/>
    <x v="2"/>
    <x v="2"/>
  </r>
  <r>
    <x v="1"/>
    <n v="97"/>
    <n v="365"/>
    <n v="3"/>
    <n v="5"/>
    <s v="OK"/>
    <s v="NH200526"/>
    <n v="64"/>
    <n v="14.2"/>
    <n v="20"/>
    <n v="1"/>
    <n v="1"/>
    <n v="17"/>
    <n v="217.20000203450499"/>
    <n v="55.199999491373703"/>
    <n v="1.9633333285649599"/>
    <n v="0.76400001843770304"/>
    <m/>
    <n v="231.4"/>
    <x v="1054"/>
    <x v="184"/>
  </r>
  <r>
    <x v="1"/>
    <n v="99"/>
    <n v="383"/>
    <n v="3"/>
    <n v="5"/>
    <s v="OK"/>
    <s v="NH200536"/>
    <n v="64"/>
    <n v="36"/>
    <m/>
    <n v="1"/>
    <n v="1"/>
    <n v="15"/>
    <n v="223.56666564941401"/>
    <n v="49.3333333333333"/>
    <n v="1.5466666618983"/>
    <n v="0.853333334128062"/>
    <m/>
    <n v="258.7"/>
    <x v="836"/>
    <x v="854"/>
  </r>
  <r>
    <x v="7"/>
    <n v="101.8"/>
    <n v="51.6"/>
    <n v="3"/>
    <n v="4"/>
    <s v="OK"/>
    <s v="LV109034"/>
    <n v="65"/>
    <n v="15.605095541401299"/>
    <n v="14"/>
    <n v="2"/>
    <n v="1"/>
    <n v="14"/>
    <n v="295.33333333333297"/>
    <n v="54.366666158040402"/>
    <n v="2.6466666857401502"/>
    <n v="0.71266667048136401"/>
    <n v="48.990301132202099"/>
    <m/>
    <x v="1055"/>
    <x v="855"/>
  </r>
  <r>
    <x v="2"/>
    <n v="3"/>
    <n v="19"/>
    <n v="3"/>
    <n v="5"/>
    <s v="OK"/>
    <s v="M17116031"/>
    <n v="65"/>
    <n v="14"/>
    <n v="13"/>
    <n v="2"/>
    <n v="2"/>
    <n v="10"/>
    <n v="256.999994913737"/>
    <n v="62.033332824707003"/>
    <n v="2.4300000667571999"/>
    <n v="0.99233333269754997"/>
    <m/>
    <n v="262"/>
    <x v="1056"/>
    <x v="856"/>
  </r>
  <r>
    <x v="2"/>
    <n v="51"/>
    <n v="23"/>
    <n v="3"/>
    <n v="5"/>
    <s v="OK"/>
    <s v="M17116556"/>
    <n v="65"/>
    <n v="18.100000000000001"/>
    <n v="19"/>
    <n v="2"/>
    <n v="1"/>
    <n v="19"/>
    <n v="293.80000813802098"/>
    <n v="65"/>
    <n v="2.5666666030883798"/>
    <n v="0.85199999809265103"/>
    <m/>
    <n v="252.3"/>
    <x v="1057"/>
    <x v="857"/>
  </r>
  <r>
    <x v="2"/>
    <n v="63"/>
    <n v="79"/>
    <n v="3"/>
    <n v="5"/>
    <s v="OK"/>
    <s v="M17116628"/>
    <n v="65"/>
    <n v="10.4"/>
    <n v="6"/>
    <n v="1"/>
    <n v="1"/>
    <n v="5"/>
    <n v="234.43333435058599"/>
    <n v="61.066665649414098"/>
    <n v="2.22666668891907"/>
    <n v="1.16366664568583"/>
    <m/>
    <n v="335.5"/>
    <x v="1058"/>
    <x v="858"/>
  </r>
  <r>
    <x v="6"/>
    <n v="58"/>
    <n v="21"/>
    <n v="3"/>
    <n v="5"/>
    <s v="OK"/>
    <s v="P01860289"/>
    <n v="65"/>
    <n v="11.5"/>
    <n v="13"/>
    <n v="2"/>
    <n v="2"/>
    <n v="13"/>
    <n v="195.56666564941401"/>
    <n v="59.700000762939503"/>
    <n v="1.8099999825159701"/>
    <n v="0.56299999356269803"/>
    <m/>
    <n v="179.4"/>
    <x v="227"/>
    <x v="2"/>
  </r>
  <r>
    <x v="6"/>
    <n v="62"/>
    <n v="71"/>
    <n v="3"/>
    <n v="5"/>
    <s v="OK"/>
    <s v="P01860350"/>
    <n v="65"/>
    <n v="12.3"/>
    <n v="13"/>
    <n v="1"/>
    <n v="2"/>
    <n v="6"/>
    <n v="216.10000101725299"/>
    <n v="52.900000254313099"/>
    <n v="2.44999996821086"/>
    <n v="1.02900000413259"/>
    <m/>
    <n v="342.8"/>
    <x v="1059"/>
    <x v="2"/>
  </r>
  <r>
    <x v="8"/>
    <n v="103"/>
    <n v="10"/>
    <n v="3"/>
    <n v="5"/>
    <s v="OK"/>
    <s v="T10002"/>
    <n v="65"/>
    <n v="44.2"/>
    <n v="28"/>
    <n v="4"/>
    <n v="4"/>
    <n v="25"/>
    <n v="340"/>
    <n v="69.533335367838504"/>
    <n v="3.5366666316986102"/>
    <n v="2.4399999777476"/>
    <n v="165.48166402180999"/>
    <m/>
    <x v="1060"/>
    <x v="859"/>
  </r>
  <r>
    <x v="7"/>
    <n v="108.4"/>
    <n v="4.4000000000000004"/>
    <n v="3"/>
    <n v="5"/>
    <s v="OK"/>
    <s v="LV109098"/>
    <n v="881"/>
    <n v="14.171974522293"/>
    <n v="25"/>
    <n v="1"/>
    <n v="2"/>
    <n v="25"/>
    <n v="210.666666666667"/>
    <n v="52.066666920979799"/>
    <n v="1.2233333190282201"/>
    <n v="8.3999998867511694E-2"/>
    <n v="10.1890166600545"/>
    <m/>
    <x v="2"/>
    <x v="2"/>
  </r>
  <r>
    <x v="7"/>
    <n v="149.80000000000001"/>
    <n v="74.2"/>
    <n v="3"/>
    <n v="5"/>
    <s v="OK"/>
    <s v="LV109297"/>
    <n v="881"/>
    <n v="16.242038216560498"/>
    <n v="19"/>
    <n v="2"/>
    <n v="1"/>
    <n v="15"/>
    <n v="162.333333333333"/>
    <n v="46.900000254313099"/>
    <n v="1.0800000031789101"/>
    <n v="0.26399999856948902"/>
    <n v="35.761432647705099"/>
    <m/>
    <x v="2"/>
    <x v="2"/>
  </r>
  <r>
    <x v="7"/>
    <n v="157.4"/>
    <n v="25.6"/>
    <n v="3"/>
    <n v="5"/>
    <s v="OK"/>
    <s v="LV109393"/>
    <n v="881"/>
    <n v="11.4649681528662"/>
    <n v="18"/>
    <n v="1"/>
    <n v="1"/>
    <n v="8"/>
    <n v="179.666666666667"/>
    <n v="48.800000508626297"/>
    <n v="0.95333333810170495"/>
    <n v="9.9000001947085095E-2"/>
    <n v="18.267133076985701"/>
    <m/>
    <x v="2"/>
    <x v="2"/>
  </r>
  <r>
    <x v="7"/>
    <n v="178.6"/>
    <n v="68.3"/>
    <n v="3"/>
    <n v="5"/>
    <s v="OK"/>
    <s v="LV109470"/>
    <n v="881"/>
    <n v="27.643312101910801"/>
    <n v="26"/>
    <n v="2"/>
    <n v="1"/>
    <n v="18"/>
    <n v="175"/>
    <n v="27.433333714803101"/>
    <n v="1.1233332951863599"/>
    <n v="7.9333332677682195E-2"/>
    <n v="12.097266832987501"/>
    <m/>
    <x v="2"/>
    <x v="2"/>
  </r>
  <r>
    <x v="3"/>
    <n v="54"/>
    <n v="62"/>
    <n v="3"/>
    <n v="5"/>
    <s v="OK"/>
    <s v="A110231"/>
    <n v="67"/>
    <n v="14"/>
    <n v="20"/>
    <n v="2"/>
    <n v="2"/>
    <n v="20"/>
    <n v="162.766667683919"/>
    <n v="61.533332824707003"/>
    <n v="2.2666666507720898"/>
    <n v="0.64333333571751905"/>
    <m/>
    <n v="256.8"/>
    <x v="2"/>
    <x v="2"/>
  </r>
  <r>
    <x v="5"/>
    <n v="50"/>
    <n v="71"/>
    <n v="3"/>
    <n v="5"/>
    <s v="OK"/>
    <s v="B428046"/>
    <n v="67"/>
    <n v="9.9"/>
    <m/>
    <n v="1"/>
    <n v="3"/>
    <n v="18"/>
    <n v="177"/>
    <n v="62.1666666666667"/>
    <n v="1.5800000031789101"/>
    <n v="0.463999996582667"/>
    <m/>
    <n v="172.2"/>
    <x v="100"/>
    <x v="55"/>
  </r>
  <r>
    <x v="5"/>
    <n v="66"/>
    <n v="28"/>
    <n v="3"/>
    <n v="5"/>
    <s v="OK"/>
    <s v="B437018"/>
    <n v="67"/>
    <n v="23.5"/>
    <n v="24"/>
    <n v="2"/>
    <n v="3"/>
    <n v="20"/>
    <n v="162.766667683919"/>
    <n v="53.699999491373703"/>
    <n v="2.16000000635783"/>
    <n v="0.61033333341280605"/>
    <m/>
    <n v="221.1"/>
    <x v="2"/>
    <x v="2"/>
  </r>
  <r>
    <x v="2"/>
    <n v="39"/>
    <n v="16"/>
    <n v="3"/>
    <n v="4"/>
    <s v="OK"/>
    <s v="M17116505"/>
    <n v="67"/>
    <n v="15.3"/>
    <n v="12"/>
    <n v="1"/>
    <n v="1"/>
    <n v="10"/>
    <n v="225.333333333333"/>
    <n v="40.233332951863602"/>
    <n v="2.15000001589457"/>
    <n v="1.44466666380564"/>
    <m/>
    <n v="438.3"/>
    <x v="1061"/>
    <x v="860"/>
  </r>
  <r>
    <x v="2"/>
    <n v="77"/>
    <n v="56"/>
    <n v="3"/>
    <n v="5"/>
    <s v="OK"/>
    <s v="M17119853"/>
    <n v="67"/>
    <n v="10.3"/>
    <n v="8"/>
    <n v="2"/>
    <n v="2"/>
    <n v="8"/>
    <n v="177.233332316081"/>
    <n v="57"/>
    <n v="2.3933333555857299"/>
    <n v="1.23799999554952"/>
    <m/>
    <n v="407.1"/>
    <x v="478"/>
    <x v="580"/>
  </r>
  <r>
    <x v="0"/>
    <n v="144"/>
    <n v="46"/>
    <n v="3"/>
    <n v="5"/>
    <s v="OK"/>
    <s v="NL110273"/>
    <n v="67"/>
    <n v="12.7"/>
    <n v="8"/>
    <n v="3"/>
    <n v="3"/>
    <n v="8"/>
    <n v="179.233332316081"/>
    <n v="45.766666412353501"/>
    <n v="2.0933333237965899"/>
    <n v="0.56500000754992197"/>
    <m/>
    <n v="210.9"/>
    <x v="1062"/>
    <x v="706"/>
  </r>
  <r>
    <x v="7"/>
    <n v="101.4"/>
    <n v="21.2"/>
    <n v="3"/>
    <n v="5"/>
    <s v="OK"/>
    <s v="LV109067"/>
    <n v="835"/>
    <n v="12.898089171974499"/>
    <n v="16"/>
    <n v="1"/>
    <n v="1"/>
    <n v="16"/>
    <n v="224.666666666667"/>
    <n v="68.066665649414105"/>
    <n v="2.20333329836527"/>
    <n v="0.55633333325386003"/>
    <n v="63.0658988952637"/>
    <m/>
    <x v="1063"/>
    <x v="861"/>
  </r>
  <r>
    <x v="7"/>
    <n v="126"/>
    <n v="66"/>
    <n v="3"/>
    <n v="5"/>
    <s v="OK"/>
    <s v="LV112588"/>
    <n v="835"/>
    <n v="10.509554140127401"/>
    <n v="17"/>
    <n v="1"/>
    <n v="1"/>
    <n v="15"/>
    <n v="203.333333333333"/>
    <n v="63.6666666666667"/>
    <n v="2.0366666714350399"/>
    <n v="0.35599999626477602"/>
    <n v="46.130633036295599"/>
    <m/>
    <x v="1064"/>
    <x v="862"/>
  </r>
  <r>
    <x v="8"/>
    <n v="104"/>
    <n v="37"/>
    <n v="3"/>
    <n v="5"/>
    <s v="OK"/>
    <s v="T10016"/>
    <n v="835"/>
    <n v="14"/>
    <n v="15"/>
    <n v="2"/>
    <n v="2"/>
    <n v="10"/>
    <n v="220"/>
    <n v="61.1666666666667"/>
    <n v="2.69999996821086"/>
    <n v="0.71066665649414096"/>
    <n v="89.330368041992202"/>
    <m/>
    <x v="1065"/>
    <x v="863"/>
  </r>
  <r>
    <x v="8"/>
    <n v="94.5"/>
    <n v="89"/>
    <n v="3"/>
    <n v="5"/>
    <s v="OK"/>
    <s v="T10087"/>
    <n v="835"/>
    <n v="33.4"/>
    <n v="26"/>
    <m/>
    <m/>
    <n v="0"/>
    <n v="210"/>
    <n v="59.633332570393897"/>
    <n v="2.7666666507720898"/>
    <n v="0.80099999904632602"/>
    <n v="85.801633199055999"/>
    <m/>
    <x v="1066"/>
    <x v="864"/>
  </r>
  <r>
    <x v="8"/>
    <n v="82"/>
    <n v="11"/>
    <n v="3"/>
    <n v="5"/>
    <s v="OK"/>
    <s v="T10100"/>
    <n v="835"/>
    <n v="11.5"/>
    <n v="15"/>
    <n v="1"/>
    <n v="1"/>
    <n v="9"/>
    <n v="216.666666666667"/>
    <n v="61.799999237060497"/>
    <n v="2.9133334159851101"/>
    <n v="1.0523333350817401"/>
    <n v="127.012003580729"/>
    <m/>
    <x v="1067"/>
    <x v="865"/>
  </r>
  <r>
    <x v="3"/>
    <n v="28"/>
    <n v="90"/>
    <n v="3"/>
    <n v="5"/>
    <s v="OK"/>
    <s v="A110113"/>
    <n v="69"/>
    <n v="11.9"/>
    <n v="17"/>
    <n v="1"/>
    <n v="2"/>
    <n v="10"/>
    <n v="213.766667683919"/>
    <n v="61.366666158040402"/>
    <n v="2.3299999634424799"/>
    <n v="0.21433333555857301"/>
    <m/>
    <n v="71.2"/>
    <x v="2"/>
    <x v="2"/>
  </r>
  <r>
    <x v="3"/>
    <n v="33"/>
    <n v="60"/>
    <n v="3"/>
    <n v="5"/>
    <s v="OK"/>
    <s v="A110134"/>
    <n v="69"/>
    <n v="13.7"/>
    <n v="19"/>
    <n v="2"/>
    <n v="3"/>
    <n v="15"/>
    <n v="220.36666361490899"/>
    <n v="63.1666653951009"/>
    <n v="1.65000001589457"/>
    <n v="0.31066666046778402"/>
    <m/>
    <n v="97.4"/>
    <x v="2"/>
    <x v="2"/>
  </r>
  <r>
    <x v="3"/>
    <n v="27"/>
    <n v="77"/>
    <n v="3"/>
    <n v="5"/>
    <s v="OK"/>
    <s v="A110137"/>
    <n v="69"/>
    <n v="14.6"/>
    <n v="20"/>
    <n v="1"/>
    <n v="1"/>
    <n v="10"/>
    <n v="187.766667683919"/>
    <n v="60.199999491373703"/>
    <n v="1.5300000111262"/>
    <n v="0.32666666805744199"/>
    <m/>
    <n v="115.2"/>
    <x v="100"/>
    <x v="352"/>
  </r>
  <r>
    <x v="3"/>
    <n v="31"/>
    <n v="18"/>
    <n v="3"/>
    <n v="5"/>
    <s v="OK"/>
    <s v="A110178"/>
    <n v="69"/>
    <n v="11.5"/>
    <n v="15"/>
    <n v="2"/>
    <n v="2"/>
    <n v="8"/>
    <n v="195.36666361490899"/>
    <n v="67.400000254313198"/>
    <n v="1.6266667048136401"/>
    <n v="0.34799999992052699"/>
    <m/>
    <n v="129.1"/>
    <x v="143"/>
    <x v="262"/>
  </r>
  <r>
    <x v="3"/>
    <n v="51"/>
    <n v="58"/>
    <n v="3"/>
    <n v="5"/>
    <s v="OK"/>
    <s v="A110230"/>
    <n v="69"/>
    <n v="19.399999999999999"/>
    <n v="20"/>
    <n v="2"/>
    <n v="2"/>
    <n v="20"/>
    <n v="183"/>
    <n v="70.799997965494796"/>
    <n v="1.7900000413258901"/>
    <n v="0.36033332347869901"/>
    <m/>
    <n v="126.8"/>
    <x v="2"/>
    <x v="2"/>
  </r>
  <r>
    <x v="3"/>
    <n v="43"/>
    <n v="71"/>
    <n v="3"/>
    <n v="5"/>
    <s v="OK"/>
    <s v="A110238"/>
    <n v="69"/>
    <n v="16.899999999999999"/>
    <n v="19"/>
    <n v="2"/>
    <n v="2"/>
    <n v="15"/>
    <n v="214.96666971842399"/>
    <n v="75.199999491373703"/>
    <n v="1.77666664123535"/>
    <n v="0.243666668732961"/>
    <m/>
    <n v="73"/>
    <x v="58"/>
    <x v="244"/>
  </r>
  <r>
    <x v="3"/>
    <n v="48"/>
    <n v="75"/>
    <n v="3"/>
    <n v="5"/>
    <s v="OK"/>
    <s v="A110240"/>
    <n v="69"/>
    <n v="13.1"/>
    <n v="19"/>
    <n v="1"/>
    <n v="1"/>
    <n v="19"/>
    <n v="155.56666564941401"/>
    <n v="57.733332316080698"/>
    <n v="1.25"/>
    <n v="0.154333330690861"/>
    <m/>
    <n v="67.3"/>
    <x v="2"/>
    <x v="2"/>
  </r>
  <r>
    <x v="3"/>
    <n v="45"/>
    <n v="78"/>
    <n v="3"/>
    <n v="5"/>
    <s v="OK"/>
    <s v="A110243"/>
    <n v="69"/>
    <n v="16.399999999999999"/>
    <n v="21"/>
    <n v="2"/>
    <n v="2"/>
    <n v="20"/>
    <n v="184.766667683919"/>
    <n v="72.3333333333333"/>
    <n v="1.6066666841507"/>
    <n v="0.38633333643277501"/>
    <m/>
    <n v="136.69999999999999"/>
    <x v="2"/>
    <x v="2"/>
  </r>
  <r>
    <x v="3"/>
    <n v="45"/>
    <n v="92"/>
    <n v="3"/>
    <n v="5"/>
    <s v="OK"/>
    <s v="A110253"/>
    <n v="69"/>
    <n v="19.7"/>
    <n v="20"/>
    <n v="1"/>
    <n v="1"/>
    <n v="15"/>
    <n v="276.46667480468801"/>
    <n v="70.733332316080705"/>
    <n v="2.5933333237965899"/>
    <n v="0.65566664934158303"/>
    <m/>
    <n v="167.3"/>
    <x v="2"/>
    <x v="2"/>
  </r>
  <r>
    <x v="3"/>
    <n v="86"/>
    <n v="28"/>
    <n v="3"/>
    <n v="5"/>
    <s v="OK"/>
    <s v="A110373"/>
    <n v="69"/>
    <n v="12.4"/>
    <n v="22"/>
    <n v="2"/>
    <n v="3"/>
    <n v="20"/>
    <n v="226"/>
    <n v="72.133333841959598"/>
    <n v="1.5700000127156599"/>
    <n v="0.353333334128062"/>
    <m/>
    <n v="97.7"/>
    <x v="168"/>
    <x v="302"/>
  </r>
  <r>
    <x v="7"/>
    <n v="152.1"/>
    <n v="69.8"/>
    <n v="3"/>
    <n v="5"/>
    <s v="OK"/>
    <s v="LV109294"/>
    <n v="69"/>
    <n v="32.165605095541402"/>
    <n v="31"/>
    <n v="3"/>
    <n v="3"/>
    <n v="15"/>
    <n v="306"/>
    <n v="61.633332570393897"/>
    <n v="2.4666666984558101"/>
    <n v="0.489666650692622"/>
    <n v="38.410867055257199"/>
    <m/>
    <x v="2"/>
    <x v="2"/>
  </r>
  <r>
    <x v="7"/>
    <n v="182.4"/>
    <n v="38"/>
    <n v="3"/>
    <n v="5"/>
    <s v="OK"/>
    <s v="LV109446"/>
    <n v="69"/>
    <n v="14.8089171974522"/>
    <n v="26"/>
    <n v="3"/>
    <n v="3"/>
    <n v="17"/>
    <n v="222.333333333333"/>
    <n v="59.299997965494804"/>
    <n v="2.3200000127156599"/>
    <n v="0.42266665895779898"/>
    <n v="48.706367492675803"/>
    <m/>
    <x v="2"/>
    <x v="2"/>
  </r>
  <r>
    <x v="2"/>
    <n v="44"/>
    <n v="85"/>
    <n v="3"/>
    <n v="5"/>
    <s v="OK"/>
    <s v="M17116434"/>
    <n v="69"/>
    <m/>
    <m/>
    <n v="1"/>
    <n v="1"/>
    <n v="1"/>
    <n v="225.56666564941401"/>
    <n v="49.566666920979799"/>
    <n v="2.2333333889643399"/>
    <n v="0.27299999197324099"/>
    <m/>
    <n v="110"/>
    <x v="1068"/>
    <x v="866"/>
  </r>
  <r>
    <x v="2"/>
    <n v="72"/>
    <n v="83"/>
    <n v="3"/>
    <n v="5"/>
    <s v="OK"/>
    <s v="M17116638"/>
    <n v="69"/>
    <n v="26.1"/>
    <n v="18"/>
    <n v="3"/>
    <n v="2"/>
    <n v="18"/>
    <n v="218.233332316081"/>
    <n v="50.633332570393897"/>
    <n v="2.11666667461395"/>
    <n v="0.23599999646345801"/>
    <m/>
    <n v="73.599999999999994"/>
    <x v="1069"/>
    <x v="80"/>
  </r>
  <r>
    <x v="8"/>
    <n v="97"/>
    <n v="72.5"/>
    <n v="3"/>
    <n v="5"/>
    <s v="OK"/>
    <s v="T10077"/>
    <n v="69"/>
    <n v="25"/>
    <n v="30"/>
    <m/>
    <m/>
    <n v="0"/>
    <n v="256.66666666666703"/>
    <n v="67.100001017252595"/>
    <n v="2.4199999968210899"/>
    <n v="0.40533333023389201"/>
    <n v="35.895566304524699"/>
    <m/>
    <x v="1070"/>
    <x v="867"/>
  </r>
  <r>
    <x v="8"/>
    <n v="47.5"/>
    <n v="28"/>
    <n v="3"/>
    <n v="5"/>
    <s v="OK"/>
    <s v="T10263"/>
    <n v="69"/>
    <n v="20.100000000000001"/>
    <n v="18"/>
    <n v="2"/>
    <n v="2"/>
    <n v="15"/>
    <n v="216.666666666667"/>
    <n v="65.933333079020201"/>
    <n v="2.0266666412353498"/>
    <n v="0.32666667302449498"/>
    <n v="39.122100830078097"/>
    <m/>
    <x v="1071"/>
    <x v="868"/>
  </r>
  <r>
    <x v="8"/>
    <n v="44"/>
    <n v="81.5"/>
    <n v="3"/>
    <n v="5"/>
    <s v="OK"/>
    <s v="T10286"/>
    <n v="69"/>
    <n v="28.6"/>
    <n v="23"/>
    <n v="3"/>
    <n v="3"/>
    <n v="23"/>
    <n v="263.33333333333297"/>
    <n v="56.6666666666667"/>
    <n v="2.5633333524068198"/>
    <n v="0.28133333722750298"/>
    <n v="27.915267308553101"/>
    <m/>
    <x v="1072"/>
    <x v="869"/>
  </r>
  <r>
    <x v="8"/>
    <n v="21"/>
    <n v="47.5"/>
    <n v="3"/>
    <n v="5"/>
    <s v="OK"/>
    <s v="T10358"/>
    <n v="69"/>
    <n v="15.4"/>
    <n v="20"/>
    <m/>
    <m/>
    <n v="0"/>
    <n v="236.666666666667"/>
    <n v="65.399998982747405"/>
    <n v="1.8766666650772099"/>
    <n v="0.51366666952769002"/>
    <n v="54.193464914957701"/>
    <m/>
    <x v="1073"/>
    <x v="870"/>
  </r>
  <r>
    <x v="7"/>
    <n v="112"/>
    <n v="96.7"/>
    <n v="3"/>
    <n v="5"/>
    <s v="OK"/>
    <s v="LV109003"/>
    <n v="704"/>
    <n v="19.585987261146499"/>
    <n v="20"/>
    <n v="1"/>
    <n v="1"/>
    <n v="18"/>
    <n v="171.333333333333"/>
    <n v="56.1666666666667"/>
    <n v="1.41333333651225"/>
    <n v="0.21366666754086799"/>
    <n v="30.372600555419901"/>
    <m/>
    <x v="1074"/>
    <x v="871"/>
  </r>
  <r>
    <x v="7"/>
    <n v="125.6"/>
    <n v="65.3"/>
    <n v="3"/>
    <n v="5"/>
    <s v="OK"/>
    <s v="LV109024"/>
    <n v="704"/>
    <n v="14.6496815286624"/>
    <n v="17"/>
    <n v="2"/>
    <n v="1"/>
    <n v="14"/>
    <n v="155"/>
    <n v="40.733333587646499"/>
    <n v="1.5300000111262"/>
    <n v="0.22533333301544201"/>
    <n v="29.1651000976563"/>
    <m/>
    <x v="2"/>
    <x v="2"/>
  </r>
  <r>
    <x v="7"/>
    <n v="117"/>
    <n v="46.8"/>
    <n v="3"/>
    <n v="5"/>
    <s v="OK"/>
    <s v="LV109047"/>
    <n v="704"/>
    <n v="24.044585987261101"/>
    <n v="26"/>
    <n v="5"/>
    <n v="4"/>
    <n v="22"/>
    <n v="181.333333333333"/>
    <n v="35.699999491373703"/>
    <n v="2.20666666825612"/>
    <n v="0.201000000039736"/>
    <m/>
    <m/>
    <x v="1075"/>
    <x v="872"/>
  </r>
  <r>
    <x v="7"/>
    <n v="132.69999999999999"/>
    <n v="24"/>
    <n v="3"/>
    <n v="5"/>
    <s v="OK"/>
    <s v="LV109131"/>
    <n v="704"/>
    <n v="15.1273885350318"/>
    <n v="18"/>
    <n v="1"/>
    <n v="1"/>
    <n v="12"/>
    <n v="171.333333333333"/>
    <n v="53.900000254313099"/>
    <n v="1.7133333285649599"/>
    <n v="0.33100000023841902"/>
    <n v="56.357666015625"/>
    <m/>
    <x v="2"/>
    <x v="2"/>
  </r>
  <r>
    <x v="7"/>
    <n v="128.19999999999999"/>
    <n v="91.1"/>
    <n v="3"/>
    <n v="4"/>
    <s v="OK"/>
    <s v="LV109184"/>
    <n v="704"/>
    <n v="11.4649681528662"/>
    <n v="14"/>
    <n v="1"/>
    <n v="1"/>
    <n v="12"/>
    <n v="181"/>
    <n v="45.633332570393897"/>
    <n v="1.6133333444595299"/>
    <n v="0.17166666686534901"/>
    <n v="19.540266672770201"/>
    <m/>
    <x v="2"/>
    <x v="2"/>
  </r>
  <r>
    <x v="7"/>
    <n v="161.6"/>
    <n v="65.7"/>
    <n v="3"/>
    <n v="5"/>
    <s v="OK"/>
    <s v="LV109365"/>
    <n v="704"/>
    <n v="21.3375796178344"/>
    <n v="20"/>
    <n v="3"/>
    <n v="3"/>
    <n v="13"/>
    <n v="188"/>
    <n v="46.899998982747398"/>
    <n v="1.80666665236155"/>
    <n v="0.30700000127156601"/>
    <n v="46.677633921305301"/>
    <m/>
    <x v="2"/>
    <x v="2"/>
  </r>
  <r>
    <x v="7"/>
    <n v="164.5"/>
    <n v="31.2"/>
    <n v="3"/>
    <n v="5"/>
    <s v="OK"/>
    <s v="LV109385"/>
    <n v="704"/>
    <n v="14.171974522293"/>
    <n v="20"/>
    <n v="1"/>
    <n v="1"/>
    <n v="16"/>
    <n v="135"/>
    <n v="55.199999491373703"/>
    <n v="1.64666664600372"/>
    <n v="0.27866667509079002"/>
    <n v="38.595100402832003"/>
    <m/>
    <x v="1076"/>
    <x v="873"/>
  </r>
  <r>
    <x v="7"/>
    <n v="155.5"/>
    <n v="19.100000000000001"/>
    <n v="3"/>
    <n v="5"/>
    <s v="OK"/>
    <s v="LV109397"/>
    <n v="704"/>
    <n v="14.8089171974522"/>
    <n v="19"/>
    <n v="1"/>
    <n v="1"/>
    <n v="10"/>
    <n v="158.333333333333"/>
    <n v="49.599999745686901"/>
    <n v="1.4033333460489901"/>
    <n v="0.27033333480358102"/>
    <n v="44.354700724283902"/>
    <m/>
    <x v="2"/>
    <x v="2"/>
  </r>
  <r>
    <x v="7"/>
    <n v="181.9"/>
    <n v="69.599999999999994"/>
    <n v="3"/>
    <n v="5"/>
    <s v="OK"/>
    <s v="LV109520"/>
    <n v="704"/>
    <n v="19.3312101910828"/>
    <n v="20"/>
    <n v="2"/>
    <n v="1"/>
    <n v="16"/>
    <n v="136.666666666667"/>
    <n v="45.266667683919302"/>
    <n v="1.3166666428248099"/>
    <n v="0.126999996602535"/>
    <n v="20.215366363525401"/>
    <m/>
    <x v="2"/>
    <x v="2"/>
  </r>
  <r>
    <x v="7"/>
    <n v="155.69999999999999"/>
    <n v="19.399999999999999"/>
    <n v="3"/>
    <n v="5"/>
    <s v="OK"/>
    <s v="LV112765"/>
    <n v="704"/>
    <n v="14.6496815286624"/>
    <n v="19"/>
    <n v="1"/>
    <n v="1"/>
    <n v="10"/>
    <n v="200.333333333333"/>
    <n v="44.066665649414098"/>
    <n v="1.3300000031789101"/>
    <n v="0.15999999642372101"/>
    <n v="26.6053663889567"/>
    <m/>
    <x v="2"/>
    <x v="2"/>
  </r>
  <r>
    <x v="7"/>
    <n v="149.30000000000001"/>
    <n v="1"/>
    <n v="3"/>
    <n v="5"/>
    <s v="OK"/>
    <s v="LV112874"/>
    <n v="704"/>
    <n v="10.828025477707"/>
    <n v="0"/>
    <n v="2"/>
    <n v="3"/>
    <n v="0"/>
    <n v="177"/>
    <n v="43.533334096272803"/>
    <n v="1.2999999920527101"/>
    <n v="0.18666666746139499"/>
    <n v="27.2231337229411"/>
    <m/>
    <x v="2"/>
    <x v="2"/>
  </r>
  <r>
    <x v="8"/>
    <n v="97"/>
    <n v="9"/>
    <n v="3"/>
    <n v="5"/>
    <s v="OK"/>
    <s v="T10042"/>
    <n v="704"/>
    <n v="11.3"/>
    <n v="14"/>
    <n v="1"/>
    <n v="1"/>
    <n v="10"/>
    <n v="176.666666666667"/>
    <n v="57.199999491373703"/>
    <n v="1.78333334128062"/>
    <n v="0.384333332379659"/>
    <n v="50.340366363525398"/>
    <m/>
    <x v="1077"/>
    <x v="874"/>
  </r>
  <r>
    <x v="8"/>
    <n v="95"/>
    <n v="60.5"/>
    <n v="3"/>
    <n v="5"/>
    <s v="OK"/>
    <s v="T12001"/>
    <n v="704"/>
    <n v="10.5"/>
    <n v="15"/>
    <n v="3"/>
    <n v="2"/>
    <n v="8"/>
    <n v="166.666666666667"/>
    <n v="36.6333332061768"/>
    <n v="1.8266666332880701"/>
    <n v="0.19433333476384501"/>
    <n v="28.803534189859999"/>
    <m/>
    <x v="1078"/>
    <x v="875"/>
  </r>
  <r>
    <x v="7"/>
    <n v="123.3"/>
    <n v="70.7"/>
    <n v="3"/>
    <n v="5"/>
    <s v="OK"/>
    <s v="LV109168"/>
    <n v="882"/>
    <n v="17.0382165605096"/>
    <n v="18"/>
    <n v="1"/>
    <n v="1"/>
    <n v="10"/>
    <n v="157.666666666667"/>
    <n v="59.933333079020201"/>
    <n v="1.2633333603541099"/>
    <n v="0.17599999904632599"/>
    <n v="31.1218668619792"/>
    <m/>
    <x v="2"/>
    <x v="2"/>
  </r>
  <r>
    <x v="7"/>
    <n v="186"/>
    <n v="28.1"/>
    <n v="3"/>
    <n v="5"/>
    <s v="OK"/>
    <s v="LV109560"/>
    <n v="882"/>
    <n v="19.7452229299363"/>
    <n v="21"/>
    <n v="3"/>
    <n v="3"/>
    <n v="16"/>
    <n v="172"/>
    <n v="58.099999745686901"/>
    <n v="1.6899999777476"/>
    <n v="0.17766666412353499"/>
    <n v="29.5868333180745"/>
    <m/>
    <x v="2"/>
    <x v="2"/>
  </r>
  <r>
    <x v="3"/>
    <n v="17"/>
    <n v="38"/>
    <n v="3"/>
    <n v="5"/>
    <s v="OK"/>
    <s v="A110038"/>
    <n v="70"/>
    <n v="15.1"/>
    <n v="18"/>
    <n v="1"/>
    <n v="3"/>
    <n v="18"/>
    <n v="138.10000101725299"/>
    <n v="46.900000254313099"/>
    <n v="0.95999999841054295"/>
    <n v="0.106666669249535"/>
    <m/>
    <n v="46.4"/>
    <x v="2"/>
    <x v="2"/>
  </r>
  <r>
    <x v="3"/>
    <n v="11"/>
    <n v="38"/>
    <n v="3"/>
    <n v="5"/>
    <s v="OK"/>
    <s v="A110039"/>
    <n v="70"/>
    <n v="17.2"/>
    <n v="19"/>
    <n v="1"/>
    <n v="2"/>
    <n v="12"/>
    <n v="159.96666971842399"/>
    <n v="52"/>
    <n v="0.93333333730697599"/>
    <n v="0.13600000490744901"/>
    <m/>
    <n v="53.6"/>
    <x v="253"/>
    <x v="352"/>
  </r>
  <r>
    <x v="3"/>
    <n v="18"/>
    <n v="60"/>
    <n v="3"/>
    <n v="5"/>
    <s v="OK"/>
    <s v="A110062"/>
    <n v="70"/>
    <n v="16.2"/>
    <n v="18"/>
    <n v="1"/>
    <n v="2"/>
    <n v="15"/>
    <n v="144.20000203450499"/>
    <n v="51.1666666666667"/>
    <n v="0.93000000715255704"/>
    <m/>
    <m/>
    <n v="62.2"/>
    <x v="2"/>
    <x v="2"/>
  </r>
  <r>
    <x v="3"/>
    <n v="2"/>
    <n v="69"/>
    <n v="3"/>
    <n v="5"/>
    <s v="OK"/>
    <s v="A110070"/>
    <n v="70"/>
    <n v="12.9"/>
    <n v="16"/>
    <n v="1"/>
    <n v="2"/>
    <n v="15"/>
    <n v="171.56666564941401"/>
    <n v="46.266666412353501"/>
    <n v="1.23333330949148"/>
    <n v="9.6666666368643406E-2"/>
    <m/>
    <n v="38"/>
    <x v="57"/>
    <x v="28"/>
  </r>
  <r>
    <x v="3"/>
    <n v="0"/>
    <n v="71"/>
    <n v="3"/>
    <n v="5"/>
    <s v="OK"/>
    <s v="A110071"/>
    <n v="70"/>
    <n v="12.1"/>
    <n v="16"/>
    <n v="1"/>
    <n v="2"/>
    <n v="10"/>
    <n v="139.56666564941401"/>
    <n v="53.400000254313099"/>
    <n v="1.04333331187566"/>
    <n v="0.124333331982295"/>
    <m/>
    <n v="59.5"/>
    <x v="57"/>
    <x v="239"/>
  </r>
  <r>
    <x v="3"/>
    <n v="4"/>
    <n v="79"/>
    <n v="3"/>
    <n v="5"/>
    <s v="OK"/>
    <s v="A110076"/>
    <n v="70"/>
    <n v="15.9"/>
    <n v="14"/>
    <m/>
    <m/>
    <m/>
    <n v="146.43333435058599"/>
    <n v="52.5"/>
    <n v="1.08666666348775"/>
    <n v="6.9333334763844803E-2"/>
    <m/>
    <n v="31.4"/>
    <x v="2"/>
    <x v="2"/>
  </r>
  <r>
    <x v="3"/>
    <n v="12"/>
    <n v="75"/>
    <n v="3"/>
    <n v="5"/>
    <s v="OK"/>
    <s v="A110084"/>
    <n v="70"/>
    <n v="20.9"/>
    <n v="14"/>
    <n v="1"/>
    <n v="1"/>
    <n v="14"/>
    <n v="139.43333435058599"/>
    <n v="41.733333587646499"/>
    <n v="0.97999999920527103"/>
    <n v="0.13333333035310099"/>
    <m/>
    <n v="59.8"/>
    <x v="2"/>
    <x v="2"/>
  </r>
  <r>
    <x v="3"/>
    <n v="7"/>
    <n v="81"/>
    <n v="3"/>
    <n v="5"/>
    <s v="OK"/>
    <s v="A110086"/>
    <n v="70"/>
    <n v="11.1"/>
    <n v="13"/>
    <n v="1"/>
    <n v="1"/>
    <n v="8"/>
    <n v="153.766667683919"/>
    <n v="47.233332316080698"/>
    <n v="1.0633333325386001"/>
    <n v="0.102666668593884"/>
    <m/>
    <n v="54.3"/>
    <x v="2"/>
    <x v="2"/>
  </r>
  <r>
    <x v="3"/>
    <n v="13"/>
    <n v="84"/>
    <n v="3"/>
    <n v="5"/>
    <s v="OK"/>
    <s v="A110097"/>
    <n v="70"/>
    <n v="10.8"/>
    <n v="13"/>
    <n v="2"/>
    <n v="3"/>
    <n v="13"/>
    <n v="172.10000101725299"/>
    <n v="50.900000254313099"/>
    <n v="1.1666666666666701"/>
    <n v="6.8666666746139499E-2"/>
    <m/>
    <n v="32.1"/>
    <x v="2"/>
    <x v="2"/>
  </r>
  <r>
    <x v="3"/>
    <n v="35"/>
    <n v="74"/>
    <n v="3"/>
    <n v="5"/>
    <s v="OK"/>
    <s v="A110129"/>
    <n v="70"/>
    <n v="24.8"/>
    <n v="24"/>
    <m/>
    <m/>
    <m/>
    <n v="162.03333028157601"/>
    <n v="40.466667175292997"/>
    <n v="1.20666666825612"/>
    <n v="8.1333334247271197E-2"/>
    <m/>
    <n v="33.200000000000003"/>
    <x v="2"/>
    <x v="2"/>
  </r>
  <r>
    <x v="3"/>
    <n v="25"/>
    <n v="75"/>
    <n v="3"/>
    <n v="5"/>
    <s v="OK"/>
    <s v="A110135"/>
    <n v="70"/>
    <n v="17"/>
    <n v="19"/>
    <n v="1"/>
    <n v="2"/>
    <n v="12"/>
    <n v="139"/>
    <n v="49.666667938232401"/>
    <n v="1.31999997297923"/>
    <n v="0.132333338260651"/>
    <m/>
    <n v="62.7"/>
    <x v="2"/>
    <x v="2"/>
  </r>
  <r>
    <x v="3"/>
    <n v="63"/>
    <n v="90"/>
    <n v="3"/>
    <n v="5"/>
    <s v="OK"/>
    <s v="A110267"/>
    <n v="70"/>
    <n v="13.2"/>
    <n v="14"/>
    <m/>
    <m/>
    <m/>
    <n v="146.10000101725299"/>
    <n v="39.099999745686901"/>
    <n v="1.09999998410543"/>
    <n v="0.109666667878628"/>
    <m/>
    <n v="46.1"/>
    <x v="2"/>
    <x v="2"/>
  </r>
  <r>
    <x v="3"/>
    <n v="62"/>
    <n v="83"/>
    <n v="3"/>
    <n v="5"/>
    <s v="OK"/>
    <s v="A110270"/>
    <n v="70"/>
    <n v="11"/>
    <n v="14"/>
    <n v="2"/>
    <n v="2"/>
    <n v="12"/>
    <n v="137.233332316081"/>
    <n v="57.6666666666667"/>
    <n v="0.84333332379658998"/>
    <n v="0.11033333092927899"/>
    <m/>
    <n v="50.8"/>
    <x v="2"/>
    <x v="2"/>
  </r>
  <r>
    <x v="3"/>
    <n v="62"/>
    <n v="72"/>
    <n v="3"/>
    <n v="5"/>
    <s v="OK"/>
    <s v="A110291"/>
    <n v="70"/>
    <n v="12.4"/>
    <n v="18"/>
    <n v="1"/>
    <n v="2"/>
    <n v="12"/>
    <n v="147.56666564941401"/>
    <n v="45.433334350585902"/>
    <n v="0.95666666825612401"/>
    <n v="7.6666668057441698E-2"/>
    <m/>
    <n v="41.9"/>
    <x v="2"/>
    <x v="2"/>
  </r>
  <r>
    <x v="3"/>
    <n v="79"/>
    <n v="63"/>
    <n v="3"/>
    <n v="5"/>
    <s v="OK"/>
    <s v="A110302"/>
    <n v="70"/>
    <n v="11.1"/>
    <n v="16"/>
    <n v="1"/>
    <n v="1"/>
    <n v="10"/>
    <n v="191.333333333333"/>
    <n v="50.5"/>
    <n v="1.26333332061768"/>
    <n v="0.16266666352748901"/>
    <m/>
    <n v="99.8"/>
    <x v="2"/>
    <x v="2"/>
  </r>
  <r>
    <x v="3"/>
    <n v="88"/>
    <n v="9"/>
    <n v="3"/>
    <n v="5"/>
    <s v="OK"/>
    <s v="A110360"/>
    <n v="70"/>
    <n v="12.4"/>
    <n v="15"/>
    <n v="1"/>
    <n v="1"/>
    <n v="10"/>
    <n v="157.86666870117199"/>
    <n v="55.466665903727197"/>
    <n v="0.95666666825612401"/>
    <n v="0.14433333526055001"/>
    <m/>
    <n v="58"/>
    <x v="2"/>
    <x v="2"/>
  </r>
  <r>
    <x v="3"/>
    <n v="93"/>
    <n v="4"/>
    <n v="3"/>
    <n v="5"/>
    <s v="OK"/>
    <s v="A110363"/>
    <n v="70"/>
    <n v="11.3"/>
    <n v="14"/>
    <n v="2"/>
    <n v="2"/>
    <n v="14"/>
    <n v="141.69999694824199"/>
    <n v="47.3333333333333"/>
    <n v="1.25666662057241"/>
    <n v="0.10033333301544201"/>
    <m/>
    <n v="49.3"/>
    <x v="2"/>
    <x v="2"/>
  </r>
  <r>
    <x v="3"/>
    <n v="100"/>
    <n v="55"/>
    <n v="3"/>
    <n v="5"/>
    <s v="OK"/>
    <s v="A110405"/>
    <n v="70"/>
    <n v="11.1"/>
    <n v="21"/>
    <n v="1"/>
    <n v="1"/>
    <n v="6"/>
    <n v="145.333333333333"/>
    <n v="50.466667175292997"/>
    <n v="1.1700000166893001"/>
    <n v="0.13133333375056599"/>
    <m/>
    <n v="63.6"/>
    <x v="2"/>
    <x v="2"/>
  </r>
  <r>
    <x v="3"/>
    <n v="97"/>
    <n v="61"/>
    <n v="3"/>
    <n v="5"/>
    <s v="OK"/>
    <s v="A110412"/>
    <n v="70"/>
    <n v="16.899999999999999"/>
    <n v="19"/>
    <n v="1"/>
    <n v="3"/>
    <n v="12"/>
    <n v="145.766667683919"/>
    <n v="46.766666412353501"/>
    <n v="1.3599999745686799"/>
    <n v="0.112333332498868"/>
    <m/>
    <n v="52.6"/>
    <x v="2"/>
    <x v="2"/>
  </r>
  <r>
    <x v="3"/>
    <n v="88"/>
    <n v="79"/>
    <n v="3"/>
    <n v="5"/>
    <s v="OK"/>
    <s v="A110423"/>
    <n v="70"/>
    <n v="13.2"/>
    <n v="16"/>
    <n v="2"/>
    <n v="2"/>
    <n v="16"/>
    <n v="165.10000101725299"/>
    <n v="51.566666920979799"/>
    <n v="1.2099999984105401"/>
    <n v="0.11633333315451901"/>
    <m/>
    <n v="52.5"/>
    <x v="2"/>
    <x v="2"/>
  </r>
  <r>
    <x v="3"/>
    <n v="84"/>
    <n v="83"/>
    <n v="3"/>
    <n v="5"/>
    <s v="OK"/>
    <s v="A110425"/>
    <n v="70"/>
    <n v="15.9"/>
    <n v="16"/>
    <n v="2"/>
    <n v="2"/>
    <n v="16"/>
    <n v="154.96666971842399"/>
    <n v="52.099999745686901"/>
    <n v="1.17666665712992"/>
    <n v="0.12399999797344199"/>
    <m/>
    <n v="50.5"/>
    <x v="2"/>
    <x v="2"/>
  </r>
  <r>
    <x v="3"/>
    <n v="95"/>
    <n v="82"/>
    <n v="3"/>
    <n v="5"/>
    <s v="OK"/>
    <s v="A110431"/>
    <n v="70"/>
    <n v="16.7"/>
    <n v="21"/>
    <n v="2"/>
    <n v="1"/>
    <n v="8"/>
    <n v="146.89999898274701"/>
    <n v="55.433331807454401"/>
    <n v="0.85999999443690001"/>
    <n v="0.141999997198582"/>
    <m/>
    <n v="61.6"/>
    <x v="2"/>
    <x v="2"/>
  </r>
  <r>
    <x v="3"/>
    <n v="99"/>
    <n v="89"/>
    <n v="3"/>
    <n v="5"/>
    <s v="OK"/>
    <s v="A110432"/>
    <n v="70"/>
    <n v="24.8"/>
    <n v="22"/>
    <n v="3"/>
    <n v="2"/>
    <n v="8"/>
    <n v="152.233332316081"/>
    <n v="45.366667429606103"/>
    <n v="0.993333339691162"/>
    <n v="0.103333331644535"/>
    <m/>
    <n v="42.8"/>
    <x v="2"/>
    <x v="2"/>
  </r>
  <r>
    <x v="5"/>
    <n v="0"/>
    <n v="73"/>
    <n v="3"/>
    <n v="5"/>
    <s v="OK"/>
    <s v="B420040"/>
    <n v="70"/>
    <n v="11.9"/>
    <n v="18"/>
    <n v="1"/>
    <n v="1"/>
    <n v="6"/>
    <n v="166.766667683919"/>
    <n v="45.0000012715658"/>
    <n v="0.88000001509984305"/>
    <n v="0.10433333118756601"/>
    <m/>
    <n v="42.6"/>
    <x v="2"/>
    <x v="2"/>
  </r>
  <r>
    <x v="5"/>
    <n v="5"/>
    <n v="65"/>
    <n v="3"/>
    <n v="5"/>
    <s v="OK"/>
    <s v="B420045"/>
    <n v="70"/>
    <n v="10.3"/>
    <n v="16"/>
    <n v="2"/>
    <n v="2"/>
    <n v="12"/>
    <n v="202.56666564941401"/>
    <n v="50.933333079020201"/>
    <n v="1.07333334287008"/>
    <n v="9.4666667282581302E-2"/>
    <m/>
    <n v="37.1"/>
    <x v="2"/>
    <x v="2"/>
  </r>
  <r>
    <x v="5"/>
    <n v="12"/>
    <n v="59"/>
    <n v="3"/>
    <n v="5"/>
    <s v="OK"/>
    <s v="B420051"/>
    <n v="70"/>
    <n v="10.8"/>
    <n v="18"/>
    <n v="2"/>
    <n v="2"/>
    <n v="15"/>
    <n v="154.53333536783899"/>
    <n v="50.633333841959598"/>
    <n v="1.0733333031336501"/>
    <n v="0.136666670441628"/>
    <m/>
    <n v="60.9"/>
    <x v="2"/>
    <x v="2"/>
  </r>
  <r>
    <x v="5"/>
    <n v="14"/>
    <n v="67"/>
    <n v="3"/>
    <n v="5"/>
    <s v="OK"/>
    <s v="B420067"/>
    <n v="70"/>
    <n v="10.3"/>
    <n v="15"/>
    <n v="2"/>
    <n v="2"/>
    <n v="12"/>
    <n v="159.63333638509101"/>
    <n v="49.533334096272803"/>
    <n v="1.00333335002263"/>
    <n v="0.128333330154419"/>
    <m/>
    <n v="48.1"/>
    <x v="2"/>
    <x v="2"/>
  </r>
  <r>
    <x v="5"/>
    <n v="9"/>
    <n v="67"/>
    <n v="3"/>
    <n v="5"/>
    <s v="OK"/>
    <s v="B420068"/>
    <n v="70"/>
    <n v="17.2"/>
    <n v="18"/>
    <n v="2"/>
    <n v="2"/>
    <n v="15"/>
    <n v="171"/>
    <n v="51.199999491373703"/>
    <n v="1.1533333063125599"/>
    <n v="0.124666668474674"/>
    <m/>
    <n v="45"/>
    <x v="2"/>
    <x v="2"/>
  </r>
  <r>
    <x v="5"/>
    <n v="10"/>
    <n v="70"/>
    <n v="3"/>
    <n v="5"/>
    <s v="OK"/>
    <s v="B420069"/>
    <n v="70"/>
    <n v="11.5"/>
    <n v="15"/>
    <n v="2"/>
    <n v="2"/>
    <n v="12"/>
    <n v="197.666666666667"/>
    <n v="52.633332570393897"/>
    <n v="0.99999998013178504"/>
    <n v="0.111666664481163"/>
    <m/>
    <n v="39.299999999999997"/>
    <x v="2"/>
    <x v="2"/>
  </r>
  <r>
    <x v="5"/>
    <n v="13"/>
    <n v="27"/>
    <n v="3"/>
    <n v="5"/>
    <s v="OK"/>
    <s v="B421043"/>
    <n v="70"/>
    <n v="13"/>
    <n v="18"/>
    <n v="1"/>
    <n v="1"/>
    <n v="16"/>
    <n v="135.333333333333"/>
    <n v="42.8333333333333"/>
    <n v="0.97000000874201497"/>
    <n v="6.9333334763844803E-2"/>
    <m/>
    <n v="35.6"/>
    <x v="2"/>
    <x v="2"/>
  </r>
  <r>
    <x v="5"/>
    <n v="5"/>
    <n v="40"/>
    <n v="3"/>
    <n v="5"/>
    <s v="OK"/>
    <s v="B421059"/>
    <n v="70"/>
    <n v="13.5"/>
    <n v="16"/>
    <n v="3"/>
    <n v="2"/>
    <n v="12"/>
    <n v="163.46666463216101"/>
    <n v="43.1666666666667"/>
    <n v="0.99666666984558105"/>
    <n v="0.115000002086163"/>
    <m/>
    <n v="53.5"/>
    <x v="2"/>
    <x v="2"/>
  </r>
  <r>
    <x v="5"/>
    <n v="7"/>
    <n v="36"/>
    <n v="3"/>
    <n v="5"/>
    <s v="OK"/>
    <s v="B421061"/>
    <n v="70"/>
    <n v="11.8"/>
    <n v="15"/>
    <n v="1"/>
    <n v="1"/>
    <n v="10"/>
    <n v="173.13333129882801"/>
    <n v="44.566665649414098"/>
    <n v="1.1266667048136401"/>
    <n v="9.5000000049670505E-2"/>
    <m/>
    <n v="42.3"/>
    <x v="2"/>
    <x v="2"/>
  </r>
  <r>
    <x v="5"/>
    <n v="24"/>
    <n v="8"/>
    <n v="3"/>
    <n v="5"/>
    <s v="OK"/>
    <s v="B422048"/>
    <n v="70"/>
    <n v="12.1"/>
    <n v="20"/>
    <n v="1"/>
    <n v="2"/>
    <n v="13"/>
    <n v="147.333333333333"/>
    <n v="45.5"/>
    <n v="0.64999999602635705"/>
    <n v="8.6999999980131804E-2"/>
    <m/>
    <n v="44.1"/>
    <x v="2"/>
    <x v="2"/>
  </r>
  <r>
    <x v="5"/>
    <n v="17"/>
    <n v="18"/>
    <n v="3"/>
    <n v="5"/>
    <s v="OK"/>
    <s v="B422059"/>
    <n v="70"/>
    <n v="12.6"/>
    <n v="17"/>
    <n v="2"/>
    <n v="3"/>
    <n v="16"/>
    <n v="146.56666564941401"/>
    <n v="40.733332316080698"/>
    <n v="1.3133333325386001"/>
    <n v="0.11466666807731"/>
    <m/>
    <n v="59.2"/>
    <x v="2"/>
    <x v="2"/>
  </r>
  <r>
    <x v="5"/>
    <n v="34"/>
    <n v="76"/>
    <n v="3"/>
    <n v="5"/>
    <s v="OK"/>
    <s v="B427033"/>
    <n v="70"/>
    <n v="10.8"/>
    <m/>
    <n v="2"/>
    <n v="3"/>
    <n v="12"/>
    <n v="172.666666666667"/>
    <n v="42.300000508626297"/>
    <n v="0.85999999443690001"/>
    <n v="8.35000015795231E-2"/>
    <m/>
    <n v="20.8"/>
    <x v="2"/>
    <x v="2"/>
  </r>
  <r>
    <x v="5"/>
    <n v="38"/>
    <n v="62"/>
    <n v="3"/>
    <n v="5"/>
    <s v="OK"/>
    <s v="B428053"/>
    <n v="70"/>
    <n v="12.7"/>
    <m/>
    <n v="2"/>
    <n v="2"/>
    <n v="8"/>
    <n v="163.333333333333"/>
    <n v="43.733333587646499"/>
    <n v="0.65666665633519505"/>
    <n v="6.7666667203108502E-2"/>
    <m/>
    <n v="31"/>
    <x v="2"/>
    <x v="2"/>
  </r>
  <r>
    <x v="5"/>
    <n v="45"/>
    <n v="25"/>
    <n v="3"/>
    <n v="5"/>
    <s v="OK"/>
    <s v="B430065"/>
    <n v="70"/>
    <n v="11.5"/>
    <n v="13"/>
    <n v="1"/>
    <n v="2"/>
    <n v="13"/>
    <n v="151.69999694824199"/>
    <n v="44.033334096272803"/>
    <n v="1.22333335876465"/>
    <n v="0.14566666881243401"/>
    <m/>
    <n v="59.6"/>
    <x v="2"/>
    <x v="2"/>
  </r>
  <r>
    <x v="5"/>
    <n v="43"/>
    <n v="7"/>
    <n v="3"/>
    <n v="5"/>
    <s v="OK"/>
    <s v="B430072"/>
    <n v="70"/>
    <n v="11.5"/>
    <n v="17"/>
    <n v="2"/>
    <n v="1"/>
    <n v="12"/>
    <n v="147.233332316081"/>
    <n v="50.633332570393897"/>
    <n v="1.38333332538605"/>
    <n v="9.6666668852170304E-2"/>
    <m/>
    <n v="44.7"/>
    <x v="2"/>
    <x v="2"/>
  </r>
  <r>
    <x v="5"/>
    <n v="71"/>
    <n v="94"/>
    <n v="3"/>
    <n v="5"/>
    <s v="OK"/>
    <s v="B435065"/>
    <n v="70"/>
    <n v="13"/>
    <m/>
    <n v="2"/>
    <n v="3"/>
    <n v="18"/>
    <n v="127.666666666667"/>
    <n v="44.866667429606103"/>
    <n v="0.566666672627131"/>
    <n v="8.0666668713092804E-2"/>
    <m/>
    <n v="40.5"/>
    <x v="2"/>
    <x v="2"/>
  </r>
  <r>
    <x v="5"/>
    <n v="72"/>
    <n v="89"/>
    <n v="3"/>
    <n v="5"/>
    <s v="OK"/>
    <s v="B435067"/>
    <n v="70"/>
    <n v="12.1"/>
    <m/>
    <n v="2"/>
    <n v="3"/>
    <n v="14"/>
    <n v="147.13333129882801"/>
    <n v="38.033332824707003"/>
    <n v="0.64500001072883595"/>
    <n v="5.6333334495623902E-2"/>
    <m/>
    <n v="27.6"/>
    <x v="2"/>
    <x v="2"/>
  </r>
  <r>
    <x v="5"/>
    <n v="74"/>
    <n v="45"/>
    <n v="3"/>
    <n v="5"/>
    <s v="OK"/>
    <s v="B437024"/>
    <n v="70"/>
    <n v="18.5"/>
    <n v="21"/>
    <n v="2"/>
    <n v="2"/>
    <n v="15"/>
    <n v="152.46666463216101"/>
    <n v="41.266667683919302"/>
    <n v="1.1533333460489901"/>
    <n v="0.12633333106835701"/>
    <m/>
    <n v="57.2"/>
    <x v="2"/>
    <x v="2"/>
  </r>
  <r>
    <x v="5"/>
    <n v="74"/>
    <n v="37"/>
    <n v="3"/>
    <n v="5"/>
    <s v="OK"/>
    <s v="B437025"/>
    <n v="70"/>
    <n v="19.399999999999999"/>
    <n v="18"/>
    <n v="2"/>
    <n v="1"/>
    <n v="13"/>
    <n v="176.766667683919"/>
    <n v="49.633333841959598"/>
    <n v="0.77666666110356697"/>
    <n v="9.63333348433177E-2"/>
    <m/>
    <n v="37.700000000000003"/>
    <x v="2"/>
    <x v="2"/>
  </r>
  <r>
    <x v="5"/>
    <n v="69"/>
    <n v="2"/>
    <n v="3"/>
    <n v="5"/>
    <s v="OK"/>
    <s v="B438056"/>
    <n v="70"/>
    <n v="15.4"/>
    <n v="14"/>
    <n v="1"/>
    <n v="1"/>
    <n v="10"/>
    <n v="187.46666463216101"/>
    <n v="44.633332570393897"/>
    <n v="0.97999999920527103"/>
    <n v="6.0666666676600797E-2"/>
    <m/>
    <n v="22.2"/>
    <x v="2"/>
    <x v="2"/>
  </r>
  <r>
    <x v="5"/>
    <n v="67"/>
    <n v="21"/>
    <n v="3"/>
    <n v="5"/>
    <s v="OK"/>
    <s v="B438067"/>
    <n v="70"/>
    <n v="13.2"/>
    <n v="15"/>
    <n v="2"/>
    <n v="2"/>
    <n v="12"/>
    <n v="186.666666666667"/>
    <n v="41.799999237060497"/>
    <n v="1.0733333031336501"/>
    <n v="9.7333334386348697E-2"/>
    <m/>
    <n v="42"/>
    <x v="2"/>
    <x v="2"/>
  </r>
  <r>
    <x v="5"/>
    <n v="87"/>
    <n v="84"/>
    <n v="3"/>
    <n v="5"/>
    <s v="OK"/>
    <s v="B443009"/>
    <n v="70"/>
    <n v="24.5"/>
    <n v="22"/>
    <n v="3"/>
    <n v="2"/>
    <n v="15"/>
    <n v="159.233332316081"/>
    <n v="47.533332824707003"/>
    <n v="1.2866666714350401"/>
    <n v="0.115000002086163"/>
    <m/>
    <n v="56.7"/>
    <x v="253"/>
    <x v="302"/>
  </r>
  <r>
    <x v="5"/>
    <n v="78"/>
    <n v="45"/>
    <n v="3"/>
    <n v="5"/>
    <s v="OK"/>
    <s v="B445054"/>
    <n v="70"/>
    <n v="12.6"/>
    <n v="18"/>
    <n v="2"/>
    <n v="2"/>
    <n v="15"/>
    <n v="175.10000101725299"/>
    <n v="45.3333333333333"/>
    <n v="1.3900000254313201"/>
    <n v="0.103666668136915"/>
    <m/>
    <n v="38.200000000000003"/>
    <x v="2"/>
    <x v="2"/>
  </r>
  <r>
    <x v="7"/>
    <n v="104.8"/>
    <n v="17.3"/>
    <n v="3"/>
    <n v="3"/>
    <s v="OK"/>
    <s v="LV109068"/>
    <n v="70"/>
    <n v="16.4012738853503"/>
    <n v="23"/>
    <n v="1"/>
    <n v="1"/>
    <n v="14"/>
    <n v="190"/>
    <n v="52.633332570393897"/>
    <n v="1.07666669289271"/>
    <n v="0.14566666384537999"/>
    <n v="18.728166580200199"/>
    <m/>
    <x v="2"/>
    <x v="2"/>
  </r>
  <r>
    <x v="7"/>
    <n v="114.3"/>
    <n v="31.4"/>
    <n v="3"/>
    <n v="3"/>
    <s v="OK"/>
    <s v="LV109075"/>
    <n v="70"/>
    <n v="14.6496815286624"/>
    <n v="26"/>
    <n v="2"/>
    <n v="1"/>
    <n v="10"/>
    <n v="191.666666666667"/>
    <n v="48.033334096272803"/>
    <n v="1.4900000095367401"/>
    <n v="0.118666663765907"/>
    <n v="15.9200995763143"/>
    <m/>
    <x v="2"/>
    <x v="2"/>
  </r>
  <r>
    <x v="7"/>
    <n v="101"/>
    <n v="7.3"/>
    <n v="3"/>
    <n v="3"/>
    <s v="OK"/>
    <s v="LV109094"/>
    <n v="70"/>
    <n v="22.133757961783399"/>
    <n v="23"/>
    <n v="2"/>
    <n v="3"/>
    <n v="20"/>
    <n v="192"/>
    <n v="51"/>
    <n v="1.66333333651225"/>
    <n v="0.146333331863085"/>
    <n v="17.9018669128418"/>
    <m/>
    <x v="2"/>
    <x v="2"/>
  </r>
  <r>
    <x v="7"/>
    <n v="112.2"/>
    <n v="4.5"/>
    <n v="3"/>
    <n v="3"/>
    <s v="OK"/>
    <s v="LV109100"/>
    <n v="70"/>
    <n v="13.375796178343901"/>
    <n v="22"/>
    <n v="2"/>
    <n v="2"/>
    <n v="20"/>
    <n v="166.333333333333"/>
    <n v="53.5000012715658"/>
    <n v="1.3266666730245"/>
    <n v="0.13233333329359701"/>
    <n v="16.460466702779101"/>
    <m/>
    <x v="2"/>
    <x v="2"/>
  </r>
  <r>
    <x v="7"/>
    <n v="131"/>
    <n v="84.3"/>
    <n v="3"/>
    <n v="3"/>
    <s v="OK"/>
    <s v="LV109178"/>
    <n v="70"/>
    <n v="21.974522292993601"/>
    <n v="20"/>
    <n v="1"/>
    <n v="1"/>
    <n v="15"/>
    <n v="172.666666666667"/>
    <n v="39.3333333333333"/>
    <n v="1.05500003695488"/>
    <n v="0.108333331843217"/>
    <n v="13.785499890645299"/>
    <m/>
    <x v="2"/>
    <x v="2"/>
  </r>
  <r>
    <x v="7"/>
    <n v="130.30000000000001"/>
    <n v="85.8"/>
    <n v="3"/>
    <n v="3"/>
    <s v="OK"/>
    <s v="LV109181"/>
    <n v="70"/>
    <n v="27.388535031847098"/>
    <n v="24"/>
    <n v="2"/>
    <n v="3"/>
    <n v="20"/>
    <n v="204"/>
    <n v="50.599999745686901"/>
    <n v="2.1133333841959598"/>
    <n v="0.141999999682109"/>
    <n v="14.426313400268601"/>
    <m/>
    <x v="2"/>
    <x v="2"/>
  </r>
  <r>
    <x v="7"/>
    <n v="118.8"/>
    <n v="97"/>
    <n v="3"/>
    <n v="3"/>
    <s v="OK"/>
    <s v="LV109199"/>
    <n v="70"/>
    <n v="14.8089171974522"/>
    <n v="16"/>
    <m/>
    <m/>
    <n v="0"/>
    <n v="259.33333333333297"/>
    <n v="46.366667429606103"/>
    <n v="1.3566666841507"/>
    <n v="0.13100000222524"/>
    <n v="15.252299944559701"/>
    <m/>
    <x v="2"/>
    <x v="2"/>
  </r>
  <r>
    <x v="7"/>
    <n v="138.80000000000001"/>
    <n v="70"/>
    <n v="3"/>
    <n v="3"/>
    <s v="OK"/>
    <s v="LV109218"/>
    <n v="70"/>
    <n v="11.305732484076399"/>
    <n v="21"/>
    <n v="4"/>
    <n v="3"/>
    <n v="12"/>
    <n v="203"/>
    <n v="44.099999745686901"/>
    <n v="1.4333333174387599"/>
    <n v="0.16866666575272901"/>
    <n v="18.964633305867501"/>
    <m/>
    <x v="2"/>
    <x v="2"/>
  </r>
  <r>
    <x v="7"/>
    <n v="131.30000000000001"/>
    <n v="66.2"/>
    <n v="3"/>
    <n v="3"/>
    <s v="OK"/>
    <s v="LV109219"/>
    <n v="70"/>
    <n v="12.2611464968153"/>
    <n v="14"/>
    <n v="1"/>
    <n v="2"/>
    <n v="12"/>
    <n v="153.666666666667"/>
    <n v="37.8333333333333"/>
    <n v="0.87666668494542399"/>
    <n v="6.5333334108193697E-2"/>
    <n v="11.899733543396"/>
    <m/>
    <x v="1079"/>
    <x v="876"/>
  </r>
  <r>
    <x v="7"/>
    <n v="141.1"/>
    <n v="63.6"/>
    <n v="3"/>
    <n v="3"/>
    <s v="OK"/>
    <s v="LV109224"/>
    <n v="70"/>
    <n v="18.789808917197501"/>
    <n v="20"/>
    <n v="4"/>
    <n v="3"/>
    <n v="10"/>
    <n v="179.666666666667"/>
    <n v="58.0000012715658"/>
    <n v="1.4266666968663499"/>
    <n v="0.190999994675318"/>
    <n v="20.702333450317401"/>
    <m/>
    <x v="2"/>
    <x v="2"/>
  </r>
  <r>
    <x v="7"/>
    <n v="160.9"/>
    <n v="67.099999999999994"/>
    <n v="3"/>
    <n v="3"/>
    <s v="OK"/>
    <s v="LV109366"/>
    <n v="70"/>
    <n v="20.063694267515899"/>
    <n v="23"/>
    <n v="3"/>
    <n v="4"/>
    <n v="13"/>
    <n v="180.666666666667"/>
    <n v="47.600001017252602"/>
    <n v="0.96666667858759603"/>
    <n v="0.166333332657814"/>
    <n v="21.897366841634099"/>
    <m/>
    <x v="2"/>
    <x v="2"/>
  </r>
  <r>
    <x v="7"/>
    <n v="170.3"/>
    <n v="35.6"/>
    <n v="3"/>
    <n v="3"/>
    <s v="OK"/>
    <s v="LV109443"/>
    <n v="70"/>
    <n v="19.5541401273885"/>
    <n v="23"/>
    <n v="2"/>
    <n v="1"/>
    <n v="11"/>
    <m/>
    <n v="40.799999237060497"/>
    <n v="1.56333335240682"/>
    <n v="0.20533333222071301"/>
    <n v="20.338599522908499"/>
    <m/>
    <x v="2"/>
    <x v="2"/>
  </r>
  <r>
    <x v="7"/>
    <n v="181.8"/>
    <n v="94.2"/>
    <n v="3"/>
    <n v="3"/>
    <s v="OK"/>
    <s v="LV109486"/>
    <n v="70"/>
    <n v="29.299363057324801"/>
    <n v="25"/>
    <n v="3"/>
    <n v="3"/>
    <n v="25"/>
    <n v="196.333333333333"/>
    <n v="32.566667556762702"/>
    <n v="1.52000002066294"/>
    <n v="0.187333335479101"/>
    <n v="20.502200444539401"/>
    <m/>
    <x v="2"/>
    <x v="2"/>
  </r>
  <r>
    <x v="7"/>
    <n v="197.4"/>
    <n v="99"/>
    <n v="3"/>
    <n v="3"/>
    <s v="OK"/>
    <s v="LV109498"/>
    <n v="70"/>
    <n v="22.2929936305732"/>
    <n v="25"/>
    <n v="3"/>
    <n v="1"/>
    <n v="15"/>
    <n v="201.333333333333"/>
    <n v="53.699999491373703"/>
    <n v="1.1833333174387599"/>
    <n v="0.103333331644535"/>
    <n v="13.3488003412882"/>
    <m/>
    <x v="2"/>
    <x v="2"/>
  </r>
  <r>
    <x v="7"/>
    <n v="192.3"/>
    <n v="86.7"/>
    <n v="3"/>
    <n v="3"/>
    <s v="OK"/>
    <s v="LV109506"/>
    <n v="70"/>
    <n v="32.165605095541402"/>
    <n v="30"/>
    <n v="3"/>
    <n v="3"/>
    <n v="20"/>
    <n v="209"/>
    <n v="52.400000254313099"/>
    <n v="1.2333333492279099"/>
    <n v="0.20533333222071301"/>
    <n v="27.307167053222699"/>
    <m/>
    <x v="2"/>
    <x v="2"/>
  </r>
  <r>
    <x v="7"/>
    <n v="190.2"/>
    <n v="66.900000000000006"/>
    <n v="3"/>
    <n v="3"/>
    <s v="OK"/>
    <s v="LV109522"/>
    <n v="70"/>
    <n v="14.012738853503199"/>
    <n v="14"/>
    <n v="1"/>
    <n v="1"/>
    <n v="6"/>
    <n v="176"/>
    <n v="48.166667938232401"/>
    <n v="1.2766666809717799"/>
    <n v="0.14299999674161301"/>
    <n v="18.8603000640869"/>
    <m/>
    <x v="2"/>
    <x v="2"/>
  </r>
  <r>
    <x v="1"/>
    <n v="7"/>
    <n v="344"/>
    <n v="3"/>
    <n v="4"/>
    <s v="OK"/>
    <s v="NH200027"/>
    <n v="70"/>
    <n v="18.8"/>
    <n v="17"/>
    <n v="1"/>
    <n v="1"/>
    <n v="10"/>
    <n v="165.766667683919"/>
    <n v="44.299999237060497"/>
    <n v="1.2800000508626299"/>
    <n v="0.1130000030001"/>
    <m/>
    <n v="50.8"/>
    <x v="575"/>
    <x v="877"/>
  </r>
  <r>
    <x v="1"/>
    <n v="11"/>
    <n v="318"/>
    <n v="3"/>
    <n v="4"/>
    <s v="OK"/>
    <s v="NH200060"/>
    <n v="70"/>
    <n v="21.7"/>
    <n v="18"/>
    <n v="1"/>
    <n v="1"/>
    <n v="9"/>
    <n v="163.43333435058599"/>
    <n v="46.033332824707003"/>
    <n v="1.1300000349680599"/>
    <n v="0.12366666893164301"/>
    <m/>
    <n v="54.4"/>
    <x v="1080"/>
    <x v="878"/>
  </r>
  <r>
    <x v="1"/>
    <n v="11"/>
    <n v="377"/>
    <n v="3"/>
    <n v="4"/>
    <s v="OK"/>
    <s v="NH200086"/>
    <n v="70"/>
    <n v="21"/>
    <n v="19"/>
    <n v="2"/>
    <n v="1"/>
    <n v="10"/>
    <n v="149.63333638509101"/>
    <n v="48.700000762939503"/>
    <n v="0.95000000794728601"/>
    <n v="0.160000001390775"/>
    <m/>
    <n v="72.5"/>
    <x v="712"/>
    <x v="879"/>
  </r>
  <r>
    <x v="1"/>
    <n v="32"/>
    <n v="369"/>
    <n v="3"/>
    <n v="4"/>
    <s v="OK"/>
    <s v="NH200173"/>
    <n v="70"/>
    <n v="19"/>
    <n v="16"/>
    <n v="1"/>
    <n v="1"/>
    <n v="16"/>
    <n v="188.666666666667"/>
    <n v="51.799999237060497"/>
    <n v="1.69333334763845"/>
    <n v="0.16133332997560501"/>
    <m/>
    <n v="49.6"/>
    <x v="1081"/>
    <x v="880"/>
  </r>
  <r>
    <x v="1"/>
    <n v="39"/>
    <n v="398"/>
    <n v="3"/>
    <n v="4"/>
    <s v="OK"/>
    <s v="NH200189"/>
    <n v="70"/>
    <n v="23.4"/>
    <n v="15"/>
    <n v="3"/>
    <n v="2"/>
    <n v="15"/>
    <n v="165.96666971842399"/>
    <n v="49.266666412353501"/>
    <n v="1.17666665712992"/>
    <n v="0.13300000379482901"/>
    <m/>
    <n v="50.4"/>
    <x v="658"/>
    <x v="881"/>
  </r>
  <r>
    <x v="1"/>
    <n v="54"/>
    <n v="393"/>
    <n v="3"/>
    <n v="4"/>
    <s v="OK"/>
    <s v="NH200293"/>
    <n v="70"/>
    <n v="29.5"/>
    <n v="23"/>
    <n v="2"/>
    <n v="2"/>
    <n v="20"/>
    <n v="158.36666361490899"/>
    <n v="50.100001017252602"/>
    <n v="0.99666666984558105"/>
    <n v="0.14266666769981401"/>
    <m/>
    <n v="62.1"/>
    <x v="1082"/>
    <x v="882"/>
  </r>
  <r>
    <x v="7"/>
    <n v="181.7"/>
    <n v="35.200000000000003"/>
    <n v="3"/>
    <n v="4"/>
    <s v="OK"/>
    <s v="LV109448"/>
    <n v="71"/>
    <n v="17.356687898089199"/>
    <n v="27"/>
    <n v="1"/>
    <n v="2"/>
    <n v="15"/>
    <n v="257"/>
    <n v="66.866667429606096"/>
    <n v="2.8833333651224802"/>
    <n v="0.96566667159398401"/>
    <n v="102.638333638509"/>
    <m/>
    <x v="2"/>
    <x v="2"/>
  </r>
  <r>
    <x v="8"/>
    <n v="33"/>
    <n v="32.5"/>
    <n v="3"/>
    <n v="4"/>
    <s v="OK"/>
    <s v="T10306"/>
    <n v="71"/>
    <n v="11.1"/>
    <n v="13"/>
    <n v="2"/>
    <n v="2"/>
    <n v="8"/>
    <n v="193.333333333333"/>
    <n v="64.500001271565793"/>
    <n v="2.5466666221618701"/>
    <n v="0.62900000810623202"/>
    <n v="97.198766072591098"/>
    <m/>
    <x v="1083"/>
    <x v="883"/>
  </r>
  <r>
    <x v="8"/>
    <n v="5"/>
    <n v="36"/>
    <n v="3"/>
    <n v="4"/>
    <s v="OK"/>
    <s v="T10421"/>
    <n v="71"/>
    <n v="13.1"/>
    <n v="14"/>
    <n v="1"/>
    <n v="1"/>
    <n v="9"/>
    <n v="196.666666666667"/>
    <n v="55.866666158040402"/>
    <n v="2.22999993960063"/>
    <n v="0.70766665538152096"/>
    <n v="97.625699361165402"/>
    <m/>
    <x v="1084"/>
    <x v="884"/>
  </r>
  <r>
    <x v="5"/>
    <n v="49"/>
    <n v="99"/>
    <n v="3"/>
    <n v="5"/>
    <s v="OK"/>
    <s v="B427053"/>
    <n v="72"/>
    <n v="11"/>
    <m/>
    <n v="2"/>
    <n v="1"/>
    <n v="4"/>
    <n v="172.333333333333"/>
    <n v="49.199999491373703"/>
    <n v="0.73666665951410903"/>
    <n v="0.10399999966223999"/>
    <m/>
    <n v="43.4"/>
    <x v="2"/>
    <x v="2"/>
  </r>
  <r>
    <x v="1"/>
    <n v="66"/>
    <n v="390"/>
    <n v="3"/>
    <n v="4"/>
    <s v="OK"/>
    <s v="NH200348BIS"/>
    <n v="72"/>
    <m/>
    <m/>
    <m/>
    <m/>
    <m/>
    <n v="165.56666564941401"/>
    <n v="53.3333333333333"/>
    <n v="1.6666666666666701"/>
    <n v="0.13433333486318599"/>
    <m/>
    <n v="48.7"/>
    <x v="2"/>
    <x v="2"/>
  </r>
  <r>
    <x v="7"/>
    <n v="104.6"/>
    <n v="68.400000000000006"/>
    <n v="3"/>
    <n v="5"/>
    <s v="OK"/>
    <s v="LV109015"/>
    <n v="75"/>
    <n v="24.5222929936306"/>
    <n v="12"/>
    <n v="3"/>
    <n v="3"/>
    <n v="12"/>
    <n v="167.666666666667"/>
    <n v="37.699999491373703"/>
    <n v="1.9399999777476"/>
    <n v="0.26900000373522398"/>
    <n v="44.0576998392741"/>
    <m/>
    <x v="1085"/>
    <x v="750"/>
  </r>
  <r>
    <x v="7"/>
    <n v="104"/>
    <n v="72"/>
    <n v="3"/>
    <n v="5"/>
    <s v="OK"/>
    <s v="LV109016"/>
    <n v="75"/>
    <n v="18.471337579617799"/>
    <n v="21"/>
    <n v="1"/>
    <n v="1"/>
    <n v="20"/>
    <n v="221.666666666667"/>
    <n v="39.033334096272803"/>
    <n v="1.8833332856496201"/>
    <n v="0.39233334859212199"/>
    <n v="58.719465891520201"/>
    <m/>
    <x v="1086"/>
    <x v="885"/>
  </r>
  <r>
    <x v="7"/>
    <n v="146.80000000000001"/>
    <n v="39.4"/>
    <n v="0"/>
    <n v="0"/>
    <s v="EXCLUDE"/>
    <s v="LV109272"/>
    <n v="75"/>
    <n v="28.503184713375799"/>
    <n v="26"/>
    <m/>
    <m/>
    <n v="0"/>
    <m/>
    <m/>
    <m/>
    <m/>
    <m/>
    <m/>
    <x v="2"/>
    <x v="2"/>
  </r>
  <r>
    <x v="7"/>
    <n v="148.1"/>
    <n v="39.4"/>
    <n v="3"/>
    <n v="5"/>
    <s v="OK"/>
    <s v="LV109273"/>
    <n v="75"/>
    <n v="28.248407643312099"/>
    <n v="30"/>
    <n v="3"/>
    <n v="4"/>
    <n v="20"/>
    <n v="276"/>
    <n v="49.300000508626297"/>
    <n v="2.5599999427795401"/>
    <n v="0.81733334064483598"/>
    <n v="64.307965596516894"/>
    <m/>
    <x v="2"/>
    <x v="2"/>
  </r>
  <r>
    <x v="7"/>
    <n v="165.6"/>
    <n v="18.399999999999999"/>
    <n v="3"/>
    <n v="4"/>
    <s v="OK"/>
    <s v="LV109357"/>
    <n v="75"/>
    <n v="12.7388535031847"/>
    <n v="16"/>
    <n v="1"/>
    <n v="1"/>
    <n v="9"/>
    <n v="195.333333333333"/>
    <n v="51.566666920979799"/>
    <n v="1.83666666348775"/>
    <n v="0.29800000290075901"/>
    <n v="48.919533411661803"/>
    <m/>
    <x v="2"/>
    <x v="2"/>
  </r>
  <r>
    <x v="7"/>
    <n v="168.5"/>
    <n v="37"/>
    <n v="3"/>
    <n v="5"/>
    <s v="OK"/>
    <s v="LV109382"/>
    <n v="75"/>
    <n v="22.834394904458598"/>
    <n v="20"/>
    <n v="4"/>
    <n v="4"/>
    <n v="20"/>
    <n v="189"/>
    <n v="56.666667938232401"/>
    <n v="2.03999996185303"/>
    <n v="0.395000010728836"/>
    <n v="43.5774332682292"/>
    <m/>
    <x v="2"/>
    <x v="2"/>
  </r>
  <r>
    <x v="7"/>
    <n v="178.4"/>
    <n v="23.2"/>
    <n v="3"/>
    <n v="5"/>
    <s v="OK"/>
    <s v="LV109433"/>
    <n v="75"/>
    <n v="25.095541401273898"/>
    <n v="24"/>
    <n v="2"/>
    <n v="2"/>
    <n v="22"/>
    <n v="160"/>
    <n v="58.300000508626297"/>
    <n v="1.9033333460489901"/>
    <n v="0.44399999578793797"/>
    <n v="51.352099100748703"/>
    <m/>
    <x v="2"/>
    <x v="2"/>
  </r>
  <r>
    <x v="7"/>
    <n v="199.9"/>
    <n v="4"/>
    <n v="3"/>
    <n v="5"/>
    <s v="OK"/>
    <s v="LV109573"/>
    <n v="75"/>
    <n v="20.541401273885299"/>
    <n v="27"/>
    <n v="2"/>
    <n v="2"/>
    <n v="14"/>
    <n v="186"/>
    <n v="55.233333587646499"/>
    <n v="2.53666671117147"/>
    <n v="0.50833332538604703"/>
    <n v="54.1635335286458"/>
    <m/>
    <x v="2"/>
    <x v="2"/>
  </r>
  <r>
    <x v="2"/>
    <n v="16"/>
    <n v="99"/>
    <n v="0"/>
    <n v="0"/>
    <s v="MORT"/>
    <s v="M17116125"/>
    <n v="75"/>
    <m/>
    <m/>
    <m/>
    <m/>
    <m/>
    <m/>
    <m/>
    <m/>
    <m/>
    <m/>
    <m/>
    <x v="2"/>
    <x v="2"/>
  </r>
  <r>
    <x v="2"/>
    <n v="23"/>
    <n v="90"/>
    <n v="3"/>
    <n v="5"/>
    <s v="OK"/>
    <s v="M17116129"/>
    <n v="75"/>
    <n v="14.6"/>
    <n v="11"/>
    <n v="2"/>
    <n v="3"/>
    <n v="11"/>
    <n v="180"/>
    <n v="50.200000762939503"/>
    <n v="1.7333333492279099"/>
    <n v="0.24199999868869801"/>
    <m/>
    <n v="85.4"/>
    <x v="1087"/>
    <x v="886"/>
  </r>
  <r>
    <x v="2"/>
    <n v="31"/>
    <n v="97"/>
    <n v="0"/>
    <n v="0"/>
    <s v="MORT"/>
    <s v="M17116414"/>
    <n v="75"/>
    <m/>
    <m/>
    <m/>
    <m/>
    <m/>
    <m/>
    <m/>
    <m/>
    <m/>
    <m/>
    <m/>
    <x v="2"/>
    <x v="2"/>
  </r>
  <r>
    <x v="2"/>
    <n v="33"/>
    <n v="96"/>
    <n v="0"/>
    <n v="0"/>
    <s v="MORT"/>
    <s v="M17116416"/>
    <n v="75"/>
    <m/>
    <m/>
    <m/>
    <m/>
    <m/>
    <m/>
    <m/>
    <m/>
    <m/>
    <m/>
    <m/>
    <x v="2"/>
    <x v="2"/>
  </r>
  <r>
    <x v="2"/>
    <n v="49"/>
    <n v="83"/>
    <n v="3"/>
    <n v="5"/>
    <s v="OK"/>
    <s v="M17116438"/>
    <n v="75"/>
    <n v="16.100000000000001"/>
    <n v="18"/>
    <n v="2"/>
    <n v="1"/>
    <n v="16"/>
    <n v="196.56666564941401"/>
    <n v="50.766666412353501"/>
    <n v="2.4466667175293"/>
    <n v="0.39299998680750498"/>
    <m/>
    <n v="136.30000000000001"/>
    <x v="336"/>
    <x v="887"/>
  </r>
  <r>
    <x v="2"/>
    <n v="66"/>
    <n v="39"/>
    <n v="3"/>
    <n v="5"/>
    <s v="OK"/>
    <s v="M17116571"/>
    <n v="75"/>
    <n v="16.600000000000001"/>
    <n v="15"/>
    <n v="2"/>
    <n v="2"/>
    <n v="14"/>
    <n v="161.333333333333"/>
    <n v="50.433333079020201"/>
    <n v="1.59666661421458"/>
    <n v="1.02300000190735"/>
    <m/>
    <n v="436"/>
    <x v="2"/>
    <x v="2"/>
  </r>
  <r>
    <x v="2"/>
    <n v="56"/>
    <n v="69"/>
    <n v="3"/>
    <n v="5"/>
    <s v="OK"/>
    <s v="M17116612"/>
    <n v="75"/>
    <n v="14.8"/>
    <n v="14"/>
    <n v="2"/>
    <n v="2"/>
    <n v="14"/>
    <n v="187.233332316081"/>
    <n v="45.1666666666667"/>
    <n v="1.92666665712992"/>
    <n v="0.539000004529953"/>
    <m/>
    <n v="212.9"/>
    <x v="2"/>
    <x v="2"/>
  </r>
  <r>
    <x v="2"/>
    <n v="69"/>
    <n v="92"/>
    <n v="3"/>
    <n v="5"/>
    <s v="OK"/>
    <s v="M17116637"/>
    <n v="75"/>
    <n v="26.6"/>
    <n v="19"/>
    <n v="1"/>
    <n v="2"/>
    <n v="12"/>
    <n v="198.30000305175801"/>
    <n v="43.366666158040402"/>
    <n v="2.31333327293396"/>
    <n v="0.59199999769528699"/>
    <m/>
    <n v="214.1"/>
    <x v="2"/>
    <x v="2"/>
  </r>
  <r>
    <x v="2"/>
    <n v="53"/>
    <n v="94"/>
    <n v="3"/>
    <n v="5"/>
    <s v="OK"/>
    <s v="M17116645"/>
    <n v="75"/>
    <n v="15.3"/>
    <n v="12"/>
    <n v="2"/>
    <n v="2"/>
    <n v="12"/>
    <n v="253.03334045410199"/>
    <n v="47.966667175292997"/>
    <n v="2.4566666285196899"/>
    <n v="1.27166664600372"/>
    <m/>
    <n v="291"/>
    <x v="2"/>
    <x v="2"/>
  </r>
  <r>
    <x v="2"/>
    <n v="98"/>
    <n v="23"/>
    <n v="0"/>
    <n v="0"/>
    <s v="MORT"/>
    <s v="M17116897"/>
    <n v="75"/>
    <m/>
    <m/>
    <m/>
    <m/>
    <m/>
    <m/>
    <m/>
    <m/>
    <m/>
    <m/>
    <m/>
    <x v="2"/>
    <x v="2"/>
  </r>
  <r>
    <x v="2"/>
    <n v="20"/>
    <n v="64"/>
    <n v="3"/>
    <n v="5"/>
    <s v="OK"/>
    <s v="M17118824"/>
    <n v="75"/>
    <n v="12"/>
    <n v="11"/>
    <n v="1"/>
    <n v="1"/>
    <n v="7"/>
    <n v="183.10000101725299"/>
    <n v="47.766666412353501"/>
    <n v="1.8633333444595299"/>
    <n v="0.66566667954127001"/>
    <m/>
    <n v="271.10000000000002"/>
    <x v="44"/>
    <x v="888"/>
  </r>
  <r>
    <x v="6"/>
    <n v="71"/>
    <n v="20"/>
    <n v="3"/>
    <n v="5"/>
    <s v="OK"/>
    <s v="P01860398"/>
    <n v="75"/>
    <n v="19.600000000000001"/>
    <n v="25"/>
    <m/>
    <m/>
    <m/>
    <n v="254.90000406901001"/>
    <n v="55.266666412353501"/>
    <n v="2.4166665871938098"/>
    <n v="1.00866665442785"/>
    <m/>
    <n v="270.8"/>
    <x v="1088"/>
    <x v="2"/>
  </r>
  <r>
    <x v="6"/>
    <n v="88"/>
    <n v="17"/>
    <n v="3"/>
    <n v="5"/>
    <s v="OK"/>
    <s v="P01860422"/>
    <n v="75"/>
    <n v="15.6"/>
    <n v="21"/>
    <n v="2"/>
    <n v="2"/>
    <n v="19"/>
    <n v="183.56666564941401"/>
    <n v="59.633333841959598"/>
    <n v="2.1833332777023302"/>
    <n v="0.77333333094914802"/>
    <m/>
    <n v="292.3"/>
    <x v="7"/>
    <x v="2"/>
  </r>
  <r>
    <x v="6"/>
    <n v="99"/>
    <n v="61"/>
    <n v="3"/>
    <n v="5"/>
    <s v="OK"/>
    <s v="P01860481"/>
    <n v="75"/>
    <n v="12.7"/>
    <n v="13"/>
    <m/>
    <m/>
    <m/>
    <n v="201.46666463216101"/>
    <n v="59.233332316080698"/>
    <n v="2.2900000015894602"/>
    <n v="0.853333334128062"/>
    <m/>
    <n v="674"/>
    <x v="1089"/>
    <x v="2"/>
  </r>
  <r>
    <x v="6"/>
    <n v="48"/>
    <n v="74"/>
    <n v="3"/>
    <n v="5"/>
    <s v="OK"/>
    <s v="P01860230"/>
    <n v="75"/>
    <n v="15.8"/>
    <n v="28"/>
    <n v="4"/>
    <n v="3"/>
    <n v="20"/>
    <n v="220.89999898274701"/>
    <n v="56.033334096272803"/>
    <n v="2.8333334128061902"/>
    <n v="0.603333334128062"/>
    <m/>
    <n v="168.8"/>
    <x v="1090"/>
    <x v="2"/>
  </r>
  <r>
    <x v="6"/>
    <n v="47"/>
    <n v="66"/>
    <n v="3"/>
    <n v="5"/>
    <s v="OK"/>
    <s v="P01860222"/>
    <n v="75"/>
    <n v="10.5"/>
    <n v="14"/>
    <n v="1"/>
    <n v="2"/>
    <n v="6"/>
    <n v="175.56666564941401"/>
    <n v="50.866666158040402"/>
    <n v="2.3900000254313198"/>
    <n v="1.26233331362406"/>
    <m/>
    <n v="431.8"/>
    <x v="1091"/>
    <x v="2"/>
  </r>
  <r>
    <x v="8"/>
    <n v="107.5"/>
    <n v="21"/>
    <n v="3"/>
    <n v="5"/>
    <s v="OK"/>
    <s v="T10005"/>
    <n v="75"/>
    <n v="16.899999999999999"/>
    <n v="24"/>
    <n v="1"/>
    <n v="2"/>
    <n v="15"/>
    <n v="220"/>
    <n v="60.4999987284342"/>
    <n v="2.1500000556310002"/>
    <n v="0.57800000905990601"/>
    <n v="74.579399108886705"/>
    <m/>
    <x v="1092"/>
    <x v="365"/>
  </r>
  <r>
    <x v="8"/>
    <n v="96"/>
    <n v="26"/>
    <n v="3"/>
    <n v="5"/>
    <s v="OK"/>
    <s v="T10052"/>
    <n v="75"/>
    <n v="20.5"/>
    <n v="27"/>
    <n v="2"/>
    <n v="2"/>
    <n v="13"/>
    <n v="203.333333333333"/>
    <n v="57.533332824707003"/>
    <n v="1.55666665236155"/>
    <n v="0.72933334112167403"/>
    <n v="101.837003072103"/>
    <m/>
    <x v="1093"/>
    <x v="889"/>
  </r>
  <r>
    <x v="8"/>
    <n v="87"/>
    <n v="2"/>
    <n v="0"/>
    <n v="0"/>
    <s v="MORT"/>
    <s v="T10096"/>
    <n v="75"/>
    <m/>
    <m/>
    <m/>
    <m/>
    <m/>
    <m/>
    <m/>
    <m/>
    <m/>
    <m/>
    <m/>
    <x v="2"/>
    <x v="2"/>
  </r>
  <r>
    <x v="8"/>
    <n v="14"/>
    <n v="76.5"/>
    <n v="3"/>
    <n v="5"/>
    <s v="OK"/>
    <s v="T10406"/>
    <n v="75"/>
    <n v="25.8"/>
    <n v="22"/>
    <m/>
    <m/>
    <n v="0"/>
    <n v="176.666666666667"/>
    <n v="57.033332824707003"/>
    <n v="1.6400000254313201"/>
    <n v="0.51899999380111705"/>
    <n v="73.640032450358106"/>
    <m/>
    <x v="1094"/>
    <x v="890"/>
  </r>
  <r>
    <x v="8"/>
    <n v="4"/>
    <n v="38"/>
    <n v="3"/>
    <n v="5"/>
    <s v="OK"/>
    <s v="T10422"/>
    <n v="75"/>
    <n v="29.9"/>
    <n v="29"/>
    <n v="4"/>
    <n v="3"/>
    <n v="20"/>
    <n v="286.66666666666703"/>
    <n v="47.066666920979799"/>
    <n v="3.0799999237060498"/>
    <n v="0.62199999888738"/>
    <n v="47.7657674153646"/>
    <m/>
    <x v="1095"/>
    <x v="891"/>
  </r>
  <r>
    <x v="8"/>
    <n v="9"/>
    <n v="39"/>
    <n v="0"/>
    <n v="0"/>
    <s v="OK"/>
    <s v="T10423"/>
    <n v="75"/>
    <n v="26.1"/>
    <n v="0"/>
    <m/>
    <m/>
    <n v="0"/>
    <m/>
    <m/>
    <m/>
    <m/>
    <m/>
    <m/>
    <x v="2"/>
    <x v="2"/>
  </r>
  <r>
    <x v="7"/>
    <n v="107.7"/>
    <n v="8.8000000000000007"/>
    <n v="3"/>
    <n v="5"/>
    <s v="OK"/>
    <s v="LV109092"/>
    <n v="883"/>
    <n v="24.681528662420401"/>
    <n v="26"/>
    <n v="3"/>
    <n v="2"/>
    <n v="23"/>
    <n v="187.666666666667"/>
    <n v="51.133333841959598"/>
    <n v="1.8633333444595299"/>
    <n v="0.20199999709924099"/>
    <n v="27.670066833496101"/>
    <m/>
    <x v="1096"/>
    <x v="892"/>
  </r>
  <r>
    <x v="7"/>
    <n v="122.5"/>
    <n v="49.1"/>
    <n v="3"/>
    <n v="4"/>
    <s v="OK"/>
    <s v="LV109153"/>
    <n v="883"/>
    <n v="16.082802547770701"/>
    <n v="18"/>
    <n v="1"/>
    <n v="1"/>
    <n v="11"/>
    <n v="186.333333333333"/>
    <n v="45.933333079020201"/>
    <n v="1.7466666698455799"/>
    <n v="0.21899999678134899"/>
    <n v="34.039731979370103"/>
    <m/>
    <x v="2"/>
    <x v="2"/>
  </r>
  <r>
    <x v="7"/>
    <n v="118.7"/>
    <n v="81.599999999999994"/>
    <n v="3"/>
    <n v="4"/>
    <s v="OK"/>
    <s v="LV109196"/>
    <n v="883"/>
    <n v="15.1273885350318"/>
    <n v="19"/>
    <n v="3"/>
    <n v="3"/>
    <n v="19"/>
    <n v="211"/>
    <n v="39.800000508626297"/>
    <n v="1.83666666348775"/>
    <n v="0.173666665951411"/>
    <n v="21.8884671529134"/>
    <m/>
    <x v="1097"/>
    <x v="893"/>
  </r>
  <r>
    <x v="7"/>
    <n v="134.19999999999999"/>
    <n v="98.6"/>
    <n v="3"/>
    <n v="5"/>
    <s v="OK"/>
    <s v="LV109201"/>
    <n v="883"/>
    <n v="37.579617834394902"/>
    <n v="38"/>
    <n v="3"/>
    <n v="1"/>
    <n v="9"/>
    <n v="215.333333333333"/>
    <n v="47.900000254313099"/>
    <n v="2"/>
    <n v="0.27533333500226298"/>
    <n v="30.1868000030518"/>
    <m/>
    <x v="1098"/>
    <x v="894"/>
  </r>
  <r>
    <x v="7"/>
    <n v="142.19999999999999"/>
    <n v="37.1"/>
    <n v="3"/>
    <n v="4"/>
    <s v="OK"/>
    <s v="LV109240"/>
    <n v="883"/>
    <n v="19.426751592356698"/>
    <n v="21"/>
    <n v="3"/>
    <n v="5"/>
    <n v="15"/>
    <n v="219.333333333333"/>
    <n v="52.766667683919302"/>
    <n v="2.0299999316533399"/>
    <n v="0.46766666571299198"/>
    <n v="48.986700693766302"/>
    <m/>
    <x v="2"/>
    <x v="2"/>
  </r>
  <r>
    <x v="7"/>
    <n v="170.7"/>
    <n v="82"/>
    <n v="3"/>
    <n v="5"/>
    <s v="OK"/>
    <s v="LV109345"/>
    <n v="883"/>
    <n v="38.853503184713396"/>
    <n v="27"/>
    <m/>
    <m/>
    <n v="0"/>
    <n v="223"/>
    <n v="41.600001017252602"/>
    <n v="2.0033333301544198"/>
    <n v="0.22499999900658901"/>
    <n v="21.477266947428401"/>
    <m/>
    <x v="2"/>
    <x v="2"/>
  </r>
  <r>
    <x v="7"/>
    <n v="166.1"/>
    <n v="14"/>
    <n v="3"/>
    <n v="5"/>
    <s v="OK"/>
    <s v="LV109412"/>
    <n v="883"/>
    <n v="24.681528662420401"/>
    <n v="23"/>
    <n v="2"/>
    <n v="1"/>
    <n v="14"/>
    <n v="186.666666666667"/>
    <n v="50.8333333333333"/>
    <n v="1.7699999809265099"/>
    <n v="0.222333336869876"/>
    <n v="30.466000239054399"/>
    <m/>
    <x v="2"/>
    <x v="2"/>
  </r>
  <r>
    <x v="7"/>
    <n v="180.5"/>
    <n v="42.2"/>
    <n v="3"/>
    <n v="5"/>
    <s v="OK"/>
    <s v="LV109452"/>
    <n v="883"/>
    <n v="18.471337579617799"/>
    <n v="27"/>
    <n v="1"/>
    <n v="1"/>
    <n v="10"/>
    <n v="223.666666666667"/>
    <n v="49.966665903727197"/>
    <n v="2.0400000015894602"/>
    <n v="0.448333332935969"/>
    <n v="54.783332824707003"/>
    <m/>
    <x v="2"/>
    <x v="2"/>
  </r>
  <r>
    <x v="7"/>
    <n v="189.5"/>
    <n v="45.7"/>
    <n v="3"/>
    <n v="4"/>
    <s v="OK"/>
    <s v="LV109536"/>
    <n v="883"/>
    <n v="21.974522292993601"/>
    <n v="23"/>
    <n v="2"/>
    <n v="1"/>
    <n v="18"/>
    <n v="220.333333333333"/>
    <n v="50.033332824707003"/>
    <n v="1.4399999777476"/>
    <n v="0.20966666440168999"/>
    <n v="33.2023328145345"/>
    <m/>
    <x v="2"/>
    <x v="2"/>
  </r>
  <r>
    <x v="5"/>
    <n v="24"/>
    <n v="25"/>
    <n v="3"/>
    <n v="5"/>
    <s v="OK"/>
    <s v="B421017"/>
    <n v="76"/>
    <n v="18.5"/>
    <n v="17"/>
    <n v="2"/>
    <n v="2"/>
    <n v="14"/>
    <n v="150.13333129882801"/>
    <n v="47.3333333333333"/>
    <n v="1.02999999125799"/>
    <n v="8.5666666428248106E-2"/>
    <m/>
    <n v="37.299999999999997"/>
    <x v="2"/>
    <x v="2"/>
  </r>
  <r>
    <x v="5"/>
    <n v="4"/>
    <n v="27"/>
    <n v="3"/>
    <n v="5"/>
    <s v="OK"/>
    <s v="B421039"/>
    <n v="76"/>
    <n v="10.3"/>
    <n v="16"/>
    <n v="1"/>
    <n v="1"/>
    <n v="10"/>
    <n v="160.233332316081"/>
    <n v="53.633333841959598"/>
    <n v="1.0533333222071299"/>
    <n v="0.13166666527589199"/>
    <m/>
    <n v="61.4"/>
    <x v="2"/>
    <x v="2"/>
  </r>
  <r>
    <x v="5"/>
    <n v="5"/>
    <n v="41"/>
    <n v="3"/>
    <n v="5"/>
    <s v="OK"/>
    <s v="B421058"/>
    <n v="76"/>
    <n v="15"/>
    <n v="17"/>
    <n v="1"/>
    <n v="1"/>
    <n v="10"/>
    <n v="157.666666666667"/>
    <n v="39.8333333333333"/>
    <n v="0.97333333889643303"/>
    <n v="8.6999999980131804E-2"/>
    <m/>
    <n v="44.1"/>
    <x v="2"/>
    <x v="2"/>
  </r>
  <r>
    <x v="5"/>
    <n v="71"/>
    <n v="78"/>
    <n v="3"/>
    <n v="5"/>
    <s v="OK"/>
    <s v="B435074"/>
    <n v="76"/>
    <n v="12.1"/>
    <m/>
    <n v="2"/>
    <n v="2"/>
    <n v="10"/>
    <n v="167"/>
    <n v="26.966666539510101"/>
    <n v="0.82333332300186202"/>
    <n v="5.7000000029802302E-2"/>
    <m/>
    <n v="22.4"/>
    <x v="2"/>
    <x v="2"/>
  </r>
  <r>
    <x v="3"/>
    <n v="15"/>
    <n v="30"/>
    <n v="3"/>
    <n v="5"/>
    <s v="OK"/>
    <s v="A110035"/>
    <n v="77"/>
    <n v="11.8"/>
    <n v="18"/>
    <n v="3"/>
    <n v="2"/>
    <n v="16"/>
    <n v="193.766667683919"/>
    <n v="64.633332570393904"/>
    <n v="2.5733332633972199"/>
    <n v="1.5406666596730501"/>
    <m/>
    <n v="449.9"/>
    <x v="86"/>
    <x v="202"/>
  </r>
  <r>
    <x v="2"/>
    <n v="63"/>
    <n v="36"/>
    <n v="3"/>
    <n v="5"/>
    <s v="OK"/>
    <s v="M17116572"/>
    <n v="77"/>
    <n v="17.5"/>
    <n v="18"/>
    <n v="2"/>
    <n v="1"/>
    <n v="15"/>
    <n v="178.79999796549501"/>
    <n v="57.800000508626297"/>
    <n v="2.05000003178914"/>
    <n v="0.91033329566319798"/>
    <m/>
    <n v="341.8"/>
    <x v="825"/>
    <x v="895"/>
  </r>
  <r>
    <x v="2"/>
    <n v="86"/>
    <n v="6"/>
    <n v="0"/>
    <n v="5"/>
    <s v="OK"/>
    <s v="M17116876"/>
    <n v="77"/>
    <n v="10.7"/>
    <n v="13"/>
    <n v="1"/>
    <n v="1"/>
    <n v="8"/>
    <m/>
    <m/>
    <m/>
    <m/>
    <m/>
    <n v="444.3"/>
    <x v="1099"/>
    <x v="896"/>
  </r>
  <r>
    <x v="2"/>
    <n v="98"/>
    <n v="30"/>
    <n v="3"/>
    <n v="5"/>
    <s v="OK"/>
    <s v="M17116898"/>
    <n v="77"/>
    <n v="15.3"/>
    <n v="18"/>
    <n v="3"/>
    <n v="2"/>
    <n v="12"/>
    <n v="191.13333129882801"/>
    <n v="64.266666412353501"/>
    <n v="2.2399999698003099"/>
    <n v="1.71533330281576"/>
    <m/>
    <n v="577.70000000000005"/>
    <x v="1100"/>
    <x v="897"/>
  </r>
  <r>
    <x v="1"/>
    <n v="10"/>
    <n v="333"/>
    <n v="3"/>
    <n v="5"/>
    <s v="OK"/>
    <s v="NH200070"/>
    <n v="77"/>
    <n v="19.2"/>
    <n v="18"/>
    <n v="2"/>
    <n v="2"/>
    <n v="10"/>
    <n v="145.233332316081"/>
    <n v="64.199999491373703"/>
    <n v="1.51666669050852"/>
    <n v="0.35566666722297702"/>
    <m/>
    <n v="142.4"/>
    <x v="1101"/>
    <x v="898"/>
  </r>
  <r>
    <x v="1"/>
    <n v="61"/>
    <n v="382"/>
    <n v="3"/>
    <n v="5"/>
    <s v="OK"/>
    <s v="NH200342"/>
    <n v="77"/>
    <n v="12.5"/>
    <n v="15"/>
    <n v="1"/>
    <n v="1"/>
    <n v="15"/>
    <n v="127.10000101725301"/>
    <n v="54.933333079020201"/>
    <n v="1.8433333237965901"/>
    <n v="0.44833334287007598"/>
    <m/>
    <n v="184.3"/>
    <x v="1102"/>
    <x v="561"/>
  </r>
  <r>
    <x v="6"/>
    <n v="64"/>
    <n v="52"/>
    <n v="3"/>
    <n v="5"/>
    <s v="OK"/>
    <s v="P01860341"/>
    <n v="77"/>
    <n v="12.9"/>
    <n v="17"/>
    <n v="3"/>
    <n v="3"/>
    <n v="17"/>
    <n v="187.89999898274701"/>
    <n v="46.866666158040402"/>
    <n v="2.2400000095367401"/>
    <n v="0.99100001653035497"/>
    <m/>
    <n v="307.10000000000002"/>
    <x v="1103"/>
    <x v="2"/>
  </r>
  <r>
    <x v="6"/>
    <n v="91"/>
    <n v="27"/>
    <n v="3"/>
    <n v="5"/>
    <s v="OK"/>
    <s v="P01860507"/>
    <n v="77"/>
    <n v="38.799999999999997"/>
    <n v="17"/>
    <n v="2"/>
    <n v="2"/>
    <n v="10"/>
    <n v="186.10000101725299"/>
    <n v="57.700000762939503"/>
    <n v="2.2866666316986102"/>
    <n v="0.78399999936421705"/>
    <m/>
    <n v="254.1"/>
    <x v="557"/>
    <x v="2"/>
  </r>
  <r>
    <x v="6"/>
    <n v="15"/>
    <n v="52"/>
    <n v="3"/>
    <n v="5"/>
    <s v="OK"/>
    <s v="P01860058"/>
    <n v="77"/>
    <n v="26.1"/>
    <n v="24"/>
    <n v="3"/>
    <n v="3"/>
    <n v="18"/>
    <n v="252.80000305175801"/>
    <n v="59.866667429606103"/>
    <n v="3.3300000031789101"/>
    <n v="1.51466663678487"/>
    <m/>
    <n v="333.4"/>
    <x v="1104"/>
    <x v="2"/>
  </r>
  <r>
    <x v="7"/>
    <n v="173.5"/>
    <n v="33.200000000000003"/>
    <n v="0"/>
    <n v="2"/>
    <s v="EXCLUDE"/>
    <s v="LV109441"/>
    <n v="706"/>
    <n v="22.2929936305732"/>
    <n v="20"/>
    <m/>
    <m/>
    <n v="0"/>
    <m/>
    <m/>
    <m/>
    <m/>
    <m/>
    <m/>
    <x v="2"/>
    <x v="2"/>
  </r>
  <r>
    <x v="7"/>
    <n v="148.19999999999999"/>
    <n v="80.900000000000006"/>
    <n v="3"/>
    <n v="4"/>
    <s v="OK"/>
    <s v="LV109307"/>
    <n v="884"/>
    <n v="13.5350318471338"/>
    <n v="17"/>
    <n v="2"/>
    <n v="2"/>
    <n v="17"/>
    <n v="237"/>
    <n v="47"/>
    <n v="2.0366666714350399"/>
    <n v="0.19333333273728701"/>
    <n v="18.847232818603501"/>
    <m/>
    <x v="2"/>
    <x v="2"/>
  </r>
  <r>
    <x v="7"/>
    <n v="101.7"/>
    <n v="38.5"/>
    <n v="3"/>
    <n v="4"/>
    <s v="OK"/>
    <s v="LV109056"/>
    <n v="885"/>
    <n v="16.4012738853503"/>
    <n v="20"/>
    <n v="1"/>
    <n v="1"/>
    <n v="8"/>
    <n v="151.333333333333"/>
    <n v="50.6666666666667"/>
    <n v="1.7399999698003099"/>
    <n v="0.15933333337307001"/>
    <n v="22.855466842651399"/>
    <m/>
    <x v="1105"/>
    <x v="899"/>
  </r>
  <r>
    <x v="7"/>
    <n v="145.80000000000001"/>
    <n v="1"/>
    <n v="3"/>
    <n v="4"/>
    <s v="OK"/>
    <s v="LV109252"/>
    <n v="886"/>
    <n v="23.566878980891701"/>
    <n v="26"/>
    <n v="4"/>
    <n v="3"/>
    <n v="23"/>
    <n v="221.333333333333"/>
    <n v="55.100001017252602"/>
    <n v="2.5866666634877502"/>
    <n v="0.54433333873748802"/>
    <n v="55.7119331359863"/>
    <m/>
    <x v="2"/>
    <x v="2"/>
  </r>
  <r>
    <x v="7"/>
    <n v="186.8"/>
    <n v="20.6"/>
    <n v="3"/>
    <n v="4"/>
    <s v="OK"/>
    <s v="LV109562"/>
    <n v="887"/>
    <n v="33.757961783439498"/>
    <n v="28"/>
    <n v="5"/>
    <n v="5"/>
    <n v="26"/>
    <n v="230.666666666667"/>
    <n v="48.699999491373703"/>
    <n v="2.4900000095367401"/>
    <n v="0.50066666801770499"/>
    <n v="48.718199412028"/>
    <m/>
    <x v="2"/>
    <x v="2"/>
  </r>
  <r>
    <x v="2"/>
    <n v="7"/>
    <n v="21"/>
    <n v="3"/>
    <n v="5"/>
    <s v="OK"/>
    <s v="M17116030"/>
    <n v="78"/>
    <n v="11.8"/>
    <n v="10"/>
    <n v="3"/>
    <n v="2"/>
    <n v="10"/>
    <n v="178.333333333333"/>
    <n v="50.8333333333333"/>
    <n v="1.12999999523163"/>
    <n v="0.22966666022936499"/>
    <m/>
    <n v="107"/>
    <x v="1106"/>
    <x v="900"/>
  </r>
  <r>
    <x v="2"/>
    <n v="2"/>
    <n v="46"/>
    <n v="3"/>
    <n v="5"/>
    <s v="OK"/>
    <s v="M17116065"/>
    <n v="78"/>
    <n v="12.4"/>
    <n v="15"/>
    <n v="3"/>
    <n v="2"/>
    <n v="10"/>
    <n v="186.69999694824199"/>
    <n v="43.633332570393897"/>
    <n v="1.26666669050852"/>
    <n v="0.537999987602234"/>
    <m/>
    <n v="257.5"/>
    <x v="1107"/>
    <x v="901"/>
  </r>
  <r>
    <x v="2"/>
    <n v="40"/>
    <n v="55"/>
    <n v="0"/>
    <n v="0"/>
    <s v="MORT"/>
    <s v="M17116469"/>
    <n v="78"/>
    <m/>
    <m/>
    <m/>
    <m/>
    <m/>
    <m/>
    <m/>
    <m/>
    <m/>
    <m/>
    <m/>
    <x v="2"/>
    <x v="2"/>
  </r>
  <r>
    <x v="2"/>
    <n v="44"/>
    <n v="48"/>
    <n v="0"/>
    <n v="0"/>
    <s v="MORT"/>
    <s v="M17116476"/>
    <n v="78"/>
    <m/>
    <m/>
    <m/>
    <m/>
    <m/>
    <m/>
    <m/>
    <m/>
    <m/>
    <m/>
    <m/>
    <x v="2"/>
    <x v="2"/>
  </r>
  <r>
    <x v="1"/>
    <n v="94"/>
    <n v="360"/>
    <n v="3"/>
    <n v="5"/>
    <s v="OK"/>
    <s v="NH200524"/>
    <n v="78"/>
    <n v="23.5"/>
    <n v="12"/>
    <n v="2"/>
    <n v="1"/>
    <n v="8"/>
    <n v="196.766667683919"/>
    <n v="61"/>
    <n v="1.52666664123535"/>
    <n v="0.30866667131582898"/>
    <m/>
    <n v="92.3"/>
    <x v="318"/>
    <x v="902"/>
  </r>
  <r>
    <x v="6"/>
    <n v="79"/>
    <n v="86"/>
    <n v="3"/>
    <n v="5"/>
    <s v="OK"/>
    <s v="P01860368"/>
    <n v="78"/>
    <n v="14"/>
    <n v="13"/>
    <n v="2"/>
    <n v="2"/>
    <n v="8"/>
    <n v="152.10000101725299"/>
    <n v="53.233333587646499"/>
    <n v="1.66333333651225"/>
    <n v="0.323333332935969"/>
    <m/>
    <n v="172.9"/>
    <x v="1106"/>
    <x v="2"/>
  </r>
  <r>
    <x v="5"/>
    <n v="0"/>
    <n v="94"/>
    <n v="3"/>
    <n v="5"/>
    <s v="OK"/>
    <s v="B419052"/>
    <n v="79"/>
    <n v="13.5"/>
    <n v="21"/>
    <n v="2"/>
    <n v="2"/>
    <n v="18"/>
    <n v="230.53333028157601"/>
    <n v="56.6666666666667"/>
    <n v="2.6933333079020199"/>
    <n v="1.1316666901111601"/>
    <m/>
    <n v="290.7"/>
    <x v="2"/>
    <x v="2"/>
  </r>
  <r>
    <x v="3"/>
    <n v="70"/>
    <n v="64"/>
    <n v="3"/>
    <n v="5"/>
    <s v="OK"/>
    <s v="A110297"/>
    <n v="80"/>
    <n v="10.8"/>
    <n v="13"/>
    <n v="2"/>
    <n v="2"/>
    <n v="10"/>
    <n v="157"/>
    <n v="40.433333079020201"/>
    <n v="0.97666666905085198"/>
    <n v="8.7333333988984393E-2"/>
    <m/>
    <n v="50.8"/>
    <x v="362"/>
    <x v="28"/>
  </r>
  <r>
    <x v="5"/>
    <n v="5"/>
    <n v="26"/>
    <n v="3"/>
    <n v="5"/>
    <s v="OK"/>
    <s v="B421038"/>
    <n v="80"/>
    <n v="12.1"/>
    <n v="18"/>
    <n v="2"/>
    <n v="2"/>
    <n v="14"/>
    <n v="157.10000101725299"/>
    <n v="58.766666412353501"/>
    <n v="1.2600000301996901"/>
    <n v="0.216999992728233"/>
    <m/>
    <n v="85.8"/>
    <x v="2"/>
    <x v="2"/>
  </r>
  <r>
    <x v="5"/>
    <n v="49"/>
    <n v="36"/>
    <n v="3"/>
    <n v="5"/>
    <s v="OK"/>
    <s v="B429008"/>
    <n v="80"/>
    <n v="18"/>
    <n v="17"/>
    <n v="1"/>
    <n v="2"/>
    <n v="17"/>
    <n v="155.56666564941401"/>
    <n v="47.4999987284342"/>
    <n v="1.79333333174388"/>
    <n v="0.22166666388511699"/>
    <m/>
    <n v="94"/>
    <x v="2"/>
    <x v="2"/>
  </r>
  <r>
    <x v="5"/>
    <n v="45"/>
    <n v="1"/>
    <n v="3"/>
    <n v="5"/>
    <s v="OK"/>
    <s v="B430060"/>
    <n v="80"/>
    <n v="10.8"/>
    <n v="15"/>
    <n v="1"/>
    <n v="1"/>
    <n v="10"/>
    <n v="149.20000203450499"/>
    <n v="50.6666666666667"/>
    <n v="1.3933333158493"/>
    <n v="0.29066666464010898"/>
    <m/>
    <n v="131.6"/>
    <x v="2"/>
    <x v="2"/>
  </r>
  <r>
    <x v="7"/>
    <n v="141"/>
    <n v="52.6"/>
    <n v="3"/>
    <n v="5"/>
    <s v="OK"/>
    <s v="LV109231"/>
    <n v="80"/>
    <n v="23.248407643312099"/>
    <n v="26"/>
    <n v="4"/>
    <n v="4"/>
    <n v="17"/>
    <n v="205.666666666667"/>
    <n v="56.366666158040402"/>
    <n v="1.5233333508173601"/>
    <n v="0.103333334128062"/>
    <n v="14.174700101216599"/>
    <m/>
    <x v="2"/>
    <x v="2"/>
  </r>
  <r>
    <x v="7"/>
    <n v="146.69999999999999"/>
    <n v="98.1"/>
    <n v="3"/>
    <n v="5"/>
    <s v="OK"/>
    <s v="LV109315"/>
    <n v="80"/>
    <n v="10.987261146496801"/>
    <n v="15"/>
    <n v="2"/>
    <n v="1"/>
    <n v="13"/>
    <n v="161"/>
    <n v="46.300000508626297"/>
    <n v="1.0766666730245"/>
    <n v="0.117000002413988"/>
    <n v="14.703343073527"/>
    <m/>
    <x v="2"/>
    <x v="2"/>
  </r>
  <r>
    <x v="7"/>
    <n v="192.8"/>
    <n v="33"/>
    <n v="3"/>
    <n v="5"/>
    <s v="OK"/>
    <s v="LV109549"/>
    <n v="80"/>
    <n v="18.471337579617799"/>
    <n v="18"/>
    <n v="4"/>
    <n v="4"/>
    <n v="18"/>
    <n v="188.333333333333"/>
    <n v="44.099999745686901"/>
    <n v="1.3299999634424799"/>
    <n v="0.13333333532015501"/>
    <n v="18.098932902018198"/>
    <m/>
    <x v="1108"/>
    <x v="903"/>
  </r>
  <r>
    <x v="2"/>
    <n v="33"/>
    <n v="73"/>
    <n v="3"/>
    <n v="5"/>
    <s v="OK"/>
    <s v="M17116445"/>
    <n v="80"/>
    <n v="13.4"/>
    <n v="16"/>
    <n v="1"/>
    <n v="2"/>
    <n v="10"/>
    <n v="165.86666870117199"/>
    <n v="48.400000254313099"/>
    <n v="1.67333328723907"/>
    <n v="0.12733333061138799"/>
    <m/>
    <n v="65.7"/>
    <x v="1109"/>
    <x v="904"/>
  </r>
  <r>
    <x v="1"/>
    <n v="68"/>
    <n v="328"/>
    <n v="3"/>
    <n v="5"/>
    <s v="OK"/>
    <s v="NH200315"/>
    <n v="80"/>
    <n v="15.2"/>
    <n v="14"/>
    <n v="2"/>
    <n v="2"/>
    <n v="12"/>
    <n v="132"/>
    <n v="53.933333079020201"/>
    <n v="1.4299999872843401"/>
    <n v="0.15166667103767401"/>
    <m/>
    <n v="78"/>
    <x v="1110"/>
    <x v="905"/>
  </r>
  <r>
    <x v="1"/>
    <n v="62"/>
    <n v="376"/>
    <n v="3"/>
    <n v="3"/>
    <s v="OK"/>
    <s v="NH200339"/>
    <n v="80"/>
    <n v="12.6"/>
    <n v="17"/>
    <n v="2"/>
    <n v="2"/>
    <n v="15"/>
    <n v="134.233332316081"/>
    <n v="59.566666920979799"/>
    <n v="1.16000000635783"/>
    <n v="0.13300000131130199"/>
    <m/>
    <n v="55.7"/>
    <x v="440"/>
    <x v="906"/>
  </r>
  <r>
    <x v="5"/>
    <n v="49"/>
    <n v="73"/>
    <n v="3"/>
    <n v="5"/>
    <s v="OK"/>
    <s v="B428045"/>
    <n v="81"/>
    <n v="10.5"/>
    <m/>
    <n v="1"/>
    <n v="1"/>
    <n v="10"/>
    <n v="189.53333536783899"/>
    <n v="69.366666158040402"/>
    <n v="2.03999996185303"/>
    <n v="0.55600000421206197"/>
    <m/>
    <n v="228.5"/>
    <x v="2"/>
    <x v="2"/>
  </r>
  <r>
    <x v="2"/>
    <n v="62"/>
    <n v="9"/>
    <n v="3"/>
    <n v="4"/>
    <s v="OK"/>
    <s v="M17118948"/>
    <n v="81"/>
    <n v="9.6999999999999993"/>
    <n v="10"/>
    <n v="2"/>
    <n v="2"/>
    <n v="10"/>
    <n v="212.10000101725299"/>
    <n v="46.366666158040402"/>
    <n v="2.0199999809265101"/>
    <n v="0.759666661421458"/>
    <m/>
    <n v="312.2"/>
    <x v="1111"/>
    <x v="907"/>
  </r>
  <r>
    <x v="6"/>
    <n v="72"/>
    <n v="1"/>
    <n v="3"/>
    <n v="5"/>
    <s v="OK"/>
    <s v="P01860410"/>
    <n v="81"/>
    <n v="11.9"/>
    <n v="13"/>
    <n v="5"/>
    <n v="5"/>
    <n v="10"/>
    <n v="194.13333129882801"/>
    <n v="48.933334350585902"/>
    <n v="1.5966666539510099"/>
    <n v="0.85466665029525801"/>
    <m/>
    <n v="312.39999999999998"/>
    <x v="1112"/>
    <x v="2"/>
  </r>
  <r>
    <x v="8"/>
    <n v="98"/>
    <n v="34"/>
    <n v="3"/>
    <n v="5"/>
    <s v="OK"/>
    <s v="T10058"/>
    <n v="81"/>
    <n v="11.6"/>
    <n v="17"/>
    <n v="1"/>
    <n v="1"/>
    <n v="10"/>
    <n v="166.666666666667"/>
    <n v="48.933333079020201"/>
    <n v="1.6900000174840299"/>
    <n v="0.248000005880992"/>
    <n v="51.437400817871101"/>
    <m/>
    <x v="1113"/>
    <x v="908"/>
  </r>
  <r>
    <x v="8"/>
    <n v="17"/>
    <n v="71"/>
    <n v="3"/>
    <n v="5"/>
    <s v="OK"/>
    <s v="T10402"/>
    <n v="81"/>
    <n v="50"/>
    <n v="34"/>
    <n v="4"/>
    <n v="5"/>
    <n v="34"/>
    <n v="226.666666666667"/>
    <n v="63.600001017252602"/>
    <n v="1.7633333603541099"/>
    <n v="0.35033333301544201"/>
    <n v="41.081133524576799"/>
    <m/>
    <x v="1114"/>
    <x v="909"/>
  </r>
  <r>
    <x v="5"/>
    <n v="3"/>
    <n v="64"/>
    <n v="3"/>
    <n v="5"/>
    <s v="OK"/>
    <s v="B420048"/>
    <n v="82"/>
    <n v="13.2"/>
    <n v="16"/>
    <n v="2"/>
    <n v="2"/>
    <n v="12"/>
    <n v="194.13333129882801"/>
    <n v="55.866666158040402"/>
    <n v="1.85333331425985"/>
    <n v="0.320333331823349"/>
    <m/>
    <n v="96.8"/>
    <x v="213"/>
    <x v="200"/>
  </r>
  <r>
    <x v="5"/>
    <n v="65"/>
    <n v="45"/>
    <n v="3"/>
    <n v="4"/>
    <s v="OK"/>
    <s v="B437059"/>
    <n v="82"/>
    <n v="16.399999999999999"/>
    <n v="17"/>
    <n v="2"/>
    <n v="3"/>
    <n v="15"/>
    <n v="206.96666971842399"/>
    <n v="59.599998474121101"/>
    <n v="1.8866666952769"/>
    <n v="0.93433330456415797"/>
    <m/>
    <n v="260.3"/>
    <x v="101"/>
    <x v="183"/>
  </r>
  <r>
    <x v="2"/>
    <n v="22"/>
    <n v="30"/>
    <n v="0"/>
    <n v="0"/>
    <s v="MORT"/>
    <s v="M17116048"/>
    <n v="82"/>
    <n v="70"/>
    <n v="17"/>
    <m/>
    <m/>
    <m/>
    <m/>
    <m/>
    <m/>
    <m/>
    <m/>
    <m/>
    <x v="2"/>
    <x v="2"/>
  </r>
  <r>
    <x v="6"/>
    <n v="59"/>
    <n v="92"/>
    <n v="3"/>
    <n v="5"/>
    <s v="OK"/>
    <s v="P01860249"/>
    <n v="82"/>
    <n v="62.7"/>
    <n v="32"/>
    <n v="4"/>
    <n v="4"/>
    <n v="30"/>
    <n v="217.666666666667"/>
    <n v="58.866666158040402"/>
    <n v="2.7599999904632599"/>
    <n v="0.32300000389417"/>
    <m/>
    <n v="80.8"/>
    <x v="1115"/>
    <x v="2"/>
  </r>
  <r>
    <x v="6"/>
    <n v="58"/>
    <n v="99"/>
    <n v="3"/>
    <n v="5"/>
    <s v="OK"/>
    <s v="P01860240"/>
    <n v="82"/>
    <n v="47.1"/>
    <n v="31"/>
    <m/>
    <m/>
    <m/>
    <n v="197.333333333333"/>
    <n v="60.300000508626297"/>
    <n v="1.9900000095367401"/>
    <n v="0.28433333834012298"/>
    <m/>
    <n v="71.400000000000006"/>
    <x v="365"/>
    <x v="2"/>
  </r>
  <r>
    <x v="7"/>
    <n v="170.1"/>
    <n v="87"/>
    <n v="0"/>
    <n v="0"/>
    <s v="MORT"/>
    <s v="LV109341"/>
    <n v="710"/>
    <m/>
    <n v="0"/>
    <m/>
    <m/>
    <n v="0"/>
    <m/>
    <m/>
    <m/>
    <m/>
    <m/>
    <m/>
    <x v="2"/>
    <x v="2"/>
  </r>
  <r>
    <x v="7"/>
    <n v="190.9"/>
    <n v="77.5"/>
    <n v="3"/>
    <n v="4"/>
    <s v="OK"/>
    <s v="LV109518"/>
    <n v="880"/>
    <n v="29.936305732484101"/>
    <n v="31"/>
    <n v="3"/>
    <n v="5"/>
    <n v="30"/>
    <n v="240"/>
    <n v="58.700000762939503"/>
    <n v="2.6066667238871299"/>
    <n v="0.47566667199134799"/>
    <n v="37.306399027506501"/>
    <m/>
    <x v="2"/>
    <x v="2"/>
  </r>
  <r>
    <x v="7"/>
    <n v="169.3"/>
    <n v="89"/>
    <n v="0"/>
    <n v="0"/>
    <s v="MORT"/>
    <s v="LV109340"/>
    <n v="66"/>
    <m/>
    <n v="0"/>
    <m/>
    <m/>
    <n v="0"/>
    <m/>
    <m/>
    <m/>
    <m/>
    <m/>
    <m/>
    <x v="2"/>
    <x v="2"/>
  </r>
  <r>
    <x v="7"/>
    <n v="164.4"/>
    <n v="47.6"/>
    <n v="0"/>
    <n v="0"/>
    <s v="MORT"/>
    <s v="LV109376"/>
    <n v="66"/>
    <m/>
    <n v="13"/>
    <m/>
    <m/>
    <n v="0"/>
    <m/>
    <m/>
    <m/>
    <m/>
    <m/>
    <m/>
    <x v="2"/>
    <x v="2"/>
  </r>
  <r>
    <x v="7"/>
    <n v="180"/>
    <n v="57.5"/>
    <n v="0"/>
    <n v="0"/>
    <s v="MORT"/>
    <s v="LV109465"/>
    <n v="66"/>
    <m/>
    <n v="0"/>
    <m/>
    <m/>
    <n v="0"/>
    <m/>
    <m/>
    <m/>
    <m/>
    <m/>
    <m/>
    <x v="2"/>
    <x v="2"/>
  </r>
  <r>
    <x v="0"/>
    <n v="101"/>
    <n v="21"/>
    <n v="0"/>
    <n v="0"/>
    <s v="EXCLUDE"/>
    <s v="NL110013"/>
    <n v="85"/>
    <n v="20.399999999999999"/>
    <m/>
    <m/>
    <m/>
    <m/>
    <m/>
    <m/>
    <m/>
    <m/>
    <m/>
    <m/>
    <x v="2"/>
    <x v="2"/>
  </r>
  <r>
    <x v="6"/>
    <n v="94"/>
    <n v="36"/>
    <n v="3"/>
    <n v="5"/>
    <s v="OK"/>
    <s v="P01860498"/>
    <n v="821"/>
    <n v="18.8"/>
    <n v="20"/>
    <m/>
    <m/>
    <m/>
    <n v="236.20000203450499"/>
    <n v="71.566665649414105"/>
    <n v="1.5166666507720901"/>
    <n v="0.26999999086062099"/>
    <m/>
    <n v="79.2"/>
    <x v="214"/>
    <x v="2"/>
  </r>
  <r>
    <x v="5"/>
    <n v="75"/>
    <n v="26"/>
    <n v="3"/>
    <n v="5"/>
    <s v="OK"/>
    <s v="B445046"/>
    <n v="87"/>
    <n v="11.6"/>
    <n v="18"/>
    <n v="1"/>
    <n v="1"/>
    <n v="12"/>
    <n v="140.89999898274701"/>
    <n v="51.766667683919302"/>
    <n v="0.88999998569488503"/>
    <n v="7.2000001867612198E-2"/>
    <m/>
    <n v="50.2"/>
    <x v="82"/>
    <x v="183"/>
  </r>
  <r>
    <x v="3"/>
    <n v="45"/>
    <n v="17"/>
    <n v="3"/>
    <n v="5"/>
    <s v="OK"/>
    <s v="A110208"/>
    <n v="88"/>
    <n v="16.600000000000001"/>
    <n v="20"/>
    <n v="2"/>
    <n v="1"/>
    <n v="16"/>
    <n v="220"/>
    <n v="63.5"/>
    <n v="1.4399999777476"/>
    <n v="0.76966667175293002"/>
    <m/>
    <n v="383.3"/>
    <x v="2"/>
    <x v="2"/>
  </r>
  <r>
    <x v="5"/>
    <n v="25"/>
    <n v="94"/>
    <n v="3"/>
    <n v="5"/>
    <s v="OK"/>
    <s v="B427057"/>
    <n v="88"/>
    <n v="11.5"/>
    <m/>
    <n v="1"/>
    <n v="1"/>
    <n v="6"/>
    <n v="179.333333333333"/>
    <n v="44.633332570393897"/>
    <n v="1.3699999650319401"/>
    <n v="0.44399999082088498"/>
    <m/>
    <n v="283.89999999999998"/>
    <x v="47"/>
    <x v="66"/>
  </r>
  <r>
    <x v="5"/>
    <n v="25"/>
    <n v="75"/>
    <n v="3"/>
    <n v="5"/>
    <s v="OK"/>
    <s v="B427064"/>
    <n v="88"/>
    <n v="14"/>
    <m/>
    <n v="2"/>
    <n v="1"/>
    <n v="6"/>
    <n v="217.43333435058599"/>
    <n v="61.533334096272803"/>
    <n v="2.0866667032241799"/>
    <n v="0.82033330202102706"/>
    <m/>
    <n v="375.5"/>
    <x v="2"/>
    <x v="2"/>
  </r>
  <r>
    <x v="5"/>
    <n v="51"/>
    <n v="92"/>
    <n v="3"/>
    <n v="5"/>
    <s v="OK"/>
    <s v="B435055"/>
    <n v="88"/>
    <n v="11.9"/>
    <m/>
    <n v="2"/>
    <n v="2"/>
    <n v="20"/>
    <n v="226.233332316081"/>
    <n v="58.433333079020201"/>
    <n v="1.4299999872843401"/>
    <n v="0.43433334430058801"/>
    <m/>
    <n v="147"/>
    <x v="2"/>
    <x v="2"/>
  </r>
  <r>
    <x v="5"/>
    <n v="57"/>
    <n v="67"/>
    <n v="3"/>
    <n v="5"/>
    <s v="OK"/>
    <s v="B436004"/>
    <n v="88"/>
    <n v="32.799999999999997"/>
    <m/>
    <n v="1"/>
    <n v="3"/>
    <n v="38"/>
    <n v="256.66667175292997"/>
    <n v="68.433331807454394"/>
    <n v="1.5400000413258901"/>
    <n v="0.56133334338664997"/>
    <m/>
    <n v="194.7"/>
    <x v="2"/>
    <x v="2"/>
  </r>
  <r>
    <x v="5"/>
    <n v="54"/>
    <n v="59"/>
    <n v="3"/>
    <n v="5"/>
    <s v="OK"/>
    <s v="B436072"/>
    <n v="88"/>
    <n v="14.3"/>
    <m/>
    <n v="2"/>
    <n v="2"/>
    <n v="16"/>
    <n v="200.10000101725299"/>
    <n v="65.466667175292997"/>
    <n v="1.3733333349227901"/>
    <n v="0.54466665784517898"/>
    <m/>
    <n v="234.9"/>
    <x v="2"/>
    <x v="2"/>
  </r>
  <r>
    <x v="5"/>
    <n v="68"/>
    <n v="6"/>
    <n v="3"/>
    <n v="5"/>
    <s v="OK"/>
    <s v="B438060"/>
    <n v="88"/>
    <n v="13.7"/>
    <n v="12"/>
    <n v="1"/>
    <n v="1"/>
    <n v="10"/>
    <n v="182.56666564941401"/>
    <n v="60.466665903727197"/>
    <n v="1.37999999523163"/>
    <n v="0.44033333659172103"/>
    <m/>
    <n v="280"/>
    <x v="2"/>
    <x v="2"/>
  </r>
  <r>
    <x v="5"/>
    <n v="87"/>
    <n v="100"/>
    <n v="3"/>
    <n v="5"/>
    <s v="OK"/>
    <s v="B443050"/>
    <n v="88"/>
    <n v="12.6"/>
    <n v="15"/>
    <n v="1"/>
    <n v="2"/>
    <n v="10"/>
    <n v="172.56666564941401"/>
    <n v="58.466667175292997"/>
    <n v="1.29333333174388"/>
    <n v="0.39933333794275899"/>
    <m/>
    <n v="215.9"/>
    <x v="2"/>
    <x v="2"/>
  </r>
  <r>
    <x v="7"/>
    <n v="109.3"/>
    <n v="75.8"/>
    <n v="3"/>
    <n v="5"/>
    <s v="OK"/>
    <s v="LV109011"/>
    <n v="88"/>
    <n v="36.624203821656103"/>
    <n v="32"/>
    <n v="4"/>
    <n v="2"/>
    <n v="25"/>
    <n v="270.66666666666703"/>
    <n v="60.033332824707003"/>
    <n v="1.8800000349680599"/>
    <n v="0.90066667397817002"/>
    <n v="100.067700703939"/>
    <m/>
    <x v="1116"/>
    <x v="910"/>
  </r>
  <r>
    <x v="7"/>
    <n v="124.3"/>
    <n v="31.2"/>
    <n v="3"/>
    <n v="5"/>
    <s v="OK"/>
    <s v="LV109079"/>
    <n v="88"/>
    <n v="63.375796178343897"/>
    <n v="50"/>
    <n v="5"/>
    <n v="5"/>
    <n v="40"/>
    <n v="309"/>
    <n v="66.399998982747405"/>
    <n v="2.3900000254313198"/>
    <n v="0.37533333897590598"/>
    <n v="32.1644992828369"/>
    <m/>
    <x v="2"/>
    <x v="2"/>
  </r>
  <r>
    <x v="7"/>
    <n v="134.30000000000001"/>
    <n v="9.8000000000000007"/>
    <n v="3"/>
    <n v="5"/>
    <s v="OK"/>
    <s v="LV109119"/>
    <n v="88"/>
    <n v="88.2165605095541"/>
    <n v="40"/>
    <n v="5"/>
    <n v="5"/>
    <n v="40"/>
    <n v="259"/>
    <n v="59.533332824707003"/>
    <n v="1.7166666984558101"/>
    <n v="0.52099999785423301"/>
    <n v="44.251300811767599"/>
    <m/>
    <x v="1117"/>
    <x v="911"/>
  </r>
  <r>
    <x v="7"/>
    <n v="138.5"/>
    <n v="19.5"/>
    <n v="3"/>
    <n v="5"/>
    <s v="OK"/>
    <s v="LV109125"/>
    <n v="88"/>
    <n v="34.713375796178298"/>
    <n v="35"/>
    <n v="4"/>
    <n v="4"/>
    <n v="21"/>
    <n v="301.33333333333297"/>
    <n v="65.099998474121094"/>
    <n v="2.3866666952769"/>
    <n v="0.77866667509079002"/>
    <n v="68.912600199381501"/>
    <m/>
    <x v="1118"/>
    <x v="912"/>
  </r>
  <r>
    <x v="7"/>
    <n v="133.9"/>
    <n v="36.200000000000003"/>
    <n v="3"/>
    <n v="5"/>
    <s v="OK"/>
    <s v="LV109138"/>
    <n v="88"/>
    <n v="59.235668789808898"/>
    <n v="40"/>
    <n v="5"/>
    <n v="5"/>
    <n v="38"/>
    <n v="282.66666666666703"/>
    <n v="67.466665903727204"/>
    <n v="2.1433333158493002"/>
    <n v="0.35733333230018599"/>
    <n v="28.5605659484863"/>
    <m/>
    <x v="2"/>
    <x v="2"/>
  </r>
  <r>
    <x v="7"/>
    <n v="125.7"/>
    <n v="56.7"/>
    <n v="3"/>
    <n v="5"/>
    <s v="OK"/>
    <s v="LV109157"/>
    <n v="88"/>
    <n v="39.808917197452203"/>
    <n v="37"/>
    <n v="4"/>
    <n v="4"/>
    <n v="18"/>
    <n v="277"/>
    <n v="53.533332824707003"/>
    <n v="2.1299999554952"/>
    <n v="0.30499999225139601"/>
    <n v="37.839833577474003"/>
    <m/>
    <x v="2"/>
    <x v="2"/>
  </r>
  <r>
    <x v="7"/>
    <n v="130"/>
    <n v="90.7"/>
    <n v="0"/>
    <n v="5"/>
    <s v="OK"/>
    <s v="LV109185"/>
    <n v="88"/>
    <n v="10.828025477707"/>
    <n v="14"/>
    <m/>
    <m/>
    <n v="0"/>
    <m/>
    <m/>
    <m/>
    <m/>
    <m/>
    <m/>
    <x v="2"/>
    <x v="2"/>
  </r>
  <r>
    <x v="7"/>
    <n v="134"/>
    <n v="96.7"/>
    <n v="3"/>
    <n v="5"/>
    <s v="OK"/>
    <s v="LV109202"/>
    <n v="88"/>
    <n v="76.433121019108299"/>
    <n v="48"/>
    <n v="5"/>
    <n v="5"/>
    <n v="48"/>
    <n v="285.66666666666703"/>
    <n v="61.833332061767599"/>
    <n v="1.72999997933706"/>
    <n v="0.25000000496705399"/>
    <n v="23.620833079020201"/>
    <m/>
    <x v="2"/>
    <x v="2"/>
  </r>
  <r>
    <x v="7"/>
    <n v="139.69999999999999"/>
    <n v="66"/>
    <n v="3"/>
    <n v="5"/>
    <s v="OK"/>
    <s v="LV109221"/>
    <n v="88"/>
    <n v="102.229299363057"/>
    <n v="36"/>
    <n v="5"/>
    <n v="5"/>
    <n v="25"/>
    <n v="330.66666666666703"/>
    <n v="49.066665649414098"/>
    <n v="2.53999996185303"/>
    <n v="0.42133334279060403"/>
    <n v="30.281932830810501"/>
    <m/>
    <x v="2"/>
    <x v="2"/>
  </r>
  <r>
    <x v="7"/>
    <n v="143"/>
    <n v="-1"/>
    <n v="3"/>
    <n v="5"/>
    <s v="OK"/>
    <s v="LV109253"/>
    <n v="88"/>
    <n v="70.063694267515899"/>
    <n v="42"/>
    <n v="5"/>
    <n v="5"/>
    <n v="40"/>
    <n v="302"/>
    <n v="63.3333333333333"/>
    <n v="1.8566667238871299"/>
    <n v="0.41500000158945699"/>
    <n v="32.693567276000998"/>
    <m/>
    <x v="2"/>
    <x v="2"/>
  </r>
  <r>
    <x v="7"/>
    <n v="149"/>
    <n v="11"/>
    <n v="3"/>
    <n v="5"/>
    <s v="OK"/>
    <s v="LV109260"/>
    <n v="88"/>
    <n v="55.732484076433103"/>
    <n v="38"/>
    <n v="5"/>
    <n v="4"/>
    <n v="28"/>
    <n v="300.66666666666703"/>
    <n v="64.666667938232393"/>
    <n v="2.0899999539057399"/>
    <n v="0.400333325068156"/>
    <n v="33.051300684611"/>
    <m/>
    <x v="2"/>
    <x v="2"/>
  </r>
  <r>
    <x v="7"/>
    <n v="162.6"/>
    <n v="27.1"/>
    <n v="0"/>
    <n v="5"/>
    <s v="OK"/>
    <s v="LV109266"/>
    <n v="88"/>
    <n v="24.840764331210199"/>
    <n v="29"/>
    <m/>
    <m/>
    <n v="0"/>
    <m/>
    <m/>
    <m/>
    <m/>
    <m/>
    <m/>
    <x v="2"/>
    <x v="2"/>
  </r>
  <r>
    <x v="7"/>
    <n v="163"/>
    <n v="97.3"/>
    <n v="3"/>
    <n v="5"/>
    <s v="OK"/>
    <s v="LV109326"/>
    <n v="88"/>
    <n v="28.980891719745198"/>
    <n v="30"/>
    <n v="5"/>
    <n v="2"/>
    <n v="20"/>
    <n v="205.333333333333"/>
    <n v="54.6666666666667"/>
    <n v="1.3500000238418599"/>
    <n v="0.38500001033147202"/>
    <n v="49.613800048828097"/>
    <m/>
    <x v="2"/>
    <x v="2"/>
  </r>
  <r>
    <x v="7"/>
    <n v="171.6"/>
    <n v="95.1"/>
    <n v="3"/>
    <n v="5"/>
    <s v="OK"/>
    <s v="LV109331"/>
    <n v="88"/>
    <n v="22.452229299363101"/>
    <n v="25"/>
    <n v="4"/>
    <n v="4"/>
    <n v="25"/>
    <n v="251"/>
    <n v="60.599999745686901"/>
    <n v="1.6099999745686799"/>
    <n v="0.53000001112619999"/>
    <n v="65.095568339029995"/>
    <m/>
    <x v="1119"/>
    <x v="913"/>
  </r>
  <r>
    <x v="7"/>
    <n v="163.1"/>
    <n v="52.2"/>
    <n v="3"/>
    <n v="5"/>
    <s v="OK"/>
    <s v="LV109375"/>
    <n v="88"/>
    <n v="52.547770700636903"/>
    <n v="38"/>
    <n v="5"/>
    <n v="5"/>
    <n v="30"/>
    <n v="316.66666666666703"/>
    <n v="53.766666412353501"/>
    <n v="1.7166666984558101"/>
    <n v="0.20066666603088401"/>
    <n v="15.809833208719899"/>
    <m/>
    <x v="2"/>
    <x v="2"/>
  </r>
  <r>
    <x v="7"/>
    <n v="172.4"/>
    <n v="17.8"/>
    <n v="3"/>
    <n v="5"/>
    <s v="OK"/>
    <s v="LV109414"/>
    <n v="88"/>
    <n v="12.0700636942675"/>
    <n v="13"/>
    <n v="2"/>
    <n v="2"/>
    <n v="13"/>
    <n v="211.666666666667"/>
    <n v="58.199999491373703"/>
    <n v="1.5499999920527101"/>
    <n v="0.41233333945274397"/>
    <n v="64.621466318766295"/>
    <m/>
    <x v="2"/>
    <x v="2"/>
  </r>
  <r>
    <x v="7"/>
    <n v="192.4"/>
    <n v="63"/>
    <n v="3"/>
    <n v="5"/>
    <s v="OK"/>
    <s v="LV109526"/>
    <n v="88"/>
    <n v="86.624203821656096"/>
    <n v="45"/>
    <n v="5"/>
    <n v="5"/>
    <n v="40"/>
    <m/>
    <m/>
    <m/>
    <n v="0.35366665820280702"/>
    <n v="32.585199991861998"/>
    <m/>
    <x v="1120"/>
    <x v="914"/>
  </r>
  <r>
    <x v="2"/>
    <n v="73"/>
    <n v="82"/>
    <n v="0"/>
    <n v="0"/>
    <s v="MORT"/>
    <s v="M17116626"/>
    <n v="88"/>
    <n v="77.7"/>
    <n v="31"/>
    <m/>
    <m/>
    <m/>
    <m/>
    <m/>
    <m/>
    <m/>
    <m/>
    <m/>
    <x v="2"/>
    <x v="2"/>
  </r>
  <r>
    <x v="2"/>
    <n v="10"/>
    <n v="82"/>
    <n v="3"/>
    <n v="5"/>
    <s v="OK"/>
    <s v="M17118925"/>
    <n v="88"/>
    <n v="10.199999999999999"/>
    <n v="10"/>
    <n v="1"/>
    <n v="1"/>
    <n v="8"/>
    <n v="168.46666463216101"/>
    <n v="46.233332316080698"/>
    <n v="1.57666671276093"/>
    <n v="0.41699999570846602"/>
    <m/>
    <n v="285.7"/>
    <x v="2"/>
    <x v="2"/>
  </r>
  <r>
    <x v="1"/>
    <n v="40"/>
    <n v="318"/>
    <n v="3"/>
    <n v="5"/>
    <s v="OK"/>
    <s v="NH200549"/>
    <n v="88"/>
    <m/>
    <m/>
    <n v="2"/>
    <n v="2"/>
    <n v="10"/>
    <n v="185.56666564941401"/>
    <n v="43.133333841959598"/>
    <n v="1.5400000015894599"/>
    <n v="0.227333332101504"/>
    <m/>
    <n v="145"/>
    <x v="2"/>
    <x v="2"/>
  </r>
  <r>
    <x v="1"/>
    <n v="96"/>
    <n v="325"/>
    <n v="3"/>
    <n v="5"/>
    <s v="OK"/>
    <s v="NH200551"/>
    <n v="88"/>
    <n v="10.9"/>
    <n v="18"/>
    <n v="2"/>
    <n v="2"/>
    <n v="15"/>
    <n v="181.766667683919"/>
    <n v="55.933333079020201"/>
    <n v="1.4933333396911599"/>
    <n v="0.41766666372617101"/>
    <m/>
    <n v="235.7"/>
    <x v="1121"/>
    <x v="915"/>
  </r>
  <r>
    <x v="4"/>
    <n v="13"/>
    <n v="189"/>
    <n v="0"/>
    <n v="0"/>
    <s v="EXCLUDE"/>
    <s v="P00612251"/>
    <n v="88"/>
    <n v="13.8"/>
    <n v="18"/>
    <m/>
    <m/>
    <m/>
    <m/>
    <m/>
    <m/>
    <m/>
    <m/>
    <m/>
    <x v="1122"/>
    <x v="2"/>
  </r>
  <r>
    <x v="6"/>
    <n v="40"/>
    <n v="6"/>
    <n v="3"/>
    <n v="5"/>
    <s v="OK"/>
    <s v="P01860192"/>
    <n v="88"/>
    <n v="67.8"/>
    <n v="34"/>
    <n v="5"/>
    <n v="5"/>
    <n v="23"/>
    <n v="237.10000101725299"/>
    <n v="68.566668192545606"/>
    <n v="1.52000002066294"/>
    <n v="0.62366666396458903"/>
    <m/>
    <n v="190"/>
    <x v="1123"/>
    <x v="2"/>
  </r>
  <r>
    <x v="6"/>
    <n v="91"/>
    <n v="39"/>
    <n v="3"/>
    <n v="5"/>
    <s v="OK"/>
    <s v="P01860496"/>
    <n v="88"/>
    <n v="21"/>
    <n v="19"/>
    <m/>
    <m/>
    <m/>
    <n v="299.66667175292997"/>
    <n v="44.300000508626297"/>
    <n v="2.2533333301544198"/>
    <n v="0.53866666555404696"/>
    <m/>
    <n v="175.9"/>
    <x v="2"/>
    <x v="2"/>
  </r>
  <r>
    <x v="6"/>
    <n v="89"/>
    <n v="95"/>
    <n v="3"/>
    <n v="5"/>
    <s v="OK"/>
    <s v="P01860461"/>
    <n v="88"/>
    <n v="40.9"/>
    <n v="23"/>
    <n v="2"/>
    <n v="5"/>
    <n v="22"/>
    <n v="180.233332316081"/>
    <n v="54.299999237060497"/>
    <n v="1.3600000143051101"/>
    <n v="0.63233333826065097"/>
    <m/>
    <n v="399.5"/>
    <x v="1124"/>
    <x v="2"/>
  </r>
  <r>
    <x v="3"/>
    <n v="19"/>
    <n v="13"/>
    <n v="3"/>
    <n v="5"/>
    <s v="OK"/>
    <s v="A110015"/>
    <n v="89"/>
    <n v="17.399999999999999"/>
    <n v="20"/>
    <n v="2"/>
    <n v="2"/>
    <n v="20"/>
    <n v="157.43333435058599"/>
    <n v="62.766667683919302"/>
    <n v="1.1100000143051101"/>
    <n v="0.18599999944369"/>
    <m/>
    <n v="77.099999999999994"/>
    <x v="2"/>
    <x v="2"/>
  </r>
  <r>
    <x v="3"/>
    <n v="1"/>
    <n v="21"/>
    <n v="3"/>
    <n v="5"/>
    <s v="OK"/>
    <s v="A110025"/>
    <n v="89"/>
    <n v="13.4"/>
    <n v="17"/>
    <n v="3"/>
    <n v="2"/>
    <n v="15"/>
    <n v="150.13333129882801"/>
    <n v="56.233332316080698"/>
    <n v="1.3033333222071299"/>
    <n v="0.185333326458931"/>
    <m/>
    <n v="78.099999999999994"/>
    <x v="2"/>
    <x v="2"/>
  </r>
  <r>
    <x v="3"/>
    <n v="8"/>
    <n v="20"/>
    <n v="3"/>
    <n v="5"/>
    <s v="OK"/>
    <s v="A110026"/>
    <n v="89"/>
    <n v="15.6"/>
    <n v="19"/>
    <n v="2"/>
    <n v="2"/>
    <n v="19"/>
    <n v="157.86666870117199"/>
    <n v="51.8333333333333"/>
    <n v="1.14666664600372"/>
    <n v="0.30533333619435599"/>
    <m/>
    <n v="140.19999999999999"/>
    <x v="213"/>
    <x v="257"/>
  </r>
  <r>
    <x v="3"/>
    <n v="18"/>
    <n v="36"/>
    <n v="3"/>
    <n v="5"/>
    <s v="OK"/>
    <s v="A110037"/>
    <n v="89"/>
    <n v="11.8"/>
    <n v="19"/>
    <n v="1"/>
    <n v="2"/>
    <n v="12"/>
    <n v="143.56666564941401"/>
    <n v="54.400000254313099"/>
    <n v="1.07333334287008"/>
    <n v="0.22766666611035699"/>
    <m/>
    <n v="114.2"/>
    <x v="2"/>
    <x v="2"/>
  </r>
  <r>
    <x v="3"/>
    <n v="1"/>
    <n v="43"/>
    <n v="3"/>
    <n v="5"/>
    <s v="OK"/>
    <s v="A110046"/>
    <n v="89"/>
    <n v="37.6"/>
    <n v="26"/>
    <n v="5"/>
    <n v="5"/>
    <n v="26"/>
    <n v="160.333333333333"/>
    <n v="54.966665903727197"/>
    <n v="1.83999999364217"/>
    <n v="0.384666661421458"/>
    <m/>
    <n v="151.1"/>
    <x v="213"/>
    <x v="511"/>
  </r>
  <r>
    <x v="3"/>
    <n v="1"/>
    <n v="55"/>
    <n v="3"/>
    <n v="5"/>
    <s v="OK"/>
    <s v="A110065"/>
    <n v="89"/>
    <n v="13.2"/>
    <n v="15"/>
    <n v="1"/>
    <n v="1"/>
    <n v="15"/>
    <n v="140.43333435058599"/>
    <n v="57.733333587646499"/>
    <n v="0.92666665712992302"/>
    <n v="0.16066666692495299"/>
    <m/>
    <n v="84.9"/>
    <x v="334"/>
    <x v="200"/>
  </r>
  <r>
    <x v="3"/>
    <n v="25"/>
    <n v="4"/>
    <n v="3"/>
    <n v="5"/>
    <s v="OK"/>
    <s v="A110189"/>
    <n v="89"/>
    <n v="16.2"/>
    <n v="17"/>
    <n v="2"/>
    <n v="3"/>
    <n v="17"/>
    <n v="168.233332316081"/>
    <n v="54.233333587646499"/>
    <n v="1.2699999809265099"/>
    <n v="0.201333334048589"/>
    <m/>
    <n v="86"/>
    <x v="2"/>
    <x v="2"/>
  </r>
  <r>
    <x v="5"/>
    <n v="28"/>
    <n v="53"/>
    <n v="3"/>
    <n v="5"/>
    <s v="OK"/>
    <s v="B428062"/>
    <n v="89"/>
    <n v="10.4"/>
    <n v="26"/>
    <n v="3"/>
    <n v="2"/>
    <n v="15"/>
    <n v="150.43333435058599"/>
    <n v="54.599999745686901"/>
    <n v="1.1533333460489901"/>
    <n v="0.21233333647251099"/>
    <m/>
    <n v="93.6"/>
    <x v="178"/>
    <x v="291"/>
  </r>
  <r>
    <x v="5"/>
    <n v="27"/>
    <n v="31"/>
    <n v="3"/>
    <n v="5"/>
    <s v="OK"/>
    <s v="B429017"/>
    <n v="89"/>
    <n v="31.2"/>
    <n v="26"/>
    <n v="2"/>
    <n v="3"/>
    <n v="26"/>
    <n v="168.666666666667"/>
    <n v="54.066666920979799"/>
    <n v="1.2199999888738"/>
    <n v="0.35400000214576699"/>
    <m/>
    <n v="127.4"/>
    <x v="2"/>
    <x v="2"/>
  </r>
  <r>
    <x v="5"/>
    <n v="45"/>
    <n v="46"/>
    <n v="3"/>
    <n v="5"/>
    <s v="OK"/>
    <s v="B429050"/>
    <n v="89"/>
    <n v="14.8"/>
    <n v="19"/>
    <n v="1"/>
    <n v="1"/>
    <n v="10"/>
    <n v="136.43333435058599"/>
    <n v="63.433331807454401"/>
    <n v="0.82333332300186202"/>
    <n v="0.206333329280218"/>
    <m/>
    <n v="94.6"/>
    <x v="2"/>
    <x v="2"/>
  </r>
  <r>
    <x v="5"/>
    <n v="30"/>
    <n v="1"/>
    <n v="3"/>
    <n v="5"/>
    <s v="OK"/>
    <s v="B430001"/>
    <n v="89"/>
    <n v="23.2"/>
    <n v="25"/>
    <n v="3"/>
    <n v="1"/>
    <n v="10"/>
    <n v="165"/>
    <n v="57.433333079020201"/>
    <n v="0.99666666984558105"/>
    <n v="0.24700000385443399"/>
    <m/>
    <n v="111.8"/>
    <x v="2"/>
    <x v="2"/>
  </r>
  <r>
    <x v="4"/>
    <n v="48"/>
    <n v="194"/>
    <n v="1"/>
    <n v="5"/>
    <s v="OK"/>
    <s v="P00610365"/>
    <n v="89"/>
    <n v="49.3"/>
    <n v="20"/>
    <n v="3"/>
    <n v="3"/>
    <n v="17"/>
    <m/>
    <m/>
    <m/>
    <m/>
    <m/>
    <m/>
    <x v="2"/>
    <x v="2"/>
  </r>
  <r>
    <x v="4"/>
    <n v="98"/>
    <n v="202"/>
    <n v="0"/>
    <n v="0"/>
    <s v="EXCLUDE"/>
    <s v="P00610753"/>
    <n v="89"/>
    <n v="11.6"/>
    <n v="14"/>
    <m/>
    <m/>
    <m/>
    <m/>
    <m/>
    <m/>
    <m/>
    <m/>
    <m/>
    <x v="2"/>
    <x v="2"/>
  </r>
  <r>
    <x v="4"/>
    <n v="100"/>
    <n v="198"/>
    <n v="1"/>
    <n v="5"/>
    <s v="OK"/>
    <s v="P00610754"/>
    <n v="89"/>
    <n v="30.6"/>
    <n v="22"/>
    <n v="5"/>
    <n v="4"/>
    <n v="17"/>
    <m/>
    <m/>
    <m/>
    <m/>
    <m/>
    <m/>
    <x v="2"/>
    <x v="2"/>
  </r>
  <r>
    <x v="7"/>
    <n v="133.30000000000001"/>
    <n v="58.6"/>
    <n v="3"/>
    <n v="4"/>
    <s v="OK"/>
    <s v="LV109228"/>
    <n v="90"/>
    <n v="22.2929936305732"/>
    <n v="26"/>
    <n v="5"/>
    <n v="4"/>
    <n v="20"/>
    <n v="269"/>
    <n v="51.633333841959598"/>
    <n v="1.9366666873296099"/>
    <n v="0.18966666857401501"/>
    <n v="17.618766784668001"/>
    <m/>
    <x v="1125"/>
    <x v="916"/>
  </r>
  <r>
    <x v="7"/>
    <n v="176.6"/>
    <n v="22.4"/>
    <n v="3"/>
    <n v="5"/>
    <s v="OK"/>
    <s v="LV109431"/>
    <n v="90"/>
    <n v="11.9426751592357"/>
    <n v="22"/>
    <n v="3"/>
    <n v="2"/>
    <n v="20"/>
    <n v="261"/>
    <n v="54.8333333333333"/>
    <n v="2.61000005404154"/>
    <n v="0.67433333396911599"/>
    <n v="63.278933207194001"/>
    <m/>
    <x v="253"/>
    <x v="917"/>
  </r>
  <r>
    <x v="1"/>
    <n v="13"/>
    <n v="338"/>
    <n v="3"/>
    <n v="5"/>
    <s v="OK"/>
    <s v="NH200628"/>
    <n v="90"/>
    <n v="11.7"/>
    <n v="13"/>
    <n v="2"/>
    <n v="2"/>
    <n v="13"/>
    <n v="220.666666666667"/>
    <n v="53.6666666666667"/>
    <n v="2.08999999364217"/>
    <n v="0.49933333198229501"/>
    <m/>
    <n v="156.19999999999999"/>
    <x v="1126"/>
    <x v="918"/>
  </r>
  <r>
    <x v="1"/>
    <n v="35"/>
    <n v="329"/>
    <n v="3"/>
    <n v="5"/>
    <s v="OK"/>
    <s v="NH200656"/>
    <n v="90"/>
    <n v="11.7"/>
    <n v="17"/>
    <n v="2"/>
    <n v="2"/>
    <n v="15"/>
    <n v="246.46666463216101"/>
    <n v="55.8333333333333"/>
    <n v="2.1599999268849701"/>
    <n v="0.545666664838791"/>
    <m/>
    <n v="147.30000000000001"/>
    <x v="2"/>
    <x v="2"/>
  </r>
  <r>
    <x v="3"/>
    <n v="45"/>
    <n v="73"/>
    <n v="3"/>
    <n v="5"/>
    <s v="OK"/>
    <s v="A110241"/>
    <n v="92"/>
    <n v="15.9"/>
    <n v="20"/>
    <n v="1"/>
    <n v="1"/>
    <n v="20"/>
    <n v="160"/>
    <n v="42.6666666666667"/>
    <n v="1.5366666714350401"/>
    <n v="0.45933333039283802"/>
    <m/>
    <n v="275.3"/>
    <x v="51"/>
    <x v="256"/>
  </r>
  <r>
    <x v="7"/>
    <n v="175.1"/>
    <n v="94.8"/>
    <n v="3"/>
    <n v="4"/>
    <s v="OK"/>
    <s v="LV109332"/>
    <n v="94"/>
    <n v="20.159235668789801"/>
    <n v="25"/>
    <n v="3"/>
    <n v="3"/>
    <n v="20"/>
    <n v="214.333333333333"/>
    <n v="45.900000254313099"/>
    <n v="2.4299999872843401"/>
    <n v="0.25466666122277598"/>
    <n v="36.984432220458999"/>
    <m/>
    <x v="1127"/>
    <x v="919"/>
  </r>
  <r>
    <x v="7"/>
    <n v="197"/>
    <n v="67"/>
    <n v="3"/>
    <n v="4"/>
    <s v="OK"/>
    <s v="LV109527"/>
    <n v="836"/>
    <n v="53.821656050955397"/>
    <n v="36"/>
    <n v="5"/>
    <n v="4"/>
    <n v="35"/>
    <n v="243"/>
    <n v="70.366668701171903"/>
    <n v="1.5266666809717799"/>
    <n v="0.36199999849001602"/>
    <n v="31.103599548339801"/>
    <m/>
    <x v="2"/>
    <x v="2"/>
  </r>
  <r>
    <x v="4"/>
    <n v="42"/>
    <n v="198"/>
    <n v="0"/>
    <n v="0"/>
    <s v="MORT"/>
    <s v="P00610366"/>
    <n v="95"/>
    <n v="47"/>
    <n v="28"/>
    <m/>
    <m/>
    <m/>
    <m/>
    <m/>
    <m/>
    <m/>
    <m/>
    <m/>
    <x v="2"/>
    <x v="2"/>
  </r>
  <r>
    <x v="7"/>
    <n v="189.3"/>
    <n v="91"/>
    <n v="3"/>
    <n v="4"/>
    <s v="OK"/>
    <s v="LV109503"/>
    <n v="96"/>
    <n v="11.4649681528662"/>
    <n v="20"/>
    <n v="3"/>
    <n v="3"/>
    <n v="15"/>
    <n v="197"/>
    <n v="54.766666412353501"/>
    <n v="1.66999995708466"/>
    <n v="0.21133332947889999"/>
    <n v="29.592466354370099"/>
    <m/>
    <x v="1128"/>
    <x v="564"/>
  </r>
  <r>
    <x v="6"/>
    <n v="1"/>
    <n v="42"/>
    <n v="3"/>
    <n v="5"/>
    <s v="OK"/>
    <s v="P01860012"/>
    <n v="98"/>
    <n v="26.6"/>
    <n v="28"/>
    <m/>
    <m/>
    <m/>
    <n v="169.56666564941401"/>
    <n v="52.5"/>
    <n v="1.0400000214576699"/>
    <n v="0.239000002543132"/>
    <m/>
    <n v="71.7"/>
    <x v="1129"/>
    <x v="2"/>
  </r>
  <r>
    <x v="6"/>
    <n v="2"/>
    <n v="79"/>
    <n v="3"/>
    <n v="5"/>
    <s v="OK"/>
    <s v="P01860034"/>
    <n v="98"/>
    <n v="13.5"/>
    <n v="27"/>
    <n v="1"/>
    <n v="1"/>
    <n v="12"/>
    <n v="100.89999898274699"/>
    <n v="54.8333333333333"/>
    <n v="2.40333338578542"/>
    <n v="0.100333335498969"/>
    <m/>
    <n v="55"/>
    <x v="1130"/>
    <x v="2"/>
  </r>
  <r>
    <x v="8"/>
    <n v="53"/>
    <n v="10.5"/>
    <n v="3"/>
    <n v="5"/>
    <s v="OK"/>
    <s v="T10221"/>
    <n v="98"/>
    <n v="13.4"/>
    <n v="22"/>
    <n v="2"/>
    <n v="1"/>
    <n v="18"/>
    <n v="140"/>
    <n v="52.3333333333333"/>
    <n v="1.2733333508173601"/>
    <n v="0.134666663904985"/>
    <n v="17.906833330790199"/>
    <m/>
    <x v="1131"/>
    <x v="429"/>
  </r>
  <r>
    <x v="8"/>
    <n v="42"/>
    <n v="8"/>
    <n v="3"/>
    <n v="5"/>
    <s v="OK"/>
    <s v="T10253"/>
    <n v="98"/>
    <n v="40.1"/>
    <n v="27"/>
    <n v="4"/>
    <n v="5"/>
    <n v="25"/>
    <n v="150"/>
    <n v="46.099999745686901"/>
    <n v="0.903333326180776"/>
    <n v="0.19899999598662099"/>
    <n v="29.809933344523099"/>
    <m/>
    <x v="1132"/>
    <x v="920"/>
  </r>
  <r>
    <x v="8"/>
    <n v="46"/>
    <n v="32"/>
    <n v="3"/>
    <n v="5"/>
    <s v="OK"/>
    <s v="T10267"/>
    <n v="98"/>
    <n v="40"/>
    <n v="36"/>
    <n v="5"/>
    <n v="5"/>
    <n v="35"/>
    <n v="176.666666666667"/>
    <n v="39.933333079020201"/>
    <n v="1.3766666650772099"/>
    <n v="0.13966666658719401"/>
    <n v="19.622366587321"/>
    <m/>
    <x v="1133"/>
    <x v="921"/>
  </r>
  <r>
    <x v="8"/>
    <n v="25.5"/>
    <n v="16.5"/>
    <n v="0"/>
    <n v="0"/>
    <s v="MORT"/>
    <s v="T10346"/>
    <n v="98"/>
    <m/>
    <m/>
    <m/>
    <m/>
    <m/>
    <m/>
    <m/>
    <m/>
    <m/>
    <m/>
    <m/>
    <x v="2"/>
    <x v="2"/>
  </r>
  <r>
    <x v="8"/>
    <n v="15.5"/>
    <n v="32"/>
    <n v="3"/>
    <n v="5"/>
    <s v="OK"/>
    <s v="T10388"/>
    <n v="98"/>
    <n v="25.9"/>
    <n v="32"/>
    <n v="5"/>
    <n v="4"/>
    <n v="30"/>
    <n v="153.333333333333"/>
    <n v="46.099999745686901"/>
    <n v="1.2900000015894599"/>
    <n v="0.11933333178361299"/>
    <n v="17.280632972717299"/>
    <m/>
    <x v="1134"/>
    <x v="922"/>
  </r>
  <r>
    <x v="3"/>
    <n v="17"/>
    <n v="58"/>
    <n v="3"/>
    <n v="5"/>
    <s v="OK"/>
    <s v="A110061"/>
    <n v="99"/>
    <n v="14.6"/>
    <n v="19"/>
    <n v="1"/>
    <n v="1"/>
    <n v="15"/>
    <n v="242.666661580404"/>
    <n v="60.900000254313099"/>
    <n v="2.8566667238871299"/>
    <n v="0.51900001366933202"/>
    <m/>
    <n v="115.1"/>
    <x v="168"/>
    <x v="79"/>
  </r>
  <r>
    <x v="2"/>
    <n v="71"/>
    <n v="99"/>
    <n v="0"/>
    <n v="0"/>
    <s v="MORT"/>
    <s v="M17116655"/>
    <n v="99"/>
    <m/>
    <m/>
    <m/>
    <m/>
    <m/>
    <m/>
    <m/>
    <m/>
    <m/>
    <m/>
    <m/>
    <x v="2"/>
    <x v="2"/>
  </r>
  <r>
    <x v="1"/>
    <n v="93"/>
    <n v="369"/>
    <n v="3"/>
    <n v="5"/>
    <s v="OK"/>
    <s v="NH200529"/>
    <n v="99"/>
    <n v="22.8"/>
    <n v="24"/>
    <n v="3"/>
    <n v="2"/>
    <n v="24"/>
    <n v="258.56666564941401"/>
    <n v="66.866666158040402"/>
    <n v="2.1666666666666701"/>
    <n v="0.57800000905990601"/>
    <m/>
    <n v="140.1"/>
    <x v="1135"/>
    <x v="923"/>
  </r>
  <r>
    <x v="3"/>
    <n v="18"/>
    <n v="20"/>
    <n v="3"/>
    <n v="5"/>
    <s v="OK"/>
    <s v="A110019"/>
    <n v="103"/>
    <n v="15.4"/>
    <n v="19"/>
    <n v="1"/>
    <n v="2"/>
    <n v="19"/>
    <n v="121.200002034505"/>
    <n v="53.3333333333333"/>
    <n v="1.0866666833559699"/>
    <n v="0.43366666634877499"/>
    <m/>
    <n v="190.3"/>
    <x v="82"/>
    <x v="183"/>
  </r>
  <r>
    <x v="3"/>
    <n v="21"/>
    <n v="65"/>
    <n v="3"/>
    <n v="5"/>
    <s v="OK"/>
    <s v="A110143"/>
    <n v="103"/>
    <n v="10.7"/>
    <n v="7"/>
    <n v="1"/>
    <n v="1"/>
    <n v="7"/>
    <n v="148.233332316081"/>
    <n v="56.099999745686901"/>
    <n v="1.5700000127156599"/>
    <n v="0.40899999936421699"/>
    <m/>
    <n v="203.1"/>
    <x v="2"/>
    <x v="2"/>
  </r>
  <r>
    <x v="3"/>
    <n v="95"/>
    <n v="64"/>
    <n v="3"/>
    <n v="5"/>
    <s v="OK"/>
    <s v="A110413"/>
    <n v="103"/>
    <n v="37.9"/>
    <n v="23"/>
    <n v="2"/>
    <n v="3"/>
    <n v="23"/>
    <n v="161.79999796549501"/>
    <n v="45.466667175292997"/>
    <n v="1.9399999777476"/>
    <n v="0.24066667258739499"/>
    <m/>
    <n v="90.9"/>
    <x v="2"/>
    <x v="2"/>
  </r>
  <r>
    <x v="5"/>
    <n v="21"/>
    <n v="91"/>
    <n v="3"/>
    <n v="5"/>
    <s v="OK"/>
    <s v="B419044"/>
    <n v="103"/>
    <n v="12.9"/>
    <n v="18"/>
    <n v="2"/>
    <n v="2"/>
    <n v="12"/>
    <n v="127.766667683919"/>
    <n v="53.600001017252602"/>
    <n v="1.20333329836528"/>
    <n v="0.27666666607062002"/>
    <m/>
    <n v="118.9"/>
    <x v="2"/>
    <x v="2"/>
  </r>
  <r>
    <x v="5"/>
    <n v="42"/>
    <n v="86"/>
    <n v="3"/>
    <n v="5"/>
    <s v="OK"/>
    <s v="B427041"/>
    <n v="103"/>
    <n v="13"/>
    <m/>
    <n v="2"/>
    <n v="2"/>
    <n v="12"/>
    <n v="112.333333333333"/>
    <n v="53.599999745686901"/>
    <n v="1.1533333261807801"/>
    <n v="0.35466666519641898"/>
    <m/>
    <n v="170.9"/>
    <x v="66"/>
    <x v="924"/>
  </r>
  <r>
    <x v="5"/>
    <n v="57"/>
    <n v="2"/>
    <n v="3"/>
    <n v="5"/>
    <s v="OK"/>
    <s v="B438048"/>
    <n v="103"/>
    <n v="11"/>
    <n v="15"/>
    <n v="2"/>
    <n v="2"/>
    <n v="12"/>
    <n v="121.89999898274699"/>
    <n v="47.066666920979799"/>
    <n v="1.32666671276093"/>
    <n v="0.23533333837986001"/>
    <m/>
    <n v="120.3"/>
    <x v="360"/>
    <x v="171"/>
  </r>
  <r>
    <x v="7"/>
    <n v="117"/>
    <n v="-0.5"/>
    <n v="3"/>
    <n v="5"/>
    <s v="OK"/>
    <s v="LV109107"/>
    <n v="103"/>
    <n v="34.394904458598702"/>
    <n v="28"/>
    <n v="2"/>
    <n v="2"/>
    <n v="20"/>
    <n v="163.333333333333"/>
    <n v="50.933334350585902"/>
    <n v="1.35333331425985"/>
    <n v="0.28300000230471301"/>
    <n v="38.7971000671387"/>
    <m/>
    <x v="1136"/>
    <x v="925"/>
  </r>
  <r>
    <x v="7"/>
    <n v="162.19999999999999"/>
    <n v="59.8"/>
    <n v="3"/>
    <n v="5"/>
    <s v="OK"/>
    <s v="LV109369"/>
    <n v="103"/>
    <n v="47.7070063694268"/>
    <n v="38"/>
    <n v="4"/>
    <n v="3"/>
    <n v="23"/>
    <n v="300.33333333333297"/>
    <n v="46.599999745686901"/>
    <n v="1.4599999984105401"/>
    <n v="0.20066666106382999"/>
    <n v="26.696133295694999"/>
    <m/>
    <x v="2"/>
    <x v="2"/>
  </r>
  <r>
    <x v="7"/>
    <n v="181.2"/>
    <n v="10.8"/>
    <n v="3"/>
    <n v="5"/>
    <s v="OK"/>
    <s v="LV109420"/>
    <n v="103"/>
    <n v="48.726114649681499"/>
    <n v="32"/>
    <n v="5"/>
    <n v="5"/>
    <n v="30"/>
    <n v="175"/>
    <n v="36.833332061767599"/>
    <n v="1.3766666650772099"/>
    <n v="0.15333333611488301"/>
    <n v="19.592100143432599"/>
    <m/>
    <x v="2"/>
    <x v="2"/>
  </r>
  <r>
    <x v="7"/>
    <n v="189.4"/>
    <n v="2.1"/>
    <n v="3"/>
    <n v="5"/>
    <s v="OK"/>
    <s v="LV109424"/>
    <n v="103"/>
    <n v="34.171974522292999"/>
    <n v="32"/>
    <m/>
    <m/>
    <n v="0"/>
    <n v="148"/>
    <n v="36.766667683919302"/>
    <n v="1.3866666555404701"/>
    <n v="0.19166665772597"/>
    <n v="27.599200566609699"/>
    <m/>
    <x v="2"/>
    <x v="2"/>
  </r>
  <r>
    <x v="7"/>
    <n v="180.3"/>
    <n v="96.9"/>
    <n v="3"/>
    <n v="5"/>
    <s v="OK"/>
    <s v="LV109487"/>
    <n v="103"/>
    <n v="37.611464968152902"/>
    <n v="30"/>
    <n v="4"/>
    <n v="4"/>
    <n v="20"/>
    <n v="197.666666666667"/>
    <n v="52.700000762939503"/>
    <n v="1.9999999602635701"/>
    <n v="0.215666661659877"/>
    <n v="31.608167648315401"/>
    <m/>
    <x v="1137"/>
    <x v="926"/>
  </r>
  <r>
    <x v="7"/>
    <n v="198.8"/>
    <n v="12.2"/>
    <n v="0"/>
    <n v="5"/>
    <s v="OK"/>
    <s v="LV109571"/>
    <n v="103"/>
    <n v="47.611464968152902"/>
    <n v="38"/>
    <n v="4"/>
    <n v="4"/>
    <n v="30"/>
    <m/>
    <m/>
    <m/>
    <m/>
    <m/>
    <m/>
    <x v="1138"/>
    <x v="927"/>
  </r>
  <r>
    <x v="7"/>
    <n v="197.7"/>
    <n v="2.2000000000000002"/>
    <n v="0"/>
    <n v="3"/>
    <s v="EXCLUDE"/>
    <s v="LV109575"/>
    <n v="103"/>
    <n v="48.407643312101897"/>
    <n v="34"/>
    <m/>
    <m/>
    <n v="0"/>
    <m/>
    <m/>
    <m/>
    <m/>
    <m/>
    <m/>
    <x v="2"/>
    <x v="2"/>
  </r>
  <r>
    <x v="7"/>
    <n v="117"/>
    <n v="-0.5"/>
    <n v="0"/>
    <n v="5"/>
    <s v="OK"/>
    <s v="LV112852"/>
    <n v="103"/>
    <n v="42.993630573248403"/>
    <n v="30"/>
    <n v="5"/>
    <n v="5"/>
    <n v="27"/>
    <m/>
    <m/>
    <m/>
    <m/>
    <m/>
    <m/>
    <x v="1139"/>
    <x v="928"/>
  </r>
  <r>
    <x v="1"/>
    <n v="58"/>
    <n v="345"/>
    <n v="3"/>
    <n v="5"/>
    <s v="OK"/>
    <s v="NH200268"/>
    <n v="103"/>
    <n v="24.2"/>
    <n v="23"/>
    <n v="3"/>
    <n v="1"/>
    <n v="7"/>
    <n v="115"/>
    <n v="39.266667683919302"/>
    <n v="1.38333332538605"/>
    <n v="0.235666672388713"/>
    <m/>
    <n v="140.1"/>
    <x v="1140"/>
    <x v="929"/>
  </r>
  <r>
    <x v="4"/>
    <n v="63"/>
    <n v="165"/>
    <n v="0"/>
    <n v="0"/>
    <s v="MORT"/>
    <s v="P00610510"/>
    <n v="103"/>
    <m/>
    <n v="22"/>
    <m/>
    <m/>
    <m/>
    <m/>
    <m/>
    <m/>
    <m/>
    <m/>
    <m/>
    <x v="2"/>
    <x v="2"/>
  </r>
  <r>
    <x v="7"/>
    <n v="125"/>
    <n v="3"/>
    <n v="3"/>
    <n v="4"/>
    <s v="OK"/>
    <s v="LV109106"/>
    <n v="837"/>
    <n v="25"/>
    <n v="28"/>
    <n v="2"/>
    <n v="2"/>
    <n v="21"/>
    <n v="271.66666666666703"/>
    <n v="54.633333841959598"/>
    <n v="1.59333336353302"/>
    <n v="0.68033333619435599"/>
    <n v="67.564200083414704"/>
    <m/>
    <x v="2"/>
    <x v="2"/>
  </r>
  <r>
    <x v="3"/>
    <n v="56"/>
    <n v="78"/>
    <n v="3"/>
    <n v="4"/>
    <s v="OK"/>
    <s v="A110248"/>
    <n v="105"/>
    <n v="23.9"/>
    <n v="26"/>
    <n v="4"/>
    <n v="1"/>
    <n v="6"/>
    <n v="234.233332316081"/>
    <n v="44.1666666666667"/>
    <n v="1.5633333126703901"/>
    <n v="0.99766665697097801"/>
    <m/>
    <n v="410"/>
    <x v="94"/>
    <x v="56"/>
  </r>
  <r>
    <x v="7"/>
    <n v="104.5"/>
    <n v="49.8"/>
    <n v="3"/>
    <n v="4"/>
    <s v="OK"/>
    <s v="LV109035"/>
    <n v="105"/>
    <n v="28.6624203821656"/>
    <n v="30"/>
    <n v="3"/>
    <n v="2"/>
    <n v="22"/>
    <n v="258.33333333333297"/>
    <n v="29.8333333333333"/>
    <n v="0.50999999046325695"/>
    <n v="0.38333333532015501"/>
    <n v="59.790267944335902"/>
    <m/>
    <x v="1141"/>
    <x v="930"/>
  </r>
  <r>
    <x v="2"/>
    <n v="24"/>
    <n v="0"/>
    <n v="3"/>
    <n v="5"/>
    <s v="OK"/>
    <s v="M17116009"/>
    <n v="106"/>
    <n v="18.8"/>
    <n v="19"/>
    <n v="3"/>
    <n v="2"/>
    <n v="18"/>
    <n v="171.89999898274701"/>
    <n v="51.966665903727197"/>
    <n v="0.77666666110356697"/>
    <n v="0.521666665871938"/>
    <m/>
    <n v="263.2"/>
    <x v="1142"/>
    <x v="931"/>
  </r>
  <r>
    <x v="2"/>
    <n v="2"/>
    <n v="78"/>
    <n v="3"/>
    <n v="5"/>
    <s v="OK"/>
    <s v="M17116103"/>
    <n v="106"/>
    <n v="12.3"/>
    <n v="14"/>
    <n v="2"/>
    <n v="2"/>
    <n v="14"/>
    <n v="148.56666564941401"/>
    <n v="50.699999491373703"/>
    <n v="0.91999999682108602"/>
    <n v="0.18366667131582901"/>
    <m/>
    <n v="98.5"/>
    <x v="1143"/>
    <x v="932"/>
  </r>
  <r>
    <x v="2"/>
    <n v="36"/>
    <n v="30"/>
    <n v="3"/>
    <n v="5"/>
    <s v="OK"/>
    <s v="M17116493"/>
    <n v="106"/>
    <n v="35.700000000000003"/>
    <n v="33"/>
    <n v="3"/>
    <n v="2"/>
    <n v="25"/>
    <n v="192.56666564941401"/>
    <n v="50.8333333333333"/>
    <n v="1.1533333261807801"/>
    <n v="0.54899998505910197"/>
    <m/>
    <n v="167.2"/>
    <x v="2"/>
    <x v="2"/>
  </r>
  <r>
    <x v="6"/>
    <n v="91"/>
    <n v="10"/>
    <n v="0"/>
    <n v="5"/>
    <s v="OK"/>
    <s v="P01860518"/>
    <n v="106"/>
    <n v="80.7"/>
    <n v="36"/>
    <m/>
    <m/>
    <m/>
    <m/>
    <m/>
    <m/>
    <m/>
    <m/>
    <m/>
    <x v="1144"/>
    <x v="2"/>
  </r>
  <r>
    <x v="6"/>
    <n v="92"/>
    <n v="40"/>
    <n v="3"/>
    <n v="5"/>
    <s v="OK"/>
    <s v="P01860495"/>
    <n v="106"/>
    <n v="119.9"/>
    <n v="48"/>
    <m/>
    <m/>
    <m/>
    <n v="240.666666666667"/>
    <n v="40.600001017252602"/>
    <n v="0.79999999205271399"/>
    <n v="0.33633333444595298"/>
    <m/>
    <n v="87.8"/>
    <x v="1082"/>
    <x v="2"/>
  </r>
  <r>
    <x v="6"/>
    <n v="62"/>
    <n v="79"/>
    <n v="3"/>
    <n v="5"/>
    <s v="OK"/>
    <s v="P01860355"/>
    <n v="106"/>
    <n v="25.9"/>
    <n v="28"/>
    <n v="3"/>
    <n v="3"/>
    <n v="16"/>
    <n v="151.766667683919"/>
    <n v="48.8333333333333"/>
    <n v="0.81000000238418601"/>
    <n v="0.19899999847014699"/>
    <m/>
    <n v="73.900000000000006"/>
    <x v="908"/>
    <x v="2"/>
  </r>
  <r>
    <x v="8"/>
    <n v="81"/>
    <n v="72.5"/>
    <n v="3"/>
    <n v="5"/>
    <s v="OK"/>
    <s v="T10129"/>
    <n v="106"/>
    <n v="13.7"/>
    <n v="15"/>
    <n v="2"/>
    <n v="3"/>
    <n v="12"/>
    <n v="190"/>
    <n v="65.266665140787794"/>
    <n v="0.69666667779286695"/>
    <n v="0.53333332141240397"/>
    <n v="91.573335011800097"/>
    <m/>
    <x v="1145"/>
    <x v="933"/>
  </r>
  <r>
    <x v="8"/>
    <n v="79"/>
    <n v="9"/>
    <n v="3"/>
    <n v="5"/>
    <s v="OK"/>
    <s v="T10141"/>
    <n v="106"/>
    <n v="115"/>
    <n v="38"/>
    <n v="5"/>
    <n v="5"/>
    <n v="38"/>
    <n v="146.666666666667"/>
    <n v="47.566668192545599"/>
    <n v="0.38666667540868099"/>
    <n v="0.205333337187767"/>
    <n v="32.821699778238902"/>
    <m/>
    <x v="1146"/>
    <x v="934"/>
  </r>
  <r>
    <x v="8"/>
    <n v="29"/>
    <n v="13"/>
    <n v="3"/>
    <n v="5"/>
    <s v="OK"/>
    <s v="T10339"/>
    <n v="106"/>
    <n v="55"/>
    <n v="34"/>
    <n v="5"/>
    <n v="4"/>
    <n v="25"/>
    <n v="166.666666666667"/>
    <n v="48.1666653951009"/>
    <n v="0.76666667064031002"/>
    <n v="0.299333329002063"/>
    <n v="46.033065795898402"/>
    <m/>
    <x v="2"/>
    <x v="2"/>
  </r>
  <r>
    <x v="7"/>
    <n v="114.3"/>
    <n v="12.1"/>
    <n v="0"/>
    <n v="2"/>
    <s v="EXCLUDE"/>
    <s v="LV109089"/>
    <n v="714"/>
    <n v="18.471337579617799"/>
    <n v="28"/>
    <m/>
    <m/>
    <n v="0"/>
    <m/>
    <m/>
    <m/>
    <m/>
    <m/>
    <m/>
    <x v="1147"/>
    <x v="935"/>
  </r>
  <r>
    <x v="7"/>
    <n v="182.8"/>
    <n v="87.5"/>
    <n v="0"/>
    <n v="3"/>
    <s v="EXCLUDE"/>
    <s v="LV109482"/>
    <n v="107"/>
    <n v="20.700636942675199"/>
    <n v="28"/>
    <m/>
    <m/>
    <n v="0"/>
    <m/>
    <m/>
    <m/>
    <m/>
    <m/>
    <m/>
    <x v="1148"/>
    <x v="936"/>
  </r>
  <r>
    <x v="6"/>
    <n v="59"/>
    <n v="65"/>
    <n v="0"/>
    <n v="5"/>
    <s v="OK"/>
    <s v="P01860259"/>
    <n v="107"/>
    <n v="35"/>
    <n v="28"/>
    <m/>
    <m/>
    <m/>
    <m/>
    <m/>
    <m/>
    <m/>
    <m/>
    <m/>
    <x v="1149"/>
    <x v="2"/>
  </r>
  <r>
    <x v="6"/>
    <n v="67"/>
    <n v="46"/>
    <n v="3"/>
    <n v="5"/>
    <s v="OK"/>
    <s v="P01860335"/>
    <n v="107"/>
    <n v="29.8"/>
    <n v="33"/>
    <n v="5"/>
    <n v="5"/>
    <n v="25"/>
    <n v="404.76666259765602"/>
    <n v="52.600001017252602"/>
    <n v="2.5166666507720898"/>
    <n v="7.8786668777465803"/>
    <m/>
    <n v="1775.2"/>
    <x v="1150"/>
    <x v="2"/>
  </r>
  <r>
    <x v="6"/>
    <n v="65"/>
    <n v="59"/>
    <n v="3"/>
    <n v="5"/>
    <s v="OK"/>
    <s v="P01860346"/>
    <n v="107"/>
    <n v="34.1"/>
    <n v="18"/>
    <n v="3"/>
    <n v="4"/>
    <n v="18"/>
    <n v="382"/>
    <n v="50.066666920979799"/>
    <n v="2.2933333714803101"/>
    <n v="2.7439999977747598"/>
    <m/>
    <n v="591.6"/>
    <x v="1"/>
    <x v="2"/>
  </r>
  <r>
    <x v="8"/>
    <n v="42.5"/>
    <n v="21.5"/>
    <n v="0"/>
    <n v="0"/>
    <s v="MORT"/>
    <s v="T10260"/>
    <n v="107"/>
    <m/>
    <m/>
    <m/>
    <m/>
    <m/>
    <m/>
    <m/>
    <m/>
    <m/>
    <m/>
    <m/>
    <x v="2"/>
    <x v="2"/>
  </r>
  <r>
    <x v="6"/>
    <n v="88"/>
    <n v="40"/>
    <n v="3"/>
    <n v="5"/>
    <s v="OK"/>
    <s v="P01860435"/>
    <n v="108"/>
    <n v="12.9"/>
    <n v="17"/>
    <n v="2"/>
    <n v="3"/>
    <n v="17"/>
    <n v="243.03333028157601"/>
    <n v="56.266666412353501"/>
    <n v="2.1366666952769"/>
    <n v="0.83000001311302196"/>
    <m/>
    <n v="223.8"/>
    <x v="1151"/>
    <x v="2"/>
  </r>
  <r>
    <x v="6"/>
    <n v="67"/>
    <n v="71"/>
    <n v="1"/>
    <n v="5"/>
    <s v="OK"/>
    <s v="P01860351"/>
    <n v="108"/>
    <n v="11"/>
    <n v="10"/>
    <n v="1"/>
    <n v="1"/>
    <n v="4"/>
    <n v="167.69999694824199"/>
    <n v="51"/>
    <n v="0.75999999046325695"/>
    <n v="0.903999984264374"/>
    <m/>
    <n v="183.1"/>
    <x v="1152"/>
    <x v="2"/>
  </r>
  <r>
    <x v="6"/>
    <n v="60"/>
    <n v="94"/>
    <n v="3"/>
    <n v="5"/>
    <s v="OK"/>
    <s v="P01860248"/>
    <n v="108"/>
    <n v="21.8"/>
    <n v="18"/>
    <n v="4"/>
    <n v="3"/>
    <n v="18"/>
    <n v="325.33333333333297"/>
    <n v="49.1666666666667"/>
    <n v="1.9933333396911599"/>
    <n v="7.5093332926432304"/>
    <m/>
    <n v="1714.6"/>
    <x v="1153"/>
    <x v="2"/>
  </r>
  <r>
    <x v="8"/>
    <n v="42"/>
    <n v="27.5"/>
    <n v="1"/>
    <n v="5"/>
    <s v="OK"/>
    <s v="T10265"/>
    <n v="108"/>
    <n v="43.1"/>
    <n v="32"/>
    <n v="4"/>
    <n v="5"/>
    <n v="30"/>
    <n v="320"/>
    <n v="52.900001525878899"/>
    <n v="2.0599999427795401"/>
    <n v="5.6230001449584996"/>
    <n v="500.677001953125"/>
    <m/>
    <x v="1154"/>
    <x v="937"/>
  </r>
  <r>
    <x v="8"/>
    <n v="38.5"/>
    <n v="35"/>
    <n v="1"/>
    <n v="5"/>
    <s v="OK"/>
    <s v="T10312"/>
    <n v="108"/>
    <n v="36.9"/>
    <n v="26"/>
    <n v="5"/>
    <n v="3"/>
    <n v="25"/>
    <n v="330"/>
    <n v="55.099998474121101"/>
    <n v="1.5599999427795399"/>
    <n v="5.5359997749328604"/>
    <n v="439.21301269531301"/>
    <m/>
    <x v="1155"/>
    <x v="938"/>
  </r>
  <r>
    <x v="3"/>
    <n v="99"/>
    <n v="44"/>
    <n v="3"/>
    <n v="5"/>
    <s v="OK"/>
    <s v="A110404"/>
    <n v="109"/>
    <n v="16.399999999999999"/>
    <n v="22"/>
    <n v="2"/>
    <n v="2"/>
    <n v="12"/>
    <n v="274.56667073567701"/>
    <n v="57.133333841959598"/>
    <n v="3.1033333937327101"/>
    <n v="2.2156666517257699"/>
    <m/>
    <n v="668.3"/>
    <x v="228"/>
    <x v="102"/>
  </r>
  <r>
    <x v="2"/>
    <n v="63"/>
    <n v="80"/>
    <n v="3"/>
    <n v="5"/>
    <s v="OK"/>
    <s v="M17118953"/>
    <n v="109"/>
    <m/>
    <n v="10"/>
    <n v="2"/>
    <n v="3"/>
    <n v="10"/>
    <n v="290.90000406900998"/>
    <n v="45.566666920979799"/>
    <n v="2.52333331108093"/>
    <n v="2.70900003115336"/>
    <m/>
    <n v="826.6"/>
    <x v="2"/>
    <x v="2"/>
  </r>
  <r>
    <x v="6"/>
    <n v="66"/>
    <n v="6"/>
    <n v="1"/>
    <n v="5"/>
    <s v="OK"/>
    <s v="P01860306"/>
    <n v="109"/>
    <n v="29.4"/>
    <n v="18"/>
    <n v="3"/>
    <n v="5"/>
    <n v="18"/>
    <n v="301.29998779296898"/>
    <n v="56.700000762939503"/>
    <n v="2.3599998950958301"/>
    <n v="2.80900001525879"/>
    <m/>
    <n v="295.39999999999998"/>
    <x v="1156"/>
    <x v="2"/>
  </r>
  <r>
    <x v="6"/>
    <n v="87"/>
    <n v="98"/>
    <n v="3"/>
    <n v="5"/>
    <s v="OK"/>
    <s v="P01860462"/>
    <n v="109"/>
    <n v="34.9"/>
    <n v="22"/>
    <m/>
    <m/>
    <m/>
    <n v="315.96665445963498"/>
    <n v="61.600001017252602"/>
    <n v="2.5599999427795401"/>
    <n v="1.47699999809265"/>
    <m/>
    <n v="322.2"/>
    <x v="2"/>
    <x v="2"/>
  </r>
  <r>
    <x v="3"/>
    <n v="19"/>
    <n v="21"/>
    <n v="3"/>
    <n v="5"/>
    <s v="OK"/>
    <s v="A110031"/>
    <n v="110"/>
    <n v="18.8"/>
    <n v="19"/>
    <n v="1"/>
    <n v="1"/>
    <n v="19"/>
    <n v="185.666666666667"/>
    <n v="46.8333333333333"/>
    <n v="1.28666663169861"/>
    <n v="0.43400000532468203"/>
    <m/>
    <n v="188.3"/>
    <x v="2"/>
    <x v="2"/>
  </r>
  <r>
    <x v="3"/>
    <n v="17"/>
    <n v="54"/>
    <n v="3"/>
    <n v="5"/>
    <s v="OK"/>
    <s v="A110058"/>
    <n v="110"/>
    <n v="23.9"/>
    <n v="23"/>
    <n v="1"/>
    <n v="3"/>
    <n v="22"/>
    <n v="211.43332926432299"/>
    <n v="54.300000508626297"/>
    <n v="1.7900000015894599"/>
    <n v="0.451333334048589"/>
    <m/>
    <n v="185.9"/>
    <x v="2"/>
    <x v="2"/>
  </r>
  <r>
    <x v="3"/>
    <n v="12"/>
    <n v="64"/>
    <n v="3"/>
    <n v="4"/>
    <s v="OK"/>
    <s v="A110077"/>
    <n v="110"/>
    <n v="13.9"/>
    <n v="18"/>
    <n v="2"/>
    <n v="1"/>
    <n v="8"/>
    <n v="149"/>
    <n v="50"/>
    <n v="1.0966666936874401"/>
    <n v="0.27566666901111597"/>
    <m/>
    <n v="163.19999999999999"/>
    <x v="246"/>
    <x v="205"/>
  </r>
  <r>
    <x v="3"/>
    <n v="36"/>
    <n v="37"/>
    <n v="3"/>
    <n v="5"/>
    <s v="OK"/>
    <s v="A110156"/>
    <n v="110"/>
    <n v="29"/>
    <n v="26"/>
    <n v="3"/>
    <n v="2"/>
    <n v="25"/>
    <n v="166.43333435058599"/>
    <n v="51.599999745686901"/>
    <n v="1.31333335240682"/>
    <n v="0.25400000313917798"/>
    <m/>
    <n v="98.6"/>
    <x v="2"/>
    <x v="2"/>
  </r>
  <r>
    <x v="3"/>
    <n v="20"/>
    <n v="40"/>
    <n v="3"/>
    <n v="5"/>
    <s v="OK"/>
    <s v="A110162"/>
    <n v="110"/>
    <n v="19.600000000000001"/>
    <n v="21"/>
    <n v="1"/>
    <n v="2"/>
    <n v="12"/>
    <n v="172.766667683919"/>
    <n v="47.899998982747398"/>
    <n v="1.27333331108093"/>
    <n v="0.41899999976158098"/>
    <m/>
    <n v="203.1"/>
    <x v="2"/>
    <x v="2"/>
  </r>
  <r>
    <x v="3"/>
    <n v="33"/>
    <n v="15"/>
    <n v="3"/>
    <n v="5"/>
    <s v="OK"/>
    <s v="A110179"/>
    <n v="110"/>
    <n v="23.6"/>
    <n v="20"/>
    <n v="2"/>
    <n v="2"/>
    <n v="12"/>
    <n v="168.89999898274701"/>
    <n v="60.5"/>
    <n v="1.7000000079472899"/>
    <n v="0.54266667366027799"/>
    <m/>
    <n v="215.5"/>
    <x v="2"/>
    <x v="2"/>
  </r>
  <r>
    <x v="3"/>
    <n v="45"/>
    <n v="39"/>
    <n v="3"/>
    <n v="5"/>
    <s v="OK"/>
    <s v="A110222"/>
    <n v="110"/>
    <n v="28.2"/>
    <n v="22"/>
    <n v="2"/>
    <n v="2"/>
    <n v="20"/>
    <n v="204.89999898274701"/>
    <n v="48.133333841959598"/>
    <n v="1.5933333237965901"/>
    <n v="0.38233333329359698"/>
    <m/>
    <n v="111.5"/>
    <x v="71"/>
    <x v="102"/>
  </r>
  <r>
    <x v="3"/>
    <n v="45"/>
    <n v="85"/>
    <n v="3"/>
    <n v="5"/>
    <s v="OK"/>
    <s v="A110252"/>
    <n v="110"/>
    <n v="20.100000000000001"/>
    <n v="20"/>
    <n v="3"/>
    <n v="2"/>
    <n v="20"/>
    <n v="259.53332519531301"/>
    <n v="54.300000508626297"/>
    <n v="1.1699999968210899"/>
    <n v="0.30266666412353499"/>
    <m/>
    <n v="121"/>
    <x v="2"/>
    <x v="2"/>
  </r>
  <r>
    <x v="3"/>
    <n v="68"/>
    <n v="93"/>
    <n v="3"/>
    <n v="5"/>
    <s v="OK"/>
    <s v="A110264"/>
    <n v="110"/>
    <n v="11"/>
    <n v="16"/>
    <n v="1"/>
    <n v="3"/>
    <n v="10"/>
    <n v="156.89999898274701"/>
    <n v="46.366666158040402"/>
    <n v="1.2300000389417001"/>
    <n v="0.47599999109904001"/>
    <m/>
    <n v="212.3"/>
    <x v="2"/>
    <x v="2"/>
  </r>
  <r>
    <x v="3"/>
    <n v="99"/>
    <n v="14"/>
    <n v="3"/>
    <n v="5"/>
    <s v="OK"/>
    <s v="A110366"/>
    <n v="110"/>
    <n v="21.7"/>
    <n v="21"/>
    <n v="3"/>
    <n v="1"/>
    <n v="6"/>
    <n v="242.666666666667"/>
    <n v="51.600001017252602"/>
    <n v="1.4299999872843401"/>
    <n v="0.31266666948795302"/>
    <m/>
    <n v="135"/>
    <x v="2"/>
    <x v="2"/>
  </r>
  <r>
    <x v="3"/>
    <n v="32"/>
    <n v="11"/>
    <n v="3"/>
    <n v="5"/>
    <s v="OK"/>
    <s v="A112001"/>
    <n v="110"/>
    <n v="10.4"/>
    <n v="15"/>
    <n v="1"/>
    <n v="1"/>
    <n v="10"/>
    <n v="142.79999796549501"/>
    <n v="54.099998474121101"/>
    <n v="1.36666663487752"/>
    <n v="0.44800000389417"/>
    <m/>
    <n v="223.5"/>
    <x v="2"/>
    <x v="2"/>
  </r>
  <r>
    <x v="7"/>
    <n v="177.9"/>
    <n v="51.3"/>
    <n v="2"/>
    <n v="4"/>
    <s v="OK"/>
    <s v="LV109457"/>
    <n v="838"/>
    <n v="41.019108280254798"/>
    <n v="34"/>
    <n v="5"/>
    <n v="5"/>
    <n v="25"/>
    <n v="327"/>
    <n v="55.550001144409201"/>
    <n v="2.4800000190734899"/>
    <n v="0.75650000572204601"/>
    <n v="45.143701553344698"/>
    <m/>
    <x v="2"/>
    <x v="2"/>
  </r>
  <r>
    <x v="5"/>
    <n v="56"/>
    <n v="85"/>
    <n v="1"/>
    <n v="4"/>
    <s v="OK"/>
    <s v="B435051"/>
    <n v="111"/>
    <n v="11.8"/>
    <m/>
    <n v="2"/>
    <n v="2"/>
    <n v="11"/>
    <n v="215.30000305175801"/>
    <n v="60.5"/>
    <n v="0.86000001430511497"/>
    <n v="5.5599999427795401"/>
    <m/>
    <n v="555.4"/>
    <x v="922"/>
    <x v="939"/>
  </r>
  <r>
    <x v="0"/>
    <n v="200"/>
    <n v="36"/>
    <n v="3"/>
    <n v="5"/>
    <s v="OK"/>
    <s v="NL110530"/>
    <n v="111"/>
    <n v="34"/>
    <n v="30"/>
    <n v="5"/>
    <n v="5"/>
    <n v="25"/>
    <n v="271.09999593099002"/>
    <n v="57.599998474121101"/>
    <n v="1.8466666539510099"/>
    <n v="1.7049999634424799"/>
    <m/>
    <m/>
    <x v="1157"/>
    <x v="940"/>
  </r>
  <r>
    <x v="7"/>
    <n v="157.5"/>
    <n v="11.7"/>
    <n v="3"/>
    <n v="4"/>
    <s v="OK"/>
    <s v="LV109399"/>
    <n v="112"/>
    <n v="16.560509554140101"/>
    <n v="21"/>
    <m/>
    <m/>
    <n v="0"/>
    <n v="276.33333333333297"/>
    <n v="54.766665140787801"/>
    <n v="1.91000000635783"/>
    <n v="1.95299998919169"/>
    <n v="167.90466308593801"/>
    <m/>
    <x v="1158"/>
    <x v="941"/>
  </r>
  <r>
    <x v="2"/>
    <n v="8"/>
    <n v="83"/>
    <n v="3"/>
    <n v="4"/>
    <s v="OK"/>
    <s v="M17118924"/>
    <n v="112"/>
    <n v="11.5"/>
    <n v="10"/>
    <n v="2"/>
    <n v="2"/>
    <n v="10"/>
    <n v="371.66666666666703"/>
    <n v="55.533334096272803"/>
    <n v="2.6766666571299198"/>
    <n v="10.635999679565399"/>
    <m/>
    <n v="2526.9"/>
    <x v="1159"/>
    <x v="942"/>
  </r>
  <r>
    <x v="6"/>
    <n v="79"/>
    <n v="5"/>
    <n v="3"/>
    <n v="4"/>
    <s v="OK"/>
    <s v="P01860407"/>
    <n v="112"/>
    <n v="17.5"/>
    <n v="16"/>
    <n v="2"/>
    <n v="3"/>
    <n v="14"/>
    <n v="285.43332926432299"/>
    <n v="50.066666920979799"/>
    <n v="1.56999997297923"/>
    <n v="3.13733331362406"/>
    <m/>
    <n v="1320.3"/>
    <x v="1160"/>
    <x v="2"/>
  </r>
  <r>
    <x v="6"/>
    <n v="93"/>
    <n v="44"/>
    <n v="3"/>
    <n v="4"/>
    <s v="OK"/>
    <s v="P01860493"/>
    <n v="112"/>
    <n v="13.8"/>
    <n v="14"/>
    <m/>
    <m/>
    <m/>
    <n v="267.29998779296898"/>
    <n v="50.599999745686901"/>
    <n v="1.7566666603088399"/>
    <n v="1.81733334064484"/>
    <m/>
    <n v="710.1"/>
    <x v="2"/>
    <x v="2"/>
  </r>
  <r>
    <x v="6"/>
    <n v="50"/>
    <n v="93"/>
    <n v="3"/>
    <n v="4"/>
    <s v="OK"/>
    <s v="P01860236"/>
    <n v="112"/>
    <n v="36.6"/>
    <n v="20"/>
    <n v="3"/>
    <n v="4"/>
    <n v="20"/>
    <n v="398.56667073567701"/>
    <n v="56.800000508626297"/>
    <n v="2.4900000095367401"/>
    <n v="1.86533331871033"/>
    <m/>
    <n v="373.6"/>
    <x v="830"/>
    <x v="2"/>
  </r>
  <r>
    <x v="6"/>
    <n v="96"/>
    <n v="56"/>
    <n v="3"/>
    <n v="4"/>
    <s v="OK"/>
    <s v="P01860484"/>
    <n v="112"/>
    <n v="11.5"/>
    <n v="12"/>
    <n v="4"/>
    <n v="4"/>
    <n v="12"/>
    <n v="300.86665852864598"/>
    <n v="52.466667175292997"/>
    <n v="2.4333333969116202"/>
    <n v="4.1499999364217102"/>
    <m/>
    <n v="1339.3"/>
    <x v="2"/>
    <x v="2"/>
  </r>
  <r>
    <x v="8"/>
    <n v="81"/>
    <n v="22"/>
    <n v="3"/>
    <n v="4"/>
    <s v="OK"/>
    <s v="T10110"/>
    <n v="112"/>
    <n v="36.4"/>
    <n v="29"/>
    <n v="3"/>
    <n v="3"/>
    <n v="25"/>
    <n v="310"/>
    <n v="57"/>
    <n v="2.3933333555857299"/>
    <n v="1.96666661898295"/>
    <n v="159.60266621907601"/>
    <m/>
    <x v="1161"/>
    <x v="943"/>
  </r>
  <r>
    <x v="8"/>
    <n v="49"/>
    <n v="16"/>
    <n v="3"/>
    <n v="4"/>
    <s v="OK"/>
    <s v="T10258"/>
    <n v="112"/>
    <n v="39.9"/>
    <n v="24"/>
    <n v="4"/>
    <n v="3"/>
    <n v="24"/>
    <n v="413.33333333333297"/>
    <n v="54.566665649414098"/>
    <n v="2.5533332824707"/>
    <n v="1.2220000028610201"/>
    <n v="99.719500223795606"/>
    <m/>
    <x v="1162"/>
    <x v="944"/>
  </r>
  <r>
    <x v="8"/>
    <n v="47"/>
    <n v="29.5"/>
    <n v="3"/>
    <n v="4"/>
    <s v="OK"/>
    <s v="T10264"/>
    <n v="112"/>
    <n v="36"/>
    <n v="27"/>
    <n v="3"/>
    <n v="3"/>
    <n v="25"/>
    <n v="350"/>
    <n v="64"/>
    <n v="2.1066666841506998"/>
    <n v="1.7426666220029201"/>
    <n v="127.623766581217"/>
    <m/>
    <x v="1163"/>
    <x v="945"/>
  </r>
  <r>
    <x v="8"/>
    <n v="30"/>
    <n v="39"/>
    <n v="3"/>
    <n v="4"/>
    <s v="OK"/>
    <s v="T10314"/>
    <n v="112"/>
    <n v="21.6"/>
    <n v="26"/>
    <n v="3"/>
    <n v="1"/>
    <n v="14"/>
    <n v="290"/>
    <n v="45.933333079020201"/>
    <n v="2.2300000190734899"/>
    <n v="0.80766665935516402"/>
    <n v="107.50343322753901"/>
    <m/>
    <x v="1164"/>
    <x v="946"/>
  </r>
  <r>
    <x v="8"/>
    <n v="22.5"/>
    <n v="39"/>
    <n v="3"/>
    <n v="4"/>
    <s v="OK"/>
    <s v="T10353"/>
    <n v="112"/>
    <n v="30.6"/>
    <n v="28"/>
    <n v="3"/>
    <n v="3"/>
    <n v="25"/>
    <n v="390"/>
    <n v="56.766667683919302"/>
    <n v="1.74333329995473"/>
    <n v="2.82933334509532"/>
    <n v="231.65200551350901"/>
    <m/>
    <x v="1165"/>
    <x v="947"/>
  </r>
  <r>
    <x v="7"/>
    <n v="119.6"/>
    <n v="60.8"/>
    <n v="0"/>
    <n v="1"/>
    <s v="EXCLUDE"/>
    <s v="LV109028"/>
    <n v="715"/>
    <n v="29.617834394904499"/>
    <n v="26"/>
    <m/>
    <m/>
    <n v="0"/>
    <m/>
    <m/>
    <m/>
    <m/>
    <m/>
    <m/>
    <x v="1166"/>
    <x v="948"/>
  </r>
  <r>
    <x v="3"/>
    <n v="40"/>
    <n v="100"/>
    <n v="3"/>
    <n v="5"/>
    <s v="OK"/>
    <s v="A110126"/>
    <n v="113"/>
    <n v="39.200000000000003"/>
    <n v="32"/>
    <n v="4"/>
    <n v="2"/>
    <n v="20"/>
    <n v="205.20000203450499"/>
    <n v="66.133333841959598"/>
    <n v="1.40666663646698"/>
    <n v="0.32933332522710201"/>
    <m/>
    <n v="98.6"/>
    <x v="47"/>
    <x v="56"/>
  </r>
  <r>
    <x v="6"/>
    <n v="28"/>
    <n v="17"/>
    <n v="3"/>
    <n v="5"/>
    <s v="OK"/>
    <s v="P01860103"/>
    <n v="113"/>
    <n v="79.3"/>
    <n v="36"/>
    <n v="5"/>
    <n v="5"/>
    <n v="27"/>
    <n v="159"/>
    <n v="30.699999491373699"/>
    <n v="0.57666667302449504"/>
    <n v="6.1333333452542597E-2"/>
    <m/>
    <n v="24.7"/>
    <x v="1167"/>
    <x v="2"/>
  </r>
  <r>
    <x v="6"/>
    <n v="41"/>
    <n v="9"/>
    <n v="3"/>
    <n v="5"/>
    <s v="OK"/>
    <s v="P01860197"/>
    <n v="113"/>
    <n v="96.5"/>
    <n v="36"/>
    <n v="4"/>
    <n v="5"/>
    <n v="21"/>
    <n v="198.13333129882801"/>
    <n v="59.099999745686901"/>
    <n v="2.2199999491373701"/>
    <n v="0.122000001370907"/>
    <m/>
    <n v="39.9"/>
    <x v="2"/>
    <x v="2"/>
  </r>
  <r>
    <x v="6"/>
    <n v="69"/>
    <n v="15"/>
    <n v="3"/>
    <n v="5"/>
    <s v="OK"/>
    <s v="P01860312"/>
    <n v="113"/>
    <n v="53"/>
    <n v="37"/>
    <n v="2"/>
    <n v="2"/>
    <n v="18"/>
    <n v="183.666666666667"/>
    <n v="60.433333079020201"/>
    <n v="1.4166667064031"/>
    <n v="0.24266666670640299"/>
    <m/>
    <n v="81.099999999999994"/>
    <x v="2"/>
    <x v="2"/>
  </r>
  <r>
    <x v="6"/>
    <n v="12"/>
    <n v="32"/>
    <n v="3"/>
    <n v="5"/>
    <s v="OK"/>
    <s v="P01860073"/>
    <n v="113"/>
    <n v="54.1"/>
    <n v="29"/>
    <n v="4"/>
    <n v="4"/>
    <n v="25"/>
    <n v="166.56666564941401"/>
    <n v="62.466665903727197"/>
    <n v="1.3899999856948899"/>
    <n v="0.32499999801317903"/>
    <m/>
    <n v="98.3"/>
    <x v="367"/>
    <x v="2"/>
  </r>
  <r>
    <x v="6"/>
    <n v="14"/>
    <n v="44"/>
    <n v="3"/>
    <n v="5"/>
    <s v="OK"/>
    <s v="P01860063"/>
    <n v="113"/>
    <n v="54.4"/>
    <n v="36"/>
    <n v="5"/>
    <n v="4"/>
    <n v="30"/>
    <n v="224.89999898274701"/>
    <n v="67.966667175292997"/>
    <n v="1.71666665871938"/>
    <n v="0.32533333698908501"/>
    <m/>
    <n v="74.5"/>
    <x v="1168"/>
    <x v="2"/>
  </r>
  <r>
    <x v="6"/>
    <n v="66"/>
    <n v="77"/>
    <n v="3"/>
    <n v="5"/>
    <s v="OK"/>
    <s v="P01860354"/>
    <n v="113"/>
    <n v="17.2"/>
    <n v="20"/>
    <n v="3"/>
    <n v="3"/>
    <n v="15"/>
    <n v="117.666666666667"/>
    <n v="56.966667175292997"/>
    <n v="1.7400000095367401"/>
    <n v="0.19066666563352"/>
    <m/>
    <n v="100.9"/>
    <x v="2"/>
    <x v="2"/>
  </r>
  <r>
    <x v="6"/>
    <n v="99"/>
    <n v="84"/>
    <n v="3"/>
    <n v="5"/>
    <s v="OK"/>
    <s v="P01860469"/>
    <n v="113"/>
    <n v="24.5"/>
    <n v="16"/>
    <n v="2"/>
    <n v="2"/>
    <n v="12"/>
    <n v="179"/>
    <n v="53.033334096272803"/>
    <n v="0.896666665871938"/>
    <n v="0.167666668693225"/>
    <m/>
    <n v="92.4"/>
    <x v="2"/>
    <x v="2"/>
  </r>
  <r>
    <x v="6"/>
    <n v="75"/>
    <n v="82"/>
    <n v="3"/>
    <n v="5"/>
    <s v="OK"/>
    <s v="P01860369"/>
    <n v="113"/>
    <n v="36.299999999999997"/>
    <n v="24"/>
    <n v="3"/>
    <n v="4"/>
    <n v="20"/>
    <n v="156"/>
    <n v="53.366666158040402"/>
    <n v="1.8799999554952"/>
    <n v="0.13599999994039499"/>
    <m/>
    <n v="49.4"/>
    <x v="2"/>
    <x v="2"/>
  </r>
  <r>
    <x v="8"/>
    <n v="103.5"/>
    <n v="86"/>
    <n v="3"/>
    <n v="5"/>
    <s v="OK"/>
    <s v="T10030"/>
    <n v="113"/>
    <n v="31.2"/>
    <n v="32"/>
    <n v="4"/>
    <n v="3"/>
    <n v="16"/>
    <n v="133.333333333333"/>
    <n v="51.1666666666667"/>
    <n v="0.81000002225240098"/>
    <n v="0.26766665776570597"/>
    <n v="46.7987670898438"/>
    <m/>
    <x v="1169"/>
    <x v="949"/>
  </r>
  <r>
    <x v="8"/>
    <n v="31.5"/>
    <n v="29.5"/>
    <n v="3"/>
    <n v="5"/>
    <s v="OK"/>
    <s v="T10305"/>
    <n v="113"/>
    <n v="12.3"/>
    <n v="16"/>
    <n v="2"/>
    <n v="2"/>
    <n v="12"/>
    <n v="153.333333333333"/>
    <n v="53.466667175292997"/>
    <n v="0.95333333810170495"/>
    <n v="0.241333330670993"/>
    <n v="42.418366750081397"/>
    <m/>
    <x v="1170"/>
    <x v="303"/>
  </r>
  <r>
    <x v="7"/>
    <n v="108.2"/>
    <n v="82.2"/>
    <n v="3"/>
    <n v="4"/>
    <s v="OK"/>
    <s v="LV109009"/>
    <n v="931"/>
    <n v="10.509554140127401"/>
    <n v="10"/>
    <n v="1"/>
    <n v="1"/>
    <n v="10"/>
    <n v="218"/>
    <n v="31.799999872843401"/>
    <n v="0.83333331346511796"/>
    <n v="0.25033333400885299"/>
    <n v="32.376532872517899"/>
    <m/>
    <x v="836"/>
    <x v="950"/>
  </r>
  <r>
    <x v="7"/>
    <n v="150"/>
    <n v="47.6"/>
    <n v="3"/>
    <n v="4"/>
    <s v="OK"/>
    <s v="LV109279"/>
    <n v="931"/>
    <n v="20.700636942675199"/>
    <n v="15"/>
    <n v="3"/>
    <n v="2"/>
    <n v="15"/>
    <n v="624"/>
    <n v="56.8333333333333"/>
    <n v="1.7200000286102299"/>
    <n v="0.28266666332880702"/>
    <n v="23.088066101074201"/>
    <m/>
    <x v="1171"/>
    <x v="211"/>
  </r>
  <r>
    <x v="7"/>
    <n v="157"/>
    <n v="49.1"/>
    <n v="3"/>
    <n v="4"/>
    <s v="OK"/>
    <s v="LV109282"/>
    <n v="931"/>
    <n v="18.312101910828002"/>
    <n v="15"/>
    <n v="1"/>
    <n v="1"/>
    <n v="15"/>
    <n v="183"/>
    <n v="41.8333346048991"/>
    <n v="0.92666665712992302"/>
    <n v="0.218333328763644"/>
    <n v="33.9998671213786"/>
    <m/>
    <x v="1172"/>
    <x v="649"/>
  </r>
  <r>
    <x v="7"/>
    <n v="155.69999999999999"/>
    <n v="22.4"/>
    <n v="3"/>
    <n v="4"/>
    <s v="OK"/>
    <s v="LV109398"/>
    <n v="931"/>
    <n v="10.509554140127401"/>
    <n v="16"/>
    <m/>
    <m/>
    <n v="0"/>
    <n v="244.333333333333"/>
    <n v="60.199999491373703"/>
    <n v="1.2599999904632599"/>
    <n v="0.25366666416327199"/>
    <n v="23.509566624959302"/>
    <m/>
    <x v="2"/>
    <x v="2"/>
  </r>
  <r>
    <x v="7"/>
    <n v="151.80000000000001"/>
    <n v="22"/>
    <n v="3"/>
    <n v="4"/>
    <s v="OK"/>
    <s v="LV112770"/>
    <n v="931"/>
    <m/>
    <n v="0"/>
    <n v="2"/>
    <n v="5"/>
    <n v="0"/>
    <n v="221.666666666667"/>
    <n v="43.733333587646499"/>
    <n v="1.2533333301544201"/>
    <n v="0.37533333897590598"/>
    <n v="44.338034311930301"/>
    <m/>
    <x v="2"/>
    <x v="2"/>
  </r>
  <r>
    <x v="7"/>
    <n v="146.19999999999999"/>
    <n v="30.6"/>
    <n v="3"/>
    <n v="4"/>
    <s v="OK"/>
    <s v="LV109269"/>
    <n v="839"/>
    <n v="13.8535031847134"/>
    <n v="19"/>
    <n v="2"/>
    <n v="1"/>
    <n v="12"/>
    <n v="388"/>
    <n v="63.866667429606103"/>
    <n v="2.38999994595846"/>
    <n v="0.34633332987626397"/>
    <n v="20.2407334645589"/>
    <m/>
    <x v="1173"/>
    <x v="951"/>
  </r>
  <r>
    <x v="7"/>
    <n v="184.7"/>
    <n v="88.8"/>
    <n v="3"/>
    <n v="4"/>
    <s v="OK"/>
    <s v="LV109483"/>
    <n v="839"/>
    <n v="22.2929936305732"/>
    <n v="24"/>
    <n v="4"/>
    <n v="3"/>
    <n v="20"/>
    <n v="384.66666666666703"/>
    <n v="60.6666666666667"/>
    <n v="2.2033333381017099"/>
    <n v="0.20166666805744199"/>
    <n v="13.2119998931885"/>
    <m/>
    <x v="1174"/>
    <x v="952"/>
  </r>
  <r>
    <x v="1"/>
    <n v="24"/>
    <n v="358"/>
    <n v="3"/>
    <n v="4"/>
    <s v="OK"/>
    <s v="NH200120"/>
    <n v="114"/>
    <n v="19.7"/>
    <n v="16"/>
    <n v="1"/>
    <n v="1"/>
    <n v="15"/>
    <n v="256.03333536783902"/>
    <n v="55.099999745686901"/>
    <n v="1.7533333301544201"/>
    <n v="0.58166667819023099"/>
    <m/>
    <n v="147.30000000000001"/>
    <x v="208"/>
    <x v="913"/>
  </r>
  <r>
    <x v="1"/>
    <n v="64"/>
    <n v="327"/>
    <n v="3"/>
    <n v="4"/>
    <s v="OK"/>
    <s v="NH200610"/>
    <n v="114"/>
    <n v="11"/>
    <n v="15"/>
    <n v="1"/>
    <n v="1"/>
    <n v="10"/>
    <n v="297"/>
    <n v="57.300000508626297"/>
    <n v="2.0866666237513201"/>
    <n v="1.66233332951864"/>
    <m/>
    <n v="446.2"/>
    <x v="1175"/>
    <x v="953"/>
  </r>
  <r>
    <x v="6"/>
    <n v="68"/>
    <n v="52"/>
    <n v="3"/>
    <n v="5"/>
    <s v="OK"/>
    <s v="P01860342"/>
    <n v="114"/>
    <n v="10.199999999999999"/>
    <n v="11"/>
    <n v="1"/>
    <n v="1"/>
    <n v="11"/>
    <n v="278.23333740234398"/>
    <n v="66.699999491373703"/>
    <n v="2.1266666650772099"/>
    <n v="0.83966666460037198"/>
    <m/>
    <n v="221.8"/>
    <x v="1176"/>
    <x v="2"/>
  </r>
  <r>
    <x v="6"/>
    <n v="72"/>
    <n v="20"/>
    <n v="3"/>
    <n v="5"/>
    <s v="OK"/>
    <s v="P01860400"/>
    <n v="114"/>
    <n v="15.3"/>
    <n v="14"/>
    <m/>
    <m/>
    <m/>
    <n v="254.89999898274701"/>
    <n v="54.233333587646499"/>
    <n v="1.6100000143051101"/>
    <n v="0.90166666110356697"/>
    <m/>
    <n v="267.89999999999998"/>
    <x v="1177"/>
    <x v="2"/>
  </r>
  <r>
    <x v="7"/>
    <n v="117.5"/>
    <n v="31"/>
    <n v="3"/>
    <n v="4"/>
    <s v="OK"/>
    <s v="LV109074"/>
    <n v="913"/>
    <n v="19.426751592356698"/>
    <n v="19"/>
    <n v="2"/>
    <n v="1"/>
    <n v="15"/>
    <n v="255"/>
    <n v="59"/>
    <n v="2.0299999713897701"/>
    <n v="0.50633333126703906"/>
    <n v="51.778433481852197"/>
    <m/>
    <x v="1178"/>
    <x v="954"/>
  </r>
  <r>
    <x v="7"/>
    <n v="152.5"/>
    <n v="22"/>
    <n v="0"/>
    <n v="2"/>
    <s v="EXCLUDE"/>
    <s v="LV109263"/>
    <n v="721"/>
    <n v="21.3375796178344"/>
    <n v="18"/>
    <n v="1"/>
    <n v="1"/>
    <n v="8"/>
    <m/>
    <m/>
    <m/>
    <m/>
    <m/>
    <m/>
    <x v="1179"/>
    <x v="955"/>
  </r>
  <r>
    <x v="8"/>
    <n v="4"/>
    <n v="73.5"/>
    <n v="0"/>
    <n v="2"/>
    <s v="EXCLUDE"/>
    <s v="T10440"/>
    <n v="721"/>
    <n v="15.1"/>
    <n v="0"/>
    <m/>
    <m/>
    <n v="0"/>
    <m/>
    <m/>
    <m/>
    <m/>
    <m/>
    <m/>
    <x v="2"/>
    <x v="2"/>
  </r>
  <r>
    <x v="7"/>
    <n v="125.8"/>
    <n v="91.7"/>
    <n v="3"/>
    <n v="4"/>
    <s v="OK"/>
    <s v="LV109187"/>
    <n v="117"/>
    <n v="13.375796178343901"/>
    <n v="16"/>
    <n v="2"/>
    <n v="2"/>
    <n v="16"/>
    <n v="200.333333333333"/>
    <n v="40.466667175292997"/>
    <n v="1.6100000143051101"/>
    <n v="0.89900000890095999"/>
    <n v="100.485333760579"/>
    <m/>
    <x v="2"/>
    <x v="2"/>
  </r>
  <r>
    <x v="7"/>
    <n v="135.80000000000001"/>
    <n v="73.8"/>
    <n v="1"/>
    <n v="4"/>
    <s v="OK"/>
    <s v="LV109217"/>
    <n v="117"/>
    <n v="13.0573248407643"/>
    <n v="16"/>
    <n v="1"/>
    <n v="2"/>
    <n v="8"/>
    <n v="248"/>
    <n v="47.299999237060497"/>
    <n v="1.9099999666214"/>
    <n v="0.89999997615814198"/>
    <n v="100.957000732422"/>
    <m/>
    <x v="1180"/>
    <x v="956"/>
  </r>
  <r>
    <x v="1"/>
    <n v="8"/>
    <n v="309"/>
    <n v="3"/>
    <n v="4"/>
    <s v="OK"/>
    <s v="NH200007"/>
    <n v="117"/>
    <n v="19"/>
    <n v="19"/>
    <n v="2"/>
    <n v="2"/>
    <n v="18"/>
    <n v="185.333333333333"/>
    <n v="40.700000762939503"/>
    <n v="2.0599999825159698"/>
    <n v="1.0296666622161901"/>
    <m/>
    <n v="407.7"/>
    <x v="1181"/>
    <x v="496"/>
  </r>
  <r>
    <x v="1"/>
    <n v="83"/>
    <n v="309"/>
    <n v="3"/>
    <n v="4"/>
    <s v="OK"/>
    <s v="NH200430"/>
    <n v="117"/>
    <n v="18.600000000000001"/>
    <n v="19"/>
    <n v="2"/>
    <n v="1"/>
    <n v="10"/>
    <n v="209"/>
    <n v="51.733332316080698"/>
    <n v="2.3933333555857299"/>
    <n v="1.0956666668256101"/>
    <m/>
    <n v="284.5"/>
    <x v="1182"/>
    <x v="818"/>
  </r>
  <r>
    <x v="1"/>
    <n v="99"/>
    <n v="390"/>
    <n v="3"/>
    <n v="4"/>
    <s v="OK"/>
    <s v="NH200544"/>
    <n v="117"/>
    <n v="11.7"/>
    <n v="8"/>
    <n v="1"/>
    <n v="1"/>
    <n v="5"/>
    <n v="232.766667683919"/>
    <n v="54.566665649414098"/>
    <n v="2.0666666825612401"/>
    <n v="1.74033331871033"/>
    <m/>
    <n v="539.5"/>
    <x v="1183"/>
    <x v="218"/>
  </r>
  <r>
    <x v="1"/>
    <n v="42"/>
    <n v="322"/>
    <n v="3"/>
    <n v="4"/>
    <s v="OK"/>
    <s v="NH200658"/>
    <n v="117"/>
    <n v="10.4"/>
    <n v="10"/>
    <n v="1"/>
    <n v="1"/>
    <n v="8"/>
    <n v="213.43333435058599"/>
    <n v="47.200000762939503"/>
    <n v="2.6033333142598498"/>
    <n v="1.5113333463668801"/>
    <m/>
    <n v="467.6"/>
    <x v="808"/>
    <x v="957"/>
  </r>
  <r>
    <x v="3"/>
    <n v="96"/>
    <n v="71"/>
    <n v="3"/>
    <n v="5"/>
    <s v="OK"/>
    <s v="A110416"/>
    <n v="118"/>
    <n v="11"/>
    <n v="16"/>
    <n v="2"/>
    <n v="3"/>
    <n v="12"/>
    <n v="179.766667683919"/>
    <n v="34.699999491373703"/>
    <n v="1.6899999777476"/>
    <n v="0.86166665951410903"/>
    <m/>
    <n v="328.4"/>
    <x v="82"/>
    <x v="79"/>
  </r>
  <r>
    <x v="5"/>
    <n v="28"/>
    <n v="12"/>
    <n v="3"/>
    <n v="5"/>
    <s v="OK"/>
    <s v="B430046"/>
    <n v="118"/>
    <n v="10.5"/>
    <n v="17"/>
    <n v="1"/>
    <n v="1"/>
    <n v="12"/>
    <n v="149.10000101725299"/>
    <n v="46.966665903727197"/>
    <n v="1.5366666714350401"/>
    <n v="0.70633332928021797"/>
    <m/>
    <n v="277.89999999999998"/>
    <x v="322"/>
    <x v="79"/>
  </r>
  <r>
    <x v="5"/>
    <n v="80"/>
    <n v="90"/>
    <n v="3"/>
    <n v="5"/>
    <s v="OK"/>
    <s v="B443011"/>
    <n v="118"/>
    <n v="17.7"/>
    <n v="19"/>
    <n v="2"/>
    <n v="2"/>
    <n v="15"/>
    <n v="174.233332316081"/>
    <n v="51.8333333333333"/>
    <n v="1.5533333222071299"/>
    <n v="0.82000001271565803"/>
    <m/>
    <n v="307.5"/>
    <x v="260"/>
    <x v="28"/>
  </r>
  <r>
    <x v="2"/>
    <n v="100"/>
    <n v="53"/>
    <n v="3"/>
    <n v="4"/>
    <s v="OK"/>
    <s v="M17116913"/>
    <n v="118"/>
    <n v="21.6"/>
    <n v="15"/>
    <m/>
    <m/>
    <m/>
    <n v="198.666666666667"/>
    <n v="49.699999491373703"/>
    <n v="2.15333338578542"/>
    <n v="1.2916666666666701"/>
    <m/>
    <n v="409.7"/>
    <x v="1184"/>
    <x v="958"/>
  </r>
  <r>
    <x v="5"/>
    <n v="18"/>
    <n v="27"/>
    <n v="3"/>
    <n v="5"/>
    <s v="OK"/>
    <s v="B421045"/>
    <n v="119"/>
    <n v="14.2"/>
    <n v="21"/>
    <n v="2"/>
    <n v="2"/>
    <n v="20"/>
    <n v="249.333338419596"/>
    <n v="47.8333333333333"/>
    <n v="1.5199999809265099"/>
    <n v="0.21299999952316301"/>
    <m/>
    <n v="65.3"/>
    <x v="66"/>
    <x v="171"/>
  </r>
  <r>
    <x v="7"/>
    <n v="135"/>
    <n v="61.8"/>
    <n v="3"/>
    <n v="5"/>
    <s v="OK"/>
    <s v="LV109225"/>
    <n v="119"/>
    <n v="14.012738853503199"/>
    <n v="20"/>
    <n v="4"/>
    <n v="4"/>
    <n v="12"/>
    <n v="264.33333333333297"/>
    <n v="49.099998474121101"/>
    <n v="1.5300000111262"/>
    <n v="0.247666661938032"/>
    <n v="25.759966532389299"/>
    <m/>
    <x v="1185"/>
    <x v="959"/>
  </r>
  <r>
    <x v="7"/>
    <n v="179.1"/>
    <n v="15.6"/>
    <n v="3"/>
    <n v="5"/>
    <s v="OK"/>
    <s v="LV109417"/>
    <n v="119"/>
    <n v="20.063694267515899"/>
    <n v="28"/>
    <n v="2"/>
    <n v="1"/>
    <n v="20"/>
    <n v="215.333333333333"/>
    <n v="36.700000762939503"/>
    <n v="1.3566666841507"/>
    <n v="0.23300000528494499"/>
    <n v="25.993066787719702"/>
    <m/>
    <x v="1186"/>
    <x v="527"/>
  </r>
  <r>
    <x v="7"/>
    <n v="188.8"/>
    <n v="60.9"/>
    <n v="3"/>
    <n v="5"/>
    <s v="OK"/>
    <s v="LV109533"/>
    <n v="119"/>
    <n v="18.312101910828002"/>
    <n v="26"/>
    <n v="3"/>
    <n v="3"/>
    <n v="20"/>
    <n v="243.333333333333"/>
    <n v="24"/>
    <n v="1.7499999602635701"/>
    <n v="0.180333331227303"/>
    <n v="24.994300524393701"/>
    <m/>
    <x v="1187"/>
    <x v="392"/>
  </r>
  <r>
    <x v="1"/>
    <n v="87"/>
    <n v="374"/>
    <n v="3"/>
    <n v="5"/>
    <s v="OK"/>
    <s v="NH200471"/>
    <n v="119"/>
    <n v="16.100000000000001"/>
    <n v="16"/>
    <n v="2"/>
    <n v="2"/>
    <n v="12"/>
    <n v="223.233332316081"/>
    <n v="56.933333079020201"/>
    <n v="1.4899999698003099"/>
    <n v="0.26200000445048"/>
    <m/>
    <n v="76.599999999999994"/>
    <x v="1188"/>
    <x v="363"/>
  </r>
  <r>
    <x v="1"/>
    <n v="41"/>
    <n v="320"/>
    <n v="3"/>
    <n v="5"/>
    <s v="OK"/>
    <s v="NH200659"/>
    <n v="119"/>
    <m/>
    <n v="14"/>
    <n v="1"/>
    <n v="1"/>
    <n v="10"/>
    <n v="144.46666463216101"/>
    <n v="38.933334350585902"/>
    <n v="1.4199999968210899"/>
    <n v="0.20333333313465099"/>
    <m/>
    <n v="94.9"/>
    <x v="1189"/>
    <x v="960"/>
  </r>
  <r>
    <x v="0"/>
    <n v="128"/>
    <n v="98"/>
    <n v="0"/>
    <n v="0"/>
    <s v="EXCLUDE"/>
    <s v="NL110179"/>
    <n v="119"/>
    <m/>
    <m/>
    <m/>
    <m/>
    <m/>
    <m/>
    <m/>
    <m/>
    <m/>
    <m/>
    <m/>
    <x v="2"/>
    <x v="2"/>
  </r>
  <r>
    <x v="7"/>
    <n v="122.4"/>
    <n v="81.099999999999994"/>
    <n v="3"/>
    <n v="5"/>
    <s v="OK"/>
    <s v="LV109174"/>
    <n v="120"/>
    <n v="27.866242038216601"/>
    <n v="26"/>
    <n v="4"/>
    <n v="4"/>
    <n v="22"/>
    <n v="520.66666666666697"/>
    <n v="59.266666412353501"/>
    <n v="2.8900000254313198"/>
    <n v="0.71566667159398401"/>
    <n v="48.010899861653598"/>
    <m/>
    <x v="1190"/>
    <x v="961"/>
  </r>
  <r>
    <x v="4"/>
    <n v="61"/>
    <n v="185"/>
    <n v="3"/>
    <n v="4"/>
    <s v="OK"/>
    <s v="P00610436"/>
    <n v="120"/>
    <n v="29.1"/>
    <n v="18"/>
    <n v="5"/>
    <n v="3"/>
    <n v="18"/>
    <n v="216"/>
    <n v="44.766666412353501"/>
    <n v="2.0533333222071302"/>
    <n v="0.99600001176198305"/>
    <m/>
    <n v="225.2"/>
    <x v="1191"/>
    <x v="2"/>
  </r>
  <r>
    <x v="7"/>
    <n v="113.6"/>
    <n v="75.599999999999994"/>
    <n v="3"/>
    <n v="5"/>
    <s v="OK"/>
    <s v="LV109012"/>
    <n v="840"/>
    <n v="19.426751592356698"/>
    <n v="15"/>
    <n v="4"/>
    <n v="2"/>
    <n v="15"/>
    <n v="334.66666666666703"/>
    <n v="49.5"/>
    <n v="3.16000000635783"/>
    <n v="1.5713333288828499"/>
    <n v="130.91599782307901"/>
    <m/>
    <x v="1192"/>
    <x v="962"/>
  </r>
  <r>
    <x v="6"/>
    <n v="10"/>
    <n v="45"/>
    <n v="3"/>
    <n v="5"/>
    <s v="OK"/>
    <s v="P01860014"/>
    <n v="840"/>
    <n v="11.8"/>
    <n v="13"/>
    <m/>
    <m/>
    <m/>
    <n v="299.23333740234398"/>
    <n v="62.1666666666667"/>
    <n v="2.9433333079020199"/>
    <n v="1.7000000079472899"/>
    <m/>
    <n v="424.4"/>
    <x v="1193"/>
    <x v="2"/>
  </r>
  <r>
    <x v="2"/>
    <n v="68"/>
    <n v="75"/>
    <n v="3"/>
    <n v="5"/>
    <s v="OK"/>
    <s v="M17116625"/>
    <n v="123"/>
    <n v="15.5"/>
    <n v="31"/>
    <n v="1"/>
    <n v="3"/>
    <n v="20"/>
    <n v="186.96666971842399"/>
    <n v="48.800000508626297"/>
    <n v="1.81333335240682"/>
    <n v="0.39466666181882198"/>
    <m/>
    <n v="166"/>
    <x v="1194"/>
    <x v="963"/>
  </r>
  <r>
    <x v="2"/>
    <n v="67"/>
    <n v="83"/>
    <n v="3"/>
    <n v="5"/>
    <s v="OK"/>
    <s v="M17118819"/>
    <n v="123"/>
    <m/>
    <m/>
    <n v="3"/>
    <n v="1"/>
    <n v="6"/>
    <n v="149.233332316081"/>
    <n v="55.933333079020201"/>
    <n v="1.91000000635783"/>
    <n v="0.343666672706604"/>
    <m/>
    <n v="132.80000000000001"/>
    <x v="2"/>
    <x v="2"/>
  </r>
  <r>
    <x v="3"/>
    <n v="41"/>
    <n v="59"/>
    <n v="3"/>
    <n v="5"/>
    <s v="OK"/>
    <s v="A110225"/>
    <n v="124"/>
    <n v="11.5"/>
    <n v="12"/>
    <n v="1"/>
    <n v="3"/>
    <n v="12"/>
    <n v="182.766667683919"/>
    <n v="55.266666412353501"/>
    <n v="1.38333332538605"/>
    <n v="0.17599999904632599"/>
    <m/>
    <n v="68.099999999999994"/>
    <x v="51"/>
    <x v="302"/>
  </r>
  <r>
    <x v="2"/>
    <n v="33"/>
    <n v="98"/>
    <n v="3"/>
    <n v="5"/>
    <s v="OK"/>
    <s v="M17116415"/>
    <n v="126"/>
    <n v="15.4"/>
    <n v="6"/>
    <n v="1"/>
    <n v="1"/>
    <n v="6"/>
    <n v="132.86666870117199"/>
    <n v="52.633332570393897"/>
    <n v="1.0200000007947301"/>
    <n v="7.8333333134651198E-2"/>
    <m/>
    <n v="46.2"/>
    <x v="362"/>
    <x v="964"/>
  </r>
  <r>
    <x v="5"/>
    <n v="100"/>
    <n v="18"/>
    <n v="3"/>
    <n v="5"/>
    <s v="OK"/>
    <s v="B446067"/>
    <n v="127"/>
    <n v="13.2"/>
    <n v="18"/>
    <n v="2"/>
    <n v="2"/>
    <n v="15"/>
    <n v="152.56666564941401"/>
    <n v="57.6666666666667"/>
    <n v="0.479999989271164"/>
    <n v="0.14233333369096099"/>
    <m/>
    <n v="62.9"/>
    <x v="66"/>
    <x v="202"/>
  </r>
  <r>
    <x v="5"/>
    <n v="84"/>
    <n v="33"/>
    <n v="3"/>
    <n v="5"/>
    <s v="OK"/>
    <s v="B445070"/>
    <n v="131"/>
    <n v="15.3"/>
    <n v="12"/>
    <n v="1"/>
    <n v="1"/>
    <n v="10"/>
    <n v="243.666666666667"/>
    <n v="57.3333333333333"/>
    <n v="1.83999999364217"/>
    <n v="1.0770000219345099"/>
    <m/>
    <n v="389.5"/>
    <x v="2"/>
    <x v="2"/>
  </r>
  <r>
    <x v="1"/>
    <n v="33"/>
    <n v="360"/>
    <n v="3"/>
    <n v="5"/>
    <s v="OK"/>
    <s v="NH200169"/>
    <n v="132"/>
    <n v="14.7"/>
    <n v="14"/>
    <n v="1"/>
    <n v="1"/>
    <n v="14"/>
    <n v="185.20000203450499"/>
    <n v="49.133332570393897"/>
    <n v="1.74666663010915"/>
    <n v="0.335333332419395"/>
    <m/>
    <n v="118.2"/>
    <x v="1195"/>
    <x v="965"/>
  </r>
  <r>
    <x v="1"/>
    <n v="68"/>
    <n v="346"/>
    <n v="3"/>
    <n v="5"/>
    <s v="OK"/>
    <s v="NH200322"/>
    <n v="132"/>
    <n v="14.9"/>
    <n v="14"/>
    <n v="2"/>
    <n v="1"/>
    <n v="8"/>
    <n v="189.20000203450499"/>
    <n v="50.733333587646499"/>
    <n v="1.7533333301544201"/>
    <n v="0.38699999451637301"/>
    <m/>
    <n v="157.69999999999999"/>
    <x v="678"/>
    <x v="966"/>
  </r>
  <r>
    <x v="1"/>
    <n v="77"/>
    <n v="370"/>
    <n v="3"/>
    <n v="5"/>
    <s v="OK"/>
    <s v="NH200398"/>
    <n v="132"/>
    <n v="15.3"/>
    <n v="15"/>
    <n v="1"/>
    <n v="2"/>
    <n v="15"/>
    <n v="197.53333536783899"/>
    <n v="54.3333333333333"/>
    <n v="1.47333335876465"/>
    <n v="0.41166667143503799"/>
    <m/>
    <n v="139.4"/>
    <x v="1196"/>
    <x v="967"/>
  </r>
  <r>
    <x v="1"/>
    <n v="65"/>
    <n v="391"/>
    <n v="0"/>
    <n v="0"/>
    <s v="MORT"/>
    <s v="NH200348"/>
    <n v="625"/>
    <n v="12"/>
    <n v="15"/>
    <n v="2"/>
    <n v="2"/>
    <n v="10"/>
    <m/>
    <m/>
    <m/>
    <m/>
    <m/>
    <m/>
    <x v="1197"/>
    <x v="968"/>
  </r>
  <r>
    <x v="7"/>
    <n v="113.3"/>
    <n v="93"/>
    <n v="3"/>
    <n v="5"/>
    <s v="OK"/>
    <s v="LV109004"/>
    <n v="134"/>
    <n v="24.5222929936306"/>
    <n v="23"/>
    <n v="3"/>
    <n v="3"/>
    <n v="22"/>
    <n v="356.33333333333297"/>
    <n v="41.900000254313099"/>
    <n v="3.3033333619435599"/>
    <n v="0.74166665474573801"/>
    <n v="49.737766265869098"/>
    <m/>
    <x v="1198"/>
    <x v="969"/>
  </r>
  <r>
    <x v="7"/>
    <n v="110.8"/>
    <n v="62.3"/>
    <n v="3"/>
    <n v="5"/>
    <s v="OK"/>
    <s v="LV109019"/>
    <n v="134"/>
    <n v="40.764331210191102"/>
    <n v="30"/>
    <n v="4"/>
    <n v="3"/>
    <n v="30"/>
    <n v="358.66666666666703"/>
    <n v="48.3333333333333"/>
    <n v="2.69999996821086"/>
    <n v="1.40266666809718"/>
    <n v="78.943300882975294"/>
    <m/>
    <x v="1199"/>
    <x v="970"/>
  </r>
  <r>
    <x v="7"/>
    <n v="123.7"/>
    <n v="25"/>
    <n v="3"/>
    <n v="5"/>
    <s v="OK"/>
    <s v="LV109078"/>
    <n v="134"/>
    <n v="27.0700636942675"/>
    <n v="30"/>
    <n v="3"/>
    <n v="4"/>
    <n v="20"/>
    <n v="390.66666666666703"/>
    <n v="50.966665903727197"/>
    <n v="3.4133332570393899"/>
    <n v="1.36066667238871"/>
    <n v="73.095834096272796"/>
    <m/>
    <x v="1200"/>
    <x v="971"/>
  </r>
  <r>
    <x v="7"/>
    <n v="122.7"/>
    <n v="18.8"/>
    <n v="2"/>
    <n v="5"/>
    <s v="OK"/>
    <s v="LV109084"/>
    <n v="134"/>
    <n v="33.121019108280301"/>
    <n v="30"/>
    <n v="3"/>
    <n v="3"/>
    <n v="20"/>
    <n v="342.5"/>
    <n v="50.25"/>
    <n v="2.6899999380111699"/>
    <n v="1.10249999165535"/>
    <n v="124.609502792358"/>
    <m/>
    <x v="1201"/>
    <x v="972"/>
  </r>
  <r>
    <x v="7"/>
    <n v="121.4"/>
    <n v="20.2"/>
    <n v="3"/>
    <n v="5"/>
    <s v="OK"/>
    <s v="LV109085"/>
    <n v="134"/>
    <n v="15.063694267515899"/>
    <n v="24"/>
    <n v="1"/>
    <n v="1"/>
    <n v="12"/>
    <n v="298.66666666666703"/>
    <n v="39.566666920979799"/>
    <n v="2.90000001589457"/>
    <n v="1.0043333371480301"/>
    <n v="101.205332438151"/>
    <m/>
    <x v="2"/>
    <x v="2"/>
  </r>
  <r>
    <x v="7"/>
    <n v="118.4"/>
    <n v="6.8"/>
    <n v="3"/>
    <n v="5"/>
    <s v="OK"/>
    <s v="LV109103"/>
    <n v="134"/>
    <n v="29.936305732484101"/>
    <n v="29"/>
    <n v="4"/>
    <n v="2"/>
    <n v="23"/>
    <n v="327"/>
    <n v="55.300000508626297"/>
    <n v="3.4099999268849701"/>
    <n v="1.5640000104904199"/>
    <n v="109.76806640625"/>
    <m/>
    <x v="2"/>
    <x v="2"/>
  </r>
  <r>
    <x v="7"/>
    <n v="139.4"/>
    <n v="11.2"/>
    <n v="3"/>
    <n v="5"/>
    <s v="OK"/>
    <s v="LV109124"/>
    <n v="134"/>
    <n v="22.2929936305732"/>
    <n v="20"/>
    <n v="3"/>
    <n v="3"/>
    <n v="20"/>
    <n v="577.66666666666697"/>
    <n v="39.133332570393897"/>
    <n v="2.4933333396911599"/>
    <n v="0.87599998712539695"/>
    <n v="75.975966135660798"/>
    <m/>
    <x v="2"/>
    <x v="2"/>
  </r>
  <r>
    <x v="7"/>
    <n v="134.6"/>
    <n v="19.899999999999999"/>
    <n v="3"/>
    <n v="5"/>
    <s v="OK"/>
    <s v="LV109128"/>
    <n v="134"/>
    <n v="24.203821656051002"/>
    <n v="25"/>
    <n v="3"/>
    <n v="3"/>
    <n v="25"/>
    <n v="377"/>
    <n v="56.300000508626297"/>
    <n v="2.9133332570393899"/>
    <n v="1.5779999494552599"/>
    <n v="83.624600728352902"/>
    <m/>
    <x v="2"/>
    <x v="2"/>
  </r>
  <r>
    <x v="7"/>
    <n v="127.5"/>
    <n v="36.5"/>
    <n v="3"/>
    <n v="5"/>
    <s v="OK"/>
    <s v="LV109142"/>
    <n v="134"/>
    <n v="35.828025477707001"/>
    <n v="31"/>
    <n v="3"/>
    <n v="4"/>
    <n v="25"/>
    <n v="425.33333333333297"/>
    <n v="53.133333841959598"/>
    <n v="3.3633333047231"/>
    <n v="1.18133334318797"/>
    <n v="70.584400177001996"/>
    <m/>
    <x v="2"/>
    <x v="2"/>
  </r>
  <r>
    <x v="7"/>
    <n v="149.4"/>
    <n v="73.3"/>
    <n v="3"/>
    <n v="5"/>
    <s v="OK"/>
    <s v="LV109299"/>
    <n v="134"/>
    <n v="10.509554140127401"/>
    <n v="13"/>
    <n v="2"/>
    <n v="1"/>
    <n v="13"/>
    <n v="268.66666666666703"/>
    <n v="36.1333332061768"/>
    <n v="1.5400000015894599"/>
    <n v="1.28566668430964"/>
    <n v="120.449965159098"/>
    <m/>
    <x v="2"/>
    <x v="2"/>
  </r>
  <r>
    <x v="7"/>
    <n v="154.5"/>
    <n v="99.9"/>
    <n v="3"/>
    <n v="5"/>
    <s v="OK"/>
    <s v="LV109318"/>
    <n v="134"/>
    <n v="40.127388535031798"/>
    <n v="27"/>
    <n v="5"/>
    <n v="2"/>
    <n v="16"/>
    <n v="593.66666666666697"/>
    <n v="47.133333841959598"/>
    <n v="2.3599999745686899"/>
    <n v="1.6566666762034099"/>
    <n v="127.877001444499"/>
    <m/>
    <x v="2"/>
    <x v="2"/>
  </r>
  <r>
    <x v="7"/>
    <n v="185"/>
    <n v="92.1"/>
    <n v="3"/>
    <n v="5"/>
    <s v="OK"/>
    <s v="LV109485"/>
    <n v="134"/>
    <n v="11.1464968152866"/>
    <n v="18"/>
    <n v="3"/>
    <n v="3"/>
    <n v="18"/>
    <n v="324.66666666666703"/>
    <n v="47.566666920979799"/>
    <n v="2.7300000190734899"/>
    <n v="1.5116666158040399"/>
    <n v="130.6943359375"/>
    <m/>
    <x v="2"/>
    <x v="2"/>
  </r>
  <r>
    <x v="1"/>
    <n v="22"/>
    <n v="328"/>
    <n v="3"/>
    <n v="5"/>
    <s v="OK"/>
    <s v="NH200107"/>
    <n v="134"/>
    <n v="27.8"/>
    <n v="21"/>
    <n v="2"/>
    <n v="2"/>
    <n v="21"/>
    <n v="358.53332519531301"/>
    <n v="55.766666412353501"/>
    <n v="3.8400000731150299"/>
    <n v="1.8613332907358799"/>
    <m/>
    <n v="294.89999999999998"/>
    <x v="2"/>
    <x v="2"/>
  </r>
  <r>
    <x v="1"/>
    <n v="50"/>
    <n v="394"/>
    <n v="3"/>
    <n v="5"/>
    <s v="OK"/>
    <s v="NH200239"/>
    <n v="134"/>
    <n v="26.1"/>
    <n v="20"/>
    <n v="3"/>
    <n v="2"/>
    <n v="20"/>
    <n v="310.80000813802098"/>
    <n v="56.866667429606103"/>
    <n v="2.4433333873748802"/>
    <n v="0.98233334223429403"/>
    <m/>
    <n v="265.5"/>
    <x v="2"/>
    <x v="2"/>
  </r>
  <r>
    <x v="1"/>
    <n v="56"/>
    <n v="360"/>
    <n v="3"/>
    <n v="5"/>
    <s v="OK"/>
    <s v="NH200280"/>
    <n v="134"/>
    <n v="21.6"/>
    <n v="20"/>
    <n v="2"/>
    <n v="2"/>
    <n v="18"/>
    <n v="333.33333333333297"/>
    <n v="57.599999745686901"/>
    <n v="3.3666667143503801"/>
    <n v="1.8719999790191699"/>
    <m/>
    <n v="304.3"/>
    <x v="1202"/>
    <x v="973"/>
  </r>
  <r>
    <x v="1"/>
    <n v="61"/>
    <n v="385"/>
    <n v="0"/>
    <n v="0"/>
    <s v="MORT"/>
    <s v="NH200344"/>
    <n v="134"/>
    <n v="44.4"/>
    <m/>
    <m/>
    <m/>
    <m/>
    <m/>
    <m/>
    <m/>
    <m/>
    <m/>
    <m/>
    <x v="2"/>
    <x v="2"/>
  </r>
  <r>
    <x v="1"/>
    <n v="62"/>
    <n v="345"/>
    <n v="3"/>
    <n v="5"/>
    <s v="OK"/>
    <s v="NH200624"/>
    <n v="134"/>
    <n v="10"/>
    <n v="13"/>
    <n v="1"/>
    <n v="1"/>
    <n v="10"/>
    <n v="335.46667480468801"/>
    <n v="58.866667429606103"/>
    <n v="2.5433333714803101"/>
    <n v="2.61633336544037"/>
    <m/>
    <n v="616.1"/>
    <x v="736"/>
    <x v="974"/>
  </r>
  <r>
    <x v="6"/>
    <n v="21"/>
    <n v="9"/>
    <n v="3"/>
    <n v="5"/>
    <s v="OK"/>
    <s v="P01860100"/>
    <n v="134"/>
    <n v="26.6"/>
    <n v="24"/>
    <n v="3"/>
    <n v="3"/>
    <n v="17"/>
    <n v="326.90000406900998"/>
    <n v="36.100001017252602"/>
    <n v="2.9166666666666701"/>
    <n v="1.88599999745687"/>
    <m/>
    <n v="496.9"/>
    <x v="2"/>
    <x v="2"/>
  </r>
  <r>
    <x v="6"/>
    <n v="49"/>
    <n v="12"/>
    <n v="3"/>
    <n v="5"/>
    <s v="OK"/>
    <s v="P01860199"/>
    <n v="134"/>
    <n v="17.7"/>
    <n v="16"/>
    <n v="4"/>
    <n v="3"/>
    <n v="14"/>
    <n v="324.56667073567701"/>
    <n v="47.233334859212199"/>
    <n v="2.99666674931844"/>
    <n v="1.77733337879181"/>
    <m/>
    <n v="353.8"/>
    <x v="2"/>
    <x v="2"/>
  </r>
  <r>
    <x v="6"/>
    <n v="77"/>
    <n v="64"/>
    <n v="3"/>
    <n v="5"/>
    <s v="OK"/>
    <s v="P01860377"/>
    <n v="134"/>
    <n v="22.4"/>
    <n v="17"/>
    <m/>
    <m/>
    <m/>
    <n v="243.30000305175801"/>
    <n v="31.8333339691162"/>
    <n v="1.9166666269302399"/>
    <n v="0.57600000500679005"/>
    <m/>
    <n v="211.4"/>
    <x v="2"/>
    <x v="2"/>
  </r>
  <r>
    <x v="6"/>
    <n v="16"/>
    <n v="55"/>
    <n v="3"/>
    <n v="5"/>
    <s v="OK"/>
    <s v="P01860057"/>
    <n v="134"/>
    <n v="12.9"/>
    <n v="15"/>
    <n v="5"/>
    <n v="3"/>
    <n v="15"/>
    <n v="284.66666666666703"/>
    <n v="37.966667175292997"/>
    <n v="2.6466666857401502"/>
    <n v="1.51099999745687"/>
    <m/>
    <n v="432.9"/>
    <x v="2"/>
    <x v="2"/>
  </r>
  <r>
    <x v="6"/>
    <n v="7"/>
    <n v="56"/>
    <n v="3"/>
    <n v="5"/>
    <s v="OK"/>
    <s v="P01860021"/>
    <n v="134"/>
    <n v="31.5"/>
    <n v="23"/>
    <n v="2"/>
    <n v="5"/>
    <n v="16"/>
    <n v="268.23333740234398"/>
    <n v="47.233333587646499"/>
    <n v="1.66000000635783"/>
    <n v="1.41833331187566"/>
    <m/>
    <n v="343.2"/>
    <x v="1203"/>
    <x v="2"/>
  </r>
  <r>
    <x v="6"/>
    <n v="23"/>
    <n v="88"/>
    <n v="3"/>
    <n v="5"/>
    <s v="OK"/>
    <s v="P01860137"/>
    <n v="134"/>
    <n v="18.5"/>
    <n v="20"/>
    <n v="2"/>
    <n v="3"/>
    <n v="10"/>
    <n v="269.23333231608098"/>
    <n v="56.100001017252602"/>
    <n v="2.20666666825612"/>
    <n v="1.0439999898274701"/>
    <m/>
    <n v="243"/>
    <x v="2"/>
    <x v="2"/>
  </r>
  <r>
    <x v="6"/>
    <n v="5"/>
    <n v="85"/>
    <n v="3"/>
    <n v="5"/>
    <s v="OK"/>
    <s v="P01860037"/>
    <n v="134"/>
    <n v="24"/>
    <n v="22"/>
    <n v="1"/>
    <n v="2"/>
    <n v="12"/>
    <n v="326.33333333333297"/>
    <n v="52.699999491373703"/>
    <n v="2.47666668891907"/>
    <n v="1.39800000190735"/>
    <m/>
    <n v="257.39999999999998"/>
    <x v="1204"/>
    <x v="2"/>
  </r>
  <r>
    <x v="6"/>
    <n v="76"/>
    <n v="76"/>
    <n v="3"/>
    <n v="5"/>
    <s v="OK"/>
    <s v="P01860370"/>
    <n v="134"/>
    <n v="14.6"/>
    <n v="11"/>
    <n v="1"/>
    <n v="1"/>
    <n v="6"/>
    <n v="252.233332316081"/>
    <n v="56.733333587646499"/>
    <n v="1.7733333508173601"/>
    <n v="1.0316666563351899"/>
    <m/>
    <n v="351.9"/>
    <x v="2"/>
    <x v="2"/>
  </r>
  <r>
    <x v="6"/>
    <n v="76"/>
    <n v="90"/>
    <n v="3"/>
    <n v="5"/>
    <s v="OK"/>
    <s v="P01860363"/>
    <n v="134"/>
    <n v="16.2"/>
    <n v="17"/>
    <n v="3"/>
    <n v="3"/>
    <n v="15"/>
    <n v="313.23333740234398"/>
    <n v="47.099999745686901"/>
    <n v="1.3933333555857299"/>
    <n v="1.46433329582214"/>
    <m/>
    <n v="415.6"/>
    <x v="2"/>
    <x v="2"/>
  </r>
  <r>
    <x v="6"/>
    <n v="25"/>
    <n v="95"/>
    <n v="3"/>
    <n v="5"/>
    <s v="OK"/>
    <s v="P01860141"/>
    <n v="134"/>
    <n v="35.700000000000003"/>
    <n v="20"/>
    <m/>
    <m/>
    <m/>
    <n v="355.09999593099002"/>
    <n v="52.633332570393897"/>
    <n v="3.2666666507720898"/>
    <n v="1.6703333059946699"/>
    <m/>
    <n v="304.3"/>
    <x v="1205"/>
    <x v="2"/>
  </r>
  <r>
    <x v="6"/>
    <n v="28"/>
    <n v="92"/>
    <n v="3"/>
    <n v="5"/>
    <s v="OK"/>
    <s v="P01860140"/>
    <n v="134"/>
    <n v="11.9"/>
    <n v="16"/>
    <n v="1"/>
    <n v="1"/>
    <n v="4"/>
    <n v="265.66666666666703"/>
    <n v="49.533334096272803"/>
    <n v="1.8433333237965901"/>
    <n v="2.08899998664856"/>
    <m/>
    <n v="643.29999999999995"/>
    <x v="1206"/>
    <x v="2"/>
  </r>
  <r>
    <x v="5"/>
    <n v="13"/>
    <n v="24"/>
    <n v="3"/>
    <n v="5"/>
    <s v="OK"/>
    <s v="B422028"/>
    <n v="135"/>
    <n v="17.3"/>
    <n v="18"/>
    <n v="2"/>
    <n v="2"/>
    <n v="18"/>
    <n v="229"/>
    <n v="45.100001017252602"/>
    <n v="1.5099999904632599"/>
    <n v="0.26100000242392202"/>
    <m/>
    <n v="86"/>
    <x v="2"/>
    <x v="2"/>
  </r>
  <r>
    <x v="5"/>
    <n v="2"/>
    <n v="14"/>
    <n v="3"/>
    <n v="5"/>
    <s v="OK"/>
    <s v="B422043"/>
    <n v="135"/>
    <n v="12.4"/>
    <n v="17"/>
    <n v="1"/>
    <n v="1"/>
    <n v="13"/>
    <n v="234.43333435058599"/>
    <n v="55.599999745686901"/>
    <n v="1.4466666777928701"/>
    <n v="0.29400000472863502"/>
    <m/>
    <n v="85.1"/>
    <x v="2"/>
    <x v="2"/>
  </r>
  <r>
    <x v="5"/>
    <n v="59"/>
    <n v="71"/>
    <n v="3"/>
    <n v="5"/>
    <s v="OK"/>
    <s v="B436068"/>
    <n v="135"/>
    <n v="9.9"/>
    <m/>
    <n v="3"/>
    <n v="2"/>
    <n v="10"/>
    <n v="170.30000305175801"/>
    <n v="53.966665903727197"/>
    <n v="1.3066666920979799"/>
    <n v="0.36266667644182798"/>
    <m/>
    <n v="104.5"/>
    <x v="222"/>
    <x v="65"/>
  </r>
  <r>
    <x v="1"/>
    <n v="4"/>
    <n v="334"/>
    <n v="3"/>
    <n v="5"/>
    <s v="OK"/>
    <s v="NH200019"/>
    <n v="135"/>
    <n v="19.3"/>
    <n v="10"/>
    <n v="1"/>
    <n v="1"/>
    <n v="10"/>
    <n v="194.766667683919"/>
    <n v="54.300000508626297"/>
    <n v="1.8133333126703901"/>
    <n v="0.29700000087420098"/>
    <m/>
    <n v="85.2"/>
    <x v="1207"/>
    <x v="975"/>
  </r>
  <r>
    <x v="1"/>
    <n v="8"/>
    <n v="370"/>
    <n v="3"/>
    <n v="5"/>
    <s v="OK"/>
    <s v="NH200038"/>
    <n v="135"/>
    <n v="21.6"/>
    <n v="15"/>
    <n v="3"/>
    <n v="1"/>
    <n v="12"/>
    <n v="180.43333435058599"/>
    <n v="56.433333079020201"/>
    <n v="1.53333334128062"/>
    <n v="0.32533333698908501"/>
    <m/>
    <n v="103.2"/>
    <x v="1208"/>
    <x v="976"/>
  </r>
  <r>
    <x v="1"/>
    <n v="28"/>
    <n v="329"/>
    <n v="3"/>
    <n v="5"/>
    <s v="OK"/>
    <s v="NH200108"/>
    <n v="135"/>
    <n v="16.600000000000001"/>
    <n v="16"/>
    <n v="2"/>
    <n v="2"/>
    <n v="15"/>
    <n v="182"/>
    <n v="55.199999491373703"/>
    <n v="1.4033333460489901"/>
    <n v="0.29666667183240297"/>
    <m/>
    <n v="97.5"/>
    <x v="787"/>
    <x v="977"/>
  </r>
  <r>
    <x v="1"/>
    <n v="36"/>
    <n v="323"/>
    <n v="3"/>
    <n v="5"/>
    <s v="OK"/>
    <s v="NH200156"/>
    <n v="135"/>
    <n v="20.7"/>
    <n v="16"/>
    <n v="2"/>
    <n v="2"/>
    <n v="10"/>
    <n v="165.46666463216101"/>
    <n v="58.199999491373703"/>
    <n v="1.25"/>
    <n v="0.587000012397766"/>
    <m/>
    <n v="184"/>
    <x v="1209"/>
    <x v="218"/>
  </r>
  <r>
    <x v="1"/>
    <n v="65"/>
    <n v="380"/>
    <n v="3"/>
    <n v="5"/>
    <s v="OK"/>
    <s v="NH200341"/>
    <n v="135"/>
    <n v="15.3"/>
    <n v="17"/>
    <n v="1"/>
    <n v="1"/>
    <n v="10"/>
    <n v="145.333333333333"/>
    <n v="46.533332824707003"/>
    <n v="1.21666665871938"/>
    <n v="0.29733333985010801"/>
    <m/>
    <n v="120.4"/>
    <x v="1210"/>
    <x v="496"/>
  </r>
  <r>
    <x v="1"/>
    <n v="71"/>
    <n v="307"/>
    <n v="3"/>
    <n v="5"/>
    <s v="OK"/>
    <s v="NH200361"/>
    <n v="135"/>
    <n v="15.3"/>
    <n v="15"/>
    <n v="1"/>
    <n v="1"/>
    <n v="12"/>
    <n v="184.233332316081"/>
    <n v="56.733333587646499"/>
    <n v="1.2599999904632599"/>
    <n v="0.25166667004426302"/>
    <m/>
    <n v="77.900000000000006"/>
    <x v="1130"/>
    <x v="978"/>
  </r>
  <r>
    <x v="1"/>
    <n v="85"/>
    <n v="318"/>
    <n v="3"/>
    <n v="5"/>
    <s v="OK"/>
    <s v="NH200432"/>
    <n v="135"/>
    <n v="11.4"/>
    <n v="16"/>
    <n v="2"/>
    <n v="2"/>
    <n v="12"/>
    <n v="174.766667683919"/>
    <n v="52.533332824707003"/>
    <n v="1.77000002066294"/>
    <n v="0.289333333571752"/>
    <m/>
    <n v="86"/>
    <x v="709"/>
    <x v="918"/>
  </r>
  <r>
    <x v="1"/>
    <n v="85"/>
    <n v="319"/>
    <n v="3"/>
    <n v="5"/>
    <s v="OK"/>
    <s v="NH200435"/>
    <n v="135"/>
    <n v="11.5"/>
    <n v="17"/>
    <n v="2"/>
    <n v="2"/>
    <n v="15"/>
    <n v="212.333333333333"/>
    <n v="59.3333333333333"/>
    <n v="1.5266666809717799"/>
    <n v="0.225666667024295"/>
    <m/>
    <n v="56"/>
    <x v="1211"/>
    <x v="979"/>
  </r>
  <r>
    <x v="1"/>
    <n v="88"/>
    <n v="346"/>
    <n v="3"/>
    <n v="5"/>
    <s v="OK"/>
    <s v="NH200453"/>
    <n v="135"/>
    <n v="17.8"/>
    <n v="15"/>
    <n v="2"/>
    <n v="1"/>
    <n v="8"/>
    <n v="178.56666564941401"/>
    <n v="47.366666158040402"/>
    <n v="1.31333335240682"/>
    <n v="0.286000003417333"/>
    <m/>
    <n v="114.9"/>
    <x v="273"/>
    <x v="980"/>
  </r>
  <r>
    <x v="1"/>
    <n v="86"/>
    <n v="348"/>
    <n v="3"/>
    <n v="5"/>
    <s v="OK"/>
    <s v="NH200454"/>
    <n v="135"/>
    <n v="19.3"/>
    <n v="16"/>
    <n v="2"/>
    <n v="2"/>
    <n v="15"/>
    <n v="185.46666463216101"/>
    <n v="52.4999987284342"/>
    <n v="1.3266666730245"/>
    <n v="0.17533333599567399"/>
    <m/>
    <n v="64"/>
    <x v="285"/>
    <x v="43"/>
  </r>
  <r>
    <x v="1"/>
    <n v="55"/>
    <n v="336"/>
    <n v="3"/>
    <n v="5"/>
    <s v="OK"/>
    <s v="NH200672"/>
    <n v="135"/>
    <n v="10.199999999999999"/>
    <n v="8"/>
    <n v="2"/>
    <n v="2"/>
    <n v="8"/>
    <n v="165.56666564941401"/>
    <n v="46.199999491373703"/>
    <n v="1.10333331425985"/>
    <n v="0.17633333305517801"/>
    <m/>
    <n v="62.2"/>
    <x v="450"/>
    <x v="818"/>
  </r>
  <r>
    <x v="4"/>
    <n v="97"/>
    <n v="163"/>
    <n v="3"/>
    <n v="5"/>
    <s v="OK"/>
    <s v="P00610778"/>
    <n v="135"/>
    <n v="17.7"/>
    <n v="17"/>
    <n v="2"/>
    <n v="4"/>
    <n v="15"/>
    <n v="257.09999593099002"/>
    <n v="60.133332570393897"/>
    <n v="1.8633333841959601"/>
    <n v="0.30599999427795399"/>
    <m/>
    <n v="81.7"/>
    <x v="2"/>
    <x v="2"/>
  </r>
  <r>
    <x v="6"/>
    <n v="50"/>
    <n v="6"/>
    <n v="3"/>
    <n v="5"/>
    <s v="OK"/>
    <s v="P01860196"/>
    <n v="135"/>
    <n v="15.1"/>
    <n v="14"/>
    <n v="1"/>
    <n v="1"/>
    <n v="10"/>
    <n v="173.233332316081"/>
    <n v="64.3333333333333"/>
    <n v="1.8066666920979799"/>
    <n v="0.157000000278155"/>
    <m/>
    <n v="48.3"/>
    <x v="1212"/>
    <x v="2"/>
  </r>
  <r>
    <x v="6"/>
    <n v="73"/>
    <n v="48"/>
    <n v="3"/>
    <n v="5"/>
    <s v="OK"/>
    <s v="P01860387"/>
    <n v="135"/>
    <n v="12.1"/>
    <n v="11"/>
    <n v="1"/>
    <n v="1"/>
    <n v="8"/>
    <n v="171.233332316081"/>
    <n v="56.6666666666667"/>
    <n v="1.6266666650772099"/>
    <n v="0.28499999642372098"/>
    <m/>
    <n v="96.5"/>
    <x v="840"/>
    <x v="2"/>
  </r>
  <r>
    <x v="3"/>
    <n v="20"/>
    <n v="77"/>
    <n v="3"/>
    <n v="4"/>
    <s v="OK"/>
    <s v="A110083"/>
    <n v="654"/>
    <n v="13.4"/>
    <n v="17"/>
    <n v="1"/>
    <n v="1"/>
    <n v="15"/>
    <n v="147.43333435058599"/>
    <n v="42.066665649414098"/>
    <n v="1.37000000476837"/>
    <n v="8.8333333532015501E-2"/>
    <m/>
    <n v="43.2"/>
    <x v="51"/>
    <x v="538"/>
  </r>
  <r>
    <x v="5"/>
    <n v="92"/>
    <n v="27"/>
    <n v="3"/>
    <n v="4"/>
    <s v="OK"/>
    <s v="B445068"/>
    <n v="654"/>
    <n v="11.5"/>
    <n v="15"/>
    <n v="1"/>
    <n v="1"/>
    <n v="11"/>
    <n v="131.666666666667"/>
    <n v="44.633333841959598"/>
    <n v="1.0233333309491499"/>
    <n v="0.33466666440169002"/>
    <m/>
    <n v="170.5"/>
    <x v="101"/>
    <x v="28"/>
  </r>
  <r>
    <x v="7"/>
    <n v="150.30000000000001"/>
    <n v="23.9"/>
    <n v="3"/>
    <n v="5"/>
    <s v="OK"/>
    <s v="LV109262"/>
    <n v="137"/>
    <n v="10.3503184713376"/>
    <n v="17"/>
    <n v="1"/>
    <n v="1"/>
    <n v="10"/>
    <n v="197.333333333333"/>
    <n v="56.133333841959598"/>
    <n v="1.8633333047231"/>
    <n v="0.39933333794275899"/>
    <n v="41.912833531697601"/>
    <m/>
    <x v="1213"/>
    <x v="981"/>
  </r>
  <r>
    <x v="7"/>
    <n v="176.8"/>
    <n v="74.400000000000006"/>
    <n v="3"/>
    <n v="5"/>
    <s v="OK"/>
    <s v="LV109473"/>
    <n v="137"/>
    <n v="11.2420382165605"/>
    <n v="19"/>
    <n v="2"/>
    <n v="2"/>
    <n v="16"/>
    <n v="213.666666666667"/>
    <n v="47.1666666666667"/>
    <n v="1.4766666491826399"/>
    <n v="0.25699999431769099"/>
    <n v="23.776533126831101"/>
    <m/>
    <x v="2"/>
    <x v="2"/>
  </r>
  <r>
    <x v="1"/>
    <n v="62"/>
    <n v="383"/>
    <n v="3"/>
    <n v="4"/>
    <s v="OK"/>
    <s v="NH200343"/>
    <n v="137"/>
    <n v="15.9"/>
    <n v="17"/>
    <n v="2"/>
    <n v="2"/>
    <n v="17"/>
    <n v="267.13334147135402"/>
    <n v="64.800000508626297"/>
    <n v="2.0866666634877502"/>
    <n v="1.00566669305166"/>
    <m/>
    <n v="259.3"/>
    <x v="1214"/>
    <x v="982"/>
  </r>
  <r>
    <x v="1"/>
    <n v="100"/>
    <n v="324"/>
    <n v="3"/>
    <n v="4"/>
    <s v="OK"/>
    <s v="NH200503"/>
    <n v="137"/>
    <n v="21.6"/>
    <n v="20"/>
    <n v="2"/>
    <n v="1"/>
    <n v="20"/>
    <n v="231.766667683919"/>
    <n v="57.400000254313099"/>
    <n v="1.6366667350133299"/>
    <n v="0.77666666110356697"/>
    <m/>
    <n v="225.1"/>
    <x v="1215"/>
    <x v="276"/>
  </r>
  <r>
    <x v="6"/>
    <n v="91"/>
    <n v="49"/>
    <n v="3"/>
    <n v="5"/>
    <s v="OK"/>
    <s v="P01860489"/>
    <n v="137"/>
    <n v="11.6"/>
    <n v="15"/>
    <m/>
    <m/>
    <m/>
    <n v="226.10000101725299"/>
    <n v="51.766666412353501"/>
    <n v="1.4733333190282201"/>
    <n v="0.231333335240682"/>
    <m/>
    <n v="65.3"/>
    <x v="1216"/>
    <x v="2"/>
  </r>
  <r>
    <x v="6"/>
    <n v="53"/>
    <n v="99"/>
    <n v="3"/>
    <n v="5"/>
    <s v="OK"/>
    <s v="P01860239"/>
    <n v="137"/>
    <n v="12.7"/>
    <n v="18"/>
    <m/>
    <m/>
    <m/>
    <n v="258.43333435058599"/>
    <n v="60.799999237060497"/>
    <n v="2.4099999268849701"/>
    <n v="1.7230000098546301"/>
    <m/>
    <n v="384.9"/>
    <x v="1217"/>
    <x v="2"/>
  </r>
  <r>
    <x v="7"/>
    <n v="199.5"/>
    <n v="11"/>
    <n v="3"/>
    <n v="5"/>
    <s v="OK"/>
    <s v="LV113008"/>
    <n v="139"/>
    <n v="63.057324840764302"/>
    <n v="45"/>
    <n v="5"/>
    <n v="5"/>
    <n v="40"/>
    <n v="383.33333333333297"/>
    <n v="53.100001017252602"/>
    <n v="1.9033333063125599"/>
    <n v="0.187666664520899"/>
    <n v="11.8820899327596"/>
    <m/>
    <x v="2"/>
    <x v="2"/>
  </r>
  <r>
    <x v="2"/>
    <n v="40"/>
    <n v="8"/>
    <n v="3"/>
    <n v="5"/>
    <s v="OK"/>
    <s v="M17116512"/>
    <n v="140"/>
    <n v="17.8"/>
    <n v="15"/>
    <n v="3"/>
    <n v="2"/>
    <n v="15"/>
    <n v="216.63333638509101"/>
    <n v="66.433333079020201"/>
    <n v="2.16000000635783"/>
    <n v="0.69500001271565803"/>
    <m/>
    <n v="237.9"/>
    <x v="1218"/>
    <x v="30"/>
  </r>
  <r>
    <x v="2"/>
    <n v="6"/>
    <n v="62"/>
    <n v="3"/>
    <n v="5"/>
    <s v="OK"/>
    <s v="M17116079"/>
    <n v="141"/>
    <n v="11.8"/>
    <n v="13"/>
    <n v="2"/>
    <n v="2"/>
    <n v="13"/>
    <n v="287.13334147135402"/>
    <n v="55.466667175292997"/>
    <n v="1.9999999602635701"/>
    <n v="0.82599999507268296"/>
    <m/>
    <n v="277.89999999999998"/>
    <x v="1219"/>
    <x v="983"/>
  </r>
  <r>
    <x v="7"/>
    <n v="176.6"/>
    <n v="17.2"/>
    <n v="3"/>
    <n v="4"/>
    <s v="OK"/>
    <s v="LV109415"/>
    <n v="142"/>
    <n v="30.159235668789801"/>
    <n v="30"/>
    <n v="3"/>
    <n v="3"/>
    <n v="26"/>
    <n v="290.66666666666703"/>
    <n v="63.633332570393897"/>
    <n v="3.4199999968210899"/>
    <n v="0.33699999252955098"/>
    <n v="26.430966695149699"/>
    <m/>
    <x v="1220"/>
    <x v="806"/>
  </r>
  <r>
    <x v="4"/>
    <n v="85"/>
    <n v="201"/>
    <n v="1"/>
    <n v="5"/>
    <s v="OK"/>
    <s v="P00610690"/>
    <n v="142"/>
    <n v="36.4"/>
    <n v="25"/>
    <n v="5"/>
    <n v="2"/>
    <n v="16"/>
    <m/>
    <m/>
    <m/>
    <m/>
    <m/>
    <m/>
    <x v="2"/>
    <x v="2"/>
  </r>
  <r>
    <x v="6"/>
    <n v="59"/>
    <n v="54"/>
    <n v="3"/>
    <n v="4"/>
    <s v="OK"/>
    <s v="P01860268"/>
    <n v="143"/>
    <n v="11"/>
    <n v="14"/>
    <n v="1"/>
    <n v="1"/>
    <n v="14"/>
    <n v="194.233332316081"/>
    <n v="51.533332824707003"/>
    <n v="2.3599998950958301"/>
    <n v="0.98833334445953402"/>
    <m/>
    <n v="441.4"/>
    <x v="889"/>
    <x v="2"/>
  </r>
  <r>
    <x v="5"/>
    <n v="66"/>
    <n v="25"/>
    <n v="3"/>
    <n v="5"/>
    <s v="OK"/>
    <s v="B438065"/>
    <n v="145"/>
    <n v="10.3"/>
    <m/>
    <n v="1"/>
    <n v="2"/>
    <n v="15"/>
    <n v="218.89999898274701"/>
    <n v="39.6666666666667"/>
    <n v="1.5966666936874401"/>
    <n v="0.58000000317891398"/>
    <m/>
    <n v="210"/>
    <x v="66"/>
    <x v="55"/>
  </r>
  <r>
    <x v="3"/>
    <n v="53"/>
    <n v="79"/>
    <n v="3"/>
    <n v="5"/>
    <s v="OK"/>
    <s v="A110245"/>
    <n v="146"/>
    <n v="20.7"/>
    <n v="24"/>
    <n v="2"/>
    <n v="2"/>
    <n v="20"/>
    <n v="235.666666666667"/>
    <n v="45.299999237060497"/>
    <n v="2.0333332618077602"/>
    <n v="0.317333330710729"/>
    <m/>
    <n v="85"/>
    <x v="306"/>
    <x v="202"/>
  </r>
  <r>
    <x v="7"/>
    <n v="114.6"/>
    <n v="70.5"/>
    <n v="3"/>
    <n v="4"/>
    <s v="OK"/>
    <s v="LV109025"/>
    <n v="146"/>
    <n v="15.7643312101911"/>
    <n v="25"/>
    <n v="3"/>
    <n v="2"/>
    <n v="18"/>
    <n v="301.33333333333297"/>
    <n v="51.866666158040402"/>
    <n v="2.4033333460489898"/>
    <n v="0.49833333492279103"/>
    <n v="45.693200429280601"/>
    <m/>
    <x v="1221"/>
    <x v="756"/>
  </r>
  <r>
    <x v="7"/>
    <n v="167.9"/>
    <n v="99.9"/>
    <n v="3"/>
    <n v="4"/>
    <s v="OK"/>
    <s v="LV109329"/>
    <n v="146"/>
    <n v="34.872611464968202"/>
    <n v="32"/>
    <n v="5"/>
    <n v="3"/>
    <n v="25"/>
    <n v="253.666666666667"/>
    <n v="40.966667175292997"/>
    <n v="1.31999997297923"/>
    <n v="0.43366667628288302"/>
    <n v="40.922299702962199"/>
    <m/>
    <x v="2"/>
    <x v="2"/>
  </r>
  <r>
    <x v="7"/>
    <n v="198.8"/>
    <n v="44.8"/>
    <n v="3"/>
    <n v="4"/>
    <s v="OK"/>
    <s v="LV109540"/>
    <n v="146"/>
    <n v="55.095541401273898"/>
    <n v="42"/>
    <n v="5"/>
    <n v="5"/>
    <n v="42"/>
    <n v="316"/>
    <n v="49.533334096272803"/>
    <n v="2.2300000190734899"/>
    <n v="0.41033333539962802"/>
    <n v="29.174800237019902"/>
    <m/>
    <x v="2"/>
    <x v="2"/>
  </r>
  <r>
    <x v="7"/>
    <n v="193.6"/>
    <n v="40.799999999999997"/>
    <n v="3"/>
    <n v="4"/>
    <s v="OK"/>
    <s v="LV109543"/>
    <n v="146"/>
    <n v="51.273885350318501"/>
    <n v="38"/>
    <n v="5"/>
    <n v="5"/>
    <n v="38"/>
    <n v="376.33333333333297"/>
    <n v="48.066665649414098"/>
    <n v="2.72666668891907"/>
    <n v="0.605666677157084"/>
    <n v="21.0095329284668"/>
    <m/>
    <x v="2"/>
    <x v="2"/>
  </r>
  <r>
    <x v="7"/>
    <n v="184.1"/>
    <n v="40.700000000000003"/>
    <n v="3"/>
    <n v="4"/>
    <s v="OK"/>
    <s v="LV109544"/>
    <n v="146"/>
    <n v="17.515923566879"/>
    <n v="28"/>
    <n v="3"/>
    <n v="4"/>
    <n v="22"/>
    <n v="295"/>
    <n v="49.733333587646499"/>
    <n v="2.0866667032241799"/>
    <n v="0.45633332928021703"/>
    <n v="35.673999786377003"/>
    <m/>
    <x v="2"/>
    <x v="2"/>
  </r>
  <r>
    <x v="2"/>
    <n v="0"/>
    <n v="72"/>
    <n v="3"/>
    <n v="5"/>
    <s v="OK"/>
    <s v="M17116100"/>
    <n v="146"/>
    <n v="36.1"/>
    <n v="25"/>
    <n v="2"/>
    <n v="2"/>
    <n v="22"/>
    <n v="260.23334248860698"/>
    <n v="56.633333841959598"/>
    <n v="2.1699999173482301"/>
    <n v="0.73833334445953402"/>
    <m/>
    <n v="174.8"/>
    <x v="2"/>
    <x v="2"/>
  </r>
  <r>
    <x v="2"/>
    <n v="39"/>
    <n v="42"/>
    <n v="3"/>
    <n v="4"/>
    <s v="OK"/>
    <s v="M17116474"/>
    <n v="146"/>
    <n v="11.9"/>
    <n v="13"/>
    <n v="3"/>
    <n v="1"/>
    <n v="8"/>
    <n v="205.333333333333"/>
    <n v="47.366666158040402"/>
    <n v="1.81333335240682"/>
    <n v="0.27199999988079099"/>
    <m/>
    <n v="123.6"/>
    <x v="2"/>
    <x v="2"/>
  </r>
  <r>
    <x v="2"/>
    <n v="74"/>
    <n v="92"/>
    <n v="3"/>
    <n v="5"/>
    <s v="OK"/>
    <s v="M17116639"/>
    <n v="146"/>
    <n v="20.399999999999999"/>
    <n v="15"/>
    <n v="2"/>
    <n v="2"/>
    <n v="12"/>
    <n v="223.53333536783899"/>
    <n v="42.500000635782897"/>
    <n v="1.78333334128062"/>
    <n v="0.60800002018610599"/>
    <m/>
    <n v="189.7"/>
    <x v="1222"/>
    <x v="984"/>
  </r>
  <r>
    <x v="2"/>
    <n v="81"/>
    <n v="72"/>
    <n v="3"/>
    <n v="5"/>
    <s v="OK"/>
    <s v="M17116834"/>
    <n v="146"/>
    <n v="12.5"/>
    <n v="14"/>
    <m/>
    <m/>
    <m/>
    <n v="247.666666666667"/>
    <n v="48.699999491373703"/>
    <n v="2.0033332904179901"/>
    <n v="0.52900001406669594"/>
    <m/>
    <n v="149.69999999999999"/>
    <x v="2"/>
    <x v="2"/>
  </r>
  <r>
    <x v="1"/>
    <n v="5"/>
    <n v="308"/>
    <n v="3"/>
    <n v="5"/>
    <s v="OK"/>
    <s v="NH200005"/>
    <n v="146"/>
    <n v="12.1"/>
    <n v="16"/>
    <n v="1"/>
    <n v="1"/>
    <n v="12"/>
    <n v="233.13333129882801"/>
    <n v="54.3333333333333"/>
    <n v="1.6399999856948899"/>
    <n v="0.72333334883054101"/>
    <m/>
    <n v="197.1"/>
    <x v="1223"/>
    <x v="985"/>
  </r>
  <r>
    <x v="1"/>
    <n v="57"/>
    <n v="371"/>
    <n v="3"/>
    <n v="5"/>
    <s v="OK"/>
    <s v="NH200287"/>
    <n v="146"/>
    <n v="42"/>
    <n v="31"/>
    <n v="3"/>
    <n v="2"/>
    <n v="30"/>
    <n v="261.33333333333297"/>
    <n v="51.599999745686901"/>
    <n v="2.3766666650772099"/>
    <n v="0.54233332475026497"/>
    <m/>
    <n v="120.3"/>
    <x v="1224"/>
    <x v="208"/>
  </r>
  <r>
    <x v="1"/>
    <n v="65"/>
    <n v="360"/>
    <n v="3"/>
    <n v="5"/>
    <s v="OK"/>
    <s v="NH200327"/>
    <n v="146"/>
    <n v="12.4"/>
    <n v="19"/>
    <n v="2"/>
    <n v="1"/>
    <n v="10"/>
    <n v="263.66666158040402"/>
    <n v="46.966667175292997"/>
    <n v="2.44999996821086"/>
    <n v="0.74999998013178504"/>
    <m/>
    <n v="193.5"/>
    <x v="1225"/>
    <x v="554"/>
  </r>
  <r>
    <x v="1"/>
    <n v="99"/>
    <n v="313"/>
    <n v="3"/>
    <n v="5"/>
    <s v="OK"/>
    <s v="NH200496"/>
    <n v="146"/>
    <n v="14.8"/>
    <n v="18"/>
    <n v="2"/>
    <n v="2"/>
    <n v="18"/>
    <n v="226.233332316081"/>
    <n v="46.8333333333333"/>
    <n v="1.6566666762034099"/>
    <n v="0.66066666444142697"/>
    <m/>
    <n v="172.5"/>
    <x v="522"/>
    <x v="769"/>
  </r>
  <r>
    <x v="1"/>
    <n v="48"/>
    <n v="303"/>
    <n v="3"/>
    <n v="5"/>
    <s v="OK"/>
    <s v="NH200662"/>
    <n v="146"/>
    <n v="10.9"/>
    <n v="13"/>
    <n v="2"/>
    <n v="2"/>
    <n v="10"/>
    <n v="213.333333333333"/>
    <n v="49.400000254313099"/>
    <n v="1.62000000476837"/>
    <n v="0.55666665236155199"/>
    <m/>
    <n v="200.7"/>
    <x v="1226"/>
    <x v="756"/>
  </r>
  <r>
    <x v="1"/>
    <n v="92"/>
    <n v="316"/>
    <n v="3"/>
    <n v="5"/>
    <s v="OK"/>
    <s v="NH200683"/>
    <n v="146"/>
    <n v="10.4"/>
    <n v="18"/>
    <n v="2"/>
    <n v="2"/>
    <n v="12"/>
    <n v="256.53333028157601"/>
    <n v="47.099999745686901"/>
    <n v="1.6666666666666701"/>
    <n v="0.52666665116945899"/>
    <m/>
    <n v="128"/>
    <x v="1227"/>
    <x v="986"/>
  </r>
  <r>
    <x v="6"/>
    <n v="55"/>
    <n v="41"/>
    <n v="3"/>
    <n v="4"/>
    <s v="OK"/>
    <s v="P01860278"/>
    <n v="146"/>
    <n v="12.1"/>
    <n v="20"/>
    <n v="3"/>
    <n v="3"/>
    <n v="20"/>
    <n v="286.43332926432299"/>
    <n v="48.966665903727197"/>
    <n v="2.96333328882853"/>
    <n v="0.82266664505004905"/>
    <m/>
    <n v="162.6"/>
    <x v="182"/>
    <x v="2"/>
  </r>
  <r>
    <x v="6"/>
    <n v="64"/>
    <n v="40"/>
    <n v="3"/>
    <n v="4"/>
    <s v="OK"/>
    <s v="P01860329"/>
    <n v="146"/>
    <n v="11.6"/>
    <n v="21"/>
    <m/>
    <m/>
    <m/>
    <n v="248.333338419596"/>
    <n v="43.300000508626297"/>
    <n v="1.7900000015894599"/>
    <n v="0.48533332347869901"/>
    <m/>
    <n v="118.6"/>
    <x v="1228"/>
    <x v="2"/>
  </r>
  <r>
    <x v="6"/>
    <n v="14"/>
    <n v="20"/>
    <n v="3"/>
    <n v="4"/>
    <s v="OK"/>
    <s v="P01860083"/>
    <n v="146"/>
    <n v="33.6"/>
    <n v="27"/>
    <m/>
    <m/>
    <m/>
    <n v="271.56667073567701"/>
    <n v="55.366666158040402"/>
    <n v="1.5433332920074501"/>
    <n v="0.38699999451637301"/>
    <m/>
    <n v="76.099999999999994"/>
    <x v="1229"/>
    <x v="2"/>
  </r>
  <r>
    <x v="1"/>
    <n v="93"/>
    <n v="316"/>
    <n v="3"/>
    <n v="4"/>
    <s v="OK"/>
    <s v="NH200679"/>
    <n v="147"/>
    <n v="10.1"/>
    <n v="11"/>
    <n v="1"/>
    <n v="1"/>
    <n v="11"/>
    <n v="219.10000101725299"/>
    <n v="54.700000762939503"/>
    <n v="2.4166667064031002"/>
    <n v="0.63000000516573595"/>
    <m/>
    <n v="210.4"/>
    <x v="164"/>
    <x v="987"/>
  </r>
  <r>
    <x v="1"/>
    <n v="41"/>
    <n v="354"/>
    <n v="3"/>
    <n v="5"/>
    <s v="OK"/>
    <s v="NH200220"/>
    <n v="148"/>
    <n v="31.5"/>
    <n v="28"/>
    <n v="3"/>
    <n v="2"/>
    <n v="28"/>
    <n v="161.56666564941401"/>
    <n v="47.1666653951009"/>
    <n v="1.34999998410543"/>
    <n v="0.20533333222071301"/>
    <m/>
    <n v="72.400000000000006"/>
    <x v="1230"/>
    <x v="988"/>
  </r>
  <r>
    <x v="7"/>
    <n v="104.1"/>
    <n v="85.1"/>
    <n v="3"/>
    <n v="4"/>
    <s v="OK"/>
    <s v="LV109008"/>
    <n v="841"/>
    <n v="16.719745222929902"/>
    <n v="11"/>
    <n v="2"/>
    <n v="2"/>
    <n v="11"/>
    <n v="237.333333333333"/>
    <n v="62.599999745686901"/>
    <n v="3.1000000635782898"/>
    <n v="0.22166666388511699"/>
    <m/>
    <m/>
    <x v="1231"/>
    <x v="261"/>
  </r>
  <r>
    <x v="5"/>
    <n v="53"/>
    <n v="28"/>
    <n v="3"/>
    <n v="4"/>
    <s v="OK"/>
    <s v="B437044"/>
    <n v="149"/>
    <n v="11.1"/>
    <n v="11"/>
    <n v="1"/>
    <n v="1"/>
    <n v="11"/>
    <n v="366.43332926432299"/>
    <n v="62.566666920979799"/>
    <n v="2.8233333428700802"/>
    <n v="1.56700001160304"/>
    <m/>
    <n v="254"/>
    <x v="51"/>
    <x v="79"/>
  </r>
  <r>
    <x v="6"/>
    <n v="68"/>
    <n v="20"/>
    <n v="3"/>
    <n v="5"/>
    <s v="OK"/>
    <s v="P01860314"/>
    <n v="149"/>
    <n v="33.1"/>
    <n v="35"/>
    <m/>
    <m/>
    <m/>
    <n v="412.66666666666703"/>
    <n v="57.366666158040402"/>
    <n v="2.53999996185303"/>
    <n v="0.64633333683013905"/>
    <m/>
    <n v="133.1"/>
    <x v="1232"/>
    <x v="2"/>
  </r>
  <r>
    <x v="6"/>
    <n v="25"/>
    <n v="79"/>
    <n v="3"/>
    <n v="5"/>
    <s v="OK"/>
    <s v="P01860132"/>
    <n v="149"/>
    <n v="16.600000000000001"/>
    <n v="19"/>
    <n v="1"/>
    <n v="2"/>
    <n v="13"/>
    <n v="310.09999593099002"/>
    <n v="63.6666666666667"/>
    <n v="2.8500000635782898"/>
    <n v="0.51199999451637301"/>
    <m/>
    <n v="123.5"/>
    <x v="1233"/>
    <x v="2"/>
  </r>
  <r>
    <x v="2"/>
    <n v="38"/>
    <n v="40"/>
    <n v="3"/>
    <n v="4"/>
    <s v="OK"/>
    <s v="M17116485"/>
    <n v="152"/>
    <n v="17.2"/>
    <n v="15"/>
    <n v="2"/>
    <n v="3"/>
    <n v="15"/>
    <n v="308.36667887369799"/>
    <n v="48.466665903727197"/>
    <n v="1.4066666762034099"/>
    <n v="8.1000000238418607E-2"/>
    <m/>
    <n v="37.1"/>
    <x v="374"/>
    <x v="989"/>
  </r>
  <r>
    <x v="2"/>
    <n v="52"/>
    <n v="38"/>
    <n v="3"/>
    <n v="4"/>
    <s v="OK"/>
    <s v="M17116576"/>
    <n v="152"/>
    <n v="17.3"/>
    <n v="20"/>
    <n v="2"/>
    <n v="1"/>
    <n v="18"/>
    <n v="242.43332926432299"/>
    <n v="49.466667175292997"/>
    <n v="1.94333334763845"/>
    <n v="9.6333331118027402E-2"/>
    <m/>
    <n v="47.3"/>
    <x v="1234"/>
    <x v="990"/>
  </r>
  <r>
    <x v="2"/>
    <n v="75"/>
    <n v="46"/>
    <n v="3"/>
    <n v="4"/>
    <s v="OK"/>
    <s v="M17116854"/>
    <n v="152"/>
    <n v="11.5"/>
    <n v="6"/>
    <n v="2"/>
    <n v="3"/>
    <n v="6"/>
    <n v="273.90000406900998"/>
    <n v="32.699999491373703"/>
    <n v="3.1400000254313198"/>
    <n v="8.6666668454806001E-2"/>
    <m/>
    <n v="52.6"/>
    <x v="907"/>
    <x v="991"/>
  </r>
  <r>
    <x v="3"/>
    <n v="98"/>
    <n v="45"/>
    <n v="3"/>
    <n v="4"/>
    <s v="OK"/>
    <s v="A110403"/>
    <n v="153"/>
    <n v="11.3"/>
    <n v="14"/>
    <m/>
    <m/>
    <m/>
    <n v="164.96666971842399"/>
    <n v="49.633332570393897"/>
    <n v="1.57666671276093"/>
    <n v="0.233000000317891"/>
    <m/>
    <n v="105.6"/>
    <x v="290"/>
    <x v="256"/>
  </r>
  <r>
    <x v="6"/>
    <n v="100"/>
    <n v="59"/>
    <n v="3"/>
    <n v="4"/>
    <s v="OK"/>
    <s v="P01860483"/>
    <n v="656"/>
    <n v="10.3"/>
    <n v="12"/>
    <n v="2"/>
    <n v="3"/>
    <n v="12"/>
    <n v="241.233332316081"/>
    <n v="64.900000254313198"/>
    <n v="2.1699999968210899"/>
    <n v="1.78200002511342"/>
    <m/>
    <n v="499.6"/>
    <x v="61"/>
    <x v="2"/>
  </r>
  <r>
    <x v="7"/>
    <n v="122"/>
    <n v="50"/>
    <n v="3"/>
    <n v="4"/>
    <s v="OK"/>
    <s v="LV109155"/>
    <n v="657"/>
    <n v="11.624203821656099"/>
    <n v="19"/>
    <n v="2"/>
    <n v="1"/>
    <n v="16"/>
    <n v="200.333333333333"/>
    <n v="41.266666412353501"/>
    <n v="1.20666668812434"/>
    <n v="0.103000000119209"/>
    <n v="16.090099652608199"/>
    <m/>
    <x v="1235"/>
    <x v="992"/>
  </r>
  <r>
    <x v="2"/>
    <n v="30"/>
    <n v="6"/>
    <n v="3"/>
    <n v="4"/>
    <s v="OK"/>
    <s v="M17116517"/>
    <n v="688"/>
    <n v="15"/>
    <n v="13"/>
    <n v="3"/>
    <n v="2"/>
    <n v="10"/>
    <n v="283.53333028157601"/>
    <n v="44.733333587646499"/>
    <n v="1.8200000127156599"/>
    <n v="1.22966667016347"/>
    <m/>
    <n v="317.89999999999998"/>
    <x v="1236"/>
    <x v="993"/>
  </r>
  <r>
    <x v="7"/>
    <n v="113.3"/>
    <n v="23.9"/>
    <n v="3"/>
    <n v="4"/>
    <s v="OK"/>
    <s v="LV109071"/>
    <n v="154"/>
    <n v="10.828025477707"/>
    <n v="12"/>
    <n v="1"/>
    <n v="1"/>
    <n v="10"/>
    <n v="257.66666666666703"/>
    <n v="64.6666666666667"/>
    <n v="3.5433332920074498"/>
    <n v="0.56900000572204601"/>
    <n v="52.956565856933601"/>
    <m/>
    <x v="1237"/>
    <x v="994"/>
  </r>
  <r>
    <x v="6"/>
    <n v="67"/>
    <n v="24"/>
    <n v="3"/>
    <n v="5"/>
    <s v="OK"/>
    <s v="P01860317"/>
    <n v="154"/>
    <n v="22.6"/>
    <n v="17"/>
    <n v="3"/>
    <n v="3"/>
    <n v="15"/>
    <n v="288.76666259765602"/>
    <n v="63.233332316080698"/>
    <n v="4.4933333396911603"/>
    <n v="0.451333334048589"/>
    <m/>
    <n v="92.1"/>
    <x v="214"/>
    <x v="2"/>
  </r>
  <r>
    <x v="5"/>
    <n v="48"/>
    <n v="25"/>
    <n v="3"/>
    <n v="5"/>
    <s v="OK"/>
    <s v="B429025"/>
    <n v="156"/>
    <n v="18.5"/>
    <n v="22"/>
    <n v="2"/>
    <n v="2"/>
    <n v="22"/>
    <n v="201"/>
    <n v="54.099999745686901"/>
    <n v="1.8733333349227901"/>
    <n v="0.44133332371711698"/>
    <m/>
    <n v="170.7"/>
    <x v="101"/>
    <x v="171"/>
  </r>
  <r>
    <x v="7"/>
    <n v="130.4"/>
    <n v="17.8"/>
    <n v="3"/>
    <n v="5"/>
    <s v="OK"/>
    <s v="LV109130"/>
    <n v="157"/>
    <n v="19.904458598726102"/>
    <n v="30"/>
    <n v="3"/>
    <n v="3"/>
    <n v="21"/>
    <n v="383.66666666666703"/>
    <n v="51.633332570393897"/>
    <n v="2.4633333683013898"/>
    <n v="0.70566666126251198"/>
    <n v="54.928900400797502"/>
    <m/>
    <x v="1238"/>
    <x v="155"/>
  </r>
  <r>
    <x v="7"/>
    <n v="132.9"/>
    <n v="2.5"/>
    <n v="3"/>
    <n v="4"/>
    <s v="OK"/>
    <s v="LV109117"/>
    <n v="914"/>
    <n v="12.7388535031847"/>
    <n v="18"/>
    <n v="3"/>
    <n v="3"/>
    <n v="12"/>
    <n v="170.333333333333"/>
    <n v="45.700000762939503"/>
    <n v="1.2399999698003099"/>
    <n v="0.456000010172526"/>
    <n v="57.364234924316399"/>
    <m/>
    <x v="2"/>
    <x v="2"/>
  </r>
  <r>
    <x v="7"/>
    <n v="146.19999999999999"/>
    <n v="49.6"/>
    <n v="3"/>
    <n v="4"/>
    <s v="OK"/>
    <s v="LV109281"/>
    <n v="914"/>
    <n v="16.560509554140101"/>
    <n v="22"/>
    <n v="3"/>
    <n v="3"/>
    <n v="20"/>
    <n v="253.666666666667"/>
    <n v="52.533332824707003"/>
    <n v="1.64666664600372"/>
    <n v="0.57400002082188895"/>
    <n v="49.6482327779134"/>
    <m/>
    <x v="1239"/>
    <x v="995"/>
  </r>
  <r>
    <x v="7"/>
    <n v="174.6"/>
    <n v="51.5"/>
    <n v="3"/>
    <n v="4"/>
    <s v="OK"/>
    <s v="LV109458"/>
    <n v="914"/>
    <n v="16.687898089171998"/>
    <n v="19"/>
    <n v="3"/>
    <n v="2"/>
    <n v="19"/>
    <m/>
    <n v="56.733333587646499"/>
    <n v="1.61666667461395"/>
    <n v="0.51000000039736404"/>
    <n v="51.786734263102197"/>
    <m/>
    <x v="1240"/>
    <x v="996"/>
  </r>
  <r>
    <x v="7"/>
    <n v="159"/>
    <n v="22"/>
    <n v="3"/>
    <n v="4"/>
    <s v="OK"/>
    <s v="LV112872"/>
    <n v="914"/>
    <n v="10.1910828025478"/>
    <n v="17"/>
    <n v="1"/>
    <n v="1"/>
    <n v="14"/>
    <n v="204.666666666667"/>
    <n v="44.533332824707003"/>
    <n v="1.5166666507720901"/>
    <n v="0.29733333488305402"/>
    <n v="37.006666819254598"/>
    <m/>
    <x v="2"/>
    <x v="2"/>
  </r>
  <r>
    <x v="7"/>
    <n v="148.5"/>
    <n v="35"/>
    <n v="3"/>
    <n v="4"/>
    <s v="OK"/>
    <s v="LV112875"/>
    <n v="914"/>
    <n v="11.4649681528662"/>
    <n v="0"/>
    <n v="2"/>
    <n v="2"/>
    <n v="0"/>
    <n v="195"/>
    <n v="42.966665903727197"/>
    <n v="1.5"/>
    <n v="0.38766667743523903"/>
    <n v="46.893465677897098"/>
    <m/>
    <x v="2"/>
    <x v="2"/>
  </r>
  <r>
    <x v="7"/>
    <n v="145.69999999999999"/>
    <n v="52.8"/>
    <n v="0"/>
    <n v="1"/>
    <s v="MORT"/>
    <s v="LV109289"/>
    <n v="133"/>
    <m/>
    <n v="0"/>
    <m/>
    <m/>
    <n v="0"/>
    <m/>
    <m/>
    <m/>
    <m/>
    <m/>
    <m/>
    <x v="2"/>
    <x v="2"/>
  </r>
  <r>
    <x v="1"/>
    <n v="63"/>
    <n v="385"/>
    <n v="0"/>
    <n v="0"/>
    <s v="EXCLUDE"/>
    <s v="NH200345"/>
    <n v="133"/>
    <n v="47.5"/>
    <n v="22"/>
    <m/>
    <m/>
    <m/>
    <m/>
    <m/>
    <m/>
    <m/>
    <m/>
    <m/>
    <x v="673"/>
    <x v="997"/>
  </r>
  <r>
    <x v="8"/>
    <n v="70.5"/>
    <n v="14"/>
    <n v="3"/>
    <n v="5"/>
    <s v="EXCLUDE"/>
    <s v="T1LIANA2_ON_145"/>
    <n v="158"/>
    <m/>
    <m/>
    <m/>
    <m/>
    <m/>
    <n v="436.66666666666703"/>
    <n v="77.6666666666667"/>
    <n v="3.4400000572204599"/>
    <n v="2.0970000028610198"/>
    <n v="117.29010009765599"/>
    <m/>
    <x v="2"/>
    <x v="2"/>
  </r>
  <r>
    <x v="8"/>
    <n v="100"/>
    <n v="24"/>
    <n v="3"/>
    <n v="5"/>
    <s v="OK"/>
    <s v="T10051"/>
    <n v="159"/>
    <n v="46.3"/>
    <n v="36"/>
    <n v="5"/>
    <n v="5"/>
    <n v="35"/>
    <n v="253.333333333333"/>
    <n v="63.733332316080698"/>
    <n v="0.57666667302449504"/>
    <n v="0.15333333363135701"/>
    <n v="12.769233385721799"/>
    <m/>
    <x v="1241"/>
    <x v="998"/>
  </r>
  <r>
    <x v="6"/>
    <n v="23"/>
    <n v="7"/>
    <n v="3"/>
    <n v="5"/>
    <s v="OK"/>
    <s v="P01860098"/>
    <n v="160"/>
    <n v="63.8"/>
    <n v="30"/>
    <n v="5"/>
    <n v="5"/>
    <n v="24"/>
    <n v="446.43332926432299"/>
    <n v="55.633332570393897"/>
    <n v="2.5599999427795401"/>
    <n v="1.1319999893506401"/>
    <m/>
    <n v="183.8"/>
    <x v="1087"/>
    <x v="2"/>
  </r>
  <r>
    <x v="3"/>
    <n v="91"/>
    <n v="50"/>
    <n v="3"/>
    <n v="4"/>
    <s v="OK"/>
    <s v="A110399"/>
    <n v="161"/>
    <n v="10.5"/>
    <n v="15"/>
    <n v="1"/>
    <n v="2"/>
    <n v="12"/>
    <n v="339.66666666666703"/>
    <n v="65.8333333333333"/>
    <n v="3.86000005404154"/>
    <n v="4.1173334121704102"/>
    <m/>
    <n v="835.6"/>
    <x v="86"/>
    <x v="200"/>
  </r>
  <r>
    <x v="7"/>
    <n v="163.69999999999999"/>
    <n v="19.5"/>
    <n v="3"/>
    <n v="4"/>
    <s v="OK"/>
    <s v="LV109394"/>
    <n v="161"/>
    <n v="10.6687898089172"/>
    <n v="14"/>
    <n v="1"/>
    <n v="1"/>
    <n v="12"/>
    <n v="283"/>
    <n v="62.366666158040402"/>
    <n v="2.6266666253407802"/>
    <n v="1.0483333269755"/>
    <n v="101.882598876953"/>
    <m/>
    <x v="1242"/>
    <x v="999"/>
  </r>
  <r>
    <x v="6"/>
    <n v="39"/>
    <n v="8"/>
    <n v="3"/>
    <n v="5"/>
    <s v="OK"/>
    <s v="P01860190"/>
    <n v="161"/>
    <n v="12.1"/>
    <n v="19"/>
    <n v="3"/>
    <n v="3"/>
    <n v="12"/>
    <n v="319.09999593099002"/>
    <n v="69.1666666666667"/>
    <n v="2.8233333428700802"/>
    <n v="2.3656667073567701"/>
    <m/>
    <n v="517.70000000000005"/>
    <x v="684"/>
    <x v="2"/>
  </r>
  <r>
    <x v="6"/>
    <n v="58"/>
    <n v="47"/>
    <n v="2"/>
    <n v="5"/>
    <s v="OK"/>
    <s v="P01860274"/>
    <n v="161"/>
    <n v="16.899999999999999"/>
    <n v="17"/>
    <n v="3"/>
    <n v="3"/>
    <n v="17"/>
    <n v="306.5"/>
    <n v="63.400001525878899"/>
    <n v="3.91500008106232"/>
    <n v="3.2979999780654898"/>
    <m/>
    <n v="378.6"/>
    <x v="2"/>
    <x v="2"/>
  </r>
  <r>
    <x v="6"/>
    <n v="55"/>
    <n v="49"/>
    <n v="3"/>
    <n v="5"/>
    <s v="OK"/>
    <s v="P01860273"/>
    <n v="161"/>
    <n v="12.1"/>
    <n v="16"/>
    <n v="1"/>
    <n v="1"/>
    <n v="8"/>
    <n v="272.56667073567701"/>
    <n v="59.866667429606103"/>
    <n v="2.8366666634877502"/>
    <n v="1.6710000038146999"/>
    <m/>
    <n v="440.1"/>
    <x v="2"/>
    <x v="2"/>
  </r>
  <r>
    <x v="6"/>
    <n v="70"/>
    <n v="32"/>
    <n v="3"/>
    <n v="5"/>
    <s v="OK"/>
    <s v="P01860322"/>
    <n v="161"/>
    <n v="10.3"/>
    <n v="8"/>
    <n v="2"/>
    <n v="2"/>
    <n v="8"/>
    <n v="317.09999593099002"/>
    <n v="70"/>
    <n v="4.0333333810170497"/>
    <n v="4.2299998601277702"/>
    <m/>
    <n v="906"/>
    <x v="2"/>
    <x v="2"/>
  </r>
  <r>
    <x v="6"/>
    <n v="77"/>
    <n v="30"/>
    <n v="3"/>
    <n v="5"/>
    <s v="OK"/>
    <s v="P01860394"/>
    <n v="161"/>
    <n v="11.5"/>
    <n v="14"/>
    <n v="1"/>
    <n v="1"/>
    <n v="7"/>
    <n v="274"/>
    <n v="63.099999745686901"/>
    <n v="2.8233333428700802"/>
    <n v="1.0186666846275301"/>
    <m/>
    <n v="287.39999999999998"/>
    <x v="2"/>
    <x v="2"/>
  </r>
  <r>
    <x v="6"/>
    <n v="89"/>
    <n v="64"/>
    <n v="3"/>
    <n v="5"/>
    <s v="OK"/>
    <s v="P01860449"/>
    <n v="161"/>
    <n v="15.9"/>
    <n v="18"/>
    <m/>
    <m/>
    <m/>
    <n v="292.43332926432299"/>
    <n v="69.799997965494796"/>
    <n v="2.9299999872843401"/>
    <n v="1.47833331425985"/>
    <m/>
    <n v="359.7"/>
    <x v="2"/>
    <x v="2"/>
  </r>
  <r>
    <x v="6"/>
    <n v="90"/>
    <n v="49"/>
    <n v="3"/>
    <n v="5"/>
    <s v="OK"/>
    <s v="P01860442"/>
    <n v="161"/>
    <n v="21.3"/>
    <n v="17"/>
    <m/>
    <m/>
    <m/>
    <n v="278.13334147135402"/>
    <n v="63.966667175292997"/>
    <n v="2.8833333651224802"/>
    <n v="0.48300001025199901"/>
    <m/>
    <n v="130.30000000000001"/>
    <x v="2"/>
    <x v="2"/>
  </r>
  <r>
    <x v="6"/>
    <n v="92"/>
    <n v="70"/>
    <n v="3"/>
    <n v="5"/>
    <s v="OK"/>
    <s v="P01860476"/>
    <n v="161"/>
    <n v="11.3"/>
    <n v="10"/>
    <n v="3"/>
    <n v="4"/>
    <n v="7"/>
    <n v="309.09999593099002"/>
    <n v="64.300001780192105"/>
    <n v="3.1066666444142701"/>
    <n v="1.43400001525879"/>
    <m/>
    <n v="309.7"/>
    <x v="2"/>
    <x v="2"/>
  </r>
  <r>
    <x v="6"/>
    <n v="15"/>
    <n v="31"/>
    <n v="3"/>
    <n v="5"/>
    <s v="OK"/>
    <s v="P01860075"/>
    <n v="161"/>
    <n v="11.1"/>
    <n v="11"/>
    <n v="3"/>
    <n v="1"/>
    <n v="10"/>
    <n v="279.56667073567701"/>
    <n v="56.3333333333333"/>
    <n v="3.3833333651224802"/>
    <n v="2.87266675631205"/>
    <m/>
    <n v="708.3"/>
    <x v="1243"/>
    <x v="2"/>
  </r>
  <r>
    <x v="6"/>
    <n v="1"/>
    <n v="59"/>
    <n v="3"/>
    <n v="5"/>
    <s v="OK"/>
    <s v="P01860023"/>
    <n v="161"/>
    <n v="12.1"/>
    <n v="14"/>
    <n v="1"/>
    <n v="1"/>
    <n v="12"/>
    <n v="312.66666666666703"/>
    <n v="75.633333841959598"/>
    <n v="3.2766666412353498"/>
    <n v="2.0536667108535802"/>
    <m/>
    <n v="403.8"/>
    <x v="1244"/>
    <x v="2"/>
  </r>
  <r>
    <x v="6"/>
    <n v="23"/>
    <n v="89"/>
    <n v="3"/>
    <n v="5"/>
    <s v="OK"/>
    <s v="P01860139"/>
    <n v="161"/>
    <n v="11.6"/>
    <n v="14"/>
    <n v="1"/>
    <n v="2"/>
    <n v="10"/>
    <n v="265.76666259765602"/>
    <n v="63.299999237060497"/>
    <n v="3.0866667429606101"/>
    <n v="1.6653333107630399"/>
    <m/>
    <n v="392.9"/>
    <x v="1245"/>
    <x v="2"/>
  </r>
  <r>
    <x v="7"/>
    <n v="124.4"/>
    <n v="90.2"/>
    <n v="3"/>
    <n v="5"/>
    <s v="OK"/>
    <s v="LV109190"/>
    <n v="162"/>
    <n v="33.439490445859903"/>
    <n v="26"/>
    <n v="4"/>
    <n v="4"/>
    <n v="24"/>
    <n v="346.33333333333297"/>
    <n v="64.066666920979799"/>
    <n v="1.3300000031789101"/>
    <n v="0.16133333245913201"/>
    <n v="16.156500180562301"/>
    <m/>
    <x v="1246"/>
    <x v="1000"/>
  </r>
  <r>
    <x v="1"/>
    <n v="26"/>
    <n v="360"/>
    <n v="3"/>
    <n v="5"/>
    <s v="OK"/>
    <s v="NH200122"/>
    <n v="162"/>
    <n v="22.8"/>
    <n v="20"/>
    <n v="3"/>
    <n v="2"/>
    <n v="20"/>
    <n v="304.46667480468801"/>
    <n v="62.033332824707003"/>
    <n v="1.3133333126703901"/>
    <n v="0.27533333996931703"/>
    <m/>
    <n v="83.1"/>
    <x v="20"/>
    <x v="1001"/>
  </r>
  <r>
    <x v="7"/>
    <n v="102.4"/>
    <n v="20"/>
    <n v="3"/>
    <n v="4"/>
    <s v="OK"/>
    <s v="LV109066"/>
    <n v="164"/>
    <n v="16.082802547770701"/>
    <n v="17"/>
    <n v="1"/>
    <n v="1"/>
    <n v="10"/>
    <n v="232.666666666667"/>
    <n v="63.866666158040402"/>
    <n v="0.85666666428248095"/>
    <n v="0.18800000349680601"/>
    <n v="30.5650329589844"/>
    <m/>
    <x v="1247"/>
    <x v="1002"/>
  </r>
  <r>
    <x v="2"/>
    <n v="58"/>
    <n v="25"/>
    <n v="3"/>
    <n v="4"/>
    <s v="OK"/>
    <s v="M17116554"/>
    <n v="164"/>
    <n v="28.3"/>
    <n v="22"/>
    <n v="2"/>
    <n v="2"/>
    <n v="15"/>
    <n v="255.10000610351599"/>
    <n v="73.433334350585895"/>
    <n v="1.6750000119209301"/>
    <n v="0.164333338538806"/>
    <m/>
    <n v="57.8"/>
    <x v="1248"/>
    <x v="1003"/>
  </r>
  <r>
    <x v="6"/>
    <n v="28"/>
    <n v="43"/>
    <n v="3"/>
    <n v="5"/>
    <s v="OK"/>
    <s v="P01860117"/>
    <n v="164"/>
    <n v="34.5"/>
    <n v="30"/>
    <m/>
    <m/>
    <m/>
    <n v="335.33333333333297"/>
    <n v="74.266667683919295"/>
    <n v="1.3999999761581401"/>
    <n v="0.14366666724284499"/>
    <m/>
    <n v="35.1"/>
    <x v="918"/>
    <x v="2"/>
  </r>
  <r>
    <x v="6"/>
    <n v="62"/>
    <n v="7"/>
    <n v="3"/>
    <n v="5"/>
    <s v="OK"/>
    <s v="P01860307"/>
    <n v="164"/>
    <n v="16.7"/>
    <n v="18"/>
    <m/>
    <m/>
    <m/>
    <n v="298.80000813802098"/>
    <n v="68.533332824707003"/>
    <n v="0.82333332300186202"/>
    <n v="0.17633333305517801"/>
    <m/>
    <n v="59.5"/>
    <x v="2"/>
    <x v="2"/>
  </r>
  <r>
    <x v="6"/>
    <n v="62"/>
    <n v="14"/>
    <n v="3"/>
    <n v="5"/>
    <s v="OK"/>
    <s v="P01860311"/>
    <n v="164"/>
    <n v="34.9"/>
    <n v="30"/>
    <n v="3"/>
    <n v="5"/>
    <n v="22"/>
    <n v="289.19999186197902"/>
    <n v="55.966667175292997"/>
    <n v="1.4833333492279099"/>
    <n v="0.210666666428248"/>
    <m/>
    <n v="62.8"/>
    <x v="2"/>
    <x v="2"/>
  </r>
  <r>
    <x v="6"/>
    <n v="1"/>
    <n v="34"/>
    <n v="3"/>
    <n v="5"/>
    <s v="OK"/>
    <s v="P01860010"/>
    <n v="164"/>
    <n v="14"/>
    <n v="15"/>
    <m/>
    <m/>
    <m/>
    <n v="259.23333231608098"/>
    <n v="68.933334350585895"/>
    <n v="0.76666665077209495"/>
    <n v="0.14766666541496901"/>
    <m/>
    <n v="60.2"/>
    <x v="1249"/>
    <x v="2"/>
  </r>
  <r>
    <x v="6"/>
    <n v="52"/>
    <n v="78"/>
    <n v="3"/>
    <n v="5"/>
    <s v="OK"/>
    <s v="P01860253"/>
    <n v="164"/>
    <n v="40.700000000000003"/>
    <n v="26"/>
    <m/>
    <m/>
    <m/>
    <n v="290.09999593099002"/>
    <n v="73.733332316080705"/>
    <n v="1.33000004291534"/>
    <n v="0.149666664501031"/>
    <m/>
    <n v="44.4"/>
    <x v="2"/>
    <x v="2"/>
  </r>
  <r>
    <x v="6"/>
    <n v="42"/>
    <n v="73"/>
    <n v="3"/>
    <n v="5"/>
    <s v="OK"/>
    <s v="P01860227"/>
    <n v="164"/>
    <n v="23.6"/>
    <n v="17"/>
    <n v="5"/>
    <n v="2"/>
    <n v="17"/>
    <n v="233.233332316081"/>
    <n v="66.5"/>
    <n v="1.0333333214124001"/>
    <n v="0.313666671514511"/>
    <m/>
    <n v="98.9"/>
    <x v="2"/>
    <x v="2"/>
  </r>
  <r>
    <x v="6"/>
    <n v="4"/>
    <n v="89"/>
    <n v="3"/>
    <n v="5"/>
    <s v="OK"/>
    <s v="P01860039"/>
    <n v="164"/>
    <n v="58.9"/>
    <n v="26"/>
    <n v="5"/>
    <n v="4"/>
    <n v="22"/>
    <n v="270.46667480468801"/>
    <n v="64.733332316080705"/>
    <n v="1.11666667461395"/>
    <n v="0.15433333317438799"/>
    <m/>
    <n v="48.4"/>
    <x v="1250"/>
    <x v="2"/>
  </r>
  <r>
    <x v="6"/>
    <n v="91"/>
    <n v="92"/>
    <n v="3"/>
    <n v="5"/>
    <s v="OK"/>
    <s v="P01860467"/>
    <n v="164"/>
    <n v="27.9"/>
    <n v="24"/>
    <n v="2"/>
    <n v="5"/>
    <n v="20"/>
    <n v="277.19999186197902"/>
    <n v="64.6666666666667"/>
    <n v="0.95333335796992003"/>
    <n v="0.190333336591721"/>
    <m/>
    <n v="61.8"/>
    <x v="2"/>
    <x v="2"/>
  </r>
  <r>
    <x v="6"/>
    <n v="58"/>
    <n v="96"/>
    <n v="0"/>
    <n v="0"/>
    <s v="MORT"/>
    <s v="P01860244"/>
    <n v="164"/>
    <n v="14.6"/>
    <n v="17"/>
    <m/>
    <m/>
    <m/>
    <m/>
    <m/>
    <m/>
    <m/>
    <m/>
    <m/>
    <x v="2"/>
    <x v="2"/>
  </r>
  <r>
    <x v="6"/>
    <n v="54"/>
    <n v="96"/>
    <n v="3"/>
    <n v="5"/>
    <s v="OK"/>
    <s v="P01860243"/>
    <n v="164"/>
    <n v="41.9"/>
    <n v="31"/>
    <n v="5"/>
    <n v="5"/>
    <n v="25"/>
    <n v="274.29999287923198"/>
    <n v="71.766667683919295"/>
    <n v="1.94999996821086"/>
    <n v="0.16833333174387599"/>
    <m/>
    <n v="50.5"/>
    <x v="2"/>
    <x v="2"/>
  </r>
  <r>
    <x v="8"/>
    <n v="84.5"/>
    <n v="51"/>
    <n v="3"/>
    <n v="4"/>
    <s v="OK"/>
    <s v="T10123"/>
    <n v="164"/>
    <n v="12.7"/>
    <n v="12"/>
    <n v="3"/>
    <n v="1"/>
    <n v="8"/>
    <n v="230"/>
    <n v="56.300001780192098"/>
    <n v="0.68999999761581399"/>
    <n v="0.16666666666666699"/>
    <m/>
    <m/>
    <x v="1251"/>
    <x v="1004"/>
  </r>
  <r>
    <x v="6"/>
    <n v="17"/>
    <n v="40"/>
    <n v="3"/>
    <n v="4"/>
    <s v="OK"/>
    <s v="P01860066"/>
    <n v="723"/>
    <n v="10.199999999999999"/>
    <n v="13"/>
    <n v="1"/>
    <n v="1"/>
    <n v="12"/>
    <n v="340.76666259765602"/>
    <n v="65.566665649414105"/>
    <n v="2.7099999586741101"/>
    <n v="0.62266666690508499"/>
    <m/>
    <n v="158.9"/>
    <x v="1252"/>
    <x v="2"/>
  </r>
  <r>
    <x v="8"/>
    <n v="100"/>
    <n v="33.5"/>
    <n v="3"/>
    <n v="4"/>
    <s v="OK"/>
    <s v="T10059"/>
    <n v="723"/>
    <n v="11.6"/>
    <n v="18"/>
    <n v="1"/>
    <n v="1"/>
    <n v="10"/>
    <n v="286.66666666666703"/>
    <n v="49.066666920979799"/>
    <n v="1.18666664759318"/>
    <n v="0.51366665959358204"/>
    <n v="71.153566996256501"/>
    <m/>
    <x v="1253"/>
    <x v="1005"/>
  </r>
  <r>
    <x v="6"/>
    <n v="25"/>
    <n v="6"/>
    <n v="3"/>
    <n v="4"/>
    <s v="OK"/>
    <s v="P01860097"/>
    <n v="165"/>
    <n v="11.8"/>
    <n v="12"/>
    <n v="4"/>
    <n v="1"/>
    <n v="12"/>
    <n v="273.56667073567701"/>
    <n v="59.799999237060497"/>
    <n v="1.1900000174840299"/>
    <n v="0.47633332014083901"/>
    <m/>
    <n v="133.69999999999999"/>
    <x v="1254"/>
    <x v="2"/>
  </r>
  <r>
    <x v="6"/>
    <n v="26"/>
    <n v="33"/>
    <n v="3"/>
    <n v="4"/>
    <s v="OK"/>
    <s v="P01860111"/>
    <n v="165"/>
    <n v="10.199999999999999"/>
    <n v="9"/>
    <n v="2"/>
    <n v="2"/>
    <n v="9"/>
    <n v="237.89999898274701"/>
    <n v="54.033332824707003"/>
    <n v="1.13333332538605"/>
    <n v="0.46566666165987702"/>
    <m/>
    <m/>
    <x v="1255"/>
    <x v="2"/>
  </r>
  <r>
    <x v="6"/>
    <n v="35"/>
    <n v="11"/>
    <n v="3"/>
    <n v="4"/>
    <s v="OK"/>
    <s v="P01860186"/>
    <n v="165"/>
    <n v="12.6"/>
    <n v="12"/>
    <n v="2"/>
    <n v="2"/>
    <n v="11"/>
    <n v="237.86666870117199"/>
    <n v="53.533332824707003"/>
    <n v="1.12000000476837"/>
    <n v="0.26333333551883698"/>
    <m/>
    <m/>
    <x v="1256"/>
    <x v="2"/>
  </r>
  <r>
    <x v="6"/>
    <n v="47"/>
    <n v="15"/>
    <n v="3"/>
    <n v="4"/>
    <s v="OK"/>
    <s v="P01860201"/>
    <n v="165"/>
    <n v="14"/>
    <n v="13"/>
    <n v="3"/>
    <n v="3"/>
    <n v="12"/>
    <n v="225.89999898274701"/>
    <n v="52.466665903727197"/>
    <n v="1.07666669289271"/>
    <n v="0.316666672627131"/>
    <m/>
    <n v="124.7"/>
    <x v="328"/>
    <x v="2"/>
  </r>
  <r>
    <x v="6"/>
    <n v="41"/>
    <n v="33"/>
    <n v="3"/>
    <n v="4"/>
    <s v="OK"/>
    <s v="P01860208"/>
    <n v="165"/>
    <n v="10.8"/>
    <n v="11"/>
    <n v="2"/>
    <n v="2"/>
    <n v="11"/>
    <n v="316.76666259765602"/>
    <n v="53.033334096272803"/>
    <n v="1.14666664600372"/>
    <n v="0.30933333436648103"/>
    <m/>
    <n v="117.5"/>
    <x v="1257"/>
    <x v="2"/>
  </r>
  <r>
    <x v="6"/>
    <n v="46"/>
    <n v="49"/>
    <n v="3"/>
    <n v="4"/>
    <s v="OK"/>
    <s v="P01860212"/>
    <n v="165"/>
    <n v="12.1"/>
    <n v="11"/>
    <m/>
    <m/>
    <m/>
    <n v="214"/>
    <n v="54.533332824707003"/>
    <n v="1.37000000476837"/>
    <n v="0.378999988238017"/>
    <m/>
    <n v="137.5"/>
    <x v="692"/>
    <x v="2"/>
  </r>
  <r>
    <x v="6"/>
    <n v="45"/>
    <n v="52"/>
    <n v="3"/>
    <n v="4"/>
    <s v="OK"/>
    <s v="P01860213"/>
    <n v="165"/>
    <n v="11.9"/>
    <n v="6"/>
    <n v="1"/>
    <n v="1"/>
    <n v="6"/>
    <n v="239.333333333333"/>
    <n v="64.966667175292997"/>
    <n v="1.23666667938232"/>
    <n v="0.62566667795181297"/>
    <m/>
    <n v="191"/>
    <x v="831"/>
    <x v="2"/>
  </r>
  <r>
    <x v="6"/>
    <n v="44"/>
    <n v="63"/>
    <n v="3"/>
    <n v="4"/>
    <s v="OK"/>
    <s v="P01860219"/>
    <n v="165"/>
    <n v="15.4"/>
    <n v="12"/>
    <n v="4"/>
    <n v="1"/>
    <n v="12"/>
    <n v="203.10000101725299"/>
    <n v="47.266666412353501"/>
    <n v="1.1666666666666701"/>
    <n v="0.48200000325838699"/>
    <m/>
    <n v="193.2"/>
    <x v="96"/>
    <x v="2"/>
  </r>
  <r>
    <x v="6"/>
    <n v="42"/>
    <n v="60"/>
    <n v="3"/>
    <n v="4"/>
    <s v="OK"/>
    <s v="P01860215"/>
    <n v="165"/>
    <n v="13.7"/>
    <n v="13"/>
    <n v="4"/>
    <n v="1"/>
    <n v="12"/>
    <n v="218.89999898274701"/>
    <n v="50.766667683919302"/>
    <n v="0.79333333174387599"/>
    <n v="0.27466666698455799"/>
    <m/>
    <n v="97.2"/>
    <x v="1258"/>
    <x v="2"/>
  </r>
  <r>
    <x v="6"/>
    <n v="57"/>
    <n v="23"/>
    <n v="3"/>
    <n v="4"/>
    <s v="OK"/>
    <s v="P01860288"/>
    <n v="165"/>
    <n v="12.1"/>
    <n v="11"/>
    <n v="1"/>
    <n v="1"/>
    <n v="8"/>
    <n v="218.56666564941401"/>
    <n v="45.6666666666667"/>
    <n v="1.20333329836528"/>
    <n v="0.38999999562899301"/>
    <m/>
    <n v="158.5"/>
    <x v="1259"/>
    <x v="2"/>
  </r>
  <r>
    <x v="6"/>
    <n v="57"/>
    <n v="24"/>
    <n v="3"/>
    <n v="4"/>
    <s v="OK"/>
    <s v="P01860287"/>
    <n v="165"/>
    <n v="11.8"/>
    <n v="11"/>
    <n v="2"/>
    <n v="2"/>
    <n v="11"/>
    <n v="229"/>
    <n v="52.5000012715658"/>
    <n v="1.0466666420300801"/>
    <n v="0.423666665951411"/>
    <m/>
    <n v="139.1"/>
    <x v="1260"/>
    <x v="2"/>
  </r>
  <r>
    <x v="6"/>
    <n v="54"/>
    <n v="42"/>
    <n v="3"/>
    <n v="4"/>
    <s v="OK"/>
    <s v="P01860277"/>
    <n v="165"/>
    <n v="15.3"/>
    <n v="14"/>
    <n v="3"/>
    <n v="3"/>
    <n v="13"/>
    <n v="258.80000305175798"/>
    <n v="53.233333587646499"/>
    <n v="1.0800000031789101"/>
    <n v="0.50933332244555196"/>
    <m/>
    <n v="128.19999999999999"/>
    <x v="1261"/>
    <x v="2"/>
  </r>
  <r>
    <x v="6"/>
    <n v="57"/>
    <n v="46"/>
    <n v="3"/>
    <n v="4"/>
    <s v="OK"/>
    <s v="P01860275"/>
    <n v="165"/>
    <n v="15.9"/>
    <n v="12"/>
    <n v="2"/>
    <n v="2"/>
    <n v="10"/>
    <n v="237"/>
    <n v="47.933333079020201"/>
    <n v="1.05666667222977"/>
    <n v="0.31866666674614003"/>
    <m/>
    <n v="126"/>
    <x v="1262"/>
    <x v="2"/>
  </r>
  <r>
    <x v="6"/>
    <n v="55"/>
    <n v="54"/>
    <n v="3"/>
    <n v="4"/>
    <s v="OK"/>
    <s v="P01860266"/>
    <n v="165"/>
    <n v="11.3"/>
    <n v="10"/>
    <n v="1"/>
    <n v="1"/>
    <n v="6"/>
    <n v="239.43333435058599"/>
    <n v="55.700000762939503"/>
    <n v="1.24333329995473"/>
    <n v="0.43866666158040402"/>
    <m/>
    <n v="148.5"/>
    <x v="1263"/>
    <x v="2"/>
  </r>
  <r>
    <x v="6"/>
    <n v="65"/>
    <n v="26"/>
    <n v="3"/>
    <n v="4"/>
    <s v="OK"/>
    <s v="P01860319"/>
    <n v="165"/>
    <n v="16.2"/>
    <n v="14"/>
    <m/>
    <m/>
    <m/>
    <n v="255.23333740234401"/>
    <n v="59.900000254313099"/>
    <n v="1.12999999523163"/>
    <n v="0.40633333722750298"/>
    <m/>
    <n v="153.6"/>
    <x v="1264"/>
    <x v="2"/>
  </r>
  <r>
    <x v="6"/>
    <n v="63"/>
    <n v="40"/>
    <n v="3"/>
    <n v="4"/>
    <s v="OK"/>
    <s v="P01860328"/>
    <n v="165"/>
    <n v="11.1"/>
    <n v="11"/>
    <n v="4"/>
    <n v="4"/>
    <n v="11"/>
    <n v="213.89999898274701"/>
    <n v="43.566665649414098"/>
    <n v="2.0600000023841898"/>
    <n v="0.37899999817212399"/>
    <m/>
    <n v="162.80000000000001"/>
    <x v="1265"/>
    <x v="2"/>
  </r>
  <r>
    <x v="6"/>
    <n v="63"/>
    <n v="47"/>
    <n v="3"/>
    <n v="4"/>
    <s v="OK"/>
    <s v="P01860336"/>
    <n v="165"/>
    <n v="11.1"/>
    <n v="10"/>
    <n v="1"/>
    <n v="1"/>
    <n v="8"/>
    <n v="216"/>
    <n v="43.433333079020201"/>
    <n v="1.01333334048589"/>
    <n v="0.16066666444142699"/>
    <m/>
    <n v="88.9"/>
    <x v="363"/>
    <x v="2"/>
  </r>
  <r>
    <x v="6"/>
    <n v="64"/>
    <n v="51"/>
    <n v="3"/>
    <n v="4"/>
    <s v="OK"/>
    <s v="P01860340"/>
    <n v="165"/>
    <n v="10.199999999999999"/>
    <n v="9"/>
    <n v="1"/>
    <n v="1"/>
    <n v="7"/>
    <n v="214.89999898274701"/>
    <n v="40.766666412353501"/>
    <n v="1.1133333047231"/>
    <n v="0.64099999268849694"/>
    <m/>
    <n v="265.2"/>
    <x v="1266"/>
    <x v="2"/>
  </r>
  <r>
    <x v="6"/>
    <n v="75"/>
    <n v="13"/>
    <n v="3"/>
    <n v="4"/>
    <s v="OK"/>
    <s v="P01860402"/>
    <n v="165"/>
    <n v="13.5"/>
    <n v="14"/>
    <n v="1"/>
    <n v="1"/>
    <n v="4"/>
    <n v="211.10000101725299"/>
    <n v="50.433333079020201"/>
    <n v="1.0366666714350401"/>
    <n v="0.38633333643277501"/>
    <m/>
    <n v="180.6"/>
    <x v="190"/>
    <x v="2"/>
  </r>
  <r>
    <x v="6"/>
    <n v="78"/>
    <n v="15"/>
    <n v="3"/>
    <n v="4"/>
    <s v="OK"/>
    <s v="P01860401"/>
    <n v="165"/>
    <n v="13.8"/>
    <n v="13"/>
    <n v="1"/>
    <n v="1"/>
    <n v="4"/>
    <n v="191.10000101725299"/>
    <n v="44.333332061767599"/>
    <n v="0.75999999046325695"/>
    <n v="0.240666667620341"/>
    <m/>
    <n v="131.6"/>
    <x v="1267"/>
    <x v="2"/>
  </r>
  <r>
    <x v="6"/>
    <n v="74"/>
    <n v="59"/>
    <n v="3"/>
    <n v="4"/>
    <s v="OK"/>
    <s v="P01860380"/>
    <n v="165"/>
    <n v="17.7"/>
    <n v="12"/>
    <n v="2"/>
    <n v="1"/>
    <n v="12"/>
    <n v="216.36666361490899"/>
    <n v="53.933334350585902"/>
    <n v="1.65333338578542"/>
    <n v="0.249333341916402"/>
    <m/>
    <n v="92.5"/>
    <x v="1268"/>
    <x v="2"/>
  </r>
  <r>
    <x v="6"/>
    <n v="72"/>
    <n v="60"/>
    <n v="3"/>
    <n v="4"/>
    <s v="OK"/>
    <s v="P01860379"/>
    <n v="165"/>
    <n v="11.6"/>
    <n v="11"/>
    <n v="2"/>
    <n v="1"/>
    <m/>
    <n v="241.89999898274701"/>
    <n v="55.566665649414098"/>
    <n v="2.0733333428700802"/>
    <n v="0.21733333667119301"/>
    <m/>
    <n v="70.8"/>
    <x v="1269"/>
    <x v="2"/>
  </r>
  <r>
    <x v="6"/>
    <n v="82"/>
    <n v="12"/>
    <n v="3"/>
    <n v="4"/>
    <s v="OK"/>
    <s v="P01860417"/>
    <n v="165"/>
    <n v="10.8"/>
    <n v="13"/>
    <n v="1"/>
    <n v="1"/>
    <n v="12"/>
    <n v="210.53333536783899"/>
    <n v="49.133333841959598"/>
    <n v="1.0533333420753499"/>
    <n v="0.36533332864443502"/>
    <m/>
    <n v="163.69999999999999"/>
    <x v="1270"/>
    <x v="2"/>
  </r>
  <r>
    <x v="6"/>
    <n v="85"/>
    <n v="15"/>
    <n v="3"/>
    <n v="4"/>
    <s v="OK"/>
    <s v="P01860418"/>
    <n v="165"/>
    <n v="15.6"/>
    <n v="16"/>
    <n v="1"/>
    <n v="1"/>
    <n v="11"/>
    <n v="216.666666666667"/>
    <n v="50.300000508626297"/>
    <n v="1.0833333730697601"/>
    <n v="0.29800000290075901"/>
    <m/>
    <n v="116.6"/>
    <x v="1271"/>
    <x v="2"/>
  </r>
  <r>
    <x v="6"/>
    <n v="80"/>
    <n v="62"/>
    <n v="3"/>
    <n v="4"/>
    <s v="OK"/>
    <s v="P01860378"/>
    <n v="165"/>
    <n v="15.8"/>
    <n v="9"/>
    <n v="1"/>
    <n v="2"/>
    <n v="5"/>
    <n v="234.89999898274701"/>
    <n v="46.633332570393897"/>
    <n v="1.0466666618983"/>
    <n v="0.40666666626930198"/>
    <m/>
    <n v="185.8"/>
    <x v="1272"/>
    <x v="2"/>
  </r>
  <r>
    <x v="6"/>
    <n v="94"/>
    <n v="35"/>
    <n v="3"/>
    <n v="4"/>
    <s v="OK"/>
    <s v="P01860500"/>
    <n v="165"/>
    <n v="11.8"/>
    <n v="9"/>
    <n v="3"/>
    <n v="2"/>
    <n v="9"/>
    <n v="216"/>
    <n v="47.866666158040402"/>
    <n v="1.02999999125799"/>
    <n v="0.25766665736834199"/>
    <m/>
    <n v="102.7"/>
    <x v="459"/>
    <x v="2"/>
  </r>
  <r>
    <x v="6"/>
    <n v="47"/>
    <n v="72"/>
    <n v="3"/>
    <n v="4"/>
    <s v="OK"/>
    <s v="P01860226"/>
    <n v="165"/>
    <n v="13.4"/>
    <n v="12"/>
    <n v="3"/>
    <n v="2"/>
    <n v="12"/>
    <n v="209.766667683919"/>
    <n v="55.8333333333333"/>
    <n v="1.0733333031336501"/>
    <n v="0.46933334072430899"/>
    <m/>
    <n v="160.80000000000001"/>
    <x v="1273"/>
    <x v="2"/>
  </r>
  <r>
    <x v="2"/>
    <n v="74"/>
    <n v="100"/>
    <n v="3"/>
    <n v="4"/>
    <s v="OK"/>
    <s v="M17116656"/>
    <n v="166"/>
    <n v="10.3"/>
    <n v="9"/>
    <n v="1"/>
    <n v="1"/>
    <n v="3"/>
    <n v="193.20000203450499"/>
    <n v="39.133333841959598"/>
    <n v="1.0599999825159701"/>
    <n v="0.50066666801770499"/>
    <m/>
    <n v="232.7"/>
    <x v="1274"/>
    <x v="1006"/>
  </r>
  <r>
    <x v="8"/>
    <n v="83.5"/>
    <n v="34"/>
    <n v="3"/>
    <n v="4"/>
    <s v="OK"/>
    <s v="T10116"/>
    <n v="915"/>
    <n v="11.6"/>
    <n v="12"/>
    <n v="1"/>
    <n v="1"/>
    <n v="12"/>
    <n v="216.666666666667"/>
    <n v="45.1666666666667"/>
    <n v="0.98333334922790505"/>
    <n v="0.52366665999094597"/>
    <n v="71.876700083414704"/>
    <m/>
    <x v="1275"/>
    <x v="1007"/>
  </r>
  <r>
    <x v="5"/>
    <n v="99"/>
    <n v="81"/>
    <n v="3"/>
    <n v="4"/>
    <s v="OK"/>
    <s v="B443027"/>
    <n v="169"/>
    <n v="17.5"/>
    <n v="20"/>
    <n v="2"/>
    <n v="2"/>
    <n v="16"/>
    <n v="245.56666564941401"/>
    <n v="60.366666158040402"/>
    <n v="1.5"/>
    <n v="1.1023333668708799"/>
    <m/>
    <n v="379.5"/>
    <x v="82"/>
    <x v="364"/>
  </r>
  <r>
    <x v="6"/>
    <n v="28"/>
    <n v="6"/>
    <n v="3"/>
    <n v="4"/>
    <s v="OK"/>
    <s v="P01860096"/>
    <n v="169"/>
    <n v="10.7"/>
    <n v="12"/>
    <n v="4"/>
    <n v="2"/>
    <n v="12"/>
    <n v="256.36666870117199"/>
    <n v="56.066665649414098"/>
    <n v="1.11666667461395"/>
    <n v="1.7506666580835999"/>
    <m/>
    <n v="503.1"/>
    <x v="1276"/>
    <x v="2"/>
  </r>
  <r>
    <x v="6"/>
    <n v="55"/>
    <n v="56"/>
    <n v="3"/>
    <n v="4"/>
    <s v="OK"/>
    <s v="P01860262"/>
    <n v="169"/>
    <n v="21.8"/>
    <n v="22"/>
    <n v="2"/>
    <n v="2"/>
    <n v="18"/>
    <n v="212.96666971842399"/>
    <n v="59.5"/>
    <n v="1.34999998410543"/>
    <n v="1.15266666809718"/>
    <m/>
    <n v="429.1"/>
    <x v="1277"/>
    <x v="2"/>
  </r>
  <r>
    <x v="6"/>
    <n v="86"/>
    <n v="47"/>
    <n v="3"/>
    <n v="4"/>
    <s v="OK"/>
    <s v="P01860440"/>
    <n v="169"/>
    <n v="17.7"/>
    <n v="12"/>
    <n v="1"/>
    <n v="3"/>
    <n v="12"/>
    <n v="280.09999593099002"/>
    <n v="54.5"/>
    <n v="1.69999996821086"/>
    <n v="0.79733332991600003"/>
    <m/>
    <n v="239.4"/>
    <x v="427"/>
    <x v="2"/>
  </r>
  <r>
    <x v="6"/>
    <n v="11"/>
    <n v="60"/>
    <n v="3"/>
    <n v="4"/>
    <s v="OK"/>
    <s v="P01860053"/>
    <n v="169"/>
    <n v="11.8"/>
    <n v="10"/>
    <n v="5"/>
    <n v="2"/>
    <n v="10"/>
    <n v="224.46666463216101"/>
    <n v="44.100001017252602"/>
    <n v="1.0533333420753499"/>
    <n v="0.33466666936874401"/>
    <m/>
    <n v="153.5"/>
    <x v="1267"/>
    <x v="2"/>
  </r>
  <r>
    <x v="6"/>
    <n v="55"/>
    <n v="63"/>
    <n v="3"/>
    <n v="4"/>
    <s v="OK"/>
    <s v="P01860260"/>
    <n v="170"/>
    <n v="19.100000000000001"/>
    <n v="18"/>
    <n v="1"/>
    <n v="3"/>
    <n v="8"/>
    <n v="279.66666666666703"/>
    <n v="56.633333841959598"/>
    <n v="1.7533333301544201"/>
    <n v="1.28166663646698"/>
    <m/>
    <n v="392.3"/>
    <x v="548"/>
    <x v="2"/>
  </r>
  <r>
    <x v="6"/>
    <n v="3"/>
    <n v="53"/>
    <n v="3"/>
    <n v="4"/>
    <s v="OK"/>
    <s v="P01860018"/>
    <n v="170"/>
    <n v="10.5"/>
    <n v="14"/>
    <n v="1"/>
    <n v="1"/>
    <n v="8"/>
    <n v="287.63332112630201"/>
    <n v="55.599999745686901"/>
    <n v="1.9399999777476"/>
    <n v="1.68966666857402"/>
    <m/>
    <n v="469.6"/>
    <x v="1278"/>
    <x v="2"/>
  </r>
  <r>
    <x v="6"/>
    <n v="48"/>
    <n v="85"/>
    <n v="3"/>
    <n v="4"/>
    <s v="OK"/>
    <s v="P01860235"/>
    <n v="170"/>
    <n v="26.3"/>
    <n v="16"/>
    <n v="2"/>
    <n v="2"/>
    <n v="7"/>
    <n v="239.86666870117199"/>
    <n v="58.566665649414098"/>
    <n v="1.8933333158493"/>
    <n v="2.24899999300639"/>
    <m/>
    <n v="609.20000000000005"/>
    <x v="1189"/>
    <x v="2"/>
  </r>
  <r>
    <x v="6"/>
    <n v="25"/>
    <n v="98"/>
    <n v="2"/>
    <n v="4"/>
    <s v="OK"/>
    <s v="P01860144"/>
    <n v="170"/>
    <n v="23.4"/>
    <n v="28"/>
    <n v="1"/>
    <n v="1"/>
    <n v="6"/>
    <n v="267"/>
    <n v="55.25"/>
    <n v="2.0049999356269801"/>
    <n v="2.4085000753402701"/>
    <m/>
    <n v="387.3"/>
    <x v="1279"/>
    <x v="2"/>
  </r>
  <r>
    <x v="6"/>
    <n v="19"/>
    <n v="98"/>
    <n v="3"/>
    <n v="4"/>
    <s v="OK"/>
    <s v="P01860044"/>
    <n v="170"/>
    <n v="11.9"/>
    <n v="13"/>
    <n v="1"/>
    <n v="3"/>
    <n v="7"/>
    <n v="269.86665852864598"/>
    <n v="60.533332824707003"/>
    <n v="1.7499999602635701"/>
    <n v="2.2539999882380202"/>
    <m/>
    <n v="545.70000000000005"/>
    <x v="1280"/>
    <x v="2"/>
  </r>
  <r>
    <x v="8"/>
    <n v="103.5"/>
    <n v="17"/>
    <n v="3"/>
    <n v="4"/>
    <s v="OK"/>
    <s v="T10004"/>
    <n v="174"/>
    <n v="18.8"/>
    <n v="22"/>
    <n v="3"/>
    <n v="3"/>
    <n v="15"/>
    <n v="383.33333333333297"/>
    <n v="68.733332316080705"/>
    <n v="1.9933333396911599"/>
    <n v="1.73766668637594"/>
    <n v="113.060269673665"/>
    <m/>
    <x v="1281"/>
    <x v="1008"/>
  </r>
  <r>
    <x v="6"/>
    <n v="56"/>
    <n v="36"/>
    <n v="0"/>
    <n v="0"/>
    <s v="MORT"/>
    <s v="P01860280"/>
    <n v="627"/>
    <n v="17.2"/>
    <m/>
    <m/>
    <m/>
    <m/>
    <m/>
    <m/>
    <m/>
    <m/>
    <m/>
    <m/>
    <x v="2"/>
    <x v="2"/>
  </r>
  <r>
    <x v="2"/>
    <n v="73"/>
    <n v="2"/>
    <n v="3"/>
    <n v="4"/>
    <s v="OK"/>
    <s v="M17116531"/>
    <n v="177"/>
    <n v="12.4"/>
    <n v="12"/>
    <n v="1"/>
    <n v="1"/>
    <n v="11"/>
    <n v="157.10000101725299"/>
    <n v="33.699999491373703"/>
    <n v="1.34000001351039"/>
    <n v="0.146000002821287"/>
    <m/>
    <n v="138"/>
    <x v="1282"/>
    <x v="1009"/>
  </r>
  <r>
    <x v="6"/>
    <n v="83"/>
    <n v="54"/>
    <n v="3"/>
    <n v="4"/>
    <s v="OK"/>
    <s v="P01860444"/>
    <n v="177"/>
    <n v="10"/>
    <n v="8"/>
    <n v="1"/>
    <n v="1"/>
    <n v="7"/>
    <n v="163.666666666667"/>
    <n v="52.233333587646499"/>
    <n v="1.2366666396458901"/>
    <n v="8.2999999324480697E-2"/>
    <m/>
    <n v="49.9"/>
    <x v="1283"/>
    <x v="2"/>
  </r>
  <r>
    <x v="6"/>
    <n v="93"/>
    <n v="55"/>
    <n v="3"/>
    <n v="5"/>
    <s v="OK"/>
    <s v="P01860486"/>
    <n v="177"/>
    <n v="10.5"/>
    <n v="9"/>
    <n v="1"/>
    <n v="2"/>
    <n v="9"/>
    <n v="198.766667683919"/>
    <n v="54.5"/>
    <n v="1.5533332824707"/>
    <n v="0.41066665450731898"/>
    <m/>
    <n v="219.1"/>
    <x v="833"/>
    <x v="2"/>
  </r>
  <r>
    <x v="6"/>
    <n v="56"/>
    <n v="56"/>
    <n v="3"/>
    <n v="5"/>
    <s v="OK"/>
    <s v="P01860263"/>
    <n v="180"/>
    <n v="64.400000000000006"/>
    <n v="31"/>
    <n v="5"/>
    <n v="5"/>
    <n v="17"/>
    <n v="253.80000305175801"/>
    <n v="50.800000508626297"/>
    <n v="2.02333331108093"/>
    <n v="0.28766666352748899"/>
    <m/>
    <n v="66.2"/>
    <x v="259"/>
    <x v="2"/>
  </r>
  <r>
    <x v="6"/>
    <n v="67"/>
    <n v="21"/>
    <n v="3"/>
    <n v="5"/>
    <s v="OK"/>
    <s v="P01860315"/>
    <n v="180"/>
    <n v="52.8"/>
    <n v="38"/>
    <m/>
    <m/>
    <m/>
    <n v="259.10000101725302"/>
    <n v="51.033334096272803"/>
    <n v="1.4500000079472899"/>
    <n v="0.139333330094814"/>
    <m/>
    <n v="46"/>
    <x v="1284"/>
    <x v="2"/>
  </r>
  <r>
    <x v="8"/>
    <n v="11.5"/>
    <n v="15"/>
    <n v="3"/>
    <n v="4"/>
    <s v="OK"/>
    <s v="T10380"/>
    <n v="843"/>
    <n v="80"/>
    <n v="38"/>
    <n v="5"/>
    <n v="5"/>
    <n v="35"/>
    <n v="193.333333333333"/>
    <n v="61.4999987284342"/>
    <n v="0.90666667620341002"/>
    <n v="0.138666667044163"/>
    <n v="17.145333290100101"/>
    <m/>
    <x v="1285"/>
    <x v="1010"/>
  </r>
  <r>
    <x v="1"/>
    <n v="73"/>
    <n v="384"/>
    <n v="3"/>
    <n v="5"/>
    <s v="OK"/>
    <s v="NH200409"/>
    <n v="182"/>
    <n v="12.3"/>
    <n v="12"/>
    <n v="1"/>
    <n v="1"/>
    <n v="10"/>
    <n v="231.666666666667"/>
    <n v="70.466667175292997"/>
    <n v="2.0666666428248099"/>
    <n v="0.96966667970021603"/>
    <m/>
    <n v="242.9"/>
    <x v="1286"/>
    <x v="1011"/>
  </r>
  <r>
    <x v="6"/>
    <n v="1"/>
    <n v="64"/>
    <n v="3"/>
    <n v="5"/>
    <s v="OK"/>
    <s v="P01860028"/>
    <n v="182"/>
    <n v="11.5"/>
    <n v="15"/>
    <m/>
    <m/>
    <m/>
    <n v="362.13334147135402"/>
    <n v="70.333330790201799"/>
    <n v="2.8799999554952"/>
    <n v="1.08533332745234"/>
    <m/>
    <n v="230.1"/>
    <x v="1090"/>
    <x v="2"/>
  </r>
  <r>
    <x v="2"/>
    <n v="35"/>
    <n v="27"/>
    <n v="3"/>
    <n v="5"/>
    <s v="OK"/>
    <s v="M17116495"/>
    <n v="184"/>
    <n v="13.8"/>
    <n v="7"/>
    <n v="1"/>
    <n v="2"/>
    <n v="7"/>
    <n v="323.56667073567701"/>
    <n v="46.1666666666667"/>
    <n v="1.87999999523163"/>
    <n v="0.21899999678134899"/>
    <m/>
    <n v="84.7"/>
    <x v="707"/>
    <x v="1012"/>
  </r>
  <r>
    <x v="8"/>
    <n v="85.5"/>
    <n v="24.5"/>
    <n v="3"/>
    <n v="5"/>
    <s v="OK"/>
    <s v="T10109"/>
    <n v="184"/>
    <n v="11.9"/>
    <n v="10"/>
    <n v="1"/>
    <n v="1"/>
    <n v="8"/>
    <n v="303.33333333333297"/>
    <n v="51.699999491373703"/>
    <n v="1.78333326180776"/>
    <n v="0.23133333027362801"/>
    <n v="36.862799962361699"/>
    <m/>
    <x v="1287"/>
    <x v="1013"/>
  </r>
  <r>
    <x v="8"/>
    <n v="88.5"/>
    <n v="93.5"/>
    <n v="3"/>
    <n v="5"/>
    <s v="OK"/>
    <s v="T10137"/>
    <n v="184"/>
    <n v="11.8"/>
    <n v="15"/>
    <n v="1"/>
    <n v="1"/>
    <n v="9"/>
    <n v="410"/>
    <n v="54.299999237060497"/>
    <n v="2.0700000127156599"/>
    <n v="0.27633333206176802"/>
    <n v="29.826866785685201"/>
    <m/>
    <x v="1288"/>
    <x v="613"/>
  </r>
  <r>
    <x v="8"/>
    <n v="57"/>
    <n v="57"/>
    <n v="3"/>
    <n v="5"/>
    <s v="OK"/>
    <s v="T10241"/>
    <n v="184"/>
    <n v="12.4"/>
    <n v="12"/>
    <n v="2"/>
    <n v="1"/>
    <n v="8"/>
    <n v="350"/>
    <n v="58.433333079020201"/>
    <n v="1.6666666666666701"/>
    <n v="0.221666673819224"/>
    <n v="26.793032964070601"/>
    <m/>
    <x v="2"/>
    <x v="2"/>
  </r>
  <r>
    <x v="8"/>
    <n v="47.5"/>
    <n v="48"/>
    <n v="3"/>
    <n v="5"/>
    <s v="OK"/>
    <s v="T10275"/>
    <n v="184"/>
    <n v="11.9"/>
    <n v="10"/>
    <n v="1"/>
    <n v="1"/>
    <n v="1"/>
    <n v="293.33333333333297"/>
    <n v="55.266666412353501"/>
    <n v="1.9633333285649599"/>
    <n v="0.50066666801770499"/>
    <n v="68.061667124430301"/>
    <m/>
    <x v="2"/>
    <x v="2"/>
  </r>
  <r>
    <x v="8"/>
    <n v="3.5"/>
    <n v="3"/>
    <n v="3"/>
    <n v="5"/>
    <s v="OK"/>
    <s v="T10408"/>
    <n v="184"/>
    <n v="11"/>
    <n v="13"/>
    <n v="2"/>
    <n v="2"/>
    <n v="10"/>
    <n v="290"/>
    <n v="54.366667429606103"/>
    <n v="1.3899999856948899"/>
    <n v="0.26666666070620199"/>
    <n v="40.584166208903"/>
    <m/>
    <x v="2"/>
    <x v="2"/>
  </r>
  <r>
    <x v="1"/>
    <n v="54"/>
    <n v="368"/>
    <n v="3"/>
    <n v="1"/>
    <s v="EXCLUDE"/>
    <s v="NH200283"/>
    <n v="185"/>
    <n v="15.2"/>
    <m/>
    <n v="3"/>
    <n v="2"/>
    <n v="35"/>
    <n v="422.56667073567701"/>
    <n v="72.033332824707003"/>
    <n v="3.2566666603088401"/>
    <n v="1.1369999647140501"/>
    <m/>
    <n v="172.8"/>
    <x v="2"/>
    <x v="2"/>
  </r>
  <r>
    <x v="3"/>
    <n v="1"/>
    <n v="39"/>
    <n v="3"/>
    <n v="5"/>
    <s v="OK"/>
    <s v="A110043"/>
    <n v="186"/>
    <n v="12.7"/>
    <n v="15"/>
    <n v="1"/>
    <n v="1"/>
    <n v="12"/>
    <n v="158.43333435058599"/>
    <n v="55.600001017252602"/>
    <n v="1.7966666221618699"/>
    <n v="0.22366666793823201"/>
    <m/>
    <n v="88.7"/>
    <x v="178"/>
    <x v="511"/>
  </r>
  <r>
    <x v="2"/>
    <n v="48"/>
    <n v="70"/>
    <n v="3"/>
    <n v="5"/>
    <s v="OK"/>
    <s v="M17116453"/>
    <n v="186"/>
    <n v="15.4"/>
    <n v="15"/>
    <n v="2"/>
    <n v="1"/>
    <n v="9"/>
    <n v="181.86666870117199"/>
    <n v="35.866666158040402"/>
    <n v="1.4699999888738"/>
    <n v="0.14633333683013899"/>
    <m/>
    <n v="57.3"/>
    <x v="1142"/>
    <x v="1014"/>
  </r>
  <r>
    <x v="2"/>
    <n v="57"/>
    <n v="6"/>
    <n v="3"/>
    <n v="5"/>
    <s v="OK"/>
    <s v="M17116535"/>
    <n v="186"/>
    <n v="11.5"/>
    <n v="13"/>
    <n v="2"/>
    <n v="2"/>
    <n v="10"/>
    <n v="180.53333536783899"/>
    <n v="61.566665649414098"/>
    <n v="1.14666666587194"/>
    <n v="0.15766666332880699"/>
    <m/>
    <n v="60.6"/>
    <x v="1289"/>
    <x v="1015"/>
  </r>
  <r>
    <x v="2"/>
    <n v="100"/>
    <n v="30"/>
    <n v="0"/>
    <n v="0"/>
    <s v="EXCLUDE"/>
    <s v="M17116899"/>
    <n v="186"/>
    <n v="17.7"/>
    <n v="23"/>
    <n v="3"/>
    <n v="2"/>
    <n v="20"/>
    <m/>
    <m/>
    <m/>
    <m/>
    <m/>
    <m/>
    <x v="1290"/>
    <x v="1016"/>
  </r>
  <r>
    <x v="6"/>
    <n v="69"/>
    <n v="1"/>
    <n v="3"/>
    <n v="5"/>
    <s v="OK"/>
    <s v="P01860298"/>
    <n v="186"/>
    <n v="11.1"/>
    <n v="13"/>
    <n v="5"/>
    <n v="5"/>
    <n v="10"/>
    <n v="158.5"/>
    <n v="59.199999491373703"/>
    <n v="1.2900000015894599"/>
    <n v="0.15333333363135701"/>
    <m/>
    <n v="57.1"/>
    <x v="1291"/>
    <x v="2"/>
  </r>
  <r>
    <x v="3"/>
    <n v="74"/>
    <n v="65"/>
    <n v="3"/>
    <n v="5"/>
    <s v="OK"/>
    <s v="A112003"/>
    <n v="187"/>
    <n v="10.7"/>
    <n v="14"/>
    <n v="2"/>
    <n v="3"/>
    <n v="10"/>
    <n v="266.89999898274698"/>
    <n v="56.599999745686901"/>
    <n v="1.2800000111262"/>
    <n v="0.46133333444595298"/>
    <m/>
    <n v="142.1"/>
    <x v="67"/>
    <x v="49"/>
  </r>
  <r>
    <x v="7"/>
    <n v="125.3"/>
    <n v="72.099999999999994"/>
    <n v="3"/>
    <n v="5"/>
    <s v="OK"/>
    <s v="LV109167"/>
    <n v="187"/>
    <n v="12.579617834394901"/>
    <n v="18"/>
    <n v="1"/>
    <n v="1"/>
    <n v="12"/>
    <n v="319.33333333333297"/>
    <n v="62.400000254313099"/>
    <n v="1.36666667461395"/>
    <n v="0.74233333269754997"/>
    <n v="69.046534220377595"/>
    <m/>
    <x v="1292"/>
    <x v="1017"/>
  </r>
  <r>
    <x v="7"/>
    <n v="139.80000000000001"/>
    <n v="38.299999999999997"/>
    <n v="3"/>
    <n v="5"/>
    <s v="OK"/>
    <s v="LV109234"/>
    <n v="187"/>
    <n v="14.3312101910828"/>
    <n v="19"/>
    <n v="3"/>
    <n v="3"/>
    <n v="14"/>
    <n v="355.33333333333297"/>
    <n v="62.1666666666667"/>
    <n v="1.74666663010915"/>
    <n v="0.74833333492279097"/>
    <n v="56.694967905680301"/>
    <m/>
    <x v="1293"/>
    <x v="1018"/>
  </r>
  <r>
    <x v="2"/>
    <n v="48"/>
    <n v="67"/>
    <n v="3"/>
    <n v="5"/>
    <s v="OK"/>
    <s v="M17116454"/>
    <n v="187"/>
    <n v="13.8"/>
    <n v="12"/>
    <n v="2"/>
    <n v="1"/>
    <n v="10"/>
    <n v="332.66666666666703"/>
    <n v="56.5"/>
    <n v="1.9199999968210899"/>
    <n v="0.24966666599114701"/>
    <m/>
    <n v="64.3"/>
    <x v="1294"/>
    <x v="1019"/>
  </r>
  <r>
    <x v="2"/>
    <n v="0"/>
    <n v="0"/>
    <n v="3"/>
    <n v="5"/>
    <s v="OK"/>
    <s v="M17119855"/>
    <n v="187"/>
    <m/>
    <n v="12"/>
    <n v="2"/>
    <n v="1"/>
    <n v="10"/>
    <n v="303.43332926432299"/>
    <n v="55.6666666666667"/>
    <n v="1.80666665236155"/>
    <n v="0.47266667087872799"/>
    <m/>
    <n v="155.9"/>
    <x v="2"/>
    <x v="2"/>
  </r>
  <r>
    <x v="1"/>
    <n v="40"/>
    <n v="344"/>
    <n v="3"/>
    <n v="5"/>
    <s v="OK"/>
    <s v="NH200163"/>
    <n v="187"/>
    <n v="16.8"/>
    <n v="17"/>
    <n v="2"/>
    <n v="2"/>
    <n v="17"/>
    <n v="339.23333740234398"/>
    <n v="77.3333333333333"/>
    <n v="1.7599999904632599"/>
    <n v="0.91066666444142697"/>
    <m/>
    <n v="174.2"/>
    <x v="1295"/>
    <x v="1020"/>
  </r>
  <r>
    <x v="1"/>
    <n v="54"/>
    <n v="302"/>
    <n v="3"/>
    <n v="5"/>
    <s v="OK"/>
    <s v="NH200243"/>
    <n v="187"/>
    <n v="18.2"/>
    <n v="17"/>
    <n v="2"/>
    <n v="2"/>
    <n v="17"/>
    <n v="257.23333740234398"/>
    <n v="52.1666666666667"/>
    <n v="0.98333334922790505"/>
    <n v="0.64366668462753296"/>
    <m/>
    <n v="212.1"/>
    <x v="1296"/>
    <x v="1021"/>
  </r>
  <r>
    <x v="1"/>
    <n v="52"/>
    <n v="308"/>
    <n v="3"/>
    <n v="5"/>
    <s v="OK"/>
    <s v="NH200248"/>
    <n v="187"/>
    <n v="13"/>
    <n v="16"/>
    <n v="1"/>
    <n v="2"/>
    <n v="12"/>
    <n v="281.09999593099002"/>
    <n v="60"/>
    <n v="1.2033333381017"/>
    <n v="0.72466665506362904"/>
    <m/>
    <n v="212.4"/>
    <x v="1297"/>
    <x v="1022"/>
  </r>
  <r>
    <x v="1"/>
    <n v="84"/>
    <n v="318"/>
    <n v="3"/>
    <n v="5"/>
    <s v="OK"/>
    <s v="NH200436"/>
    <n v="187"/>
    <n v="21.3"/>
    <n v="18"/>
    <n v="2"/>
    <n v="2"/>
    <n v="12"/>
    <n v="294"/>
    <n v="47.933334350585902"/>
    <n v="1.5266666809717799"/>
    <n v="0.365666667620341"/>
    <m/>
    <n v="100.4"/>
    <x v="1298"/>
    <x v="1023"/>
  </r>
  <r>
    <x v="6"/>
    <n v="22"/>
    <n v="48"/>
    <n v="3"/>
    <n v="5"/>
    <s v="OK"/>
    <s v="P01860120"/>
    <n v="187"/>
    <n v="16.600000000000001"/>
    <n v="18"/>
    <n v="3"/>
    <n v="3"/>
    <n v="18"/>
    <n v="313.43332926432299"/>
    <n v="65.366666158040402"/>
    <n v="1.7199999888738"/>
    <n v="0.77199999491373705"/>
    <m/>
    <n v="167.7"/>
    <x v="2"/>
    <x v="2"/>
  </r>
  <r>
    <x v="6"/>
    <n v="41"/>
    <n v="30"/>
    <n v="3"/>
    <n v="5"/>
    <s v="OK"/>
    <s v="P01860207"/>
    <n v="187"/>
    <n v="17.7"/>
    <n v="23"/>
    <n v="1"/>
    <n v="1"/>
    <n v="13"/>
    <n v="260.43332926432299"/>
    <n v="58.766666412353501"/>
    <n v="1.3333333730697601"/>
    <n v="0.33866666754086799"/>
    <m/>
    <n v="105.9"/>
    <x v="2"/>
    <x v="2"/>
  </r>
  <r>
    <x v="6"/>
    <n v="64"/>
    <n v="32"/>
    <n v="3"/>
    <n v="5"/>
    <s v="OK"/>
    <s v="P01860320"/>
    <n v="187"/>
    <n v="11.9"/>
    <n v="14"/>
    <n v="2"/>
    <n v="2"/>
    <n v="9"/>
    <n v="259.86666361490899"/>
    <n v="54.966667175292997"/>
    <n v="1.2999999721844999"/>
    <n v="0.44233332077662202"/>
    <m/>
    <n v="138.30000000000001"/>
    <x v="2"/>
    <x v="2"/>
  </r>
  <r>
    <x v="6"/>
    <n v="75"/>
    <n v="6"/>
    <n v="3"/>
    <n v="5"/>
    <s v="OK"/>
    <s v="P01860406"/>
    <n v="187"/>
    <n v="14.3"/>
    <n v="10"/>
    <n v="1"/>
    <n v="1"/>
    <n v="3"/>
    <n v="226.20000203450499"/>
    <n v="52.200000762939503"/>
    <n v="1.1066666841507"/>
    <n v="0.56700001160303704"/>
    <m/>
    <n v="225.7"/>
    <x v="2"/>
    <x v="2"/>
  </r>
  <r>
    <x v="6"/>
    <n v="83"/>
    <n v="44"/>
    <n v="3"/>
    <n v="5"/>
    <s v="OK"/>
    <s v="P01860438"/>
    <n v="187"/>
    <n v="18.5"/>
    <n v="14"/>
    <m/>
    <m/>
    <m/>
    <n v="285.46666971842501"/>
    <n v="57.200000762939503"/>
    <n v="1.5933333237965901"/>
    <n v="0.86800001064936305"/>
    <m/>
    <n v="221.3"/>
    <x v="2"/>
    <x v="2"/>
  </r>
  <r>
    <x v="6"/>
    <n v="11"/>
    <n v="27"/>
    <n v="3"/>
    <n v="5"/>
    <s v="OK"/>
    <s v="P01860078"/>
    <n v="187"/>
    <n v="18.600000000000001"/>
    <n v="17"/>
    <n v="5"/>
    <n v="2"/>
    <n v="17"/>
    <n v="339.43332926432299"/>
    <n v="68.866666158040402"/>
    <n v="2.0833333333333299"/>
    <n v="0.40899999936421699"/>
    <m/>
    <n v="87.6"/>
    <x v="1299"/>
    <x v="2"/>
  </r>
  <r>
    <x v="6"/>
    <n v="13"/>
    <n v="33"/>
    <n v="3"/>
    <n v="5"/>
    <s v="OK"/>
    <s v="P01860072"/>
    <n v="187"/>
    <n v="17.7"/>
    <n v="19"/>
    <n v="4"/>
    <n v="1"/>
    <n v="19"/>
    <n v="300.33333333333297"/>
    <n v="61.866666158040402"/>
    <n v="1.8866666555404701"/>
    <n v="0.37133333086967502"/>
    <m/>
    <n v="99.1"/>
    <x v="265"/>
    <x v="2"/>
  </r>
  <r>
    <x v="6"/>
    <n v="12"/>
    <n v="40"/>
    <n v="3"/>
    <n v="5"/>
    <s v="OK"/>
    <s v="P01860065"/>
    <n v="187"/>
    <n v="11.1"/>
    <n v="15"/>
    <n v="3"/>
    <n v="1"/>
    <n v="10"/>
    <n v="311.09999593099002"/>
    <n v="61.8333333333333"/>
    <n v="1.5666666428248099"/>
    <n v="0.89400001366933202"/>
    <m/>
    <n v="199.5"/>
    <x v="1300"/>
    <x v="2"/>
  </r>
  <r>
    <x v="6"/>
    <n v="53"/>
    <n v="95"/>
    <n v="3"/>
    <n v="5"/>
    <s v="OK"/>
    <s v="P01860246"/>
    <n v="187"/>
    <n v="20.2"/>
    <n v="20"/>
    <n v="1"/>
    <n v="1"/>
    <n v="20"/>
    <n v="330"/>
    <n v="72.033332824707003"/>
    <n v="2.3900000254313198"/>
    <n v="0.52899999419848098"/>
    <m/>
    <n v="103.5"/>
    <x v="2"/>
    <x v="2"/>
  </r>
  <r>
    <x v="8"/>
    <n v="3"/>
    <n v="65"/>
    <n v="3"/>
    <n v="5"/>
    <s v="OK"/>
    <s v="T10436"/>
    <n v="187"/>
    <n v="13.5"/>
    <n v="14"/>
    <n v="1"/>
    <n v="1"/>
    <n v="12"/>
    <n v="266.66666666666703"/>
    <n v="65.633335113525405"/>
    <n v="1.48666667938232"/>
    <n v="0.385666653513908"/>
    <n v="37.996333440144902"/>
    <m/>
    <x v="1301"/>
    <x v="1024"/>
  </r>
  <r>
    <x v="8"/>
    <n v="3.5"/>
    <n v="67.5"/>
    <n v="3"/>
    <n v="5"/>
    <s v="OK"/>
    <s v="T10437"/>
    <n v="187"/>
    <n v="29.4"/>
    <n v="26"/>
    <n v="1"/>
    <n v="2"/>
    <n v="25"/>
    <n v="306.66666666666703"/>
    <n v="64.099999745686802"/>
    <n v="1.6099999745686799"/>
    <n v="0.37299999594688399"/>
    <n v="31.853599548339801"/>
    <m/>
    <x v="1302"/>
    <x v="1025"/>
  </r>
  <r>
    <x v="7"/>
    <n v="198.2"/>
    <n v="97.3"/>
    <n v="3"/>
    <n v="5"/>
    <s v="OK"/>
    <s v="LV109499"/>
    <n v="188"/>
    <n v="23.248407643312099"/>
    <n v="27"/>
    <n v="1"/>
    <n v="3"/>
    <n v="27"/>
    <n v="389"/>
    <n v="71.099999745686802"/>
    <n v="0.403333326180776"/>
    <n v="0.11133333047231"/>
    <n v="12.9830665588379"/>
    <m/>
    <x v="2"/>
    <x v="2"/>
  </r>
  <r>
    <x v="2"/>
    <n v="61"/>
    <n v="72"/>
    <n v="3"/>
    <n v="5"/>
    <s v="OK"/>
    <s v="M17116615"/>
    <n v="188"/>
    <n v="21.6"/>
    <n v="19"/>
    <n v="2"/>
    <n v="2"/>
    <n v="19"/>
    <n v="197.89999898274701"/>
    <n v="70.499998728434306"/>
    <n v="1.3466666539510099"/>
    <n v="0.166333332657814"/>
    <m/>
    <n v="53.4"/>
    <x v="1303"/>
    <x v="1026"/>
  </r>
  <r>
    <x v="2"/>
    <n v="9"/>
    <n v="40"/>
    <n v="0"/>
    <n v="0"/>
    <s v="MORT"/>
    <s v="M17116061"/>
    <n v="620"/>
    <m/>
    <m/>
    <m/>
    <m/>
    <m/>
    <m/>
    <m/>
    <m/>
    <m/>
    <m/>
    <m/>
    <x v="2"/>
    <x v="2"/>
  </r>
  <r>
    <x v="7"/>
    <n v="150.6"/>
    <n v="82.6"/>
    <n v="3"/>
    <n v="5"/>
    <s v="OK"/>
    <s v="LV109303"/>
    <n v="844"/>
    <n v="12.101910828025501"/>
    <n v="21"/>
    <n v="1"/>
    <n v="1"/>
    <n v="8"/>
    <n v="267"/>
    <n v="52.400000254313099"/>
    <n v="1.0700000325838701"/>
    <n v="0.179333339134852"/>
    <n v="15.944399833679199"/>
    <m/>
    <x v="1304"/>
    <x v="1027"/>
  </r>
  <r>
    <x v="7"/>
    <n v="161.1"/>
    <n v="53.3"/>
    <n v="3"/>
    <n v="5"/>
    <s v="OK"/>
    <s v="LV109373"/>
    <n v="844"/>
    <n v="11.1464968152866"/>
    <n v="16"/>
    <n v="3"/>
    <n v="2"/>
    <n v="12"/>
    <n v="283.33333333333297"/>
    <n v="60.766666412353501"/>
    <n v="0.69666667779286695"/>
    <n v="0.222000002861023"/>
    <n v="17.786866188049299"/>
    <m/>
    <x v="2"/>
    <x v="2"/>
  </r>
  <r>
    <x v="7"/>
    <n v="163"/>
    <n v="53.3"/>
    <n v="3"/>
    <n v="5"/>
    <s v="OK"/>
    <s v="LV109374"/>
    <n v="844"/>
    <n v="23.8853503184713"/>
    <n v="25"/>
    <n v="3"/>
    <n v="2"/>
    <n v="22"/>
    <m/>
    <n v="60.5"/>
    <n v="0.88333330551783196"/>
    <n v="0.27233334382375102"/>
    <n v="17.944933573404899"/>
    <m/>
    <x v="2"/>
    <x v="2"/>
  </r>
  <r>
    <x v="7"/>
    <n v="178.5"/>
    <n v="80.400000000000006"/>
    <n v="3"/>
    <n v="5"/>
    <s v="OK"/>
    <s v="LV109474"/>
    <n v="844"/>
    <n v="17.643312101910801"/>
    <n v="19"/>
    <n v="1"/>
    <n v="1"/>
    <n v="12"/>
    <n v="275.66666666666703"/>
    <n v="59.766666412353501"/>
    <n v="0.65666667620341002"/>
    <n v="0.21466666460037201"/>
    <n v="18.044633229573598"/>
    <m/>
    <x v="2"/>
    <x v="2"/>
  </r>
  <r>
    <x v="7"/>
    <n v="186.9"/>
    <n v="80.099999999999994"/>
    <n v="3"/>
    <n v="5"/>
    <s v="OK"/>
    <s v="LV109517"/>
    <n v="844"/>
    <n v="19.1082802547771"/>
    <n v="25"/>
    <n v="1"/>
    <n v="2"/>
    <n v="16"/>
    <n v="268"/>
    <n v="56.133333841959598"/>
    <n v="0.88333332538604703"/>
    <n v="0.23433333138624801"/>
    <n v="21.187399546305301"/>
    <m/>
    <x v="2"/>
    <x v="2"/>
  </r>
  <r>
    <x v="7"/>
    <n v="181.7"/>
    <n v="53.1"/>
    <n v="3"/>
    <n v="5"/>
    <s v="OK"/>
    <s v="LV109535"/>
    <n v="844"/>
    <n v="36.624203821656103"/>
    <n v="34"/>
    <n v="3"/>
    <n v="3"/>
    <n v="20"/>
    <n v="320.66666666666703"/>
    <n v="60.866667429606103"/>
    <n v="1.2000000079472899"/>
    <n v="0.32566666106383002"/>
    <n v="20.923699696858701"/>
    <m/>
    <x v="2"/>
    <x v="2"/>
  </r>
  <r>
    <x v="7"/>
    <n v="197.2"/>
    <n v="22.2"/>
    <n v="3"/>
    <n v="5"/>
    <s v="OK"/>
    <s v="LV109555"/>
    <n v="844"/>
    <n v="35.668789808917197"/>
    <n v="36"/>
    <n v="5"/>
    <n v="5"/>
    <n v="27"/>
    <n v="292.66666666666703"/>
    <n v="71.566665649414105"/>
    <n v="1.13333332538605"/>
    <n v="0.32133333384990698"/>
    <n v="20.833966573079401"/>
    <m/>
    <x v="2"/>
    <x v="2"/>
  </r>
  <r>
    <x v="2"/>
    <n v="56"/>
    <n v="89"/>
    <n v="3"/>
    <n v="5"/>
    <s v="OK"/>
    <s v="M17116642"/>
    <n v="810"/>
    <n v="16.2"/>
    <n v="14"/>
    <n v="2"/>
    <n v="2"/>
    <n v="14"/>
    <n v="306.23333740234398"/>
    <n v="41.133333841959598"/>
    <n v="1.5566666920979799"/>
    <n v="0.41133332749207802"/>
    <m/>
    <n v="156.69999999999999"/>
    <x v="1305"/>
    <x v="1028"/>
  </r>
  <r>
    <x v="1"/>
    <n v="5"/>
    <n v="383"/>
    <n v="3"/>
    <n v="4"/>
    <s v="OK"/>
    <s v="NH200668"/>
    <n v="810"/>
    <m/>
    <n v="15"/>
    <m/>
    <m/>
    <m/>
    <n v="328"/>
    <n v="52.133332570393897"/>
    <n v="2.3266666730245"/>
    <n v="1.7506666580835999"/>
    <m/>
    <n v="599.79999999999995"/>
    <x v="1306"/>
    <x v="1029"/>
  </r>
  <r>
    <x v="8"/>
    <n v="67"/>
    <n v="9.5"/>
    <n v="3"/>
    <n v="4"/>
    <s v="OK"/>
    <s v="T10186"/>
    <n v="810"/>
    <n v="17.8"/>
    <n v="16"/>
    <n v="1"/>
    <n v="1"/>
    <n v="11"/>
    <n v="290"/>
    <n v="36.866667429606103"/>
    <n v="1.75"/>
    <n v="0.37899999817212399"/>
    <n v="77.127133687337206"/>
    <m/>
    <x v="1307"/>
    <x v="69"/>
  </r>
  <r>
    <x v="2"/>
    <n v="59"/>
    <n v="64"/>
    <n v="3"/>
    <n v="4"/>
    <s v="OK"/>
    <s v="M17116604"/>
    <n v="825"/>
    <n v="16.899999999999999"/>
    <n v="9"/>
    <n v="2"/>
    <n v="2"/>
    <n v="9"/>
    <n v="132.56666564941401"/>
    <n v="52.533332824707003"/>
    <n v="1.2999999920527101"/>
    <n v="0.18133333325386"/>
    <m/>
    <n v="92.2"/>
    <x v="1308"/>
    <x v="1030"/>
  </r>
  <r>
    <x v="2"/>
    <n v="39"/>
    <n v="95"/>
    <n v="3"/>
    <n v="4"/>
    <s v="OK"/>
    <s v="M17116422"/>
    <n v="190"/>
    <n v="15.6"/>
    <n v="20"/>
    <n v="2"/>
    <n v="3"/>
    <n v="12"/>
    <n v="170.666666666667"/>
    <n v="42.533332824707003"/>
    <n v="1.69333334763845"/>
    <n v="0.61533331871032704"/>
    <m/>
    <n v="225.6"/>
    <x v="1309"/>
    <x v="1031"/>
  </r>
  <r>
    <x v="8"/>
    <n v="7.5"/>
    <n v="71.5"/>
    <n v="3"/>
    <n v="4"/>
    <s v="OK"/>
    <s v="T10438"/>
    <n v="191"/>
    <n v="35"/>
    <n v="38"/>
    <n v="3"/>
    <n v="3"/>
    <n v="30"/>
    <n v="220"/>
    <n v="44.766667683919302"/>
    <n v="1.5599999825159701"/>
    <n v="0.41699999570846602"/>
    <n v="64.528999328613295"/>
    <m/>
    <x v="1310"/>
    <x v="1032"/>
  </r>
  <r>
    <x v="4"/>
    <n v="68"/>
    <n v="183"/>
    <n v="3"/>
    <n v="5"/>
    <s v="OK"/>
    <s v="P00610522"/>
    <n v="811"/>
    <n v="34.700000000000003"/>
    <n v="22"/>
    <n v="4"/>
    <n v="4"/>
    <n v="15"/>
    <n v="343.46667480468801"/>
    <n v="70.233332316080705"/>
    <n v="2.3100000222524"/>
    <n v="0.85533333818117796"/>
    <m/>
    <n v="156.5"/>
    <x v="1311"/>
    <x v="2"/>
  </r>
  <r>
    <x v="7"/>
    <n v="137.4"/>
    <n v="15.7"/>
    <n v="3"/>
    <n v="4"/>
    <s v="OK"/>
    <s v="LV109122"/>
    <n v="196"/>
    <n v="33.280254777070098"/>
    <n v="27"/>
    <n v="3"/>
    <n v="3"/>
    <n v="20"/>
    <n v="203"/>
    <n v="49.300000508626297"/>
    <n v="1.3266666730245"/>
    <n v="0.84966666499773702"/>
    <n v="122.306564331055"/>
    <m/>
    <x v="1312"/>
    <x v="1033"/>
  </r>
  <r>
    <x v="7"/>
    <n v="144.6"/>
    <n v="47.5"/>
    <n v="3"/>
    <n v="4"/>
    <s v="OK"/>
    <s v="LV109233"/>
    <n v="845"/>
    <n v="13.375796178343901"/>
    <n v="14"/>
    <n v="2"/>
    <n v="1"/>
    <n v="14"/>
    <n v="186"/>
    <n v="44.6666666666667"/>
    <n v="1.70000004768372"/>
    <n v="0.45100000500678999"/>
    <n v="60.734667460123703"/>
    <m/>
    <x v="1313"/>
    <x v="1034"/>
  </r>
  <r>
    <x v="8"/>
    <n v="22.5"/>
    <n v="62"/>
    <n v="3"/>
    <n v="4"/>
    <s v="OK"/>
    <s v="T12007"/>
    <n v="846"/>
    <n v="11.9"/>
    <n v="17"/>
    <n v="1"/>
    <n v="1"/>
    <n v="12"/>
    <n v="196.666666666667"/>
    <n v="49.599999745686901"/>
    <n v="1.78999996185303"/>
    <n v="0.54400000969568896"/>
    <n v="71.524099985758497"/>
    <m/>
    <x v="1314"/>
    <x v="1035"/>
  </r>
  <r>
    <x v="7"/>
    <n v="143.69999999999999"/>
    <n v="58.5"/>
    <n v="3"/>
    <n v="4"/>
    <s v="OK"/>
    <s v="LV109230"/>
    <n v="847"/>
    <n v="13.0573248407643"/>
    <n v="15"/>
    <n v="1"/>
    <n v="1"/>
    <n v="15"/>
    <n v="185.666666666667"/>
    <n v="50.933334350585902"/>
    <n v="1.9999999602635701"/>
    <n v="0.76466667652130105"/>
    <n v="67.595567067464202"/>
    <m/>
    <x v="2"/>
    <x v="2"/>
  </r>
  <r>
    <x v="7"/>
    <n v="122.9"/>
    <n v="90.2"/>
    <n v="3"/>
    <n v="4"/>
    <s v="OK"/>
    <s v="LV109189"/>
    <n v="848"/>
    <n v="16.719745222929902"/>
    <n v="17"/>
    <n v="2"/>
    <n v="2"/>
    <n v="17"/>
    <n v="284"/>
    <n v="55.266666412353501"/>
    <n v="2.0333333015441899"/>
    <n v="1.4390000104904199"/>
    <n v="116.840202331543"/>
    <m/>
    <x v="1315"/>
    <x v="1036"/>
  </r>
  <r>
    <x v="7"/>
    <n v="133.5"/>
    <n v="92.2"/>
    <n v="3"/>
    <n v="4"/>
    <s v="OK"/>
    <s v="LV109205"/>
    <n v="848"/>
    <n v="11.1464968152866"/>
    <n v="18"/>
    <n v="1"/>
    <n v="1"/>
    <n v="15"/>
    <n v="235.333333333333"/>
    <n v="55.033334096272803"/>
    <n v="2.7433333396911599"/>
    <n v="2.2893333037694301"/>
    <n v="206.948664347331"/>
    <m/>
    <x v="1316"/>
    <x v="1037"/>
  </r>
  <r>
    <x v="8"/>
    <n v="4"/>
    <n v="62"/>
    <n v="3"/>
    <n v="4"/>
    <s v="OK"/>
    <s v="T10432"/>
    <n v="849"/>
    <n v="14.5"/>
    <n v="17"/>
    <n v="2"/>
    <n v="1"/>
    <n v="15"/>
    <n v="180"/>
    <n v="52.866666158040402"/>
    <n v="1.93666664759318"/>
    <n v="0.65599999825159705"/>
    <n v="94.119969685872405"/>
    <m/>
    <x v="1317"/>
    <x v="1038"/>
  </r>
  <r>
    <x v="1"/>
    <n v="81"/>
    <n v="359"/>
    <n v="3"/>
    <n v="4"/>
    <s v="OK"/>
    <s v="NH200463"/>
    <n v="198"/>
    <n v="16"/>
    <n v="8"/>
    <n v="1"/>
    <n v="1"/>
    <n v="4"/>
    <n v="243.66667175293"/>
    <n v="66.033334096272796"/>
    <n v="1.85333331425985"/>
    <n v="2.8940000534057599"/>
    <m/>
    <n v="767.3"/>
    <x v="1318"/>
    <x v="979"/>
  </r>
  <r>
    <x v="6"/>
    <n v="7"/>
    <n v="72"/>
    <n v="3"/>
    <n v="4"/>
    <s v="OK"/>
    <s v="P01860032"/>
    <n v="199"/>
    <n v="21.2"/>
    <n v="18"/>
    <m/>
    <m/>
    <m/>
    <n v="196.333333333333"/>
    <n v="63"/>
    <n v="2.1433333555857299"/>
    <n v="0.13399999837080601"/>
    <m/>
    <n v="49.5"/>
    <x v="1319"/>
    <x v="2"/>
  </r>
  <r>
    <x v="2"/>
    <n v="81"/>
    <n v="100"/>
    <n v="3"/>
    <n v="4"/>
    <s v="OK"/>
    <s v="M17119857"/>
    <n v="200"/>
    <n v="10.5"/>
    <n v="11"/>
    <n v="3"/>
    <n v="2"/>
    <n v="10"/>
    <n v="193.10000101725299"/>
    <n v="50.8333333333333"/>
    <n v="2.0866667032241799"/>
    <n v="0.58100000023841902"/>
    <m/>
    <n v="175.3"/>
    <x v="1320"/>
    <x v="1039"/>
  </r>
  <r>
    <x v="8"/>
    <n v="94"/>
    <n v="73.5"/>
    <n v="3"/>
    <n v="4"/>
    <s v="OK"/>
    <s v="T10081"/>
    <n v="201"/>
    <n v="20"/>
    <n v="25"/>
    <n v="2"/>
    <n v="2"/>
    <n v="10"/>
    <n v="330"/>
    <n v="63.366664886474602"/>
    <n v="2.33999999364217"/>
    <n v="1.58799997965495"/>
    <n v="108.90346527099599"/>
    <m/>
    <x v="1321"/>
    <x v="1040"/>
  </r>
  <r>
    <x v="7"/>
    <n v="169.2"/>
    <n v="67.3"/>
    <n v="3"/>
    <n v="4"/>
    <s v="OK"/>
    <s v="LV109362"/>
    <n v="203"/>
    <n v="25.414012738853501"/>
    <n v="21"/>
    <n v="3"/>
    <n v="2"/>
    <n v="18"/>
    <n v="472.33333333333297"/>
    <n v="47.533334096272803"/>
    <n v="2.77333331108093"/>
    <n v="5.0806667009989397"/>
    <n v="366.88000488281301"/>
    <m/>
    <x v="1322"/>
    <x v="1041"/>
  </r>
  <r>
    <x v="8"/>
    <n v="65.5"/>
    <n v="26"/>
    <n v="3"/>
    <n v="4"/>
    <s v="EXCLUDE"/>
    <s v="T1LIANA_ON_187"/>
    <n v="819"/>
    <m/>
    <m/>
    <m/>
    <m/>
    <m/>
    <n v="723.33333333333303"/>
    <n v="50.099999745686901"/>
    <n v="2.9533333778381299"/>
    <n v="0.47333332896232599"/>
    <n v="40.614700317382798"/>
    <m/>
    <x v="2"/>
    <x v="2"/>
  </r>
  <r>
    <x v="2"/>
    <n v="92"/>
    <n v="95"/>
    <n v="0"/>
    <n v="0"/>
    <s v="MORT"/>
    <s v="M17116929"/>
    <n v="624"/>
    <m/>
    <m/>
    <m/>
    <m/>
    <m/>
    <m/>
    <m/>
    <m/>
    <m/>
    <m/>
    <m/>
    <x v="2"/>
    <x v="2"/>
  </r>
  <r>
    <x v="5"/>
    <n v="36"/>
    <n v="59"/>
    <n v="3"/>
    <n v="5"/>
    <s v="OK"/>
    <s v="B428058"/>
    <n v="205"/>
    <n v="10.5"/>
    <m/>
    <n v="2"/>
    <n v="1"/>
    <n v="12"/>
    <n v="316.33333333333297"/>
    <n v="74.133331298828097"/>
    <n v="2.01666669050852"/>
    <n v="0.71933333079020201"/>
    <m/>
    <n v="154.69999999999999"/>
    <x v="2"/>
    <x v="2"/>
  </r>
  <r>
    <x v="5"/>
    <m/>
    <m/>
    <n v="3"/>
    <n v="5"/>
    <s v="OK"/>
    <s v="B422026"/>
    <n v="207"/>
    <m/>
    <m/>
    <m/>
    <m/>
    <m/>
    <n v="162.10000101725299"/>
    <n v="57.600001017252602"/>
    <n v="1.4099999666214"/>
    <n v="0.71633334954579697"/>
    <m/>
    <n v="272.7"/>
    <x v="2"/>
    <x v="2"/>
  </r>
  <r>
    <x v="5"/>
    <n v="71"/>
    <n v="28"/>
    <n v="3"/>
    <n v="5"/>
    <s v="OK"/>
    <s v="B437051"/>
    <n v="207"/>
    <n v="13.4"/>
    <n v="18"/>
    <n v="2"/>
    <n v="1"/>
    <n v="12"/>
    <n v="188.53333536783899"/>
    <n v="53.8333333333333"/>
    <n v="1.9733332792917899"/>
    <n v="0.75266665220260598"/>
    <m/>
    <n v="290.89999999999998"/>
    <x v="2"/>
    <x v="2"/>
  </r>
  <r>
    <x v="5"/>
    <n v="87"/>
    <n v="93"/>
    <n v="3"/>
    <n v="5"/>
    <s v="OK"/>
    <s v="B443016"/>
    <n v="207"/>
    <n v="22.3"/>
    <n v="17"/>
    <n v="2"/>
    <n v="2"/>
    <n v="17"/>
    <n v="213.53333536783899"/>
    <n v="57.766666412353501"/>
    <n v="1.70666666825612"/>
    <n v="0.67699998617172197"/>
    <m/>
    <n v="244.5"/>
    <x v="100"/>
    <x v="258"/>
  </r>
  <r>
    <x v="2"/>
    <n v="53"/>
    <n v="82"/>
    <n v="3"/>
    <n v="5"/>
    <s v="OK"/>
    <s v="M17116629"/>
    <n v="207"/>
    <n v="13.4"/>
    <n v="11"/>
    <n v="2"/>
    <n v="2"/>
    <n v="11"/>
    <n v="189.43333435058599"/>
    <n v="48.799999237060497"/>
    <n v="1.7499999602635701"/>
    <n v="0.65599999825159705"/>
    <m/>
    <n v="281.39999999999998"/>
    <x v="2"/>
    <x v="2"/>
  </r>
  <r>
    <x v="2"/>
    <n v="54"/>
    <n v="90"/>
    <n v="3"/>
    <n v="5"/>
    <s v="OK"/>
    <s v="M17116643"/>
    <n v="207"/>
    <n v="13.4"/>
    <n v="11"/>
    <n v="2"/>
    <n v="2"/>
    <n v="11"/>
    <n v="225.53333536783899"/>
    <n v="48.366666158040402"/>
    <n v="1.8466666539510099"/>
    <n v="1.2700000007947301"/>
    <m/>
    <n v="465.5"/>
    <x v="380"/>
    <x v="1042"/>
  </r>
  <r>
    <x v="2"/>
    <n v="89"/>
    <n v="5"/>
    <n v="3"/>
    <n v="5"/>
    <s v="OK"/>
    <s v="M17116882"/>
    <n v="207"/>
    <n v="15.9"/>
    <n v="14"/>
    <n v="2"/>
    <n v="2"/>
    <n v="13"/>
    <n v="221.96666971842399"/>
    <n v="50.066666920979799"/>
    <n v="1.7233332792917899"/>
    <n v="0.582999994357427"/>
    <m/>
    <n v="229.4"/>
    <x v="1323"/>
    <x v="962"/>
  </r>
  <r>
    <x v="2"/>
    <n v="91"/>
    <n v="38"/>
    <n v="3"/>
    <n v="5"/>
    <s v="OK"/>
    <s v="M17116902"/>
    <n v="207"/>
    <n v="16.600000000000001"/>
    <n v="19"/>
    <n v="2"/>
    <n v="2"/>
    <n v="19"/>
    <n v="202.10000101725299"/>
    <n v="56.866666158040402"/>
    <n v="1.8999999761581401"/>
    <n v="0.91233332951863599"/>
    <m/>
    <n v="323.3"/>
    <x v="2"/>
    <x v="2"/>
  </r>
  <r>
    <x v="1"/>
    <n v="88"/>
    <n v="364"/>
    <n v="3"/>
    <n v="5"/>
    <s v="OK"/>
    <s v="NH200467"/>
    <n v="207"/>
    <n v="14.7"/>
    <n v="19"/>
    <n v="2"/>
    <n v="1"/>
    <n v="15"/>
    <n v="223.666666666667"/>
    <n v="61.766667683919302"/>
    <n v="1.83666666348775"/>
    <n v="1.73099998633067"/>
    <m/>
    <n v="566"/>
    <x v="20"/>
    <x v="1043"/>
  </r>
  <r>
    <x v="1"/>
    <n v="72"/>
    <n v="354"/>
    <n v="3"/>
    <n v="5"/>
    <s v="OK"/>
    <s v="NH200676"/>
    <n v="207"/>
    <n v="10.199999999999999"/>
    <n v="15"/>
    <n v="1"/>
    <n v="1"/>
    <n v="12"/>
    <n v="170.233332316081"/>
    <n v="54.266666412353501"/>
    <n v="1.7999999920527101"/>
    <n v="0.90433335304260298"/>
    <m/>
    <n v="311.3"/>
    <x v="1324"/>
    <x v="1044"/>
  </r>
  <r>
    <x v="6"/>
    <n v="48"/>
    <n v="71"/>
    <n v="3"/>
    <n v="5"/>
    <s v="OK"/>
    <s v="P01860225"/>
    <n v="207"/>
    <n v="11.9"/>
    <n v="14"/>
    <n v="1"/>
    <n v="1"/>
    <n v="9"/>
    <n v="177.46666463216101"/>
    <n v="58.466667175292997"/>
    <n v="2.8033333619435599"/>
    <n v="1.05066667000453"/>
    <m/>
    <n v="356.4"/>
    <x v="1325"/>
    <x v="2"/>
  </r>
  <r>
    <x v="6"/>
    <n v="38"/>
    <n v="72"/>
    <n v="3"/>
    <n v="5"/>
    <s v="OK"/>
    <s v="P01860155"/>
    <n v="207"/>
    <n v="15.4"/>
    <n v="16"/>
    <n v="4"/>
    <n v="1"/>
    <n v="15"/>
    <n v="236.46666463216101"/>
    <n v="63.533334096272803"/>
    <n v="1.5666666825612401"/>
    <n v="1.3813333511352499"/>
    <m/>
    <n v="356.1"/>
    <x v="1326"/>
    <x v="2"/>
  </r>
  <r>
    <x v="6"/>
    <n v="36"/>
    <n v="72"/>
    <n v="3"/>
    <n v="5"/>
    <s v="OK"/>
    <s v="P01860154"/>
    <n v="207"/>
    <n v="13.2"/>
    <n v="14"/>
    <n v="3"/>
    <n v="1"/>
    <n v="13"/>
    <n v="183.833333333333"/>
    <n v="62.266666412353501"/>
    <n v="1.72999997933706"/>
    <n v="0.78733332951863599"/>
    <m/>
    <n v="242.4"/>
    <x v="1327"/>
    <x v="2"/>
  </r>
  <r>
    <x v="8"/>
    <n v="28"/>
    <n v="61.5"/>
    <n v="3"/>
    <n v="5"/>
    <s v="OK"/>
    <s v="T10368"/>
    <n v="207"/>
    <n v="20.399999999999999"/>
    <n v="22"/>
    <n v="3"/>
    <n v="2"/>
    <n v="20"/>
    <n v="160"/>
    <n v="63.466667175292997"/>
    <n v="1.55666665236155"/>
    <n v="1.3260000149408999"/>
    <n v="190.76266988118499"/>
    <m/>
    <x v="1328"/>
    <x v="1045"/>
  </r>
  <r>
    <x v="2"/>
    <n v="62"/>
    <n v="6"/>
    <n v="3"/>
    <n v="5"/>
    <s v="OK"/>
    <s v="M17116532"/>
    <n v="208"/>
    <n v="11.9"/>
    <n v="17"/>
    <n v="1"/>
    <n v="2"/>
    <n v="10"/>
    <n v="231.53333536783899"/>
    <n v="58.533334096272803"/>
    <n v="1.62999999523163"/>
    <n v="0.43433332443237299"/>
    <m/>
    <n v="173.8"/>
    <x v="485"/>
    <x v="1046"/>
  </r>
  <r>
    <x v="2"/>
    <n v="68"/>
    <n v="28"/>
    <n v="3"/>
    <n v="5"/>
    <s v="OK"/>
    <s v="M17116563"/>
    <n v="208"/>
    <n v="15.1"/>
    <n v="18"/>
    <m/>
    <m/>
    <m/>
    <n v="218.666666666667"/>
    <n v="55.233333587646499"/>
    <n v="1.6133333444595299"/>
    <n v="0.38600000242392202"/>
    <m/>
    <n v="130.5"/>
    <x v="107"/>
    <x v="1047"/>
  </r>
  <r>
    <x v="2"/>
    <n v="94"/>
    <n v="43"/>
    <n v="3"/>
    <n v="5"/>
    <s v="OK"/>
    <s v="M17116905"/>
    <n v="208"/>
    <n v="21.2"/>
    <n v="21"/>
    <n v="3"/>
    <n v="2"/>
    <n v="18"/>
    <n v="175.13333129882801"/>
    <n v="44.366666158040402"/>
    <n v="1.2233333190282201"/>
    <n v="0.256333331267039"/>
    <m/>
    <n v="131.19999999999999"/>
    <x v="92"/>
    <x v="1048"/>
  </r>
  <r>
    <x v="6"/>
    <n v="25"/>
    <n v="10"/>
    <n v="3"/>
    <n v="5"/>
    <s v="OK"/>
    <s v="P01860101"/>
    <n v="208"/>
    <n v="11.8"/>
    <n v="13"/>
    <n v="5"/>
    <n v="2"/>
    <n v="13"/>
    <n v="198.10000101725299"/>
    <n v="60.400000254313099"/>
    <n v="1.4733333190282201"/>
    <n v="0.60833332935968998"/>
    <m/>
    <n v="204.8"/>
    <x v="1329"/>
    <x v="2"/>
  </r>
  <r>
    <x v="6"/>
    <n v="37"/>
    <n v="3"/>
    <n v="3"/>
    <n v="5"/>
    <s v="OK"/>
    <s v="P01860194"/>
    <n v="208"/>
    <n v="16.2"/>
    <n v="13"/>
    <n v="3"/>
    <n v="3"/>
    <n v="10"/>
    <n v="218.30000305175801"/>
    <n v="64.800000508626297"/>
    <n v="1.5000000397364299"/>
    <n v="0.68433334430058801"/>
    <m/>
    <n v="226.3"/>
    <x v="1168"/>
    <x v="2"/>
  </r>
  <r>
    <x v="6"/>
    <n v="50"/>
    <n v="62"/>
    <n v="3"/>
    <n v="5"/>
    <s v="OK"/>
    <s v="P01860216"/>
    <n v="208"/>
    <n v="16.399999999999999"/>
    <n v="11"/>
    <n v="2"/>
    <n v="2"/>
    <n v="9"/>
    <n v="202.233332316081"/>
    <n v="56.866666158040402"/>
    <n v="1.4699999888738"/>
    <n v="0.61966666579246499"/>
    <m/>
    <n v="248"/>
    <x v="2"/>
    <x v="2"/>
  </r>
  <r>
    <x v="6"/>
    <n v="41"/>
    <n v="65"/>
    <n v="3"/>
    <n v="5"/>
    <s v="OK"/>
    <s v="P01860220"/>
    <n v="208"/>
    <n v="11.8"/>
    <n v="15"/>
    <n v="4"/>
    <n v="2"/>
    <n v="15"/>
    <n v="233.233332316081"/>
    <n v="61.8333333333333"/>
    <n v="2.1666666269302399"/>
    <n v="0.83633333444595304"/>
    <m/>
    <n v="250.6"/>
    <x v="2"/>
    <x v="2"/>
  </r>
  <r>
    <x v="6"/>
    <n v="52"/>
    <n v="5"/>
    <n v="3"/>
    <n v="5"/>
    <s v="OK"/>
    <s v="P01860293"/>
    <n v="208"/>
    <n v="20.7"/>
    <n v="16"/>
    <n v="1"/>
    <n v="2"/>
    <n v="12"/>
    <n v="166"/>
    <n v="31.799999872843401"/>
    <n v="0.909999986489614"/>
    <n v="0.222333336869876"/>
    <m/>
    <n v="132.5"/>
    <x v="2"/>
    <x v="2"/>
  </r>
  <r>
    <x v="6"/>
    <n v="63"/>
    <n v="44"/>
    <n v="3"/>
    <n v="5"/>
    <s v="OK"/>
    <s v="P01860334"/>
    <n v="208"/>
    <n v="13.1"/>
    <n v="16"/>
    <n v="2"/>
    <n v="2"/>
    <n v="10"/>
    <n v="168.666666666667"/>
    <n v="44.066666920979799"/>
    <n v="1.2266666491826399"/>
    <n v="0.32533333698908501"/>
    <m/>
    <n v="177.3"/>
    <x v="2"/>
    <x v="2"/>
  </r>
  <r>
    <x v="6"/>
    <n v="85"/>
    <n v="21"/>
    <n v="3"/>
    <n v="5"/>
    <s v="OK"/>
    <s v="P01860424"/>
    <n v="208"/>
    <n v="31"/>
    <n v="27"/>
    <n v="1"/>
    <n v="3"/>
    <n v="9"/>
    <n v="191.233332316081"/>
    <n v="58.466667175292997"/>
    <n v="1.3266666730245"/>
    <n v="0.36366666356722499"/>
    <m/>
    <n v="138.30000000000001"/>
    <x v="2"/>
    <x v="2"/>
  </r>
  <r>
    <x v="6"/>
    <n v="84"/>
    <n v="29"/>
    <n v="3"/>
    <n v="5"/>
    <s v="OK"/>
    <s v="P01860428"/>
    <n v="208"/>
    <n v="12.7"/>
    <n v="15"/>
    <n v="3"/>
    <n v="3"/>
    <n v="15"/>
    <n v="207.13333129882801"/>
    <n v="61.533331553141302"/>
    <n v="1.6566666762034099"/>
    <n v="0.460999995470047"/>
    <m/>
    <n v="163.69999999999999"/>
    <x v="2"/>
    <x v="2"/>
  </r>
  <r>
    <x v="6"/>
    <n v="52"/>
    <n v="71"/>
    <n v="3"/>
    <n v="5"/>
    <s v="OK"/>
    <s v="P01860254"/>
    <n v="208"/>
    <n v="13.2"/>
    <n v="13"/>
    <n v="1"/>
    <n v="2"/>
    <n v="10"/>
    <n v="191.333333333333"/>
    <n v="57.066668192545599"/>
    <n v="1.3866666555404701"/>
    <n v="0.340333342552185"/>
    <m/>
    <n v="123.1"/>
    <x v="2"/>
    <x v="2"/>
  </r>
  <r>
    <x v="6"/>
    <n v="8"/>
    <n v="79"/>
    <n v="3"/>
    <n v="4"/>
    <s v="OK"/>
    <s v="P01860035"/>
    <n v="208"/>
    <n v="12.6"/>
    <n v="14"/>
    <n v="1"/>
    <n v="2"/>
    <n v="2"/>
    <n v="229.89999898274701"/>
    <n v="62.699999491373703"/>
    <n v="1.3933333158493"/>
    <n v="0.81166664759317997"/>
    <m/>
    <n v="278.89999999999998"/>
    <x v="1330"/>
    <x v="2"/>
  </r>
  <r>
    <x v="6"/>
    <n v="68"/>
    <n v="81"/>
    <n v="3"/>
    <n v="5"/>
    <s v="OK"/>
    <s v="P01860356"/>
    <n v="208"/>
    <n v="20.5"/>
    <n v="15"/>
    <n v="3"/>
    <n v="3"/>
    <n v="12"/>
    <n v="215.233332316081"/>
    <n v="65.666665395100907"/>
    <n v="1.46666665871938"/>
    <n v="0.56066666046778402"/>
    <m/>
    <n v="174.1"/>
    <x v="2"/>
    <x v="2"/>
  </r>
  <r>
    <x v="8"/>
    <n v="77"/>
    <n v="24"/>
    <n v="3"/>
    <n v="4"/>
    <s v="OK"/>
    <s v="T10151"/>
    <n v="208"/>
    <n v="10.7"/>
    <n v="9"/>
    <n v="1"/>
    <n v="1"/>
    <n v="9"/>
    <n v="196.666666666667"/>
    <n v="52.066666920979799"/>
    <n v="1.07333332300186"/>
    <n v="0.63433334231376604"/>
    <n v="112.68560282389301"/>
    <m/>
    <x v="1331"/>
    <x v="1049"/>
  </r>
  <r>
    <x v="2"/>
    <n v="3"/>
    <n v="57"/>
    <n v="0"/>
    <n v="0"/>
    <s v="MORT"/>
    <s v="M17116076"/>
    <n v="210"/>
    <m/>
    <m/>
    <m/>
    <m/>
    <m/>
    <m/>
    <m/>
    <m/>
    <m/>
    <m/>
    <m/>
    <x v="2"/>
    <x v="2"/>
  </r>
  <r>
    <x v="1"/>
    <n v="51"/>
    <n v="306"/>
    <n v="3"/>
    <n v="5"/>
    <s v="OK"/>
    <s v="NH200247"/>
    <n v="210"/>
    <n v="19.5"/>
    <n v="23"/>
    <n v="3"/>
    <n v="2"/>
    <n v="16"/>
    <n v="300.13334147135402"/>
    <n v="60.800000508626297"/>
    <n v="2.5800000031789101"/>
    <n v="0.83799999952316295"/>
    <m/>
    <n v="213.9"/>
    <x v="1332"/>
    <x v="1050"/>
  </r>
  <r>
    <x v="6"/>
    <n v="23"/>
    <n v="34"/>
    <n v="3"/>
    <n v="5"/>
    <s v="OK"/>
    <s v="P01860112"/>
    <n v="210"/>
    <n v="51.6"/>
    <n v="23"/>
    <n v="5"/>
    <n v="4"/>
    <n v="23"/>
    <n v="293.43332926432299"/>
    <n v="72.200002034505204"/>
    <n v="2.21000003814697"/>
    <n v="0.53666668136914597"/>
    <m/>
    <n v="132.30000000000001"/>
    <x v="1333"/>
    <x v="2"/>
  </r>
  <r>
    <x v="2"/>
    <n v="96"/>
    <n v="12"/>
    <n v="3"/>
    <n v="5"/>
    <s v="OK"/>
    <s v="M17116890"/>
    <n v="211"/>
    <n v="18.5"/>
    <n v="17"/>
    <n v="2"/>
    <n v="2"/>
    <n v="17"/>
    <n v="209.56666564941401"/>
    <n v="45.400000254313099"/>
    <n v="2.5666666825612401"/>
    <n v="0.61066667238871297"/>
    <m/>
    <n v="310.8"/>
    <x v="42"/>
    <x v="774"/>
  </r>
  <r>
    <x v="1"/>
    <n v="10"/>
    <n v="347"/>
    <n v="3"/>
    <n v="5"/>
    <s v="OK"/>
    <s v="NH200029"/>
    <n v="211"/>
    <n v="15.2"/>
    <n v="18"/>
    <n v="1"/>
    <n v="1"/>
    <n v="9"/>
    <n v="119.56666564941401"/>
    <n v="56.233333587646499"/>
    <n v="0.72999999920527103"/>
    <n v="0.10099999854962"/>
    <m/>
    <n v="116"/>
    <x v="1334"/>
    <x v="1051"/>
  </r>
  <r>
    <x v="6"/>
    <n v="39"/>
    <n v="30"/>
    <n v="3"/>
    <n v="5"/>
    <s v="OK"/>
    <s v="P01860177"/>
    <n v="211"/>
    <n v="28.3"/>
    <n v="19"/>
    <n v="2"/>
    <n v="3"/>
    <n v="19"/>
    <n v="185"/>
    <n v="59.900000254313099"/>
    <n v="1.45666666825612"/>
    <n v="0.22066666682561201"/>
    <m/>
    <n v="120.2"/>
    <x v="1335"/>
    <x v="2"/>
  </r>
  <r>
    <x v="2"/>
    <n v="8"/>
    <n v="61"/>
    <n v="3"/>
    <n v="5"/>
    <s v="OK"/>
    <s v="M17116078"/>
    <n v="212"/>
    <n v="23.2"/>
    <n v="10"/>
    <n v="2"/>
    <n v="2"/>
    <n v="10"/>
    <n v="186.333333333333"/>
    <n v="61"/>
    <n v="2.2166666984558101"/>
    <n v="0.41466666261355101"/>
    <m/>
    <n v="229.9"/>
    <x v="1336"/>
    <x v="1052"/>
  </r>
  <r>
    <x v="2"/>
    <n v="22"/>
    <n v="96"/>
    <n v="3"/>
    <n v="5"/>
    <s v="OK"/>
    <s v="M17116128"/>
    <n v="212"/>
    <n v="22.9"/>
    <n v="22"/>
    <n v="3"/>
    <n v="1"/>
    <n v="12"/>
    <n v="174"/>
    <n v="53.066666920979799"/>
    <n v="1.78333334128062"/>
    <n v="0.37733333309491501"/>
    <m/>
    <n v="266.3"/>
    <x v="1337"/>
    <x v="1053"/>
  </r>
  <r>
    <x v="4"/>
    <n v="59"/>
    <n v="194"/>
    <n v="0"/>
    <n v="0"/>
    <s v="EXCLUDE"/>
    <s v="P00612882"/>
    <n v="212"/>
    <n v="10.3"/>
    <n v="13"/>
    <m/>
    <m/>
    <m/>
    <m/>
    <m/>
    <m/>
    <m/>
    <m/>
    <m/>
    <x v="2"/>
    <x v="2"/>
  </r>
  <r>
    <x v="3"/>
    <n v="14"/>
    <n v="84"/>
    <n v="3"/>
    <n v="4"/>
    <s v="OK"/>
    <s v="A110098"/>
    <n v="214"/>
    <n v="15.4"/>
    <n v="19"/>
    <n v="2"/>
    <n v="3"/>
    <n v="19"/>
    <n v="198.43333435058599"/>
    <n v="68.466667175292997"/>
    <n v="1.58999999364217"/>
    <n v="0.298333336909612"/>
    <m/>
    <n v="100.6"/>
    <x v="57"/>
    <x v="183"/>
  </r>
  <r>
    <x v="3"/>
    <n v="31"/>
    <n v="93"/>
    <n v="3"/>
    <n v="4"/>
    <s v="OK"/>
    <s v="A110123"/>
    <n v="214"/>
    <n v="14.6"/>
    <n v="16"/>
    <n v="2"/>
    <n v="2"/>
    <n v="15"/>
    <n v="202.36666361490899"/>
    <n v="72.533335367838504"/>
    <n v="1.4633333285649599"/>
    <n v="0.23166667421658799"/>
    <m/>
    <n v="87.4"/>
    <x v="28"/>
    <x v="171"/>
  </r>
  <r>
    <x v="7"/>
    <n v="135.80000000000001"/>
    <n v="87.9"/>
    <n v="3"/>
    <n v="4"/>
    <s v="OK"/>
    <s v="LV109209"/>
    <n v="214"/>
    <n v="12.2611464968153"/>
    <n v="14"/>
    <n v="2"/>
    <n v="3"/>
    <n v="12"/>
    <n v="180"/>
    <n v="50.400001525878899"/>
    <n v="0.83999999364217104"/>
    <n v="0.16200000047683699"/>
    <n v="24.299766540527301"/>
    <m/>
    <x v="1338"/>
    <x v="1054"/>
  </r>
  <r>
    <x v="7"/>
    <n v="178.1"/>
    <n v="18.2"/>
    <n v="3"/>
    <n v="4"/>
    <s v="OK"/>
    <s v="LV109416"/>
    <n v="917"/>
    <n v="17.388535031847098"/>
    <n v="24"/>
    <n v="1"/>
    <n v="2"/>
    <n v="18"/>
    <n v="269.33333333333297"/>
    <n v="75.466664632161496"/>
    <n v="2.8533332745234201"/>
    <n v="0.94533336162567105"/>
    <n v="69.967566172281906"/>
    <m/>
    <x v="1339"/>
    <x v="1055"/>
  </r>
  <r>
    <x v="7"/>
    <n v="193.2"/>
    <n v="46.4"/>
    <n v="3"/>
    <n v="4"/>
    <s v="OK"/>
    <s v="LV109537"/>
    <n v="917"/>
    <n v="17.515923566879"/>
    <n v="24"/>
    <n v="3"/>
    <n v="2"/>
    <n v="16"/>
    <n v="294.33333333333297"/>
    <n v="53.633333841959598"/>
    <n v="1.6133333444595299"/>
    <n v="0.89199997981389401"/>
    <n v="106.19309997558599"/>
    <m/>
    <x v="1340"/>
    <x v="154"/>
  </r>
  <r>
    <x v="7"/>
    <n v="191"/>
    <n v="29.1"/>
    <n v="3"/>
    <n v="4"/>
    <s v="OK"/>
    <s v="LV109559"/>
    <n v="917"/>
    <n v="17.197452229299401"/>
    <n v="23"/>
    <n v="3"/>
    <n v="3"/>
    <n v="15"/>
    <n v="285"/>
    <n v="78.600001017252595"/>
    <n v="2.15000001589457"/>
    <n v="1.0549999872843401"/>
    <n v="96.557200113932296"/>
    <m/>
    <x v="1341"/>
    <x v="1056"/>
  </r>
  <r>
    <x v="7"/>
    <n v="190.4"/>
    <n v="11.8"/>
    <n v="3"/>
    <n v="4"/>
    <s v="OK"/>
    <s v="LV109569"/>
    <n v="917"/>
    <n v="19.426751592356698"/>
    <n v="22"/>
    <n v="2"/>
    <n v="1"/>
    <n v="22"/>
    <n v="264.66666666666703"/>
    <n v="71.5"/>
    <n v="1.6000000238418599"/>
    <n v="1.8483333190282201"/>
    <m/>
    <m/>
    <x v="1342"/>
    <x v="1057"/>
  </r>
  <r>
    <x v="2"/>
    <n v="3"/>
    <n v="76"/>
    <n v="3"/>
    <n v="5"/>
    <s v="OK"/>
    <s v="M17116102"/>
    <n v="215"/>
    <n v="18.100000000000001"/>
    <n v="17"/>
    <n v="2"/>
    <n v="2"/>
    <n v="17"/>
    <n v="196.10000101725299"/>
    <n v="37.5"/>
    <n v="0.82666667302449504"/>
    <n v="0.21833333373069799"/>
    <m/>
    <n v="91"/>
    <x v="1343"/>
    <x v="1058"/>
  </r>
  <r>
    <x v="7"/>
    <n v="112"/>
    <n v="92"/>
    <n v="3"/>
    <n v="5"/>
    <s v="OK"/>
    <s v="LV109005"/>
    <n v="729"/>
    <n v="12.579617834394901"/>
    <n v="13"/>
    <n v="1"/>
    <n v="1"/>
    <n v="13"/>
    <n v="219"/>
    <n v="64.599998474121094"/>
    <n v="1.3999999761581401"/>
    <n v="0.38866665959358199"/>
    <n v="60.715334574381501"/>
    <m/>
    <x v="1344"/>
    <x v="1059"/>
  </r>
  <r>
    <x v="7"/>
    <n v="118.9"/>
    <n v="3.1"/>
    <n v="3"/>
    <n v="5"/>
    <s v="OK"/>
    <s v="LV109105"/>
    <n v="729"/>
    <n v="10.509554140127401"/>
    <n v="10"/>
    <n v="1"/>
    <n v="1"/>
    <n v="8"/>
    <n v="164"/>
    <n v="57.8333333333333"/>
    <n v="1.55666665236155"/>
    <n v="0.167999997735024"/>
    <n v="29.722867329915399"/>
    <m/>
    <x v="1345"/>
    <x v="1060"/>
  </r>
  <r>
    <x v="7"/>
    <n v="131"/>
    <n v="0.5"/>
    <n v="3"/>
    <n v="5"/>
    <s v="OK"/>
    <s v="LV109116"/>
    <n v="729"/>
    <n v="12.7388535031847"/>
    <n v="14"/>
    <n v="2"/>
    <n v="2"/>
    <n v="12"/>
    <n v="193.333333333333"/>
    <n v="54.933333079020201"/>
    <n v="1.35333331425985"/>
    <n v="0.36433333158492998"/>
    <n v="56.344267527262403"/>
    <m/>
    <x v="1346"/>
    <x v="1061"/>
  </r>
  <r>
    <x v="7"/>
    <n v="137.5"/>
    <n v="30.6"/>
    <n v="3"/>
    <n v="5"/>
    <s v="OK"/>
    <s v="LV109137"/>
    <n v="729"/>
    <n v="12.420382165605099"/>
    <n v="17"/>
    <n v="1"/>
    <n v="1"/>
    <n v="7"/>
    <n v="197"/>
    <n v="54.100001017252602"/>
    <n v="1.3166666825612401"/>
    <n v="0.28799999753634098"/>
    <n v="45.014333089192696"/>
    <m/>
    <x v="1347"/>
    <x v="1062"/>
  </r>
  <r>
    <x v="7"/>
    <n v="195.2"/>
    <n v="87.8"/>
    <n v="3"/>
    <n v="5"/>
    <s v="OK"/>
    <s v="LV109507"/>
    <n v="729"/>
    <n v="11.4649681528662"/>
    <n v="17"/>
    <n v="1"/>
    <n v="1"/>
    <n v="12"/>
    <n v="187.666666666667"/>
    <n v="57.099999745686901"/>
    <n v="1.2533333301544201"/>
    <n v="0.295333335796992"/>
    <n v="52.563301086425803"/>
    <m/>
    <x v="1348"/>
    <x v="865"/>
  </r>
  <r>
    <x v="7"/>
    <n v="121.4"/>
    <n v="20.2"/>
    <n v="3"/>
    <n v="5"/>
    <s v="OK"/>
    <s v="LV112760"/>
    <n v="729"/>
    <n v="9.5541401273885302"/>
    <n v="10"/>
    <n v="1"/>
    <n v="1"/>
    <n v="8"/>
    <n v="194.666666666667"/>
    <n v="51.9999987284342"/>
    <n v="1.3033333420753499"/>
    <n v="0.23233333478371301"/>
    <n v="46.957767486572301"/>
    <m/>
    <x v="2"/>
    <x v="2"/>
  </r>
  <r>
    <x v="3"/>
    <n v="21"/>
    <n v="88"/>
    <n v="3"/>
    <n v="5"/>
    <s v="OK"/>
    <s v="A110115"/>
    <n v="220"/>
    <n v="10.8"/>
    <n v="16"/>
    <n v="1"/>
    <n v="1"/>
    <n v="14"/>
    <n v="148.10000101725299"/>
    <n v="51.600001017252602"/>
    <n v="1.7666666110356599"/>
    <n v="0.81866665681203199"/>
    <m/>
    <n v="317.89999999999998"/>
    <x v="51"/>
    <x v="214"/>
  </r>
  <r>
    <x v="2"/>
    <n v="64"/>
    <n v="18"/>
    <n v="3"/>
    <n v="5"/>
    <s v="OK"/>
    <s v="M17116545"/>
    <n v="220"/>
    <n v="13.7"/>
    <n v="10"/>
    <n v="2"/>
    <n v="1"/>
    <n v="10"/>
    <n v="148.43333435058599"/>
    <n v="44.399998982747398"/>
    <n v="1.0466666618983"/>
    <n v="0.83600000540415398"/>
    <m/>
    <n v="360.8"/>
    <x v="2"/>
    <x v="2"/>
  </r>
  <r>
    <x v="2"/>
    <n v="59"/>
    <n v="42"/>
    <n v="3"/>
    <n v="5"/>
    <s v="OK"/>
    <s v="M17116577"/>
    <n v="220"/>
    <n v="21.2"/>
    <n v="18"/>
    <n v="2"/>
    <n v="2"/>
    <n v="16"/>
    <n v="141.46666463216101"/>
    <n v="50.1666666666667"/>
    <n v="1.3899999856948899"/>
    <n v="0.33133333921432501"/>
    <m/>
    <n v="131.80000000000001"/>
    <x v="1349"/>
    <x v="1063"/>
  </r>
  <r>
    <x v="2"/>
    <n v="77"/>
    <n v="53"/>
    <n v="3"/>
    <n v="5"/>
    <s v="OK"/>
    <s v="M17116847"/>
    <n v="220"/>
    <n v="12.7"/>
    <n v="8"/>
    <n v="2"/>
    <n v="2"/>
    <n v="8"/>
    <n v="139.63333638509101"/>
    <n v="59.866667429606103"/>
    <n v="1.2799999713897701"/>
    <n v="0.576333334048589"/>
    <m/>
    <n v="224.3"/>
    <x v="1350"/>
    <x v="186"/>
  </r>
  <r>
    <x v="2"/>
    <n v="77"/>
    <n v="8"/>
    <n v="3"/>
    <n v="5"/>
    <s v="OK"/>
    <s v="M17116880"/>
    <n v="220"/>
    <n v="10.9"/>
    <n v="13"/>
    <n v="1"/>
    <n v="1"/>
    <n v="9"/>
    <n v="131.89999898274701"/>
    <n v="39.966665903727197"/>
    <n v="1.31999997297923"/>
    <n v="0.460666666428248"/>
    <m/>
    <n v="237.7"/>
    <x v="2"/>
    <x v="2"/>
  </r>
  <r>
    <x v="2"/>
    <n v="20"/>
    <n v="57"/>
    <n v="3"/>
    <n v="5"/>
    <s v="OK"/>
    <s v="M17118923"/>
    <n v="220"/>
    <n v="9.9"/>
    <n v="9"/>
    <n v="1"/>
    <n v="2"/>
    <n v="8"/>
    <n v="170.43333435058599"/>
    <n v="60.9999987284342"/>
    <n v="1.5566666920979799"/>
    <n v="0.36300000548362699"/>
    <m/>
    <n v="154.6"/>
    <x v="1351"/>
    <x v="1064"/>
  </r>
  <r>
    <x v="1"/>
    <n v="2"/>
    <n v="321"/>
    <n v="3"/>
    <n v="5"/>
    <s v="OK"/>
    <s v="NH200627"/>
    <n v="220"/>
    <n v="10.3"/>
    <n v="8"/>
    <n v="1"/>
    <n v="1"/>
    <n v="8"/>
    <n v="147.20000203450499"/>
    <n v="49.833332061767599"/>
    <n v="1.1099999944368999"/>
    <n v="0.77000000079472897"/>
    <m/>
    <n v="317.7"/>
    <x v="1009"/>
    <x v="95"/>
  </r>
  <r>
    <x v="8"/>
    <n v="21.5"/>
    <n v="20"/>
    <n v="0"/>
    <n v="0"/>
    <s v="MORT"/>
    <s v="T10344"/>
    <n v="732"/>
    <m/>
    <m/>
    <m/>
    <m/>
    <m/>
    <m/>
    <m/>
    <m/>
    <m/>
    <m/>
    <m/>
    <x v="2"/>
    <x v="2"/>
  </r>
  <r>
    <x v="8"/>
    <n v="24"/>
    <n v="5"/>
    <n v="3"/>
    <n v="4"/>
    <s v="OK"/>
    <s v="T10333"/>
    <n v="850"/>
    <n v="10"/>
    <n v="13"/>
    <n v="2"/>
    <n v="2"/>
    <n v="11"/>
    <n v="150"/>
    <n v="38.766666412353501"/>
    <n v="0.76333334048589097"/>
    <n v="0.380666673183441"/>
    <n v="68.998367309570298"/>
    <m/>
    <x v="1352"/>
    <x v="1065"/>
  </r>
  <r>
    <x v="1"/>
    <n v="27"/>
    <n v="385"/>
    <n v="3"/>
    <n v="4"/>
    <s v="OK"/>
    <s v="NH200136"/>
    <n v="937"/>
    <n v="10.5"/>
    <n v="11"/>
    <n v="2"/>
    <n v="2"/>
    <n v="11"/>
    <n v="146.89999898274701"/>
    <n v="53.466665903727197"/>
    <n v="1.16000000635783"/>
    <n v="0.169666662812233"/>
    <m/>
    <n v="80.8"/>
    <x v="1353"/>
    <x v="1066"/>
  </r>
  <r>
    <x v="5"/>
    <n v="100"/>
    <n v="34"/>
    <n v="0"/>
    <n v="0"/>
    <s v="MORT"/>
    <s v="B445016"/>
    <n v="222"/>
    <n v="24.2"/>
    <n v="18"/>
    <m/>
    <m/>
    <m/>
    <m/>
    <m/>
    <m/>
    <m/>
    <m/>
    <m/>
    <x v="94"/>
    <x v="666"/>
  </r>
  <r>
    <x v="7"/>
    <n v="150"/>
    <n v="8.9"/>
    <n v="3"/>
    <n v="5"/>
    <s v="OK"/>
    <s v="LV109256"/>
    <n v="222"/>
    <n v="21.019108280254802"/>
    <n v="25"/>
    <n v="4"/>
    <n v="4"/>
    <n v="20"/>
    <n v="280"/>
    <n v="66.099998474121094"/>
    <n v="1.5100000301996901"/>
    <n v="1.2666666507720901"/>
    <n v="131.91566721598301"/>
    <m/>
    <x v="1354"/>
    <x v="1067"/>
  </r>
  <r>
    <x v="8"/>
    <n v="35"/>
    <n v="63"/>
    <n v="3"/>
    <n v="5"/>
    <s v="OK"/>
    <s v="T10318"/>
    <n v="222"/>
    <n v="70"/>
    <n v="38"/>
    <n v="5"/>
    <n v="5"/>
    <n v="38"/>
    <n v="210"/>
    <n v="66.566665649414105"/>
    <n v="1.41333333651225"/>
    <n v="0.73833332459131895"/>
    <n v="69.732200622558594"/>
    <m/>
    <x v="1355"/>
    <x v="1068"/>
  </r>
  <r>
    <x v="8"/>
    <n v="26"/>
    <n v="32"/>
    <n v="3"/>
    <n v="5"/>
    <s v="OK"/>
    <s v="T10351"/>
    <n v="222"/>
    <n v="17.8"/>
    <n v="26"/>
    <n v="1"/>
    <n v="2"/>
    <n v="22"/>
    <n v="190"/>
    <n v="58.433331807454401"/>
    <n v="1.39666668574015"/>
    <n v="0.28266666829586001"/>
    <n v="46.6741320292155"/>
    <m/>
    <x v="1356"/>
    <x v="1069"/>
  </r>
  <r>
    <x v="7"/>
    <n v="187.6"/>
    <n v="32.5"/>
    <n v="0"/>
    <n v="0"/>
    <s v="OK"/>
    <s v="LV109548"/>
    <n v="223"/>
    <n v="10.509554140127401"/>
    <n v="0"/>
    <m/>
    <m/>
    <n v="0"/>
    <m/>
    <m/>
    <m/>
    <m/>
    <m/>
    <m/>
    <x v="2"/>
    <x v="2"/>
  </r>
  <r>
    <x v="2"/>
    <n v="67"/>
    <n v="79"/>
    <n v="3"/>
    <n v="5"/>
    <s v="OK"/>
    <s v="M17116627"/>
    <n v="223"/>
    <n v="10.9"/>
    <n v="12"/>
    <n v="1"/>
    <n v="2"/>
    <n v="12"/>
    <n v="154.56666564941401"/>
    <n v="40.900000254313099"/>
    <n v="0.81666666269302401"/>
    <n v="0.26966666678587597"/>
    <m/>
    <n v="171.9"/>
    <x v="1357"/>
    <x v="1043"/>
  </r>
  <r>
    <x v="5"/>
    <n v="64"/>
    <n v="41"/>
    <n v="3"/>
    <n v="5"/>
    <s v="OK"/>
    <s v="B437060"/>
    <n v="224"/>
    <n v="12.9"/>
    <n v="6"/>
    <n v="1"/>
    <n v="1"/>
    <n v="6"/>
    <n v="156.766667683919"/>
    <n v="51.233332316080698"/>
    <n v="1.1000000238418599"/>
    <n v="0.347000002861023"/>
    <m/>
    <n v="146.80000000000001"/>
    <x v="2"/>
    <x v="2"/>
  </r>
  <r>
    <x v="1"/>
    <n v="67"/>
    <n v="385"/>
    <n v="3"/>
    <n v="5"/>
    <s v="OK"/>
    <s v="NH200346"/>
    <n v="224"/>
    <n v="13"/>
    <n v="8"/>
    <n v="1"/>
    <n v="1"/>
    <n v="7"/>
    <n v="131.89999898274701"/>
    <n v="50.466667175292997"/>
    <n v="1.07333332300186"/>
    <n v="0.53300000230471301"/>
    <m/>
    <n v="226.1"/>
    <x v="1358"/>
    <x v="1070"/>
  </r>
  <r>
    <x v="6"/>
    <n v="12"/>
    <n v="63"/>
    <n v="3"/>
    <n v="5"/>
    <s v="OK"/>
    <s v="P01860050"/>
    <n v="224"/>
    <n v="14"/>
    <n v="11"/>
    <n v="1"/>
    <n v="3"/>
    <n v="7"/>
    <n v="170.56666564941401"/>
    <n v="66.366666158040402"/>
    <n v="1.95000004768372"/>
    <n v="0.61333333452542604"/>
    <m/>
    <n v="195.1"/>
    <x v="1359"/>
    <x v="2"/>
  </r>
  <r>
    <x v="8"/>
    <n v="15"/>
    <n v="70"/>
    <n v="3"/>
    <n v="5"/>
    <s v="OK"/>
    <s v="T10403"/>
    <n v="224"/>
    <n v="13.4"/>
    <n v="10"/>
    <n v="1"/>
    <n v="1"/>
    <n v="10"/>
    <n v="123.333333333333"/>
    <n v="54.5"/>
    <n v="0.78666667143503799"/>
    <n v="0.24133333563804599"/>
    <n v="35.304500579833999"/>
    <m/>
    <x v="1360"/>
    <x v="812"/>
  </r>
  <r>
    <x v="8"/>
    <n v="70.5"/>
    <n v="14"/>
    <n v="3"/>
    <n v="4"/>
    <s v="EXCLUDE"/>
    <s v="T1LIANA_ON_145"/>
    <n v="877"/>
    <m/>
    <m/>
    <m/>
    <m/>
    <m/>
    <n v="163.333333333333"/>
    <n v="76.033332824707003"/>
    <n v="0.57666667302449504"/>
    <n v="0.27099999785423301"/>
    <n v="33.107733408610002"/>
    <m/>
    <x v="2"/>
    <x v="2"/>
  </r>
  <r>
    <x v="0"/>
    <n v="192"/>
    <n v="99"/>
    <n v="0"/>
    <n v="0"/>
    <s v="EXCLUDE"/>
    <s v="NL110561"/>
    <n v="225"/>
    <n v="10.6"/>
    <m/>
    <m/>
    <m/>
    <m/>
    <m/>
    <m/>
    <m/>
    <m/>
    <m/>
    <m/>
    <x v="2"/>
    <x v="2"/>
  </r>
  <r>
    <x v="8"/>
    <n v="61"/>
    <n v="50"/>
    <n v="3"/>
    <n v="2"/>
    <s v="EXCLUDE"/>
    <s v="T1LIANA_ON_198"/>
    <n v="225"/>
    <m/>
    <m/>
    <m/>
    <m/>
    <m/>
    <n v="366.66666666666703"/>
    <n v="57.700000762939503"/>
    <n v="2.34666673342387"/>
    <n v="0.38266667723655701"/>
    <n v="24.4812329610189"/>
    <m/>
    <x v="2"/>
    <x v="2"/>
  </r>
  <r>
    <x v="5"/>
    <n v="96"/>
    <n v="61"/>
    <n v="3"/>
    <n v="5"/>
    <s v="OK"/>
    <s v="B444032"/>
    <n v="226"/>
    <n v="22.3"/>
    <n v="21"/>
    <n v="2"/>
    <n v="2"/>
    <n v="20"/>
    <n v="212.46666463216101"/>
    <n v="58.266667683919302"/>
    <n v="0.72333333889643303"/>
    <n v="0.50533333420753501"/>
    <m/>
    <n v="266.60000000000002"/>
    <x v="2"/>
    <x v="2"/>
  </r>
  <r>
    <x v="4"/>
    <n v="100"/>
    <n v="137"/>
    <n v="0"/>
    <n v="0"/>
    <s v="MORT"/>
    <s v="P00610817"/>
    <n v="226"/>
    <n v="22.1"/>
    <n v="20"/>
    <m/>
    <m/>
    <m/>
    <m/>
    <m/>
    <m/>
    <m/>
    <m/>
    <m/>
    <x v="2"/>
    <x v="2"/>
  </r>
  <r>
    <x v="2"/>
    <n v="52"/>
    <n v="55"/>
    <n v="3"/>
    <n v="5"/>
    <s v="OK"/>
    <s v="M17116606"/>
    <n v="231"/>
    <n v="24.8"/>
    <n v="19"/>
    <n v="2"/>
    <n v="1"/>
    <n v="13"/>
    <n v="258.86666870117199"/>
    <n v="38.766667683919302"/>
    <n v="1.92666665712992"/>
    <n v="0.454999993244807"/>
    <m/>
    <n v="140.69999999999999"/>
    <x v="1361"/>
    <x v="1071"/>
  </r>
  <r>
    <x v="3"/>
    <n v="45"/>
    <n v="85"/>
    <n v="3"/>
    <n v="5"/>
    <s v="OK"/>
    <s v="A110251"/>
    <n v="232"/>
    <n v="18.5"/>
    <n v="26"/>
    <n v="3"/>
    <n v="2"/>
    <n v="20"/>
    <n v="239.10000101725299"/>
    <n v="66.866666158040402"/>
    <n v="1.74000004927317"/>
    <n v="0.70866666237513198"/>
    <m/>
    <n v="168.1"/>
    <x v="178"/>
    <x v="82"/>
  </r>
  <r>
    <x v="7"/>
    <n v="111.4"/>
    <n v="97.6"/>
    <n v="3"/>
    <n v="4"/>
    <s v="OK"/>
    <s v="LV109002"/>
    <n v="232"/>
    <n v="42.993630573248403"/>
    <n v="26"/>
    <n v="5"/>
    <n v="5"/>
    <n v="26"/>
    <n v="375"/>
    <n v="57.633333841959598"/>
    <n v="2.7999999523162802"/>
    <n v="0.53399998943010996"/>
    <n v="29.796066919962598"/>
    <m/>
    <x v="1362"/>
    <x v="1072"/>
  </r>
  <r>
    <x v="6"/>
    <n v="41"/>
    <n v="74"/>
    <n v="3"/>
    <n v="5"/>
    <s v="OK"/>
    <s v="P01860228"/>
    <n v="235"/>
    <n v="57.3"/>
    <n v="29"/>
    <n v="5"/>
    <n v="5"/>
    <n v="25"/>
    <n v="267.43332926432299"/>
    <n v="69.733332316080705"/>
    <n v="1.69333334763845"/>
    <n v="0.36533332864443502"/>
    <m/>
    <n v="63.1"/>
    <x v="1363"/>
    <x v="2"/>
  </r>
  <r>
    <x v="8"/>
    <n v="102.5"/>
    <n v="97"/>
    <n v="3"/>
    <n v="3"/>
    <s v="OK"/>
    <s v="T10034"/>
    <n v="235"/>
    <n v="36.1"/>
    <n v="30"/>
    <n v="4"/>
    <n v="3"/>
    <n v="13"/>
    <n v="286.66666666666703"/>
    <n v="71.066666920979799"/>
    <n v="1.53333334128062"/>
    <n v="0.61333334445953402"/>
    <n v="43.776832580566399"/>
    <m/>
    <x v="1364"/>
    <x v="1073"/>
  </r>
  <r>
    <x v="8"/>
    <n v="99.5"/>
    <n v="12.5"/>
    <n v="3"/>
    <n v="5"/>
    <s v="OK"/>
    <s v="T10044"/>
    <n v="235"/>
    <n v="20.2"/>
    <n v="24"/>
    <n v="2"/>
    <n v="1"/>
    <n v="15"/>
    <n v="220"/>
    <n v="52.433333079020201"/>
    <n v="1.3100000222524"/>
    <n v="0.36100000143051098"/>
    <n v="40.689366658528598"/>
    <m/>
    <x v="1365"/>
    <x v="1074"/>
  </r>
  <r>
    <x v="8"/>
    <n v="65"/>
    <n v="40"/>
    <n v="3"/>
    <n v="5"/>
    <s v="OK"/>
    <s v="T10193"/>
    <n v="235"/>
    <n v="22.1"/>
    <n v="27"/>
    <n v="1"/>
    <n v="2"/>
    <n v="20"/>
    <n v="256.66666666666703"/>
    <n v="63.466667175292997"/>
    <n v="1.2400000095367401"/>
    <n v="0.41066666444142702"/>
    <n v="33.607067108154297"/>
    <m/>
    <x v="2"/>
    <x v="2"/>
  </r>
  <r>
    <x v="8"/>
    <n v="68.5"/>
    <n v="70.5"/>
    <n v="3"/>
    <n v="5"/>
    <s v="OK"/>
    <s v="T10209"/>
    <n v="235"/>
    <n v="59.2"/>
    <n v="42"/>
    <m/>
    <m/>
    <n v="0"/>
    <n v="280"/>
    <n v="65.799999237060504"/>
    <n v="1.58666666348775"/>
    <n v="0.38099999725818601"/>
    <n v="26.784166971842399"/>
    <m/>
    <x v="1366"/>
    <x v="1075"/>
  </r>
  <r>
    <x v="3"/>
    <n v="56"/>
    <n v="96"/>
    <n v="3"/>
    <n v="5"/>
    <s v="OK"/>
    <s v="A110259"/>
    <n v="236"/>
    <n v="15"/>
    <n v="20"/>
    <n v="1"/>
    <n v="3"/>
    <n v="18"/>
    <n v="229.19999694824199"/>
    <n v="56.866666158040402"/>
    <n v="0.97333331902821896"/>
    <n v="0.31900000075499202"/>
    <m/>
    <n v="165.2"/>
    <x v="50"/>
    <x v="259"/>
  </r>
  <r>
    <x v="5"/>
    <n v="47"/>
    <n v="92"/>
    <n v="3"/>
    <n v="5"/>
    <s v="OK"/>
    <s v="B427046"/>
    <n v="236"/>
    <n v="10.7"/>
    <m/>
    <n v="2"/>
    <n v="3"/>
    <n v="18"/>
    <n v="255.56667582194001"/>
    <n v="63.566666920979799"/>
    <n v="0.77666666110356697"/>
    <n v="0.75166668494542399"/>
    <m/>
    <n v="248.8"/>
    <x v="2"/>
    <x v="2"/>
  </r>
  <r>
    <x v="5"/>
    <n v="53"/>
    <n v="94"/>
    <n v="3"/>
    <n v="5"/>
    <s v="OK"/>
    <s v="B435057"/>
    <n v="236"/>
    <n v="9.9"/>
    <m/>
    <n v="2"/>
    <n v="2"/>
    <n v="12"/>
    <n v="240.43333435058599"/>
    <n v="59.5"/>
    <n v="0.74000000953674305"/>
    <n v="0.22533332804838799"/>
    <m/>
    <n v="87.1"/>
    <x v="71"/>
    <x v="221"/>
  </r>
  <r>
    <x v="7"/>
    <n v="138.19999999999999"/>
    <n v="47.6"/>
    <n v="3"/>
    <n v="5"/>
    <s v="OK"/>
    <s v="LV109237"/>
    <n v="236"/>
    <n v="24.5222929936306"/>
    <n v="25"/>
    <n v="3"/>
    <n v="3"/>
    <n v="20"/>
    <n v="274.33333333333297"/>
    <n v="53.133332570393897"/>
    <n v="0.93333333730697599"/>
    <n v="0.43100000421206203"/>
    <n v="48.657199859619098"/>
    <m/>
    <x v="1367"/>
    <x v="1076"/>
  </r>
  <r>
    <x v="2"/>
    <n v="15"/>
    <n v="76"/>
    <n v="3"/>
    <n v="5"/>
    <s v="OK"/>
    <s v="M17116096"/>
    <n v="236"/>
    <n v="26.4"/>
    <n v="20"/>
    <m/>
    <m/>
    <m/>
    <n v="276.90000406900998"/>
    <n v="56.266667683919302"/>
    <n v="1.3466666539510099"/>
    <n v="0.38800000150998398"/>
    <m/>
    <n v="142.69999999999999"/>
    <x v="2"/>
    <x v="2"/>
  </r>
  <r>
    <x v="2"/>
    <n v="7"/>
    <n v="80"/>
    <n v="3"/>
    <n v="5"/>
    <s v="OK"/>
    <s v="M17116104"/>
    <n v="236"/>
    <n v="13.3"/>
    <n v="12"/>
    <n v="2"/>
    <n v="2"/>
    <n v="12"/>
    <n v="225.13333129882801"/>
    <n v="59.766665140787801"/>
    <n v="1.1600000460942601"/>
    <n v="0.493000010649363"/>
    <m/>
    <n v="212.8"/>
    <x v="1368"/>
    <x v="1065"/>
  </r>
  <r>
    <x v="2"/>
    <n v="46"/>
    <n v="27"/>
    <n v="3"/>
    <n v="5"/>
    <s v="OK"/>
    <s v="M17116491"/>
    <n v="236"/>
    <n v="23.9"/>
    <n v="19"/>
    <n v="3"/>
    <n v="2"/>
    <n v="19"/>
    <n v="258.56667073567701"/>
    <n v="50.266666412353501"/>
    <n v="0.94666667779286695"/>
    <n v="0.268666664759318"/>
    <m/>
    <n v="106.2"/>
    <x v="1369"/>
    <x v="1077"/>
  </r>
  <r>
    <x v="2"/>
    <n v="95"/>
    <n v="55"/>
    <n v="3"/>
    <n v="5"/>
    <s v="OK"/>
    <s v="M17116911"/>
    <n v="236"/>
    <n v="30.9"/>
    <n v="25"/>
    <n v="3"/>
    <n v="2"/>
    <n v="20"/>
    <n v="263.76666768391902"/>
    <n v="58.066666920979799"/>
    <n v="1.12000000476837"/>
    <n v="0.55033333102862003"/>
    <m/>
    <n v="213.3"/>
    <x v="2"/>
    <x v="2"/>
  </r>
  <r>
    <x v="2"/>
    <n v="91"/>
    <n v="87"/>
    <n v="3"/>
    <n v="5"/>
    <s v="OK"/>
    <s v="M17116926"/>
    <n v="236"/>
    <n v="33.6"/>
    <n v="19"/>
    <n v="4"/>
    <n v="2"/>
    <n v="11"/>
    <n v="278.43332926432299"/>
    <n v="61.866668701171903"/>
    <n v="1.0633333325386001"/>
    <n v="0.49866666396458897"/>
    <m/>
    <n v="162.19999999999999"/>
    <x v="2"/>
    <x v="2"/>
  </r>
  <r>
    <x v="0"/>
    <n v="168"/>
    <n v="72"/>
    <n v="0"/>
    <n v="5"/>
    <s v="OK"/>
    <s v="NL110394"/>
    <n v="236"/>
    <n v="53.4"/>
    <n v="30"/>
    <n v="5"/>
    <n v="3"/>
    <n v="20"/>
    <m/>
    <m/>
    <m/>
    <m/>
    <m/>
    <m/>
    <x v="631"/>
    <x v="1078"/>
  </r>
  <r>
    <x v="8"/>
    <n v="102"/>
    <n v="62.5"/>
    <n v="3"/>
    <n v="5"/>
    <s v="OK"/>
    <s v="T10021"/>
    <n v="236"/>
    <n v="28.8"/>
    <n v="21"/>
    <n v="4"/>
    <n v="4"/>
    <n v="20"/>
    <n v="306.66666666666703"/>
    <n v="69.233332316080705"/>
    <n v="1.34333336353302"/>
    <n v="0.44799999396006301"/>
    <n v="54.063298543294302"/>
    <m/>
    <x v="1370"/>
    <x v="1079"/>
  </r>
  <r>
    <x v="8"/>
    <n v="73.5"/>
    <n v="9"/>
    <n v="3"/>
    <n v="5"/>
    <s v="OK"/>
    <s v="T10144"/>
    <n v="236"/>
    <n v="10.3"/>
    <n v="14"/>
    <n v="1"/>
    <n v="1"/>
    <n v="8"/>
    <n v="230"/>
    <n v="68.966667175292997"/>
    <n v="0.93000000715255704"/>
    <n v="0.59533333778381303"/>
    <n v="94.944466908772796"/>
    <m/>
    <x v="2"/>
    <x v="2"/>
  </r>
  <r>
    <x v="8"/>
    <n v="74.5"/>
    <n v="68.5"/>
    <n v="3"/>
    <n v="5"/>
    <s v="OK"/>
    <s v="T10164"/>
    <n v="236"/>
    <n v="43.3"/>
    <n v="31"/>
    <n v="5"/>
    <n v="5"/>
    <n v="31"/>
    <n v="236.666666666667"/>
    <n v="62.6666653951009"/>
    <n v="0.85666666428248095"/>
    <n v="0.43733333547910103"/>
    <n v="48.875300089518198"/>
    <m/>
    <x v="1371"/>
    <x v="1080"/>
  </r>
  <r>
    <x v="8"/>
    <n v="49.5"/>
    <n v="70"/>
    <n v="3"/>
    <n v="5"/>
    <s v="OK"/>
    <s v="T10281"/>
    <n v="236"/>
    <n v="55"/>
    <n v="31"/>
    <n v="4"/>
    <n v="4"/>
    <n v="31"/>
    <n v="326.66666666666703"/>
    <n v="47.533334096272803"/>
    <n v="1.10000000397364"/>
    <n v="0.52999999125798503"/>
    <n v="53.470832824707003"/>
    <m/>
    <x v="1372"/>
    <x v="1081"/>
  </r>
  <r>
    <x v="8"/>
    <n v="39"/>
    <n v="63"/>
    <n v="3"/>
    <n v="5"/>
    <s v="OK"/>
    <s v="T10321"/>
    <n v="236"/>
    <n v="13.8"/>
    <n v="15"/>
    <n v="3"/>
    <n v="2"/>
    <n v="12"/>
    <n v="253.333333333333"/>
    <n v="60.300000508626297"/>
    <n v="0.82333334287007698"/>
    <n v="0.45800000429153398"/>
    <n v="66.030733744303404"/>
    <m/>
    <x v="2"/>
    <x v="2"/>
  </r>
  <r>
    <x v="8"/>
    <n v="11"/>
    <n v="60"/>
    <n v="3"/>
    <n v="5"/>
    <s v="OK"/>
    <s v="T10400"/>
    <n v="236"/>
    <n v="20.100000000000001"/>
    <n v="24"/>
    <n v="2"/>
    <n v="3"/>
    <n v="24"/>
    <n v="226.666666666667"/>
    <n v="62.700000762939503"/>
    <n v="0.84666665395100904"/>
    <n v="0.43199999133745798"/>
    <n v="57.396798451741503"/>
    <m/>
    <x v="2"/>
    <x v="2"/>
  </r>
  <r>
    <x v="8"/>
    <n v="3"/>
    <n v="2"/>
    <n v="3"/>
    <n v="5"/>
    <s v="OK"/>
    <s v="T10407"/>
    <n v="236"/>
    <n v="60"/>
    <n v="38"/>
    <n v="5"/>
    <n v="5"/>
    <n v="35"/>
    <n v="310"/>
    <n v="65.433333079020201"/>
    <n v="1.3066666920979799"/>
    <n v="0.35133333504199998"/>
    <n v="31.712699254353801"/>
    <m/>
    <x v="2"/>
    <x v="2"/>
  </r>
  <r>
    <x v="3"/>
    <n v="98"/>
    <n v="38"/>
    <n v="3"/>
    <n v="5"/>
    <s v="OK"/>
    <s v="A110387"/>
    <n v="237"/>
    <n v="10.5"/>
    <n v="12"/>
    <n v="1"/>
    <n v="1"/>
    <n v="5"/>
    <n v="265.23333740234398"/>
    <n v="57.599999745686901"/>
    <n v="1.9733333190282201"/>
    <n v="0.69833332300186202"/>
    <m/>
    <n v="264.5"/>
    <x v="275"/>
    <x v="73"/>
  </r>
  <r>
    <x v="2"/>
    <n v="54"/>
    <n v="22"/>
    <n v="3"/>
    <n v="5"/>
    <s v="OK"/>
    <s v="M17116555"/>
    <n v="237"/>
    <n v="9.9"/>
    <n v="7"/>
    <n v="1"/>
    <n v="2"/>
    <n v="7"/>
    <n v="235.233332316081"/>
    <n v="53.866667429606103"/>
    <n v="1.7000000079472899"/>
    <n v="0.64033333460489905"/>
    <m/>
    <n v="262.7"/>
    <x v="2"/>
    <x v="2"/>
  </r>
  <r>
    <x v="6"/>
    <n v="54"/>
    <n v="3"/>
    <n v="3"/>
    <n v="5"/>
    <s v="OK"/>
    <s v="P01860296"/>
    <n v="238"/>
    <n v="17.8"/>
    <n v="14"/>
    <n v="3"/>
    <n v="3"/>
    <n v="14"/>
    <n v="163.43333435058599"/>
    <n v="57.3333346048991"/>
    <n v="1.0833333333333299"/>
    <n v="0.50199999411900798"/>
    <m/>
    <n v="138.80000000000001"/>
    <x v="668"/>
    <x v="2"/>
  </r>
  <r>
    <x v="6"/>
    <n v="71"/>
    <n v="92"/>
    <n v="3"/>
    <n v="5"/>
    <s v="OK"/>
    <s v="P01860362"/>
    <n v="238"/>
    <n v="32.6"/>
    <n v="23"/>
    <m/>
    <m/>
    <m/>
    <n v="268.46667480468801"/>
    <n v="65.3333333333333"/>
    <n v="1.8466666539510099"/>
    <n v="0.41800000270207699"/>
    <m/>
    <n v="77.400000000000006"/>
    <x v="1373"/>
    <x v="2"/>
  </r>
  <r>
    <x v="3"/>
    <n v="7"/>
    <n v="8"/>
    <n v="3"/>
    <n v="5"/>
    <s v="OK"/>
    <s v="A110007"/>
    <n v="239"/>
    <n v="11.6"/>
    <n v="16"/>
    <n v="1"/>
    <n v="1"/>
    <n v="10"/>
    <n v="202"/>
    <n v="52.566666920979799"/>
    <n v="1.4700000286102299"/>
    <n v="0.48800000548362699"/>
    <m/>
    <n v="183.9"/>
    <x v="2"/>
    <x v="2"/>
  </r>
  <r>
    <x v="3"/>
    <n v="14"/>
    <n v="16"/>
    <n v="3"/>
    <n v="5"/>
    <s v="OK"/>
    <s v="A110016"/>
    <n v="239"/>
    <n v="10.199999999999999"/>
    <n v="18"/>
    <n v="1"/>
    <n v="1"/>
    <n v="18"/>
    <n v="214.89999898274701"/>
    <n v="52.966665903727197"/>
    <n v="1.6566666762034099"/>
    <n v="0.61966667572657297"/>
    <m/>
    <n v="208.2"/>
    <x v="222"/>
    <x v="49"/>
  </r>
  <r>
    <x v="3"/>
    <n v="9"/>
    <n v="17"/>
    <n v="3"/>
    <n v="5"/>
    <s v="OK"/>
    <s v="A110023"/>
    <n v="239"/>
    <n v="13.5"/>
    <n v="13"/>
    <n v="1"/>
    <n v="1"/>
    <n v="13"/>
    <m/>
    <m/>
    <m/>
    <n v="0.85533332824706998"/>
    <m/>
    <n v="254.5"/>
    <x v="2"/>
    <x v="2"/>
  </r>
  <r>
    <x v="3"/>
    <n v="3"/>
    <n v="41"/>
    <n v="3"/>
    <n v="5"/>
    <s v="OK"/>
    <s v="A110047"/>
    <n v="239"/>
    <n v="12.3"/>
    <n v="15"/>
    <n v="1"/>
    <n v="1"/>
    <n v="12"/>
    <n v="234.333333333333"/>
    <n v="52.200000762939503"/>
    <n v="1.74333329995473"/>
    <n v="0.945000032583872"/>
    <m/>
    <n v="256.60000000000002"/>
    <x v="2"/>
    <x v="2"/>
  </r>
  <r>
    <x v="3"/>
    <n v="4"/>
    <n v="51"/>
    <n v="3"/>
    <n v="5"/>
    <s v="OK"/>
    <s v="A110063"/>
    <n v="239"/>
    <n v="14.8"/>
    <n v="15"/>
    <n v="2"/>
    <n v="2"/>
    <n v="15"/>
    <n v="236.89999898274701"/>
    <n v="59.3333333333333"/>
    <n v="2.0333333810170502"/>
    <m/>
    <m/>
    <n v="231.3"/>
    <x v="2"/>
    <x v="2"/>
  </r>
  <r>
    <x v="3"/>
    <n v="2"/>
    <n v="67"/>
    <n v="3"/>
    <n v="5"/>
    <s v="OK"/>
    <s v="A110068"/>
    <n v="239"/>
    <n v="20.9"/>
    <n v="21"/>
    <n v="1"/>
    <n v="2"/>
    <n v="10"/>
    <n v="190.666666666667"/>
    <n v="54"/>
    <n v="1.44999996821086"/>
    <n v="0.66200000047683705"/>
    <m/>
    <n v="187.1"/>
    <x v="2"/>
    <x v="2"/>
  </r>
  <r>
    <x v="3"/>
    <n v="12"/>
    <n v="97"/>
    <n v="3"/>
    <n v="5"/>
    <s v="OK"/>
    <s v="A110103"/>
    <n v="239"/>
    <n v="16.600000000000001"/>
    <n v="18"/>
    <n v="1"/>
    <n v="2"/>
    <n v="18"/>
    <n v="245.333333333333"/>
    <n v="64.366666158040402"/>
    <n v="1.7800000111262"/>
    <n v="0.781333327293396"/>
    <m/>
    <n v="214.3"/>
    <x v="2"/>
    <x v="2"/>
  </r>
  <r>
    <x v="3"/>
    <n v="21"/>
    <n v="84"/>
    <n v="3"/>
    <n v="5"/>
    <s v="OK"/>
    <s v="A110117"/>
    <n v="239"/>
    <n v="11.9"/>
    <n v="14"/>
    <n v="1"/>
    <n v="1"/>
    <n v="14"/>
    <n v="214.20000203450499"/>
    <n v="53.433333079020201"/>
    <n v="1.8733333349227901"/>
    <n v="0.77666666110356697"/>
    <m/>
    <n v="238.3"/>
    <x v="2"/>
    <x v="2"/>
  </r>
  <r>
    <x v="3"/>
    <n v="27"/>
    <n v="86"/>
    <n v="3"/>
    <n v="5"/>
    <s v="OK"/>
    <s v="A110119"/>
    <n v="239"/>
    <n v="10.8"/>
    <n v="16"/>
    <n v="2"/>
    <n v="2"/>
    <n v="15"/>
    <n v="219.10000101725299"/>
    <n v="55.066666920979799"/>
    <n v="1.84999998410543"/>
    <n v="0.68600000937779704"/>
    <m/>
    <n v="210.5"/>
    <x v="2"/>
    <x v="2"/>
  </r>
  <r>
    <x v="3"/>
    <n v="22"/>
    <n v="74"/>
    <n v="3"/>
    <n v="5"/>
    <s v="OK"/>
    <s v="A110136"/>
    <n v="239"/>
    <n v="11.9"/>
    <n v="19"/>
    <n v="2"/>
    <n v="2"/>
    <n v="19"/>
    <n v="201.79999796549501"/>
    <n v="60.5"/>
    <n v="1.6966666777928701"/>
    <n v="0.62400000294049596"/>
    <m/>
    <n v="193.9"/>
    <x v="2"/>
    <x v="2"/>
  </r>
  <r>
    <x v="3"/>
    <n v="20"/>
    <n v="52"/>
    <n v="3"/>
    <n v="5"/>
    <s v="OK"/>
    <s v="A110148"/>
    <n v="239"/>
    <n v="11.6"/>
    <n v="15"/>
    <n v="1"/>
    <n v="3"/>
    <n v="10"/>
    <n v="236.89999898274701"/>
    <n v="59.099999745686901"/>
    <n v="2.1433333555857299"/>
    <n v="0.82733333110809304"/>
    <m/>
    <n v="234.5"/>
    <x v="2"/>
    <x v="2"/>
  </r>
  <r>
    <x v="3"/>
    <n v="21"/>
    <n v="49"/>
    <n v="3"/>
    <n v="5"/>
    <s v="OK"/>
    <s v="A110160"/>
    <n v="239"/>
    <n v="11.9"/>
    <n v="11"/>
    <n v="1"/>
    <n v="1"/>
    <n v="8"/>
    <n v="215.233332316081"/>
    <n v="58.699999491373703"/>
    <n v="1.71000003814697"/>
    <n v="0.59999998410542799"/>
    <m/>
    <n v="173.1"/>
    <x v="2"/>
    <x v="2"/>
  </r>
  <r>
    <x v="3"/>
    <n v="38"/>
    <n v="27"/>
    <n v="3"/>
    <n v="5"/>
    <s v="OK"/>
    <s v="A110176"/>
    <n v="239"/>
    <n v="11.9"/>
    <n v="14"/>
    <n v="2"/>
    <n v="2"/>
    <n v="14"/>
    <n v="241.233332316081"/>
    <n v="54.466667175292997"/>
    <n v="1.8633333047231"/>
    <n v="0.67633334298928605"/>
    <m/>
    <n v="168.2"/>
    <x v="2"/>
    <x v="2"/>
  </r>
  <r>
    <x v="3"/>
    <n v="48"/>
    <n v="28"/>
    <n v="3"/>
    <n v="5"/>
    <s v="OK"/>
    <s v="A110210"/>
    <n v="239"/>
    <n v="13.4"/>
    <n v="18"/>
    <n v="2"/>
    <n v="2"/>
    <n v="18"/>
    <n v="221"/>
    <n v="50.1666666666667"/>
    <n v="1.8233332633972199"/>
    <n v="0.56833334763844801"/>
    <m/>
    <n v="185.9"/>
    <x v="2"/>
    <x v="2"/>
  </r>
  <r>
    <x v="3"/>
    <n v="56"/>
    <n v="90"/>
    <n v="3"/>
    <n v="5"/>
    <s v="OK"/>
    <s v="A110256"/>
    <n v="239"/>
    <n v="17.8"/>
    <n v="20"/>
    <n v="2"/>
    <n v="2"/>
    <n v="12"/>
    <n v="206.766667683919"/>
    <n v="34.933333079020201"/>
    <n v="1.2199999888738"/>
    <n v="0.65400000413258896"/>
    <m/>
    <n v="227.9"/>
    <x v="101"/>
    <x v="244"/>
  </r>
  <r>
    <x v="3"/>
    <n v="50"/>
    <n v="96"/>
    <n v="3"/>
    <n v="5"/>
    <s v="OK"/>
    <s v="A110262"/>
    <n v="239"/>
    <n v="13.7"/>
    <n v="13"/>
    <n v="1"/>
    <n v="1"/>
    <n v="8"/>
    <n v="188.56666564941401"/>
    <n v="47.300000508626297"/>
    <n v="1.3066666920979799"/>
    <n v="0.82033334175745598"/>
    <m/>
    <n v="275.10000000000002"/>
    <x v="2"/>
    <x v="2"/>
  </r>
  <r>
    <x v="3"/>
    <n v="94"/>
    <n v="17"/>
    <n v="3"/>
    <n v="5"/>
    <s v="OK"/>
    <s v="A110369"/>
    <n v="239"/>
    <n v="18.2"/>
    <n v="18"/>
    <n v="2"/>
    <n v="1"/>
    <n v="10"/>
    <n v="206.666666666667"/>
    <n v="61.5"/>
    <n v="1.6933333079020201"/>
    <n v="0.59400000174840295"/>
    <m/>
    <n v="169"/>
    <x v="2"/>
    <x v="2"/>
  </r>
  <r>
    <x v="5"/>
    <n v="59"/>
    <n v="52"/>
    <n v="3"/>
    <n v="5"/>
    <s v="OK"/>
    <s v="B436057"/>
    <n v="239"/>
    <n v="11.3"/>
    <m/>
    <m/>
    <m/>
    <m/>
    <n v="200.766667683919"/>
    <n v="48"/>
    <n v="1.2500000397364299"/>
    <n v="1.0543333490689599"/>
    <m/>
    <n v="327.60000000000002"/>
    <x v="213"/>
    <x v="29"/>
  </r>
  <r>
    <x v="2"/>
    <n v="15"/>
    <n v="23"/>
    <n v="3"/>
    <n v="5"/>
    <s v="OK"/>
    <s v="M17116029"/>
    <n v="239"/>
    <n v="15.3"/>
    <n v="13"/>
    <n v="3"/>
    <n v="2"/>
    <n v="13"/>
    <n v="269.19999186197902"/>
    <n v="39.266667683919302"/>
    <n v="2.4566666285196899"/>
    <n v="1.5149999856948899"/>
    <m/>
    <n v="372.1"/>
    <x v="1374"/>
    <x v="1082"/>
  </r>
  <r>
    <x v="2"/>
    <n v="25"/>
    <n v="34"/>
    <n v="3"/>
    <n v="5"/>
    <s v="OK"/>
    <s v="M17116053"/>
    <n v="239"/>
    <n v="13.9"/>
    <n v="16"/>
    <n v="2"/>
    <n v="3"/>
    <n v="16"/>
    <n v="204.10000101725299"/>
    <n v="47.400000254313099"/>
    <n v="1.7466666698455799"/>
    <n v="0.83799999952316295"/>
    <m/>
    <n v="261.10000000000002"/>
    <x v="1375"/>
    <x v="1083"/>
  </r>
  <r>
    <x v="2"/>
    <n v="17"/>
    <n v="53"/>
    <n v="0"/>
    <n v="5"/>
    <s v="OK"/>
    <s v="M17116071"/>
    <n v="239"/>
    <n v="12.8"/>
    <n v="8"/>
    <n v="1"/>
    <n v="2"/>
    <n v="8"/>
    <m/>
    <m/>
    <m/>
    <m/>
    <m/>
    <m/>
    <x v="2"/>
    <x v="2"/>
  </r>
  <r>
    <x v="2"/>
    <n v="18"/>
    <n v="62"/>
    <n v="3"/>
    <n v="5"/>
    <s v="OK"/>
    <s v="M17116085"/>
    <n v="239"/>
    <n v="31.3"/>
    <n v="25"/>
    <n v="4"/>
    <n v="2"/>
    <n v="20"/>
    <n v="223"/>
    <n v="38.099999745686901"/>
    <n v="1.4299999872843401"/>
    <n v="0.65799999237060502"/>
    <m/>
    <n v="185.5"/>
    <x v="2"/>
    <x v="2"/>
  </r>
  <r>
    <x v="2"/>
    <n v="71"/>
    <n v="26"/>
    <n v="3"/>
    <n v="5"/>
    <s v="OK"/>
    <s v="M17116549"/>
    <n v="239"/>
    <n v="14.3"/>
    <n v="13"/>
    <n v="1"/>
    <n v="1"/>
    <n v="13"/>
    <n v="211.89999898274701"/>
    <n v="50.1666666666667"/>
    <n v="1.5199999809265099"/>
    <n v="0.79933333396911599"/>
    <m/>
    <n v="235.4"/>
    <x v="2"/>
    <x v="2"/>
  </r>
  <r>
    <x v="2"/>
    <n v="84"/>
    <n v="1"/>
    <n v="3"/>
    <n v="5"/>
    <s v="OK"/>
    <s v="M17119850"/>
    <n v="239"/>
    <n v="10.3"/>
    <n v="9"/>
    <n v="1"/>
    <n v="1"/>
    <n v="9"/>
    <n v="240.43333435058599"/>
    <n v="42.599999745686901"/>
    <n v="2.0133333603541099"/>
    <n v="1.24533331394196"/>
    <m/>
    <n v="403.8"/>
    <x v="1376"/>
    <x v="1084"/>
  </r>
  <r>
    <x v="1"/>
    <n v="9"/>
    <n v="316"/>
    <n v="3"/>
    <n v="5"/>
    <s v="OK"/>
    <s v="NH200010"/>
    <n v="239"/>
    <n v="10.8"/>
    <n v="16"/>
    <n v="1"/>
    <n v="1"/>
    <n v="15"/>
    <n v="187.666666666667"/>
    <n v="54.1666666666667"/>
    <n v="1.1233333349227901"/>
    <n v="0.60900000731150306"/>
    <m/>
    <n v="218.2"/>
    <x v="1308"/>
    <x v="1085"/>
  </r>
  <r>
    <x v="1"/>
    <m/>
    <m/>
    <n v="3"/>
    <n v="0"/>
    <s v="EXCLUDE"/>
    <s v="NH200649"/>
    <n v="239"/>
    <m/>
    <m/>
    <m/>
    <m/>
    <m/>
    <n v="199.36666361490899"/>
    <n v="46.033334096272803"/>
    <n v="1.27666664123535"/>
    <n v="1.08300000429153"/>
    <m/>
    <n v="400.3"/>
    <x v="2"/>
    <x v="2"/>
  </r>
  <r>
    <x v="6"/>
    <n v="19"/>
    <n v="34"/>
    <n v="3"/>
    <n v="5"/>
    <s v="OK"/>
    <s v="P01860070"/>
    <n v="239"/>
    <n v="20.399999999999999"/>
    <n v="26"/>
    <n v="2"/>
    <n v="2"/>
    <n v="20"/>
    <n v="203.233332316081"/>
    <n v="57.866667429606103"/>
    <n v="1.7900000015894599"/>
    <n v="0.77733331918716397"/>
    <m/>
    <n v="220.2"/>
    <x v="684"/>
    <x v="2"/>
  </r>
  <r>
    <x v="6"/>
    <n v="10"/>
    <n v="48"/>
    <n v="3"/>
    <n v="5"/>
    <s v="OK"/>
    <s v="P01860015"/>
    <n v="239"/>
    <n v="25.3"/>
    <n v="25"/>
    <m/>
    <m/>
    <m/>
    <n v="228.766667683919"/>
    <n v="75.233332316080705"/>
    <n v="1.27000002066294"/>
    <n v="0.63100000222524"/>
    <m/>
    <n v="154.69999999999999"/>
    <x v="1377"/>
    <x v="2"/>
  </r>
  <r>
    <x v="6"/>
    <n v="7"/>
    <n v="71"/>
    <n v="3"/>
    <n v="5"/>
    <s v="OK"/>
    <s v="P01860030"/>
    <n v="239"/>
    <n v="11.8"/>
    <n v="16"/>
    <m/>
    <m/>
    <m/>
    <n v="196.10000101725299"/>
    <n v="60.866666158040402"/>
    <n v="1.9633333285649599"/>
    <n v="0.74533333381017097"/>
    <m/>
    <n v="201.3"/>
    <x v="1267"/>
    <x v="2"/>
  </r>
  <r>
    <x v="6"/>
    <n v="89"/>
    <n v="99"/>
    <n v="3"/>
    <n v="5"/>
    <s v="OK"/>
    <s v="P01860464"/>
    <n v="239"/>
    <n v="17.5"/>
    <n v="16"/>
    <n v="1"/>
    <n v="1"/>
    <n v="10"/>
    <n v="278.56667073567701"/>
    <n v="65.133333841959598"/>
    <n v="2.3099999825159698"/>
    <n v="1.5963333447774299"/>
    <m/>
    <n v="392.6"/>
    <x v="1378"/>
    <x v="2"/>
  </r>
  <r>
    <x v="8"/>
    <n v="70.5"/>
    <n v="40.5"/>
    <n v="3"/>
    <n v="5"/>
    <s v="OK"/>
    <s v="T10159"/>
    <n v="239"/>
    <n v="10.8"/>
    <n v="15"/>
    <m/>
    <m/>
    <n v="0"/>
    <n v="236.666666666667"/>
    <n v="57.300000508626297"/>
    <n v="1.37000000476837"/>
    <n v="0.90366665522257505"/>
    <n v="74.374799092610701"/>
    <m/>
    <x v="1379"/>
    <x v="1086"/>
  </r>
  <r>
    <x v="8"/>
    <n v="64"/>
    <n v="58.5"/>
    <n v="3"/>
    <n v="5"/>
    <s v="OK"/>
    <s v="T10202"/>
    <n v="239"/>
    <n v="10.7"/>
    <n v="13"/>
    <n v="2"/>
    <n v="2"/>
    <n v="10"/>
    <n v="246.666666666667"/>
    <n v="70.600001017252595"/>
    <n v="1.61666667461395"/>
    <n v="1.4960000117619801"/>
    <n v="129.62000020345101"/>
    <m/>
    <x v="1380"/>
    <x v="150"/>
  </r>
  <r>
    <x v="8"/>
    <n v="51.5"/>
    <n v="60"/>
    <n v="3"/>
    <n v="5"/>
    <s v="OK"/>
    <s v="T10244"/>
    <n v="239"/>
    <n v="18.3"/>
    <n v="18"/>
    <n v="2"/>
    <n v="2"/>
    <n v="10"/>
    <n v="256.66666666666703"/>
    <n v="57.600001017252602"/>
    <n v="2.0800000031789101"/>
    <n v="0.87366666396458903"/>
    <n v="81.450200398763002"/>
    <m/>
    <x v="2"/>
    <x v="2"/>
  </r>
  <r>
    <x v="8"/>
    <n v="44"/>
    <n v="18.5"/>
    <n v="3"/>
    <n v="5"/>
    <s v="OK"/>
    <s v="T10259"/>
    <n v="239"/>
    <n v="14.3"/>
    <n v="17"/>
    <n v="1"/>
    <n v="1"/>
    <n v="8"/>
    <n v="233.333333333333"/>
    <n v="41.8333333333333"/>
    <n v="1.4366666873296099"/>
    <n v="0.90433335304260298"/>
    <n v="105.6037012736"/>
    <m/>
    <x v="2"/>
    <x v="2"/>
  </r>
  <r>
    <x v="5"/>
    <n v="16"/>
    <n v="63"/>
    <n v="0"/>
    <n v="0"/>
    <s v="MORT"/>
    <s v="B420076"/>
    <n v="240"/>
    <n v="12.6"/>
    <m/>
    <m/>
    <m/>
    <m/>
    <m/>
    <m/>
    <m/>
    <m/>
    <m/>
    <m/>
    <x v="2"/>
    <x v="2"/>
  </r>
  <r>
    <x v="7"/>
    <n v="149"/>
    <n v="89"/>
    <n v="0"/>
    <n v="0"/>
    <s v="MORT"/>
    <s v="LV109313"/>
    <n v="240"/>
    <m/>
    <n v="0"/>
    <m/>
    <m/>
    <n v="0"/>
    <m/>
    <m/>
    <m/>
    <m/>
    <m/>
    <m/>
    <x v="2"/>
    <x v="2"/>
  </r>
  <r>
    <x v="2"/>
    <n v="39"/>
    <n v="89"/>
    <n v="0"/>
    <n v="0"/>
    <s v="MORT"/>
    <s v="M17116429"/>
    <n v="240"/>
    <m/>
    <m/>
    <m/>
    <m/>
    <m/>
    <m/>
    <m/>
    <m/>
    <m/>
    <m/>
    <m/>
    <x v="2"/>
    <x v="2"/>
  </r>
  <r>
    <x v="2"/>
    <n v="6"/>
    <n v="79"/>
    <n v="0"/>
    <n v="0"/>
    <s v="MORT"/>
    <s v="M17118825"/>
    <n v="240"/>
    <m/>
    <m/>
    <m/>
    <m/>
    <m/>
    <m/>
    <m/>
    <m/>
    <m/>
    <m/>
    <m/>
    <x v="2"/>
    <x v="2"/>
  </r>
  <r>
    <x v="2"/>
    <n v="75"/>
    <n v="100"/>
    <n v="0"/>
    <n v="0"/>
    <s v="MORT"/>
    <s v="M17118835"/>
    <n v="240"/>
    <n v="11.5"/>
    <n v="12"/>
    <m/>
    <m/>
    <m/>
    <m/>
    <m/>
    <m/>
    <m/>
    <m/>
    <m/>
    <x v="2"/>
    <x v="2"/>
  </r>
  <r>
    <x v="1"/>
    <n v="24"/>
    <n v="345"/>
    <n v="0"/>
    <n v="0"/>
    <s v="EXCLUDE"/>
    <s v="NH200113"/>
    <n v="240"/>
    <n v="17.100000000000001"/>
    <m/>
    <m/>
    <m/>
    <m/>
    <m/>
    <m/>
    <m/>
    <m/>
    <m/>
    <m/>
    <x v="2"/>
    <x v="2"/>
  </r>
  <r>
    <x v="1"/>
    <n v="24"/>
    <n v="346"/>
    <n v="0"/>
    <n v="0"/>
    <s v="EXCLUDE"/>
    <s v="NH200114"/>
    <n v="240"/>
    <n v="17.7"/>
    <m/>
    <m/>
    <m/>
    <m/>
    <m/>
    <m/>
    <m/>
    <m/>
    <m/>
    <m/>
    <x v="2"/>
    <x v="2"/>
  </r>
  <r>
    <x v="1"/>
    <n v="47"/>
    <n v="392"/>
    <n v="0"/>
    <n v="0"/>
    <s v="EXCLUDE"/>
    <s v="NH200235"/>
    <n v="240"/>
    <n v="16.8"/>
    <m/>
    <m/>
    <m/>
    <m/>
    <m/>
    <m/>
    <m/>
    <m/>
    <m/>
    <m/>
    <x v="2"/>
    <x v="2"/>
  </r>
  <r>
    <x v="1"/>
    <n v="65"/>
    <n v="374"/>
    <n v="0"/>
    <n v="0"/>
    <s v="EXCLUDE"/>
    <s v="NH200336"/>
    <n v="240"/>
    <n v="11.1"/>
    <m/>
    <m/>
    <m/>
    <m/>
    <m/>
    <m/>
    <m/>
    <m/>
    <m/>
    <m/>
    <x v="2"/>
    <x v="2"/>
  </r>
  <r>
    <x v="1"/>
    <n v="73"/>
    <n v="304"/>
    <n v="0"/>
    <n v="0"/>
    <s v="EXCLUDE"/>
    <s v="NH200358"/>
    <n v="240"/>
    <n v="13.4"/>
    <m/>
    <m/>
    <m/>
    <m/>
    <m/>
    <m/>
    <m/>
    <m/>
    <m/>
    <m/>
    <x v="2"/>
    <x v="2"/>
  </r>
  <r>
    <x v="1"/>
    <n v="89"/>
    <n v="398"/>
    <n v="0"/>
    <n v="0"/>
    <s v="EXCLUDE"/>
    <s v="NH200487"/>
    <n v="240"/>
    <n v="17.8"/>
    <m/>
    <m/>
    <m/>
    <m/>
    <m/>
    <m/>
    <m/>
    <m/>
    <m/>
    <m/>
    <x v="537"/>
    <x v="1087"/>
  </r>
  <r>
    <x v="1"/>
    <n v="77"/>
    <n v="366"/>
    <n v="0"/>
    <n v="0"/>
    <s v="EXCLUDE"/>
    <s v="NH200677"/>
    <n v="240"/>
    <n v="10.3"/>
    <m/>
    <m/>
    <m/>
    <m/>
    <m/>
    <m/>
    <m/>
    <m/>
    <m/>
    <m/>
    <x v="2"/>
    <x v="2"/>
  </r>
  <r>
    <x v="0"/>
    <n v="103"/>
    <n v="19"/>
    <n v="0"/>
    <n v="0"/>
    <s v="EXCLUDE"/>
    <s v="NL110011"/>
    <n v="240"/>
    <n v="16.399999999999999"/>
    <m/>
    <m/>
    <m/>
    <m/>
    <m/>
    <m/>
    <m/>
    <m/>
    <m/>
    <m/>
    <x v="2"/>
    <x v="2"/>
  </r>
  <r>
    <x v="0"/>
    <n v="104"/>
    <n v="37"/>
    <n v="0"/>
    <n v="0"/>
    <s v="EXCLUDE"/>
    <s v="NL110026"/>
    <n v="240"/>
    <n v="16"/>
    <m/>
    <m/>
    <m/>
    <m/>
    <m/>
    <m/>
    <m/>
    <m/>
    <m/>
    <m/>
    <x v="2"/>
    <x v="2"/>
  </r>
  <r>
    <x v="0"/>
    <n v="109"/>
    <n v="54"/>
    <n v="0"/>
    <n v="0"/>
    <s v="EXCLUDE"/>
    <s v="NL110038"/>
    <n v="240"/>
    <n v="16.399999999999999"/>
    <m/>
    <m/>
    <m/>
    <m/>
    <m/>
    <m/>
    <m/>
    <m/>
    <m/>
    <m/>
    <x v="2"/>
    <x v="2"/>
  </r>
  <r>
    <x v="0"/>
    <n v="108"/>
    <n v="57"/>
    <n v="0"/>
    <n v="0"/>
    <s v="EXCLUDE"/>
    <s v="NL110041"/>
    <n v="240"/>
    <n v="11.3"/>
    <m/>
    <m/>
    <m/>
    <m/>
    <m/>
    <m/>
    <m/>
    <m/>
    <m/>
    <m/>
    <x v="2"/>
    <x v="2"/>
  </r>
  <r>
    <x v="0"/>
    <n v="115"/>
    <n v="58"/>
    <n v="0"/>
    <n v="0"/>
    <s v="EXCLUDE"/>
    <s v="NL110098"/>
    <n v="240"/>
    <n v="12.6"/>
    <m/>
    <m/>
    <m/>
    <m/>
    <m/>
    <m/>
    <m/>
    <m/>
    <m/>
    <m/>
    <x v="2"/>
    <x v="2"/>
  </r>
  <r>
    <x v="0"/>
    <n v="114"/>
    <n v="68"/>
    <n v="0"/>
    <n v="0"/>
    <s v="EXCLUDE"/>
    <s v="NL110102"/>
    <n v="240"/>
    <n v="10.8"/>
    <m/>
    <m/>
    <m/>
    <m/>
    <m/>
    <m/>
    <m/>
    <m/>
    <m/>
    <m/>
    <x v="2"/>
    <x v="2"/>
  </r>
  <r>
    <x v="0"/>
    <n v="117"/>
    <n v="83"/>
    <n v="0"/>
    <n v="0"/>
    <s v="EXCLUDE"/>
    <s v="NL110112"/>
    <n v="240"/>
    <n v="19.2"/>
    <m/>
    <m/>
    <m/>
    <m/>
    <m/>
    <m/>
    <m/>
    <m/>
    <m/>
    <m/>
    <x v="2"/>
    <x v="2"/>
  </r>
  <r>
    <x v="0"/>
    <n v="129"/>
    <n v="94"/>
    <n v="0"/>
    <n v="0"/>
    <s v="EXCLUDE"/>
    <s v="NL110173"/>
    <n v="240"/>
    <n v="11.1"/>
    <m/>
    <m/>
    <m/>
    <m/>
    <m/>
    <m/>
    <m/>
    <m/>
    <m/>
    <m/>
    <x v="2"/>
    <x v="2"/>
  </r>
  <r>
    <x v="0"/>
    <n v="167"/>
    <n v="19"/>
    <n v="0"/>
    <n v="0"/>
    <s v="EXCLUDE"/>
    <s v="NL110359"/>
    <n v="240"/>
    <n v="12.8"/>
    <m/>
    <m/>
    <m/>
    <m/>
    <m/>
    <m/>
    <m/>
    <m/>
    <m/>
    <m/>
    <x v="2"/>
    <x v="2"/>
  </r>
  <r>
    <x v="0"/>
    <n v="172"/>
    <n v="80"/>
    <n v="0"/>
    <n v="0"/>
    <s v="EXCLUDE"/>
    <s v="NL110448"/>
    <n v="240"/>
    <n v="12.5"/>
    <m/>
    <m/>
    <m/>
    <m/>
    <m/>
    <m/>
    <m/>
    <m/>
    <m/>
    <m/>
    <x v="2"/>
    <x v="2"/>
  </r>
  <r>
    <x v="0"/>
    <n v="128"/>
    <n v="31"/>
    <n v="0"/>
    <n v="0"/>
    <s v="EXCLUDE"/>
    <s v="NL110573"/>
    <n v="240"/>
    <n v="12.4"/>
    <m/>
    <m/>
    <m/>
    <m/>
    <m/>
    <m/>
    <m/>
    <m/>
    <m/>
    <m/>
    <x v="2"/>
    <x v="2"/>
  </r>
  <r>
    <x v="0"/>
    <n v="100"/>
    <n v="19"/>
    <n v="0"/>
    <n v="0"/>
    <s v="EXCLUDE"/>
    <s v="NL110578"/>
    <n v="240"/>
    <n v="10"/>
    <m/>
    <m/>
    <m/>
    <m/>
    <m/>
    <m/>
    <m/>
    <m/>
    <m/>
    <m/>
    <x v="2"/>
    <x v="2"/>
  </r>
  <r>
    <x v="0"/>
    <n v="172"/>
    <n v="87"/>
    <n v="0"/>
    <n v="0"/>
    <s v="EXCLUDE"/>
    <s v="NL110601"/>
    <n v="240"/>
    <n v="10"/>
    <m/>
    <m/>
    <m/>
    <m/>
    <m/>
    <m/>
    <m/>
    <m/>
    <m/>
    <m/>
    <x v="2"/>
    <x v="2"/>
  </r>
  <r>
    <x v="0"/>
    <m/>
    <m/>
    <n v="0"/>
    <n v="0"/>
    <s v="MORT"/>
    <s v="NL110603"/>
    <n v="240"/>
    <n v="10.1"/>
    <m/>
    <m/>
    <m/>
    <m/>
    <m/>
    <m/>
    <m/>
    <m/>
    <m/>
    <m/>
    <x v="2"/>
    <x v="2"/>
  </r>
  <r>
    <x v="6"/>
    <n v="89"/>
    <n v="48"/>
    <n v="0"/>
    <n v="0"/>
    <s v="EXCLUDE"/>
    <s v="P01860441"/>
    <n v="240"/>
    <n v="10.3"/>
    <m/>
    <m/>
    <m/>
    <m/>
    <m/>
    <m/>
    <m/>
    <m/>
    <m/>
    <m/>
    <x v="2"/>
    <x v="2"/>
  </r>
  <r>
    <x v="6"/>
    <n v="2"/>
    <n v="0"/>
    <n v="0"/>
    <n v="0"/>
    <s v="MORT"/>
    <s v="P01860001"/>
    <n v="240"/>
    <m/>
    <m/>
    <m/>
    <m/>
    <m/>
    <m/>
    <m/>
    <m/>
    <m/>
    <m/>
    <m/>
    <x v="2"/>
    <x v="2"/>
  </r>
  <r>
    <x v="6"/>
    <n v="40"/>
    <n v="85"/>
    <n v="0"/>
    <n v="0"/>
    <s v="EXCLUDE"/>
    <s v="P01860149"/>
    <n v="240"/>
    <n v="12.1"/>
    <m/>
    <m/>
    <m/>
    <m/>
    <m/>
    <m/>
    <m/>
    <m/>
    <m/>
    <m/>
    <x v="2"/>
    <x v="2"/>
  </r>
  <r>
    <x v="2"/>
    <n v="68"/>
    <n v="55"/>
    <n v="3"/>
    <n v="5"/>
    <s v="OK"/>
    <s v="M17116596"/>
    <n v="242"/>
    <n v="26.4"/>
    <n v="19"/>
    <n v="2"/>
    <n v="3"/>
    <n v="19"/>
    <n v="201.86666870117199"/>
    <n v="38.433333079020201"/>
    <n v="2.0633333524068198"/>
    <n v="0.46000000834464999"/>
    <m/>
    <n v="197.3"/>
    <x v="1381"/>
    <x v="1088"/>
  </r>
  <r>
    <x v="1"/>
    <n v="52"/>
    <n v="316"/>
    <n v="3"/>
    <n v="5"/>
    <s v="OK"/>
    <s v="NH200251"/>
    <n v="242"/>
    <n v="22.1"/>
    <n v="17"/>
    <n v="3"/>
    <n v="2"/>
    <n v="12"/>
    <n v="133.43333435058599"/>
    <n v="53.766667683919302"/>
    <n v="1.25"/>
    <n v="0.356000006198883"/>
    <m/>
    <n v="225.2"/>
    <x v="1122"/>
    <x v="1089"/>
  </r>
  <r>
    <x v="1"/>
    <n v="86"/>
    <n v="388"/>
    <n v="3"/>
    <n v="5"/>
    <s v="OK"/>
    <s v="NH200480"/>
    <n v="242"/>
    <n v="21.5"/>
    <n v="8"/>
    <n v="1"/>
    <n v="1"/>
    <n v="8"/>
    <n v="114.333333333333"/>
    <n v="49.933334350585902"/>
    <n v="1.15000001589457"/>
    <n v="0.26433333257834102"/>
    <m/>
    <n v="169.2"/>
    <x v="1382"/>
    <x v="1090"/>
  </r>
  <r>
    <x v="7"/>
    <n v="149.5"/>
    <n v="6.5"/>
    <n v="3"/>
    <n v="5"/>
    <s v="OK"/>
    <s v="LV109257"/>
    <n v="862"/>
    <n v="10.509554140127401"/>
    <n v="16"/>
    <n v="2"/>
    <n v="4"/>
    <n v="10"/>
    <n v="235.666666666667"/>
    <n v="52.400000254313099"/>
    <n v="1.4466667175293"/>
    <n v="0.77399998903274503"/>
    <n v="113.84559885660801"/>
    <m/>
    <x v="1383"/>
    <x v="1091"/>
  </r>
  <r>
    <x v="2"/>
    <n v="21"/>
    <n v="100"/>
    <n v="3"/>
    <n v="4"/>
    <s v="OK"/>
    <s v="M17116134"/>
    <n v="243"/>
    <n v="22.8"/>
    <n v="19"/>
    <n v="1"/>
    <n v="1"/>
    <n v="2"/>
    <n v="241"/>
    <n v="55.266666412353501"/>
    <n v="2.6733333269755"/>
    <n v="2.9910000165303599"/>
    <m/>
    <n v="1078.8"/>
    <x v="1384"/>
    <x v="1092"/>
  </r>
  <r>
    <x v="1"/>
    <n v="51"/>
    <n v="367"/>
    <n v="3"/>
    <n v="4"/>
    <s v="OK"/>
    <s v="NH200281"/>
    <n v="243"/>
    <n v="36.1"/>
    <n v="28"/>
    <n v="2"/>
    <n v="2"/>
    <n v="25"/>
    <n v="249"/>
    <n v="62.100001017252602"/>
    <n v="2.09666661421458"/>
    <n v="1.28133330742518"/>
    <m/>
    <n v="409.2"/>
    <x v="569"/>
    <x v="1093"/>
  </r>
  <r>
    <x v="8"/>
    <n v="99.5"/>
    <n v="36"/>
    <n v="3"/>
    <n v="5"/>
    <s v="OK"/>
    <s v="T10060"/>
    <n v="735"/>
    <n v="13.5"/>
    <n v="19"/>
    <n v="1"/>
    <n v="1"/>
    <n v="10"/>
    <n v="186.666666666667"/>
    <n v="40.400000254313099"/>
    <n v="1.0366666515668199"/>
    <n v="0.14966666698455799"/>
    <n v="32.152666727701799"/>
    <m/>
    <x v="1385"/>
    <x v="1094"/>
  </r>
  <r>
    <x v="8"/>
    <n v="77"/>
    <n v="46.5"/>
    <n v="3"/>
    <n v="5"/>
    <s v="OK"/>
    <s v="T10161"/>
    <n v="735"/>
    <n v="22"/>
    <n v="20"/>
    <n v="1"/>
    <n v="1"/>
    <n v="10"/>
    <n v="213.333333333333"/>
    <n v="58.199999491373703"/>
    <n v="1.5966666539510099"/>
    <n v="0.22333333392938001"/>
    <n v="31.1766675313314"/>
    <m/>
    <x v="1386"/>
    <x v="1095"/>
  </r>
  <r>
    <x v="8"/>
    <n v="48.5"/>
    <n v="26"/>
    <n v="3"/>
    <n v="5"/>
    <s v="OK"/>
    <s v="T10262"/>
    <n v="735"/>
    <n v="14.3"/>
    <n v="18"/>
    <n v="1"/>
    <n v="1"/>
    <n v="6"/>
    <n v="203.333333333333"/>
    <n v="52.433331807454401"/>
    <n v="1.51666669050852"/>
    <n v="0.31466666857401498"/>
    <n v="51.8517672220866"/>
    <m/>
    <x v="1387"/>
    <x v="1096"/>
  </r>
  <r>
    <x v="1"/>
    <n v="9"/>
    <n v="355"/>
    <n v="3"/>
    <n v="4"/>
    <s v="OK"/>
    <s v="NH200666"/>
    <n v="244"/>
    <n v="10.5"/>
    <n v="16"/>
    <n v="1"/>
    <n v="1"/>
    <n v="11"/>
    <n v="355.33333333333297"/>
    <n v="72.866666158040402"/>
    <n v="2.7933333714803101"/>
    <n v="1.99899999300639"/>
    <m/>
    <n v="471.1"/>
    <x v="1388"/>
    <x v="1097"/>
  </r>
  <r>
    <x v="1"/>
    <n v="2"/>
    <n v="359"/>
    <n v="3"/>
    <n v="4"/>
    <s v="OK"/>
    <s v="NH200667"/>
    <n v="244"/>
    <m/>
    <n v="16"/>
    <n v="1"/>
    <n v="1"/>
    <n v="9"/>
    <n v="364.56667073567701"/>
    <n v="59.400001525878899"/>
    <n v="2.6333333651224802"/>
    <n v="2.5799999237060498"/>
    <m/>
    <n v="627.4"/>
    <x v="1389"/>
    <x v="1098"/>
  </r>
  <r>
    <x v="2"/>
    <n v="35"/>
    <n v="42"/>
    <n v="3"/>
    <n v="4"/>
    <s v="OK"/>
    <s v="M17116484"/>
    <n v="245"/>
    <n v="11.8"/>
    <n v="12"/>
    <n v="1"/>
    <n v="3"/>
    <n v="12"/>
    <n v="255.19999186197899"/>
    <n v="53.533332824707003"/>
    <n v="1.4733333190282201"/>
    <n v="0.48433332641919502"/>
    <m/>
    <n v="160.4"/>
    <x v="1390"/>
    <x v="1099"/>
  </r>
  <r>
    <x v="2"/>
    <n v="69"/>
    <n v="60"/>
    <n v="3"/>
    <n v="4"/>
    <s v="OK"/>
    <s v="M17116598"/>
    <n v="245"/>
    <n v="21.5"/>
    <n v="17"/>
    <n v="2"/>
    <n v="2"/>
    <n v="17"/>
    <n v="283.33333333333297"/>
    <n v="60.1666653951009"/>
    <n v="1.7200000286102299"/>
    <n v="0.53666665156682303"/>
    <m/>
    <n v="144.4"/>
    <x v="1391"/>
    <x v="561"/>
  </r>
  <r>
    <x v="2"/>
    <n v="17"/>
    <n v="23"/>
    <n v="3"/>
    <n v="4"/>
    <s v="OK"/>
    <s v="M17118921"/>
    <n v="245"/>
    <n v="10.199999999999999"/>
    <n v="12"/>
    <n v="2"/>
    <n v="3"/>
    <n v="12"/>
    <n v="257.89999898274698"/>
    <n v="50.333332061767599"/>
    <n v="1.72999997933706"/>
    <n v="0.44499999284744302"/>
    <m/>
    <n v="163.4"/>
    <x v="1392"/>
    <x v="857"/>
  </r>
  <r>
    <x v="2"/>
    <n v="34"/>
    <n v="52"/>
    <n v="3"/>
    <n v="5"/>
    <s v="OK"/>
    <s v="M17116479"/>
    <n v="246"/>
    <n v="15.3"/>
    <n v="15"/>
    <n v="1"/>
    <n v="2"/>
    <n v="15"/>
    <n v="190.96666971842399"/>
    <n v="57.099998474121101"/>
    <n v="1.53333334128062"/>
    <n v="0.18833333253860499"/>
    <m/>
    <n v="78.400000000000006"/>
    <x v="1393"/>
    <x v="1100"/>
  </r>
  <r>
    <x v="5"/>
    <n v="59"/>
    <n v="4"/>
    <n v="3"/>
    <n v="5"/>
    <s v="OK"/>
    <s v="B438031"/>
    <n v="248"/>
    <n v="17.3"/>
    <n v="17"/>
    <n v="1"/>
    <n v="1"/>
    <n v="10"/>
    <n v="218.333333333333"/>
    <n v="42.1666666666667"/>
    <n v="1.3166666825612401"/>
    <n v="0.40699999531110098"/>
    <m/>
    <n v="214"/>
    <x v="288"/>
    <x v="437"/>
  </r>
  <r>
    <x v="5"/>
    <n v="75"/>
    <n v="25"/>
    <n v="3"/>
    <n v="5"/>
    <s v="OK"/>
    <s v="B445045"/>
    <n v="248"/>
    <n v="16.2"/>
    <n v="23"/>
    <n v="2"/>
    <n v="2"/>
    <n v="10"/>
    <n v="301.56667073567701"/>
    <n v="38.700000762939503"/>
    <n v="1.81999997297923"/>
    <n v="0.432333340247472"/>
    <m/>
    <n v="173.6"/>
    <x v="28"/>
    <x v="28"/>
  </r>
  <r>
    <x v="3"/>
    <n v="64"/>
    <n v="80"/>
    <n v="3"/>
    <n v="4"/>
    <s v="OK"/>
    <s v="A110289"/>
    <n v="283"/>
    <n v="11.8"/>
    <n v="17"/>
    <n v="1"/>
    <n v="2"/>
    <n v="15"/>
    <n v="243.43333435058599"/>
    <n v="52.8333333333333"/>
    <n v="2.1733333269755"/>
    <n v="0.50600000222524"/>
    <m/>
    <n v="160.6"/>
    <x v="322"/>
    <x v="55"/>
  </r>
  <r>
    <x v="5"/>
    <n v="50"/>
    <n v="96"/>
    <n v="3"/>
    <n v="4"/>
    <s v="OK"/>
    <s v="B435056"/>
    <n v="283"/>
    <n v="14.8"/>
    <m/>
    <n v="2"/>
    <n v="1"/>
    <n v="18"/>
    <n v="219.30000305175801"/>
    <n v="60.899998982747398"/>
    <n v="1.6899999777476"/>
    <n v="0.494333326816559"/>
    <m/>
    <n v="162.19999999999999"/>
    <x v="273"/>
    <x v="924"/>
  </r>
  <r>
    <x v="5"/>
    <n v="89"/>
    <n v="57"/>
    <n v="3"/>
    <n v="4"/>
    <s v="OK"/>
    <s v="B444061"/>
    <n v="283"/>
    <n v="15.4"/>
    <n v="22"/>
    <n v="1"/>
    <n v="2"/>
    <n v="20"/>
    <n v="263.86665852864598"/>
    <n v="42.733332316080698"/>
    <n v="2.0099999507268298"/>
    <n v="0.37666666507720897"/>
    <m/>
    <n v="120.2"/>
    <x v="2"/>
    <x v="2"/>
  </r>
  <r>
    <x v="7"/>
    <n v="197.4"/>
    <n v="74.2"/>
    <n v="0"/>
    <n v="3"/>
    <s v="MORT"/>
    <s v="LV109528"/>
    <n v="283"/>
    <m/>
    <n v="0"/>
    <m/>
    <m/>
    <n v="0"/>
    <m/>
    <m/>
    <m/>
    <m/>
    <m/>
    <m/>
    <x v="2"/>
    <x v="2"/>
  </r>
  <r>
    <x v="1"/>
    <n v="99"/>
    <n v="396"/>
    <n v="3"/>
    <n v="4"/>
    <s v="OK"/>
    <s v="NH200546"/>
    <n v="283"/>
    <n v="14.6"/>
    <n v="11"/>
    <n v="1"/>
    <n v="1"/>
    <n v="11"/>
    <n v="193.766667683919"/>
    <n v="54.8333333333333"/>
    <n v="2.2399999300638802"/>
    <n v="0.71999998887380001"/>
    <m/>
    <n v="213.2"/>
    <x v="1394"/>
    <x v="1101"/>
  </r>
  <r>
    <x v="1"/>
    <n v="86"/>
    <n v="363"/>
    <n v="3"/>
    <n v="4"/>
    <s v="OK"/>
    <s v="NH200464"/>
    <n v="285"/>
    <n v="13.5"/>
    <n v="19"/>
    <n v="2"/>
    <n v="1"/>
    <n v="15"/>
    <n v="163.666666666667"/>
    <n v="51"/>
    <n v="1.4400000174840299"/>
    <n v="0.16533333559831001"/>
    <m/>
    <n v="59.6"/>
    <x v="1395"/>
    <x v="1102"/>
  </r>
  <r>
    <x v="1"/>
    <n v="77"/>
    <n v="330"/>
    <n v="3"/>
    <n v="4"/>
    <s v="OK"/>
    <s v="NH200675"/>
    <n v="285"/>
    <m/>
    <n v="14"/>
    <n v="3"/>
    <n v="2"/>
    <n v="10"/>
    <n v="161.56666564941401"/>
    <n v="42.533334096272803"/>
    <n v="1.9866666396458901"/>
    <n v="0.124333331982295"/>
    <m/>
    <n v="48.7"/>
    <x v="1396"/>
    <x v="1103"/>
  </r>
  <r>
    <x v="7"/>
    <n v="158.69999999999999"/>
    <n v="37.1"/>
    <n v="3"/>
    <n v="5"/>
    <s v="OK"/>
    <s v="LV109384"/>
    <n v="287"/>
    <n v="11.1464968152866"/>
    <n v="14"/>
    <n v="1"/>
    <n v="1"/>
    <n v="12"/>
    <n v="254"/>
    <n v="53.0000012715658"/>
    <n v="1.1066666444142701"/>
    <n v="0.84033332268396999"/>
    <n v="90.309066772460895"/>
    <m/>
    <x v="1397"/>
    <x v="1104"/>
  </r>
  <r>
    <x v="6"/>
    <n v="81"/>
    <n v="78"/>
    <n v="3"/>
    <n v="5"/>
    <s v="OK"/>
    <s v="P01860457"/>
    <n v="287"/>
    <n v="26.4"/>
    <n v="21"/>
    <n v="4"/>
    <n v="4"/>
    <n v="20"/>
    <n v="286.90000406900998"/>
    <n v="70.466667175292997"/>
    <n v="1.2666666507720901"/>
    <n v="0.45066666603088401"/>
    <m/>
    <n v="96.4"/>
    <x v="1398"/>
    <x v="2"/>
  </r>
  <r>
    <x v="2"/>
    <n v="0"/>
    <n v="0"/>
    <n v="3"/>
    <n v="4"/>
    <s v="OK"/>
    <s v="M17119854"/>
    <n v="288"/>
    <m/>
    <n v="13"/>
    <n v="2"/>
    <n v="1"/>
    <n v="8"/>
    <n v="183.10000101725299"/>
    <n v="54.033334096272803"/>
    <n v="1.6399999856948899"/>
    <n v="0.57000002264976501"/>
    <m/>
    <n v="192.2"/>
    <x v="2"/>
    <x v="2"/>
  </r>
  <r>
    <x v="8"/>
    <n v="61.5"/>
    <n v="11.5"/>
    <n v="3"/>
    <n v="4"/>
    <s v="OK"/>
    <s v="T10184"/>
    <n v="737"/>
    <n v="52.4"/>
    <n v="30"/>
    <n v="5"/>
    <n v="4"/>
    <n v="22"/>
    <n v="240"/>
    <n v="38.033334096272803"/>
    <n v="1.90333338578542"/>
    <n v="0.30733333031336502"/>
    <n v="34.071699142456097"/>
    <m/>
    <x v="1399"/>
    <x v="1105"/>
  </r>
  <r>
    <x v="1"/>
    <n v="20"/>
    <n v="334"/>
    <n v="3"/>
    <n v="5"/>
    <s v="OK"/>
    <s v="NH200069"/>
    <n v="292"/>
    <n v="10.7"/>
    <n v="13"/>
    <n v="1"/>
    <n v="1"/>
    <n v="12"/>
    <n v="218.43333435058599"/>
    <n v="40.099999745686901"/>
    <n v="2.7933333714803101"/>
    <n v="1.3273333311080899"/>
    <m/>
    <n v="387.8"/>
    <x v="1400"/>
    <x v="1106"/>
  </r>
  <r>
    <x v="1"/>
    <n v="11"/>
    <n v="389"/>
    <n v="3"/>
    <n v="5"/>
    <s v="OK"/>
    <s v="NH200094"/>
    <n v="292"/>
    <n v="14"/>
    <n v="14"/>
    <n v="1"/>
    <n v="1"/>
    <n v="10"/>
    <n v="207.666666666667"/>
    <n v="48.1666666666667"/>
    <n v="2.1933333079020199"/>
    <n v="1.10366666316986"/>
    <m/>
    <n v="339"/>
    <x v="1401"/>
    <x v="1107"/>
  </r>
  <r>
    <x v="1"/>
    <n v="58"/>
    <n v="398"/>
    <n v="3"/>
    <n v="5"/>
    <s v="OK"/>
    <s v="NH200294"/>
    <n v="292"/>
    <n v="29.7"/>
    <n v="24"/>
    <n v="2"/>
    <n v="2"/>
    <n v="20"/>
    <n v="215.79999796549501"/>
    <n v="46.133333841959598"/>
    <n v="2.4166666666666701"/>
    <n v="0.90066665410995495"/>
    <m/>
    <n v="248.3"/>
    <x v="1402"/>
    <x v="1108"/>
  </r>
  <r>
    <x v="1"/>
    <n v="76"/>
    <n v="394"/>
    <n v="3"/>
    <n v="5"/>
    <s v="OK"/>
    <s v="NH200418"/>
    <n v="292"/>
    <n v="12.6"/>
    <n v="13"/>
    <n v="1"/>
    <n v="1"/>
    <n v="10"/>
    <n v="213.43333435058599"/>
    <n v="54.399998982747398"/>
    <n v="2.6433333555857299"/>
    <n v="1.7140000263849899"/>
    <m/>
    <n v="390.2"/>
    <x v="1402"/>
    <x v="1109"/>
  </r>
  <r>
    <x v="1"/>
    <n v="87"/>
    <n v="365"/>
    <n v="3"/>
    <n v="5"/>
    <s v="OK"/>
    <s v="NH200468"/>
    <n v="292"/>
    <n v="22.3"/>
    <n v="20"/>
    <n v="2"/>
    <n v="1"/>
    <n v="13"/>
    <n v="223"/>
    <n v="45.799999237060497"/>
    <n v="2.7699999809265101"/>
    <n v="1.3700000445048"/>
    <m/>
    <n v="343.4"/>
    <x v="1403"/>
    <x v="1110"/>
  </r>
  <r>
    <x v="1"/>
    <n v="96"/>
    <n v="384"/>
    <n v="3"/>
    <n v="5"/>
    <s v="OK"/>
    <s v="NH200538"/>
    <n v="292"/>
    <n v="16.399999999999999"/>
    <n v="17"/>
    <n v="3"/>
    <n v="2"/>
    <n v="17"/>
    <n v="260.89999898274698"/>
    <n v="56.633332570393897"/>
    <n v="2.9300000667571999"/>
    <n v="0.84466667970021603"/>
    <m/>
    <n v="165.1"/>
    <x v="1404"/>
    <x v="1111"/>
  </r>
  <r>
    <x v="2"/>
    <n v="49"/>
    <n v="19"/>
    <n v="3"/>
    <n v="4"/>
    <s v="OK"/>
    <s v="M17116509"/>
    <n v="293"/>
    <n v="64"/>
    <n v="26"/>
    <m/>
    <m/>
    <m/>
    <n v="268.13334147135402"/>
    <n v="53.433334350585902"/>
    <n v="1.7033333381017"/>
    <n v="1.88466668128967"/>
    <m/>
    <n v="478.2"/>
    <x v="1405"/>
    <x v="1112"/>
  </r>
  <r>
    <x v="8"/>
    <n v="38.5"/>
    <n v="33"/>
    <n v="0"/>
    <n v="0"/>
    <s v="MORT"/>
    <s v="T10309"/>
    <n v="736"/>
    <m/>
    <m/>
    <m/>
    <m/>
    <m/>
    <m/>
    <m/>
    <m/>
    <m/>
    <m/>
    <m/>
    <x v="2"/>
    <x v="2"/>
  </r>
  <r>
    <x v="3"/>
    <n v="13"/>
    <n v="51"/>
    <n v="3"/>
    <n v="5"/>
    <s v="OK"/>
    <s v="A110059"/>
    <n v="294"/>
    <n v="30.6"/>
    <n v="28"/>
    <n v="1"/>
    <n v="3"/>
    <n v="24"/>
    <n v="263.63332621256501"/>
    <n v="67.733332316080705"/>
    <n v="3.5466666221618701"/>
    <n v="2.1406666040420501"/>
    <m/>
    <n v="464.2"/>
    <x v="168"/>
    <x v="176"/>
  </r>
  <r>
    <x v="7"/>
    <n v="124.4"/>
    <n v="51.5"/>
    <n v="3"/>
    <n v="5"/>
    <s v="OK"/>
    <s v="LV109151"/>
    <n v="294"/>
    <n v="12.420382165605099"/>
    <n v="15"/>
    <n v="2"/>
    <n v="1"/>
    <n v="12"/>
    <n v="303.33333333333297"/>
    <n v="63.466667175292997"/>
    <n v="2.8533333937327101"/>
    <n v="3.1163333257039398"/>
    <n v="242.63999938964801"/>
    <m/>
    <x v="1406"/>
    <x v="1113"/>
  </r>
  <r>
    <x v="6"/>
    <n v="62"/>
    <n v="65"/>
    <n v="3"/>
    <n v="5"/>
    <s v="OK"/>
    <s v="P01860347"/>
    <n v="294"/>
    <n v="12.7"/>
    <n v="17"/>
    <n v="3"/>
    <n v="3"/>
    <n v="16"/>
    <n v="218.86666870117199"/>
    <n v="50.033332824707003"/>
    <n v="2.1499999364217102"/>
    <n v="1.2963333328565001"/>
    <m/>
    <n v="365.7"/>
    <x v="1407"/>
    <x v="2"/>
  </r>
  <r>
    <x v="6"/>
    <n v="95"/>
    <n v="60"/>
    <n v="3"/>
    <n v="5"/>
    <s v="OK"/>
    <s v="P01860482"/>
    <n v="294"/>
    <n v="10.199999999999999"/>
    <n v="12"/>
    <n v="4"/>
    <n v="4"/>
    <n v="12"/>
    <n v="275.56667073567701"/>
    <n v="70.233332316080705"/>
    <n v="3.27333331108093"/>
    <n v="2.8553333282470699"/>
    <m/>
    <n v="615.70000000000005"/>
    <x v="990"/>
    <x v="2"/>
  </r>
  <r>
    <x v="7"/>
    <n v="190.6"/>
    <n v="79.599999999999994"/>
    <n v="3"/>
    <n v="4"/>
    <s v="OK"/>
    <s v="LV109515"/>
    <n v="296"/>
    <n v="39.490445859872601"/>
    <n v="34"/>
    <n v="5"/>
    <n v="5"/>
    <n v="34"/>
    <n v="264"/>
    <n v="30.6666673024495"/>
    <n v="0.65999999642372098"/>
    <n v="0.63999999562899301"/>
    <n v="75.890833536783902"/>
    <m/>
    <x v="1408"/>
    <x v="1114"/>
  </r>
  <r>
    <x v="8"/>
    <n v="79"/>
    <n v="90"/>
    <n v="3"/>
    <n v="4"/>
    <s v="OK"/>
    <s v="T10176"/>
    <n v="296"/>
    <n v="50.3"/>
    <n v="31"/>
    <n v="3"/>
    <n v="3"/>
    <n v="25"/>
    <n v="233.333333333333"/>
    <n v="47.766666412353501"/>
    <n v="1.4299999872843401"/>
    <n v="2.0180000066757202"/>
    <n v="187.353998819987"/>
    <m/>
    <x v="1409"/>
    <x v="1115"/>
  </r>
  <r>
    <x v="8"/>
    <n v="68"/>
    <n v="49.5"/>
    <n v="3"/>
    <n v="4"/>
    <s v="OK"/>
    <s v="T10199"/>
    <n v="296"/>
    <n v="16.2"/>
    <n v="21"/>
    <n v="3"/>
    <n v="3"/>
    <n v="15"/>
    <n v="200"/>
    <n v="52.433333079020201"/>
    <n v="1.7400000095367401"/>
    <n v="5.2436668078104702"/>
    <n v="449.94499715169297"/>
    <m/>
    <x v="1410"/>
    <x v="1116"/>
  </r>
  <r>
    <x v="8"/>
    <n v="46"/>
    <n v="30.5"/>
    <n v="3"/>
    <n v="4"/>
    <s v="OK"/>
    <s v="T10268"/>
    <n v="296"/>
    <n v="20.7"/>
    <n v="21"/>
    <n v="3"/>
    <n v="3"/>
    <n v="21"/>
    <n v="236.666666666667"/>
    <n v="51.266665140787801"/>
    <n v="2.0133332808812501"/>
    <n v="2.54233328501383"/>
    <n v="250.99133300781301"/>
    <m/>
    <x v="1411"/>
    <x v="1117"/>
  </r>
  <r>
    <x v="8"/>
    <n v="40"/>
    <n v="35"/>
    <n v="3"/>
    <n v="4"/>
    <s v="OK"/>
    <s v="T10313"/>
    <n v="296"/>
    <n v="15"/>
    <n v="23"/>
    <n v="2"/>
    <n v="2"/>
    <n v="12"/>
    <n v="223.333333333333"/>
    <n v="56.6666666666667"/>
    <n v="1.8866666952769"/>
    <n v="2.81733334064484"/>
    <n v="263.67666117350302"/>
    <m/>
    <x v="1412"/>
    <x v="1118"/>
  </r>
  <r>
    <x v="2"/>
    <n v="98"/>
    <n v="13"/>
    <n v="0"/>
    <n v="0"/>
    <s v="MORT"/>
    <s v="M17116892"/>
    <n v="298"/>
    <m/>
    <m/>
    <m/>
    <m/>
    <m/>
    <m/>
    <m/>
    <m/>
    <m/>
    <m/>
    <m/>
    <x v="2"/>
    <x v="2"/>
  </r>
  <r>
    <x v="1"/>
    <n v="16"/>
    <n v="337"/>
    <n v="3"/>
    <n v="4"/>
    <s v="OK"/>
    <s v="NH200072"/>
    <n v="298"/>
    <n v="12"/>
    <n v="15"/>
    <n v="2"/>
    <n v="2"/>
    <n v="15"/>
    <n v="222.766667683919"/>
    <n v="50.533334096272803"/>
    <n v="1.95666666825612"/>
    <n v="0.65499999125798503"/>
    <m/>
    <n v="229.4"/>
    <x v="1032"/>
    <x v="1119"/>
  </r>
  <r>
    <x v="1"/>
    <n v="43"/>
    <n v="306"/>
    <n v="3"/>
    <n v="4"/>
    <s v="OK"/>
    <s v="NH200194"/>
    <n v="298"/>
    <n v="12.8"/>
    <n v="18"/>
    <n v="1"/>
    <n v="1"/>
    <n v="10"/>
    <n v="231.36666361490899"/>
    <n v="50.799999237060497"/>
    <n v="3.0199999809265101"/>
    <n v="0.72566666205724095"/>
    <m/>
    <n v="233"/>
    <x v="1413"/>
    <x v="1120"/>
  </r>
  <r>
    <x v="1"/>
    <n v="70"/>
    <n v="316"/>
    <n v="3"/>
    <n v="4"/>
    <s v="OK"/>
    <s v="NH200368"/>
    <n v="298"/>
    <n v="13"/>
    <n v="15"/>
    <n v="2"/>
    <n v="2"/>
    <n v="15"/>
    <n v="217.20000203450499"/>
    <n v="37.6333332061768"/>
    <n v="1.4533333381017"/>
    <n v="0.49399999777476"/>
    <m/>
    <n v="253.1"/>
    <x v="1414"/>
    <x v="1121"/>
  </r>
  <r>
    <x v="8"/>
    <n v="57.5"/>
    <n v="25"/>
    <n v="3"/>
    <n v="4"/>
    <s v="OK"/>
    <s v="T10228"/>
    <n v="298"/>
    <n v="29"/>
    <n v="29"/>
    <n v="4"/>
    <n v="4"/>
    <n v="25"/>
    <n v="286.66666666666703"/>
    <n v="57"/>
    <n v="2.7400000095367401"/>
    <n v="0.80266664425531997"/>
    <n v="63.1726671854655"/>
    <m/>
    <x v="1415"/>
    <x v="1122"/>
  </r>
  <r>
    <x v="3"/>
    <n v="46"/>
    <n v="16"/>
    <n v="3"/>
    <n v="5"/>
    <s v="OK"/>
    <s v="A110207"/>
    <n v="299"/>
    <n v="32.799999999999997"/>
    <n v="26"/>
    <n v="2"/>
    <n v="1"/>
    <n v="12"/>
    <n v="251.233332316081"/>
    <n v="49.366666158040402"/>
    <n v="1.58666666348775"/>
    <n v="0.51966667175293002"/>
    <m/>
    <n v="160.9"/>
    <x v="228"/>
    <x v="575"/>
  </r>
  <r>
    <x v="3"/>
    <n v="72"/>
    <n v="73"/>
    <n v="3"/>
    <n v="5"/>
    <s v="OK"/>
    <s v="A110286"/>
    <n v="299"/>
    <n v="12.1"/>
    <n v="20"/>
    <n v="1"/>
    <n v="2"/>
    <n v="10"/>
    <n v="190.89999898274701"/>
    <n v="55.666667938232401"/>
    <n v="1.2366666396458901"/>
    <n v="0.56533332665761304"/>
    <m/>
    <n v="222.6"/>
    <x v="154"/>
    <x v="223"/>
  </r>
  <r>
    <x v="5"/>
    <n v="43"/>
    <n v="6"/>
    <n v="3"/>
    <n v="5"/>
    <s v="OK"/>
    <s v="B430058"/>
    <n v="299"/>
    <n v="14.8"/>
    <n v="17"/>
    <n v="1"/>
    <n v="1"/>
    <n v="12"/>
    <n v="212.20000203450499"/>
    <n v="63.700000762939503"/>
    <n v="1.5100000301996901"/>
    <n v="0.84866664807001702"/>
    <m/>
    <n v="302.5"/>
    <x v="275"/>
    <x v="164"/>
  </r>
  <r>
    <x v="5"/>
    <n v="51"/>
    <n v="6"/>
    <n v="3"/>
    <n v="5"/>
    <s v="OK"/>
    <s v="B438046"/>
    <n v="299"/>
    <n v="11.1"/>
    <n v="13"/>
    <n v="1"/>
    <n v="1"/>
    <n v="10"/>
    <n v="183.53333536783899"/>
    <n v="42.600001017252602"/>
    <n v="0.95333331823348999"/>
    <n v="0.34533333281675999"/>
    <m/>
    <n v="155.9"/>
    <x v="275"/>
    <x v="845"/>
  </r>
  <r>
    <x v="7"/>
    <n v="130.19999999999999"/>
    <n v="27.7"/>
    <n v="3"/>
    <n v="5"/>
    <s v="OK"/>
    <s v="LV109135"/>
    <n v="299"/>
    <n v="105.09554140127401"/>
    <n v="50"/>
    <n v="5"/>
    <n v="5"/>
    <n v="40"/>
    <n v="303.33333333333297"/>
    <n v="66.066668192545606"/>
    <n v="1.7800000111262"/>
    <n v="0.695999989906947"/>
    <n v="44.032766977945997"/>
    <m/>
    <x v="1416"/>
    <x v="247"/>
  </r>
  <r>
    <x v="6"/>
    <n v="78"/>
    <n v="41"/>
    <n v="3"/>
    <n v="5"/>
    <s v="OK"/>
    <s v="P01860390"/>
    <n v="299"/>
    <n v="23.1"/>
    <n v="19"/>
    <m/>
    <m/>
    <m/>
    <n v="203.46666463216101"/>
    <n v="69.066668192545606"/>
    <n v="1.4599999984105401"/>
    <n v="1.0039999882380199"/>
    <m/>
    <n v="279.10000000000002"/>
    <x v="1417"/>
    <x v="2"/>
  </r>
  <r>
    <x v="6"/>
    <n v="15"/>
    <n v="34"/>
    <n v="3"/>
    <n v="5"/>
    <s v="OK"/>
    <s v="P01860069"/>
    <n v="299"/>
    <n v="39.799999999999997"/>
    <n v="23"/>
    <n v="5"/>
    <n v="4"/>
    <n v="23"/>
    <n v="346.56667073567701"/>
    <n v="78.8333333333333"/>
    <n v="1.8500000238418599"/>
    <n v="0.53166667620341002"/>
    <m/>
    <n v="94.8"/>
    <x v="1418"/>
    <x v="2"/>
  </r>
  <r>
    <x v="6"/>
    <n v="14"/>
    <n v="45"/>
    <n v="3"/>
    <n v="5"/>
    <s v="OK"/>
    <s v="P01860061"/>
    <n v="299"/>
    <n v="17.5"/>
    <n v="20"/>
    <n v="5"/>
    <n v="2"/>
    <n v="18"/>
    <n v="243.53333536783899"/>
    <n v="51.900000254313099"/>
    <n v="1.7966666618983"/>
    <n v="0.42299999793370602"/>
    <m/>
    <n v="140.69999999999999"/>
    <x v="1419"/>
    <x v="2"/>
  </r>
  <r>
    <x v="2"/>
    <n v="4"/>
    <n v="91"/>
    <n v="3"/>
    <n v="4"/>
    <s v="OK"/>
    <s v="M17116113"/>
    <n v="250"/>
    <n v="15.9"/>
    <n v="11"/>
    <n v="1"/>
    <n v="1"/>
    <n v="10"/>
    <n v="169.36666361490899"/>
    <n v="43.533334096272803"/>
    <n v="1.44999996821086"/>
    <n v="0.34266666074593899"/>
    <m/>
    <n v="187.7"/>
    <x v="1420"/>
    <x v="1123"/>
  </r>
  <r>
    <x v="1"/>
    <n v="64"/>
    <n v="304"/>
    <n v="3"/>
    <n v="4"/>
    <s v="OK"/>
    <s v="NH200298"/>
    <n v="275"/>
    <n v="11.9"/>
    <n v="18"/>
    <n v="1"/>
    <n v="1"/>
    <n v="15"/>
    <n v="156.89999898274701"/>
    <n v="42.299999237060497"/>
    <n v="0.980000019073486"/>
    <n v="0.17966666320959701"/>
    <m/>
    <n v="100.5"/>
    <x v="1421"/>
    <x v="1124"/>
  </r>
  <r>
    <x v="1"/>
    <n v="57"/>
    <n v="360"/>
    <n v="3"/>
    <n v="4"/>
    <s v="OK"/>
    <s v="NH200279"/>
    <n v="276"/>
    <n v="10.5"/>
    <n v="10"/>
    <n v="2"/>
    <n v="2"/>
    <n v="10"/>
    <n v="208.89999898274701"/>
    <n v="53.200000762939503"/>
    <n v="1.63333332538605"/>
    <n v="0.35800000031789098"/>
    <m/>
    <n v="127.3"/>
    <x v="1422"/>
    <x v="397"/>
  </r>
  <r>
    <x v="7"/>
    <n v="131.4"/>
    <n v="45.3"/>
    <n v="3"/>
    <n v="4"/>
    <s v="OK"/>
    <s v="LV109147"/>
    <n v="278"/>
    <n v="21.496815286624201"/>
    <n v="24"/>
    <n v="2"/>
    <n v="1"/>
    <n v="22"/>
    <n v="214.333333333333"/>
    <n v="44.099999745686901"/>
    <n v="1.6400000254313201"/>
    <n v="0.17533333102862"/>
    <n v="20.367366790771499"/>
    <m/>
    <x v="1423"/>
    <x v="1125"/>
  </r>
  <r>
    <x v="1"/>
    <n v="64"/>
    <n v="371"/>
    <n v="3"/>
    <n v="4"/>
    <s v="OK"/>
    <s v="NH200333"/>
    <n v="278"/>
    <n v="10.4"/>
    <n v="15"/>
    <n v="1"/>
    <n v="1"/>
    <n v="15"/>
    <n v="197.43333435058599"/>
    <n v="51.933333079020201"/>
    <n v="1.5066666603088399"/>
    <n v="0.67033334573109904"/>
    <m/>
    <n v="259.39999999999998"/>
    <x v="115"/>
    <x v="1126"/>
  </r>
  <r>
    <x v="5"/>
    <n v="83"/>
    <n v="24"/>
    <n v="3"/>
    <n v="4"/>
    <s v="OK"/>
    <s v="B446076"/>
    <n v="254"/>
    <n v="13"/>
    <n v="15"/>
    <n v="1"/>
    <n v="1"/>
    <n v="10"/>
    <n v="223.13333129882801"/>
    <n v="45.599999745686901"/>
    <n v="1.6900000174840299"/>
    <n v="0.39966666698455799"/>
    <m/>
    <n v="163.5"/>
    <x v="82"/>
    <x v="262"/>
  </r>
  <r>
    <x v="6"/>
    <n v="88"/>
    <n v="58"/>
    <n v="3"/>
    <n v="4"/>
    <s v="OK"/>
    <s v="P01860448"/>
    <n v="254"/>
    <n v="15.9"/>
    <n v="13"/>
    <n v="2"/>
    <n v="3"/>
    <n v="13"/>
    <n v="187.53333536783899"/>
    <n v="55.699999491373703"/>
    <n v="1.37999999523163"/>
    <n v="0.40599998831749001"/>
    <m/>
    <n v="176.2"/>
    <x v="1424"/>
    <x v="2"/>
  </r>
  <r>
    <x v="5"/>
    <n v="61"/>
    <n v="25"/>
    <n v="3"/>
    <n v="4"/>
    <s v="OK"/>
    <s v="B438005"/>
    <n v="256"/>
    <n v="20.2"/>
    <n v="26"/>
    <m/>
    <m/>
    <m/>
    <n v="285.46667480468801"/>
    <n v="52.800000508626297"/>
    <n v="1.7166666984558101"/>
    <n v="0.55033332109451305"/>
    <m/>
    <n v="81.3"/>
    <x v="82"/>
    <x v="924"/>
  </r>
  <r>
    <x v="3"/>
    <n v="5"/>
    <n v="90"/>
    <n v="3"/>
    <n v="4"/>
    <s v="OK"/>
    <s v="A110089"/>
    <n v="258"/>
    <n v="16.600000000000001"/>
    <n v="22"/>
    <n v="2"/>
    <n v="2"/>
    <n v="20"/>
    <n v="165.10000101725299"/>
    <n v="61.099998474121101"/>
    <n v="1.27000002066294"/>
    <n v="0.50666665037473002"/>
    <m/>
    <n v="173.6"/>
    <x v="376"/>
    <x v="171"/>
  </r>
  <r>
    <x v="5"/>
    <n v="81"/>
    <n v="11"/>
    <n v="3"/>
    <n v="4"/>
    <s v="OK"/>
    <s v="B446050"/>
    <n v="260"/>
    <n v="12.2"/>
    <n v="14"/>
    <n v="2"/>
    <n v="2"/>
    <n v="11"/>
    <n v="180.10000101725299"/>
    <n v="46.433333079020201"/>
    <n v="0.74333331982294704"/>
    <n v="0.181999996304512"/>
    <m/>
    <n v="72.8"/>
    <x v="213"/>
    <x v="171"/>
  </r>
  <r>
    <x v="7"/>
    <n v="131.5"/>
    <n v="78.7"/>
    <n v="3"/>
    <n v="4"/>
    <s v="OK"/>
    <s v="LV109177"/>
    <n v="263"/>
    <n v="17.515923566879"/>
    <n v="23"/>
    <n v="4"/>
    <n v="3"/>
    <n v="22"/>
    <n v="349.33333333333297"/>
    <n v="65.166665395100907"/>
    <n v="2.5700000127156599"/>
    <n v="1.2529999812444099"/>
    <n v="70.4242350260417"/>
    <m/>
    <x v="1425"/>
    <x v="1127"/>
  </r>
  <r>
    <x v="5"/>
    <n v="59"/>
    <n v="46"/>
    <n v="3"/>
    <n v="4"/>
    <s v="OK"/>
    <s v="B437064"/>
    <n v="264"/>
    <n v="16.7"/>
    <n v="29"/>
    <n v="1"/>
    <n v="2"/>
    <n v="18"/>
    <n v="228.79999796549501"/>
    <n v="59.266667683919302"/>
    <n v="1.5700000127156599"/>
    <n v="0.28566666940848001"/>
    <m/>
    <n v="66.7"/>
    <x v="253"/>
    <x v="65"/>
  </r>
  <r>
    <x v="5"/>
    <n v="84"/>
    <n v="67"/>
    <n v="3"/>
    <n v="4"/>
    <s v="OK"/>
    <s v="B444031"/>
    <n v="264"/>
    <n v="26.7"/>
    <n v="27"/>
    <n v="3"/>
    <n v="2"/>
    <n v="22"/>
    <n v="210.79999796549501"/>
    <n v="53.199999491373703"/>
    <n v="1.66333333651225"/>
    <n v="0.27366666992505401"/>
    <m/>
    <n v="74.400000000000006"/>
    <x v="168"/>
    <x v="141"/>
  </r>
  <r>
    <x v="6"/>
    <n v="15"/>
    <n v="14"/>
    <n v="3"/>
    <n v="4"/>
    <s v="OK"/>
    <s v="P01860087"/>
    <n v="265"/>
    <n v="27.4"/>
    <n v="30"/>
    <m/>
    <m/>
    <m/>
    <n v="254.766672770182"/>
    <n v="63.100001017252602"/>
    <n v="1.93333327770233"/>
    <n v="0.518666664759318"/>
    <m/>
    <n v="119.3"/>
    <x v="1426"/>
    <x v="2"/>
  </r>
  <r>
    <x v="7"/>
    <n v="118.6"/>
    <n v="81.900000000000006"/>
    <n v="3"/>
    <n v="4"/>
    <s v="OK"/>
    <s v="LV109197"/>
    <n v="889"/>
    <n v="13.0573248407643"/>
    <n v="17"/>
    <n v="3"/>
    <n v="2"/>
    <n v="17"/>
    <n v="230"/>
    <n v="68.933331807454394"/>
    <n v="1.9466667175293"/>
    <n v="0.61033333341280605"/>
    <n v="64.696534474690793"/>
    <m/>
    <x v="1427"/>
    <x v="1128"/>
  </r>
  <r>
    <x v="7"/>
    <n v="177.3"/>
    <n v="72.8"/>
    <n v="3"/>
    <n v="4"/>
    <s v="OK"/>
    <s v="LV109472"/>
    <n v="890"/>
    <n v="18.343949044586001"/>
    <n v="21"/>
    <n v="2"/>
    <n v="2"/>
    <n v="4"/>
    <n v="333.33333333333297"/>
    <n v="60.466665903727197"/>
    <n v="2.6433332761128701"/>
    <n v="0.64533332983652703"/>
    <n v="48.088034311930301"/>
    <m/>
    <x v="1428"/>
    <x v="1129"/>
  </r>
  <r>
    <x v="7"/>
    <n v="190"/>
    <n v="29.1"/>
    <n v="3"/>
    <n v="4"/>
    <s v="OK"/>
    <s v="LV109558"/>
    <n v="891"/>
    <n v="13.375796178343901"/>
    <n v="21"/>
    <n v="3"/>
    <n v="3"/>
    <n v="15"/>
    <n v="314.66666666666703"/>
    <n v="64.066665649414105"/>
    <n v="1.83666666348775"/>
    <n v="0.80599999427795399"/>
    <n v="56.626265207926402"/>
    <m/>
    <x v="1429"/>
    <x v="1063"/>
  </r>
  <r>
    <x v="7"/>
    <n v="155.9"/>
    <n v="69.599999999999994"/>
    <n v="3"/>
    <n v="4"/>
    <s v="OK"/>
    <s v="LV109302"/>
    <n v="892"/>
    <n v="39.808917197452203"/>
    <n v="29"/>
    <n v="4"/>
    <n v="3"/>
    <n v="20"/>
    <n v="630.33333333333303"/>
    <n v="56.699999491373703"/>
    <n v="1.9099999666214"/>
    <n v="0.38000000019868202"/>
    <n v="28.848466237386098"/>
    <m/>
    <x v="2"/>
    <x v="2"/>
  </r>
  <r>
    <x v="7"/>
    <n v="161.9"/>
    <n v="5.7"/>
    <n v="3"/>
    <n v="4"/>
    <s v="OK"/>
    <s v="LV109402"/>
    <n v="892"/>
    <n v="13.821656050955401"/>
    <n v="17"/>
    <n v="2"/>
    <n v="1"/>
    <n v="12"/>
    <n v="357.66666666666703"/>
    <n v="54.133333841959598"/>
    <n v="2.0566666920979801"/>
    <n v="0.49233334263165801"/>
    <n v="42.788967132568402"/>
    <m/>
    <x v="2"/>
    <x v="2"/>
  </r>
  <r>
    <x v="7"/>
    <n v="168.5"/>
    <n v="20.2"/>
    <n v="3"/>
    <n v="4"/>
    <s v="OK"/>
    <s v="LV109413"/>
    <n v="892"/>
    <n v="28.343949044586001"/>
    <n v="25"/>
    <n v="2"/>
    <n v="1"/>
    <n v="18"/>
    <n v="272.33333333333297"/>
    <n v="63.433333079020201"/>
    <n v="1.8600000143051101"/>
    <n v="0.61899998784065202"/>
    <n v="65.212666829427107"/>
    <m/>
    <x v="1430"/>
    <x v="1130"/>
  </r>
  <r>
    <x v="7"/>
    <n v="194.5"/>
    <n v="33.200000000000003"/>
    <n v="3"/>
    <n v="4"/>
    <s v="OK"/>
    <s v="LV109550"/>
    <n v="892"/>
    <m/>
    <n v="28"/>
    <n v="4"/>
    <n v="4"/>
    <n v="28"/>
    <n v="341.33333333333297"/>
    <n v="62.9999987284342"/>
    <n v="2.46000003814697"/>
    <n v="0.53300000230471301"/>
    <n v="41.120133717854799"/>
    <m/>
    <x v="1431"/>
    <x v="1131"/>
  </r>
  <r>
    <x v="7"/>
    <n v="145.4"/>
    <n v="54.8"/>
    <n v="3"/>
    <n v="4"/>
    <s v="OK"/>
    <s v="LV109290"/>
    <n v="893"/>
    <n v="19.585987261146499"/>
    <n v="21"/>
    <n v="2"/>
    <n v="1"/>
    <n v="18"/>
    <n v="271.33333333333297"/>
    <n v="62.6666666666667"/>
    <n v="1.9900000095367401"/>
    <n v="0.89300000667571999"/>
    <n v="68.8809000651042"/>
    <m/>
    <x v="1432"/>
    <x v="1132"/>
  </r>
  <r>
    <x v="7"/>
    <n v="175.2"/>
    <n v="4"/>
    <n v="3"/>
    <n v="4"/>
    <s v="OK"/>
    <s v="LV109406"/>
    <n v="893"/>
    <n v="11.9426751592357"/>
    <n v="16"/>
    <n v="2"/>
    <n v="2"/>
    <n v="14"/>
    <n v="333.33333333333297"/>
    <n v="57.966667175292997"/>
    <n v="3.8033333619435599"/>
    <n v="0.82800002892812097"/>
    <n v="53.375132242838497"/>
    <m/>
    <x v="1433"/>
    <x v="1133"/>
  </r>
  <r>
    <x v="7"/>
    <n v="180"/>
    <n v="15"/>
    <n v="3"/>
    <n v="4"/>
    <s v="OK"/>
    <s v="LV113005"/>
    <n v="893"/>
    <n v="10.3503184713376"/>
    <n v="0"/>
    <n v="2"/>
    <n v="2"/>
    <n v="0"/>
    <n v="314"/>
    <n v="62.266667683919302"/>
    <n v="2.46333328882853"/>
    <n v="0.74666666984558105"/>
    <n v="54.483899434407597"/>
    <m/>
    <x v="2"/>
    <x v="2"/>
  </r>
  <r>
    <x v="7"/>
    <n v="189.8"/>
    <n v="99.6"/>
    <n v="3"/>
    <n v="4"/>
    <s v="OK"/>
    <s v="LV109494"/>
    <n v="894"/>
    <n v="31.847133757961799"/>
    <n v="30"/>
    <n v="4"/>
    <n v="5"/>
    <n v="0"/>
    <n v="252.333333333333"/>
    <n v="57.099999745686901"/>
    <n v="1.71666665871938"/>
    <n v="0.35500000913937901"/>
    <n v="29.450634002685501"/>
    <m/>
    <x v="1434"/>
    <x v="1134"/>
  </r>
  <r>
    <x v="8"/>
    <n v="33"/>
    <n v="18.5"/>
    <n v="3"/>
    <n v="4"/>
    <s v="OK"/>
    <s v="T10299"/>
    <n v="895"/>
    <n v="20.5"/>
    <n v="19"/>
    <n v="3"/>
    <n v="3"/>
    <n v="12"/>
    <n v="146.666666666667"/>
    <n v="41.700000762939503"/>
    <n v="0.80666665236155199"/>
    <n v="0.289666667580605"/>
    <n v="38.931566874186203"/>
    <m/>
    <x v="1435"/>
    <x v="1135"/>
  </r>
  <r>
    <x v="8"/>
    <n v="17"/>
    <n v="37"/>
    <n v="3"/>
    <n v="4"/>
    <s v="OK"/>
    <s v="T10391"/>
    <n v="895"/>
    <n v="27.4"/>
    <n v="30"/>
    <n v="5"/>
    <n v="5"/>
    <n v="25"/>
    <n v="183.333333333333"/>
    <n v="60.533332824707003"/>
    <n v="0.87333333492279097"/>
    <n v="0.648333340883255"/>
    <n v="80.462467193603501"/>
    <m/>
    <x v="2"/>
    <x v="2"/>
  </r>
  <r>
    <x v="6"/>
    <n v="45"/>
    <n v="99"/>
    <n v="3"/>
    <n v="4"/>
    <s v="OK"/>
    <s v="P01860238"/>
    <n v="266"/>
    <n v="16.899999999999999"/>
    <n v="16"/>
    <n v="1"/>
    <n v="2"/>
    <n v="9"/>
    <n v="168.20000203450499"/>
    <n v="58.866666158040402"/>
    <n v="1.0733333627382899"/>
    <n v="0.22933333118756599"/>
    <m/>
    <n v="109.9"/>
    <x v="1436"/>
    <x v="2"/>
  </r>
  <r>
    <x v="6"/>
    <n v="99"/>
    <n v="71"/>
    <n v="3"/>
    <n v="4"/>
    <s v="OK"/>
    <s v="P01860475"/>
    <n v="268"/>
    <n v="13.4"/>
    <n v="14"/>
    <n v="3"/>
    <n v="2"/>
    <n v="5"/>
    <n v="185.56666564941401"/>
    <n v="52.633332570393897"/>
    <n v="1.52000002066294"/>
    <n v="0.36966666579246499"/>
    <m/>
    <n v="181.4"/>
    <x v="1437"/>
    <x v="2"/>
  </r>
  <r>
    <x v="6"/>
    <n v="47"/>
    <n v="85"/>
    <n v="3"/>
    <n v="4"/>
    <s v="OK"/>
    <s v="P01860234"/>
    <n v="269"/>
    <n v="33.9"/>
    <n v="23"/>
    <n v="5"/>
    <n v="5"/>
    <n v="23"/>
    <n v="294.33333333333297"/>
    <n v="31.8666667938232"/>
    <n v="1.5366666714350401"/>
    <n v="0.24099999666214"/>
    <m/>
    <n v="40.299999999999997"/>
    <x v="108"/>
    <x v="2"/>
  </r>
  <r>
    <x v="7"/>
    <n v="176.7"/>
    <n v="6.3"/>
    <n v="3"/>
    <n v="4"/>
    <s v="OK"/>
    <s v="LV109408"/>
    <n v="270"/>
    <n v="14.968152866242001"/>
    <n v="17"/>
    <n v="1"/>
    <n v="2"/>
    <n v="13"/>
    <n v="285"/>
    <n v="56.466667175292997"/>
    <n v="3.2066666285196899"/>
    <n v="0.78233333428700802"/>
    <n v="66.662734985351605"/>
    <m/>
    <x v="1438"/>
    <x v="1136"/>
  </r>
  <r>
    <x v="1"/>
    <n v="25"/>
    <n v="346"/>
    <n v="3"/>
    <n v="4"/>
    <s v="OK"/>
    <s v="NH200669"/>
    <n v="270"/>
    <n v="11.1"/>
    <n v="20"/>
    <n v="1"/>
    <n v="1"/>
    <n v="16"/>
    <n v="221"/>
    <n v="59.266667683919302"/>
    <n v="1.7966666618983"/>
    <n v="0.73400000731150306"/>
    <m/>
    <m/>
    <x v="1377"/>
    <x v="1137"/>
  </r>
  <r>
    <x v="7"/>
    <n v="102.5"/>
    <n v="20.2"/>
    <n v="0"/>
    <n v="1"/>
    <s v="MORT"/>
    <s v="LV109065"/>
    <n v="249"/>
    <m/>
    <n v="0"/>
    <m/>
    <m/>
    <n v="0"/>
    <m/>
    <m/>
    <m/>
    <m/>
    <m/>
    <m/>
    <x v="2"/>
    <x v="2"/>
  </r>
  <r>
    <x v="7"/>
    <n v="124.4"/>
    <n v="93.5"/>
    <n v="0"/>
    <n v="1"/>
    <s v="EXCLUDE"/>
    <s v="LV109188"/>
    <n v="249"/>
    <n v="37.579617834394902"/>
    <n v="25"/>
    <m/>
    <m/>
    <n v="0"/>
    <m/>
    <m/>
    <m/>
    <m/>
    <m/>
    <m/>
    <x v="2"/>
    <x v="2"/>
  </r>
  <r>
    <x v="8"/>
    <n v="32.5"/>
    <n v="35.5"/>
    <n v="0"/>
    <n v="0"/>
    <s v="MORT"/>
    <s v="T10310"/>
    <n v="249"/>
    <m/>
    <m/>
    <m/>
    <m/>
    <m/>
    <m/>
    <m/>
    <m/>
    <m/>
    <m/>
    <m/>
    <x v="2"/>
    <x v="2"/>
  </r>
  <r>
    <x v="5"/>
    <n v="4"/>
    <n v="4"/>
    <n v="3"/>
    <n v="4"/>
    <s v="OK"/>
    <s v="B422044"/>
    <n v="302"/>
    <n v="11.1"/>
    <n v="12"/>
    <n v="2"/>
    <n v="2"/>
    <n v="10"/>
    <n v="228.56666564941401"/>
    <n v="52.600001017252602"/>
    <n v="1.4466666777928701"/>
    <n v="0.625666658083598"/>
    <m/>
    <n v="304.5"/>
    <x v="154"/>
    <x v="176"/>
  </r>
  <r>
    <x v="7"/>
    <n v="126"/>
    <n v="67.099999999999994"/>
    <n v="3"/>
    <n v="4"/>
    <s v="OK"/>
    <s v="LV109160"/>
    <n v="302"/>
    <n v="57.324840764331199"/>
    <n v="45"/>
    <n v="5"/>
    <n v="5"/>
    <n v="20"/>
    <n v="518.33333333333303"/>
    <n v="56.033332824707003"/>
    <n v="3.2966666221618701"/>
    <n v="1.65400000413259"/>
    <n v="80.232432047526004"/>
    <m/>
    <x v="1439"/>
    <x v="1138"/>
  </r>
  <r>
    <x v="6"/>
    <n v="15"/>
    <n v="26"/>
    <n v="3"/>
    <n v="5"/>
    <s v="OK"/>
    <s v="P01860080"/>
    <n v="302"/>
    <n v="42"/>
    <n v="25"/>
    <n v="5"/>
    <n v="4"/>
    <n v="25"/>
    <n v="374.90000406900998"/>
    <n v="52.233333587646499"/>
    <n v="2.4566667079925502"/>
    <n v="0.52366665999094597"/>
    <m/>
    <n v="92.2"/>
    <x v="1440"/>
    <x v="2"/>
  </r>
  <r>
    <x v="8"/>
    <n v="21"/>
    <n v="60"/>
    <n v="3"/>
    <n v="5"/>
    <s v="OK"/>
    <s v="T10366"/>
    <n v="302"/>
    <n v="19.100000000000001"/>
    <n v="26"/>
    <n v="2"/>
    <n v="2"/>
    <n v="25"/>
    <n v="243.333333333333"/>
    <n v="34"/>
    <n v="1.1699999968210899"/>
    <n v="0.38099999229113302"/>
    <n v="80.092165629069001"/>
    <m/>
    <x v="1441"/>
    <x v="1139"/>
  </r>
  <r>
    <x v="7"/>
    <n v="132.4"/>
    <n v="61.8"/>
    <n v="3"/>
    <n v="5"/>
    <s v="OK"/>
    <s v="LV109163"/>
    <n v="303"/>
    <n v="26.1146496815287"/>
    <n v="28"/>
    <n v="3"/>
    <n v="3"/>
    <n v="18"/>
    <n v="260"/>
    <n v="67.099999745686802"/>
    <n v="1.4299999872843401"/>
    <n v="0.28599999348322602"/>
    <n v="27.216333389282202"/>
    <m/>
    <x v="2"/>
    <x v="2"/>
  </r>
  <r>
    <x v="2"/>
    <n v="74"/>
    <n v="36"/>
    <n v="3"/>
    <n v="4"/>
    <s v="OK"/>
    <s v="M17116570"/>
    <n v="303"/>
    <n v="18.8"/>
    <n v="16"/>
    <n v="2"/>
    <n v="2"/>
    <n v="15"/>
    <n v="181.46666463216101"/>
    <n v="46.099999745686901"/>
    <n v="1.0833333532015501"/>
    <n v="0.120999999344349"/>
    <m/>
    <n v="52.9"/>
    <x v="1442"/>
    <x v="1140"/>
  </r>
  <r>
    <x v="6"/>
    <n v="40"/>
    <n v="82"/>
    <n v="3"/>
    <n v="4"/>
    <s v="OK"/>
    <s v="P01860151"/>
    <n v="303"/>
    <n v="120"/>
    <n v="36"/>
    <m/>
    <m/>
    <m/>
    <n v="162.20000203450499"/>
    <n v="32.666666030883803"/>
    <n v="1.02666666110357"/>
    <n v="0.113000000516574"/>
    <m/>
    <n v="42.1"/>
    <x v="463"/>
    <x v="2"/>
  </r>
  <r>
    <x v="3"/>
    <n v="39"/>
    <n v="27"/>
    <n v="3"/>
    <n v="5"/>
    <s v="OK"/>
    <s v="A110173"/>
    <n v="304"/>
    <n v="50"/>
    <n v="35"/>
    <m/>
    <m/>
    <m/>
    <n v="218.666666666667"/>
    <n v="55.699999491373703"/>
    <n v="1.1699999968210899"/>
    <n v="0.110333335896333"/>
    <m/>
    <n v="48.9"/>
    <x v="50"/>
    <x v="9"/>
  </r>
  <r>
    <x v="8"/>
    <n v="1"/>
    <n v="78"/>
    <n v="3"/>
    <n v="5"/>
    <s v="OK"/>
    <s v="T10442"/>
    <n v="739"/>
    <n v="43"/>
    <n v="30"/>
    <m/>
    <m/>
    <n v="0"/>
    <n v="213.333333333333"/>
    <n v="56.533334096272803"/>
    <n v="1.70666666825612"/>
    <n v="0.42266666889190702"/>
    <n v="48.6111666361491"/>
    <m/>
    <x v="1443"/>
    <x v="613"/>
  </r>
  <r>
    <x v="1"/>
    <n v="42"/>
    <n v="336"/>
    <n v="3"/>
    <n v="5"/>
    <s v="OK"/>
    <s v="NH200211"/>
    <n v="305"/>
    <n v="14.8"/>
    <n v="16"/>
    <n v="1"/>
    <n v="1"/>
    <n v="16"/>
    <n v="139.666666666667"/>
    <n v="51.6666653951009"/>
    <n v="1.3466666539510099"/>
    <n v="0.31633332371711698"/>
    <m/>
    <n v="159.69999999999999"/>
    <x v="315"/>
    <x v="1141"/>
  </r>
  <r>
    <x v="1"/>
    <n v="68"/>
    <n v="355"/>
    <n v="3"/>
    <n v="4"/>
    <s v="OK"/>
    <s v="NH200325"/>
    <n v="305"/>
    <n v="34.299999999999997"/>
    <n v="20"/>
    <n v="2"/>
    <n v="1"/>
    <n v="12"/>
    <n v="196.89999898274701"/>
    <n v="63"/>
    <n v="1.5299999713897701"/>
    <n v="0.62300000588099202"/>
    <m/>
    <n v="223.2"/>
    <x v="1444"/>
    <x v="1142"/>
  </r>
  <r>
    <x v="8"/>
    <n v="98.5"/>
    <n v="55"/>
    <n v="3"/>
    <n v="5"/>
    <s v="OK"/>
    <s v="T10070"/>
    <n v="305"/>
    <n v="15.4"/>
    <n v="19"/>
    <n v="3"/>
    <n v="3"/>
    <n v="16"/>
    <n v="160"/>
    <n v="54.699999491373703"/>
    <n v="1.19333334763845"/>
    <n v="0.18833333750565801"/>
    <n v="31.649267832438198"/>
    <m/>
    <x v="1445"/>
    <x v="1143"/>
  </r>
  <r>
    <x v="6"/>
    <n v="6"/>
    <n v="53"/>
    <n v="3"/>
    <n v="5"/>
    <s v="OK"/>
    <s v="P01860020"/>
    <n v="306"/>
    <n v="18.600000000000001"/>
    <n v="16"/>
    <n v="5"/>
    <n v="5"/>
    <n v="16"/>
    <n v="167"/>
    <n v="66.5"/>
    <n v="1.8166666428248099"/>
    <n v="2.1310000022252402"/>
    <m/>
    <n v="671.7"/>
    <x v="1446"/>
    <x v="2"/>
  </r>
  <r>
    <x v="3"/>
    <n v="11"/>
    <n v="2"/>
    <n v="3"/>
    <n v="5"/>
    <s v="OK"/>
    <s v="A110008"/>
    <n v="307"/>
    <n v="10.8"/>
    <n v="10"/>
    <n v="2"/>
    <n v="2"/>
    <n v="10"/>
    <n v="174.89999898274701"/>
    <n v="59.233333587646499"/>
    <n v="1.5700000127156599"/>
    <n v="0.53733333945274397"/>
    <m/>
    <n v="189.7"/>
    <x v="101"/>
    <x v="49"/>
  </r>
  <r>
    <x v="3"/>
    <n v="35"/>
    <n v="72"/>
    <n v="3"/>
    <n v="5"/>
    <s v="OK"/>
    <s v="A110131"/>
    <n v="307"/>
    <n v="12.3"/>
    <n v="16"/>
    <n v="2"/>
    <n v="2"/>
    <n v="15"/>
    <n v="196.46666463216101"/>
    <n v="56.300000508626297"/>
    <n v="1.9400000174840299"/>
    <n v="0.94766666491826401"/>
    <m/>
    <n v="300.2"/>
    <x v="2"/>
    <x v="2"/>
  </r>
  <r>
    <x v="3"/>
    <n v="72"/>
    <n v="90"/>
    <n v="3"/>
    <n v="5"/>
    <s v="OK"/>
    <s v="A110276"/>
    <n v="307"/>
    <n v="10.5"/>
    <n v="15"/>
    <n v="2"/>
    <n v="2"/>
    <n v="9"/>
    <n v="173.46666463216101"/>
    <n v="54.399998982747398"/>
    <n v="1.71333328882853"/>
    <n v="0.73166668415069602"/>
    <m/>
    <n v="265.2"/>
    <x v="51"/>
    <x v="171"/>
  </r>
  <r>
    <x v="3"/>
    <n v="63"/>
    <n v="44"/>
    <n v="3"/>
    <n v="5"/>
    <s v="OK"/>
    <s v="A110314"/>
    <n v="307"/>
    <n v="20.2"/>
    <n v="20"/>
    <n v="3"/>
    <n v="2"/>
    <n v="20"/>
    <n v="217.43333435058599"/>
    <n v="64.300000508626297"/>
    <n v="2.15000001589457"/>
    <n v="0.81800001859664895"/>
    <m/>
    <n v="212.4"/>
    <x v="2"/>
    <x v="2"/>
  </r>
  <r>
    <x v="3"/>
    <n v="93"/>
    <n v="36"/>
    <n v="3"/>
    <n v="5"/>
    <s v="OK"/>
    <s v="A110389"/>
    <n v="307"/>
    <n v="17.8"/>
    <n v="18"/>
    <n v="2"/>
    <n v="2"/>
    <n v="18"/>
    <n v="220.233332316081"/>
    <n v="55.966667175292997"/>
    <n v="2.2633333206176798"/>
    <n v="0.89466663201649999"/>
    <m/>
    <n v="229.5"/>
    <x v="2"/>
    <x v="2"/>
  </r>
  <r>
    <x v="5"/>
    <n v="11"/>
    <n v="95"/>
    <n v="3"/>
    <n v="5"/>
    <s v="OK"/>
    <s v="B419011"/>
    <n v="307"/>
    <n v="22.4"/>
    <n v="21"/>
    <n v="2"/>
    <n v="2"/>
    <n v="18"/>
    <n v="237.79999796549501"/>
    <n v="70.966667175292997"/>
    <n v="2.0800000031789101"/>
    <n v="1.96633330980937"/>
    <m/>
    <n v="474.9"/>
    <x v="82"/>
    <x v="257"/>
  </r>
  <r>
    <x v="5"/>
    <n v="16"/>
    <n v="32"/>
    <n v="3"/>
    <n v="5"/>
    <s v="OK"/>
    <s v="B421044"/>
    <n v="307"/>
    <n v="12.9"/>
    <n v="14"/>
    <n v="2"/>
    <n v="2"/>
    <n v="14"/>
    <n v="228.56666564941401"/>
    <n v="59.766666412353501"/>
    <n v="2.30000003178914"/>
    <n v="1.1543333530426001"/>
    <m/>
    <n v="308.60000000000002"/>
    <x v="2"/>
    <x v="2"/>
  </r>
  <r>
    <x v="5"/>
    <n v="39"/>
    <n v="66"/>
    <n v="3"/>
    <n v="5"/>
    <s v="OK"/>
    <s v="B428042"/>
    <n v="307"/>
    <n v="10.8"/>
    <m/>
    <n v="3"/>
    <n v="1"/>
    <n v="6"/>
    <n v="181.10000101725299"/>
    <n v="61.733333587646499"/>
    <n v="1.4199999968210899"/>
    <n v="1.66566669940948"/>
    <m/>
    <n v="475"/>
    <x v="2"/>
    <x v="2"/>
  </r>
  <r>
    <x v="5"/>
    <n v="35"/>
    <n v="49"/>
    <n v="3"/>
    <n v="5"/>
    <s v="OK"/>
    <s v="B429046"/>
    <n v="307"/>
    <n v="11.6"/>
    <n v="18"/>
    <n v="2"/>
    <n v="3"/>
    <n v="18"/>
    <n v="196.56666564941401"/>
    <n v="54.0000012715658"/>
    <n v="1.8333333333333299"/>
    <n v="0.66966665784517898"/>
    <m/>
    <n v="213.2"/>
    <x v="2"/>
    <x v="2"/>
  </r>
  <r>
    <x v="5"/>
    <n v="29"/>
    <n v="21"/>
    <n v="3"/>
    <n v="5"/>
    <s v="OK"/>
    <s v="B430039"/>
    <n v="307"/>
    <n v="11.1"/>
    <n v="23"/>
    <n v="2"/>
    <n v="2"/>
    <n v="12"/>
    <n v="195.10000101725299"/>
    <n v="54.766666412353501"/>
    <n v="1.77333331108093"/>
    <n v="0.614666680494944"/>
    <m/>
    <n v="194.9"/>
    <x v="2"/>
    <x v="2"/>
  </r>
  <r>
    <x v="5"/>
    <n v="73"/>
    <n v="78"/>
    <n v="3"/>
    <n v="5"/>
    <s v="OK"/>
    <s v="B435073"/>
    <n v="307"/>
    <n v="14.3"/>
    <m/>
    <n v="2"/>
    <n v="1"/>
    <m/>
    <n v="199.766667683919"/>
    <n v="44.366666158040402"/>
    <n v="1.3500000238418599"/>
    <n v="0.22299999992052699"/>
    <m/>
    <n v="79.8"/>
    <x v="2"/>
    <x v="2"/>
  </r>
  <r>
    <x v="5"/>
    <n v="56"/>
    <n v="40"/>
    <n v="3"/>
    <n v="5"/>
    <s v="OK"/>
    <s v="B437067"/>
    <n v="307"/>
    <n v="12.6"/>
    <n v="17"/>
    <n v="1"/>
    <n v="2"/>
    <n v="15"/>
    <n v="184.766667683919"/>
    <n v="57.733333587646499"/>
    <n v="1.90000001589457"/>
    <n v="0.484666665395101"/>
    <m/>
    <n v="174.5"/>
    <x v="2"/>
    <x v="2"/>
  </r>
  <r>
    <x v="5"/>
    <n v="56"/>
    <n v="14"/>
    <n v="3"/>
    <n v="5"/>
    <s v="OK"/>
    <s v="B438044"/>
    <n v="307"/>
    <n v="12.1"/>
    <n v="15"/>
    <n v="2"/>
    <n v="2"/>
    <n v="15"/>
    <n v="209.56666564941401"/>
    <n v="42.5"/>
    <n v="1.8899999856948899"/>
    <n v="0.656333327293396"/>
    <m/>
    <n v="211.2"/>
    <x v="2"/>
    <x v="2"/>
  </r>
  <r>
    <x v="5"/>
    <n v="77"/>
    <n v="77"/>
    <n v="3"/>
    <n v="5"/>
    <s v="OK"/>
    <s v="B443002"/>
    <n v="307"/>
    <n v="19.3"/>
    <n v="18"/>
    <n v="2"/>
    <n v="2"/>
    <n v="15"/>
    <n v="196"/>
    <n v="58.699999491373703"/>
    <n v="1.98333330949148"/>
    <n v="0.72600002090136195"/>
    <m/>
    <n v="203.2"/>
    <x v="2"/>
    <x v="2"/>
  </r>
  <r>
    <x v="5"/>
    <n v="77"/>
    <n v="97"/>
    <n v="3"/>
    <n v="5"/>
    <s v="OK"/>
    <s v="B443014"/>
    <n v="307"/>
    <n v="23.1"/>
    <n v="17"/>
    <n v="3"/>
    <n v="2"/>
    <n v="12"/>
    <n v="184.43333435058599"/>
    <n v="57.199999491373703"/>
    <n v="1.2366666396458901"/>
    <n v="0.89966666698455799"/>
    <m/>
    <n v="287.60000000000002"/>
    <x v="2"/>
    <x v="2"/>
  </r>
  <r>
    <x v="5"/>
    <n v="76"/>
    <n v="86"/>
    <n v="3"/>
    <n v="5"/>
    <s v="OK"/>
    <s v="B443045"/>
    <n v="307"/>
    <n v="16.100000000000001"/>
    <n v="18"/>
    <n v="1"/>
    <n v="1"/>
    <n v="16"/>
    <n v="218.13333129882801"/>
    <n v="64.866666158040402"/>
    <n v="1.8900000254313201"/>
    <n v="1.25"/>
    <m/>
    <n v="346.7"/>
    <x v="2"/>
    <x v="2"/>
  </r>
  <r>
    <x v="5"/>
    <n v="99"/>
    <n v="63"/>
    <n v="3"/>
    <n v="5"/>
    <s v="OK"/>
    <s v="B444066"/>
    <n v="307"/>
    <n v="13"/>
    <n v="17"/>
    <n v="2"/>
    <n v="1"/>
    <n v="17"/>
    <n v="238.79999796549501"/>
    <n v="58.966665903727197"/>
    <n v="2.05666665236155"/>
    <n v="1.08699997266134"/>
    <m/>
    <n v="305"/>
    <x v="2"/>
    <x v="2"/>
  </r>
  <r>
    <x v="7"/>
    <n v="189.2"/>
    <n v="99.9"/>
    <n v="3"/>
    <n v="5"/>
    <s v="OK"/>
    <s v="LV109493"/>
    <n v="307"/>
    <n v="20.382165605095501"/>
    <n v="17"/>
    <n v="3"/>
    <n v="3"/>
    <n v="17"/>
    <n v="330.33333333333297"/>
    <n v="51.3333333333333"/>
    <n v="3.6133333047231"/>
    <n v="1.1339999934037499"/>
    <n v="94.154234568278"/>
    <m/>
    <x v="2"/>
    <x v="2"/>
  </r>
  <r>
    <x v="2"/>
    <n v="12"/>
    <n v="69"/>
    <n v="3"/>
    <n v="5"/>
    <s v="OK"/>
    <s v="M17116091"/>
    <n v="307"/>
    <n v="10.5"/>
    <n v="12"/>
    <n v="2"/>
    <n v="3"/>
    <n v="12"/>
    <n v="176.233332316081"/>
    <n v="54.233332316080698"/>
    <n v="1.80666665236155"/>
    <n v="0.88433333237965905"/>
    <m/>
    <n v="331.5"/>
    <x v="2"/>
    <x v="2"/>
  </r>
  <r>
    <x v="2"/>
    <n v="8"/>
    <n v="96"/>
    <n v="3"/>
    <n v="5"/>
    <s v="OK"/>
    <s v="M17116120"/>
    <n v="307"/>
    <n v="17.7"/>
    <n v="17"/>
    <n v="2"/>
    <n v="2"/>
    <n v="17"/>
    <n v="194.766667683919"/>
    <n v="58.8333333333333"/>
    <n v="1.42666665712992"/>
    <n v="0.76333334048589097"/>
    <m/>
    <n v="236.6"/>
    <x v="976"/>
    <x v="1144"/>
  </r>
  <r>
    <x v="2"/>
    <n v="69"/>
    <n v="51"/>
    <n v="3"/>
    <n v="5"/>
    <s v="OK"/>
    <s v="M17116591"/>
    <n v="307"/>
    <n v="11.2"/>
    <n v="13"/>
    <n v="2"/>
    <n v="2"/>
    <n v="12"/>
    <n v="148.766667683919"/>
    <n v="47.166667938232401"/>
    <n v="1.5000000397364299"/>
    <n v="0.48933333158492998"/>
    <m/>
    <n v="254.2"/>
    <x v="2"/>
    <x v="2"/>
  </r>
  <r>
    <x v="2"/>
    <n v="51"/>
    <n v="58"/>
    <n v="3"/>
    <n v="5"/>
    <s v="OK"/>
    <s v="M17116607"/>
    <n v="307"/>
    <n v="13.5"/>
    <n v="14"/>
    <n v="1"/>
    <n v="1"/>
    <n v="14"/>
    <n v="182.10000101725299"/>
    <n v="58.3333333333333"/>
    <n v="2.1133333444595301"/>
    <n v="0.69066667556762695"/>
    <m/>
    <n v="253"/>
    <x v="2"/>
    <x v="2"/>
  </r>
  <r>
    <x v="2"/>
    <n v="62"/>
    <n v="74"/>
    <n v="3"/>
    <n v="5"/>
    <s v="OK"/>
    <s v="M17116618"/>
    <n v="307"/>
    <n v="18.2"/>
    <n v="17"/>
    <n v="1"/>
    <n v="2"/>
    <n v="17"/>
    <n v="196.79999796549501"/>
    <n v="63.6666653951009"/>
    <n v="1.7533333301544201"/>
    <n v="0.90466666221618697"/>
    <m/>
    <n v="282.2"/>
    <x v="729"/>
    <x v="1090"/>
  </r>
  <r>
    <x v="2"/>
    <m/>
    <m/>
    <n v="3"/>
    <n v="5"/>
    <s v="OK"/>
    <s v="M17116824"/>
    <n v="307"/>
    <m/>
    <m/>
    <n v="2"/>
    <n v="2"/>
    <n v="12"/>
    <n v="187"/>
    <n v="51.966665903727197"/>
    <n v="1.6533333460489901"/>
    <n v="0.60333332419395402"/>
    <m/>
    <n v="222"/>
    <x v="2"/>
    <x v="2"/>
  </r>
  <r>
    <x v="2"/>
    <n v="91"/>
    <n v="80"/>
    <n v="3"/>
    <n v="5"/>
    <s v="OK"/>
    <s v="M17116922"/>
    <n v="307"/>
    <n v="23.2"/>
    <n v="20"/>
    <n v="4"/>
    <n v="2"/>
    <n v="11"/>
    <n v="161.233332316081"/>
    <n v="58.766666412353501"/>
    <n v="1.1966666777928701"/>
    <n v="0.27200000484784398"/>
    <m/>
    <n v="113"/>
    <x v="2"/>
    <x v="2"/>
  </r>
  <r>
    <x v="2"/>
    <n v="100"/>
    <n v="89"/>
    <n v="3"/>
    <n v="5"/>
    <s v="OK"/>
    <s v="M17116925"/>
    <n v="307"/>
    <n v="16.2"/>
    <n v="15"/>
    <n v="1"/>
    <n v="1"/>
    <n v="10"/>
    <n v="198.89999898274701"/>
    <n v="67.6666666666667"/>
    <n v="1.8633333047231"/>
    <n v="1.2486666838328"/>
    <m/>
    <n v="367.8"/>
    <x v="2"/>
    <x v="2"/>
  </r>
  <r>
    <x v="2"/>
    <n v="57"/>
    <n v="87"/>
    <n v="3"/>
    <n v="5"/>
    <s v="OK"/>
    <s v="M17118951"/>
    <n v="307"/>
    <n v="10.8"/>
    <n v="13"/>
    <n v="2"/>
    <n v="2"/>
    <n v="10"/>
    <n v="195.43333435058599"/>
    <n v="58.033334096272803"/>
    <n v="1.9166666666666701"/>
    <n v="0.83533332745234201"/>
    <m/>
    <n v="269.7"/>
    <x v="1447"/>
    <x v="1145"/>
  </r>
  <r>
    <x v="2"/>
    <n v="91"/>
    <n v="97"/>
    <n v="3"/>
    <n v="5"/>
    <s v="OK"/>
    <s v="M17118966"/>
    <n v="307"/>
    <n v="11.5"/>
    <n v="12"/>
    <m/>
    <m/>
    <m/>
    <n v="182.56666564941401"/>
    <n v="50.433333079020201"/>
    <n v="1.6933333873748799"/>
    <n v="0.59133333961168899"/>
    <m/>
    <n v="219.5"/>
    <x v="1448"/>
    <x v="1146"/>
  </r>
  <r>
    <x v="0"/>
    <n v="153"/>
    <n v="68"/>
    <n v="0"/>
    <n v="0"/>
    <s v="EXCLUDE"/>
    <s v="NL110336"/>
    <n v="307"/>
    <n v="40.6"/>
    <n v="33"/>
    <m/>
    <m/>
    <m/>
    <m/>
    <m/>
    <m/>
    <m/>
    <m/>
    <m/>
    <x v="2"/>
    <x v="2"/>
  </r>
  <r>
    <x v="0"/>
    <n v="170"/>
    <n v="19"/>
    <n v="0"/>
    <n v="5"/>
    <s v="OK"/>
    <s v="NL110415"/>
    <n v="307"/>
    <n v="50.6"/>
    <n v="36"/>
    <n v="4"/>
    <n v="5"/>
    <n v="30"/>
    <m/>
    <m/>
    <m/>
    <m/>
    <m/>
    <m/>
    <x v="2"/>
    <x v="2"/>
  </r>
  <r>
    <x v="6"/>
    <n v="22"/>
    <n v="20"/>
    <n v="3"/>
    <n v="5"/>
    <s v="OK"/>
    <s v="P01860105"/>
    <n v="307"/>
    <n v="56.3"/>
    <n v="34"/>
    <n v="3"/>
    <n v="5"/>
    <n v="20"/>
    <n v="211.89999898274701"/>
    <n v="63.900000254313099"/>
    <n v="2.0533333619435599"/>
    <n v="0.67333332697550496"/>
    <m/>
    <n v="172.8"/>
    <x v="2"/>
    <x v="2"/>
  </r>
  <r>
    <x v="6"/>
    <n v="26"/>
    <n v="47"/>
    <n v="3"/>
    <n v="5"/>
    <s v="OK"/>
    <s v="P01860118"/>
    <n v="307"/>
    <n v="15"/>
    <n v="22"/>
    <n v="3"/>
    <n v="3"/>
    <n v="20"/>
    <n v="208.20000203450499"/>
    <n v="60.899998982747398"/>
    <n v="2.2599999904632599"/>
    <n v="1.18666664759318"/>
    <m/>
    <n v="322.10000000000002"/>
    <x v="2"/>
    <x v="2"/>
  </r>
  <r>
    <x v="6"/>
    <n v="29"/>
    <n v="55"/>
    <n v="3"/>
    <n v="5"/>
    <s v="OK"/>
    <s v="P01860124"/>
    <n v="307"/>
    <n v="48.5"/>
    <n v="19"/>
    <n v="4"/>
    <n v="4"/>
    <n v="19"/>
    <n v="259.56667073567701"/>
    <n v="56.5"/>
    <n v="1.5000000397364299"/>
    <n v="1.3543333212534601"/>
    <m/>
    <n v="267.7"/>
    <x v="2"/>
    <x v="2"/>
  </r>
  <r>
    <x v="6"/>
    <n v="36"/>
    <n v="9"/>
    <n v="3"/>
    <n v="5"/>
    <s v="OK"/>
    <s v="P01860189"/>
    <n v="307"/>
    <n v="42.7"/>
    <n v="25"/>
    <n v="3"/>
    <n v="4"/>
    <n v="18"/>
    <n v="214.43333435058599"/>
    <n v="56.133332570393897"/>
    <n v="1.58666666348775"/>
    <n v="0.84933336575826002"/>
    <m/>
    <n v="222.6"/>
    <x v="2"/>
    <x v="2"/>
  </r>
  <r>
    <x v="6"/>
    <n v="35"/>
    <n v="20"/>
    <n v="3"/>
    <n v="5"/>
    <s v="OK"/>
    <s v="P01860182"/>
    <n v="307"/>
    <n v="41.1"/>
    <n v="22"/>
    <n v="1"/>
    <n v="3"/>
    <n v="15"/>
    <n v="173.10000101725299"/>
    <n v="60.733333587646499"/>
    <n v="1.7799999713897701"/>
    <n v="1.12733336289724"/>
    <m/>
    <n v="383"/>
    <x v="2"/>
    <x v="2"/>
  </r>
  <r>
    <x v="6"/>
    <n v="38"/>
    <n v="20"/>
    <n v="3"/>
    <n v="5"/>
    <s v="OK"/>
    <s v="P01860181"/>
    <n v="307"/>
    <n v="15.3"/>
    <n v="18"/>
    <n v="1"/>
    <n v="3"/>
    <n v="18"/>
    <n v="154"/>
    <n v="54.633332570393897"/>
    <n v="1.5966666539510099"/>
    <n v="0.72166665395100904"/>
    <m/>
    <n v="276.39999999999998"/>
    <x v="2"/>
    <x v="2"/>
  </r>
  <r>
    <x v="6"/>
    <n v="40"/>
    <n v="39"/>
    <n v="3"/>
    <n v="5"/>
    <s v="OK"/>
    <s v="P01860170"/>
    <n v="307"/>
    <n v="38.4"/>
    <n v="30"/>
    <n v="4"/>
    <n v="4"/>
    <n v="15"/>
    <n v="180.666666666667"/>
    <n v="56.866667429606103"/>
    <n v="1.54666670163472"/>
    <n v="0.71733331680297896"/>
    <m/>
    <n v="186.7"/>
    <x v="2"/>
    <x v="2"/>
  </r>
  <r>
    <x v="6"/>
    <n v="34"/>
    <n v="60"/>
    <n v="3"/>
    <n v="5"/>
    <s v="OK"/>
    <s v="P01860159"/>
    <n v="307"/>
    <n v="39.5"/>
    <n v="18"/>
    <n v="4"/>
    <n v="4"/>
    <n v="18"/>
    <n v="240.43333435058599"/>
    <n v="75.266667683919295"/>
    <n v="2.2633334000905401"/>
    <n v="1.2756666739781699"/>
    <m/>
    <n v="275"/>
    <x v="2"/>
    <x v="2"/>
  </r>
  <r>
    <x v="6"/>
    <n v="45"/>
    <n v="28"/>
    <n v="3"/>
    <n v="5"/>
    <s v="OK"/>
    <s v="P01860205"/>
    <n v="307"/>
    <n v="10.5"/>
    <n v="13"/>
    <n v="2"/>
    <n v="2"/>
    <n v="9"/>
    <n v="173.79999796549501"/>
    <n v="58.266666412353501"/>
    <n v="1.8733333349227901"/>
    <n v="1.1916666626930199"/>
    <m/>
    <n v="384.9"/>
    <x v="2"/>
    <x v="2"/>
  </r>
  <r>
    <x v="6"/>
    <n v="58"/>
    <n v="4"/>
    <n v="3"/>
    <n v="5"/>
    <s v="OK"/>
    <s v="P01860294"/>
    <n v="307"/>
    <n v="11"/>
    <n v="16"/>
    <n v="1"/>
    <n v="1"/>
    <n v="14"/>
    <n v="178.43333435058599"/>
    <n v="56.133332570393897"/>
    <n v="1.5"/>
    <n v="0.825999975204468"/>
    <m/>
    <n v="295.2"/>
    <x v="2"/>
    <x v="2"/>
  </r>
  <r>
    <x v="6"/>
    <n v="55"/>
    <n v="20"/>
    <n v="3"/>
    <n v="5"/>
    <s v="OK"/>
    <s v="P01860290"/>
    <n v="307"/>
    <n v="41.4"/>
    <n v="21"/>
    <n v="4"/>
    <n v="4"/>
    <n v="20"/>
    <n v="251.86666870117199"/>
    <n v="58.533334096272803"/>
    <n v="2.3466666539510102"/>
    <n v="1.19733333587646"/>
    <m/>
    <n v="294.60000000000002"/>
    <x v="2"/>
    <x v="2"/>
  </r>
  <r>
    <x v="6"/>
    <n v="54"/>
    <n v="44"/>
    <n v="3"/>
    <n v="5"/>
    <s v="OK"/>
    <s v="P01860276"/>
    <n v="307"/>
    <n v="54"/>
    <n v="36"/>
    <n v="4"/>
    <n v="5"/>
    <n v="20"/>
    <n v="232.56666564941401"/>
    <n v="70.899998982747405"/>
    <n v="2.3100000222524"/>
    <n v="1.19133329391479"/>
    <m/>
    <n v="266"/>
    <x v="2"/>
    <x v="2"/>
  </r>
  <r>
    <x v="6"/>
    <n v="67"/>
    <n v="13"/>
    <n v="3"/>
    <n v="5"/>
    <s v="OK"/>
    <s v="P01860309"/>
    <n v="307"/>
    <n v="16.7"/>
    <n v="15"/>
    <n v="2"/>
    <n v="2"/>
    <n v="15"/>
    <n v="178.666666666667"/>
    <n v="65.699999491373703"/>
    <n v="2.34999998410543"/>
    <n v="0.86933332681655895"/>
    <m/>
    <n v="257.7"/>
    <x v="2"/>
    <x v="2"/>
  </r>
  <r>
    <x v="6"/>
    <n v="70"/>
    <n v="25"/>
    <n v="3"/>
    <n v="5"/>
    <s v="OK"/>
    <s v="P01860318"/>
    <n v="307"/>
    <n v="44.6"/>
    <n v="29"/>
    <n v="5"/>
    <n v="4"/>
    <n v="20"/>
    <n v="264.76665751139302"/>
    <n v="61.433333079020201"/>
    <n v="2.7800000508626299"/>
    <n v="0.92966665824254402"/>
    <m/>
    <n v="191"/>
    <x v="2"/>
    <x v="2"/>
  </r>
  <r>
    <x v="6"/>
    <n v="69"/>
    <n v="35"/>
    <n v="3"/>
    <n v="5"/>
    <s v="OK"/>
    <s v="P01860326"/>
    <n v="307"/>
    <n v="39.9"/>
    <n v="34"/>
    <n v="5"/>
    <n v="4"/>
    <n v="28"/>
    <n v="250.766667683919"/>
    <n v="62.400000254313099"/>
    <n v="2.34999998410543"/>
    <n v="1.2820000052452101"/>
    <m/>
    <n v="240"/>
    <x v="2"/>
    <x v="2"/>
  </r>
  <r>
    <x v="6"/>
    <n v="66"/>
    <n v="40"/>
    <n v="3"/>
    <n v="5"/>
    <s v="OK"/>
    <s v="P01860330"/>
    <n v="307"/>
    <n v="27.9"/>
    <n v="21"/>
    <n v="3"/>
    <n v="4"/>
    <n v="18"/>
    <n v="191.10000101725299"/>
    <n v="60.766667683919302"/>
    <n v="2.2633333206176798"/>
    <n v="1.1563333272934"/>
    <m/>
    <n v="330"/>
    <x v="2"/>
    <x v="2"/>
  </r>
  <r>
    <x v="6"/>
    <n v="61"/>
    <n v="43"/>
    <n v="3"/>
    <n v="5"/>
    <s v="OK"/>
    <s v="P01860333"/>
    <n v="307"/>
    <n v="36.799999999999997"/>
    <n v="31"/>
    <n v="4"/>
    <n v="4"/>
    <n v="20"/>
    <n v="220.86666870117199"/>
    <n v="68.399998982747405"/>
    <n v="1.97333335876465"/>
    <n v="1.4813333352406799"/>
    <m/>
    <n v="356.7"/>
    <x v="2"/>
    <x v="2"/>
  </r>
  <r>
    <x v="6"/>
    <n v="85"/>
    <n v="7"/>
    <n v="3"/>
    <n v="5"/>
    <s v="OK"/>
    <s v="P01860414"/>
    <n v="307"/>
    <n v="16.600000000000001"/>
    <n v="15"/>
    <n v="2"/>
    <n v="1"/>
    <n v="15"/>
    <n v="193.10000101725299"/>
    <n v="66.033334096272796"/>
    <n v="2.2800000111262002"/>
    <n v="0.55099999904632602"/>
    <m/>
    <n v="161.69999999999999"/>
    <x v="2"/>
    <x v="2"/>
  </r>
  <r>
    <x v="6"/>
    <n v="88"/>
    <n v="18"/>
    <n v="3"/>
    <n v="5"/>
    <s v="OK"/>
    <s v="P01860423"/>
    <n v="307"/>
    <n v="45.4"/>
    <n v="26"/>
    <n v="3"/>
    <n v="4"/>
    <n v="22"/>
    <n v="227.86666870117199"/>
    <n v="62.3333333333333"/>
    <n v="2.0166666110356699"/>
    <n v="1.04599998394648"/>
    <m/>
    <n v="138.6"/>
    <x v="2"/>
    <x v="2"/>
  </r>
  <r>
    <x v="6"/>
    <n v="84"/>
    <n v="34"/>
    <n v="3"/>
    <n v="5"/>
    <s v="OK"/>
    <s v="P01860432"/>
    <n v="307"/>
    <n v="15.4"/>
    <n v="15"/>
    <n v="3"/>
    <n v="3"/>
    <n v="10"/>
    <n v="215"/>
    <n v="56.6666666666667"/>
    <n v="2.0799999634424799"/>
    <n v="0.82733333110809304"/>
    <m/>
    <n v="237.4"/>
    <x v="2"/>
    <x v="2"/>
  </r>
  <r>
    <x v="6"/>
    <n v="90"/>
    <n v="67"/>
    <n v="3"/>
    <n v="5"/>
    <s v="OK"/>
    <s v="P01860450"/>
    <n v="307"/>
    <n v="72.7"/>
    <n v="35"/>
    <m/>
    <m/>
    <m/>
    <n v="221.10000101725299"/>
    <n v="57.5"/>
    <n v="2.0366666316986102"/>
    <n v="0.81033333142598496"/>
    <m/>
    <n v="200.5"/>
    <x v="2"/>
    <x v="2"/>
  </r>
  <r>
    <x v="6"/>
    <n v="99"/>
    <n v="3"/>
    <n v="3"/>
    <n v="5"/>
    <s v="OK"/>
    <s v="P01860522"/>
    <n v="307"/>
    <n v="29.4"/>
    <n v="21"/>
    <n v="3"/>
    <n v="3"/>
    <n v="15"/>
    <n v="202.10000101725299"/>
    <n v="64.966667175292997"/>
    <n v="1.9766666491826399"/>
    <n v="1.00633331139882"/>
    <m/>
    <n v="292.39999999999998"/>
    <x v="2"/>
    <x v="2"/>
  </r>
  <r>
    <x v="6"/>
    <n v="98"/>
    <n v="24"/>
    <n v="3"/>
    <n v="5"/>
    <s v="OK"/>
    <s v="P01860509"/>
    <n v="307"/>
    <n v="11.3"/>
    <n v="13"/>
    <n v="3"/>
    <n v="3"/>
    <n v="8"/>
    <n v="189.766667683919"/>
    <n v="59.033334096272803"/>
    <n v="1.5766666332880701"/>
    <n v="0.77900000413258896"/>
    <m/>
    <n v="242"/>
    <x v="2"/>
    <x v="2"/>
  </r>
  <r>
    <x v="6"/>
    <n v="95"/>
    <n v="24"/>
    <n v="3"/>
    <n v="5"/>
    <s v="OK"/>
    <s v="P01860508"/>
    <n v="307"/>
    <n v="29.9"/>
    <n v="29"/>
    <n v="2"/>
    <n v="2"/>
    <n v="10"/>
    <n v="226.86666870117199"/>
    <n v="68"/>
    <n v="2.1266666253407802"/>
    <n v="1.2999999920527101"/>
    <m/>
    <n v="331"/>
    <x v="2"/>
    <x v="2"/>
  </r>
  <r>
    <x v="6"/>
    <n v="91"/>
    <n v="48"/>
    <n v="3"/>
    <n v="5"/>
    <s v="OK"/>
    <s v="P01860491"/>
    <n v="307"/>
    <n v="55.9"/>
    <n v="32"/>
    <m/>
    <m/>
    <m/>
    <n v="239"/>
    <n v="54.4999987284342"/>
    <n v="2.2699999809265101"/>
    <n v="0.98233332236607895"/>
    <m/>
    <n v="206.8"/>
    <x v="2"/>
    <x v="2"/>
  </r>
  <r>
    <x v="6"/>
    <n v="14"/>
    <n v="45"/>
    <n v="3"/>
    <n v="5"/>
    <s v="OK"/>
    <s v="P01860062"/>
    <n v="307"/>
    <n v="14.6"/>
    <n v="12"/>
    <n v="4"/>
    <n v="4"/>
    <n v="12"/>
    <n v="207.79999796549501"/>
    <n v="63.466667175292997"/>
    <n v="1.98666667938232"/>
    <n v="1.9730000098546301"/>
    <m/>
    <n v="549.4"/>
    <x v="1449"/>
    <x v="2"/>
  </r>
  <r>
    <x v="6"/>
    <n v="11"/>
    <n v="66"/>
    <n v="3"/>
    <n v="5"/>
    <s v="OK"/>
    <s v="P01860049"/>
    <n v="307"/>
    <n v="35.700000000000003"/>
    <n v="13"/>
    <n v="1"/>
    <n v="4"/>
    <n v="7"/>
    <n v="188.43333435058599"/>
    <n v="58.8333333333333"/>
    <n v="1.3800000349680599"/>
    <n v="1.12999997536341"/>
    <m/>
    <n v="354.2"/>
    <x v="2"/>
    <x v="2"/>
  </r>
  <r>
    <x v="6"/>
    <n v="10"/>
    <n v="56"/>
    <n v="3"/>
    <n v="5"/>
    <s v="OK"/>
    <s v="P01860022"/>
    <n v="307"/>
    <n v="29.3"/>
    <n v="25"/>
    <n v="1"/>
    <n v="1"/>
    <n v="7"/>
    <n v="224.89999898274701"/>
    <n v="45.466665903727197"/>
    <n v="2.8066666920979801"/>
    <n v="0.81966666380564401"/>
    <m/>
    <n v="298.7"/>
    <x v="430"/>
    <x v="2"/>
  </r>
  <r>
    <x v="6"/>
    <n v="67"/>
    <n v="85"/>
    <n v="3"/>
    <n v="5"/>
    <s v="OK"/>
    <s v="P01860358"/>
    <n v="307"/>
    <n v="43.9"/>
    <n v="24"/>
    <n v="4"/>
    <n v="4"/>
    <n v="20"/>
    <n v="199.79999796549501"/>
    <n v="47.8333333333333"/>
    <n v="2.9933333396911599"/>
    <n v="1.00599998235703"/>
    <m/>
    <n v="285.8"/>
    <x v="2"/>
    <x v="2"/>
  </r>
  <r>
    <x v="6"/>
    <n v="97"/>
    <n v="100"/>
    <n v="3"/>
    <n v="5"/>
    <s v="OK"/>
    <s v="P01860465"/>
    <n v="307"/>
    <n v="23.6"/>
    <n v="19"/>
    <n v="1"/>
    <n v="2"/>
    <n v="10"/>
    <n v="188.13333129882801"/>
    <n v="59.1666666666667"/>
    <n v="1.94333334763845"/>
    <n v="1.72833331425985"/>
    <m/>
    <n v="622.29999999999995"/>
    <x v="2"/>
    <x v="2"/>
  </r>
  <r>
    <x v="8"/>
    <n v="92"/>
    <n v="41.5"/>
    <n v="3"/>
    <n v="5"/>
    <s v="OK"/>
    <s v="T10062"/>
    <n v="307"/>
    <n v="44.6"/>
    <n v="30"/>
    <n v="3"/>
    <n v="2"/>
    <n v="22"/>
    <n v="213.333333333333"/>
    <n v="59.966667175292997"/>
    <n v="1.7966666618983"/>
    <n v="1.0170000195503199"/>
    <n v="113.13166809082"/>
    <m/>
    <x v="1450"/>
    <x v="1147"/>
  </r>
  <r>
    <x v="8"/>
    <n v="87.5"/>
    <n v="73.5"/>
    <n v="3"/>
    <n v="5"/>
    <s v="OK"/>
    <s v="T10131"/>
    <n v="307"/>
    <n v="12.6"/>
    <n v="17"/>
    <n v="3"/>
    <n v="3"/>
    <n v="17"/>
    <n v="176.666666666667"/>
    <n v="36.300000508626297"/>
    <n v="1.4333333571751901"/>
    <n v="0.30033333102861998"/>
    <n v="46.800732930501297"/>
    <m/>
    <x v="1451"/>
    <x v="1148"/>
  </r>
  <r>
    <x v="8"/>
    <n v="86.7"/>
    <n v="94"/>
    <n v="3"/>
    <n v="5"/>
    <s v="OK"/>
    <s v="T10138"/>
    <n v="307"/>
    <n v="15.3"/>
    <n v="17"/>
    <n v="3"/>
    <n v="2"/>
    <n v="10"/>
    <n v="213.333333333333"/>
    <n v="53.766666412353501"/>
    <n v="1.7533333301544201"/>
    <n v="0.62199998895327202"/>
    <n v="56.1466674804688"/>
    <m/>
    <x v="1452"/>
    <x v="1149"/>
  </r>
  <r>
    <x v="8"/>
    <n v="76"/>
    <n v="59"/>
    <n v="3"/>
    <n v="5"/>
    <s v="OK"/>
    <s v="T10163"/>
    <n v="307"/>
    <n v="47.3"/>
    <n v="37"/>
    <n v="3"/>
    <n v="3"/>
    <n v="25"/>
    <n v="270"/>
    <n v="49.866666158040402"/>
    <n v="2.1566665967305498"/>
    <n v="0.47233333190282201"/>
    <n v="44.668266296386697"/>
    <m/>
    <x v="2"/>
    <x v="2"/>
  </r>
  <r>
    <x v="8"/>
    <n v="71"/>
    <n v="83"/>
    <n v="3"/>
    <n v="5"/>
    <s v="OK"/>
    <s v="T10173"/>
    <n v="307"/>
    <n v="23.6"/>
    <n v="22"/>
    <n v="3"/>
    <n v="3"/>
    <n v="20"/>
    <n v="186.666666666667"/>
    <n v="64.700000762939496"/>
    <n v="1.22666668891907"/>
    <n v="0.91066668430964104"/>
    <n v="106.373331705729"/>
    <m/>
    <x v="2"/>
    <x v="2"/>
  </r>
  <r>
    <x v="8"/>
    <n v="60.5"/>
    <n v="17"/>
    <n v="3"/>
    <n v="5"/>
    <s v="OK"/>
    <s v="T10185"/>
    <n v="307"/>
    <n v="23.4"/>
    <n v="24"/>
    <n v="3"/>
    <n v="4"/>
    <n v="24"/>
    <n v="280"/>
    <n v="55.8333333333333"/>
    <n v="2.2933332920074498"/>
    <n v="0.98633331060409501"/>
    <n v="83.100799560546903"/>
    <m/>
    <x v="2"/>
    <x v="2"/>
  </r>
  <r>
    <x v="8"/>
    <n v="68.5"/>
    <n v="68.5"/>
    <n v="3"/>
    <n v="5"/>
    <s v="OK"/>
    <s v="T10208"/>
    <n v="307"/>
    <n v="21.3"/>
    <n v="23"/>
    <n v="3"/>
    <n v="2"/>
    <n v="16"/>
    <n v="240"/>
    <n v="54.933333079020201"/>
    <n v="2.1300000349680599"/>
    <n v="0.98299998044967696"/>
    <n v="99.147432963053404"/>
    <m/>
    <x v="2"/>
    <x v="2"/>
  </r>
  <r>
    <x v="8"/>
    <n v="63"/>
    <n v="72.5"/>
    <n v="3"/>
    <n v="5"/>
    <s v="OK"/>
    <s v="T10211"/>
    <n v="307"/>
    <n v="50"/>
    <n v="25"/>
    <n v="4"/>
    <n v="3"/>
    <n v="25"/>
    <n v="196.666666666667"/>
    <n v="60.466667175292997"/>
    <n v="1.68666664759318"/>
    <n v="0.66166667143503799"/>
    <n v="70.673166910807296"/>
    <m/>
    <x v="2"/>
    <x v="2"/>
  </r>
  <r>
    <x v="8"/>
    <n v="60"/>
    <n v="22"/>
    <n v="3"/>
    <n v="5"/>
    <s v="OK"/>
    <s v="T10227"/>
    <n v="307"/>
    <n v="35.299999999999997"/>
    <n v="27"/>
    <n v="3"/>
    <n v="3"/>
    <n v="25"/>
    <n v="230"/>
    <n v="55.433333079020201"/>
    <n v="2.0333333015441899"/>
    <n v="0.304333339134852"/>
    <n v="28.6148999532064"/>
    <m/>
    <x v="2"/>
    <x v="2"/>
  </r>
  <r>
    <x v="8"/>
    <n v="59.5"/>
    <n v="87.5"/>
    <n v="3"/>
    <n v="5"/>
    <s v="OK"/>
    <s v="T10249"/>
    <n v="307"/>
    <n v="11.8"/>
    <n v="13"/>
    <n v="3"/>
    <n v="3"/>
    <n v="9"/>
    <n v="216.666666666667"/>
    <n v="51.033332824707003"/>
    <n v="1.98666667938232"/>
    <n v="0.91766667366027799"/>
    <n v="105.518567403158"/>
    <m/>
    <x v="1453"/>
    <x v="1150"/>
  </r>
  <r>
    <x v="8"/>
    <n v="47.5"/>
    <n v="86.5"/>
    <n v="3"/>
    <n v="5"/>
    <s v="OK"/>
    <s v="T10290"/>
    <n v="307"/>
    <n v="15.9"/>
    <n v="17"/>
    <n v="2"/>
    <n v="2"/>
    <n v="14"/>
    <n v="226.666666666667"/>
    <n v="66.233334859212206"/>
    <n v="2.1433333953221601"/>
    <n v="1.0966666539510099"/>
    <n v="109.249300638835"/>
    <m/>
    <x v="2"/>
    <x v="2"/>
  </r>
  <r>
    <x v="8"/>
    <n v="34.5"/>
    <n v="10.5"/>
    <n v="3"/>
    <n v="5"/>
    <s v="OK"/>
    <s v="T10295"/>
    <n v="307"/>
    <n v="17.5"/>
    <n v="17"/>
    <n v="1"/>
    <n v="1"/>
    <n v="15"/>
    <n v="203.333333333333"/>
    <n v="64.266668955485002"/>
    <n v="1.7166666984558101"/>
    <n v="0.36266667644182798"/>
    <n v="45.656164805094399"/>
    <m/>
    <x v="2"/>
    <x v="2"/>
  </r>
  <r>
    <x v="8"/>
    <n v="31"/>
    <n v="55"/>
    <n v="3"/>
    <n v="5"/>
    <s v="OK"/>
    <s v="T10317"/>
    <n v="307"/>
    <n v="70"/>
    <n v="31"/>
    <n v="4"/>
    <n v="4"/>
    <n v="31"/>
    <n v="193.333333333333"/>
    <n v="59.733332316080698"/>
    <n v="1.3800000349680599"/>
    <n v="0.70166665315628096"/>
    <n v="87.386100769042997"/>
    <m/>
    <x v="2"/>
    <x v="2"/>
  </r>
  <r>
    <x v="8"/>
    <n v="35.5"/>
    <n v="64.5"/>
    <n v="3"/>
    <n v="5"/>
    <s v="OK"/>
    <s v="T10319"/>
    <n v="307"/>
    <n v="47.3"/>
    <n v="29"/>
    <n v="4"/>
    <n v="5"/>
    <n v="29"/>
    <n v="236.666666666667"/>
    <n v="61.099999745686901"/>
    <n v="1.8266666332880701"/>
    <n v="0.81133333841959598"/>
    <n v="64.320499420166001"/>
    <m/>
    <x v="2"/>
    <x v="2"/>
  </r>
  <r>
    <x v="8"/>
    <n v="28.5"/>
    <n v="14.5"/>
    <n v="3"/>
    <n v="5"/>
    <s v="OK"/>
    <s v="T10340"/>
    <n v="307"/>
    <n v="15.8"/>
    <n v="19"/>
    <n v="3"/>
    <n v="2"/>
    <n v="19"/>
    <n v="290"/>
    <n v="66.199999491373703"/>
    <n v="1.44999996821086"/>
    <n v="1.0293333331743899"/>
    <m/>
    <m/>
    <x v="2"/>
    <x v="2"/>
  </r>
  <r>
    <x v="8"/>
    <n v="27.5"/>
    <n v="16"/>
    <n v="3"/>
    <n v="5"/>
    <s v="OK"/>
    <s v="T10341"/>
    <n v="307"/>
    <n v="18.600000000000001"/>
    <n v="19"/>
    <n v="2"/>
    <n v="2"/>
    <n v="8"/>
    <n v="253.333333333333"/>
    <n v="62.633331298828097"/>
    <n v="1.93666664759318"/>
    <n v="0.92133333285649599"/>
    <n v="87.772933959960895"/>
    <m/>
    <x v="2"/>
    <x v="2"/>
  </r>
  <r>
    <x v="8"/>
    <n v="27.5"/>
    <n v="64"/>
    <n v="3"/>
    <n v="5"/>
    <s v="OK"/>
    <s v="T10369"/>
    <n v="307"/>
    <n v="10.5"/>
    <n v="17"/>
    <n v="2"/>
    <n v="1"/>
    <n v="17"/>
    <n v="193.333333333333"/>
    <n v="62.333332061767599"/>
    <n v="1.6133333047231"/>
    <n v="1.19099998474121"/>
    <n v="127.24199930826801"/>
    <m/>
    <x v="2"/>
    <x v="2"/>
  </r>
  <r>
    <x v="8"/>
    <n v="22"/>
    <n v="66"/>
    <n v="3"/>
    <n v="5"/>
    <s v="OK"/>
    <s v="T10371"/>
    <n v="307"/>
    <n v="10.3"/>
    <n v="19"/>
    <n v="1"/>
    <n v="1"/>
    <n v="9"/>
    <n v="203.333333333333"/>
    <n v="54.899998982747398"/>
    <n v="1.8899999856948899"/>
    <n v="0.83833332856496201"/>
    <n v="95.445035298665402"/>
    <m/>
    <x v="2"/>
    <x v="2"/>
  </r>
  <r>
    <x v="8"/>
    <n v="23.5"/>
    <n v="71"/>
    <n v="3"/>
    <n v="5"/>
    <s v="OK"/>
    <s v="T10372"/>
    <n v="307"/>
    <n v="13.8"/>
    <n v="19"/>
    <n v="1"/>
    <n v="1"/>
    <n v="9"/>
    <n v="240"/>
    <n v="68.100001017252595"/>
    <n v="2.1100000143051099"/>
    <n v="0.59933333595593796"/>
    <n v="60.338100433349602"/>
    <m/>
    <x v="2"/>
    <x v="2"/>
  </r>
  <r>
    <x v="8"/>
    <n v="26"/>
    <n v="73"/>
    <n v="3"/>
    <n v="5"/>
    <s v="OK"/>
    <s v="T10373"/>
    <n v="307"/>
    <n v="34.9"/>
    <n v="28"/>
    <n v="3"/>
    <n v="4"/>
    <n v="28"/>
    <n v="243.333333333333"/>
    <n v="66.933334350585895"/>
    <n v="1.7233333190282201"/>
    <n v="0.54733332991600003"/>
    <n v="56.464465459187799"/>
    <m/>
    <x v="2"/>
    <x v="2"/>
  </r>
  <r>
    <x v="8"/>
    <n v="24"/>
    <n v="81.5"/>
    <n v="3"/>
    <n v="5"/>
    <s v="OK"/>
    <s v="T10375"/>
    <n v="307"/>
    <n v="22.1"/>
    <n v="24"/>
    <n v="3"/>
    <n v="2"/>
    <n v="15"/>
    <n v="213.333333333333"/>
    <n v="66.500002543131501"/>
    <n v="1.6366666952769"/>
    <n v="0.87633333603541097"/>
    <n v="100.50486755371099"/>
    <m/>
    <x v="2"/>
    <x v="2"/>
  </r>
  <r>
    <x v="8"/>
    <n v="24"/>
    <n v="87"/>
    <n v="3"/>
    <n v="5"/>
    <s v="OK"/>
    <s v="T10377"/>
    <n v="307"/>
    <n v="18.8"/>
    <n v="23"/>
    <n v="3"/>
    <n v="2"/>
    <n v="11"/>
    <n v="220"/>
    <n v="67.100001017252595"/>
    <n v="1.71666665871938"/>
    <n v="0.55233332514762901"/>
    <n v="59.2543334960938"/>
    <m/>
    <x v="2"/>
    <x v="2"/>
  </r>
  <r>
    <x v="8"/>
    <n v="20"/>
    <n v="19"/>
    <n v="3"/>
    <n v="5"/>
    <s v="OK"/>
    <s v="T10383"/>
    <n v="307"/>
    <n v="27.4"/>
    <n v="27"/>
    <n v="4"/>
    <n v="2"/>
    <n v="16"/>
    <n v="196.666666666667"/>
    <n v="60.799999237060497"/>
    <n v="1.7099999586741099"/>
    <n v="1.5180000464121499"/>
    <n v="165.73399861653601"/>
    <m/>
    <x v="2"/>
    <x v="2"/>
  </r>
  <r>
    <x v="8"/>
    <n v="10.5"/>
    <n v="47"/>
    <n v="3"/>
    <n v="5"/>
    <s v="OK"/>
    <s v="T10397"/>
    <n v="307"/>
    <n v="13.8"/>
    <n v="9"/>
    <n v="2"/>
    <n v="2"/>
    <n v="9"/>
    <n v="196.666666666667"/>
    <n v="50.899998982747398"/>
    <n v="1.6000000238418599"/>
    <n v="0.67799999316533399"/>
    <n v="74.706799825032505"/>
    <m/>
    <x v="2"/>
    <x v="2"/>
  </r>
  <r>
    <x v="8"/>
    <n v="18"/>
    <n v="71.5"/>
    <n v="3"/>
    <n v="5"/>
    <s v="OK"/>
    <s v="T10405"/>
    <n v="307"/>
    <n v="20.399999999999999"/>
    <n v="21"/>
    <n v="1"/>
    <n v="2"/>
    <n v="21"/>
    <n v="183.333333333333"/>
    <n v="62.233332316080698"/>
    <n v="1.4299999872843401"/>
    <n v="0.51233332355817196"/>
    <n v="58.088966369628899"/>
    <m/>
    <x v="2"/>
    <x v="2"/>
  </r>
  <r>
    <x v="8"/>
    <n v="3.5"/>
    <n v="8"/>
    <n v="3"/>
    <n v="4"/>
    <s v="OK"/>
    <s v="T10411"/>
    <n v="307"/>
    <n v="35"/>
    <n v="22"/>
    <n v="3"/>
    <n v="1"/>
    <n v="10"/>
    <n v="220"/>
    <n v="69.900000254313198"/>
    <n v="1.86666667461395"/>
    <n v="0.54099999864896098"/>
    <n v="47.599899291992202"/>
    <m/>
    <x v="2"/>
    <x v="2"/>
  </r>
  <r>
    <x v="8"/>
    <n v="1.5"/>
    <n v="17.5"/>
    <n v="3"/>
    <n v="5"/>
    <s v="OK"/>
    <s v="T10414"/>
    <n v="307"/>
    <n v="48"/>
    <n v="34"/>
    <n v="4"/>
    <n v="3"/>
    <n v="22"/>
    <n v="236.666666666667"/>
    <n v="60.133332570393897"/>
    <n v="1.3633333047231"/>
    <n v="1.21533330281576"/>
    <n v="100.974034627279"/>
    <m/>
    <x v="2"/>
    <x v="2"/>
  </r>
  <r>
    <x v="8"/>
    <n v="6"/>
    <n v="20"/>
    <n v="3"/>
    <n v="5"/>
    <s v="OK"/>
    <s v="T10415"/>
    <n v="307"/>
    <n v="23.9"/>
    <n v="24"/>
    <n v="3"/>
    <n v="2"/>
    <n v="12"/>
    <n v="206.666666666667"/>
    <n v="64.933331807454394"/>
    <n v="1.90000001589457"/>
    <n v="0.50199999411900798"/>
    <n v="49.006432851155601"/>
    <m/>
    <x v="2"/>
    <x v="2"/>
  </r>
  <r>
    <x v="8"/>
    <n v="4"/>
    <n v="21"/>
    <n v="3"/>
    <n v="5"/>
    <s v="OK"/>
    <s v="T10416"/>
    <n v="307"/>
    <n v="17.2"/>
    <n v="22"/>
    <n v="2"/>
    <n v="2"/>
    <n v="15"/>
    <n v="203.333333333333"/>
    <n v="71.3333333333333"/>
    <n v="1.7633332808812501"/>
    <n v="0.455333322286606"/>
    <n v="49.789901097615598"/>
    <m/>
    <x v="2"/>
    <x v="2"/>
  </r>
  <r>
    <x v="8"/>
    <n v="2.5"/>
    <n v="31"/>
    <n v="3"/>
    <n v="4"/>
    <s v="OK"/>
    <s v="T10419"/>
    <n v="307"/>
    <n v="36.9"/>
    <n v="27"/>
    <n v="3"/>
    <n v="2"/>
    <n v="18"/>
    <n v="236.666666666667"/>
    <n v="73.466667175292997"/>
    <n v="1.79333333174388"/>
    <n v="0.31233333547910103"/>
    <n v="28.956565856933601"/>
    <m/>
    <x v="2"/>
    <x v="2"/>
  </r>
  <r>
    <x v="8"/>
    <n v="6"/>
    <n v="48"/>
    <n v="3"/>
    <n v="5"/>
    <s v="OK"/>
    <s v="T10428"/>
    <n v="307"/>
    <n v="13.4"/>
    <n v="19"/>
    <n v="2"/>
    <n v="2"/>
    <n v="12"/>
    <n v="213.333333333333"/>
    <n v="65"/>
    <n v="1.8699999650319401"/>
    <n v="0.98033334811528505"/>
    <n v="95.141100565592495"/>
    <m/>
    <x v="2"/>
    <x v="2"/>
  </r>
  <r>
    <x v="8"/>
    <n v="5"/>
    <n v="77"/>
    <n v="3"/>
    <n v="5"/>
    <s v="OK"/>
    <s v="T10443"/>
    <n v="307"/>
    <n v="35.700000000000003"/>
    <n v="37"/>
    <m/>
    <m/>
    <n v="0"/>
    <n v="260"/>
    <n v="73.366668701171903"/>
    <n v="2.0633333126703901"/>
    <n v="1.1063333352406799"/>
    <n v="111.539100646973"/>
    <m/>
    <x v="2"/>
    <x v="2"/>
  </r>
  <r>
    <x v="8"/>
    <n v="27.5"/>
    <n v="1"/>
    <n v="3"/>
    <n v="5"/>
    <s v="OK"/>
    <s v="T10444"/>
    <n v="307"/>
    <n v="23.6"/>
    <n v="17"/>
    <n v="2"/>
    <n v="2"/>
    <n v="12"/>
    <n v="200"/>
    <n v="66.766667683919295"/>
    <n v="1.48666667938232"/>
    <n v="0.44099999467531797"/>
    <n v="47.865332921346003"/>
    <m/>
    <x v="2"/>
    <x v="2"/>
  </r>
  <r>
    <x v="7"/>
    <n v="112"/>
    <n v="32.700000000000003"/>
    <n v="3"/>
    <n v="4"/>
    <s v="OK"/>
    <s v="LV109070"/>
    <n v="308"/>
    <n v="11.7834394904459"/>
    <n v="15"/>
    <m/>
    <m/>
    <n v="0"/>
    <m/>
    <m/>
    <m/>
    <n v="0.59933333595593796"/>
    <n v="55.139499664306598"/>
    <m/>
    <x v="452"/>
    <x v="1151"/>
  </r>
  <r>
    <x v="7"/>
    <n v="179.4"/>
    <n v="38.200000000000003"/>
    <n v="3"/>
    <n v="4"/>
    <s v="OK"/>
    <s v="LV109445"/>
    <n v="308"/>
    <n v="14.012738853503199"/>
    <n v="26"/>
    <n v="3"/>
    <n v="2"/>
    <n v="18"/>
    <n v="346.33333333333297"/>
    <n v="56.433334350585902"/>
    <n v="2.70333329836527"/>
    <n v="0.41500001152356503"/>
    <n v="41.569366455078097"/>
    <m/>
    <x v="1454"/>
    <x v="1152"/>
  </r>
  <r>
    <x v="7"/>
    <n v="179"/>
    <n v="88.5"/>
    <n v="3"/>
    <n v="4"/>
    <s v="OK"/>
    <s v="LV109484"/>
    <n v="308"/>
    <n v="24.5222929936306"/>
    <n v="24"/>
    <n v="4"/>
    <n v="5"/>
    <n v="24"/>
    <n v="284"/>
    <n v="60.433331807454401"/>
    <n v="2.2966666618982901"/>
    <n v="0.54666666189829505"/>
    <n v="41.1299330393473"/>
    <m/>
    <x v="2"/>
    <x v="2"/>
  </r>
  <r>
    <x v="7"/>
    <n v="190.2"/>
    <n v="66.8"/>
    <n v="3"/>
    <n v="3"/>
    <s v="OK"/>
    <s v="LV109523"/>
    <n v="308"/>
    <n v="22.9299363057325"/>
    <n v="28"/>
    <n v="1"/>
    <n v="2"/>
    <n v="25"/>
    <n v="210.333333333333"/>
    <n v="46.233333587646499"/>
    <n v="2.4199999968210899"/>
    <n v="0.76566665371259102"/>
    <n v="109.755366007487"/>
    <m/>
    <x v="2"/>
    <x v="2"/>
  </r>
  <r>
    <x v="4"/>
    <m/>
    <m/>
    <n v="0"/>
    <n v="5"/>
    <s v="EXCLUDE"/>
    <s v="P00612861"/>
    <n v="308"/>
    <m/>
    <m/>
    <m/>
    <m/>
    <m/>
    <m/>
    <m/>
    <m/>
    <m/>
    <m/>
    <m/>
    <x v="2"/>
    <x v="2"/>
  </r>
  <r>
    <x v="3"/>
    <n v="36"/>
    <n v="97"/>
    <n v="1"/>
    <n v="5"/>
    <s v="OK"/>
    <s v="A110122"/>
    <n v="309"/>
    <n v="12.6"/>
    <n v="15"/>
    <n v="1"/>
    <n v="1"/>
    <n v="12"/>
    <n v="245.69999694824199"/>
    <n v="52.700000762939503"/>
    <n v="2.9300000667571999"/>
    <n v="3.8849999904632599"/>
    <m/>
    <n v="345.6"/>
    <x v="360"/>
    <x v="82"/>
  </r>
  <r>
    <x v="3"/>
    <n v="36"/>
    <n v="49"/>
    <n v="3"/>
    <n v="5"/>
    <s v="OK"/>
    <s v="A110151"/>
    <n v="309"/>
    <n v="14.5"/>
    <n v="17"/>
    <n v="1"/>
    <n v="2"/>
    <n v="12"/>
    <n v="243.666666666667"/>
    <n v="68.800000508626297"/>
    <n v="2.6833333174387599"/>
    <n v="1.43399997552236"/>
    <m/>
    <n v="341.3"/>
    <x v="2"/>
    <x v="2"/>
  </r>
  <r>
    <x v="3"/>
    <n v="49"/>
    <n v="20"/>
    <n v="3"/>
    <n v="5"/>
    <s v="OK"/>
    <s v="A110209"/>
    <n v="309"/>
    <n v="13.2"/>
    <n v="7"/>
    <n v="1"/>
    <n v="1"/>
    <n v="2"/>
    <n v="230.20000203450499"/>
    <n v="52.933334350585902"/>
    <n v="2.4566667079925502"/>
    <n v="1.13266664743423"/>
    <m/>
    <n v="281.8"/>
    <x v="2"/>
    <x v="2"/>
  </r>
  <r>
    <x v="5"/>
    <n v="21"/>
    <n v="10"/>
    <n v="3"/>
    <n v="5"/>
    <s v="OK"/>
    <s v="B422052"/>
    <n v="309"/>
    <n v="14.8"/>
    <n v="18"/>
    <n v="2"/>
    <n v="2"/>
    <n v="18"/>
    <n v="271.80000813802098"/>
    <n v="47.200000762939503"/>
    <n v="2.7766666412353498"/>
    <n v="1.2020000219345099"/>
    <m/>
    <n v="172.6"/>
    <x v="2"/>
    <x v="2"/>
  </r>
  <r>
    <x v="5"/>
    <n v="29"/>
    <n v="58"/>
    <n v="3"/>
    <n v="5"/>
    <s v="OK"/>
    <s v="B428063"/>
    <n v="309"/>
    <n v="15.1"/>
    <m/>
    <n v="3"/>
    <n v="2"/>
    <n v="15"/>
    <n v="256.13333638509101"/>
    <n v="50.633333841959598"/>
    <n v="2.90000001589457"/>
    <n v="2.8049999872843401"/>
    <m/>
    <n v="780.5"/>
    <x v="2"/>
    <x v="2"/>
  </r>
  <r>
    <x v="5"/>
    <n v="43"/>
    <n v="44"/>
    <n v="3"/>
    <n v="5"/>
    <s v="OK"/>
    <s v="B429010"/>
    <n v="309"/>
    <n v="23.9"/>
    <n v="22"/>
    <n v="1"/>
    <n v="1"/>
    <n v="20"/>
    <n v="219.766667683919"/>
    <n v="60.866666158040402"/>
    <n v="2.3433333237965899"/>
    <n v="1.5546666582425399"/>
    <m/>
    <n v="384.5"/>
    <x v="82"/>
    <x v="222"/>
  </r>
  <r>
    <x v="5"/>
    <n v="28"/>
    <n v="32"/>
    <n v="3"/>
    <n v="5"/>
    <s v="OK"/>
    <s v="B429024"/>
    <n v="309"/>
    <n v="17.8"/>
    <n v="16"/>
    <n v="2"/>
    <n v="2"/>
    <n v="16"/>
    <n v="256.76666768391902"/>
    <n v="57.133332570393897"/>
    <n v="3.0800000031789101"/>
    <n v="3.42699996630351"/>
    <m/>
    <n v="694.4"/>
    <x v="360"/>
    <x v="48"/>
  </r>
  <r>
    <x v="5"/>
    <n v="75"/>
    <n v="51"/>
    <n v="3"/>
    <n v="5"/>
    <s v="OK"/>
    <s v="B436061"/>
    <n v="309"/>
    <n v="12.2"/>
    <n v="15"/>
    <n v="2"/>
    <n v="1"/>
    <n v="10"/>
    <n v="248.76666259765599"/>
    <n v="55.599999745686901"/>
    <n v="2.9933333396911599"/>
    <n v="2.6063333352406799"/>
    <m/>
    <n v="638.4"/>
    <x v="2"/>
    <x v="2"/>
  </r>
  <r>
    <x v="5"/>
    <n v="93"/>
    <n v="80"/>
    <n v="3"/>
    <n v="5"/>
    <s v="OK"/>
    <s v="B443021"/>
    <n v="309"/>
    <n v="33.1"/>
    <n v="22"/>
    <n v="3"/>
    <n v="2"/>
    <n v="16"/>
    <n v="268"/>
    <n v="45.366666158040402"/>
    <n v="2.6666666666666701"/>
    <n v="3.1206666628519701"/>
    <m/>
    <n v="758.9"/>
    <x v="2"/>
    <x v="2"/>
  </r>
  <r>
    <x v="5"/>
    <n v="90"/>
    <n v="56"/>
    <n v="3"/>
    <n v="5"/>
    <s v="OK"/>
    <s v="B444062"/>
    <n v="309"/>
    <n v="10.7"/>
    <n v="12"/>
    <n v="1"/>
    <n v="2"/>
    <n v="12"/>
    <n v="283.80000813802098"/>
    <n v="59.700000762939503"/>
    <n v="3.3933332761128701"/>
    <n v="1.76933334271113"/>
    <m/>
    <n v="367.8"/>
    <x v="2"/>
    <x v="2"/>
  </r>
  <r>
    <x v="5"/>
    <n v="96"/>
    <n v="66"/>
    <n v="3"/>
    <n v="5"/>
    <s v="OK"/>
    <s v="B444069"/>
    <n v="309"/>
    <n v="14.3"/>
    <n v="15"/>
    <n v="2"/>
    <n v="3"/>
    <n v="15"/>
    <n v="338.53332519531301"/>
    <n v="62.0000012715658"/>
    <n v="4.0400000413258903"/>
    <n v="3.2206666469574001"/>
    <m/>
    <n v="573.5"/>
    <x v="362"/>
    <x v="82"/>
  </r>
  <r>
    <x v="7"/>
    <n v="127.5"/>
    <n v="13.9"/>
    <n v="3"/>
    <n v="5"/>
    <s v="OK"/>
    <s v="LV109109"/>
    <n v="309"/>
    <n v="14.012738853503199"/>
    <n v="18"/>
    <n v="1"/>
    <n v="1"/>
    <n v="10"/>
    <n v="262.33333333333297"/>
    <n v="52.199999491373703"/>
    <n v="2.3266666730245"/>
    <n v="1.14899998903275"/>
    <n v="99.571434020996094"/>
    <m/>
    <x v="2"/>
    <x v="2"/>
  </r>
  <r>
    <x v="7"/>
    <n v="199"/>
    <n v="81.2"/>
    <n v="3"/>
    <n v="5"/>
    <s v="OK"/>
    <s v="LV109513"/>
    <n v="309"/>
    <n v="11.4649681528662"/>
    <n v="24"/>
    <m/>
    <m/>
    <n v="0"/>
    <n v="236.333333333333"/>
    <n v="61.133333841959598"/>
    <n v="2.72666668891907"/>
    <n v="1.89933331807454"/>
    <n v="187.810661315918"/>
    <m/>
    <x v="2"/>
    <x v="2"/>
  </r>
  <r>
    <x v="7"/>
    <n v="191.4"/>
    <n v="63.9"/>
    <n v="3"/>
    <n v="5"/>
    <s v="OK"/>
    <s v="LV109525"/>
    <n v="309"/>
    <n v="22.993630573248399"/>
    <n v="24"/>
    <n v="2"/>
    <n v="2"/>
    <n v="20"/>
    <n v="242"/>
    <n v="65.733332316080705"/>
    <n v="2.66000000635783"/>
    <n v="2.0183333953221601"/>
    <n v="163.29983011881501"/>
    <m/>
    <x v="2"/>
    <x v="2"/>
  </r>
  <r>
    <x v="7"/>
    <n v="197.5"/>
    <n v="46"/>
    <n v="3"/>
    <n v="5"/>
    <s v="OK"/>
    <s v="LV109538"/>
    <n v="309"/>
    <n v="16.878980891719699"/>
    <n v="20"/>
    <n v="2"/>
    <n v="2"/>
    <n v="13"/>
    <n v="302"/>
    <n v="64.333332061767607"/>
    <n v="2.7900000413258899"/>
    <n v="2.7116666634877502"/>
    <n v="218.09466552734401"/>
    <m/>
    <x v="2"/>
    <x v="2"/>
  </r>
  <r>
    <x v="2"/>
    <n v="40"/>
    <n v="39"/>
    <n v="3"/>
    <n v="5"/>
    <s v="OK"/>
    <s v="M17116486"/>
    <n v="309"/>
    <n v="12.6"/>
    <n v="16"/>
    <n v="1"/>
    <n v="1"/>
    <n v="13"/>
    <n v="236"/>
    <n v="54.733332316080698"/>
    <n v="2.8033332824707"/>
    <n v="2.6536666552225698"/>
    <m/>
    <n v="707.9"/>
    <x v="1455"/>
    <x v="1153"/>
  </r>
  <r>
    <x v="2"/>
    <n v="84"/>
    <n v="97"/>
    <n v="3"/>
    <n v="5"/>
    <s v="OK"/>
    <s v="M17116826"/>
    <n v="309"/>
    <n v="22.9"/>
    <n v="13"/>
    <n v="2"/>
    <n v="2"/>
    <n v="11"/>
    <n v="260.23333231608098"/>
    <n v="53.799999237060497"/>
    <n v="3.0933334032694502"/>
    <n v="4.2359999020894401"/>
    <m/>
    <n v="851.7"/>
    <x v="360"/>
    <x v="1154"/>
  </r>
  <r>
    <x v="8"/>
    <n v="95"/>
    <n v="4.5"/>
    <n v="3"/>
    <n v="4"/>
    <s v="OK"/>
    <s v="T10039"/>
    <n v="309"/>
    <n v="80"/>
    <n v="35"/>
    <n v="5"/>
    <n v="3"/>
    <n v="22"/>
    <n v="303.33333333333297"/>
    <n v="74.533335367838504"/>
    <n v="2.0400000015894602"/>
    <n v="0.349666674931844"/>
    <n v="29.105799992879199"/>
    <m/>
    <x v="1456"/>
    <x v="604"/>
  </r>
  <r>
    <x v="8"/>
    <n v="98.5"/>
    <n v="28"/>
    <n v="3"/>
    <n v="4"/>
    <s v="OK"/>
    <s v="T10053"/>
    <n v="309"/>
    <n v="52"/>
    <n v="29"/>
    <n v="4"/>
    <n v="5"/>
    <n v="29"/>
    <n v="253.333333333333"/>
    <n v="45.766667683919302"/>
    <n v="1.5433333714803099"/>
    <n v="0.30566667517026302"/>
    <n v="29.833267211914102"/>
    <m/>
    <x v="2"/>
    <x v="2"/>
  </r>
  <r>
    <x v="8"/>
    <n v="93.5"/>
    <n v="52"/>
    <n v="3"/>
    <n v="4"/>
    <s v="OK"/>
    <s v="T10065"/>
    <n v="309"/>
    <n v="55"/>
    <n v="44"/>
    <n v="5"/>
    <n v="5"/>
    <n v="40"/>
    <n v="320"/>
    <n v="73.099998474121094"/>
    <n v="2.2000000476837198"/>
    <n v="0.63600000739097595"/>
    <n v="35.883567174275697"/>
    <m/>
    <x v="2"/>
    <x v="2"/>
  </r>
  <r>
    <x v="8"/>
    <n v="89"/>
    <n v="38"/>
    <n v="3"/>
    <n v="4"/>
    <s v="OK"/>
    <s v="T10117"/>
    <n v="309"/>
    <n v="116"/>
    <n v="40"/>
    <n v="5"/>
    <n v="4"/>
    <n v="40"/>
    <n v="256.66666666666703"/>
    <n v="56.300000508626297"/>
    <n v="1.2766666809717799"/>
    <n v="0.39100000262260398"/>
    <m/>
    <m/>
    <x v="1457"/>
    <x v="1155"/>
  </r>
  <r>
    <x v="8"/>
    <n v="83"/>
    <n v="61"/>
    <n v="3"/>
    <n v="4"/>
    <s v="OK"/>
    <s v="T10125"/>
    <n v="309"/>
    <n v="85"/>
    <n v="38"/>
    <n v="3"/>
    <n v="4"/>
    <n v="25"/>
    <n v="233.333333333333"/>
    <n v="56.8333333333333"/>
    <n v="1.9133333762486799"/>
    <n v="0.452333321173986"/>
    <n v="45.157366434733099"/>
    <m/>
    <x v="1458"/>
    <x v="1156"/>
  </r>
  <r>
    <x v="8"/>
    <n v="70.5"/>
    <n v="14"/>
    <n v="3"/>
    <n v="4"/>
    <s v="OK"/>
    <s v="T10145"/>
    <n v="309"/>
    <n v="63"/>
    <n v="34"/>
    <n v="5"/>
    <n v="5"/>
    <n v="30"/>
    <n v="220"/>
    <n v="51.8333333333333"/>
    <n v="1.5100000301996901"/>
    <n v="0.25"/>
    <n v="27.362400054931602"/>
    <m/>
    <x v="2"/>
    <x v="2"/>
  </r>
  <r>
    <x v="8"/>
    <n v="61"/>
    <n v="50"/>
    <n v="0"/>
    <n v="3"/>
    <s v="OK"/>
    <s v="T10198"/>
    <n v="309"/>
    <n v="65"/>
    <n v="42"/>
    <m/>
    <m/>
    <n v="0"/>
    <m/>
    <m/>
    <m/>
    <m/>
    <m/>
    <m/>
    <x v="2"/>
    <x v="2"/>
  </r>
  <r>
    <x v="8"/>
    <n v="53.5"/>
    <n v="15"/>
    <n v="3"/>
    <n v="4"/>
    <s v="OK"/>
    <s v="T10224"/>
    <n v="309"/>
    <n v="43.8"/>
    <n v="24"/>
    <n v="4"/>
    <n v="3"/>
    <n v="18"/>
    <n v="260"/>
    <n v="46.699999491373703"/>
    <n v="2.2566667000452698"/>
    <n v="0.35566666722297702"/>
    <n v="35.925366719563797"/>
    <m/>
    <x v="2"/>
    <x v="2"/>
  </r>
  <r>
    <x v="8"/>
    <n v="50.5"/>
    <n v="20.5"/>
    <n v="3"/>
    <n v="4"/>
    <s v="OK"/>
    <s v="T10226"/>
    <n v="309"/>
    <n v="17.7"/>
    <n v="20"/>
    <n v="1"/>
    <n v="1"/>
    <n v="15"/>
    <n v="216.666666666667"/>
    <n v="53.966668446858698"/>
    <n v="2.0633333126703901"/>
    <n v="0.25666666527589199"/>
    <n v="31.430233001708999"/>
    <m/>
    <x v="2"/>
    <x v="2"/>
  </r>
  <r>
    <x v="8"/>
    <n v="51"/>
    <n v="42.5"/>
    <n v="3"/>
    <n v="4"/>
    <s v="OK"/>
    <s v="T10236"/>
    <n v="309"/>
    <n v="12.1"/>
    <n v="12"/>
    <n v="3"/>
    <n v="1"/>
    <n v="6"/>
    <n v="213.333333333333"/>
    <n v="60.366667429606103"/>
    <n v="1.68000002702077"/>
    <n v="0.36366666356722499"/>
    <n v="38.584699630737298"/>
    <m/>
    <x v="1459"/>
    <x v="1043"/>
  </r>
  <r>
    <x v="8"/>
    <n v="37"/>
    <n v="15.5"/>
    <n v="3"/>
    <n v="5"/>
    <s v="OK"/>
    <s v="T10297"/>
    <n v="309"/>
    <n v="30.2"/>
    <n v="22"/>
    <n v="3"/>
    <n v="2"/>
    <n v="10"/>
    <n v="263.33333333333297"/>
    <n v="71.366666158040402"/>
    <n v="2.7433333396911599"/>
    <n v="1.3396666646003701"/>
    <n v="97.936101277669295"/>
    <m/>
    <x v="2"/>
    <x v="2"/>
  </r>
  <r>
    <x v="8"/>
    <n v="39.5"/>
    <n v="51.5"/>
    <n v="3"/>
    <n v="4"/>
    <s v="OK"/>
    <s v="T10316"/>
    <n v="309"/>
    <n v="33.6"/>
    <n v="28"/>
    <n v="3"/>
    <n v="3"/>
    <n v="25"/>
    <n v="176.666666666667"/>
    <n v="49.900000254313099"/>
    <n v="1.03333334128062"/>
    <n v="0.155333335200946"/>
    <m/>
    <m/>
    <x v="2"/>
    <x v="2"/>
  </r>
  <r>
    <x v="8"/>
    <n v="23.5"/>
    <n v="41"/>
    <n v="3"/>
    <n v="4"/>
    <s v="OK"/>
    <s v="T10354"/>
    <n v="309"/>
    <n v="45"/>
    <n v="32"/>
    <n v="4"/>
    <n v="3"/>
    <n v="25"/>
    <n v="233.333333333333"/>
    <n v="44.5"/>
    <n v="1.48666667938232"/>
    <n v="0.47400000691413902"/>
    <n v="52.650966644287102"/>
    <m/>
    <x v="2"/>
    <x v="2"/>
  </r>
  <r>
    <x v="8"/>
    <n v="29"/>
    <n v="48"/>
    <n v="3"/>
    <n v="4"/>
    <s v="OK"/>
    <s v="T10361"/>
    <n v="309"/>
    <n v="13.5"/>
    <n v="6"/>
    <n v="2"/>
    <n v="1"/>
    <n v="4"/>
    <n v="200"/>
    <n v="55.6666666666667"/>
    <n v="1.6699999968210899"/>
    <n v="0.34933333595593802"/>
    <n v="39.664199829101598"/>
    <m/>
    <x v="2"/>
    <x v="2"/>
  </r>
  <r>
    <x v="8"/>
    <n v="18"/>
    <n v="16"/>
    <n v="3"/>
    <n v="4"/>
    <s v="OK"/>
    <s v="T10381"/>
    <n v="309"/>
    <n v="26.6"/>
    <n v="30"/>
    <n v="4"/>
    <n v="2"/>
    <n v="16"/>
    <n v="196.666666666667"/>
    <n v="42.633332570393897"/>
    <n v="1.4599999984105401"/>
    <n v="0.40666666626930198"/>
    <n v="48.747399648030601"/>
    <m/>
    <x v="2"/>
    <x v="2"/>
  </r>
  <r>
    <x v="8"/>
    <n v="16.5"/>
    <n v="42"/>
    <n v="3"/>
    <n v="4"/>
    <s v="OK"/>
    <s v="T10393"/>
    <n v="309"/>
    <n v="37.9"/>
    <n v="29"/>
    <m/>
    <m/>
    <n v="0"/>
    <n v="223.333333333333"/>
    <n v="69.1666666666667"/>
    <n v="1.85333331425985"/>
    <n v="0.77566665410995495"/>
    <n v="72.291069030761705"/>
    <m/>
    <x v="2"/>
    <x v="2"/>
  </r>
  <r>
    <x v="8"/>
    <n v="5"/>
    <n v="33.5"/>
    <n v="3"/>
    <n v="4"/>
    <s v="OK"/>
    <s v="T10420"/>
    <n v="309"/>
    <n v="34.700000000000003"/>
    <n v="23"/>
    <n v="3"/>
    <n v="3"/>
    <n v="20"/>
    <n v="210"/>
    <n v="62.433333079020201"/>
    <n v="1.27000002066294"/>
    <n v="0.47600000103314699"/>
    <n v="53.1919339497884"/>
    <m/>
    <x v="2"/>
    <x v="2"/>
  </r>
  <r>
    <x v="8"/>
    <n v="8.5"/>
    <n v="50"/>
    <n v="3"/>
    <n v="4"/>
    <s v="OK"/>
    <s v="T10429"/>
    <n v="309"/>
    <n v="55"/>
    <n v="36"/>
    <n v="5"/>
    <n v="4"/>
    <n v="20"/>
    <n v="250"/>
    <n v="57.733333587646499"/>
    <n v="1.6099999745686799"/>
    <n v="0.470333327849706"/>
    <n v="44.3599662780762"/>
    <m/>
    <x v="2"/>
    <x v="2"/>
  </r>
  <r>
    <x v="3"/>
    <n v="99"/>
    <n v="91"/>
    <n v="3"/>
    <n v="3"/>
    <s v="OK"/>
    <s v="A110433"/>
    <n v="311"/>
    <n v="11.3"/>
    <n v="12"/>
    <n v="1"/>
    <n v="1"/>
    <n v="8"/>
    <n v="210.333333333333"/>
    <n v="57.933333079020201"/>
    <n v="2.1299999952316302"/>
    <n v="0.628666659196218"/>
    <m/>
    <n v="165.3"/>
    <x v="222"/>
    <x v="302"/>
  </r>
  <r>
    <x v="5"/>
    <n v="8"/>
    <n v="83"/>
    <n v="3"/>
    <n v="3"/>
    <s v="OK"/>
    <s v="B419034"/>
    <n v="311"/>
    <n v="10.8"/>
    <n v="16"/>
    <n v="2"/>
    <n v="2"/>
    <n v="12"/>
    <n v="179.233332316081"/>
    <n v="46.933333079020201"/>
    <n v="1.54333333174388"/>
    <n v="0.44233334064483598"/>
    <m/>
    <n v="156.1"/>
    <x v="2"/>
    <x v="2"/>
  </r>
  <r>
    <x v="5"/>
    <n v="27"/>
    <n v="53"/>
    <n v="3"/>
    <n v="3"/>
    <s v="OK"/>
    <s v="B428001"/>
    <n v="311"/>
    <n v="23.2"/>
    <n v="16"/>
    <n v="2"/>
    <n v="1"/>
    <n v="13"/>
    <n v="182.89999898274701"/>
    <n v="53.366667429606103"/>
    <n v="1.46333336830139"/>
    <n v="0.47466667989889799"/>
    <m/>
    <n v="226.9"/>
    <x v="66"/>
    <x v="286"/>
  </r>
  <r>
    <x v="5"/>
    <n v="41"/>
    <n v="44"/>
    <n v="3"/>
    <n v="3"/>
    <s v="OK"/>
    <s v="B429048"/>
    <n v="311"/>
    <n v="15"/>
    <n v="19"/>
    <n v="1"/>
    <n v="1"/>
    <n v="19"/>
    <n v="157"/>
    <n v="53.400000254313099"/>
    <n v="1.36666663487752"/>
    <n v="0.38100000222524"/>
    <m/>
    <n v="141.69999999999999"/>
    <x v="2"/>
    <x v="2"/>
  </r>
  <r>
    <x v="5"/>
    <n v="26"/>
    <n v="4"/>
    <n v="3"/>
    <n v="3"/>
    <s v="OK"/>
    <s v="B430049"/>
    <n v="311"/>
    <n v="17.3"/>
    <n v="8"/>
    <n v="2"/>
    <n v="2"/>
    <n v="8"/>
    <n v="179.86666870117199"/>
    <n v="51.433334350585902"/>
    <n v="1.3733333349227901"/>
    <n v="0.402333334088326"/>
    <m/>
    <n v="144.80000000000001"/>
    <x v="2"/>
    <x v="2"/>
  </r>
  <r>
    <x v="1"/>
    <n v="77"/>
    <n v="312"/>
    <n v="3"/>
    <n v="3"/>
    <s v="OK"/>
    <s v="NH200364"/>
    <n v="311"/>
    <n v="33"/>
    <n v="25"/>
    <n v="3"/>
    <n v="2"/>
    <n v="25"/>
    <n v="270"/>
    <n v="61.033334096272803"/>
    <n v="3.0100000699361198"/>
    <n v="1.2393333514531499"/>
    <m/>
    <n v="257.3"/>
    <x v="831"/>
    <x v="1034"/>
  </r>
  <r>
    <x v="3"/>
    <n v="10"/>
    <n v="83"/>
    <n v="3"/>
    <n v="3"/>
    <s v="OK"/>
    <s v="A110090"/>
    <n v="312"/>
    <n v="13.9"/>
    <n v="10"/>
    <n v="1"/>
    <n v="2"/>
    <n v="10"/>
    <n v="196.333333333333"/>
    <n v="54.433333079020201"/>
    <n v="1.4233333269755"/>
    <n v="0.49600000182787601"/>
    <m/>
    <n v="175.5"/>
    <x v="101"/>
    <x v="207"/>
  </r>
  <r>
    <x v="5"/>
    <n v="1"/>
    <n v="15"/>
    <n v="3"/>
    <n v="3"/>
    <s v="OK"/>
    <s v="B422018"/>
    <n v="312"/>
    <n v="23.2"/>
    <n v="20"/>
    <n v="2"/>
    <n v="2"/>
    <n v="18"/>
    <n v="229.333333333333"/>
    <n v="53.3333333333333"/>
    <n v="2.3566666444142701"/>
    <n v="0.77133333683013905"/>
    <m/>
    <n v="212.9"/>
    <x v="2"/>
    <x v="2"/>
  </r>
  <r>
    <x v="5"/>
    <n v="23"/>
    <n v="15"/>
    <n v="3"/>
    <n v="3"/>
    <s v="OK"/>
    <s v="B422056"/>
    <n v="312"/>
    <n v="16.2"/>
    <n v="22"/>
    <n v="2"/>
    <n v="3"/>
    <n v="22"/>
    <n v="226.69999694824199"/>
    <n v="45.466667175292997"/>
    <n v="2.2233332792917899"/>
    <n v="0.56099999944368995"/>
    <m/>
    <n v="137"/>
    <x v="76"/>
    <x v="272"/>
  </r>
  <r>
    <x v="5"/>
    <n v="36"/>
    <n v="79"/>
    <n v="3"/>
    <n v="3"/>
    <s v="OK"/>
    <s v="B427035"/>
    <n v="312"/>
    <n v="12.1"/>
    <m/>
    <n v="2"/>
    <n v="3"/>
    <n v="15"/>
    <n v="219.79999796549501"/>
    <n v="47.233332951863602"/>
    <n v="1.9800000190734901"/>
    <n v="0.57000000278155005"/>
    <m/>
    <n v="170.5"/>
    <x v="2"/>
    <x v="2"/>
  </r>
  <r>
    <x v="5"/>
    <n v="37"/>
    <n v="89"/>
    <n v="3"/>
    <n v="3"/>
    <s v="OK"/>
    <s v="B427043"/>
    <n v="312"/>
    <n v="15"/>
    <m/>
    <n v="2"/>
    <n v="2"/>
    <n v="14"/>
    <n v="160"/>
    <n v="50.366666158040402"/>
    <n v="1.37000000476837"/>
    <n v="0.352666676044464"/>
    <m/>
    <n v="129.5"/>
    <x v="2"/>
    <x v="2"/>
  </r>
  <r>
    <x v="5"/>
    <n v="40"/>
    <n v="54"/>
    <n v="3"/>
    <n v="3"/>
    <s v="OK"/>
    <s v="B428052"/>
    <n v="312"/>
    <n v="14"/>
    <m/>
    <n v="1"/>
    <n v="2"/>
    <n v="25"/>
    <n v="202.20000203450499"/>
    <n v="48.100001017252602"/>
    <n v="1.6066666444142701"/>
    <n v="0.54033332069714901"/>
    <m/>
    <n v="165.6"/>
    <x v="2"/>
    <x v="2"/>
  </r>
  <r>
    <x v="5"/>
    <n v="32"/>
    <n v="32"/>
    <n v="3"/>
    <n v="3"/>
    <s v="OK"/>
    <s v="B429039"/>
    <n v="312"/>
    <n v="11.1"/>
    <n v="16"/>
    <n v="1"/>
    <n v="1"/>
    <n v="10"/>
    <n v="193.333333333333"/>
    <n v="55.366666158040402"/>
    <n v="2.0066666603088401"/>
    <n v="0.57333334287007698"/>
    <m/>
    <n v="194.8"/>
    <x v="2"/>
    <x v="2"/>
  </r>
  <r>
    <x v="5"/>
    <n v="70"/>
    <n v="99"/>
    <n v="3"/>
    <n v="3"/>
    <s v="OK"/>
    <s v="B435064"/>
    <n v="312"/>
    <n v="15.1"/>
    <m/>
    <n v="2"/>
    <n v="3"/>
    <n v="15"/>
    <n v="172.333333333333"/>
    <n v="39.1666666666667"/>
    <n v="1.5900000333786"/>
    <n v="0.59599999586741104"/>
    <m/>
    <n v="188.7"/>
    <x v="66"/>
    <x v="28"/>
  </r>
  <r>
    <x v="5"/>
    <n v="56"/>
    <n v="59"/>
    <n v="3"/>
    <n v="3"/>
    <s v="OK"/>
    <s v="B436018"/>
    <n v="312"/>
    <n v="29"/>
    <m/>
    <n v="2"/>
    <n v="3"/>
    <n v="15"/>
    <n v="205.96666971842399"/>
    <n v="36.566665649414098"/>
    <n v="2.0099999904632599"/>
    <n v="0.75433333714803097"/>
    <m/>
    <n v="261.89999999999998"/>
    <x v="2"/>
    <x v="2"/>
  </r>
  <r>
    <x v="5"/>
    <n v="58"/>
    <n v="62"/>
    <n v="3"/>
    <n v="3"/>
    <s v="OK"/>
    <s v="B436051"/>
    <n v="312"/>
    <n v="9.9"/>
    <m/>
    <n v="1"/>
    <n v="1"/>
    <n v="8"/>
    <n v="145.43333435058599"/>
    <n v="50.366666158040402"/>
    <n v="0.94666665792465199"/>
    <n v="0.48466665546099302"/>
    <m/>
    <n v="203"/>
    <x v="66"/>
    <x v="79"/>
  </r>
  <r>
    <x v="5"/>
    <n v="52"/>
    <n v="60"/>
    <n v="3"/>
    <n v="3"/>
    <s v="OK"/>
    <s v="B436052"/>
    <n v="312"/>
    <n v="11.9"/>
    <m/>
    <m/>
    <m/>
    <m/>
    <n v="181"/>
    <n v="47.266667683919302"/>
    <n v="1.4833333492279099"/>
    <n v="0.38600000242392202"/>
    <m/>
    <n v="143.19999999999999"/>
    <x v="2"/>
    <x v="2"/>
  </r>
  <r>
    <x v="5"/>
    <n v="72"/>
    <n v="70"/>
    <n v="3"/>
    <n v="3"/>
    <s v="OK"/>
    <s v="B436064"/>
    <n v="312"/>
    <n v="11.9"/>
    <m/>
    <n v="1"/>
    <n v="1"/>
    <n v="10"/>
    <n v="195.56666564941401"/>
    <n v="61.266665140787801"/>
    <n v="1.46333336830139"/>
    <n v="0.56699999173482296"/>
    <m/>
    <n v="165.2"/>
    <x v="306"/>
    <x v="214"/>
  </r>
  <r>
    <x v="5"/>
    <n v="74"/>
    <n v="12"/>
    <n v="3"/>
    <n v="3"/>
    <s v="OK"/>
    <s v="B438028"/>
    <n v="312"/>
    <n v="20"/>
    <n v="24"/>
    <n v="2"/>
    <n v="2"/>
    <n v="15"/>
    <n v="216.89999898274701"/>
    <n v="53.399998982747398"/>
    <n v="1.6433333158493"/>
    <n v="0.50833333532015501"/>
    <m/>
    <n v="157"/>
    <x v="322"/>
    <x v="55"/>
  </r>
  <r>
    <x v="5"/>
    <n v="66"/>
    <n v="10"/>
    <n v="3"/>
    <n v="3"/>
    <s v="OK"/>
    <s v="B438064"/>
    <n v="312"/>
    <n v="14.5"/>
    <n v="16"/>
    <n v="2"/>
    <n v="2"/>
    <n v="15"/>
    <n v="217.56666564941401"/>
    <n v="50.3333333333333"/>
    <n v="1.91000000635783"/>
    <n v="0.42733333508173599"/>
    <m/>
    <n v="115.8"/>
    <x v="86"/>
    <x v="258"/>
  </r>
  <r>
    <x v="5"/>
    <n v="85"/>
    <n v="71"/>
    <n v="3"/>
    <n v="3"/>
    <s v="OK"/>
    <s v="B444014"/>
    <n v="312"/>
    <n v="24.3"/>
    <n v="25"/>
    <n v="1"/>
    <n v="3"/>
    <n v="25"/>
    <n v="233.46666463216101"/>
    <n v="40.900000254313099"/>
    <n v="2.0933333237965899"/>
    <n v="0.68533334136009205"/>
    <m/>
    <n v="212.2"/>
    <x v="2"/>
    <x v="2"/>
  </r>
  <r>
    <x v="1"/>
    <n v="7"/>
    <n v="304"/>
    <n v="3"/>
    <n v="5"/>
    <s v="OK"/>
    <s v="NH200002"/>
    <n v="314"/>
    <n v="12.3"/>
    <n v="6"/>
    <n v="1"/>
    <n v="1"/>
    <n v="6"/>
    <n v="191.666666666667"/>
    <n v="52.466665903727197"/>
    <n v="1.46666661898295"/>
    <n v="0.329666664203008"/>
    <m/>
    <n v="146.30000000000001"/>
    <x v="200"/>
    <x v="617"/>
  </r>
  <r>
    <x v="7"/>
    <n v="103"/>
    <n v="46.6"/>
    <n v="3"/>
    <n v="4"/>
    <s v="OK"/>
    <s v="LV109037"/>
    <n v="316"/>
    <n v="14.012738853503199"/>
    <n v="15"/>
    <n v="2"/>
    <n v="1"/>
    <n v="15"/>
    <n v="310.33333333333297"/>
    <n v="44.9999987284342"/>
    <n v="3.1433332761128701"/>
    <n v="1.31033333142598"/>
    <n v="96.933301289876297"/>
    <m/>
    <x v="1460"/>
    <x v="1157"/>
  </r>
  <r>
    <x v="7"/>
    <n v="110"/>
    <n v="38.6"/>
    <n v="3"/>
    <n v="4"/>
    <s v="OK"/>
    <s v="LV109041"/>
    <n v="316"/>
    <n v="46.496815286624198"/>
    <n v="29"/>
    <n v="5"/>
    <n v="5"/>
    <n v="25"/>
    <n v="409"/>
    <n v="59.1666653951009"/>
    <n v="3.4066666762034101"/>
    <n v="1.1100000143051101"/>
    <n v="55.096932729085303"/>
    <m/>
    <x v="1461"/>
    <x v="1158"/>
  </r>
  <r>
    <x v="7"/>
    <n v="115.2"/>
    <n v="24.5"/>
    <n v="3"/>
    <n v="4"/>
    <s v="OK"/>
    <s v="LV109072"/>
    <n v="316"/>
    <n v="30.2547770700637"/>
    <n v="27"/>
    <n v="3"/>
    <n v="2"/>
    <n v="16"/>
    <n v="344.66666666666703"/>
    <n v="62.066665649414098"/>
    <n v="3.2233333587646502"/>
    <n v="0.78633334239323904"/>
    <n v="59.311866760253899"/>
    <m/>
    <x v="2"/>
    <x v="2"/>
  </r>
  <r>
    <x v="7"/>
    <n v="100"/>
    <n v="8"/>
    <n v="3"/>
    <n v="4"/>
    <s v="OK"/>
    <s v="LV109095"/>
    <n v="316"/>
    <n v="50"/>
    <n v="35"/>
    <n v="4"/>
    <n v="4"/>
    <n v="32"/>
    <n v="334"/>
    <n v="69.233334859212206"/>
    <n v="2.3800000349680599"/>
    <n v="1.1509999831517499"/>
    <n v="70.060798645019503"/>
    <m/>
    <x v="2"/>
    <x v="2"/>
  </r>
  <r>
    <x v="7"/>
    <n v="132.30000000000001"/>
    <n v="65.3"/>
    <n v="3"/>
    <n v="4"/>
    <s v="OK"/>
    <s v="LV109161"/>
    <n v="316"/>
    <n v="12.420382165605099"/>
    <n v="15"/>
    <m/>
    <m/>
    <n v="0"/>
    <n v="235.333333333333"/>
    <n v="43.6666666666667"/>
    <n v="1.5566666920979799"/>
    <n v="0.56633332371711698"/>
    <m/>
    <m/>
    <x v="1462"/>
    <x v="646"/>
  </r>
  <r>
    <x v="7"/>
    <n v="134.69999999999999"/>
    <n v="58.8"/>
    <n v="3"/>
    <n v="4"/>
    <s v="OK"/>
    <s v="LV109227"/>
    <n v="316"/>
    <n v="10.828025477707"/>
    <n v="16"/>
    <n v="1"/>
    <n v="1"/>
    <n v="13"/>
    <n v="311.33333333333297"/>
    <n v="39.933333079020201"/>
    <n v="2.5266666412353498"/>
    <n v="0.79366667071978203"/>
    <n v="73.970232645670606"/>
    <m/>
    <x v="1463"/>
    <x v="1159"/>
  </r>
  <r>
    <x v="7"/>
    <n v="165.3"/>
    <n v="85.7"/>
    <n v="3"/>
    <n v="4"/>
    <s v="OK"/>
    <s v="LV109343"/>
    <n v="316"/>
    <n v="46.8152866242038"/>
    <n v="32"/>
    <n v="4"/>
    <n v="3"/>
    <n v="15"/>
    <n v="397.66666666666703"/>
    <n v="63.466665903727197"/>
    <n v="4.7833333015441903"/>
    <n v="1.39400001366933"/>
    <n v="76.845898946126297"/>
    <m/>
    <x v="2"/>
    <x v="2"/>
  </r>
  <r>
    <x v="7"/>
    <n v="176.4"/>
    <n v="58.5"/>
    <n v="3"/>
    <n v="4"/>
    <s v="OK"/>
    <s v="LV109464"/>
    <n v="316"/>
    <n v="46.019108280254798"/>
    <n v="32"/>
    <n v="5"/>
    <n v="5"/>
    <n v="30"/>
    <n v="360.66666666666703"/>
    <n v="54.233334859212199"/>
    <n v="4.1799998283386204"/>
    <n v="0.86500000953674305"/>
    <n v="56.863202412923201"/>
    <m/>
    <x v="2"/>
    <x v="2"/>
  </r>
  <r>
    <x v="7"/>
    <n v="197"/>
    <n v="28.5"/>
    <n v="3"/>
    <n v="4"/>
    <s v="OK"/>
    <s v="LV109554"/>
    <n v="316"/>
    <n v="40.127388535031798"/>
    <n v="32"/>
    <n v="5"/>
    <n v="5"/>
    <n v="32"/>
    <n v="423"/>
    <n v="54.1666666666667"/>
    <n v="3.9733333587646502"/>
    <n v="0.85366664330164599"/>
    <n v="49.8969332377116"/>
    <m/>
    <x v="2"/>
    <x v="2"/>
  </r>
  <r>
    <x v="6"/>
    <n v="53"/>
    <n v="49"/>
    <n v="3"/>
    <n v="5"/>
    <s v="OK"/>
    <s v="P01860272"/>
    <n v="316"/>
    <n v="17.7"/>
    <n v="21"/>
    <n v="3"/>
    <n v="3"/>
    <n v="14"/>
    <n v="254.666661580404"/>
    <n v="51.733333587646499"/>
    <n v="2.8799999554952"/>
    <n v="1.52000002066294"/>
    <m/>
    <n v="393.2"/>
    <x v="2"/>
    <x v="2"/>
  </r>
  <r>
    <x v="7"/>
    <n v="185.2"/>
    <n v="5.2"/>
    <n v="3"/>
    <n v="5"/>
    <s v="OK"/>
    <s v="LV109423"/>
    <n v="317"/>
    <n v="37.7388535031847"/>
    <n v="15"/>
    <n v="1"/>
    <n v="2"/>
    <n v="10"/>
    <n v="231.666666666667"/>
    <n v="67.233332316080705"/>
    <n v="1.89666668574015"/>
    <n v="1.80900001525879"/>
    <n v="179.50869242350299"/>
    <m/>
    <x v="1464"/>
    <x v="1160"/>
  </r>
  <r>
    <x v="2"/>
    <n v="22"/>
    <n v="100"/>
    <n v="3"/>
    <n v="5"/>
    <s v="OK"/>
    <s v="M17116132"/>
    <n v="317"/>
    <n v="14.6"/>
    <n v="14"/>
    <n v="2"/>
    <n v="1"/>
    <n v="6"/>
    <n v="172"/>
    <n v="51.899998982747398"/>
    <n v="1.5033333301544201"/>
    <n v="1.0166666309038801"/>
    <m/>
    <n v="466.5"/>
    <x v="1465"/>
    <x v="1161"/>
  </r>
  <r>
    <x v="1"/>
    <n v="71"/>
    <n v="313"/>
    <n v="3"/>
    <n v="5"/>
    <s v="OK"/>
    <s v="NH200367"/>
    <n v="907"/>
    <n v="12.1"/>
    <n v="11"/>
    <n v="2"/>
    <n v="1"/>
    <n v="10"/>
    <n v="184"/>
    <n v="55.933333079020201"/>
    <n v="1.30666665236155"/>
    <n v="0.32300000389417"/>
    <m/>
    <n v="101.7"/>
    <x v="1466"/>
    <x v="1162"/>
  </r>
  <r>
    <x v="2"/>
    <n v="83"/>
    <n v="99"/>
    <n v="0"/>
    <n v="0"/>
    <s v="MORT"/>
    <s v="M17119858"/>
    <n v="310"/>
    <n v="10.3"/>
    <m/>
    <m/>
    <m/>
    <m/>
    <m/>
    <m/>
    <m/>
    <m/>
    <m/>
    <m/>
    <x v="2"/>
    <x v="2"/>
  </r>
  <r>
    <x v="3"/>
    <n v="12"/>
    <n v="8"/>
    <n v="3"/>
    <n v="5"/>
    <s v="OK"/>
    <s v="A110013"/>
    <n v="318"/>
    <n v="13.7"/>
    <n v="18"/>
    <n v="3"/>
    <n v="2"/>
    <n v="15"/>
    <n v="196.666666666667"/>
    <n v="47.766667683919302"/>
    <n v="1.2466666698455799"/>
    <n v="0.42266666889190702"/>
    <m/>
    <n v="145.1"/>
    <x v="213"/>
    <x v="233"/>
  </r>
  <r>
    <x v="3"/>
    <n v="17"/>
    <n v="50"/>
    <n v="3"/>
    <n v="5"/>
    <s v="OK"/>
    <s v="A110055"/>
    <n v="318"/>
    <n v="12.1"/>
    <n v="15"/>
    <n v="1"/>
    <n v="2"/>
    <n v="12"/>
    <n v="213.13333129882801"/>
    <n v="60.933334350585902"/>
    <n v="1.3733333349227901"/>
    <n v="0.55033334096272801"/>
    <m/>
    <n v="199.3"/>
    <x v="2"/>
    <x v="2"/>
  </r>
  <r>
    <x v="3"/>
    <n v="16"/>
    <n v="90"/>
    <n v="3"/>
    <n v="5"/>
    <s v="OK"/>
    <s v="A110100"/>
    <n v="318"/>
    <n v="11.8"/>
    <n v="18"/>
    <n v="1"/>
    <n v="1"/>
    <n v="15"/>
    <n v="173.333333333333"/>
    <n v="53.099999745686901"/>
    <n v="1.3766666650772099"/>
    <n v="0.25799999634424797"/>
    <m/>
    <n v="117"/>
    <x v="213"/>
    <x v="171"/>
  </r>
  <r>
    <x v="3"/>
    <n v="52"/>
    <n v="13"/>
    <n v="3"/>
    <n v="5"/>
    <s v="OK"/>
    <s v="A110205"/>
    <n v="318"/>
    <n v="15.6"/>
    <n v="16"/>
    <n v="2"/>
    <n v="1"/>
    <n v="10"/>
    <n v="218.10000101725299"/>
    <n v="49.533332824707003"/>
    <n v="1.46000003814697"/>
    <n v="0.52266667286555002"/>
    <m/>
    <n v="188"/>
    <x v="2"/>
    <x v="2"/>
  </r>
  <r>
    <x v="3"/>
    <n v="52"/>
    <n v="38"/>
    <n v="3"/>
    <n v="5"/>
    <s v="OK"/>
    <s v="A110215"/>
    <n v="318"/>
    <n v="16.399999999999999"/>
    <n v="17"/>
    <n v="2"/>
    <n v="2"/>
    <n v="17"/>
    <n v="200.233332316081"/>
    <n v="58.3333333333333"/>
    <n v="1.30000003178914"/>
    <n v="0.558333327372869"/>
    <m/>
    <n v="197.8"/>
    <x v="213"/>
    <x v="205"/>
  </r>
  <r>
    <x v="3"/>
    <n v="83"/>
    <n v="85"/>
    <n v="3"/>
    <n v="5"/>
    <s v="OK"/>
    <s v="A110426"/>
    <n v="318"/>
    <n v="16.399999999999999"/>
    <n v="18"/>
    <n v="1"/>
    <n v="2"/>
    <n v="18"/>
    <n v="178.333333333333"/>
    <n v="46.466667175292997"/>
    <n v="1.26333332061768"/>
    <n v="0.28100000321865098"/>
    <m/>
    <n v="143.69999999999999"/>
    <x v="2"/>
    <x v="2"/>
  </r>
  <r>
    <x v="5"/>
    <n v="21"/>
    <n v="91"/>
    <n v="3"/>
    <n v="5"/>
    <s v="OK"/>
    <s v="B419017"/>
    <n v="318"/>
    <n v="19.600000000000001"/>
    <n v="18"/>
    <n v="3"/>
    <n v="2"/>
    <n v="12"/>
    <n v="210.13333129882801"/>
    <n v="51.800000508626297"/>
    <n v="1.0599999626477601"/>
    <n v="0.59566666682561198"/>
    <m/>
    <n v="223.8"/>
    <x v="2"/>
    <x v="2"/>
  </r>
  <r>
    <x v="5"/>
    <n v="6"/>
    <n v="72"/>
    <n v="3"/>
    <n v="5"/>
    <s v="OK"/>
    <s v="B420039"/>
    <n v="318"/>
    <n v="11.6"/>
    <n v="12"/>
    <n v="2"/>
    <n v="2"/>
    <n v="12"/>
    <n v="222.333333333333"/>
    <n v="54.933333079020201"/>
    <n v="1.3100000222524"/>
    <n v="0.47600000103314699"/>
    <m/>
    <n v="202.9"/>
    <x v="2"/>
    <x v="2"/>
  </r>
  <r>
    <x v="5"/>
    <n v="8"/>
    <n v="26"/>
    <n v="3"/>
    <n v="5"/>
    <s v="OK"/>
    <s v="B421040"/>
    <n v="318"/>
    <n v="14.3"/>
    <n v="21"/>
    <n v="1"/>
    <n v="1"/>
    <n v="16"/>
    <n v="196.86666870117199"/>
    <n v="46.133333841959598"/>
    <n v="1.35333335399628"/>
    <n v="0.33366667230924002"/>
    <m/>
    <n v="151.6"/>
    <x v="2"/>
    <x v="2"/>
  </r>
  <r>
    <x v="5"/>
    <n v="50"/>
    <n v="86"/>
    <n v="3"/>
    <n v="5"/>
    <s v="OK"/>
    <s v="B427040"/>
    <n v="318"/>
    <n v="10"/>
    <m/>
    <n v="2"/>
    <n v="1"/>
    <n v="7"/>
    <n v="201"/>
    <n v="57.900000254313099"/>
    <n v="1.1833333571751901"/>
    <n v="0.57766666014989199"/>
    <m/>
    <n v="207.9"/>
    <x v="253"/>
    <x v="89"/>
  </r>
  <r>
    <x v="5"/>
    <n v="47"/>
    <n v="95"/>
    <n v="3"/>
    <n v="5"/>
    <s v="OK"/>
    <s v="B427051"/>
    <n v="318"/>
    <n v="15.9"/>
    <m/>
    <n v="1"/>
    <n v="2"/>
    <n v="16"/>
    <n v="235.89999898274701"/>
    <n v="60.433333079020201"/>
    <n v="1.6699999968210899"/>
    <n v="0.66333333651224802"/>
    <m/>
    <n v="189.4"/>
    <x v="2"/>
    <x v="2"/>
  </r>
  <r>
    <x v="5"/>
    <n v="34"/>
    <n v="56"/>
    <n v="3"/>
    <n v="5"/>
    <s v="OK"/>
    <s v="B428055"/>
    <n v="318"/>
    <n v="14.5"/>
    <m/>
    <n v="1"/>
    <n v="1"/>
    <n v="12"/>
    <n v="187.89999898274701"/>
    <n v="51.599999745686901"/>
    <n v="1.1900000174840299"/>
    <n v="0.60433332125345895"/>
    <m/>
    <n v="275.5"/>
    <x v="86"/>
    <x v="169"/>
  </r>
  <r>
    <x v="5"/>
    <n v="39"/>
    <n v="43"/>
    <n v="3"/>
    <n v="5"/>
    <s v="OK"/>
    <s v="B429047"/>
    <n v="318"/>
    <n v="11.5"/>
    <n v="16"/>
    <n v="1"/>
    <n v="1"/>
    <n v="6"/>
    <n v="211.233332316081"/>
    <n v="48.6666666666667"/>
    <n v="1.5800000031789101"/>
    <n v="0.23399999986092199"/>
    <m/>
    <n v="111.7"/>
    <x v="2"/>
    <x v="2"/>
  </r>
  <r>
    <x v="5"/>
    <n v="38"/>
    <n v="7"/>
    <n v="3"/>
    <n v="5"/>
    <s v="OK"/>
    <s v="B430073"/>
    <n v="318"/>
    <n v="12.7"/>
    <n v="12"/>
    <n v="1"/>
    <n v="1"/>
    <n v="12"/>
    <n v="206"/>
    <n v="43.233333587646499"/>
    <n v="1.2599999904632599"/>
    <n v="0.44966667890548701"/>
    <m/>
    <n v="213.1"/>
    <x v="2"/>
    <x v="2"/>
  </r>
  <r>
    <x v="5"/>
    <n v="52"/>
    <n v="77"/>
    <n v="3"/>
    <n v="5"/>
    <s v="OK"/>
    <s v="B435045"/>
    <n v="318"/>
    <n v="13.4"/>
    <m/>
    <n v="2"/>
    <n v="3"/>
    <n v="15"/>
    <n v="212.53333536783899"/>
    <n v="50.766666412353501"/>
    <n v="1.0899999737739601"/>
    <n v="0.551666667064031"/>
    <m/>
    <n v="213.8"/>
    <x v="47"/>
    <x v="102"/>
  </r>
  <r>
    <x v="5"/>
    <n v="70"/>
    <n v="86"/>
    <n v="3"/>
    <n v="5"/>
    <s v="OK"/>
    <s v="B435070"/>
    <n v="318"/>
    <n v="13.5"/>
    <m/>
    <n v="2"/>
    <n v="3"/>
    <n v="12"/>
    <n v="159.43333435058599"/>
    <n v="49.766666412353501"/>
    <n v="1.1133333444595299"/>
    <n v="0.277333334088326"/>
    <m/>
    <n v="132.4"/>
    <x v="2"/>
    <x v="2"/>
  </r>
  <r>
    <x v="5"/>
    <n v="100"/>
    <n v="50"/>
    <n v="3"/>
    <n v="5"/>
    <s v="OK"/>
    <s v="B444064"/>
    <n v="318"/>
    <n v="12.4"/>
    <n v="11"/>
    <n v="1"/>
    <n v="1"/>
    <n v="11"/>
    <n v="211.43333435058599"/>
    <n v="54.733332316080698"/>
    <n v="1.3999999761581401"/>
    <n v="0.404666672150294"/>
    <m/>
    <n v="131.69999999999999"/>
    <x v="2"/>
    <x v="2"/>
  </r>
  <r>
    <x v="7"/>
    <n v="129.4"/>
    <n v="0.7"/>
    <n v="3"/>
    <n v="5"/>
    <s v="OK"/>
    <s v="LV109115"/>
    <n v="318"/>
    <n v="23.248407643312099"/>
    <n v="20"/>
    <n v="2"/>
    <n v="2"/>
    <n v="20"/>
    <n v="210"/>
    <n v="54.366666158040402"/>
    <n v="1.33666666348775"/>
    <n v="0.404000014066696"/>
    <n v="46.259333292643198"/>
    <m/>
    <x v="1467"/>
    <x v="1163"/>
  </r>
  <r>
    <x v="2"/>
    <n v="7"/>
    <n v="12"/>
    <n v="3"/>
    <n v="5"/>
    <s v="OK"/>
    <s v="M17116017"/>
    <n v="318"/>
    <n v="18.5"/>
    <n v="16"/>
    <n v="3"/>
    <n v="2"/>
    <n v="14"/>
    <n v="229.56666564941401"/>
    <n v="51.566666920979799"/>
    <n v="1.87999999523163"/>
    <n v="0.58566665649414096"/>
    <m/>
    <n v="193.7"/>
    <x v="1468"/>
    <x v="1164"/>
  </r>
  <r>
    <x v="1"/>
    <n v="6"/>
    <n v="348"/>
    <n v="3"/>
    <n v="5"/>
    <s v="OK"/>
    <s v="NH200030"/>
    <n v="318"/>
    <n v="11.5"/>
    <n v="14"/>
    <n v="1"/>
    <n v="1"/>
    <n v="8"/>
    <n v="160.666666666667"/>
    <n v="33.733333587646499"/>
    <n v="1.16333333651225"/>
    <n v="0.36599999666214"/>
    <m/>
    <n v="221.6"/>
    <x v="2"/>
    <x v="2"/>
  </r>
  <r>
    <x v="1"/>
    <n v="19"/>
    <n v="311"/>
    <n v="3"/>
    <n v="5"/>
    <s v="OK"/>
    <s v="NH200056"/>
    <n v="318"/>
    <n v="16.7"/>
    <n v="14"/>
    <n v="2"/>
    <n v="1"/>
    <n v="9"/>
    <n v="210.10000101725299"/>
    <n v="53.233332316080698"/>
    <n v="1.2633333603541099"/>
    <n v="0.442333330710729"/>
    <m/>
    <n v="174"/>
    <x v="2"/>
    <x v="2"/>
  </r>
  <r>
    <x v="1"/>
    <n v="20"/>
    <n v="342"/>
    <n v="3"/>
    <n v="5"/>
    <s v="OK"/>
    <s v="NH200075"/>
    <n v="318"/>
    <n v="22"/>
    <n v="19"/>
    <n v="2"/>
    <n v="1"/>
    <n v="10"/>
    <n v="189.20000203450499"/>
    <n v="49.599999745686901"/>
    <n v="1.1699999968210899"/>
    <n v="0.302333327631156"/>
    <m/>
    <n v="149.5"/>
    <x v="2"/>
    <x v="2"/>
  </r>
  <r>
    <x v="1"/>
    <n v="51"/>
    <n v="326"/>
    <n v="3"/>
    <n v="5"/>
    <s v="OK"/>
    <s v="NH200260"/>
    <n v="318"/>
    <n v="13.4"/>
    <n v="13"/>
    <n v="2"/>
    <n v="2"/>
    <n v="12"/>
    <n v="201"/>
    <n v="57.466665903727197"/>
    <n v="1.4166666666666701"/>
    <n v="0.50266666213671396"/>
    <m/>
    <n v="214.1"/>
    <x v="1469"/>
    <x v="1165"/>
  </r>
  <r>
    <x v="1"/>
    <n v="56"/>
    <n v="355"/>
    <n v="3"/>
    <n v="5"/>
    <s v="OK"/>
    <s v="NH200277"/>
    <n v="318"/>
    <n v="19.2"/>
    <n v="16"/>
    <n v="2"/>
    <n v="2"/>
    <n v="15"/>
    <n v="222.53333536783899"/>
    <n v="41.8333346048991"/>
    <n v="1.2066666285196901"/>
    <n v="0.51366666952769002"/>
    <m/>
    <n v="166.1"/>
    <x v="2"/>
    <x v="2"/>
  </r>
  <r>
    <x v="1"/>
    <n v="67"/>
    <n v="304"/>
    <n v="3"/>
    <n v="5"/>
    <s v="OK"/>
    <s v="NH200299"/>
    <n v="318"/>
    <n v="18.600000000000001"/>
    <n v="13"/>
    <n v="1"/>
    <n v="1"/>
    <n v="13"/>
    <n v="214.89999898274701"/>
    <n v="53.366666158040402"/>
    <n v="1.5099999904632599"/>
    <n v="0.58099999030431104"/>
    <m/>
    <n v="264.7"/>
    <x v="2"/>
    <x v="2"/>
  </r>
  <r>
    <x v="1"/>
    <n v="80"/>
    <n v="359"/>
    <n v="3"/>
    <n v="5"/>
    <s v="OK"/>
    <s v="NH200462"/>
    <n v="318"/>
    <n v="21"/>
    <n v="12"/>
    <n v="1"/>
    <n v="1"/>
    <n v="4"/>
    <n v="187.46666463216101"/>
    <n v="45.699999491373703"/>
    <n v="1.5633333126703901"/>
    <n v="0.38000000516573601"/>
    <m/>
    <n v="155.9"/>
    <x v="2"/>
    <x v="2"/>
  </r>
  <r>
    <x v="1"/>
    <n v="85"/>
    <n v="368"/>
    <n v="3"/>
    <n v="5"/>
    <s v="OK"/>
    <s v="NH200470"/>
    <n v="318"/>
    <n v="25.3"/>
    <n v="20"/>
    <n v="2"/>
    <n v="2"/>
    <n v="20"/>
    <n v="193.666666666667"/>
    <n v="54.433333079020201"/>
    <n v="1.34999998410543"/>
    <n v="0.60300000508626295"/>
    <m/>
    <n v="243.2"/>
    <x v="1102"/>
    <x v="1166"/>
  </r>
  <r>
    <x v="1"/>
    <n v="97"/>
    <n v="315"/>
    <n v="3"/>
    <n v="5"/>
    <s v="OK"/>
    <s v="NH200497"/>
    <n v="318"/>
    <n v="21"/>
    <m/>
    <n v="2"/>
    <n v="2"/>
    <n v="24"/>
    <n v="219.56666564941401"/>
    <n v="43.4999987284342"/>
    <n v="1.4266666968663499"/>
    <n v="0.63899999856948897"/>
    <m/>
    <n v="270.39999999999998"/>
    <x v="2"/>
    <x v="2"/>
  </r>
  <r>
    <x v="1"/>
    <n v="91"/>
    <n v="379"/>
    <n v="3"/>
    <n v="5"/>
    <s v="OK"/>
    <s v="NH200534"/>
    <n v="318"/>
    <n v="22.8"/>
    <n v="17"/>
    <n v="3"/>
    <n v="2"/>
    <n v="17"/>
    <n v="234.89999898274701"/>
    <n v="57.600001017252602"/>
    <n v="1.5800000031789101"/>
    <n v="0.59433333079020201"/>
    <m/>
    <n v="183.2"/>
    <x v="2"/>
    <x v="2"/>
  </r>
  <r>
    <x v="6"/>
    <n v="27"/>
    <n v="25"/>
    <n v="3"/>
    <n v="5"/>
    <s v="OK"/>
    <s v="P01860108"/>
    <n v="318"/>
    <n v="16.600000000000001"/>
    <n v="17"/>
    <n v="1"/>
    <n v="3"/>
    <n v="17"/>
    <n v="184.89999898274701"/>
    <n v="54.466667175292997"/>
    <n v="1.2866666714350401"/>
    <n v="0.32166667282581302"/>
    <m/>
    <n v="148.80000000000001"/>
    <x v="2"/>
    <x v="2"/>
  </r>
  <r>
    <x v="6"/>
    <n v="26"/>
    <n v="65"/>
    <n v="3"/>
    <n v="5"/>
    <s v="OK"/>
    <s v="P01860129"/>
    <n v="318"/>
    <n v="14"/>
    <n v="16"/>
    <n v="2"/>
    <n v="3"/>
    <n v="8"/>
    <n v="235.233332316081"/>
    <n v="63.033334096272803"/>
    <n v="2.3833332856496199"/>
    <n v="0.52100000778833999"/>
    <m/>
    <n v="153"/>
    <x v="1470"/>
    <x v="2"/>
  </r>
  <r>
    <x v="6"/>
    <n v="37"/>
    <n v="16"/>
    <n v="3"/>
    <n v="5"/>
    <s v="OK"/>
    <s v="P01860184"/>
    <n v="318"/>
    <n v="21"/>
    <n v="19"/>
    <n v="1"/>
    <n v="1"/>
    <n v="15"/>
    <n v="174.233332316081"/>
    <n v="47.900000254313099"/>
    <n v="1.4566667079925499"/>
    <n v="0.36900000770886698"/>
    <m/>
    <n v="182.8"/>
    <x v="2"/>
    <x v="2"/>
  </r>
  <r>
    <x v="6"/>
    <n v="37"/>
    <n v="25"/>
    <n v="3"/>
    <n v="5"/>
    <s v="OK"/>
    <s v="P01860179"/>
    <n v="318"/>
    <n v="12.7"/>
    <n v="14"/>
    <n v="2"/>
    <n v="1"/>
    <n v="14"/>
    <n v="180.89999898274701"/>
    <n v="52.1666666666667"/>
    <n v="1.4233333269755"/>
    <n v="0.38899999360243498"/>
    <m/>
    <n v="159.30000000000001"/>
    <x v="2"/>
    <x v="2"/>
  </r>
  <r>
    <x v="6"/>
    <n v="37"/>
    <n v="37"/>
    <n v="3"/>
    <n v="5"/>
    <s v="OK"/>
    <s v="P01860172"/>
    <n v="318"/>
    <n v="14.5"/>
    <n v="15"/>
    <n v="2"/>
    <n v="2"/>
    <n v="15"/>
    <n v="156"/>
    <n v="39.5"/>
    <n v="1.4166666269302399"/>
    <n v="0.45866666237513198"/>
    <m/>
    <n v="225.2"/>
    <x v="2"/>
    <x v="2"/>
  </r>
  <r>
    <x v="6"/>
    <n v="35"/>
    <n v="51"/>
    <n v="3"/>
    <n v="5"/>
    <s v="OK"/>
    <s v="P01860164"/>
    <n v="318"/>
    <n v="20.7"/>
    <n v="17"/>
    <n v="3"/>
    <n v="3"/>
    <n v="12"/>
    <n v="214.56666564941401"/>
    <n v="50.099999745686901"/>
    <n v="2.84999998410543"/>
    <n v="0.29533332586288502"/>
    <m/>
    <n v="115"/>
    <x v="2"/>
    <x v="2"/>
  </r>
  <r>
    <x v="6"/>
    <n v="48"/>
    <n v="2"/>
    <n v="3"/>
    <n v="5"/>
    <s v="OK"/>
    <s v="P01860195"/>
    <n v="318"/>
    <n v="12.6"/>
    <n v="13"/>
    <n v="1"/>
    <n v="2"/>
    <n v="13"/>
    <n v="193.233332316081"/>
    <n v="59.866666158040402"/>
    <n v="1.3200000127156599"/>
    <n v="0.36399999260902399"/>
    <m/>
    <n v="149.5"/>
    <x v="2"/>
    <x v="2"/>
  </r>
  <r>
    <x v="6"/>
    <n v="59"/>
    <n v="31"/>
    <n v="3"/>
    <n v="5"/>
    <s v="OK"/>
    <s v="P01860283"/>
    <n v="318"/>
    <n v="12.1"/>
    <n v="13"/>
    <n v="2"/>
    <n v="2"/>
    <n v="13"/>
    <n v="204.10000101725299"/>
    <n v="60.133333841959598"/>
    <n v="1.4400000174840299"/>
    <n v="0.55533333619435599"/>
    <m/>
    <n v="196.9"/>
    <x v="2"/>
    <x v="2"/>
  </r>
  <r>
    <x v="6"/>
    <n v="59"/>
    <n v="56"/>
    <n v="3"/>
    <n v="5"/>
    <s v="OK"/>
    <s v="P01860265"/>
    <n v="318"/>
    <n v="11.8"/>
    <n v="12"/>
    <n v="2"/>
    <n v="1"/>
    <n v="12"/>
    <n v="194.56666564941401"/>
    <n v="55.6666666666667"/>
    <n v="1.50999997059504"/>
    <n v="0.58066666126251198"/>
    <m/>
    <n v="214.7"/>
    <x v="2"/>
    <x v="2"/>
  </r>
  <r>
    <x v="6"/>
    <n v="70"/>
    <n v="34"/>
    <n v="3"/>
    <n v="5"/>
    <s v="OK"/>
    <s v="P01860324"/>
    <n v="318"/>
    <n v="14.6"/>
    <n v="21"/>
    <n v="3"/>
    <n v="3"/>
    <n v="17"/>
    <n v="207.10000101725299"/>
    <n v="58.133332570393897"/>
    <n v="1.2566666603088399"/>
    <n v="0.44733332594235697"/>
    <m/>
    <n v="162.1"/>
    <x v="2"/>
    <x v="2"/>
  </r>
  <r>
    <x v="6"/>
    <n v="78"/>
    <n v="3"/>
    <n v="3"/>
    <n v="5"/>
    <s v="OK"/>
    <s v="P01860409"/>
    <n v="318"/>
    <n v="14"/>
    <n v="14"/>
    <n v="2"/>
    <n v="2"/>
    <n v="10"/>
    <n v="199.333333333333"/>
    <n v="53.699999491373703"/>
    <n v="1.5833332935969"/>
    <n v="0.55699999133745803"/>
    <m/>
    <n v="214.5"/>
    <x v="2"/>
    <x v="2"/>
  </r>
  <r>
    <x v="6"/>
    <n v="75"/>
    <n v="55"/>
    <n v="3"/>
    <n v="5"/>
    <s v="OK"/>
    <s v="P01860383"/>
    <n v="318"/>
    <n v="10.199999999999999"/>
    <n v="11"/>
    <n v="1"/>
    <n v="1"/>
    <n v="9"/>
    <n v="187"/>
    <n v="54.0000012715658"/>
    <n v="1.1099999745686799"/>
    <n v="1.0110000173250799"/>
    <m/>
    <n v="474"/>
    <x v="2"/>
    <x v="2"/>
  </r>
  <r>
    <x v="6"/>
    <n v="85"/>
    <n v="3"/>
    <n v="3"/>
    <n v="5"/>
    <s v="OK"/>
    <s v="P01860411"/>
    <n v="318"/>
    <n v="13.1"/>
    <n v="14"/>
    <n v="2"/>
    <n v="2"/>
    <n v="10"/>
    <n v="183.666666666667"/>
    <n v="49.566666920979799"/>
    <n v="1.4099999666214"/>
    <n v="0.62633335590362504"/>
    <m/>
    <n v="257.10000000000002"/>
    <x v="2"/>
    <x v="2"/>
  </r>
  <r>
    <x v="6"/>
    <n v="84"/>
    <n v="44"/>
    <n v="3"/>
    <n v="5"/>
    <s v="OK"/>
    <s v="P01860437"/>
    <n v="318"/>
    <n v="14.6"/>
    <n v="13"/>
    <n v="1"/>
    <n v="3"/>
    <n v="12"/>
    <n v="178.766667683919"/>
    <n v="60.699999491373703"/>
    <n v="1.3766666650772099"/>
    <n v="0.64499999086062099"/>
    <m/>
    <n v="303.5"/>
    <x v="2"/>
    <x v="2"/>
  </r>
  <r>
    <x v="6"/>
    <n v="39"/>
    <n v="55"/>
    <n v="3"/>
    <n v="5"/>
    <s v="OK"/>
    <s v="P01860160"/>
    <n v="318"/>
    <n v="11.5"/>
    <n v="12"/>
    <n v="2"/>
    <n v="2"/>
    <n v="8"/>
    <n v="204.233332316081"/>
    <n v="58.866666158040402"/>
    <n v="2.20666666825612"/>
    <n v="0.499333341916402"/>
    <m/>
    <n v="193.2"/>
    <x v="2"/>
    <x v="2"/>
  </r>
  <r>
    <x v="6"/>
    <n v="95"/>
    <n v="32"/>
    <n v="3"/>
    <n v="5"/>
    <s v="OK"/>
    <s v="P01860502"/>
    <n v="318"/>
    <n v="14.6"/>
    <n v="14"/>
    <n v="2"/>
    <n v="2"/>
    <n v="8"/>
    <n v="201"/>
    <n v="57.699999491373703"/>
    <n v="1.3666667143503799"/>
    <n v="0.41400001446405998"/>
    <m/>
    <n v="149.1"/>
    <x v="2"/>
    <x v="2"/>
  </r>
  <r>
    <x v="6"/>
    <n v="99"/>
    <n v="50"/>
    <n v="3"/>
    <n v="5"/>
    <s v="OK"/>
    <s v="P01860488"/>
    <n v="318"/>
    <n v="10.3"/>
    <n v="11"/>
    <n v="1"/>
    <n v="1"/>
    <n v="9"/>
    <n v="176.43333435058599"/>
    <n v="48.933334350585902"/>
    <n v="1.3600000143051101"/>
    <n v="0.37399999300638798"/>
    <m/>
    <n v="167.5"/>
    <x v="2"/>
    <x v="2"/>
  </r>
  <r>
    <x v="6"/>
    <n v="91"/>
    <n v="67"/>
    <n v="3"/>
    <n v="5"/>
    <s v="OK"/>
    <s v="P01860479"/>
    <n v="318"/>
    <n v="11.9"/>
    <n v="8"/>
    <n v="2"/>
    <n v="3"/>
    <n v="6"/>
    <n v="205.766667683919"/>
    <n v="53.133332570393897"/>
    <n v="1.6700000365575201"/>
    <n v="0.69266667962074302"/>
    <m/>
    <n v="270.10000000000002"/>
    <x v="2"/>
    <x v="2"/>
  </r>
  <r>
    <x v="6"/>
    <n v="15"/>
    <n v="44"/>
    <n v="3"/>
    <n v="5"/>
    <s v="OK"/>
    <s v="P01860064"/>
    <n v="318"/>
    <n v="26.3"/>
    <n v="23"/>
    <n v="5"/>
    <n v="2"/>
    <n v="20"/>
    <n v="222.333333333333"/>
    <n v="53.133333841959598"/>
    <n v="1.5166666507720901"/>
    <n v="0.53166667620341002"/>
    <m/>
    <n v="172.1"/>
    <x v="2"/>
    <x v="2"/>
  </r>
  <r>
    <x v="6"/>
    <n v="13"/>
    <n v="55"/>
    <n v="3"/>
    <n v="5"/>
    <s v="OK"/>
    <s v="P01860056"/>
    <n v="318"/>
    <n v="22.3"/>
    <n v="22"/>
    <m/>
    <m/>
    <m/>
    <n v="187.233332316081"/>
    <n v="59.466665903727197"/>
    <n v="1.6300000349680599"/>
    <n v="0.52199999491373705"/>
    <m/>
    <n v="195.1"/>
    <x v="2"/>
    <x v="2"/>
  </r>
  <r>
    <x v="6"/>
    <n v="9"/>
    <n v="45"/>
    <n v="3"/>
    <n v="5"/>
    <s v="OK"/>
    <s v="P01860013"/>
    <n v="318"/>
    <n v="12.6"/>
    <n v="15"/>
    <m/>
    <m/>
    <m/>
    <n v="204.333333333333"/>
    <n v="50.900000254313099"/>
    <n v="1.3900000254313201"/>
    <n v="0.43599999944369"/>
    <m/>
    <n v="184.8"/>
    <x v="1471"/>
    <x v="2"/>
  </r>
  <r>
    <x v="6"/>
    <n v="50"/>
    <n v="70"/>
    <n v="3"/>
    <n v="5"/>
    <s v="OK"/>
    <s v="P01860224"/>
    <n v="318"/>
    <n v="20.2"/>
    <n v="21"/>
    <n v="5"/>
    <n v="3"/>
    <n v="20"/>
    <n v="231.86666870117199"/>
    <n v="61.433333079020201"/>
    <n v="1.64666668574015"/>
    <n v="0.58433334032694495"/>
    <m/>
    <n v="150.9"/>
    <x v="2"/>
    <x v="2"/>
  </r>
  <r>
    <x v="6"/>
    <n v="27"/>
    <n v="79"/>
    <n v="3"/>
    <n v="5"/>
    <s v="OK"/>
    <s v="P01860134"/>
    <n v="318"/>
    <n v="19.3"/>
    <n v="20"/>
    <n v="1"/>
    <n v="2"/>
    <n v="14"/>
    <n v="196"/>
    <n v="52.699999491373703"/>
    <n v="1.63333332538605"/>
    <n v="0.31033333142598502"/>
    <m/>
    <n v="132.19999999999999"/>
    <x v="1472"/>
    <x v="2"/>
  </r>
  <r>
    <x v="6"/>
    <n v="55"/>
    <n v="97"/>
    <n v="3"/>
    <n v="5"/>
    <s v="OK"/>
    <s v="P01860242"/>
    <n v="318"/>
    <n v="10"/>
    <n v="14"/>
    <n v="1"/>
    <n v="1"/>
    <n v="9"/>
    <n v="182.53333536783899"/>
    <n v="43.3333333333333"/>
    <n v="1.8333333333333299"/>
    <n v="0.71600002050399802"/>
    <m/>
    <n v="358.3"/>
    <x v="2"/>
    <x v="2"/>
  </r>
  <r>
    <x v="8"/>
    <n v="106"/>
    <n v="1"/>
    <n v="3"/>
    <n v="5"/>
    <s v="OK"/>
    <s v="T10001"/>
    <n v="318"/>
    <n v="21.6"/>
    <n v="35"/>
    <n v="2"/>
    <n v="1"/>
    <n v="8"/>
    <n v="230"/>
    <n v="54.3333333333333"/>
    <n v="1.44333334763845"/>
    <n v="0.63366665442784598"/>
    <n v="85.502899169921903"/>
    <m/>
    <x v="1473"/>
    <x v="1167"/>
  </r>
  <r>
    <x v="8"/>
    <n v="102.5"/>
    <n v="56.5"/>
    <n v="3"/>
    <n v="5"/>
    <s v="OK"/>
    <s v="T10020"/>
    <n v="318"/>
    <n v="18.5"/>
    <n v="20"/>
    <n v="4"/>
    <n v="4"/>
    <n v="18"/>
    <n v="243.333333333333"/>
    <n v="45.066666920979799"/>
    <n v="1.43000002702077"/>
    <n v="0.433333327372869"/>
    <n v="54.151433308919302"/>
    <m/>
    <x v="1474"/>
    <x v="1168"/>
  </r>
  <r>
    <x v="8"/>
    <n v="96"/>
    <n v="68.5"/>
    <n v="3"/>
    <n v="5"/>
    <s v="OK"/>
    <s v="T10073"/>
    <n v="318"/>
    <n v="19.7"/>
    <n v="19"/>
    <n v="3"/>
    <n v="3"/>
    <n v="16"/>
    <n v="266.66666666666703"/>
    <n v="56.766667683919302"/>
    <n v="1.39666664600372"/>
    <n v="0.44966666897138002"/>
    <n v="56.355533599853501"/>
    <m/>
    <x v="1475"/>
    <x v="735"/>
  </r>
  <r>
    <x v="8"/>
    <n v="49"/>
    <n v="79"/>
    <n v="3"/>
    <n v="5"/>
    <s v="OK"/>
    <s v="T10285"/>
    <n v="318"/>
    <n v="15"/>
    <n v="16"/>
    <n v="2"/>
    <n v="2"/>
    <n v="14"/>
    <n v="226.666666666667"/>
    <n v="58.966667175292997"/>
    <n v="1.3266666730245"/>
    <n v="0.69000001748402895"/>
    <n v="99.221967061360701"/>
    <m/>
    <x v="2"/>
    <x v="2"/>
  </r>
  <r>
    <x v="8"/>
    <n v="35"/>
    <n v="74"/>
    <n v="3"/>
    <n v="5"/>
    <s v="OK"/>
    <s v="T10325"/>
    <n v="318"/>
    <n v="25.9"/>
    <n v="28"/>
    <n v="3"/>
    <n v="2"/>
    <n v="28"/>
    <n v="263.33333333333297"/>
    <n v="63.066666920979799"/>
    <n v="1.93666664759318"/>
    <n v="0.65166668097178104"/>
    <n v="77.467931111653598"/>
    <m/>
    <x v="2"/>
    <x v="2"/>
  </r>
  <r>
    <x v="8"/>
    <n v="101"/>
    <n v="88"/>
    <n v="3"/>
    <n v="4"/>
    <s v="OK"/>
    <s v="T10031"/>
    <n v="741"/>
    <n v="21.8"/>
    <n v="26"/>
    <n v="3"/>
    <n v="2"/>
    <n v="12"/>
    <n v="313.33333333333297"/>
    <n v="70.166664123535199"/>
    <n v="2.0733333428700802"/>
    <n v="0.84666665395100904"/>
    <n v="52.420566558837898"/>
    <m/>
    <x v="1476"/>
    <x v="1169"/>
  </r>
  <r>
    <x v="8"/>
    <n v="87"/>
    <n v="25.5"/>
    <n v="3"/>
    <n v="4"/>
    <s v="OK"/>
    <s v="T10111"/>
    <n v="741"/>
    <n v="15.9"/>
    <n v="20"/>
    <n v="2"/>
    <n v="2"/>
    <n v="10"/>
    <n v="243.333333333333"/>
    <n v="28.533333460489899"/>
    <n v="0.51999999086062099"/>
    <n v="0.365333338578542"/>
    <n v="73.491432189941406"/>
    <m/>
    <x v="1477"/>
    <x v="1170"/>
  </r>
  <r>
    <x v="8"/>
    <n v="81"/>
    <n v="75.5"/>
    <n v="3"/>
    <n v="4"/>
    <s v="OK"/>
    <s v="T10130"/>
    <n v="741"/>
    <n v="11.1"/>
    <n v="14"/>
    <n v="2"/>
    <n v="1"/>
    <n v="10"/>
    <n v="293.33333333333297"/>
    <n v="56.933334350585902"/>
    <n v="1.8899999856948899"/>
    <n v="1.3363333145777401"/>
    <n v="128.473335266113"/>
    <m/>
    <x v="1478"/>
    <x v="150"/>
  </r>
  <r>
    <x v="8"/>
    <n v="75.5"/>
    <n v="83"/>
    <n v="3"/>
    <n v="4"/>
    <s v="OK"/>
    <s v="T10171"/>
    <n v="741"/>
    <n v="14.5"/>
    <n v="16"/>
    <n v="2"/>
    <n v="2"/>
    <n v="15"/>
    <n v="276.66666666666703"/>
    <n v="51.033332824707003"/>
    <n v="1.66000000635783"/>
    <n v="0.824333349863688"/>
    <n v="85.136732737223298"/>
    <m/>
    <x v="2"/>
    <x v="2"/>
  </r>
  <r>
    <x v="8"/>
    <n v="64"/>
    <n v="80"/>
    <n v="3"/>
    <n v="4"/>
    <s v="OK"/>
    <s v="T10216"/>
    <n v="741"/>
    <n v="11.5"/>
    <n v="20"/>
    <n v="2"/>
    <n v="2"/>
    <n v="10"/>
    <n v="273.33333333333297"/>
    <n v="53.066666920979799"/>
    <n v="2.4133333365122498"/>
    <n v="1.30500002702077"/>
    <n v="106.352300008138"/>
    <m/>
    <x v="2"/>
    <x v="2"/>
  </r>
  <r>
    <x v="8"/>
    <n v="29.5"/>
    <n v="48"/>
    <n v="3"/>
    <n v="4"/>
    <s v="OK"/>
    <s v="T10360"/>
    <n v="741"/>
    <n v="25.9"/>
    <n v="28"/>
    <n v="3"/>
    <n v="3"/>
    <n v="22"/>
    <n v="356.66666666666703"/>
    <n v="61.6666666666667"/>
    <n v="2.75"/>
    <n v="1.9189999898274701"/>
    <n v="139.48553212483699"/>
    <m/>
    <x v="2"/>
    <x v="2"/>
  </r>
  <r>
    <x v="8"/>
    <n v="10.5"/>
    <n v="23"/>
    <n v="3"/>
    <n v="4"/>
    <s v="OK"/>
    <s v="T10386"/>
    <n v="741"/>
    <n v="43.3"/>
    <n v="32"/>
    <n v="4"/>
    <n v="3"/>
    <n v="25"/>
    <n v="320"/>
    <n v="64.733332316080705"/>
    <n v="2.0300000111262002"/>
    <n v="0.76133334636688199"/>
    <n v="57.366766611735002"/>
    <m/>
    <x v="2"/>
    <x v="2"/>
  </r>
  <r>
    <x v="7"/>
    <n v="184.3"/>
    <n v="6.4"/>
    <n v="3"/>
    <n v="4"/>
    <s v="OK"/>
    <s v="LV109566"/>
    <n v="322"/>
    <n v="18.471337579617799"/>
    <n v="20"/>
    <n v="3"/>
    <n v="3"/>
    <n v="13"/>
    <n v="213.333333333333"/>
    <n v="57.899998982747398"/>
    <n v="1.71333336830139"/>
    <n v="0.29833332697550502"/>
    <n v="34.095132827758803"/>
    <m/>
    <x v="1479"/>
    <x v="1171"/>
  </r>
  <r>
    <x v="7"/>
    <n v="191"/>
    <n v="3.4"/>
    <n v="3"/>
    <n v="4"/>
    <s v="OK"/>
    <s v="LV109576"/>
    <n v="322"/>
    <n v="14.012738853503199"/>
    <n v="17"/>
    <n v="3"/>
    <n v="2"/>
    <n v="16"/>
    <n v="137.333333333333"/>
    <n v="53.266666412353501"/>
    <n v="1.1233332951863599"/>
    <n v="0.22399999698003101"/>
    <n v="39.482098897298201"/>
    <m/>
    <x v="1480"/>
    <x v="1172"/>
  </r>
  <r>
    <x v="6"/>
    <n v="23"/>
    <n v="27"/>
    <n v="3"/>
    <n v="5"/>
    <s v="OK"/>
    <s v="P01860109"/>
    <n v="322"/>
    <n v="63.2"/>
    <n v="34"/>
    <n v="5"/>
    <n v="4"/>
    <n v="30"/>
    <n v="137.766667683919"/>
    <n v="47.833332061767599"/>
    <n v="1.28999998172124"/>
    <n v="7.4666665246089295E-2"/>
    <m/>
    <n v="31.1"/>
    <x v="478"/>
    <x v="2"/>
  </r>
  <r>
    <x v="6"/>
    <n v="14"/>
    <n v="10"/>
    <n v="3"/>
    <n v="4"/>
    <s v="OK"/>
    <s v="P01860089"/>
    <n v="322"/>
    <n v="21.6"/>
    <n v="17"/>
    <n v="3"/>
    <n v="3"/>
    <n v="17"/>
    <n v="154.333333333333"/>
    <n v="48.033334096272803"/>
    <n v="1.00999997059504"/>
    <n v="0.47299998998642001"/>
    <m/>
    <n v="176.7"/>
    <x v="1481"/>
    <x v="2"/>
  </r>
  <r>
    <x v="3"/>
    <n v="56"/>
    <n v="66"/>
    <n v="3"/>
    <n v="3"/>
    <s v="OK"/>
    <s v="A110235"/>
    <n v="323"/>
    <n v="17.8"/>
    <n v="18"/>
    <n v="2"/>
    <n v="2"/>
    <n v="18"/>
    <n v="224.20000203450499"/>
    <n v="47.8333333333333"/>
    <n v="1.8066666920979799"/>
    <n v="0.71833333373069796"/>
    <m/>
    <n v="216.2"/>
    <x v="288"/>
    <x v="582"/>
  </r>
  <r>
    <x v="6"/>
    <n v="37"/>
    <n v="48"/>
    <n v="3"/>
    <n v="5"/>
    <s v="OK"/>
    <s v="P01860166"/>
    <n v="323"/>
    <n v="23.2"/>
    <n v="18"/>
    <n v="4"/>
    <n v="4"/>
    <n v="18"/>
    <n v="255"/>
    <n v="55.8333346048991"/>
    <n v="3.0800000031789101"/>
    <n v="0.861666679382324"/>
    <m/>
    <n v="209"/>
    <x v="24"/>
    <x v="2"/>
  </r>
  <r>
    <x v="6"/>
    <n v="58"/>
    <n v="35"/>
    <n v="3"/>
    <n v="5"/>
    <s v="OK"/>
    <s v="P01860281"/>
    <n v="323"/>
    <n v="29.3"/>
    <n v="27"/>
    <n v="5"/>
    <n v="4"/>
    <n v="25"/>
    <n v="257.13333638509101"/>
    <n v="56.800000508626297"/>
    <n v="1.4733333190282201"/>
    <n v="0.74199998378753695"/>
    <m/>
    <m/>
    <x v="2"/>
    <x v="2"/>
  </r>
  <r>
    <x v="6"/>
    <n v="57"/>
    <n v="56"/>
    <n v="3"/>
    <n v="5"/>
    <s v="OK"/>
    <s v="P01860264"/>
    <n v="323"/>
    <n v="44.2"/>
    <n v="31"/>
    <m/>
    <m/>
    <m/>
    <n v="278.90000406900998"/>
    <n v="48.699999491373703"/>
    <n v="2.1133333444595301"/>
    <n v="0.599000016848246"/>
    <m/>
    <n v="135.5"/>
    <x v="1482"/>
    <x v="2"/>
  </r>
  <r>
    <x v="6"/>
    <n v="65"/>
    <n v="13"/>
    <n v="3"/>
    <n v="5"/>
    <s v="OK"/>
    <s v="P01860310"/>
    <n v="323"/>
    <n v="13.1"/>
    <n v="18"/>
    <n v="2"/>
    <n v="3"/>
    <n v="16"/>
    <n v="215.10000101725299"/>
    <n v="52.233333587646499"/>
    <n v="2.4133333762486799"/>
    <n v="0.65899999936421705"/>
    <m/>
    <n v="199"/>
    <x v="2"/>
    <x v="2"/>
  </r>
  <r>
    <x v="6"/>
    <n v="69"/>
    <n v="41"/>
    <n v="3"/>
    <n v="5"/>
    <s v="OK"/>
    <s v="P01860331"/>
    <n v="323"/>
    <n v="18.600000000000001"/>
    <n v="23"/>
    <n v="3"/>
    <n v="3"/>
    <n v="17"/>
    <n v="215.233332316081"/>
    <n v="55.466665903727197"/>
    <n v="1.4699999888738"/>
    <n v="0.50300000111262"/>
    <m/>
    <n v="136.5"/>
    <x v="2"/>
    <x v="2"/>
  </r>
  <r>
    <x v="6"/>
    <n v="77"/>
    <n v="13"/>
    <n v="3"/>
    <n v="5"/>
    <s v="OK"/>
    <s v="P01860403"/>
    <n v="323"/>
    <n v="28"/>
    <n v="29"/>
    <m/>
    <m/>
    <m/>
    <n v="271.09999593099002"/>
    <n v="53.566666920979799"/>
    <n v="1.8033333222071299"/>
    <n v="0.62366668383280399"/>
    <m/>
    <n v="146.80000000000001"/>
    <x v="2"/>
    <x v="2"/>
  </r>
  <r>
    <x v="6"/>
    <n v="16"/>
    <n v="35"/>
    <n v="3"/>
    <n v="4"/>
    <s v="OK"/>
    <s v="P01860068"/>
    <n v="323"/>
    <n v="27.1"/>
    <n v="23"/>
    <n v="4"/>
    <n v="1"/>
    <n v="20"/>
    <n v="213.46666463216101"/>
    <n v="47.433333079020201"/>
    <n v="2.01666669050852"/>
    <n v="0.60466667016347297"/>
    <m/>
    <n v="165.3"/>
    <x v="1483"/>
    <x v="2"/>
  </r>
  <r>
    <x v="6"/>
    <n v="20"/>
    <n v="78"/>
    <n v="3"/>
    <n v="4"/>
    <s v="OK"/>
    <s v="P01860048"/>
    <n v="323"/>
    <n v="28.2"/>
    <n v="25"/>
    <m/>
    <m/>
    <m/>
    <m/>
    <m/>
    <m/>
    <n v="0.30866666634877499"/>
    <m/>
    <n v="91.8"/>
    <x v="1484"/>
    <x v="2"/>
  </r>
  <r>
    <x v="6"/>
    <n v="65"/>
    <n v="82"/>
    <n v="3"/>
    <n v="4"/>
    <s v="OK"/>
    <s v="P01860357"/>
    <n v="323"/>
    <n v="35.299999999999997"/>
    <n v="26"/>
    <m/>
    <m/>
    <m/>
    <n v="253.53333028157601"/>
    <n v="52.166667938232401"/>
    <n v="1.7799999713897701"/>
    <n v="0.57366667191187504"/>
    <m/>
    <n v="112"/>
    <x v="1485"/>
    <x v="2"/>
  </r>
  <r>
    <x v="6"/>
    <n v="20"/>
    <n v="83"/>
    <n v="3"/>
    <n v="5"/>
    <s v="OK"/>
    <s v="P01860046"/>
    <n v="323"/>
    <n v="48.2"/>
    <n v="32"/>
    <m/>
    <m/>
    <m/>
    <n v="217.56666564941401"/>
    <n v="52.933333079020201"/>
    <n v="2.1833333571751901"/>
    <n v="0.41999998688697798"/>
    <m/>
    <n v="119.7"/>
    <x v="1486"/>
    <x v="2"/>
  </r>
  <r>
    <x v="6"/>
    <n v="0"/>
    <n v="81"/>
    <n v="3"/>
    <n v="4"/>
    <s v="OK"/>
    <s v="P01860036"/>
    <n v="323"/>
    <n v="51.9"/>
    <n v="34"/>
    <m/>
    <m/>
    <m/>
    <n v="262.46666971842501"/>
    <n v="56.266666412353501"/>
    <n v="1.57333334287008"/>
    <n v="0.37599999705950399"/>
    <m/>
    <n v="92.1"/>
    <x v="1487"/>
    <x v="2"/>
  </r>
  <r>
    <x v="7"/>
    <n v="111.7"/>
    <n v="99"/>
    <n v="3"/>
    <n v="4"/>
    <s v="OK"/>
    <s v="LV109001"/>
    <n v="672"/>
    <n v="14.6496815286624"/>
    <n v="18"/>
    <n v="2"/>
    <n v="1"/>
    <n v="18"/>
    <n v="272.33333333333297"/>
    <n v="64.800000508626297"/>
    <n v="1.6966666777928701"/>
    <n v="0.21366666754086799"/>
    <n v="21.6425666809082"/>
    <m/>
    <x v="1488"/>
    <x v="1173"/>
  </r>
  <r>
    <x v="7"/>
    <n v="108.5"/>
    <n v="32.5"/>
    <n v="3"/>
    <n v="4"/>
    <s v="OK"/>
    <s v="LV109052"/>
    <n v="672"/>
    <n v="11.4649681528662"/>
    <n v="11"/>
    <n v="1"/>
    <n v="1"/>
    <n v="8"/>
    <m/>
    <n v="48.566666920979799"/>
    <n v="2.1300000349680599"/>
    <n v="0.41666666666666702"/>
    <n v="49.250900268554702"/>
    <m/>
    <x v="1489"/>
    <x v="387"/>
  </r>
  <r>
    <x v="7"/>
    <n v="131.9"/>
    <n v="4.5"/>
    <n v="3"/>
    <n v="4"/>
    <s v="OK"/>
    <s v="LV109114"/>
    <n v="672"/>
    <n v="24.5222929936306"/>
    <n v="22"/>
    <n v="1"/>
    <n v="2"/>
    <n v="12"/>
    <n v="179.333333333333"/>
    <n v="56.366666158040402"/>
    <n v="1.9099999666214"/>
    <n v="0.34500000874201497"/>
    <n v="43.640165964762403"/>
    <m/>
    <x v="2"/>
    <x v="2"/>
  </r>
  <r>
    <x v="7"/>
    <n v="130.9"/>
    <n v="17.399999999999999"/>
    <n v="3"/>
    <n v="5"/>
    <s v="OK"/>
    <s v="LV109127"/>
    <n v="672"/>
    <n v="31.528662420382201"/>
    <n v="28"/>
    <n v="3"/>
    <n v="3"/>
    <n v="20"/>
    <n v="291.33333333333297"/>
    <n v="54"/>
    <n v="1.54333333174388"/>
    <n v="0.13633333146572099"/>
    <n v="14.754966735839799"/>
    <m/>
    <x v="1490"/>
    <x v="1174"/>
  </r>
  <r>
    <x v="7"/>
    <n v="142.80000000000001"/>
    <n v="24"/>
    <n v="3"/>
    <n v="4"/>
    <s v="OK"/>
    <s v="LV109249"/>
    <n v="672"/>
    <n v="15.286624203821701"/>
    <n v="19"/>
    <n v="2"/>
    <n v="1"/>
    <n v="10"/>
    <n v="235"/>
    <n v="53"/>
    <n v="2.2499999205271402"/>
    <n v="0.25500000019868202"/>
    <n v="28.499433517456101"/>
    <m/>
    <x v="2"/>
    <x v="2"/>
  </r>
  <r>
    <x v="8"/>
    <n v="61"/>
    <n v="67.5"/>
    <n v="3"/>
    <n v="4"/>
    <s v="OK"/>
    <s v="T10206"/>
    <n v="672"/>
    <n v="27.7"/>
    <n v="26"/>
    <n v="3"/>
    <n v="2"/>
    <n v="18"/>
    <n v="246.666666666667"/>
    <n v="60.266668955485002"/>
    <n v="1.7000000079472899"/>
    <n v="0.38400000333786"/>
    <n v="43.607933044433601"/>
    <m/>
    <x v="1491"/>
    <x v="1123"/>
  </r>
  <r>
    <x v="8"/>
    <n v="48.5"/>
    <n v="60"/>
    <n v="3"/>
    <n v="5"/>
    <s v="OK"/>
    <s v="T10277"/>
    <n v="672"/>
    <n v="15.1"/>
    <n v="15"/>
    <n v="2"/>
    <n v="2"/>
    <n v="8"/>
    <n v="276.66666666666703"/>
    <n v="64.299999237060504"/>
    <n v="1.66333333651225"/>
    <n v="0.35699999332428001"/>
    <n v="42.587933858235701"/>
    <m/>
    <x v="1492"/>
    <x v="1175"/>
  </r>
  <r>
    <x v="3"/>
    <n v="17"/>
    <n v="72"/>
    <n v="3"/>
    <n v="4"/>
    <s v="OK"/>
    <s v="A110082"/>
    <n v="325"/>
    <n v="13.7"/>
    <n v="17"/>
    <n v="1"/>
    <n v="2"/>
    <n v="14"/>
    <n v="197.86666870117199"/>
    <n v="53.433333079020201"/>
    <n v="1.5599999825159701"/>
    <n v="0.196000004808108"/>
    <m/>
    <n v="66.599999999999994"/>
    <x v="360"/>
    <x v="183"/>
  </r>
  <r>
    <x v="3"/>
    <n v="66"/>
    <n v="48"/>
    <n v="3"/>
    <n v="4"/>
    <s v="OK"/>
    <s v="A110312"/>
    <n v="325"/>
    <n v="11.6"/>
    <n v="15"/>
    <n v="2"/>
    <n v="2"/>
    <n v="15"/>
    <n v="248.43333435058599"/>
    <n v="53.966667175292997"/>
    <n v="1.8533332745234199"/>
    <n v="0.48033332824706998"/>
    <m/>
    <n v="133.4"/>
    <x v="50"/>
    <x v="802"/>
  </r>
  <r>
    <x v="5"/>
    <n v="84"/>
    <n v="41"/>
    <n v="3"/>
    <n v="4"/>
    <s v="OK"/>
    <s v="B445021"/>
    <n v="325"/>
    <n v="29.6"/>
    <n v="22"/>
    <n v="2"/>
    <n v="1"/>
    <n v="20"/>
    <n v="284.76666259765602"/>
    <n v="58.733333587646499"/>
    <n v="2.04666670163473"/>
    <n v="0.91400001446405998"/>
    <m/>
    <n v="218.8"/>
    <x v="128"/>
    <x v="207"/>
  </r>
  <r>
    <x v="1"/>
    <n v="43"/>
    <n v="365"/>
    <n v="3"/>
    <n v="4"/>
    <s v="OK"/>
    <s v="NH200225"/>
    <n v="325"/>
    <n v="15.3"/>
    <n v="14"/>
    <n v="2"/>
    <n v="2"/>
    <n v="14"/>
    <n v="250.766667683919"/>
    <n v="52.700000762939503"/>
    <n v="2.0266666809717799"/>
    <n v="1.4113333622614499"/>
    <m/>
    <n v="421.6"/>
    <x v="1493"/>
    <x v="1084"/>
  </r>
  <r>
    <x v="3"/>
    <n v="3"/>
    <n v="73"/>
    <n v="3"/>
    <n v="4"/>
    <s v="OK"/>
    <s v="A110072"/>
    <n v="327"/>
    <n v="10.8"/>
    <n v="10"/>
    <n v="1"/>
    <n v="2"/>
    <n v="8"/>
    <n v="193.56666564941401"/>
    <n v="52.433334350585902"/>
    <n v="1.3566666444142701"/>
    <n v="0.54699999094009399"/>
    <m/>
    <n v="168.1"/>
    <x v="360"/>
    <x v="28"/>
  </r>
  <r>
    <x v="3"/>
    <n v="10"/>
    <n v="94"/>
    <n v="3"/>
    <n v="4"/>
    <s v="OK"/>
    <s v="A110095"/>
    <n v="327"/>
    <n v="11.8"/>
    <n v="15"/>
    <n v="1"/>
    <n v="3"/>
    <n v="15"/>
    <n v="263.09999084472702"/>
    <n v="61.099999745686901"/>
    <n v="2.28333334128062"/>
    <n v="0.57566666603088401"/>
    <m/>
    <n v="146.30000000000001"/>
    <x v="82"/>
    <x v="256"/>
  </r>
  <r>
    <x v="3"/>
    <n v="27"/>
    <n v="40"/>
    <n v="3"/>
    <n v="4"/>
    <s v="OK"/>
    <s v="A110163"/>
    <n v="327"/>
    <n v="13.7"/>
    <n v="20"/>
    <m/>
    <m/>
    <m/>
    <n v="287.33333333333297"/>
    <n v="61.700000762939503"/>
    <n v="2.2066667079925502"/>
    <n v="0.86599999666214"/>
    <m/>
    <n v="208.8"/>
    <x v="51"/>
    <x v="239"/>
  </r>
  <r>
    <x v="3"/>
    <n v="23"/>
    <n v="21"/>
    <n v="3"/>
    <n v="4"/>
    <s v="OK"/>
    <s v="A110170"/>
    <n v="327"/>
    <n v="11.9"/>
    <n v="11"/>
    <n v="1"/>
    <n v="1"/>
    <n v="11"/>
    <n v="272.96666463216098"/>
    <n v="56.266666412353501"/>
    <n v="2.5566666126251198"/>
    <n v="0.733666678269704"/>
    <m/>
    <n v="198"/>
    <x v="222"/>
    <x v="183"/>
  </r>
  <r>
    <x v="3"/>
    <n v="54"/>
    <n v="37"/>
    <n v="3"/>
    <n v="4"/>
    <s v="OK"/>
    <s v="A110216"/>
    <n v="327"/>
    <n v="16.100000000000001"/>
    <n v="19"/>
    <n v="3"/>
    <n v="2"/>
    <n v="12"/>
    <n v="247.10000101725299"/>
    <n v="52.800000508626297"/>
    <n v="2.3733333746592198"/>
    <n v="0.52833334604899096"/>
    <m/>
    <n v="144.5"/>
    <x v="178"/>
    <x v="104"/>
  </r>
  <r>
    <x v="3"/>
    <n v="100"/>
    <n v="34"/>
    <n v="3"/>
    <n v="4"/>
    <s v="OK"/>
    <s v="A110385"/>
    <n v="327"/>
    <n v="14.3"/>
    <n v="15"/>
    <n v="2"/>
    <n v="2"/>
    <n v="15"/>
    <n v="221.89999898274701"/>
    <n v="54.733333587646499"/>
    <n v="1.8599999745686799"/>
    <n v="0.69566667079925504"/>
    <m/>
    <n v="194.3"/>
    <x v="290"/>
    <x v="104"/>
  </r>
  <r>
    <x v="5"/>
    <n v="6"/>
    <n v="56"/>
    <n v="3"/>
    <n v="4"/>
    <s v="OK"/>
    <s v="B420025"/>
    <n v="327"/>
    <n v="20.7"/>
    <n v="16"/>
    <n v="2"/>
    <n v="2"/>
    <n v="12"/>
    <n v="269.80000813802098"/>
    <n v="50.300000508626297"/>
    <n v="1.72666668891907"/>
    <n v="0.26866665979226401"/>
    <m/>
    <n v="72.3"/>
    <x v="178"/>
    <x v="147"/>
  </r>
  <r>
    <x v="5"/>
    <n v="12"/>
    <n v="46"/>
    <n v="3"/>
    <n v="4"/>
    <s v="OK"/>
    <s v="B421003"/>
    <n v="327"/>
    <n v="19.7"/>
    <n v="17"/>
    <n v="2"/>
    <n v="2"/>
    <n v="17"/>
    <n v="261.66666666666703"/>
    <n v="61.599999745686901"/>
    <n v="1.97666660944621"/>
    <n v="0.44666666785876002"/>
    <m/>
    <n v="111.9"/>
    <x v="2"/>
    <x v="2"/>
  </r>
  <r>
    <x v="5"/>
    <n v="13"/>
    <n v="26"/>
    <n v="3"/>
    <n v="4"/>
    <s v="OK"/>
    <s v="B421042"/>
    <n v="327"/>
    <n v="16.2"/>
    <n v="19"/>
    <n v="1"/>
    <n v="1"/>
    <n v="16"/>
    <n v="201.53333536783899"/>
    <n v="50.133333841959598"/>
    <n v="1.3733333349227901"/>
    <n v="0.40933332840601599"/>
    <m/>
    <n v="145.80000000000001"/>
    <x v="360"/>
    <x v="207"/>
  </r>
  <r>
    <x v="5"/>
    <n v="23"/>
    <n v="8"/>
    <n v="3"/>
    <n v="4"/>
    <s v="OK"/>
    <s v="B422049"/>
    <n v="327"/>
    <n v="10.3"/>
    <n v="13"/>
    <n v="1"/>
    <n v="1"/>
    <n v="13"/>
    <n v="201.10000101725299"/>
    <n v="47.700000762939503"/>
    <n v="1.46333328882853"/>
    <n v="0.49899999300638798"/>
    <m/>
    <n v="154.9"/>
    <x v="2"/>
    <x v="2"/>
  </r>
  <r>
    <x v="5"/>
    <n v="46"/>
    <n v="34"/>
    <n v="3"/>
    <n v="4"/>
    <s v="OK"/>
    <s v="B429055"/>
    <n v="327"/>
    <n v="12.2"/>
    <n v="13"/>
    <n v="1"/>
    <n v="1"/>
    <n v="6"/>
    <n v="221.89999898274701"/>
    <n v="54.6666666666667"/>
    <n v="1.70666666825612"/>
    <n v="0.40033333500226298"/>
    <m/>
    <n v="138.69999999999999"/>
    <x v="47"/>
    <x v="49"/>
  </r>
  <r>
    <x v="5"/>
    <n v="49"/>
    <n v="30"/>
    <n v="3"/>
    <n v="4"/>
    <s v="OK"/>
    <s v="B429057"/>
    <n v="327"/>
    <n v="15.7"/>
    <n v="9"/>
    <n v="1"/>
    <n v="1"/>
    <n v="9"/>
    <n v="155.53333536783899"/>
    <n v="48.3333333333333"/>
    <n v="1.3466666539510099"/>
    <n v="0.27866667012373603"/>
    <m/>
    <n v="115.4"/>
    <x v="334"/>
    <x v="164"/>
  </r>
  <r>
    <x v="5"/>
    <n v="99"/>
    <n v="17"/>
    <n v="3"/>
    <n v="4"/>
    <s v="OK"/>
    <s v="B446066"/>
    <n v="327"/>
    <n v="10.5"/>
    <n v="16"/>
    <n v="2"/>
    <n v="2"/>
    <n v="15"/>
    <n v="223.63333638509101"/>
    <n v="59.866666158040402"/>
    <n v="1.3933333158493"/>
    <n v="0.86700000365575203"/>
    <m/>
    <n v="236.4"/>
    <x v="2"/>
    <x v="2"/>
  </r>
  <r>
    <x v="7"/>
    <n v="108.4"/>
    <n v="72"/>
    <n v="3"/>
    <n v="5"/>
    <s v="OK"/>
    <s v="LV109014"/>
    <n v="327"/>
    <n v="48.726114649681499"/>
    <n v="30"/>
    <n v="5"/>
    <n v="3"/>
    <n v="22"/>
    <n v="380.66666666666703"/>
    <n v="56.933333079020201"/>
    <n v="4.0100000699361198"/>
    <n v="1.72233335177104"/>
    <n v="109.932334899902"/>
    <m/>
    <x v="1494"/>
    <x v="1176"/>
  </r>
  <r>
    <x v="7"/>
    <n v="113.7"/>
    <n v="7"/>
    <n v="3"/>
    <n v="5"/>
    <s v="OK"/>
    <s v="LV109102"/>
    <n v="327"/>
    <n v="31.847133757961799"/>
    <n v="32"/>
    <n v="2"/>
    <n v="2"/>
    <n v="23"/>
    <n v="329.33333333333297"/>
    <n v="59.300000508626297"/>
    <n v="2.5"/>
    <n v="0.41233332951863599"/>
    <n v="30.150534311930301"/>
    <m/>
    <x v="1495"/>
    <x v="1177"/>
  </r>
  <r>
    <x v="7"/>
    <n v="145.69999999999999"/>
    <n v="38.200000000000003"/>
    <n v="3"/>
    <n v="4"/>
    <s v="OK"/>
    <s v="LV109140"/>
    <n v="327"/>
    <n v="48.726114649681499"/>
    <n v="28"/>
    <n v="4"/>
    <n v="4"/>
    <n v="28"/>
    <n v="430.33333333333297"/>
    <n v="65.266666412353501"/>
    <n v="4.6200000445048"/>
    <n v="1.1223333080609601"/>
    <n v="223.431330362956"/>
    <m/>
    <x v="2"/>
    <x v="2"/>
  </r>
  <r>
    <x v="7"/>
    <n v="128"/>
    <n v="39.299999999999997"/>
    <n v="3"/>
    <n v="5"/>
    <s v="OK"/>
    <s v="LV109144"/>
    <n v="327"/>
    <n v="14.490445859872599"/>
    <n v="20"/>
    <n v="1"/>
    <n v="1"/>
    <n v="17"/>
    <n v="293.33333333333297"/>
    <n v="47.033334096272803"/>
    <n v="2.5933333237965899"/>
    <n v="1.31233334541321"/>
    <n v="116.19583384196"/>
    <m/>
    <x v="1496"/>
    <x v="1178"/>
  </r>
  <r>
    <x v="7"/>
    <n v="129.80000000000001"/>
    <n v="84.2"/>
    <n v="3"/>
    <n v="5"/>
    <s v="OK"/>
    <s v="LV109179"/>
    <n v="327"/>
    <n v="10.987261146496801"/>
    <n v="18"/>
    <n v="1"/>
    <n v="1"/>
    <n v="12"/>
    <n v="363.33333333333297"/>
    <n v="57.333332061767599"/>
    <n v="3.6700000762939502"/>
    <n v="1.8503333330154399"/>
    <n v="131.781667073568"/>
    <m/>
    <x v="1497"/>
    <x v="2"/>
  </r>
  <r>
    <x v="7"/>
    <n v="148.30000000000001"/>
    <n v="2.6"/>
    <n v="3"/>
    <n v="5"/>
    <s v="OK"/>
    <s v="LV109255"/>
    <n v="327"/>
    <n v="28.343949044586001"/>
    <n v="23"/>
    <n v="4"/>
    <n v="4"/>
    <n v="23"/>
    <n v="413.33333333333297"/>
    <n v="60.300000508626297"/>
    <n v="4.1133332252502397"/>
    <n v="1.2480000257492101"/>
    <n v="63.9440320332845"/>
    <m/>
    <x v="2"/>
    <x v="2"/>
  </r>
  <r>
    <x v="7"/>
    <n v="161"/>
    <n v="59.8"/>
    <n v="3"/>
    <n v="5"/>
    <s v="OK"/>
    <s v="LV109368"/>
    <n v="327"/>
    <n v="16.242038216560498"/>
    <n v="16"/>
    <n v="2"/>
    <n v="3"/>
    <n v="8"/>
    <n v="341"/>
    <n v="69.566668192545606"/>
    <n v="2.53666671117147"/>
    <n v="2.41300002733866"/>
    <n v="170.28966776529899"/>
    <m/>
    <x v="2"/>
    <x v="2"/>
  </r>
  <r>
    <x v="7"/>
    <n v="186.1"/>
    <n v="99.9"/>
    <n v="3"/>
    <n v="4"/>
    <s v="OK"/>
    <s v="LV109492"/>
    <n v="327"/>
    <n v="29.936305732484101"/>
    <n v="32"/>
    <n v="5"/>
    <n v="5"/>
    <n v="30"/>
    <n v="398.33333333333297"/>
    <n v="48.199999491373703"/>
    <n v="2.9199999968210899"/>
    <n v="1.0630000233650201"/>
    <n v="55.914801279703802"/>
    <m/>
    <x v="2"/>
    <x v="2"/>
  </r>
  <r>
    <x v="7"/>
    <n v="187.9"/>
    <n v="95.4"/>
    <n v="3"/>
    <n v="5"/>
    <s v="OK"/>
    <s v="LV109496"/>
    <n v="327"/>
    <n v="12.6433121019108"/>
    <n v="21"/>
    <n v="3"/>
    <n v="3"/>
    <n v="15"/>
    <n v="350.66666666666703"/>
    <n v="76.100001017252595"/>
    <n v="2.9033333460489898"/>
    <n v="1.60333335399628"/>
    <n v="109.923601786296"/>
    <m/>
    <x v="1498"/>
    <x v="1179"/>
  </r>
  <r>
    <x v="7"/>
    <n v="193.2"/>
    <n v="88"/>
    <n v="3"/>
    <n v="5"/>
    <s v="OK"/>
    <s v="LV109502"/>
    <n v="327"/>
    <n v="10.828025477707"/>
    <n v="19"/>
    <n v="1"/>
    <n v="1"/>
    <n v="12"/>
    <n v="322.66666666666703"/>
    <n v="56.900000254313099"/>
    <n v="2.7733333905537898"/>
    <n v="1.7976666291554799"/>
    <n v="124.76000213623"/>
    <m/>
    <x v="2"/>
    <x v="2"/>
  </r>
  <r>
    <x v="7"/>
    <n v="190.5"/>
    <n v="5.8"/>
    <n v="3"/>
    <n v="5"/>
    <s v="OK"/>
    <s v="LV109579"/>
    <n v="327"/>
    <n v="11.1464968152866"/>
    <n v="15"/>
    <n v="1"/>
    <n v="1"/>
    <n v="15"/>
    <n v="287.66666666666703"/>
    <n v="60.533334096272803"/>
    <n v="2.3466666539510102"/>
    <n v="1.50966664155324"/>
    <n v="124.744166056315"/>
    <m/>
    <x v="2"/>
    <x v="2"/>
  </r>
  <r>
    <x v="2"/>
    <n v="87"/>
    <n v="15"/>
    <n v="3"/>
    <n v="5"/>
    <s v="OK"/>
    <s v="M17119851"/>
    <n v="327"/>
    <n v="10.5"/>
    <n v="14"/>
    <n v="1"/>
    <n v="1"/>
    <n v="7"/>
    <n v="253.13334147135399"/>
    <n v="42.599999745686901"/>
    <n v="2.35333335399628"/>
    <n v="0.859333336353302"/>
    <m/>
    <n v="283.39999999999998"/>
    <x v="417"/>
    <x v="1180"/>
  </r>
  <r>
    <x v="1"/>
    <n v="56"/>
    <n v="307"/>
    <n v="3"/>
    <n v="5"/>
    <s v="OK"/>
    <s v="NH200246"/>
    <n v="327"/>
    <n v="13.4"/>
    <n v="17"/>
    <n v="1"/>
    <n v="1"/>
    <n v="17"/>
    <n v="315.63332112630201"/>
    <n v="58.100001017252602"/>
    <n v="2.0833333134651202"/>
    <n v="2.1276666323343898"/>
    <m/>
    <n v="540.70000000000005"/>
    <x v="1499"/>
    <x v="1181"/>
  </r>
  <r>
    <x v="1"/>
    <n v="91"/>
    <n v="331"/>
    <n v="3"/>
    <n v="5"/>
    <s v="OK"/>
    <s v="NH200507"/>
    <n v="327"/>
    <n v="25.3"/>
    <n v="15"/>
    <n v="2"/>
    <n v="2"/>
    <n v="15"/>
    <n v="338.43332926432299"/>
    <n v="54.166667938232401"/>
    <n v="2.3900000254313198"/>
    <n v="0.94533332188924202"/>
    <m/>
    <n v="230.8"/>
    <x v="1500"/>
    <x v="1182"/>
  </r>
  <r>
    <x v="1"/>
    <n v="93"/>
    <n v="354"/>
    <n v="3"/>
    <n v="5"/>
    <s v="OK"/>
    <s v="NH200521"/>
    <n v="327"/>
    <n v="11.7"/>
    <n v="16"/>
    <n v="2"/>
    <n v="2"/>
    <n v="16"/>
    <n v="237.666666666667"/>
    <n v="42.699999491373703"/>
    <n v="1.4066666762034099"/>
    <n v="0.62233333786328604"/>
    <m/>
    <n v="203.3"/>
    <x v="1501"/>
    <x v="1183"/>
  </r>
  <r>
    <x v="6"/>
    <n v="73"/>
    <n v="56"/>
    <n v="3"/>
    <n v="5"/>
    <s v="OK"/>
    <s v="P01860382"/>
    <n v="327"/>
    <n v="22"/>
    <n v="20"/>
    <n v="2"/>
    <n v="2"/>
    <n v="18"/>
    <n v="312"/>
    <n v="66.466665903727204"/>
    <n v="2.6633333365122498"/>
    <n v="1.6120000084241199"/>
    <m/>
    <n v="309.8"/>
    <x v="1502"/>
    <x v="2"/>
  </r>
  <r>
    <x v="6"/>
    <n v="91"/>
    <n v="55"/>
    <n v="3"/>
    <n v="4"/>
    <s v="OK"/>
    <s v="P01860485"/>
    <n v="327"/>
    <n v="12.6"/>
    <n v="9"/>
    <n v="1"/>
    <n v="1"/>
    <n v="8"/>
    <n v="351.13334147135402"/>
    <n v="75.233334859212206"/>
    <n v="3.5066666603088401"/>
    <n v="2.2810000578562399"/>
    <m/>
    <n v="338.8"/>
    <x v="2"/>
    <x v="2"/>
  </r>
  <r>
    <x v="6"/>
    <n v="85"/>
    <n v="77"/>
    <n v="3"/>
    <n v="5"/>
    <s v="OK"/>
    <s v="P01860456"/>
    <n v="327"/>
    <n v="10.5"/>
    <n v="9"/>
    <n v="2"/>
    <n v="3"/>
    <n v="9"/>
    <n v="286.09999593099002"/>
    <n v="65.366668701171903"/>
    <n v="2.3366666634877502"/>
    <n v="1.7023333311080899"/>
    <m/>
    <n v="400.1"/>
    <x v="2"/>
    <x v="2"/>
  </r>
  <r>
    <x v="6"/>
    <n v="97"/>
    <n v="97"/>
    <n v="3"/>
    <n v="5"/>
    <s v="OK"/>
    <s v="P01860466"/>
    <n v="327"/>
    <n v="10.7"/>
    <n v="14"/>
    <n v="1"/>
    <n v="1"/>
    <n v="6"/>
    <n v="250.96666463216101"/>
    <n v="57.033332824707003"/>
    <n v="1.9966666698455799"/>
    <n v="1.0810000101725299"/>
    <m/>
    <n v="281.39999999999998"/>
    <x v="2"/>
    <x v="2"/>
  </r>
  <r>
    <x v="6"/>
    <n v="59"/>
    <n v="96"/>
    <n v="3"/>
    <n v="5"/>
    <s v="OK"/>
    <s v="P01860245"/>
    <n v="327"/>
    <n v="23.2"/>
    <n v="17"/>
    <n v="2"/>
    <n v="1"/>
    <n v="17"/>
    <n v="311.76666259765602"/>
    <n v="63.266666412353501"/>
    <n v="2.7233333587646502"/>
    <n v="1.8606667121251399"/>
    <m/>
    <n v="404.5"/>
    <x v="1503"/>
    <x v="2"/>
  </r>
  <r>
    <x v="8"/>
    <n v="96.5"/>
    <n v="34"/>
    <n v="3"/>
    <n v="5"/>
    <s v="OK"/>
    <s v="T10056"/>
    <n v="327"/>
    <n v="29.3"/>
    <n v="27"/>
    <n v="2"/>
    <n v="1"/>
    <n v="20"/>
    <n v="263.33333333333297"/>
    <n v="49.8333333333333"/>
    <n v="2.2233333190282201"/>
    <n v="0.98799997568130504"/>
    <n v="100.513333638509"/>
    <m/>
    <x v="1504"/>
    <x v="444"/>
  </r>
  <r>
    <x v="8"/>
    <n v="91"/>
    <n v="66"/>
    <n v="3"/>
    <n v="5"/>
    <s v="OK"/>
    <s v="T10074"/>
    <n v="327"/>
    <n v="16.2"/>
    <n v="18"/>
    <n v="3"/>
    <n v="3"/>
    <n v="15"/>
    <n v="346.66666666666703"/>
    <n v="72.3333333333333"/>
    <n v="2.4233333269755"/>
    <n v="1.38599999745687"/>
    <n v="89.582766215006501"/>
    <m/>
    <x v="2"/>
    <x v="2"/>
  </r>
  <r>
    <x v="8"/>
    <n v="83"/>
    <n v="6"/>
    <n v="3"/>
    <n v="5"/>
    <s v="OK"/>
    <s v="T10097"/>
    <n v="327"/>
    <n v="11.8"/>
    <n v="14"/>
    <n v="2"/>
    <n v="2"/>
    <n v="14"/>
    <n v="286.66666666666703"/>
    <n v="61.1666666666667"/>
    <n v="1.91999995708466"/>
    <n v="1.7320000330607099"/>
    <n v="143.21423339843801"/>
    <m/>
    <x v="2"/>
    <x v="2"/>
  </r>
  <r>
    <x v="8"/>
    <n v="70"/>
    <n v="19"/>
    <n v="3"/>
    <n v="5"/>
    <s v="OK"/>
    <s v="T10147"/>
    <n v="327"/>
    <n v="17.8"/>
    <n v="21"/>
    <n v="3"/>
    <n v="3"/>
    <n v="15"/>
    <n v="280"/>
    <n v="61.166667938232401"/>
    <n v="2.0433333714803101"/>
    <n v="1.23333330949148"/>
    <n v="98.246100107828795"/>
    <m/>
    <x v="2"/>
    <x v="2"/>
  </r>
  <r>
    <x v="8"/>
    <n v="64"/>
    <n v="5"/>
    <n v="3"/>
    <n v="5"/>
    <s v="OK"/>
    <s v="T10181"/>
    <n v="327"/>
    <n v="31.2"/>
    <n v="26"/>
    <n v="2"/>
    <n v="2"/>
    <n v="15"/>
    <n v="366.66666666666703"/>
    <n v="68.466667175292997"/>
    <n v="3.03999996185303"/>
    <n v="2.1763333479563398"/>
    <n v="140.994331359863"/>
    <m/>
    <x v="2"/>
    <x v="2"/>
  </r>
  <r>
    <x v="8"/>
    <n v="62.5"/>
    <n v="44"/>
    <n v="3"/>
    <n v="5"/>
    <s v="OK"/>
    <s v="T10196"/>
    <n v="327"/>
    <n v="17"/>
    <n v="14"/>
    <m/>
    <m/>
    <n v="0"/>
    <n v="310"/>
    <n v="57.3333333333333"/>
    <n v="2.2233333190282201"/>
    <n v="1.9079999923706099"/>
    <n v="152.03966776529899"/>
    <m/>
    <x v="2"/>
    <x v="2"/>
  </r>
  <r>
    <x v="8"/>
    <n v="51"/>
    <n v="53"/>
    <n v="3"/>
    <n v="5"/>
    <s v="OK"/>
    <s v="T10240"/>
    <n v="327"/>
    <n v="16.100000000000001"/>
    <n v="13"/>
    <n v="3"/>
    <n v="1"/>
    <n v="6"/>
    <n v="286.66666666666703"/>
    <n v="45.733332316080698"/>
    <n v="2.25"/>
    <n v="1.2943332990010601"/>
    <n v="128.25019836425801"/>
    <m/>
    <x v="2"/>
    <x v="2"/>
  </r>
  <r>
    <x v="8"/>
    <n v="40.5"/>
    <n v="2"/>
    <n v="3"/>
    <n v="5"/>
    <s v="OK"/>
    <s v="T10251"/>
    <n v="327"/>
    <n v="15.3"/>
    <n v="20"/>
    <n v="2"/>
    <n v="2"/>
    <n v="10"/>
    <n v="366.66666666666703"/>
    <n v="70.599998474121094"/>
    <n v="2.2600000699361198"/>
    <n v="2.5973333517710402"/>
    <n v="202.823328653971"/>
    <m/>
    <x v="2"/>
    <x v="2"/>
  </r>
  <r>
    <x v="8"/>
    <n v="45"/>
    <n v="43.5"/>
    <n v="3"/>
    <n v="5"/>
    <s v="OK"/>
    <s v="T10272"/>
    <n v="327"/>
    <n v="17.5"/>
    <n v="17"/>
    <n v="3"/>
    <n v="2"/>
    <n v="11"/>
    <n v="316.66666666666703"/>
    <n v="66.833330790201799"/>
    <n v="2.0300000111262002"/>
    <n v="1.4306666851043699"/>
    <n v="99.703201293945298"/>
    <m/>
    <x v="2"/>
    <x v="2"/>
  </r>
  <r>
    <x v="8"/>
    <n v="49"/>
    <n v="72.5"/>
    <n v="3"/>
    <n v="5"/>
    <s v="OK"/>
    <s v="T10283"/>
    <n v="327"/>
    <n v="12.6"/>
    <n v="16"/>
    <n v="2"/>
    <n v="1"/>
    <n v="9"/>
    <n v="296.66666666666703"/>
    <n v="64.199998219807895"/>
    <n v="1.73666667938232"/>
    <n v="1.2719999949137399"/>
    <n v="108.79599761962901"/>
    <m/>
    <x v="2"/>
    <x v="2"/>
  </r>
  <r>
    <x v="8"/>
    <n v="43.5"/>
    <n v="75"/>
    <n v="3"/>
    <n v="5"/>
    <s v="OK"/>
    <s v="T10284"/>
    <n v="327"/>
    <n v="12.4"/>
    <n v="12"/>
    <n v="2"/>
    <n v="1"/>
    <n v="7"/>
    <n v="280"/>
    <n v="61.766665140787801"/>
    <n v="2.1533334255218501"/>
    <n v="1.7659999926884999"/>
    <n v="179.229665120443"/>
    <m/>
    <x v="2"/>
    <x v="2"/>
  </r>
  <r>
    <x v="8"/>
    <n v="44.5"/>
    <n v="82.5"/>
    <n v="3"/>
    <n v="5"/>
    <s v="OK"/>
    <s v="T10287"/>
    <n v="327"/>
    <n v="25.5"/>
    <n v="21"/>
    <n v="3"/>
    <n v="3"/>
    <n v="21"/>
    <n v="353.33333333333297"/>
    <n v="61.033334096272803"/>
    <n v="3.2766666412353498"/>
    <n v="1.61133337020874"/>
    <n v="108.528333028158"/>
    <m/>
    <x v="2"/>
    <x v="2"/>
  </r>
  <r>
    <x v="8"/>
    <n v="37.5"/>
    <n v="23.5"/>
    <n v="0"/>
    <n v="0"/>
    <s v="MORT"/>
    <s v="T10301"/>
    <n v="327"/>
    <m/>
    <m/>
    <m/>
    <m/>
    <m/>
    <m/>
    <m/>
    <m/>
    <m/>
    <m/>
    <m/>
    <x v="2"/>
    <x v="2"/>
  </r>
  <r>
    <x v="8"/>
    <n v="37.5"/>
    <n v="29"/>
    <n v="3"/>
    <n v="3"/>
    <s v="OK"/>
    <s v="T10304"/>
    <n v="327"/>
    <n v="21.3"/>
    <n v="19"/>
    <n v="2"/>
    <n v="3"/>
    <n v="18"/>
    <n v="366.66666666666703"/>
    <n v="64.300001780192105"/>
    <n v="2.7633333206176798"/>
    <n v="2.4006666739781699"/>
    <n v="169.14066569010399"/>
    <m/>
    <x v="2"/>
    <x v="2"/>
  </r>
  <r>
    <x v="8"/>
    <n v="28"/>
    <n v="5.5"/>
    <n v="3"/>
    <n v="5"/>
    <s v="OK"/>
    <s v="T10334"/>
    <n v="327"/>
    <n v="21.8"/>
    <n v="27"/>
    <n v="4"/>
    <n v="3"/>
    <n v="25"/>
    <n v="340"/>
    <n v="69.100001017252595"/>
    <n v="3.2599999904632599"/>
    <n v="1.63333336512248"/>
    <n v="116.85550181071"/>
    <m/>
    <x v="2"/>
    <x v="2"/>
  </r>
  <r>
    <x v="8"/>
    <n v="21"/>
    <n v="9.5"/>
    <n v="0"/>
    <n v="0"/>
    <s v="MORT"/>
    <s v="T10336"/>
    <n v="327"/>
    <m/>
    <m/>
    <m/>
    <m/>
    <m/>
    <m/>
    <m/>
    <m/>
    <m/>
    <m/>
    <m/>
    <x v="2"/>
    <x v="2"/>
  </r>
  <r>
    <x v="8"/>
    <n v="30"/>
    <n v="27.5"/>
    <n v="3"/>
    <n v="5"/>
    <s v="OK"/>
    <s v="T10349"/>
    <n v="327"/>
    <n v="11.3"/>
    <n v="12"/>
    <n v="2"/>
    <n v="1"/>
    <n v="9"/>
    <n v="290"/>
    <n v="65.133331298828097"/>
    <n v="2.11666667461395"/>
    <n v="1.4416666825612401"/>
    <n v="129.39043172200499"/>
    <m/>
    <x v="2"/>
    <x v="2"/>
  </r>
  <r>
    <x v="8"/>
    <n v="26"/>
    <n v="58"/>
    <n v="3"/>
    <n v="5"/>
    <s v="OK"/>
    <s v="T10364"/>
    <n v="327"/>
    <n v="18.5"/>
    <n v="26"/>
    <n v="3"/>
    <n v="1"/>
    <n v="18"/>
    <n v="306.66666666666703"/>
    <n v="70.933331807454394"/>
    <n v="2.4133333365122498"/>
    <n v="2.0726666450500502"/>
    <n v="153.70566558837899"/>
    <m/>
    <x v="2"/>
    <x v="2"/>
  </r>
  <r>
    <x v="8"/>
    <n v="15.5"/>
    <n v="10.5"/>
    <n v="3"/>
    <n v="5"/>
    <s v="OK"/>
    <s v="T10379"/>
    <n v="327"/>
    <n v="12.6"/>
    <n v="17"/>
    <n v="2"/>
    <n v="2"/>
    <n v="15"/>
    <n v="420"/>
    <n v="72.899998982747405"/>
    <n v="3.9633333683013898"/>
    <n v="1.99733336766561"/>
    <n v="124.093368530273"/>
    <m/>
    <x v="2"/>
    <x v="2"/>
  </r>
  <r>
    <x v="8"/>
    <n v="2.5"/>
    <n v="3"/>
    <n v="3"/>
    <n v="5"/>
    <s v="OK"/>
    <s v="T10409"/>
    <n v="327"/>
    <n v="11.1"/>
    <n v="16"/>
    <n v="2"/>
    <n v="2"/>
    <n v="10"/>
    <n v="256.66666666666703"/>
    <n v="57.433334350585902"/>
    <n v="1.92666665712992"/>
    <n v="1.4500000079472899"/>
    <n v="137.224662780762"/>
    <m/>
    <x v="2"/>
    <x v="2"/>
  </r>
  <r>
    <x v="8"/>
    <n v="1"/>
    <n v="15"/>
    <n v="3"/>
    <n v="5"/>
    <s v="OK"/>
    <s v="T10413"/>
    <n v="327"/>
    <n v="11.8"/>
    <n v="15"/>
    <n v="2"/>
    <n v="1"/>
    <n v="13"/>
    <n v="346.66666666666703"/>
    <n v="63.633335113525398"/>
    <n v="1.7833333015441899"/>
    <n v="2.21233328183492"/>
    <n v="141.04466501871701"/>
    <m/>
    <x v="2"/>
    <x v="2"/>
  </r>
  <r>
    <x v="8"/>
    <n v="7"/>
    <n v="33"/>
    <n v="3"/>
    <n v="5"/>
    <s v="OK"/>
    <s v="T10418"/>
    <n v="327"/>
    <n v="11.3"/>
    <n v="15"/>
    <n v="3"/>
    <n v="2"/>
    <n v="15"/>
    <n v="353.33333333333297"/>
    <n v="75.366666158040402"/>
    <n v="2.53666671117147"/>
    <n v="2.4403333663940399"/>
    <n v="172.57333374023401"/>
    <m/>
    <x v="2"/>
    <x v="2"/>
  </r>
  <r>
    <x v="8"/>
    <n v="3"/>
    <n v="43"/>
    <n v="3"/>
    <n v="5"/>
    <s v="OK"/>
    <s v="T10425"/>
    <n v="327"/>
    <n v="10.3"/>
    <n v="14"/>
    <n v="2"/>
    <n v="2"/>
    <n v="12"/>
    <n v="373.33333333333297"/>
    <n v="45.433333079020201"/>
    <n v="2.1066666841506998"/>
    <n v="1.1023333668708799"/>
    <n v="116.219863891602"/>
    <m/>
    <x v="2"/>
    <x v="2"/>
  </r>
  <r>
    <x v="8"/>
    <n v="6"/>
    <n v="40"/>
    <n v="3"/>
    <n v="5"/>
    <s v="OK"/>
    <s v="T10426"/>
    <n v="327"/>
    <n v="10.8"/>
    <n v="14"/>
    <n v="2"/>
    <n v="1"/>
    <n v="10"/>
    <n v="326.66666666666703"/>
    <n v="70.566665649414105"/>
    <n v="2.4300000667571999"/>
    <n v="2.5436666806538901"/>
    <n v="194.173670450846"/>
    <m/>
    <x v="2"/>
    <x v="2"/>
  </r>
  <r>
    <x v="8"/>
    <n v="0"/>
    <n v="47"/>
    <n v="3"/>
    <n v="5"/>
    <s v="OK"/>
    <s v="T10431"/>
    <n v="327"/>
    <n v="16.399999999999999"/>
    <n v="18"/>
    <n v="2"/>
    <n v="2"/>
    <n v="12"/>
    <n v="310"/>
    <n v="60.066666920979799"/>
    <n v="2.4633333683013898"/>
    <n v="2.2523333231608098"/>
    <n v="193.69666544596399"/>
    <m/>
    <x v="2"/>
    <x v="2"/>
  </r>
  <r>
    <x v="8"/>
    <n v="9"/>
    <n v="65"/>
    <n v="3"/>
    <n v="5"/>
    <s v="OK"/>
    <s v="T10434"/>
    <n v="327"/>
    <n v="34.700000000000003"/>
    <n v="30"/>
    <n v="4"/>
    <n v="3"/>
    <n v="25"/>
    <n v="353.33333333333297"/>
    <n v="66.166669209798201"/>
    <n v="2.5700000127156599"/>
    <n v="2.23866669336955"/>
    <n v="162.03033447265599"/>
    <m/>
    <x v="2"/>
    <x v="2"/>
  </r>
  <r>
    <x v="8"/>
    <n v="73"/>
    <n v="59"/>
    <n v="3"/>
    <n v="5"/>
    <s v="OK"/>
    <s v="T12002"/>
    <n v="327"/>
    <n v="10.5"/>
    <n v="13"/>
    <n v="1"/>
    <n v="2"/>
    <n v="10"/>
    <n v="356.66666666666703"/>
    <n v="69.233333587646499"/>
    <n v="2.2333333492279102"/>
    <n v="2.2943333784739202"/>
    <n v="162.79033406575499"/>
    <m/>
    <x v="2"/>
    <x v="2"/>
  </r>
  <r>
    <x v="3"/>
    <n v="12"/>
    <n v="100"/>
    <n v="3"/>
    <n v="5"/>
    <s v="OK"/>
    <s v="A110104"/>
    <n v="328"/>
    <n v="15.3"/>
    <n v="18"/>
    <n v="1"/>
    <n v="3"/>
    <n v="18"/>
    <n v="211.56666564941401"/>
    <n v="57.566666920979799"/>
    <n v="2.15666663646698"/>
    <n v="0.87666668494542399"/>
    <m/>
    <n v="265.5"/>
    <x v="222"/>
    <x v="48"/>
  </r>
  <r>
    <x v="3"/>
    <n v="43"/>
    <n v="73"/>
    <n v="3"/>
    <n v="5"/>
    <s v="OK"/>
    <s v="A110239"/>
    <n v="328"/>
    <n v="11.5"/>
    <n v="16"/>
    <n v="1"/>
    <n v="1"/>
    <n v="16"/>
    <n v="144.233332316081"/>
    <n v="61.099999745686901"/>
    <n v="1.1400000055631001"/>
    <n v="1.3410000006357801"/>
    <m/>
    <n v="592.79999999999995"/>
    <x v="101"/>
    <x v="244"/>
  </r>
  <r>
    <x v="3"/>
    <n v="79"/>
    <n v="94"/>
    <n v="3"/>
    <n v="5"/>
    <s v="OK"/>
    <s v="A110282"/>
    <n v="328"/>
    <n v="24.4"/>
    <n v="22"/>
    <n v="4"/>
    <n v="2"/>
    <n v="20"/>
    <n v="163.46666463216101"/>
    <n v="54.599999745686901"/>
    <n v="1.38333332538605"/>
    <n v="0.45433332522710201"/>
    <m/>
    <n v="208.4"/>
    <x v="290"/>
    <x v="202"/>
  </r>
  <r>
    <x v="3"/>
    <n v="65"/>
    <n v="16"/>
    <n v="3"/>
    <n v="5"/>
    <s v="OK"/>
    <s v="A110346"/>
    <n v="328"/>
    <n v="15.3"/>
    <n v="19"/>
    <n v="2"/>
    <n v="2"/>
    <n v="18"/>
    <n v="156.10000101725299"/>
    <n v="42.1666666666667"/>
    <n v="1.63333336512248"/>
    <n v="0.49900000294049601"/>
    <m/>
    <n v="256.8"/>
    <x v="222"/>
    <x v="183"/>
  </r>
  <r>
    <x v="5"/>
    <n v="24"/>
    <n v="83"/>
    <n v="3"/>
    <n v="5"/>
    <s v="OK"/>
    <s v="B419040"/>
    <n v="328"/>
    <n v="10.5"/>
    <n v="14"/>
    <n v="2"/>
    <n v="2"/>
    <n v="7"/>
    <n v="114.233332316081"/>
    <n v="49.599999745686901"/>
    <n v="0.66333333651224802"/>
    <n v="0.16366667052110001"/>
    <m/>
    <n v="97.1"/>
    <x v="28"/>
    <x v="9"/>
  </r>
  <r>
    <x v="7"/>
    <n v="111"/>
    <n v="8.6"/>
    <n v="3"/>
    <n v="5"/>
    <s v="OK"/>
    <s v="LV109091"/>
    <n v="328"/>
    <n v="39.490445859872601"/>
    <n v="28"/>
    <n v="3"/>
    <n v="3"/>
    <n v="26"/>
    <n v="216.333333333333"/>
    <n v="55.099999745686901"/>
    <n v="1.4133332967758201"/>
    <n v="0.65266666809717799"/>
    <n v="64.107699076334598"/>
    <m/>
    <x v="1505"/>
    <x v="783"/>
  </r>
  <r>
    <x v="7"/>
    <n v="133.80000000000001"/>
    <n v="92.7"/>
    <n v="3"/>
    <n v="5"/>
    <s v="OK"/>
    <s v="LV109204"/>
    <n v="328"/>
    <n v="34.394904458598702"/>
    <n v="24"/>
    <m/>
    <m/>
    <n v="0"/>
    <n v="256.66666666666703"/>
    <n v="39"/>
    <n v="1.9399999777476"/>
    <n v="0.67233333985010801"/>
    <n v="54.949066162109403"/>
    <m/>
    <x v="1506"/>
    <x v="1149"/>
  </r>
  <r>
    <x v="7"/>
    <n v="199.5"/>
    <n v="81.2"/>
    <n v="3"/>
    <n v="5"/>
    <s v="OK"/>
    <s v="LV109512"/>
    <n v="328"/>
    <n v="24.5222929936306"/>
    <n v="30"/>
    <n v="1"/>
    <n v="1"/>
    <n v="16"/>
    <n v="145"/>
    <n v="49.666667938232401"/>
    <n v="0.92666665712992302"/>
    <n v="0.195333331823349"/>
    <n v="30.794334411621101"/>
    <m/>
    <x v="1507"/>
    <x v="1184"/>
  </r>
  <r>
    <x v="7"/>
    <n v="199.9"/>
    <n v="12.4"/>
    <n v="3"/>
    <n v="5"/>
    <s v="OK"/>
    <s v="LV109572"/>
    <n v="328"/>
    <n v="32.484076433120997"/>
    <n v="35"/>
    <n v="3"/>
    <n v="4"/>
    <n v="25"/>
    <n v="259"/>
    <n v="50.133333841959598"/>
    <n v="1.29999995231628"/>
    <n v="0.57066666086514795"/>
    <n v="52.881533304850301"/>
    <m/>
    <x v="2"/>
    <x v="2"/>
  </r>
  <r>
    <x v="1"/>
    <n v="31"/>
    <n v="381"/>
    <n v="3"/>
    <n v="5"/>
    <s v="OK"/>
    <s v="NH200180"/>
    <n v="328"/>
    <n v="30.8"/>
    <n v="22"/>
    <n v="4"/>
    <n v="3"/>
    <n v="22"/>
    <n v="132.03333028157601"/>
    <n v="21.733332951863598"/>
    <n v="0.21666666865348799"/>
    <n v="0.16699999570846599"/>
    <m/>
    <n v="23.1"/>
    <x v="2"/>
    <x v="2"/>
  </r>
  <r>
    <x v="1"/>
    <n v="50"/>
    <n v="301"/>
    <n v="3"/>
    <n v="5"/>
    <s v="OK"/>
    <s v="NH200192"/>
    <n v="328"/>
    <n v="20"/>
    <n v="23"/>
    <n v="3"/>
    <n v="2"/>
    <n v="18"/>
    <n v="145.333333333333"/>
    <n v="52.6666666666667"/>
    <n v="0.90666665633519505"/>
    <n v="0.187666664520899"/>
    <m/>
    <n v="92.4"/>
    <x v="841"/>
    <x v="1185"/>
  </r>
  <r>
    <x v="1"/>
    <n v="98"/>
    <n v="319"/>
    <n v="3"/>
    <n v="5"/>
    <s v="OK"/>
    <s v="NH200500"/>
    <n v="328"/>
    <n v="15.8"/>
    <m/>
    <n v="1"/>
    <n v="1"/>
    <n v="20"/>
    <n v="161.13333129882801"/>
    <n v="47.8333333333333"/>
    <n v="1.36666667461395"/>
    <n v="0.46799999475479098"/>
    <m/>
    <n v="193.3"/>
    <x v="1381"/>
    <x v="328"/>
  </r>
  <r>
    <x v="0"/>
    <n v="124"/>
    <n v="38"/>
    <n v="0"/>
    <n v="0"/>
    <s v="EXCLUDE"/>
    <s v="NL110142"/>
    <n v="328"/>
    <n v="28.8"/>
    <n v="25"/>
    <m/>
    <m/>
    <m/>
    <m/>
    <m/>
    <m/>
    <m/>
    <m/>
    <m/>
    <x v="735"/>
    <x v="1186"/>
  </r>
  <r>
    <x v="0"/>
    <n v="175"/>
    <n v="57"/>
    <n v="3"/>
    <n v="5"/>
    <s v="OK"/>
    <s v="NL110437"/>
    <n v="328"/>
    <n v="37.1"/>
    <n v="33"/>
    <n v="4"/>
    <n v="4"/>
    <n v="33"/>
    <n v="271.000005086263"/>
    <n v="42.799999237060497"/>
    <n v="1.47999997933706"/>
    <n v="0.32266667485237099"/>
    <m/>
    <n v="84.1"/>
    <x v="997"/>
    <x v="1187"/>
  </r>
  <r>
    <x v="6"/>
    <n v="60"/>
    <n v="2"/>
    <n v="3"/>
    <n v="5"/>
    <s v="OK"/>
    <s v="P01860297"/>
    <n v="328"/>
    <n v="19.399999999999999"/>
    <n v="17"/>
    <n v="1"/>
    <n v="3"/>
    <n v="13"/>
    <n v="141.13333129882801"/>
    <n v="51.966667175292997"/>
    <n v="1.3500000238418599"/>
    <n v="0.34233333667119298"/>
    <m/>
    <n v="158.69999999999999"/>
    <x v="757"/>
    <x v="2"/>
  </r>
  <r>
    <x v="8"/>
    <n v="73.5"/>
    <n v="51"/>
    <n v="3"/>
    <n v="5"/>
    <s v="OK"/>
    <s v="T10162"/>
    <n v="328"/>
    <n v="70.3"/>
    <n v="40"/>
    <m/>
    <m/>
    <n v="0"/>
    <n v="193.333333333333"/>
    <n v="50.3333333333333"/>
    <n v="1.4333333571751901"/>
    <n v="0.73566665252049801"/>
    <n v="80.663800557454394"/>
    <m/>
    <x v="1508"/>
    <x v="1188"/>
  </r>
  <r>
    <x v="8"/>
    <n v="53"/>
    <n v="16"/>
    <n v="3"/>
    <n v="5"/>
    <s v="OK"/>
    <s v="T10225"/>
    <n v="742"/>
    <n v="23.7"/>
    <n v="26"/>
    <n v="3"/>
    <n v="2"/>
    <n v="18"/>
    <n v="146.666666666667"/>
    <n v="55.366666158040402"/>
    <n v="0.87666664520899495"/>
    <n v="0.16800000518560401"/>
    <n v="27.8743998209635"/>
    <m/>
    <x v="1509"/>
    <x v="1189"/>
  </r>
  <r>
    <x v="5"/>
    <n v="6"/>
    <n v="25"/>
    <n v="3"/>
    <n v="5"/>
    <s v="OK"/>
    <s v="B421037"/>
    <n v="329"/>
    <n v="10.199999999999999"/>
    <n v="16"/>
    <n v="2"/>
    <n v="2"/>
    <n v="14"/>
    <n v="146.10000101725299"/>
    <n v="44.899998982747398"/>
    <n v="0.66666666666666696"/>
    <n v="0.14066666613022499"/>
    <m/>
    <n v="73.400000000000006"/>
    <x v="57"/>
    <x v="200"/>
  </r>
  <r>
    <x v="5"/>
    <n v="73"/>
    <n v="99"/>
    <n v="3"/>
    <n v="5"/>
    <s v="OK"/>
    <s v="B435066"/>
    <n v="329"/>
    <n v="10.3"/>
    <m/>
    <n v="2"/>
    <n v="2"/>
    <n v="10"/>
    <n v="116.233332316081"/>
    <n v="39.633333841959598"/>
    <n v="0.45999999841054301"/>
    <n v="0.152000002563"/>
    <m/>
    <n v="79.3"/>
    <x v="2"/>
    <x v="2"/>
  </r>
  <r>
    <x v="7"/>
    <n v="149.5"/>
    <n v="23"/>
    <n v="3"/>
    <n v="5"/>
    <s v="OK"/>
    <s v="LV109261"/>
    <n v="329"/>
    <n v="14.6496815286624"/>
    <n v="22"/>
    <n v="2"/>
    <n v="3"/>
    <n v="18"/>
    <n v="121.666666666667"/>
    <n v="45.233333587646499"/>
    <n v="0.72333331902821896"/>
    <n v="0.147999999423822"/>
    <n v="31.185333887736"/>
    <m/>
    <x v="1510"/>
    <x v="1190"/>
  </r>
  <r>
    <x v="3"/>
    <n v="79"/>
    <n v="91"/>
    <n v="3"/>
    <n v="4"/>
    <s v="OK"/>
    <s v="A110280"/>
    <n v="647"/>
    <n v="15.6"/>
    <n v="16"/>
    <n v="2"/>
    <n v="1"/>
    <n v="2"/>
    <n v="231.86666870117199"/>
    <n v="53.966667175292997"/>
    <n v="1.9700000286102299"/>
    <n v="0.56166667739550302"/>
    <m/>
    <n v="174.8"/>
    <x v="2"/>
    <x v="2"/>
  </r>
  <r>
    <x v="3"/>
    <n v="35"/>
    <n v="96"/>
    <n v="3"/>
    <n v="4"/>
    <s v="OK"/>
    <s v="A110120"/>
    <n v="822"/>
    <n v="17.7"/>
    <n v="19"/>
    <n v="1"/>
    <n v="1"/>
    <n v="15"/>
    <n v="230"/>
    <n v="46.3333333333333"/>
    <n v="1.8033333222071299"/>
    <n v="0.52199999988079104"/>
    <m/>
    <n v="175.4"/>
    <x v="28"/>
    <x v="89"/>
  </r>
  <r>
    <x v="5"/>
    <n v="0"/>
    <n v="86"/>
    <n v="3"/>
    <n v="4"/>
    <s v="OK"/>
    <s v="B419054"/>
    <n v="822"/>
    <n v="16.100000000000001"/>
    <n v="21"/>
    <n v="2"/>
    <n v="2"/>
    <n v="20"/>
    <n v="198.43333435058599"/>
    <n v="43.033332824707003"/>
    <n v="1.42666665712992"/>
    <n v="0.45966666936874401"/>
    <m/>
    <n v="198.8"/>
    <x v="2"/>
    <x v="2"/>
  </r>
  <r>
    <x v="5"/>
    <n v="31"/>
    <n v="41"/>
    <n v="3"/>
    <n v="4"/>
    <s v="OK"/>
    <s v="B429042"/>
    <n v="822"/>
    <n v="10.199999999999999"/>
    <n v="13"/>
    <n v="2"/>
    <n v="3"/>
    <n v="13"/>
    <n v="186.666666666667"/>
    <n v="50.900000254313099"/>
    <n v="1.5400000015894599"/>
    <n v="0.97666668891906705"/>
    <m/>
    <n v="421.5"/>
    <x v="57"/>
    <x v="511"/>
  </r>
  <r>
    <x v="5"/>
    <n v="64"/>
    <n v="31"/>
    <n v="3"/>
    <n v="4"/>
    <s v="OK"/>
    <s v="B437050"/>
    <n v="822"/>
    <n v="10.199999999999999"/>
    <n v="14"/>
    <n v="1"/>
    <n v="1"/>
    <n v="12"/>
    <n v="200.69999694824199"/>
    <n v="43.966667175292997"/>
    <n v="1.3100000222524"/>
    <n v="0.56833332777023304"/>
    <m/>
    <n v="232.5"/>
    <x v="2"/>
    <x v="2"/>
  </r>
  <r>
    <x v="5"/>
    <n v="91"/>
    <n v="69"/>
    <n v="3"/>
    <n v="4"/>
    <s v="OK"/>
    <s v="B444070"/>
    <n v="822"/>
    <n v="11.3"/>
    <n v="16"/>
    <n v="2"/>
    <n v="2"/>
    <n v="15"/>
    <n v="204"/>
    <n v="39.566666920979799"/>
    <n v="1.84999998410543"/>
    <n v="1.04333333174388"/>
    <m/>
    <n v="432.6"/>
    <x v="2"/>
    <x v="2"/>
  </r>
  <r>
    <x v="6"/>
    <n v="77"/>
    <n v="90"/>
    <n v="3"/>
    <n v="4"/>
    <s v="OK"/>
    <s v="P01860364"/>
    <n v="822"/>
    <n v="14.5"/>
    <n v="14"/>
    <n v="2"/>
    <n v="3"/>
    <n v="11"/>
    <n v="239.566660563151"/>
    <n v="48.8333333333333"/>
    <n v="1.7333333492279099"/>
    <n v="0.41300000747044902"/>
    <m/>
    <n v="130"/>
    <x v="2"/>
    <x v="2"/>
  </r>
  <r>
    <x v="6"/>
    <n v="32"/>
    <n v="64"/>
    <n v="3"/>
    <n v="4"/>
    <s v="OK"/>
    <s v="P01860158"/>
    <n v="822"/>
    <n v="10.199999999999999"/>
    <n v="8"/>
    <n v="2"/>
    <n v="2"/>
    <n v="5"/>
    <n v="203.46666463216101"/>
    <n v="58.266667683919302"/>
    <n v="1.6966666777928701"/>
    <n v="0.75033334891001402"/>
    <m/>
    <n v="183.4"/>
    <x v="196"/>
    <x v="2"/>
  </r>
  <r>
    <x v="5"/>
    <n v="88"/>
    <n v="2"/>
    <n v="3"/>
    <n v="4"/>
    <s v="OK"/>
    <s v="B446057"/>
    <n v="908"/>
    <n v="16.100000000000001"/>
    <n v="8"/>
    <n v="2"/>
    <n v="2"/>
    <n v="8"/>
    <n v="195.03333028157601"/>
    <n v="48.066666920979799"/>
    <n v="1.2000000079472899"/>
    <n v="0.396666665871938"/>
    <m/>
    <n v="147.80000000000001"/>
    <x v="178"/>
    <x v="302"/>
  </r>
  <r>
    <x v="7"/>
    <n v="105.2"/>
    <n v="27.6"/>
    <n v="3"/>
    <n v="4"/>
    <s v="OK"/>
    <s v="LV109058"/>
    <n v="909"/>
    <n v="19.7452229299363"/>
    <n v="21"/>
    <n v="2"/>
    <n v="2"/>
    <n v="17"/>
    <n v="216.666666666667"/>
    <n v="48.8333333333333"/>
    <n v="1.10333331425985"/>
    <n v="0.29866667091846499"/>
    <n v="32.129932403564503"/>
    <m/>
    <x v="1511"/>
    <x v="1191"/>
  </r>
  <r>
    <x v="8"/>
    <n v="92"/>
    <n v="71"/>
    <n v="3"/>
    <n v="4"/>
    <s v="OK"/>
    <s v="T10076"/>
    <n v="910"/>
    <n v="36.6"/>
    <n v="35"/>
    <n v="4"/>
    <n v="4"/>
    <n v="20"/>
    <n v="273.33333333333297"/>
    <n v="30.8333326975505"/>
    <n v="1.26333332061768"/>
    <n v="0.56199998656908701"/>
    <n v="70.850432078043596"/>
    <m/>
    <x v="1512"/>
    <x v="1082"/>
  </r>
  <r>
    <x v="7"/>
    <n v="103.2"/>
    <n v="23.8"/>
    <n v="3"/>
    <n v="4"/>
    <s v="OK"/>
    <s v="LV109063"/>
    <n v="911"/>
    <n v="26.273885350318501"/>
    <n v="30"/>
    <n v="2"/>
    <n v="3"/>
    <n v="18"/>
    <n v="258"/>
    <n v="53.1666666666667"/>
    <n v="2.3366666634877502"/>
    <n v="1.02433331807454"/>
    <n v="87.835601806640597"/>
    <m/>
    <x v="1513"/>
    <x v="1192"/>
  </r>
  <r>
    <x v="7"/>
    <n v="153"/>
    <n v="52"/>
    <n v="3"/>
    <n v="4"/>
    <s v="OK"/>
    <s v="LV109284"/>
    <n v="911"/>
    <n v="54.140127388534999"/>
    <n v="42"/>
    <n v="5"/>
    <n v="5"/>
    <n v="30"/>
    <n v="331"/>
    <n v="72"/>
    <n v="3.1433332761128701"/>
    <n v="0.68999999761581399"/>
    <n v="45.698966979980497"/>
    <m/>
    <x v="937"/>
    <x v="1083"/>
  </r>
  <r>
    <x v="7"/>
    <n v="149"/>
    <n v="53"/>
    <n v="3"/>
    <n v="4"/>
    <s v="OK"/>
    <s v="LV109286"/>
    <n v="911"/>
    <n v="54.936305732484101"/>
    <n v="35"/>
    <n v="3"/>
    <n v="3"/>
    <n v="15"/>
    <n v="288"/>
    <n v="58.1666666666667"/>
    <n v="2.3200000127156599"/>
    <n v="1.1423333485921201"/>
    <n v="88.830767313639299"/>
    <m/>
    <x v="1514"/>
    <x v="865"/>
  </r>
  <r>
    <x v="7"/>
    <n v="106.1"/>
    <n v="46.4"/>
    <n v="0"/>
    <n v="1"/>
    <s v="EXCLUDE"/>
    <s v="LV109038"/>
    <n v="321"/>
    <n v="14.6496815286624"/>
    <n v="24"/>
    <m/>
    <m/>
    <n v="0"/>
    <m/>
    <m/>
    <m/>
    <m/>
    <m/>
    <m/>
    <x v="1515"/>
    <x v="1155"/>
  </r>
  <r>
    <x v="0"/>
    <n v="168"/>
    <n v="15"/>
    <n v="0"/>
    <n v="0"/>
    <s v="EXCLUDE"/>
    <s v="NL110355"/>
    <n v="331"/>
    <n v="15.2"/>
    <m/>
    <m/>
    <m/>
    <m/>
    <m/>
    <m/>
    <m/>
    <m/>
    <m/>
    <m/>
    <x v="2"/>
    <x v="2"/>
  </r>
  <r>
    <x v="6"/>
    <n v="41"/>
    <n v="33"/>
    <n v="0"/>
    <n v="0"/>
    <s v="EXCLUDE"/>
    <s v="P01860209"/>
    <n v="331"/>
    <n v="15.3"/>
    <m/>
    <m/>
    <m/>
    <m/>
    <m/>
    <m/>
    <m/>
    <m/>
    <m/>
    <m/>
    <x v="2"/>
    <x v="2"/>
  </r>
  <r>
    <x v="7"/>
    <n v="125.2"/>
    <n v="26.5"/>
    <n v="3"/>
    <n v="5"/>
    <s v="OK"/>
    <s v="LV109081"/>
    <n v="851"/>
    <n v="37.7388535031847"/>
    <n v="32"/>
    <n v="4"/>
    <n v="5"/>
    <n v="30"/>
    <n v="269"/>
    <n v="49.566665649414098"/>
    <n v="1.1399999856948899"/>
    <n v="0.22233333190282201"/>
    <n v="30.1012668609619"/>
    <m/>
    <x v="1516"/>
    <x v="1193"/>
  </r>
  <r>
    <x v="7"/>
    <n v="155.69999999999999"/>
    <n v="19.399999999999999"/>
    <n v="3"/>
    <n v="5"/>
    <s v="OK"/>
    <s v="LV109396"/>
    <n v="851"/>
    <n v="33.439490445859903"/>
    <n v="33"/>
    <n v="5"/>
    <n v="3"/>
    <n v="26"/>
    <n v="392"/>
    <n v="54.766666412353501"/>
    <n v="0.58666667342185996"/>
    <n v="0.28466666241486899"/>
    <n v="36.468533833821603"/>
    <m/>
    <x v="1517"/>
    <x v="1101"/>
  </r>
  <r>
    <x v="1"/>
    <n v="26"/>
    <n v="347"/>
    <n v="0"/>
    <n v="0"/>
    <s v="EXCLUDE"/>
    <s v="NH200115"/>
    <n v="333"/>
    <n v="14.3"/>
    <m/>
    <m/>
    <m/>
    <m/>
    <m/>
    <m/>
    <m/>
    <m/>
    <m/>
    <m/>
    <x v="2"/>
    <x v="2"/>
  </r>
  <r>
    <x v="8"/>
    <n v="96.5"/>
    <n v="20"/>
    <n v="3"/>
    <n v="5"/>
    <s v="OK"/>
    <s v="T10049"/>
    <n v="334"/>
    <n v="14.2"/>
    <n v="8"/>
    <n v="1"/>
    <n v="1"/>
    <n v="4"/>
    <n v="183.333333333333"/>
    <n v="47.266667683919302"/>
    <n v="0.43999999761581399"/>
    <n v="0.109999999403954"/>
    <n v="27.392667134602899"/>
    <m/>
    <x v="1518"/>
    <x v="294"/>
  </r>
  <r>
    <x v="8"/>
    <n v="42"/>
    <n v="85.4"/>
    <n v="3"/>
    <n v="5"/>
    <s v="OK"/>
    <s v="T12006"/>
    <n v="334"/>
    <n v="10.199999999999999"/>
    <n v="8"/>
    <n v="1"/>
    <n v="1"/>
    <n v="6"/>
    <n v="160"/>
    <n v="55.866666158040402"/>
    <n v="0.34666666388511702"/>
    <n v="0.16466667006413099"/>
    <n v="35.421100616455099"/>
    <m/>
    <x v="1519"/>
    <x v="1194"/>
  </r>
  <r>
    <x v="8"/>
    <n v="83.5"/>
    <n v="42.5"/>
    <n v="3"/>
    <n v="5"/>
    <s v="OK"/>
    <s v="T10121"/>
    <n v="744"/>
    <n v="17.2"/>
    <n v="22"/>
    <n v="1"/>
    <n v="1"/>
    <n v="8"/>
    <n v="200"/>
    <n v="53.099999745686901"/>
    <n v="0.92999998728434197"/>
    <n v="0.92433335383733095"/>
    <n v="122.15700276692699"/>
    <m/>
    <x v="2"/>
    <x v="2"/>
  </r>
  <r>
    <x v="8"/>
    <n v="58.5"/>
    <n v="11"/>
    <n v="3"/>
    <n v="4"/>
    <s v="OK"/>
    <s v="T10223"/>
    <n v="744"/>
    <n v="12.4"/>
    <n v="20"/>
    <n v="2"/>
    <n v="1"/>
    <n v="10"/>
    <n v="173.333333333333"/>
    <n v="61.699999491373703"/>
    <n v="0.76333334048589097"/>
    <n v="0.76500000556309999"/>
    <n v="117.332599639893"/>
    <m/>
    <x v="1520"/>
    <x v="1195"/>
  </r>
  <r>
    <x v="8"/>
    <n v="57"/>
    <n v="42"/>
    <n v="3"/>
    <n v="5"/>
    <s v="OK"/>
    <s v="T10235"/>
    <n v="744"/>
    <n v="19.399999999999999"/>
    <n v="21"/>
    <n v="3"/>
    <n v="1"/>
    <n v="6"/>
    <n v="233.333333333333"/>
    <n v="62.533332824707003"/>
    <n v="0.99333335955937696"/>
    <n v="0.68666665752728795"/>
    <n v="58.411200205485002"/>
    <m/>
    <x v="1521"/>
    <x v="1196"/>
  </r>
  <r>
    <x v="8"/>
    <n v="46"/>
    <n v="12.5"/>
    <n v="0"/>
    <n v="0"/>
    <s v="MORT"/>
    <s v="T10257"/>
    <n v="335"/>
    <m/>
    <m/>
    <m/>
    <m/>
    <m/>
    <m/>
    <m/>
    <m/>
    <m/>
    <m/>
    <m/>
    <x v="2"/>
    <x v="2"/>
  </r>
  <r>
    <x v="8"/>
    <n v="43.5"/>
    <n v="36"/>
    <n v="0"/>
    <n v="0"/>
    <s v="MORT"/>
    <s v="T10270"/>
    <n v="335"/>
    <m/>
    <m/>
    <m/>
    <m/>
    <m/>
    <m/>
    <m/>
    <m/>
    <m/>
    <m/>
    <m/>
    <x v="2"/>
    <x v="2"/>
  </r>
  <r>
    <x v="8"/>
    <n v="109.5"/>
    <n v="11"/>
    <n v="3"/>
    <n v="5"/>
    <s v="OK"/>
    <s v="T10003"/>
    <n v="852"/>
    <n v="29.3"/>
    <n v="28"/>
    <n v="5"/>
    <n v="5"/>
    <n v="25"/>
    <n v="163.333333333333"/>
    <n v="44.433333079020201"/>
    <n v="0.53333334128061904"/>
    <n v="0.110666667421659"/>
    <n v="20.142667134602899"/>
    <m/>
    <x v="1522"/>
    <x v="568"/>
  </r>
  <r>
    <x v="8"/>
    <n v="74"/>
    <n v="31.5"/>
    <n v="3"/>
    <n v="5"/>
    <s v="OK"/>
    <s v="T10152"/>
    <n v="852"/>
    <n v="28.2"/>
    <n v="32"/>
    <n v="3"/>
    <n v="3"/>
    <n v="25"/>
    <n v="190"/>
    <n v="47.299999237060497"/>
    <n v="0.756666660308838"/>
    <n v="0.110666669905186"/>
    <n v="14.6283667882284"/>
    <m/>
    <x v="1523"/>
    <x v="1197"/>
  </r>
  <r>
    <x v="8"/>
    <n v="50"/>
    <n v="6.5"/>
    <n v="3"/>
    <n v="5"/>
    <s v="OK"/>
    <s v="T10220"/>
    <n v="852"/>
    <n v="25.8"/>
    <n v="28"/>
    <n v="4"/>
    <n v="5"/>
    <n v="20"/>
    <n v="173.333333333333"/>
    <n v="55.033332824707003"/>
    <n v="0.61333332459131895"/>
    <n v="0.11166666696469001"/>
    <n v="15.4903662999471"/>
    <m/>
    <x v="2"/>
    <x v="2"/>
  </r>
  <r>
    <x v="2"/>
    <n v="28"/>
    <n v="77"/>
    <n v="0"/>
    <n v="0"/>
    <s v="MORT"/>
    <s v="M17116447"/>
    <n v="621"/>
    <m/>
    <m/>
    <m/>
    <m/>
    <m/>
    <m/>
    <m/>
    <m/>
    <m/>
    <m/>
    <m/>
    <x v="2"/>
    <x v="2"/>
  </r>
  <r>
    <x v="7"/>
    <n v="184.9"/>
    <n v="71.099999999999994"/>
    <n v="3"/>
    <n v="4"/>
    <s v="OK"/>
    <s v="LV109480"/>
    <n v="936"/>
    <n v="15.286624203821701"/>
    <n v="24"/>
    <n v="3"/>
    <n v="3"/>
    <n v="24"/>
    <n v="332.33333333333297"/>
    <n v="70.650001525878906"/>
    <n v="1.5966666539510099"/>
    <n v="0.76733332872390703"/>
    <n v="58.801298777262403"/>
    <m/>
    <x v="1524"/>
    <x v="1198"/>
  </r>
  <r>
    <x v="7"/>
    <n v="186.9"/>
    <n v="74.3"/>
    <n v="3"/>
    <n v="4"/>
    <s v="OK"/>
    <s v="LV109519"/>
    <n v="936"/>
    <n v="12.7388535031847"/>
    <n v="19"/>
    <n v="2"/>
    <n v="2"/>
    <n v="18"/>
    <n v="380"/>
    <n v="73.199999491373703"/>
    <n v="1.4733333190282201"/>
    <n v="1.40066663424174"/>
    <n v="93.583834330240904"/>
    <m/>
    <x v="1525"/>
    <x v="726"/>
  </r>
  <r>
    <x v="8"/>
    <n v="36"/>
    <n v="2.5"/>
    <n v="3"/>
    <n v="4"/>
    <s v="OK"/>
    <s v="T10293"/>
    <n v="936"/>
    <n v="26.9"/>
    <n v="27"/>
    <n v="3"/>
    <n v="2"/>
    <n v="20"/>
    <n v="420"/>
    <n v="73.733332316080705"/>
    <n v="1.27333331108093"/>
    <n v="1.22466667493184"/>
    <n v="88.365100860595703"/>
    <m/>
    <x v="1526"/>
    <x v="1199"/>
  </r>
  <r>
    <x v="8"/>
    <n v="22"/>
    <n v="20.5"/>
    <n v="0"/>
    <n v="0"/>
    <s v="OK"/>
    <s v="T10352"/>
    <n v="745"/>
    <n v="12.7"/>
    <n v="10"/>
    <m/>
    <m/>
    <n v="0"/>
    <m/>
    <m/>
    <m/>
    <m/>
    <m/>
    <m/>
    <x v="1527"/>
    <x v="1200"/>
  </r>
  <r>
    <x v="8"/>
    <n v="78"/>
    <n v="32.5"/>
    <n v="3"/>
    <n v="4"/>
    <s v="OK"/>
    <s v="T10154"/>
    <n v="935"/>
    <n v="10.199999999999999"/>
    <n v="13"/>
    <n v="1"/>
    <n v="1"/>
    <n v="10"/>
    <n v="160"/>
    <n v="50.400000254313099"/>
    <n v="0.77333333094914802"/>
    <n v="1.98133339484533"/>
    <n v="222.691769917806"/>
    <m/>
    <x v="1528"/>
    <x v="21"/>
  </r>
  <r>
    <x v="8"/>
    <n v="93.5"/>
    <n v="91.5"/>
    <n v="3"/>
    <n v="4"/>
    <s v="OK"/>
    <s v="T10088"/>
    <n v="934"/>
    <n v="11.1"/>
    <n v="14"/>
    <n v="1"/>
    <n v="1"/>
    <n v="10"/>
    <n v="140"/>
    <n v="44.600001017252602"/>
    <n v="0.63666666547457396"/>
    <n v="0.35133333007494599"/>
    <n v="52.288266499837199"/>
    <m/>
    <x v="1529"/>
    <x v="1201"/>
  </r>
  <r>
    <x v="8"/>
    <n v="9"/>
    <n v="31.5"/>
    <n v="3"/>
    <n v="4"/>
    <s v="OK"/>
    <s v="T10417"/>
    <n v="934"/>
    <n v="16.100000000000001"/>
    <n v="20"/>
    <n v="3"/>
    <n v="2"/>
    <n v="17"/>
    <n v="153.333333333333"/>
    <n v="53.433331807454401"/>
    <n v="0.436666657527288"/>
    <n v="0.30900000035762798"/>
    <n v="42.820034027099602"/>
    <m/>
    <x v="2"/>
    <x v="2"/>
  </r>
  <r>
    <x v="8"/>
    <n v="92.5"/>
    <n v="8.5"/>
    <n v="0"/>
    <n v="0"/>
    <s v="MORT"/>
    <s v="T10040"/>
    <n v="692"/>
    <m/>
    <m/>
    <m/>
    <m/>
    <m/>
    <m/>
    <m/>
    <m/>
    <m/>
    <m/>
    <m/>
    <x v="2"/>
    <x v="2"/>
  </r>
  <r>
    <x v="1"/>
    <n v="96"/>
    <n v="306"/>
    <n v="3"/>
    <n v="5"/>
    <s v="OK"/>
    <s v="NH200491"/>
    <n v="338"/>
    <n v="15.6"/>
    <n v="16"/>
    <n v="1"/>
    <n v="1"/>
    <n v="4"/>
    <n v="272.09999593099002"/>
    <n v="43.200000762939503"/>
    <n v="1.9199999968210899"/>
    <n v="0.29366667071978297"/>
    <m/>
    <n v="74.5"/>
    <x v="1530"/>
    <x v="501"/>
  </r>
  <r>
    <x v="6"/>
    <n v="32"/>
    <n v="32"/>
    <n v="3"/>
    <n v="5"/>
    <s v="OK"/>
    <s v="P01860175"/>
    <n v="338"/>
    <n v="12.7"/>
    <n v="14"/>
    <n v="2"/>
    <n v="2"/>
    <n v="14"/>
    <n v="259.53333028157601"/>
    <n v="69.599998474121094"/>
    <n v="2.65000001589457"/>
    <n v="1.1343333323796601"/>
    <m/>
    <m/>
    <x v="2"/>
    <x v="2"/>
  </r>
  <r>
    <x v="6"/>
    <n v="43"/>
    <n v="21"/>
    <n v="3"/>
    <n v="5"/>
    <s v="OK"/>
    <s v="P01860203"/>
    <n v="338"/>
    <n v="29.1"/>
    <n v="26"/>
    <n v="2"/>
    <n v="3"/>
    <n v="14"/>
    <n v="293.76666259765602"/>
    <n v="58.900000254313099"/>
    <n v="1.86000005404154"/>
    <n v="0.97966669003168705"/>
    <m/>
    <n v="184.3"/>
    <x v="1531"/>
    <x v="2"/>
  </r>
  <r>
    <x v="6"/>
    <n v="44"/>
    <n v="40"/>
    <n v="3"/>
    <n v="5"/>
    <s v="OK"/>
    <s v="P01860210"/>
    <n v="338"/>
    <n v="20.399999999999999"/>
    <n v="22"/>
    <n v="4"/>
    <n v="3"/>
    <n v="15"/>
    <n v="310.66666666666703"/>
    <n v="70.566668192545606"/>
    <n v="2.6666666666666701"/>
    <n v="0.55633334318796801"/>
    <m/>
    <n v="104.4"/>
    <x v="2"/>
    <x v="2"/>
  </r>
  <r>
    <x v="6"/>
    <n v="50"/>
    <n v="95"/>
    <n v="3"/>
    <n v="5"/>
    <s v="OK"/>
    <s v="P01860237"/>
    <n v="338"/>
    <n v="16.2"/>
    <n v="18"/>
    <n v="2"/>
    <n v="1"/>
    <n v="10"/>
    <n v="310.90000406900998"/>
    <n v="72.200002034505204"/>
    <n v="3.3566667238871299"/>
    <n v="0.75933331251144398"/>
    <m/>
    <n v="135"/>
    <x v="1211"/>
    <x v="2"/>
  </r>
  <r>
    <x v="6"/>
    <n v="37"/>
    <n v="65"/>
    <n v="3"/>
    <n v="5"/>
    <s v="OK"/>
    <s v="P01860157"/>
    <n v="338"/>
    <n v="10.5"/>
    <n v="13"/>
    <n v="1"/>
    <n v="1"/>
    <n v="5"/>
    <n v="270.53332519531301"/>
    <n v="69.600001017252595"/>
    <n v="3.6266667048136401"/>
    <n v="0.56866667668024695"/>
    <m/>
    <n v="115.5"/>
    <x v="1532"/>
    <x v="2"/>
  </r>
  <r>
    <x v="8"/>
    <n v="38.5"/>
    <n v="75"/>
    <n v="3"/>
    <n v="5"/>
    <s v="OK"/>
    <s v="T10326"/>
    <n v="338"/>
    <n v="25.5"/>
    <n v="21"/>
    <n v="3"/>
    <n v="3"/>
    <n v="21"/>
    <n v="336.66666666666703"/>
    <n v="66.100001017252595"/>
    <n v="4.0399998823801697"/>
    <n v="0.92933332920074496"/>
    <n v="61.270734151204401"/>
    <m/>
    <x v="1533"/>
    <x v="1202"/>
  </r>
  <r>
    <x v="8"/>
    <n v="19"/>
    <n v="45"/>
    <n v="3"/>
    <n v="5"/>
    <s v="OK"/>
    <s v="T10394"/>
    <n v="338"/>
    <n v="34.9"/>
    <n v="27"/>
    <m/>
    <m/>
    <n v="0"/>
    <n v="296.66666666666703"/>
    <n v="62.633333841959598"/>
    <n v="2.1333332856496199"/>
    <n v="0.35633332530657502"/>
    <n v="25.791967391967798"/>
    <m/>
    <x v="1534"/>
    <x v="1203"/>
  </r>
  <r>
    <x v="6"/>
    <n v="8"/>
    <n v="71"/>
    <n v="3"/>
    <n v="5"/>
    <s v="OK"/>
    <s v="P01860031"/>
    <n v="339"/>
    <n v="50.6"/>
    <n v="20"/>
    <m/>
    <m/>
    <m/>
    <n v="299.13334147135402"/>
    <n v="58.633333841959598"/>
    <n v="1.6266666650772099"/>
    <n v="0.89500000079472897"/>
    <m/>
    <n v="207.8"/>
    <x v="1535"/>
    <x v="2"/>
  </r>
  <r>
    <x v="8"/>
    <n v="96"/>
    <n v="40.5"/>
    <n v="3"/>
    <n v="5"/>
    <s v="OK"/>
    <s v="T10061"/>
    <n v="339"/>
    <n v="12.6"/>
    <n v="16"/>
    <n v="2"/>
    <n v="1"/>
    <n v="10"/>
    <n v="300"/>
    <n v="52.133333841959598"/>
    <n v="1.3933333555857299"/>
    <n v="0.79033333063125599"/>
    <n v="49.960800170898402"/>
    <m/>
    <x v="1536"/>
    <x v="1204"/>
  </r>
  <r>
    <x v="8"/>
    <n v="22.5"/>
    <n v="1"/>
    <n v="3"/>
    <n v="5"/>
    <s v="OK"/>
    <s v="T10329"/>
    <n v="339"/>
    <n v="10.8"/>
    <n v="13"/>
    <n v="2"/>
    <n v="2"/>
    <n v="13"/>
    <n v="280"/>
    <n v="52.4999987284342"/>
    <n v="1.6100000143051101"/>
    <n v="0.76733333865801501"/>
    <n v="55.0304985046387"/>
    <m/>
    <x v="1537"/>
    <x v="1205"/>
  </r>
  <r>
    <x v="3"/>
    <n v="21"/>
    <n v="94"/>
    <n v="3"/>
    <n v="5"/>
    <s v="OK"/>
    <s v="A110107"/>
    <n v="340"/>
    <n v="12.7"/>
    <n v="16"/>
    <n v="1"/>
    <n v="2"/>
    <n v="16"/>
    <n v="180.86666870117199"/>
    <n v="58.600001017252602"/>
    <n v="1.15000001589457"/>
    <n v="0.39733334382375102"/>
    <m/>
    <n v="135.9"/>
    <x v="126"/>
    <x v="1206"/>
  </r>
  <r>
    <x v="3"/>
    <n v="59"/>
    <n v="78"/>
    <n v="3"/>
    <n v="5"/>
    <s v="OK"/>
    <s v="A110249"/>
    <n v="340"/>
    <n v="12.9"/>
    <n v="16"/>
    <n v="2"/>
    <n v="2"/>
    <n v="14"/>
    <n v="171.766667683919"/>
    <n v="54.233334859212199"/>
    <n v="0.54333333174387599"/>
    <n v="0.43833333253860501"/>
    <m/>
    <n v="145.5"/>
    <x v="258"/>
    <x v="1207"/>
  </r>
  <r>
    <x v="3"/>
    <n v="66"/>
    <n v="52"/>
    <n v="3"/>
    <n v="5"/>
    <s v="OK"/>
    <s v="A110306"/>
    <n v="340"/>
    <n v="12.1"/>
    <n v="14"/>
    <n v="2"/>
    <n v="2"/>
    <n v="14"/>
    <n v="167.43333435058599"/>
    <n v="52.633332570393897"/>
    <n v="0.68666666746139504"/>
    <n v="0.34966666499773702"/>
    <m/>
    <n v="134.5"/>
    <x v="273"/>
    <x v="214"/>
  </r>
  <r>
    <x v="3"/>
    <n v="87"/>
    <n v="46"/>
    <n v="3"/>
    <n v="5"/>
    <s v="OK"/>
    <s v="A110397"/>
    <n v="340"/>
    <n v="10.5"/>
    <n v="13"/>
    <n v="2"/>
    <n v="2"/>
    <n v="10"/>
    <n v="155.43333435058599"/>
    <n v="41.5"/>
    <n v="0.67333334684371904"/>
    <n v="0.25733333826065102"/>
    <m/>
    <n v="125.9"/>
    <x v="66"/>
    <x v="214"/>
  </r>
  <r>
    <x v="3"/>
    <n v="66"/>
    <n v="68"/>
    <n v="3"/>
    <n v="5"/>
    <s v="OK"/>
    <s v="A110296"/>
    <n v="341"/>
    <n v="12.7"/>
    <n v="23"/>
    <n v="2"/>
    <n v="2"/>
    <n v="14"/>
    <n v="132"/>
    <n v="12.0666666030884"/>
    <n v="0.77666666110356697"/>
    <n v="0.30933332443237299"/>
    <m/>
    <n v="297.10000000000002"/>
    <x v="168"/>
    <x v="200"/>
  </r>
  <r>
    <x v="5"/>
    <n v="71"/>
    <n v="9"/>
    <n v="3"/>
    <n v="5"/>
    <s v="OK"/>
    <s v="B438063"/>
    <n v="341"/>
    <n v="12.1"/>
    <n v="14"/>
    <n v="2"/>
    <n v="2"/>
    <n v="14"/>
    <n v="276.46667480468801"/>
    <n v="61.633332570393897"/>
    <n v="3.0133333206176798"/>
    <n v="2.2416666348775198"/>
    <m/>
    <n v="697.9"/>
    <x v="168"/>
    <x v="207"/>
  </r>
  <r>
    <x v="5"/>
    <n v="75"/>
    <n v="90"/>
    <n v="2"/>
    <n v="5"/>
    <s v="OK"/>
    <s v="B443023"/>
    <n v="341"/>
    <n v="22.3"/>
    <n v="25"/>
    <n v="3"/>
    <n v="1"/>
    <n v="12"/>
    <n v="225.15000152587899"/>
    <n v="65.550003051757798"/>
    <n v="2.0449999570846602"/>
    <n v="1.4025000333786"/>
    <m/>
    <n v="324.10000000000002"/>
    <x v="71"/>
    <x v="56"/>
  </r>
  <r>
    <x v="5"/>
    <n v="93"/>
    <n v="63"/>
    <n v="3"/>
    <n v="5"/>
    <s v="OK"/>
    <s v="B444067"/>
    <n v="341"/>
    <n v="12.6"/>
    <n v="16"/>
    <n v="1"/>
    <n v="1"/>
    <n v="16"/>
    <n v="213.333333333333"/>
    <n v="40.5"/>
    <n v="2.6699999968210899"/>
    <n v="1.3070000012715699"/>
    <m/>
    <n v="565.70000000000005"/>
    <x v="47"/>
    <x v="538"/>
  </r>
  <r>
    <x v="7"/>
    <n v="108.5"/>
    <n v="42.2"/>
    <n v="3"/>
    <n v="4"/>
    <s v="OK"/>
    <s v="LV109040"/>
    <n v="341"/>
    <n v="25.4777070063694"/>
    <n v="35"/>
    <n v="3"/>
    <n v="2"/>
    <n v="18"/>
    <n v="239.333333333333"/>
    <n v="71.5"/>
    <n v="3.1133333047231"/>
    <n v="2.3426666259765598"/>
    <n v="223.431330362956"/>
    <m/>
    <x v="1538"/>
    <x v="1208"/>
  </r>
  <r>
    <x v="2"/>
    <n v="80"/>
    <n v="41"/>
    <n v="3"/>
    <n v="5"/>
    <s v="OK"/>
    <s v="M17116856"/>
    <n v="341"/>
    <n v="10.8"/>
    <n v="11"/>
    <n v="3"/>
    <n v="2"/>
    <n v="8"/>
    <n v="182"/>
    <n v="64.6666666666667"/>
    <n v="2.1433334350585902"/>
    <n v="0.71533332268396999"/>
    <m/>
    <n v="318.2"/>
    <x v="1539"/>
    <x v="1209"/>
  </r>
  <r>
    <x v="2"/>
    <n v="91"/>
    <n v="91"/>
    <n v="3"/>
    <n v="5"/>
    <s v="OK"/>
    <s v="M17119856"/>
    <n v="341"/>
    <n v="10.5"/>
    <n v="6"/>
    <n v="3"/>
    <n v="1"/>
    <n v="6"/>
    <n v="252.53333028157601"/>
    <n v="60.1666666666667"/>
    <n v="2.3699999650319401"/>
    <n v="3.29099996884664"/>
    <m/>
    <n v="861.4"/>
    <x v="1540"/>
    <x v="1210"/>
  </r>
  <r>
    <x v="1"/>
    <n v="8"/>
    <n v="330"/>
    <n v="3"/>
    <n v="5"/>
    <s v="OK"/>
    <s v="NH200017"/>
    <n v="341"/>
    <n v="17.5"/>
    <n v="22"/>
    <n v="2"/>
    <n v="2"/>
    <n v="20"/>
    <n v="229"/>
    <n v="69.1666666666667"/>
    <n v="2.5566666920979801"/>
    <n v="2.7156667311986298"/>
    <m/>
    <n v="1206.7"/>
    <x v="2"/>
    <x v="2"/>
  </r>
  <r>
    <x v="1"/>
    <n v="35"/>
    <n v="363"/>
    <n v="3"/>
    <n v="5"/>
    <s v="OK"/>
    <s v="NH200170"/>
    <n v="341"/>
    <n v="16.7"/>
    <n v="21"/>
    <n v="1"/>
    <n v="1"/>
    <n v="21"/>
    <n v="252.10000610351599"/>
    <n v="70.600001017252595"/>
    <n v="2.6300000349680599"/>
    <n v="3.1270000139872201"/>
    <m/>
    <n v="949.7"/>
    <x v="63"/>
    <x v="1211"/>
  </r>
  <r>
    <x v="4"/>
    <n v="14"/>
    <n v="164"/>
    <n v="3"/>
    <n v="5"/>
    <s v="OK"/>
    <s v="P00612831"/>
    <n v="341"/>
    <n v="13.2"/>
    <n v="15"/>
    <n v="3"/>
    <n v="3"/>
    <n v="14"/>
    <n v="238"/>
    <n v="72.866668701171903"/>
    <n v="2.4500000476837198"/>
    <n v="3.06633329391479"/>
    <m/>
    <n v="740.6"/>
    <x v="1541"/>
    <x v="2"/>
  </r>
  <r>
    <x v="6"/>
    <n v="40"/>
    <n v="32"/>
    <n v="3"/>
    <n v="5"/>
    <s v="OK"/>
    <s v="P01860174"/>
    <n v="341"/>
    <n v="63.8"/>
    <n v="24"/>
    <n v="2"/>
    <n v="2"/>
    <n v="18"/>
    <n v="260.56666564941401"/>
    <n v="75.199999491373703"/>
    <n v="2.3033333619435599"/>
    <n v="3.9883333047231"/>
    <m/>
    <n v="881.1"/>
    <x v="2"/>
    <x v="2"/>
  </r>
  <r>
    <x v="6"/>
    <n v="42"/>
    <n v="12"/>
    <n v="3"/>
    <n v="5"/>
    <s v="OK"/>
    <s v="P01860198"/>
    <n v="341"/>
    <n v="10"/>
    <n v="14"/>
    <n v="3"/>
    <n v="3"/>
    <n v="14"/>
    <n v="196.56666564941401"/>
    <n v="66.066668192545606"/>
    <n v="1.98666667938232"/>
    <n v="2.37433330217997"/>
    <m/>
    <n v="774.3"/>
    <x v="2"/>
    <x v="2"/>
  </r>
  <r>
    <x v="6"/>
    <n v="59"/>
    <n v="27"/>
    <n v="3"/>
    <n v="5"/>
    <s v="OK"/>
    <s v="P01860286"/>
    <n v="341"/>
    <n v="23.2"/>
    <n v="26"/>
    <n v="3"/>
    <n v="5"/>
    <n v="22"/>
    <n v="213.43333435058599"/>
    <n v="65.933334350585895"/>
    <n v="1.9400000174840299"/>
    <n v="2.8650000095367401"/>
    <m/>
    <n v="950.6"/>
    <x v="2"/>
    <x v="2"/>
  </r>
  <r>
    <x v="6"/>
    <n v="56"/>
    <n v="40"/>
    <n v="3"/>
    <n v="5"/>
    <s v="OK"/>
    <s v="P01860279"/>
    <n v="341"/>
    <n v="28.3"/>
    <n v="22"/>
    <n v="3"/>
    <n v="3"/>
    <n v="18"/>
    <n v="261.10000101725302"/>
    <n v="73.8333333333333"/>
    <n v="3.1066667238871299"/>
    <n v="4.7573332786560103"/>
    <m/>
    <n v="1127.2"/>
    <x v="2"/>
    <x v="2"/>
  </r>
  <r>
    <x v="6"/>
    <n v="62"/>
    <n v="19"/>
    <n v="3"/>
    <n v="5"/>
    <s v="OK"/>
    <s v="P01860313"/>
    <n v="341"/>
    <n v="24"/>
    <n v="28"/>
    <n v="2"/>
    <n v="5"/>
    <n v="17"/>
    <n v="242.13333129882801"/>
    <n v="71.3333333333333"/>
    <n v="1.8733333349227901"/>
    <n v="2.83733328183492"/>
    <m/>
    <n v="758.5"/>
    <x v="2"/>
    <x v="2"/>
  </r>
  <r>
    <x v="6"/>
    <n v="78"/>
    <n v="7"/>
    <n v="3"/>
    <n v="5"/>
    <s v="OK"/>
    <s v="P01860405"/>
    <n v="341"/>
    <n v="19.7"/>
    <n v="17"/>
    <n v="2"/>
    <n v="3"/>
    <n v="14"/>
    <n v="220.766667683919"/>
    <n v="58"/>
    <n v="2.4900000095367401"/>
    <n v="1.5159999926884999"/>
    <m/>
    <n v="514.29999999999995"/>
    <x v="2"/>
    <x v="2"/>
  </r>
  <r>
    <x v="6"/>
    <n v="85"/>
    <n v="6"/>
    <n v="1"/>
    <n v="5"/>
    <s v="OK"/>
    <s v="P01860413"/>
    <n v="341"/>
    <n v="25.8"/>
    <n v="29"/>
    <n v="4"/>
    <n v="4"/>
    <n v="28"/>
    <n v="304"/>
    <n v="76.5"/>
    <n v="3"/>
    <n v="5.16499996185303"/>
    <m/>
    <n v="346.9"/>
    <x v="2"/>
    <x v="2"/>
  </r>
  <r>
    <x v="6"/>
    <n v="86"/>
    <n v="15"/>
    <n v="3"/>
    <n v="5"/>
    <s v="OK"/>
    <s v="P01860420"/>
    <n v="341"/>
    <n v="15.8"/>
    <n v="22"/>
    <n v="2"/>
    <n v="1"/>
    <n v="20"/>
    <n v="217.46666463216101"/>
    <n v="74.766667683919295"/>
    <n v="2.8233332633972199"/>
    <n v="3.48900000254313"/>
    <m/>
    <n v="1010.4"/>
    <x v="2"/>
    <x v="2"/>
  </r>
  <r>
    <x v="6"/>
    <n v="85"/>
    <n v="17"/>
    <n v="3"/>
    <n v="5"/>
    <s v="OK"/>
    <s v="P01860421"/>
    <n v="341"/>
    <n v="14.5"/>
    <n v="14"/>
    <n v="2"/>
    <n v="3"/>
    <n v="14"/>
    <n v="189.89999898274701"/>
    <n v="65.299997965494796"/>
    <n v="2.8266666730245"/>
    <n v="2.7453333536783902"/>
    <m/>
    <n v="1038.8"/>
    <x v="2"/>
    <x v="2"/>
  </r>
  <r>
    <x v="6"/>
    <n v="82"/>
    <n v="27"/>
    <n v="3"/>
    <n v="5"/>
    <s v="OK"/>
    <s v="P01860427"/>
    <n v="341"/>
    <n v="10.5"/>
    <n v="14"/>
    <m/>
    <m/>
    <m/>
    <n v="217.13333129882801"/>
    <n v="65.5"/>
    <n v="2.11000005404154"/>
    <n v="2.6706666946411102"/>
    <m/>
    <n v="978.7"/>
    <x v="2"/>
    <x v="2"/>
  </r>
  <r>
    <x v="6"/>
    <n v="91"/>
    <n v="10"/>
    <n v="3"/>
    <n v="5"/>
    <s v="OK"/>
    <s v="P01860517"/>
    <n v="341"/>
    <n v="19.7"/>
    <n v="25"/>
    <n v="3"/>
    <n v="3"/>
    <n v="20"/>
    <n v="255.56667073567701"/>
    <n v="54.533332824707003"/>
    <n v="3.5433332920074498"/>
    <n v="1.79700001080831"/>
    <m/>
    <n v="486.3"/>
    <x v="2"/>
    <x v="2"/>
  </r>
  <r>
    <x v="6"/>
    <n v="93"/>
    <n v="30"/>
    <n v="3"/>
    <n v="5"/>
    <s v="OK"/>
    <s v="P01860505"/>
    <n v="341"/>
    <n v="24.5"/>
    <n v="19"/>
    <m/>
    <m/>
    <m/>
    <n v="217.333333333333"/>
    <n v="53.533332824707003"/>
    <n v="2.8933332761128701"/>
    <n v="3.7766665617624899"/>
    <m/>
    <n v="1427.2"/>
    <x v="2"/>
    <x v="2"/>
  </r>
  <r>
    <x v="6"/>
    <n v="14"/>
    <n v="24"/>
    <n v="2"/>
    <n v="5"/>
    <s v="OK"/>
    <s v="P01860082"/>
    <n v="341"/>
    <n v="22.3"/>
    <n v="18"/>
    <n v="3"/>
    <n v="3"/>
    <n v="12"/>
    <n v="229.84999847412101"/>
    <n v="72.450000762939496"/>
    <n v="1.0050000250339499"/>
    <n v="1.8374999761581401"/>
    <m/>
    <n v="370.3"/>
    <x v="1542"/>
    <x v="2"/>
  </r>
  <r>
    <x v="6"/>
    <n v="39"/>
    <n v="70"/>
    <n v="3"/>
    <n v="5"/>
    <s v="OK"/>
    <s v="P01860156"/>
    <n v="341"/>
    <n v="11.8"/>
    <n v="13"/>
    <m/>
    <m/>
    <m/>
    <n v="215.233332316081"/>
    <n v="74.233334859212206"/>
    <n v="2.58999999364217"/>
    <n v="4.9879999558130903"/>
    <m/>
    <n v="1388"/>
    <x v="1543"/>
    <x v="2"/>
  </r>
  <r>
    <x v="6"/>
    <n v="98"/>
    <n v="85"/>
    <n v="3"/>
    <n v="5"/>
    <s v="OK"/>
    <s v="P01860468"/>
    <n v="341"/>
    <n v="25.1"/>
    <n v="17"/>
    <n v="2"/>
    <n v="5"/>
    <n v="9"/>
    <n v="215.10000101725299"/>
    <n v="59.633333841959598"/>
    <n v="2.4299999872843401"/>
    <n v="1.56033333142598"/>
    <m/>
    <n v="573.1"/>
    <x v="2"/>
    <x v="2"/>
  </r>
  <r>
    <x v="6"/>
    <n v="58"/>
    <n v="95"/>
    <n v="3"/>
    <n v="5"/>
    <s v="OK"/>
    <s v="P01860247"/>
    <n v="341"/>
    <n v="50.9"/>
    <n v="22"/>
    <n v="5"/>
    <n v="3"/>
    <n v="18"/>
    <n v="275.33333333333297"/>
    <n v="60.6666666666667"/>
    <n v="1.77000002066294"/>
    <n v="4.0230000813802098"/>
    <m/>
    <n v="900.1"/>
    <x v="1544"/>
    <x v="2"/>
  </r>
  <r>
    <x v="3"/>
    <n v="73"/>
    <n v="94"/>
    <n v="3"/>
    <n v="4"/>
    <s v="OK"/>
    <s v="A110278"/>
    <n v="342"/>
    <n v="10.4"/>
    <n v="16"/>
    <n v="1"/>
    <n v="1"/>
    <n v="8"/>
    <n v="186.10000101725299"/>
    <n v="62.066665649414098"/>
    <n v="1.47999997933706"/>
    <n v="0.20699999729792301"/>
    <m/>
    <n v="109.5"/>
    <x v="51"/>
    <x v="352"/>
  </r>
  <r>
    <x v="8"/>
    <n v="91.5"/>
    <n v="95"/>
    <n v="3"/>
    <n v="5"/>
    <s v="OK"/>
    <s v="T10091"/>
    <n v="749"/>
    <n v="23.7"/>
    <n v="27"/>
    <n v="2"/>
    <n v="2"/>
    <n v="12"/>
    <n v="283.33333333333297"/>
    <n v="80.233332316080705"/>
    <n v="1.9333333174387599"/>
    <n v="2.3443332910537702"/>
    <n v="245.555669148763"/>
    <m/>
    <x v="1545"/>
    <x v="1212"/>
  </r>
  <r>
    <x v="3"/>
    <n v="68"/>
    <n v="85"/>
    <n v="3"/>
    <n v="4"/>
    <s v="OK"/>
    <s v="A110275"/>
    <n v="343"/>
    <n v="17.5"/>
    <n v="18"/>
    <n v="2"/>
    <n v="2"/>
    <n v="9"/>
    <n v="228.53333536783899"/>
    <n v="59.3333333333333"/>
    <n v="1.50666670004527"/>
    <n v="0.35733333230018599"/>
    <m/>
    <n v="168"/>
    <x v="260"/>
    <x v="291"/>
  </r>
  <r>
    <x v="5"/>
    <n v="49"/>
    <n v="20"/>
    <n v="3"/>
    <n v="4"/>
    <s v="OK"/>
    <s v="B430063"/>
    <n v="343"/>
    <n v="13"/>
    <n v="16"/>
    <n v="3"/>
    <n v="3"/>
    <n v="10"/>
    <n v="251.333333333333"/>
    <n v="66.166665395100907"/>
    <n v="1.4533333778381301"/>
    <n v="0.65333333611488298"/>
    <m/>
    <n v="253.4"/>
    <x v="260"/>
    <x v="262"/>
  </r>
  <r>
    <x v="5"/>
    <n v="51"/>
    <n v="79"/>
    <n v="3"/>
    <n v="4"/>
    <s v="OK"/>
    <s v="B435047"/>
    <n v="343"/>
    <n v="11.1"/>
    <m/>
    <n v="2"/>
    <n v="3"/>
    <n v="15"/>
    <n v="237.766667683919"/>
    <n v="72.8333333333333"/>
    <n v="1.2533333301544201"/>
    <n v="0.39799999197324099"/>
    <m/>
    <n v="126.2"/>
    <x v="51"/>
    <x v="28"/>
  </r>
  <r>
    <x v="5"/>
    <n v="82"/>
    <n v="92"/>
    <n v="3"/>
    <n v="4"/>
    <s v="OK"/>
    <s v="B443013"/>
    <n v="343"/>
    <n v="21"/>
    <n v="20"/>
    <n v="2"/>
    <n v="2"/>
    <n v="14"/>
    <n v="232.333333333333"/>
    <n v="55.199999491373703"/>
    <n v="1.6700000365575201"/>
    <n v="0.42333332697550502"/>
    <m/>
    <n v="198.2"/>
    <x v="260"/>
    <x v="291"/>
  </r>
  <r>
    <x v="2"/>
    <n v="17"/>
    <n v="2"/>
    <n v="3"/>
    <n v="5"/>
    <s v="OK"/>
    <s v="M17116007"/>
    <n v="345"/>
    <n v="10.8"/>
    <n v="9"/>
    <n v="1"/>
    <n v="3"/>
    <n v="9"/>
    <n v="179.333333333333"/>
    <n v="61.633331298828097"/>
    <n v="1.16333333651225"/>
    <n v="0.567333330710729"/>
    <m/>
    <n v="257.60000000000002"/>
    <x v="2"/>
    <x v="2"/>
  </r>
  <r>
    <x v="2"/>
    <n v="47"/>
    <n v="28"/>
    <n v="3"/>
    <n v="5"/>
    <s v="OK"/>
    <s v="M17116490"/>
    <n v="345"/>
    <n v="13.4"/>
    <n v="12"/>
    <n v="1"/>
    <n v="1"/>
    <n v="8"/>
    <n v="197.43333435058599"/>
    <n v="56.133332570393897"/>
    <n v="1.3433333237965901"/>
    <n v="0.470333327849706"/>
    <m/>
    <n v="242.3"/>
    <x v="658"/>
    <x v="502"/>
  </r>
  <r>
    <x v="2"/>
    <n v="47"/>
    <n v="14"/>
    <n v="3"/>
    <n v="5"/>
    <s v="OK"/>
    <s v="M17116510"/>
    <n v="345"/>
    <n v="13.7"/>
    <n v="11"/>
    <n v="3"/>
    <n v="2"/>
    <n v="11"/>
    <n v="177.79999796549501"/>
    <n v="47.733333587646499"/>
    <n v="1.06000000238419"/>
    <n v="0.32233333587646501"/>
    <m/>
    <n v="182.6"/>
    <x v="1546"/>
    <x v="1213"/>
  </r>
  <r>
    <x v="2"/>
    <n v="77"/>
    <n v="56"/>
    <n v="3"/>
    <n v="5"/>
    <s v="OK"/>
    <s v="M17116846"/>
    <n v="345"/>
    <n v="10.8"/>
    <n v="8"/>
    <n v="2"/>
    <n v="2"/>
    <n v="8"/>
    <n v="184.89999898274701"/>
    <n v="46.366667429606103"/>
    <n v="1.3033333222071299"/>
    <n v="0.30166665712992402"/>
    <m/>
    <n v="184"/>
    <x v="2"/>
    <x v="2"/>
  </r>
  <r>
    <x v="2"/>
    <n v="97"/>
    <n v="87"/>
    <n v="3"/>
    <n v="5"/>
    <s v="OK"/>
    <s v="M17118849"/>
    <n v="345"/>
    <n v="10.8"/>
    <n v="9"/>
    <n v="2"/>
    <n v="1"/>
    <n v="9"/>
    <n v="188.20000203450499"/>
    <n v="48.5"/>
    <n v="1.12000000476837"/>
    <n v="0.40199999014536503"/>
    <m/>
    <n v="202.6"/>
    <x v="24"/>
    <x v="1214"/>
  </r>
  <r>
    <x v="2"/>
    <n v="53"/>
    <n v="79"/>
    <n v="3"/>
    <n v="5"/>
    <s v="OK"/>
    <s v="M17118949"/>
    <n v="345"/>
    <n v="10.199999999999999"/>
    <n v="9"/>
    <n v="2"/>
    <n v="2"/>
    <n v="9"/>
    <n v="175.89999898274701"/>
    <n v="52.266666412353501"/>
    <n v="1.0366666913032501"/>
    <n v="0.29666667183240297"/>
    <m/>
    <n v="155.30000000000001"/>
    <x v="2"/>
    <x v="2"/>
  </r>
  <r>
    <x v="7"/>
    <n v="185.1"/>
    <n v="22.2"/>
    <n v="3"/>
    <n v="5"/>
    <s v="OK"/>
    <s v="LV109563"/>
    <n v="346"/>
    <n v="21.974522292993601"/>
    <n v="30"/>
    <n v="3"/>
    <n v="3"/>
    <n v="25"/>
    <n v="170.666666666667"/>
    <n v="58.933331807454401"/>
    <n v="1.7000000079472899"/>
    <n v="0.493333339691162"/>
    <n v="90.754102071126297"/>
    <m/>
    <x v="1547"/>
    <x v="1135"/>
  </r>
  <r>
    <x v="2"/>
    <n v="5"/>
    <n v="92"/>
    <n v="3"/>
    <n v="5"/>
    <s v="EXCLUDE"/>
    <s v="M17116117"/>
    <n v="346"/>
    <n v="9.4"/>
    <n v="8"/>
    <n v="1"/>
    <n v="1"/>
    <n v="8"/>
    <n v="164.233332316081"/>
    <n v="53.566666920979799"/>
    <n v="1.53999996185303"/>
    <n v="0.50500000516573595"/>
    <m/>
    <n v="289.3"/>
    <x v="1548"/>
    <x v="1215"/>
  </r>
  <r>
    <x v="2"/>
    <n v="85"/>
    <n v="24"/>
    <n v="3"/>
    <n v="0"/>
    <s v="OK"/>
    <s v="M17116866"/>
    <n v="346"/>
    <n v="13.8"/>
    <n v="15"/>
    <n v="1"/>
    <n v="2"/>
    <n v="15"/>
    <n v="146.233332316081"/>
    <n v="53.566666920979799"/>
    <n v="1.3233333031336501"/>
    <n v="0.32166666785876002"/>
    <m/>
    <m/>
    <x v="1549"/>
    <x v="1216"/>
  </r>
  <r>
    <x v="1"/>
    <n v="76"/>
    <n v="390"/>
    <n v="3"/>
    <n v="5"/>
    <s v="OK"/>
    <s v="NH200415"/>
    <n v="346"/>
    <n v="16.3"/>
    <n v="18"/>
    <n v="1"/>
    <n v="1"/>
    <n v="12"/>
    <n v="141.233332316081"/>
    <n v="59"/>
    <n v="1.4033333063125599"/>
    <n v="0.35833333929379801"/>
    <m/>
    <n v="164.3"/>
    <x v="1550"/>
    <x v="1217"/>
  </r>
  <r>
    <x v="7"/>
    <n v="176.4"/>
    <n v="4.2"/>
    <n v="0"/>
    <n v="0"/>
    <s v="MORT"/>
    <s v="LV109407"/>
    <n v="344"/>
    <m/>
    <n v="0"/>
    <m/>
    <m/>
    <n v="0"/>
    <m/>
    <m/>
    <m/>
    <m/>
    <m/>
    <m/>
    <x v="2"/>
    <x v="2"/>
  </r>
  <r>
    <x v="3"/>
    <n v="78"/>
    <n v="94"/>
    <n v="3"/>
    <n v="4"/>
    <s v="OK"/>
    <s v="A110281"/>
    <n v="347"/>
    <n v="11.1"/>
    <n v="14"/>
    <n v="1"/>
    <n v="1"/>
    <n v="4"/>
    <n v="184.666666666667"/>
    <n v="52.766666412353501"/>
    <n v="1.0066666603088399"/>
    <n v="0.19033333162466701"/>
    <m/>
    <n v="88.3"/>
    <x v="51"/>
    <x v="286"/>
  </r>
  <r>
    <x v="1"/>
    <n v="9"/>
    <n v="304"/>
    <n v="3"/>
    <n v="4"/>
    <s v="OK"/>
    <s v="NH200003"/>
    <n v="347"/>
    <n v="11.7"/>
    <n v="11"/>
    <n v="1"/>
    <n v="1"/>
    <n v="8"/>
    <n v="175.666666666667"/>
    <n v="33.399999618530302"/>
    <n v="0.88333332538604703"/>
    <n v="0.26200000445048"/>
    <m/>
    <n v="133.1"/>
    <x v="1551"/>
    <x v="1218"/>
  </r>
  <r>
    <x v="2"/>
    <n v="19"/>
    <n v="1"/>
    <n v="3"/>
    <n v="5"/>
    <s v="OK"/>
    <s v="M17116008"/>
    <n v="348"/>
    <n v="10.7"/>
    <n v="13"/>
    <n v="1"/>
    <n v="1"/>
    <n v="8"/>
    <n v="197.666666666667"/>
    <n v="49.433334350585902"/>
    <n v="1.38333336512248"/>
    <n v="0.42566667000452701"/>
    <m/>
    <n v="158"/>
    <x v="1552"/>
    <x v="1219"/>
  </r>
  <r>
    <x v="5"/>
    <n v="37"/>
    <n v="51"/>
    <n v="3"/>
    <n v="5"/>
    <s v="OK"/>
    <s v="B428054"/>
    <n v="350"/>
    <n v="11.5"/>
    <n v="15"/>
    <n v="1"/>
    <n v="1"/>
    <n v="8"/>
    <n v="151.766667683919"/>
    <n v="52.1666666666667"/>
    <n v="0.38333333532015501"/>
    <n v="9.2333334187666594E-2"/>
    <m/>
    <n v="71.400000000000006"/>
    <x v="86"/>
    <x v="291"/>
  </r>
  <r>
    <x v="2"/>
    <n v="4"/>
    <n v="74"/>
    <n v="3"/>
    <n v="5"/>
    <s v="OK"/>
    <s v="M17116101"/>
    <n v="350"/>
    <n v="11.5"/>
    <n v="14"/>
    <n v="2"/>
    <n v="2"/>
    <n v="14"/>
    <n v="191.13333129882801"/>
    <n v="44.400000254313099"/>
    <n v="0.75333333015441895"/>
    <n v="0.231666669249535"/>
    <m/>
    <n v="144.6"/>
    <x v="2"/>
    <x v="2"/>
  </r>
  <r>
    <x v="2"/>
    <n v="42"/>
    <n v="84"/>
    <n v="3"/>
    <n v="5"/>
    <s v="OK"/>
    <s v="M17116435"/>
    <n v="350"/>
    <n v="11.5"/>
    <n v="13"/>
    <n v="2"/>
    <n v="1"/>
    <n v="3"/>
    <n v="202.233332316081"/>
    <n v="59.933333079020201"/>
    <n v="0.81000002225240098"/>
    <n v="0.31833333273728698"/>
    <m/>
    <n v="133.69999999999999"/>
    <x v="1553"/>
    <x v="1220"/>
  </r>
  <r>
    <x v="2"/>
    <n v="49"/>
    <n v="78"/>
    <n v="3"/>
    <n v="5"/>
    <s v="OK"/>
    <s v="M17116441"/>
    <n v="350"/>
    <n v="13.2"/>
    <n v="12"/>
    <n v="2"/>
    <n v="1"/>
    <n v="6"/>
    <n v="161.56666564941401"/>
    <n v="52.966667175292997"/>
    <n v="0.75333333015441895"/>
    <n v="0.26066666344801598"/>
    <m/>
    <n v="152.6"/>
    <x v="1554"/>
    <x v="1221"/>
  </r>
  <r>
    <x v="2"/>
    <n v="60"/>
    <n v="41"/>
    <n v="3"/>
    <n v="5"/>
    <s v="OK"/>
    <s v="M17116578"/>
    <n v="350"/>
    <n v="13.4"/>
    <n v="13"/>
    <n v="1"/>
    <n v="2"/>
    <n v="13"/>
    <n v="151.86666870117199"/>
    <n v="57.3333333333333"/>
    <n v="0.68666666746139504"/>
    <n v="0.39633332689603201"/>
    <m/>
    <n v="216"/>
    <x v="1555"/>
    <x v="1222"/>
  </r>
  <r>
    <x v="2"/>
    <n v="92"/>
    <n v="58"/>
    <n v="3"/>
    <n v="5"/>
    <s v="OK"/>
    <s v="M17116915"/>
    <n v="350"/>
    <n v="12.1"/>
    <n v="14"/>
    <n v="1"/>
    <n v="1"/>
    <n v="4"/>
    <n v="153.79999796549501"/>
    <n v="60.1666666666667"/>
    <n v="0.79666668176651001"/>
    <n v="0.55300001303354895"/>
    <m/>
    <n v="287.8"/>
    <x v="2"/>
    <x v="2"/>
  </r>
  <r>
    <x v="8"/>
    <n v="58.5"/>
    <n v="51"/>
    <n v="3"/>
    <n v="5"/>
    <s v="OK"/>
    <s v="T10239"/>
    <n v="350"/>
    <n v="19.7"/>
    <n v="15"/>
    <n v="2"/>
    <n v="2"/>
    <n v="11"/>
    <n v="176.666666666667"/>
    <n v="41.866666158040402"/>
    <n v="0.62333331505457601"/>
    <n v="0.39466667671998301"/>
    <n v="79.188365936279297"/>
    <m/>
    <x v="1556"/>
    <x v="1223"/>
  </r>
  <r>
    <x v="1"/>
    <n v="76"/>
    <n v="326"/>
    <n v="3"/>
    <n v="5"/>
    <s v="OK"/>
    <s v="NH200374"/>
    <n v="351"/>
    <n v="17.8"/>
    <n v="14"/>
    <n v="2"/>
    <n v="2"/>
    <n v="12"/>
    <n v="207.233332316081"/>
    <n v="70.666669209798201"/>
    <n v="1.8566666444142701"/>
    <n v="0.25633333623409299"/>
    <m/>
    <n v="99.1"/>
    <x v="1557"/>
    <x v="1224"/>
  </r>
  <r>
    <x v="8"/>
    <n v="97"/>
    <n v="74"/>
    <n v="3"/>
    <n v="5"/>
    <s v="OK"/>
    <s v="T10078"/>
    <n v="351"/>
    <n v="19.100000000000001"/>
    <n v="24"/>
    <n v="2"/>
    <n v="2"/>
    <n v="10"/>
    <n v="206.666666666667"/>
    <n v="58.066666920979799"/>
    <n v="1.4500000079472899"/>
    <n v="0.28766666352748899"/>
    <n v="53.573734283447301"/>
    <m/>
    <x v="1558"/>
    <x v="1225"/>
  </r>
  <r>
    <x v="3"/>
    <n v="74"/>
    <n v="87"/>
    <n v="3"/>
    <n v="5"/>
    <s v="OK"/>
    <s v="A110284"/>
    <n v="352"/>
    <n v="19.899999999999999"/>
    <n v="20"/>
    <n v="2"/>
    <n v="3"/>
    <n v="15"/>
    <n v="294.76666259765602"/>
    <n v="71.633333841959598"/>
    <n v="1.73333330949148"/>
    <n v="0.61233334740002998"/>
    <m/>
    <n v="142.30000000000001"/>
    <x v="260"/>
    <x v="924"/>
  </r>
  <r>
    <x v="5"/>
    <n v="17"/>
    <n v="67"/>
    <n v="3"/>
    <n v="5"/>
    <s v="OK"/>
    <s v="B420010"/>
    <n v="352"/>
    <n v="22.3"/>
    <n v="18"/>
    <n v="2"/>
    <n v="2"/>
    <n v="12"/>
    <n v="268"/>
    <n v="64.3333333333333"/>
    <n v="1.6733333269755"/>
    <n v="0.84266666571299198"/>
    <m/>
    <n v="238.6"/>
    <x v="2"/>
    <x v="2"/>
  </r>
  <r>
    <x v="5"/>
    <n v="0"/>
    <n v="69"/>
    <n v="3"/>
    <n v="5"/>
    <s v="OK"/>
    <s v="B420041"/>
    <n v="352"/>
    <n v="11.8"/>
    <n v="15"/>
    <n v="1"/>
    <n v="1"/>
    <n v="6"/>
    <n v="233.666666666667"/>
    <n v="51.233333587646499"/>
    <n v="1.4066666762034099"/>
    <n v="0.57833333810170495"/>
    <m/>
    <n v="257.39999999999998"/>
    <x v="2"/>
    <x v="2"/>
  </r>
  <r>
    <x v="5"/>
    <n v="25"/>
    <n v="63"/>
    <n v="3"/>
    <n v="5"/>
    <s v="OK"/>
    <s v="B420061"/>
    <n v="352"/>
    <n v="13.8"/>
    <n v="17"/>
    <n v="2"/>
    <n v="3"/>
    <n v="12"/>
    <n v="283.46667480468801"/>
    <n v="57.033332824707003"/>
    <n v="1.86666667461395"/>
    <n v="0.62066666285196903"/>
    <m/>
    <n v="173"/>
    <x v="2"/>
    <x v="2"/>
  </r>
  <r>
    <x v="5"/>
    <n v="7"/>
    <n v="20"/>
    <n v="3"/>
    <n v="5"/>
    <s v="OK"/>
    <s v="B422042"/>
    <n v="352"/>
    <n v="13.2"/>
    <n v="17"/>
    <n v="2"/>
    <n v="2"/>
    <n v="17"/>
    <n v="241"/>
    <n v="58.633333841959598"/>
    <n v="1.41333333651225"/>
    <n v="0.48399999737739602"/>
    <m/>
    <n v="172.4"/>
    <x v="273"/>
    <x v="291"/>
  </r>
  <r>
    <x v="5"/>
    <n v="12"/>
    <n v="0"/>
    <n v="3"/>
    <n v="5"/>
    <s v="OK"/>
    <s v="B422046"/>
    <n v="352"/>
    <n v="15"/>
    <n v="18"/>
    <n v="1"/>
    <n v="1"/>
    <n v="13"/>
    <n v="273.76666259765602"/>
    <n v="63.366666158040402"/>
    <n v="1.66000000635783"/>
    <n v="1.0676666895548499"/>
    <m/>
    <n v="275.2"/>
    <x v="2"/>
    <x v="2"/>
  </r>
  <r>
    <x v="5"/>
    <n v="53"/>
    <n v="31"/>
    <n v="3"/>
    <n v="5"/>
    <s v="OK"/>
    <s v="B437045"/>
    <n v="352"/>
    <n v="12.9"/>
    <n v="13"/>
    <n v="2"/>
    <n v="2"/>
    <n v="12"/>
    <n v="268.53332519531301"/>
    <n v="61.3333333333333"/>
    <n v="2.0133333206176798"/>
    <n v="1.32566664616267"/>
    <m/>
    <n v="373.2"/>
    <x v="2"/>
    <x v="2"/>
  </r>
  <r>
    <x v="5"/>
    <n v="66"/>
    <n v="31"/>
    <n v="3"/>
    <n v="5"/>
    <s v="OK"/>
    <s v="B437049"/>
    <n v="352"/>
    <n v="16.2"/>
    <n v="18"/>
    <n v="1"/>
    <n v="2"/>
    <n v="18"/>
    <n v="273.09999593099002"/>
    <n v="55.8333333333333"/>
    <n v="1.7599999904632599"/>
    <n v="0.87966666618982903"/>
    <m/>
    <n v="254.6"/>
    <x v="273"/>
    <x v="286"/>
  </r>
  <r>
    <x v="5"/>
    <n v="58"/>
    <n v="34"/>
    <n v="3"/>
    <n v="5"/>
    <s v="OK"/>
    <s v="B437071"/>
    <n v="352"/>
    <n v="15"/>
    <n v="18"/>
    <n v="1"/>
    <n v="2"/>
    <n v="18"/>
    <n v="236.766667683919"/>
    <n v="60"/>
    <n v="1.4333333174387599"/>
    <n v="0.59899999698003104"/>
    <m/>
    <n v="218.3"/>
    <x v="2"/>
    <x v="2"/>
  </r>
  <r>
    <x v="8"/>
    <n v="62"/>
    <n v="87"/>
    <n v="0"/>
    <n v="0"/>
    <s v="MORT"/>
    <s v="T10218"/>
    <n v="349"/>
    <m/>
    <m/>
    <m/>
    <m/>
    <m/>
    <m/>
    <m/>
    <m/>
    <m/>
    <m/>
    <m/>
    <x v="2"/>
    <x v="2"/>
  </r>
  <r>
    <x v="2"/>
    <n v="67"/>
    <n v="4"/>
    <n v="3"/>
    <n v="5"/>
    <s v="OK"/>
    <s v="M17116526"/>
    <n v="355"/>
    <n v="10.199999999999999"/>
    <n v="10"/>
    <n v="1"/>
    <n v="1"/>
    <n v="9"/>
    <n v="168.666666666667"/>
    <n v="66.300000508626297"/>
    <n v="1.8800000548362701"/>
    <n v="3.5999999692042699E-2"/>
    <m/>
    <n v="18.899999999999999"/>
    <x v="1559"/>
    <x v="1226"/>
  </r>
  <r>
    <x v="6"/>
    <n v="36"/>
    <n v="7"/>
    <n v="3"/>
    <n v="5"/>
    <s v="OK"/>
    <s v="P01860191"/>
    <n v="355"/>
    <n v="14.8"/>
    <n v="16"/>
    <n v="3"/>
    <n v="3"/>
    <n v="13"/>
    <n v="170.43333435058599"/>
    <n v="72.466669718424498"/>
    <m/>
    <n v="1.4999999975164701E-2"/>
    <m/>
    <n v="6.6"/>
    <x v="1560"/>
    <x v="2"/>
  </r>
  <r>
    <x v="2"/>
    <n v="86"/>
    <n v="22"/>
    <n v="3"/>
    <n v="5"/>
    <s v="OK"/>
    <s v="M17118851"/>
    <n v="357"/>
    <n v="11.5"/>
    <n v="13"/>
    <n v="2"/>
    <n v="2"/>
    <n v="12"/>
    <m/>
    <m/>
    <m/>
    <n v="0.71299999952316295"/>
    <m/>
    <n v="121.7"/>
    <x v="1561"/>
    <x v="1227"/>
  </r>
  <r>
    <x v="5"/>
    <n v="95"/>
    <n v="41"/>
    <n v="3"/>
    <n v="4"/>
    <s v="OK"/>
    <s v="B445062"/>
    <n v="360"/>
    <n v="11.6"/>
    <n v="15"/>
    <n v="2"/>
    <n v="2"/>
    <n v="10"/>
    <n v="160.233332316081"/>
    <n v="64.599999745686802"/>
    <n v="1.3866666555404701"/>
    <n v="0.69599999984105398"/>
    <m/>
    <n v="283.10000000000002"/>
    <x v="213"/>
    <x v="302"/>
  </r>
  <r>
    <x v="7"/>
    <n v="151.80000000000001"/>
    <n v="89"/>
    <n v="3"/>
    <n v="4"/>
    <s v="OK"/>
    <s v="LV109320"/>
    <n v="360"/>
    <n v="34.0764331210191"/>
    <n v="15"/>
    <n v="2"/>
    <n v="2"/>
    <n v="15"/>
    <n v="159.666666666667"/>
    <n v="63.433333079020201"/>
    <n v="1.37000000476837"/>
    <n v="0.60066666205724095"/>
    <n v="85.012331644694001"/>
    <m/>
    <x v="1562"/>
    <x v="458"/>
  </r>
  <r>
    <x v="2"/>
    <n v="1"/>
    <n v="88"/>
    <n v="3"/>
    <n v="5"/>
    <s v="OK"/>
    <s v="M17116115"/>
    <n v="360"/>
    <n v="11.9"/>
    <n v="8"/>
    <n v="2"/>
    <n v="2"/>
    <n v="8"/>
    <n v="136.233332316081"/>
    <n v="46.6666666666667"/>
    <n v="0.90666667620341002"/>
    <n v="0.40466666718324001"/>
    <m/>
    <n v="251.1"/>
    <x v="1563"/>
    <x v="1228"/>
  </r>
  <r>
    <x v="1"/>
    <n v="42"/>
    <n v="316"/>
    <n v="3"/>
    <n v="5"/>
    <s v="OK"/>
    <s v="NH200198"/>
    <n v="360"/>
    <n v="11.8"/>
    <n v="12"/>
    <n v="1"/>
    <n v="1"/>
    <n v="12"/>
    <n v="139.10000101725299"/>
    <n v="64.300001780192105"/>
    <n v="0.96666667858759603"/>
    <n v="0.40100000301996902"/>
    <m/>
    <n v="207.3"/>
    <x v="1564"/>
    <x v="1062"/>
  </r>
  <r>
    <x v="6"/>
    <n v="65"/>
    <n v="4"/>
    <n v="3"/>
    <n v="5"/>
    <s v="OK"/>
    <s v="P01860303"/>
    <n v="360"/>
    <n v="11"/>
    <n v="15"/>
    <n v="2"/>
    <n v="2"/>
    <n v="15"/>
    <n v="147.233332316081"/>
    <n v="61.300000508626297"/>
    <n v="1.6066666841507"/>
    <n v="0.21066667139530201"/>
    <m/>
    <n v="99.7"/>
    <x v="310"/>
    <x v="2"/>
  </r>
  <r>
    <x v="8"/>
    <n v="106"/>
    <n v="29.5"/>
    <n v="3"/>
    <n v="4"/>
    <s v="OK"/>
    <s v="T10014"/>
    <n v="361"/>
    <n v="37.200000000000003"/>
    <n v="31"/>
    <n v="4"/>
    <n v="3"/>
    <n v="22"/>
    <n v="173.333333333333"/>
    <n v="43.933334350585902"/>
    <n v="1.33000004291534"/>
    <n v="0.28500000139077503"/>
    <n v="47.455365498860701"/>
    <m/>
    <x v="1565"/>
    <x v="1229"/>
  </r>
  <r>
    <x v="8"/>
    <n v="11.5"/>
    <n v="22"/>
    <n v="3"/>
    <n v="4"/>
    <s v="OK"/>
    <s v="T10384"/>
    <n v="361"/>
    <n v="27.5"/>
    <n v="30"/>
    <n v="4"/>
    <n v="4"/>
    <n v="25"/>
    <n v="150"/>
    <n v="61.433334350585902"/>
    <n v="1.2300000389417001"/>
    <n v="0.43833333253860501"/>
    <n v="60.210467020670599"/>
    <m/>
    <x v="1566"/>
    <x v="1230"/>
  </r>
  <r>
    <x v="8"/>
    <n v="82.5"/>
    <n v="2.5"/>
    <n v="3"/>
    <n v="4"/>
    <s v="OK"/>
    <s v="T10095"/>
    <n v="363"/>
    <n v="17.3"/>
    <n v="16"/>
    <n v="3"/>
    <n v="3"/>
    <n v="16"/>
    <n v="170"/>
    <n v="68.133333841959598"/>
    <n v="0.93999999761581399"/>
    <n v="0.37366666396458897"/>
    <n v="49.620265960693402"/>
    <m/>
    <x v="1567"/>
    <x v="1231"/>
  </r>
  <r>
    <x v="8"/>
    <n v="12.5"/>
    <n v="31.5"/>
    <n v="3"/>
    <n v="4"/>
    <s v="OK"/>
    <s v="T10389"/>
    <n v="363"/>
    <n v="30.7"/>
    <n v="30"/>
    <n v="3"/>
    <n v="3"/>
    <n v="22"/>
    <n v="210"/>
    <n v="73.299997965494796"/>
    <n v="1.06333335240682"/>
    <n v="0.48233333230018599"/>
    <n v="53.095400492350301"/>
    <m/>
    <x v="1568"/>
    <x v="1232"/>
  </r>
  <r>
    <x v="1"/>
    <n v="21"/>
    <n v="373"/>
    <n v="3"/>
    <n v="5"/>
    <s v="OK"/>
    <s v="NH200130"/>
    <n v="364"/>
    <n v="11.8"/>
    <n v="13"/>
    <n v="1"/>
    <n v="1"/>
    <n v="8"/>
    <n v="174.56666564941401"/>
    <n v="62.466665903727197"/>
    <n v="1.6266666650772099"/>
    <n v="0.25933333734671299"/>
    <m/>
    <n v="105.8"/>
    <x v="1569"/>
    <x v="1233"/>
  </r>
  <r>
    <x v="1"/>
    <n v="37"/>
    <n v="383"/>
    <n v="3"/>
    <n v="5"/>
    <s v="OK"/>
    <s v="NH200182"/>
    <n v="364"/>
    <n v="14.6"/>
    <n v="13"/>
    <n v="3"/>
    <n v="2"/>
    <n v="13"/>
    <n v="183.46666463216101"/>
    <n v="48"/>
    <n v="1.5133333603541099"/>
    <n v="0.496333340803782"/>
    <m/>
    <n v="162.69999999999999"/>
    <x v="1570"/>
    <x v="1234"/>
  </r>
  <r>
    <x v="1"/>
    <n v="62"/>
    <n v="305"/>
    <n v="3"/>
    <n v="5"/>
    <s v="OK"/>
    <s v="NH200301"/>
    <n v="365"/>
    <n v="11.8"/>
    <n v="21"/>
    <n v="1"/>
    <n v="2"/>
    <n v="15"/>
    <n v="188.53333536783899"/>
    <n v="54.433334350585902"/>
    <n v="1.4333333174387599"/>
    <n v="0.73766666650772095"/>
    <m/>
    <n v="471.5"/>
    <x v="104"/>
    <x v="1235"/>
  </r>
  <r>
    <x v="8"/>
    <n v="65"/>
    <n v="52"/>
    <n v="0"/>
    <n v="0"/>
    <s v="MORT"/>
    <s v="T10201"/>
    <n v="366"/>
    <m/>
    <m/>
    <m/>
    <m/>
    <m/>
    <m/>
    <m/>
    <m/>
    <m/>
    <m/>
    <m/>
    <x v="2"/>
    <x v="2"/>
  </r>
  <r>
    <x v="2"/>
    <n v="76"/>
    <n v="66"/>
    <n v="3"/>
    <n v="5"/>
    <s v="OK"/>
    <s v="M17116619"/>
    <n v="367"/>
    <n v="13.5"/>
    <n v="13"/>
    <n v="1"/>
    <n v="2"/>
    <n v="10"/>
    <n v="197.43333435058599"/>
    <n v="64.233333587646499"/>
    <n v="1.6966666777928701"/>
    <n v="1.4189999898274701"/>
    <m/>
    <n v="522.5"/>
    <x v="1571"/>
    <x v="1236"/>
  </r>
  <r>
    <x v="8"/>
    <n v="100.5"/>
    <n v="83.5"/>
    <n v="3"/>
    <n v="5"/>
    <s v="OK"/>
    <s v="T10029"/>
    <n v="367"/>
    <n v="11.3"/>
    <n v="11"/>
    <n v="2"/>
    <n v="2"/>
    <n v="6"/>
    <n v="213.333333333333"/>
    <n v="48.600001017252602"/>
    <n v="1.7000000079472899"/>
    <n v="1.1403333147366801"/>
    <n v="174.000330607096"/>
    <m/>
    <x v="1572"/>
    <x v="1237"/>
  </r>
  <r>
    <x v="8"/>
    <n v="37"/>
    <n v="26"/>
    <n v="3"/>
    <n v="5"/>
    <s v="OK"/>
    <s v="T10302"/>
    <n v="367"/>
    <n v="12.3"/>
    <n v="16"/>
    <n v="1"/>
    <n v="1"/>
    <n v="12"/>
    <n v="216.666666666667"/>
    <n v="64.300000508626297"/>
    <n v="1.3733333349227901"/>
    <n v="0.63333335518836997"/>
    <n v="89.732668558756501"/>
    <m/>
    <x v="1304"/>
    <x v="549"/>
  </r>
  <r>
    <x v="8"/>
    <n v="30.5"/>
    <n v="73"/>
    <n v="3"/>
    <n v="5"/>
    <s v="OK"/>
    <s v="T10324"/>
    <n v="367"/>
    <n v="15.3"/>
    <n v="13"/>
    <n v="2"/>
    <n v="2"/>
    <n v="13"/>
    <n v="216.666666666667"/>
    <n v="58.733334859212199"/>
    <n v="1.1699999968210899"/>
    <n v="0.84466667970021603"/>
    <n v="107.191200256348"/>
    <m/>
    <x v="218"/>
    <x v="1238"/>
  </r>
  <r>
    <x v="8"/>
    <n v="28"/>
    <n v="45.5"/>
    <n v="3"/>
    <n v="5"/>
    <s v="OK"/>
    <s v="T10357"/>
    <n v="367"/>
    <n v="55"/>
    <n v="32"/>
    <n v="4"/>
    <n v="3"/>
    <n v="20"/>
    <n v="173.333333333333"/>
    <n v="67.699998219807895"/>
    <n v="1.12666662534078"/>
    <n v="0.68600000937779704"/>
    <m/>
    <m/>
    <x v="1573"/>
    <x v="1239"/>
  </r>
  <r>
    <x v="2"/>
    <n v="72"/>
    <n v="45"/>
    <n v="0"/>
    <n v="0"/>
    <s v="MORT"/>
    <s v="M17116588"/>
    <n v="370"/>
    <m/>
    <m/>
    <m/>
    <m/>
    <m/>
    <m/>
    <m/>
    <m/>
    <m/>
    <m/>
    <m/>
    <x v="2"/>
    <x v="2"/>
  </r>
  <r>
    <x v="6"/>
    <n v="73"/>
    <n v="3"/>
    <n v="3"/>
    <n v="5"/>
    <s v="OK"/>
    <s v="P01860408"/>
    <n v="370"/>
    <n v="22.1"/>
    <n v="24"/>
    <m/>
    <m/>
    <m/>
    <n v="245.43333435058599"/>
    <n v="69.199999491373703"/>
    <n v="1.8633333444595299"/>
    <n v="1.31966666380564"/>
    <m/>
    <n v="286.7"/>
    <x v="1574"/>
    <x v="2"/>
  </r>
  <r>
    <x v="8"/>
    <n v="100"/>
    <n v="50"/>
    <n v="3"/>
    <n v="5"/>
    <s v="OK"/>
    <s v="T10068"/>
    <n v="370"/>
    <n v="22.8"/>
    <n v="20"/>
    <n v="4"/>
    <n v="4"/>
    <n v="20"/>
    <n v="213.333333333333"/>
    <n v="66.200000762939496"/>
    <n v="1.6899999777476"/>
    <n v="1.47566668192546"/>
    <n v="170.48100280761699"/>
    <m/>
    <x v="2"/>
    <x v="2"/>
  </r>
  <r>
    <x v="8"/>
    <n v="97"/>
    <n v="86"/>
    <n v="3"/>
    <n v="5"/>
    <s v="OK"/>
    <s v="T10086"/>
    <n v="370"/>
    <n v="18.5"/>
    <n v="27"/>
    <n v="3"/>
    <n v="2"/>
    <n v="14"/>
    <n v="216.666666666667"/>
    <n v="60.8333346048991"/>
    <n v="1.6699999968210899"/>
    <n v="0.69399998585383105"/>
    <n v="89.756868998209598"/>
    <m/>
    <x v="2"/>
    <x v="2"/>
  </r>
  <r>
    <x v="8"/>
    <n v="86.5"/>
    <n v="23"/>
    <n v="3"/>
    <n v="5"/>
    <s v="OK"/>
    <s v="T10108"/>
    <n v="370"/>
    <n v="33.6"/>
    <n v="25"/>
    <n v="3"/>
    <n v="3"/>
    <n v="20"/>
    <n v="206.666666666667"/>
    <n v="52.933334350585902"/>
    <n v="1.4466666777928701"/>
    <n v="0.59899999698003104"/>
    <n v="91.112598419189496"/>
    <m/>
    <x v="2"/>
    <x v="2"/>
  </r>
  <r>
    <x v="8"/>
    <n v="90"/>
    <n v="83"/>
    <n v="3"/>
    <n v="5"/>
    <s v="OK"/>
    <s v="T10135"/>
    <n v="370"/>
    <n v="12.3"/>
    <n v="27"/>
    <m/>
    <m/>
    <n v="0"/>
    <n v="230"/>
    <n v="68.100001017252595"/>
    <n v="1.9733333985010799"/>
    <n v="0.79933333396911599"/>
    <n v="87.612299601236998"/>
    <m/>
    <x v="1575"/>
    <x v="878"/>
  </r>
  <r>
    <x v="8"/>
    <n v="80.5"/>
    <n v="89"/>
    <n v="3"/>
    <n v="5"/>
    <s v="OK"/>
    <s v="T10136"/>
    <n v="370"/>
    <n v="19.600000000000001"/>
    <n v="21"/>
    <n v="3"/>
    <n v="2"/>
    <n v="16"/>
    <n v="226.666666666667"/>
    <n v="68.033330281575502"/>
    <n v="1.53999998172124"/>
    <n v="0.51599999268849694"/>
    <n v="66.740699768066406"/>
    <m/>
    <x v="1576"/>
    <x v="1240"/>
  </r>
  <r>
    <x v="8"/>
    <n v="76.5"/>
    <n v="71.5"/>
    <n v="3"/>
    <n v="5"/>
    <s v="OK"/>
    <s v="T10165"/>
    <n v="370"/>
    <n v="21"/>
    <n v="20"/>
    <n v="2"/>
    <n v="2"/>
    <n v="15"/>
    <n v="233.333333333333"/>
    <n v="61.966667175292997"/>
    <n v="1.7533333301544201"/>
    <n v="1.27733333905538"/>
    <n v="133.300666809082"/>
    <m/>
    <x v="2"/>
    <x v="2"/>
  </r>
  <r>
    <x v="8"/>
    <n v="39"/>
    <n v="18"/>
    <n v="0"/>
    <n v="0"/>
    <s v="MORT"/>
    <s v="T10298"/>
    <n v="370"/>
    <m/>
    <m/>
    <m/>
    <m/>
    <m/>
    <m/>
    <m/>
    <m/>
    <m/>
    <m/>
    <m/>
    <x v="2"/>
    <x v="2"/>
  </r>
  <r>
    <x v="6"/>
    <n v="9"/>
    <n v="92"/>
    <n v="3"/>
    <n v="5"/>
    <s v="OK"/>
    <s v="P01860041"/>
    <n v="371"/>
    <n v="25"/>
    <n v="27"/>
    <n v="3"/>
    <n v="4"/>
    <n v="22"/>
    <n v="245.43333435058599"/>
    <n v="69.766665140787794"/>
    <n v="1.4866666396458901"/>
    <n v="0.31099999944369"/>
    <m/>
    <n v="92.9"/>
    <x v="1577"/>
    <x v="2"/>
  </r>
  <r>
    <x v="3"/>
    <n v="98"/>
    <n v="59"/>
    <n v="3"/>
    <n v="4"/>
    <s v="OK"/>
    <s v="A110407"/>
    <n v="372"/>
    <n v="26.3"/>
    <n v="24"/>
    <n v="3"/>
    <n v="1"/>
    <n v="12"/>
    <n v="289.66666158040402"/>
    <n v="52.866666158040402"/>
    <n v="1.75666670004527"/>
    <n v="1.4626666406790401"/>
    <m/>
    <n v="509.6"/>
    <x v="82"/>
    <x v="924"/>
  </r>
  <r>
    <x v="7"/>
    <n v="149"/>
    <n v="7"/>
    <n v="3"/>
    <n v="4"/>
    <s v="OK"/>
    <s v="LV109258"/>
    <n v="372"/>
    <n v="11.1464968152866"/>
    <n v="18"/>
    <n v="3"/>
    <n v="4"/>
    <n v="15"/>
    <n v="264"/>
    <n v="70"/>
    <n v="1.6133333444595299"/>
    <n v="0.86299997568130504"/>
    <n v="102.46673329671199"/>
    <m/>
    <x v="1578"/>
    <x v="384"/>
  </r>
  <r>
    <x v="1"/>
    <n v="69"/>
    <n v="395"/>
    <n v="3"/>
    <n v="5"/>
    <s v="OK"/>
    <s v="NH200353"/>
    <n v="373"/>
    <n v="34.6"/>
    <n v="24"/>
    <n v="3"/>
    <n v="2"/>
    <n v="20"/>
    <n v="156.333333333333"/>
    <n v="55.299999237060497"/>
    <n v="0.84666665395100904"/>
    <n v="0.256333331267039"/>
    <m/>
    <n v="126.4"/>
    <x v="1579"/>
    <x v="1241"/>
  </r>
  <r>
    <x v="1"/>
    <n v="86"/>
    <n v="322"/>
    <n v="3"/>
    <n v="5"/>
    <s v="OK"/>
    <s v="NH200439"/>
    <n v="373"/>
    <n v="35.5"/>
    <n v="22"/>
    <n v="3"/>
    <n v="2"/>
    <n v="18"/>
    <n v="191.666666666667"/>
    <n v="52.633332570393897"/>
    <n v="1.0800000031789101"/>
    <n v="0.134666663904985"/>
    <m/>
    <n v="54.6"/>
    <x v="381"/>
    <x v="1242"/>
  </r>
  <r>
    <x v="1"/>
    <n v="22"/>
    <n v="343"/>
    <n v="3"/>
    <n v="5"/>
    <s v="OK"/>
    <s v="NH200644"/>
    <n v="373"/>
    <m/>
    <n v="10"/>
    <n v="1"/>
    <n v="2"/>
    <n v="7"/>
    <n v="155.13333129882801"/>
    <n v="55.966667175292997"/>
    <n v="0.91999999682108602"/>
    <n v="0.163000002503395"/>
    <m/>
    <n v="86.4"/>
    <x v="1580"/>
    <x v="1243"/>
  </r>
  <r>
    <x v="1"/>
    <n v="41"/>
    <n v="362"/>
    <n v="3"/>
    <n v="5"/>
    <s v="OK"/>
    <s v="NH200650"/>
    <n v="373"/>
    <n v="11.4"/>
    <n v="10"/>
    <n v="1"/>
    <n v="1"/>
    <n v="10"/>
    <n v="172.666666666667"/>
    <n v="58.733333587646499"/>
    <n v="1.1533333261807801"/>
    <n v="0.30733333031336502"/>
    <m/>
    <n v="126.9"/>
    <x v="1581"/>
    <x v="1244"/>
  </r>
  <r>
    <x v="7"/>
    <n v="143.30000000000001"/>
    <n v="13.9"/>
    <n v="3"/>
    <n v="4"/>
    <s v="OK"/>
    <s v="LV109251"/>
    <n v="374"/>
    <n v="10.828025477707"/>
    <n v="10"/>
    <n v="1"/>
    <n v="1"/>
    <n v="6"/>
    <n v="196.333333333333"/>
    <n v="48.599999745686901"/>
    <n v="0.94333330790201797"/>
    <n v="0.31733333567778299"/>
    <n v="64.062099456787095"/>
    <m/>
    <x v="1582"/>
    <x v="1245"/>
  </r>
  <r>
    <x v="2"/>
    <n v="96"/>
    <n v="82"/>
    <n v="3"/>
    <n v="5"/>
    <s v="OK"/>
    <s v="M17118850"/>
    <n v="374"/>
    <n v="17.8"/>
    <n v="17"/>
    <n v="3"/>
    <n v="2"/>
    <n v="12"/>
    <n v="210.56666564941401"/>
    <n v="65.099999745686802"/>
    <n v="1.68000002702077"/>
    <n v="0.55400000015894602"/>
    <m/>
    <n v="151.6"/>
    <x v="1583"/>
    <x v="1246"/>
  </r>
  <r>
    <x v="1"/>
    <n v="40"/>
    <n v="377"/>
    <n v="3"/>
    <n v="5"/>
    <s v="OK"/>
    <s v="NH200690"/>
    <n v="374"/>
    <n v="10.7"/>
    <n v="14"/>
    <n v="3"/>
    <n v="2"/>
    <n v="14"/>
    <n v="178.766667683919"/>
    <n v="73.300000508626297"/>
    <n v="1.5600000222524"/>
    <n v="0.27333333094914802"/>
    <m/>
    <n v="86.6"/>
    <x v="1584"/>
    <x v="1247"/>
  </r>
  <r>
    <x v="1"/>
    <n v="50"/>
    <n v="380"/>
    <n v="3"/>
    <n v="5"/>
    <s v="OK"/>
    <s v="NH200691"/>
    <n v="374"/>
    <n v="11.1"/>
    <n v="15"/>
    <n v="3"/>
    <n v="3"/>
    <n v="15"/>
    <n v="222.13333129882801"/>
    <n v="73.466664632161496"/>
    <n v="2.0066667397817"/>
    <n v="0.54266667366027799"/>
    <m/>
    <n v="150.30000000000001"/>
    <x v="1585"/>
    <x v="1248"/>
  </r>
  <r>
    <x v="7"/>
    <n v="143"/>
    <n v="71"/>
    <n v="3"/>
    <n v="5"/>
    <s v="OK"/>
    <s v="LV113004"/>
    <n v="375"/>
    <n v="11.1464968152866"/>
    <n v="0"/>
    <n v="2"/>
    <n v="2"/>
    <n v="0"/>
    <n v="201"/>
    <n v="43.5"/>
    <n v="1.23666665951411"/>
    <n v="0.60466667016347297"/>
    <n v="134.74196879069001"/>
    <m/>
    <x v="2"/>
    <x v="2"/>
  </r>
  <r>
    <x v="6"/>
    <n v="78"/>
    <n v="35"/>
    <n v="3"/>
    <n v="5"/>
    <s v="OK"/>
    <s v="P01860393"/>
    <n v="375"/>
    <n v="11.8"/>
    <n v="15"/>
    <n v="2"/>
    <n v="2"/>
    <n v="6"/>
    <n v="134.10000101725299"/>
    <n v="51.966667175292997"/>
    <n v="1.2533333301544201"/>
    <n v="0.58633333444595304"/>
    <m/>
    <n v="338.1"/>
    <x v="1586"/>
    <x v="2"/>
  </r>
  <r>
    <x v="6"/>
    <n v="78"/>
    <n v="36"/>
    <n v="3"/>
    <n v="5"/>
    <s v="OK"/>
    <s v="P01860391"/>
    <n v="375"/>
    <n v="12.1"/>
    <n v="18"/>
    <m/>
    <m/>
    <m/>
    <n v="164.233332316081"/>
    <n v="60.0000012715658"/>
    <n v="1.4233333269755"/>
    <n v="0.61400001247723901"/>
    <m/>
    <n v="221.9"/>
    <x v="1587"/>
    <x v="2"/>
  </r>
  <r>
    <x v="6"/>
    <n v="88"/>
    <n v="31"/>
    <n v="3"/>
    <n v="5"/>
    <s v="OK"/>
    <s v="P01860429"/>
    <n v="375"/>
    <n v="16.100000000000001"/>
    <n v="23"/>
    <n v="3"/>
    <n v="4"/>
    <n v="12"/>
    <n v="147.766667683919"/>
    <n v="58.866666158040402"/>
    <n v="1.4599999586741099"/>
    <n v="0.48500000437100699"/>
    <m/>
    <n v="200.9"/>
    <x v="1588"/>
    <x v="2"/>
  </r>
  <r>
    <x v="6"/>
    <n v="87"/>
    <n v="32"/>
    <n v="3"/>
    <n v="5"/>
    <s v="OK"/>
    <s v="P01860430"/>
    <n v="375"/>
    <n v="14.3"/>
    <n v="13"/>
    <n v="1"/>
    <n v="1"/>
    <n v="4"/>
    <n v="154.233332316081"/>
    <n v="41.599999745686901"/>
    <n v="0.91666668653488204"/>
    <n v="0.53233332435290004"/>
    <m/>
    <n v="329.5"/>
    <x v="1589"/>
    <x v="2"/>
  </r>
  <r>
    <x v="6"/>
    <n v="87"/>
    <n v="37"/>
    <n v="3"/>
    <n v="5"/>
    <s v="OK"/>
    <s v="P01860433"/>
    <n v="375"/>
    <n v="12.6"/>
    <n v="14"/>
    <n v="3"/>
    <n v="5"/>
    <n v="14"/>
    <n v="151.86666870117199"/>
    <n v="63.266665140787801"/>
    <n v="1.41000000635783"/>
    <n v="0.37366666893164302"/>
    <m/>
    <n v="138.6"/>
    <x v="1590"/>
    <x v="2"/>
  </r>
  <r>
    <x v="6"/>
    <n v="95"/>
    <n v="36"/>
    <n v="3"/>
    <n v="5"/>
    <s v="OK"/>
    <s v="P01860499"/>
    <n v="375"/>
    <n v="20.5"/>
    <n v="20"/>
    <n v="3"/>
    <n v="3"/>
    <n v="9"/>
    <n v="141.333333333333"/>
    <n v="49.866666158040402"/>
    <n v="1.2466666698455799"/>
    <n v="0.27500000099341099"/>
    <m/>
    <n v="155.6"/>
    <x v="1335"/>
    <x v="2"/>
  </r>
  <r>
    <x v="6"/>
    <n v="82"/>
    <n v="85"/>
    <n v="3"/>
    <n v="5"/>
    <s v="OK"/>
    <s v="P01860459"/>
    <n v="375"/>
    <n v="15.4"/>
    <n v="20"/>
    <n v="2"/>
    <n v="2"/>
    <n v="8"/>
    <n v="131.86666870117199"/>
    <n v="57.5000012715658"/>
    <n v="1.0733333031336501"/>
    <n v="0.439333329598109"/>
    <m/>
    <n v="248"/>
    <x v="1591"/>
    <x v="2"/>
  </r>
  <r>
    <x v="8"/>
    <n v="22"/>
    <n v="23.5"/>
    <n v="3"/>
    <n v="5"/>
    <s v="OK"/>
    <s v="T10347"/>
    <n v="375"/>
    <n v="37.9"/>
    <n v="30"/>
    <n v="3"/>
    <n v="3"/>
    <n v="18"/>
    <n v="210"/>
    <n v="47.933333079020201"/>
    <n v="1.4633333285649599"/>
    <n v="0.73566666245460499"/>
    <n v="116.483395894368"/>
    <m/>
    <x v="1592"/>
    <x v="1249"/>
  </r>
  <r>
    <x v="8"/>
    <n v="42"/>
    <n v="88"/>
    <n v="3"/>
    <n v="0"/>
    <s v="OK"/>
    <s v="T12008"/>
    <n v="375"/>
    <n v="18"/>
    <n v="18"/>
    <n v="3"/>
    <n v="2"/>
    <n v="17"/>
    <n v="356.66666666666703"/>
    <n v="60"/>
    <n v="3.2566666603088401"/>
    <n v="2.2413333257039398"/>
    <n v="149.16900126139299"/>
    <m/>
    <x v="2"/>
    <x v="2"/>
  </r>
  <r>
    <x v="3"/>
    <n v="12"/>
    <n v="42"/>
    <n v="3"/>
    <n v="4"/>
    <s v="OK"/>
    <s v="A110050"/>
    <n v="376"/>
    <n v="23.6"/>
    <n v="20"/>
    <n v="1"/>
    <n v="3"/>
    <n v="15"/>
    <n v="215.89999898274701"/>
    <n v="65.799999237060504"/>
    <n v="1.1833333174387599"/>
    <n v="0.60700001319249497"/>
    <m/>
    <n v="241.5"/>
    <x v="57"/>
    <x v="205"/>
  </r>
  <r>
    <x v="2"/>
    <n v="94"/>
    <n v="19"/>
    <n v="3"/>
    <n v="5"/>
    <s v="OK"/>
    <s v="M17116893"/>
    <n v="376"/>
    <n v="10.8"/>
    <n v="9"/>
    <n v="1"/>
    <n v="2"/>
    <n v="9"/>
    <n v="257.29999287923198"/>
    <n v="59.866666158040402"/>
    <n v="1.58999999364217"/>
    <n v="0.74533333381017097"/>
    <m/>
    <n v="257.7"/>
    <x v="1593"/>
    <x v="1250"/>
  </r>
  <r>
    <x v="6"/>
    <n v="65"/>
    <n v="68"/>
    <n v="3"/>
    <n v="5"/>
    <s v="OK"/>
    <s v="P01860349"/>
    <n v="376"/>
    <n v="33.1"/>
    <n v="25"/>
    <n v="2"/>
    <n v="1"/>
    <n v="20"/>
    <n v="237"/>
    <n v="72.133333841959598"/>
    <n v="1.4200000365575201"/>
    <n v="0.51833332578341196"/>
    <m/>
    <n v="148.5"/>
    <x v="1594"/>
    <x v="2"/>
  </r>
  <r>
    <x v="6"/>
    <n v="75"/>
    <n v="87"/>
    <n v="3"/>
    <n v="5"/>
    <s v="OK"/>
    <s v="P01860367"/>
    <n v="376"/>
    <n v="25.5"/>
    <n v="24"/>
    <n v="4"/>
    <n v="4"/>
    <n v="20"/>
    <n v="279.23333740234398"/>
    <n v="71.099998474121094"/>
    <n v="1.23666665951411"/>
    <n v="0.88066667318344105"/>
    <m/>
    <n v="236.4"/>
    <x v="1054"/>
    <x v="2"/>
  </r>
  <r>
    <x v="6"/>
    <n v="22"/>
    <n v="68"/>
    <n v="3"/>
    <n v="5"/>
    <s v="OK"/>
    <s v="P01860130"/>
    <n v="376"/>
    <n v="10.199999999999999"/>
    <n v="10"/>
    <n v="2"/>
    <n v="3"/>
    <n v="8"/>
    <n v="258.19999694824202"/>
    <n v="59.933334350585902"/>
    <n v="2.1833332777023302"/>
    <n v="1.1846666336059599"/>
    <m/>
    <n v="370.3"/>
    <x v="1595"/>
    <x v="2"/>
  </r>
  <r>
    <x v="6"/>
    <n v="96"/>
    <n v="61"/>
    <n v="3"/>
    <n v="5"/>
    <s v="OK"/>
    <s v="P01860480"/>
    <n v="377"/>
    <n v="10.199999999999999"/>
    <n v="14"/>
    <n v="3"/>
    <n v="3"/>
    <n v="11"/>
    <n v="262.33332824707003"/>
    <n v="81.233334859212206"/>
    <n v="2.4466666380564401"/>
    <n v="1.45066666603088"/>
    <m/>
    <n v="394.9"/>
    <x v="1596"/>
    <x v="2"/>
  </r>
  <r>
    <x v="8"/>
    <n v="83"/>
    <n v="30"/>
    <n v="3"/>
    <n v="5"/>
    <s v="OK"/>
    <s v="T10113"/>
    <n v="377"/>
    <n v="40.1"/>
    <n v="34"/>
    <n v="4"/>
    <n v="4"/>
    <n v="25"/>
    <n v="300"/>
    <n v="79.800000508626297"/>
    <n v="3.09999998410543"/>
    <n v="1.3486666878064499"/>
    <n v="100.938334147135"/>
    <m/>
    <x v="1597"/>
    <x v="1251"/>
  </r>
  <r>
    <x v="8"/>
    <n v="75.5"/>
    <n v="5"/>
    <n v="3"/>
    <n v="5"/>
    <s v="OK"/>
    <s v="T10143"/>
    <n v="377"/>
    <n v="12.1"/>
    <n v="17"/>
    <n v="2"/>
    <n v="1"/>
    <n v="15"/>
    <n v="263.33333333333297"/>
    <n v="71.599998474121094"/>
    <n v="2.0766666730245"/>
    <n v="1.9766666491826399"/>
    <n v="192.014002482096"/>
    <m/>
    <x v="1598"/>
    <x v="128"/>
  </r>
  <r>
    <x v="2"/>
    <n v="66"/>
    <n v="44"/>
    <n v="0"/>
    <n v="0"/>
    <s v="MORT"/>
    <s v="M17116581"/>
    <n v="622"/>
    <m/>
    <m/>
    <m/>
    <m/>
    <m/>
    <m/>
    <m/>
    <m/>
    <m/>
    <m/>
    <m/>
    <x v="2"/>
    <x v="2"/>
  </r>
  <r>
    <x v="8"/>
    <n v="73"/>
    <n v="82.5"/>
    <n v="0"/>
    <n v="0"/>
    <s v="OK"/>
    <s v="T10172"/>
    <n v="753"/>
    <n v="19.100000000000001"/>
    <n v="0"/>
    <m/>
    <m/>
    <n v="0"/>
    <m/>
    <m/>
    <m/>
    <m/>
    <m/>
    <m/>
    <x v="2"/>
    <x v="2"/>
  </r>
  <r>
    <x v="2"/>
    <n v="72"/>
    <n v="60"/>
    <n v="3"/>
    <n v="4"/>
    <s v="OK"/>
    <s v="M17116599"/>
    <n v="378"/>
    <n v="13.9"/>
    <n v="16"/>
    <n v="2"/>
    <n v="2"/>
    <n v="16"/>
    <n v="233.13333129882801"/>
    <n v="57.099999745686901"/>
    <n v="1.61666667461395"/>
    <n v="0.60033334294954899"/>
    <m/>
    <n v="231.5"/>
    <x v="1599"/>
    <x v="1252"/>
  </r>
  <r>
    <x v="7"/>
    <n v="109.7"/>
    <n v="77.599999999999994"/>
    <n v="3"/>
    <n v="4"/>
    <s v="OK"/>
    <s v="LV109010"/>
    <n v="896"/>
    <n v="16.560509554140101"/>
    <n v="17"/>
    <n v="2"/>
    <n v="1"/>
    <n v="17"/>
    <n v="254.666666666667"/>
    <n v="69.866666158040402"/>
    <n v="1.8466666936874401"/>
    <n v="0.26399999856948902"/>
    <n v="25.794233322143601"/>
    <m/>
    <x v="1600"/>
    <x v="761"/>
  </r>
  <r>
    <x v="7"/>
    <n v="116.2"/>
    <n v="89.5"/>
    <n v="3"/>
    <n v="4"/>
    <s v="OK"/>
    <s v="LV109194"/>
    <n v="896"/>
    <n v="23.566878980891701"/>
    <n v="19"/>
    <n v="1"/>
    <n v="1"/>
    <n v="19"/>
    <n v="270"/>
    <n v="57.700000762939503"/>
    <n v="1.91999995708466"/>
    <n v="0.45399999618530301"/>
    <n v="48.981132507324197"/>
    <m/>
    <x v="1601"/>
    <x v="210"/>
  </r>
  <r>
    <x v="7"/>
    <n v="164.8"/>
    <n v="31.2"/>
    <n v="3"/>
    <n v="4"/>
    <s v="OK"/>
    <s v="LV109386"/>
    <n v="896"/>
    <n v="14.8089171974522"/>
    <n v="23"/>
    <n v="1"/>
    <n v="1"/>
    <n v="20"/>
    <n v="205.333333333333"/>
    <n v="67.6666666666667"/>
    <n v="1.93000002702077"/>
    <n v="0.31066666543483701"/>
    <n v="32.795733133951799"/>
    <m/>
    <x v="1602"/>
    <x v="1253"/>
  </r>
  <r>
    <x v="7"/>
    <n v="195.1"/>
    <n v="33.5"/>
    <n v="3"/>
    <n v="4"/>
    <s v="OK"/>
    <s v="LV109551"/>
    <n v="896"/>
    <n v="12.420382165605099"/>
    <n v="22"/>
    <n v="3"/>
    <n v="3"/>
    <n v="18"/>
    <n v="305"/>
    <n v="68.733334859212206"/>
    <n v="2.0099999904632599"/>
    <n v="0.304999999701977"/>
    <n v="30.501499811808301"/>
    <m/>
    <x v="1603"/>
    <x v="1254"/>
  </r>
  <r>
    <x v="7"/>
    <n v="197"/>
    <n v="76"/>
    <n v="3"/>
    <n v="4"/>
    <s v="OK"/>
    <s v="LV113007"/>
    <n v="896"/>
    <n v="10.1910828025478"/>
    <n v="0"/>
    <n v="1"/>
    <n v="1"/>
    <n v="0"/>
    <n v="208"/>
    <n v="65.266667683919295"/>
    <n v="1.6366666555404701"/>
    <n v="0.25700000921885202"/>
    <n v="36.494800567627003"/>
    <m/>
    <x v="1604"/>
    <x v="1255"/>
  </r>
  <r>
    <x v="7"/>
    <n v="168.4"/>
    <n v="77.7"/>
    <n v="3"/>
    <n v="4"/>
    <s v="OK"/>
    <s v="LV109347"/>
    <n v="897"/>
    <n v="13.375796178343901"/>
    <n v="17"/>
    <n v="1"/>
    <n v="1"/>
    <n v="12"/>
    <n v="212"/>
    <n v="68.566665649414105"/>
    <n v="1.8700000445048"/>
    <n v="0.289333333571752"/>
    <n v="40.736300150553397"/>
    <m/>
    <x v="1605"/>
    <x v="1256"/>
  </r>
  <r>
    <x v="7"/>
    <n v="144.69999999999999"/>
    <n v="58.4"/>
    <n v="3"/>
    <n v="4"/>
    <s v="OK"/>
    <s v="LV109291"/>
    <n v="898"/>
    <n v="13.2165605095541"/>
    <n v="15"/>
    <n v="1"/>
    <n v="1"/>
    <n v="15"/>
    <n v="247"/>
    <n v="62.866666158040402"/>
    <n v="1.48333330949148"/>
    <n v="0.24700000385443399"/>
    <n v="28.2835334142049"/>
    <m/>
    <x v="1606"/>
    <x v="1257"/>
  </r>
  <r>
    <x v="2"/>
    <n v="0"/>
    <n v="0"/>
    <n v="1"/>
    <n v="5"/>
    <s v="OK"/>
    <s v="M17118905"/>
    <n v="380"/>
    <m/>
    <n v="10"/>
    <n v="2"/>
    <n v="2"/>
    <n v="10"/>
    <m/>
    <m/>
    <m/>
    <n v="0.26199999451637301"/>
    <m/>
    <n v="29.3"/>
    <x v="2"/>
    <x v="2"/>
  </r>
  <r>
    <x v="7"/>
    <n v="118.8"/>
    <n v="95.4"/>
    <n v="3"/>
    <n v="4"/>
    <s v="OK"/>
    <s v="LV109198"/>
    <n v="382"/>
    <n v="50.9554140127388"/>
    <n v="42"/>
    <n v="5"/>
    <n v="5"/>
    <n v="28"/>
    <n v="233.666666666667"/>
    <m/>
    <m/>
    <n v="0.36133334040641801"/>
    <n v="30.802200953165698"/>
    <m/>
    <x v="1607"/>
    <x v="397"/>
  </r>
  <r>
    <x v="8"/>
    <n v="93"/>
    <n v="13"/>
    <n v="0"/>
    <n v="0"/>
    <s v="MORT"/>
    <s v="T10046"/>
    <n v="382"/>
    <m/>
    <m/>
    <m/>
    <m/>
    <m/>
    <m/>
    <m/>
    <m/>
    <m/>
    <m/>
    <m/>
    <x v="2"/>
    <x v="2"/>
  </r>
  <r>
    <x v="1"/>
    <n v="97"/>
    <n v="373"/>
    <n v="0"/>
    <n v="0"/>
    <s v="MORT"/>
    <s v="NH200550"/>
    <n v="626"/>
    <m/>
    <m/>
    <m/>
    <m/>
    <m/>
    <m/>
    <m/>
    <m/>
    <m/>
    <m/>
    <m/>
    <x v="2"/>
    <x v="2"/>
  </r>
  <r>
    <x v="7"/>
    <n v="152.6"/>
    <n v="75"/>
    <n v="1"/>
    <n v="4"/>
    <s v="OK"/>
    <s v="LV109304"/>
    <n v="384"/>
    <n v="53.5987261146497"/>
    <n v="45"/>
    <n v="5"/>
    <n v="5"/>
    <n v="30"/>
    <m/>
    <m/>
    <m/>
    <n v="2.5710000991821298"/>
    <m/>
    <m/>
    <x v="1608"/>
    <x v="1258"/>
  </r>
  <r>
    <x v="7"/>
    <n v="191.4"/>
    <n v="13.3"/>
    <n v="3"/>
    <n v="4"/>
    <s v="OK"/>
    <s v="LV109568"/>
    <n v="384"/>
    <n v="46.942675159235698"/>
    <n v="48"/>
    <n v="5"/>
    <n v="5"/>
    <n v="40"/>
    <m/>
    <m/>
    <m/>
    <n v="5.9999998658895499E-2"/>
    <n v="4.05882000923157"/>
    <m/>
    <x v="1609"/>
    <x v="505"/>
  </r>
  <r>
    <x v="1"/>
    <n v="20"/>
    <n v="342"/>
    <n v="0"/>
    <n v="0"/>
    <s v="EXCLUDE"/>
    <s v="NH200074"/>
    <n v="384"/>
    <n v="40"/>
    <n v="26"/>
    <m/>
    <m/>
    <m/>
    <m/>
    <m/>
    <m/>
    <m/>
    <m/>
    <m/>
    <x v="1610"/>
    <x v="1259"/>
  </r>
  <r>
    <x v="6"/>
    <n v="15"/>
    <n v="50"/>
    <n v="3"/>
    <n v="5"/>
    <s v="OK"/>
    <s v="P01860059"/>
    <n v="385"/>
    <n v="13.4"/>
    <n v="8"/>
    <n v="5"/>
    <n v="4"/>
    <n v="8"/>
    <n v="161.53333536783899"/>
    <n v="52.133333841959598"/>
    <m/>
    <n v="0.180333331227303"/>
    <m/>
    <n v="72.8"/>
    <x v="1611"/>
    <x v="2"/>
  </r>
  <r>
    <x v="1"/>
    <n v="67"/>
    <n v="329"/>
    <n v="3"/>
    <n v="5"/>
    <s v="OK"/>
    <s v="NH200314"/>
    <n v="386"/>
    <n v="17.8"/>
    <n v="18"/>
    <n v="3"/>
    <n v="2"/>
    <n v="18"/>
    <n v="169.666666666667"/>
    <n v="55.533332824707003"/>
    <m/>
    <n v="0.26966666181882198"/>
    <m/>
    <n v="76"/>
    <x v="1612"/>
    <x v="1260"/>
  </r>
  <r>
    <x v="2"/>
    <n v="37"/>
    <n v="2"/>
    <n v="3"/>
    <n v="5"/>
    <s v="OK"/>
    <s v="M17116520"/>
    <n v="387"/>
    <n v="14"/>
    <n v="10"/>
    <n v="1"/>
    <n v="2"/>
    <n v="10"/>
    <m/>
    <m/>
    <m/>
    <n v="4.7666667650143303E-2"/>
    <m/>
    <n v="20.7"/>
    <x v="1613"/>
    <x v="151"/>
  </r>
  <r>
    <x v="8"/>
    <n v="39.5"/>
    <n v="87.5"/>
    <n v="3"/>
    <n v="5"/>
    <s v="OK"/>
    <s v="T10328"/>
    <n v="387"/>
    <n v="75"/>
    <n v="41"/>
    <n v="5"/>
    <n v="4"/>
    <n v="30"/>
    <n v="240"/>
    <n v="59.700000762939503"/>
    <m/>
    <n v="4.7333333641290699E-2"/>
    <n v="5.3941165606180803"/>
    <m/>
    <x v="1614"/>
    <x v="1261"/>
  </r>
  <r>
    <x v="8"/>
    <n v="23"/>
    <n v="2.5"/>
    <n v="3"/>
    <n v="5"/>
    <s v="OK"/>
    <s v="T10330"/>
    <n v="389"/>
    <n v="50.5"/>
    <n v="38"/>
    <n v="4"/>
    <n v="5"/>
    <n v="25"/>
    <n v="216.666666666667"/>
    <n v="60.566666920979799"/>
    <n v="1.37999999523163"/>
    <n v="8.0666666229565906E-2"/>
    <n v="11.907666524251299"/>
    <m/>
    <x v="1615"/>
    <x v="1262"/>
  </r>
  <r>
    <x v="8"/>
    <n v="92.5"/>
    <n v="65"/>
    <n v="0"/>
    <n v="0"/>
    <s v="MORT"/>
    <s v="T10072"/>
    <n v="390"/>
    <m/>
    <m/>
    <m/>
    <m/>
    <m/>
    <m/>
    <m/>
    <m/>
    <m/>
    <m/>
    <m/>
    <x v="2"/>
    <x v="2"/>
  </r>
  <r>
    <x v="7"/>
    <n v="133.30000000000001"/>
    <n v="58.6"/>
    <n v="3"/>
    <n v="5"/>
    <s v="OK"/>
    <s v="LV112858"/>
    <n v="392"/>
    <n v="10.1910828025478"/>
    <n v="13"/>
    <n v="2"/>
    <n v="2"/>
    <n v="12"/>
    <n v="269"/>
    <n v="66.033334096272796"/>
    <n v="1.2966666618983"/>
    <n v="1.1013333400090499"/>
    <n v="131.567138671875"/>
    <m/>
    <x v="1616"/>
    <x v="466"/>
  </r>
  <r>
    <x v="2"/>
    <n v="29"/>
    <n v="58"/>
    <n v="3"/>
    <n v="5"/>
    <s v="OK"/>
    <s v="M17116466"/>
    <n v="392"/>
    <n v="12.7"/>
    <n v="11"/>
    <m/>
    <m/>
    <m/>
    <n v="258.76666259765602"/>
    <n v="42.800000508626297"/>
    <n v="1.2499999602635701"/>
    <n v="0.67599999904632602"/>
    <m/>
    <n v="310.5"/>
    <x v="463"/>
    <x v="1263"/>
  </r>
  <r>
    <x v="1"/>
    <n v="98"/>
    <n v="395"/>
    <n v="3"/>
    <n v="5"/>
    <s v="OK"/>
    <s v="NH200545"/>
    <n v="392"/>
    <n v="10.7"/>
    <n v="13"/>
    <n v="3"/>
    <n v="2"/>
    <n v="12"/>
    <n v="239.766667683919"/>
    <n v="67.066668192545606"/>
    <n v="1.5233333508173601"/>
    <n v="0.65433333317438802"/>
    <m/>
    <n v="232.4"/>
    <x v="1617"/>
    <x v="1264"/>
  </r>
  <r>
    <x v="8"/>
    <n v="68.5"/>
    <n v="43"/>
    <n v="0"/>
    <n v="0"/>
    <s v="MORT"/>
    <s v="T10194"/>
    <n v="392"/>
    <m/>
    <m/>
    <m/>
    <m/>
    <m/>
    <m/>
    <m/>
    <m/>
    <m/>
    <m/>
    <m/>
    <x v="2"/>
    <x v="2"/>
  </r>
  <r>
    <x v="3"/>
    <n v="40"/>
    <n v="88"/>
    <n v="3"/>
    <n v="5"/>
    <s v="OK"/>
    <s v="A110127"/>
    <n v="393"/>
    <n v="10.5"/>
    <n v="12"/>
    <n v="1"/>
    <n v="1"/>
    <n v="6"/>
    <n v="266.80000813802098"/>
    <n v="54.233333587646499"/>
    <n v="1.5099999904632599"/>
    <n v="0.33100000023841902"/>
    <m/>
    <n v="178"/>
    <x v="253"/>
    <x v="654"/>
  </r>
  <r>
    <x v="3"/>
    <n v="45"/>
    <n v="96"/>
    <n v="3"/>
    <n v="5"/>
    <s v="OK"/>
    <s v="A110254"/>
    <n v="393"/>
    <n v="12.3"/>
    <n v="15"/>
    <n v="1"/>
    <n v="1"/>
    <n v="6"/>
    <n v="262.43332926432299"/>
    <n v="56.433333079020201"/>
    <n v="0.95000000794728601"/>
    <n v="0.34599999586741098"/>
    <m/>
    <n v="198.8"/>
    <x v="213"/>
    <x v="9"/>
  </r>
  <r>
    <x v="5"/>
    <n v="20"/>
    <n v="86"/>
    <n v="3"/>
    <n v="5"/>
    <s v="OK"/>
    <s v="B419041"/>
    <n v="393"/>
    <n v="15.8"/>
    <n v="17"/>
    <n v="1"/>
    <n v="2"/>
    <n v="10"/>
    <n v="257.46666971842501"/>
    <n v="56.299999237060497"/>
    <n v="0.98333332935968998"/>
    <n v="0.29666666189829499"/>
    <m/>
    <n v="130.30000000000001"/>
    <x v="334"/>
    <x v="469"/>
  </r>
  <r>
    <x v="5"/>
    <n v="25"/>
    <n v="63"/>
    <n v="3"/>
    <n v="5"/>
    <s v="OK"/>
    <s v="B428066"/>
    <n v="393"/>
    <n v="15"/>
    <m/>
    <n v="1"/>
    <n v="1"/>
    <n v="10"/>
    <n v="312"/>
    <n v="56.766667683919302"/>
    <n v="1.2333333492279099"/>
    <n v="0.41866666078567499"/>
    <m/>
    <n v="189.2"/>
    <x v="2"/>
    <x v="2"/>
  </r>
  <r>
    <x v="5"/>
    <m/>
    <m/>
    <n v="3"/>
    <n v="5"/>
    <s v="OK"/>
    <s v="B429041"/>
    <n v="393"/>
    <m/>
    <m/>
    <n v="1"/>
    <n v="1"/>
    <n v="6"/>
    <n v="266.33333333333297"/>
    <n v="48.599999745686901"/>
    <n v="1.22333335876465"/>
    <n v="0.17133333285649599"/>
    <m/>
    <n v="114.6"/>
    <x v="2"/>
    <x v="2"/>
  </r>
  <r>
    <x v="5"/>
    <n v="73"/>
    <n v="36"/>
    <n v="3"/>
    <n v="5"/>
    <s v="OK"/>
    <s v="B437026"/>
    <n v="393"/>
    <n v="20.399999999999999"/>
    <n v="19"/>
    <n v="2"/>
    <n v="1"/>
    <n v="12"/>
    <n v="267.23333740234398"/>
    <n v="61.333332061767599"/>
    <n v="0.73333332935968998"/>
    <n v="0.22900000214576699"/>
    <m/>
    <n v="94.1"/>
    <x v="128"/>
    <x v="56"/>
  </r>
  <r>
    <x v="5"/>
    <n v="62"/>
    <n v="49"/>
    <n v="3"/>
    <n v="5"/>
    <s v="OK"/>
    <s v="B437063"/>
    <n v="393"/>
    <n v="15.3"/>
    <n v="10"/>
    <n v="2"/>
    <n v="2"/>
    <n v="10"/>
    <n v="284.09999593099002"/>
    <n v="42.366667429606103"/>
    <n v="1.3466666936874401"/>
    <n v="0.147999996940295"/>
    <m/>
    <n v="90.3"/>
    <x v="2"/>
    <x v="2"/>
  </r>
  <r>
    <x v="5"/>
    <n v="51"/>
    <n v="21"/>
    <n v="3"/>
    <n v="5"/>
    <s v="OK"/>
    <s v="B438041"/>
    <n v="393"/>
    <n v="11.3"/>
    <n v="12"/>
    <n v="2"/>
    <n v="2"/>
    <n v="10"/>
    <n v="293"/>
    <n v="58.133332570393897"/>
    <n v="1.2699999809265099"/>
    <n v="0.25199999411900798"/>
    <m/>
    <n v="109.2"/>
    <x v="2"/>
    <x v="2"/>
  </r>
  <r>
    <x v="5"/>
    <n v="56"/>
    <n v="22"/>
    <n v="3"/>
    <n v="5"/>
    <s v="OK"/>
    <s v="B438042"/>
    <n v="393"/>
    <n v="12.6"/>
    <n v="10"/>
    <n v="2"/>
    <n v="2"/>
    <n v="10"/>
    <n v="312.76666259765602"/>
    <n v="61.199999491373703"/>
    <n v="1.06000000238419"/>
    <n v="0.37733334302902199"/>
    <m/>
    <n v="149.19999999999999"/>
    <x v="2"/>
    <x v="2"/>
  </r>
  <r>
    <x v="1"/>
    <n v="29"/>
    <n v="362"/>
    <n v="3"/>
    <n v="5"/>
    <s v="OK"/>
    <s v="NH200125"/>
    <n v="393"/>
    <n v="12"/>
    <n v="11"/>
    <n v="1"/>
    <n v="1"/>
    <n v="10"/>
    <n v="293.23333740234398"/>
    <n v="54.866667429606103"/>
    <n v="1.4466666777928701"/>
    <n v="0.34166666865348799"/>
    <m/>
    <n v="150.4"/>
    <x v="1618"/>
    <x v="1265"/>
  </r>
  <r>
    <x v="1"/>
    <n v="80"/>
    <n v="336"/>
    <n v="3"/>
    <n v="4"/>
    <s v="OK"/>
    <s v="NH200447"/>
    <n v="393"/>
    <n v="12.7"/>
    <n v="10"/>
    <n v="3"/>
    <n v="1"/>
    <n v="10"/>
    <n v="235.53333028157601"/>
    <n v="39.8333333333333"/>
    <n v="1.1499999761581401"/>
    <n v="0.21400000154972099"/>
    <m/>
    <n v="84.5"/>
    <x v="1619"/>
    <x v="1266"/>
  </r>
  <r>
    <x v="1"/>
    <n v="96"/>
    <n v="383"/>
    <n v="3"/>
    <n v="5"/>
    <s v="OK"/>
    <s v="NH200535"/>
    <n v="393"/>
    <n v="14.2"/>
    <n v="17"/>
    <n v="3"/>
    <n v="2"/>
    <n v="17"/>
    <n v="313.66666666666703"/>
    <n v="64.233332316080705"/>
    <n v="1.36666663487752"/>
    <n v="0.37433333198229501"/>
    <m/>
    <n v="153.19999999999999"/>
    <x v="1620"/>
    <x v="1267"/>
  </r>
  <r>
    <x v="1"/>
    <n v="14"/>
    <n v="381"/>
    <n v="1"/>
    <n v="5"/>
    <s v="OK"/>
    <s v="NH200089"/>
    <n v="395"/>
    <n v="14.1"/>
    <n v="17"/>
    <n v="2"/>
    <n v="2"/>
    <n v="10"/>
    <n v="369.29998779296898"/>
    <n v="63.599998474121101"/>
    <n v="1.87000000476837"/>
    <n v="8.2170000076293892"/>
    <m/>
    <n v="641.29999999999995"/>
    <x v="1617"/>
    <x v="1268"/>
  </r>
  <r>
    <x v="1"/>
    <n v="79"/>
    <n v="337"/>
    <n v="1"/>
    <n v="5"/>
    <s v="OK"/>
    <s v="NH200379"/>
    <n v="395"/>
    <n v="12.8"/>
    <n v="17"/>
    <n v="2"/>
    <n v="1"/>
    <n v="13"/>
    <n v="356"/>
    <n v="68.599998474121094"/>
    <n v="2.4000000953674299"/>
    <n v="11.3030004501343"/>
    <m/>
    <n v="1116.3"/>
    <x v="1621"/>
    <x v="1269"/>
  </r>
  <r>
    <x v="2"/>
    <n v="84"/>
    <n v="33"/>
    <n v="3"/>
    <n v="5"/>
    <s v="OK"/>
    <s v="M17116861"/>
    <n v="396"/>
    <n v="17.8"/>
    <n v="24"/>
    <n v="3"/>
    <n v="1"/>
    <n v="12"/>
    <n v="177.53333536783899"/>
    <n v="27.700000127156599"/>
    <n v="0.70999999841054295"/>
    <n v="0.212666660547256"/>
    <m/>
    <n v="242.4"/>
    <x v="1622"/>
    <x v="1270"/>
  </r>
  <r>
    <x v="0"/>
    <n v="110"/>
    <n v="55"/>
    <n v="0"/>
    <n v="5"/>
    <s v="OK"/>
    <s v="NL110093"/>
    <n v="396"/>
    <n v="92.6"/>
    <n v="40"/>
    <m/>
    <m/>
    <m/>
    <m/>
    <m/>
    <m/>
    <m/>
    <m/>
    <m/>
    <x v="85"/>
    <x v="1271"/>
  </r>
  <r>
    <x v="3"/>
    <n v="92"/>
    <n v="41"/>
    <n v="3"/>
    <n v="5"/>
    <s v="OK"/>
    <s v="A110402"/>
    <n v="397"/>
    <n v="12.4"/>
    <n v="16"/>
    <n v="1"/>
    <n v="2"/>
    <n v="15"/>
    <n v="196.233332316081"/>
    <n v="54.599999745686901"/>
    <n v="1.79666670163472"/>
    <n v="8.1333334247271197E-2"/>
    <m/>
    <n v="34.200000000000003"/>
    <x v="66"/>
    <x v="511"/>
  </r>
  <r>
    <x v="5"/>
    <n v="33"/>
    <n v="47"/>
    <n v="3"/>
    <n v="5"/>
    <s v="OK"/>
    <s v="B429045"/>
    <n v="397"/>
    <n v="15.8"/>
    <n v="19"/>
    <n v="1"/>
    <n v="2"/>
    <n v="19"/>
    <n v="198.53333536783899"/>
    <n v="52.366666158040402"/>
    <n v="1.2400000095367401"/>
    <n v="8.6333334445953397E-2"/>
    <m/>
    <n v="40.5"/>
    <x v="360"/>
    <x v="183"/>
  </r>
  <r>
    <x v="5"/>
    <n v="77"/>
    <n v="65"/>
    <n v="3"/>
    <n v="5"/>
    <s v="OK"/>
    <s v="B444035"/>
    <n v="397"/>
    <n v="17.2"/>
    <n v="23"/>
    <n v="2"/>
    <n v="3"/>
    <n v="23"/>
    <n v="256.76666768391902"/>
    <n v="58.166667938232401"/>
    <n v="1.6233333349227901"/>
    <n v="0.17733333508173599"/>
    <m/>
    <n v="57.9"/>
    <x v="82"/>
    <x v="48"/>
  </r>
  <r>
    <x v="7"/>
    <n v="137.4"/>
    <n v="15.7"/>
    <n v="3"/>
    <n v="4"/>
    <s v="OK"/>
    <s v="LV109123"/>
    <n v="397"/>
    <n v="34.0764331210191"/>
    <n v="29"/>
    <n v="4"/>
    <n v="5"/>
    <n v="29"/>
    <n v="231.666666666667"/>
    <n v="54.133332570393897"/>
    <n v="1.14666664600372"/>
    <n v="0.31999999284744302"/>
    <n v="29.067000071207701"/>
    <m/>
    <x v="1623"/>
    <x v="1272"/>
  </r>
  <r>
    <x v="2"/>
    <n v="98"/>
    <n v="80"/>
    <n v="3"/>
    <n v="5"/>
    <s v="OK"/>
    <s v="M17116920"/>
    <n v="397"/>
    <n v="43.6"/>
    <n v="31"/>
    <n v="1"/>
    <n v="1"/>
    <n v="8"/>
    <n v="271.56666564941401"/>
    <n v="64.466667175292997"/>
    <n v="1.8599999745686799"/>
    <n v="0.19333333273728701"/>
    <m/>
    <n v="52.1"/>
    <x v="1624"/>
    <x v="1273"/>
  </r>
  <r>
    <x v="6"/>
    <n v="68"/>
    <n v="3"/>
    <n v="3"/>
    <n v="5"/>
    <s v="OK"/>
    <s v="P01860301"/>
    <n v="397"/>
    <n v="30.2"/>
    <n v="18"/>
    <n v="2"/>
    <n v="2"/>
    <n v="17"/>
    <n v="222.13333129882801"/>
    <n v="55"/>
    <n v="1.72333335876465"/>
    <n v="7.6000000039736407E-2"/>
    <m/>
    <n v="32.4"/>
    <x v="680"/>
    <x v="2"/>
  </r>
  <r>
    <x v="3"/>
    <n v="23"/>
    <n v="18"/>
    <n v="3"/>
    <n v="5"/>
    <s v="OK"/>
    <s v="A110181"/>
    <n v="398"/>
    <n v="10.5"/>
    <n v="12"/>
    <n v="1"/>
    <n v="1"/>
    <n v="12"/>
    <n v="222.56666564941401"/>
    <n v="63.133333841959598"/>
    <n v="1.8200000127156599"/>
    <n v="0.16033333539962799"/>
    <m/>
    <n v="62.1"/>
    <x v="253"/>
    <x v="291"/>
  </r>
  <r>
    <x v="2"/>
    <n v="23"/>
    <n v="22"/>
    <n v="3"/>
    <n v="5"/>
    <s v="OK"/>
    <s v="M17116038"/>
    <n v="398"/>
    <n v="11.1"/>
    <n v="11"/>
    <n v="2"/>
    <n v="2"/>
    <n v="11"/>
    <n v="198.20000203450499"/>
    <n v="56.399998982747398"/>
    <n v="1.0499999721844999"/>
    <n v="0.17299999793370599"/>
    <m/>
    <n v="60.3"/>
    <x v="616"/>
    <x v="1274"/>
  </r>
  <r>
    <x v="8"/>
    <n v="20.5"/>
    <n v="43"/>
    <n v="3"/>
    <n v="4"/>
    <s v="OK"/>
    <s v="T10359"/>
    <n v="398"/>
    <n v="15.6"/>
    <n v="17"/>
    <n v="3"/>
    <n v="3"/>
    <n v="17"/>
    <n v="200"/>
    <n v="54.633333841959598"/>
    <n v="1.0366666515668199"/>
    <n v="8.7666667997837094E-2"/>
    <n v="14.2880999247233"/>
    <m/>
    <x v="2"/>
    <x v="2"/>
  </r>
  <r>
    <x v="6"/>
    <n v="22"/>
    <n v="63"/>
    <n v="3"/>
    <n v="5"/>
    <s v="OK"/>
    <s v="P01860128"/>
    <n v="399"/>
    <n v="64"/>
    <n v="33"/>
    <n v="5"/>
    <n v="5"/>
    <n v="25"/>
    <n v="283.96665954589798"/>
    <n v="42.299999237060497"/>
    <n v="2.22666668891907"/>
    <n v="0.31233333547910103"/>
    <m/>
    <n v="89.1"/>
    <x v="1625"/>
    <x v="2"/>
  </r>
  <r>
    <x v="8"/>
    <n v="79"/>
    <n v="9"/>
    <n v="3"/>
    <n v="4"/>
    <s v="EXCLUDE"/>
    <s v="T1LIANA_ON_141"/>
    <n v="853"/>
    <m/>
    <m/>
    <m/>
    <m/>
    <m/>
    <n v="236.666666666667"/>
    <n v="74.433331807454394"/>
    <n v="1.4933333396911599"/>
    <n v="0.31966667373975099"/>
    <n v="38.045033772786503"/>
    <m/>
    <x v="2"/>
    <x v="2"/>
  </r>
  <r>
    <x v="8"/>
    <n v="92"/>
    <n v="84.5"/>
    <n v="3"/>
    <n v="4"/>
    <s v="OK"/>
    <s v="T10085"/>
    <n v="919"/>
    <n v="75"/>
    <n v="44"/>
    <m/>
    <m/>
    <n v="0"/>
    <n v="216.666666666667"/>
    <n v="49.733333587646499"/>
    <n v="1.0766666730245"/>
    <n v="0.34499999880790699"/>
    <n v="43.565799713134801"/>
    <m/>
    <x v="1626"/>
    <x v="1275"/>
  </r>
  <r>
    <x v="3"/>
    <n v="99"/>
    <n v="35"/>
    <n v="0"/>
    <n v="0"/>
    <s v="EXCLUDE"/>
    <s v="A110386BIS"/>
    <n v="400"/>
    <m/>
    <m/>
    <m/>
    <m/>
    <m/>
    <m/>
    <m/>
    <m/>
    <m/>
    <m/>
    <n v="189.8"/>
    <x v="2"/>
    <x v="2"/>
  </r>
  <r>
    <x v="7"/>
    <n v="101.8"/>
    <n v="21.5"/>
    <n v="3"/>
    <n v="4"/>
    <s v="OK"/>
    <s v="LV109064"/>
    <n v="401"/>
    <n v="33.121019108280301"/>
    <n v="30"/>
    <n v="4"/>
    <n v="4"/>
    <n v="28"/>
    <n v="304.66666666666703"/>
    <n v="53.066666920979799"/>
    <n v="1.67666665712992"/>
    <n v="2.6150000095367401"/>
    <n v="233.71967061360701"/>
    <m/>
    <x v="1627"/>
    <x v="1276"/>
  </r>
  <r>
    <x v="7"/>
    <n v="198.6"/>
    <n v="5.6"/>
    <n v="3"/>
    <n v="4"/>
    <s v="OK"/>
    <s v="LV109574"/>
    <n v="401"/>
    <n v="20.700636942675199"/>
    <n v="30"/>
    <n v="3"/>
    <n v="3"/>
    <n v="20"/>
    <n v="262.66666666666703"/>
    <n v="68.133333841959598"/>
    <n v="2.5833333333333299"/>
    <n v="2.8106666405995702"/>
    <n v="265.74099731445301"/>
    <m/>
    <x v="1628"/>
    <x v="1277"/>
  </r>
  <r>
    <x v="2"/>
    <n v="52"/>
    <n v="28"/>
    <n v="3"/>
    <n v="5"/>
    <s v="OK"/>
    <s v="M17116559"/>
    <n v="401"/>
    <n v="23.6"/>
    <n v="20"/>
    <n v="3"/>
    <n v="2"/>
    <n v="20"/>
    <n v="255"/>
    <n v="46.933334350585902"/>
    <n v="1.8100000222524"/>
    <n v="1.5866667032241799"/>
    <m/>
    <n v="618.5"/>
    <x v="1629"/>
    <x v="1278"/>
  </r>
  <r>
    <x v="2"/>
    <n v="82"/>
    <n v="61"/>
    <n v="3"/>
    <n v="5"/>
    <s v="OK"/>
    <s v="M17116841"/>
    <n v="403"/>
    <n v="16.7"/>
    <n v="20"/>
    <n v="3"/>
    <n v="2"/>
    <n v="18"/>
    <n v="426.09999593099002"/>
    <n v="83.166664123535199"/>
    <n v="5.1033333142598503"/>
    <n v="1.5650000174840299"/>
    <m/>
    <n v="275.2"/>
    <x v="61"/>
    <x v="1279"/>
  </r>
  <r>
    <x v="1"/>
    <n v="66"/>
    <n v="365"/>
    <n v="3"/>
    <n v="4"/>
    <s v="OK"/>
    <s v="NH200331"/>
    <n v="403"/>
    <n v="12.5"/>
    <n v="12"/>
    <n v="1"/>
    <n v="1"/>
    <n v="9"/>
    <n v="387.63332112630201"/>
    <n v="77.900001525878906"/>
    <n v="3.1933333079020199"/>
    <n v="1.40600001811981"/>
    <m/>
    <n v="386.5"/>
    <x v="1630"/>
    <x v="1280"/>
  </r>
  <r>
    <x v="1"/>
    <n v="95"/>
    <n v="316"/>
    <n v="3"/>
    <n v="4"/>
    <s v="OK"/>
    <s v="NH200499"/>
    <n v="403"/>
    <n v="12.1"/>
    <n v="9"/>
    <n v="1"/>
    <n v="1"/>
    <n v="6"/>
    <n v="374.23333740234398"/>
    <n v="66.8333333333333"/>
    <n v="3.6699999968210899"/>
    <n v="2.0090000232060801"/>
    <m/>
    <n v="584.9"/>
    <x v="1631"/>
    <x v="669"/>
  </r>
  <r>
    <x v="5"/>
    <n v="24"/>
    <n v="90"/>
    <n v="3"/>
    <n v="5"/>
    <s v="OK"/>
    <s v="B419013"/>
    <n v="404"/>
    <n v="27.2"/>
    <n v="23"/>
    <n v="2"/>
    <n v="2"/>
    <n v="15"/>
    <n v="236"/>
    <n v="70.033332824707003"/>
    <n v="1.8033333619435601"/>
    <n v="0.19933332999547301"/>
    <m/>
    <n v="58.7"/>
    <x v="260"/>
    <x v="29"/>
  </r>
  <r>
    <x v="6"/>
    <n v="67"/>
    <n v="8"/>
    <n v="3"/>
    <n v="5"/>
    <s v="OK"/>
    <s v="P01860308"/>
    <n v="404"/>
    <n v="12.7"/>
    <n v="14"/>
    <n v="1"/>
    <n v="3"/>
    <n v="14"/>
    <n v="208.10000101725299"/>
    <n v="68.400001525878906"/>
    <n v="1.81333327293396"/>
    <n v="0.32533333698908501"/>
    <m/>
    <n v="91.1"/>
    <x v="1632"/>
    <x v="2"/>
  </r>
  <r>
    <x v="6"/>
    <n v="95"/>
    <n v="76"/>
    <n v="3"/>
    <n v="4"/>
    <s v="OK"/>
    <s v="P01860472"/>
    <n v="404"/>
    <n v="11.9"/>
    <n v="13"/>
    <m/>
    <m/>
    <m/>
    <n v="180.89999898274701"/>
    <n v="70.733332316080705"/>
    <n v="1.5766666730245"/>
    <n v="0.26599999765555099"/>
    <m/>
    <n v="101.3"/>
    <x v="1633"/>
    <x v="2"/>
  </r>
  <r>
    <x v="6"/>
    <n v="54"/>
    <n v="71"/>
    <n v="3"/>
    <n v="4"/>
    <s v="OK"/>
    <s v="P01860255"/>
    <n v="404"/>
    <n v="14.3"/>
    <n v="17"/>
    <n v="2"/>
    <n v="3"/>
    <n v="12"/>
    <n v="201.20000203450499"/>
    <n v="52.633333841959598"/>
    <n v="1.9100000460942601"/>
    <n v="0.48533333341280599"/>
    <m/>
    <n v="175.2"/>
    <x v="729"/>
    <x v="2"/>
  </r>
  <r>
    <x v="8"/>
    <n v="110"/>
    <n v="45.5"/>
    <n v="3"/>
    <n v="5"/>
    <s v="OK"/>
    <s v="T10017"/>
    <n v="404"/>
    <n v="19.399999999999999"/>
    <n v="25"/>
    <n v="3"/>
    <n v="1"/>
    <n v="8"/>
    <n v="220"/>
    <n v="78.566665649414105"/>
    <n v="1.4099999666214"/>
    <n v="0.39899998903274497"/>
    <n v="42.885767618815102"/>
    <m/>
    <x v="1634"/>
    <x v="1281"/>
  </r>
  <r>
    <x v="7"/>
    <n v="130"/>
    <n v="52.2"/>
    <n v="3"/>
    <n v="5"/>
    <s v="OK"/>
    <s v="LV109150"/>
    <n v="405"/>
    <n v="14.012738853503199"/>
    <n v="17"/>
    <n v="2"/>
    <n v="1"/>
    <n v="12"/>
    <n v="317"/>
    <n v="58.433333079020201"/>
    <n v="1.6833333174387599"/>
    <n v="0.32333333790302299"/>
    <n v="40.107566833496101"/>
    <m/>
    <x v="1635"/>
    <x v="1282"/>
  </r>
  <r>
    <x v="7"/>
    <n v="138.80000000000001"/>
    <n v="47.7"/>
    <n v="3"/>
    <n v="5"/>
    <s v="OK"/>
    <s v="LV109236"/>
    <n v="405"/>
    <n v="12.7388535031847"/>
    <n v="17"/>
    <n v="1"/>
    <n v="1"/>
    <n v="9"/>
    <n v="263.33333333333297"/>
    <n v="42.399999618530302"/>
    <n v="1.48333330949148"/>
    <n v="0.14399999628464399"/>
    <n v="20.9555670420329"/>
    <m/>
    <x v="1636"/>
    <x v="1283"/>
  </r>
  <r>
    <x v="7"/>
    <n v="157.19999999999999"/>
    <n v="91.8"/>
    <n v="3"/>
    <n v="5"/>
    <s v="OK"/>
    <s v="LV109324"/>
    <n v="405"/>
    <n v="12.101910828025501"/>
    <n v="12"/>
    <n v="2"/>
    <n v="2"/>
    <n v="8"/>
    <n v="317.33333333333297"/>
    <n v="66.733332316080705"/>
    <n v="2.0400000413258899"/>
    <n v="0.32799998919169099"/>
    <n v="35.9928995768229"/>
    <m/>
    <x v="1637"/>
    <x v="1284"/>
  </r>
  <r>
    <x v="7"/>
    <n v="171.7"/>
    <n v="91.6"/>
    <n v="3"/>
    <n v="5"/>
    <s v="OK"/>
    <s v="LV109336"/>
    <n v="405"/>
    <n v="13.2165605095541"/>
    <n v="17"/>
    <n v="2"/>
    <n v="2"/>
    <n v="15"/>
    <n v="318.66666666666703"/>
    <n v="57.266665140787801"/>
    <n v="1.5833333333333299"/>
    <n v="0.26399999360243498"/>
    <n v="28.015267054239899"/>
    <m/>
    <x v="1638"/>
    <x v="284"/>
  </r>
  <r>
    <x v="7"/>
    <n v="199.6"/>
    <n v="61"/>
    <n v="3"/>
    <n v="5"/>
    <s v="OK"/>
    <s v="LV109529"/>
    <n v="405"/>
    <n v="14.6496815286624"/>
    <n v="18"/>
    <n v="1"/>
    <n v="1"/>
    <n v="14"/>
    <n v="332"/>
    <n v="56.966665903727197"/>
    <n v="1.8733333349227901"/>
    <n v="0.18333333730697601"/>
    <n v="21.365800221761098"/>
    <m/>
    <x v="1639"/>
    <x v="1285"/>
  </r>
  <r>
    <x v="2"/>
    <n v="70"/>
    <n v="34"/>
    <n v="3"/>
    <n v="5"/>
    <s v="OK"/>
    <s v="M17116567"/>
    <n v="405"/>
    <n v="12.4"/>
    <n v="13"/>
    <n v="2"/>
    <n v="2"/>
    <n v="13"/>
    <n v="303.09999593099002"/>
    <n v="52.133333841959598"/>
    <n v="1.8266666730245"/>
    <n v="0.23533333837986001"/>
    <m/>
    <n v="98.5"/>
    <x v="1640"/>
    <x v="1286"/>
  </r>
  <r>
    <x v="1"/>
    <n v="98"/>
    <n v="313"/>
    <n v="3"/>
    <n v="5"/>
    <s v="OK"/>
    <s v="NH200495"/>
    <n v="405"/>
    <n v="11.1"/>
    <n v="17"/>
    <n v="2"/>
    <n v="2"/>
    <n v="15"/>
    <n v="308"/>
    <n v="47.900000254313099"/>
    <n v="1.9733332792917899"/>
    <n v="0.31333333253860501"/>
    <m/>
    <n v="126.4"/>
    <x v="1641"/>
    <x v="1287"/>
  </r>
  <r>
    <x v="6"/>
    <n v="50"/>
    <n v="84"/>
    <n v="3"/>
    <n v="4"/>
    <s v="OK"/>
    <s v="P01860233"/>
    <n v="405"/>
    <n v="10.7"/>
    <n v="12"/>
    <n v="1"/>
    <n v="1"/>
    <n v="5"/>
    <n v="269.13333638509101"/>
    <n v="60.100001017252602"/>
    <n v="1.7599999904632599"/>
    <n v="0.21933333079020201"/>
    <m/>
    <n v="92"/>
    <x v="115"/>
    <x v="2"/>
  </r>
  <r>
    <x v="1"/>
    <n v="73"/>
    <n v="306"/>
    <n v="3"/>
    <n v="5"/>
    <s v="OK"/>
    <s v="NH200359"/>
    <n v="407"/>
    <n v="16"/>
    <n v="20"/>
    <n v="2"/>
    <n v="2"/>
    <n v="15"/>
    <n v="263.43332926432299"/>
    <n v="50.866666158040402"/>
    <n v="1.6099999745686799"/>
    <n v="1.32300001382828"/>
    <m/>
    <n v="514.1"/>
    <x v="1642"/>
    <x v="1288"/>
  </r>
  <r>
    <x v="6"/>
    <n v="75"/>
    <n v="26"/>
    <n v="3"/>
    <n v="4"/>
    <s v="OK"/>
    <s v="P01860396"/>
    <n v="408"/>
    <n v="12.1"/>
    <n v="12"/>
    <n v="1"/>
    <n v="1"/>
    <n v="9"/>
    <n v="227.333333333333"/>
    <n v="63.933333079020201"/>
    <n v="1.4599999984105401"/>
    <n v="0.51800001660982797"/>
    <m/>
    <n v="205.5"/>
    <x v="1643"/>
    <x v="2"/>
  </r>
  <r>
    <x v="3"/>
    <n v="89"/>
    <n v="44"/>
    <n v="3"/>
    <n v="5"/>
    <s v="OK"/>
    <s v="A110396"/>
    <n v="409"/>
    <n v="13.7"/>
    <n v="13"/>
    <m/>
    <m/>
    <m/>
    <n v="199.43333435058599"/>
    <n v="58.199999491373703"/>
    <n v="2.6266666253407802"/>
    <n v="6.9666667530934007E-2"/>
    <m/>
    <n v="31.2"/>
    <x v="334"/>
    <x v="352"/>
  </r>
  <r>
    <x v="5"/>
    <n v="52"/>
    <n v="85"/>
    <n v="3"/>
    <n v="5"/>
    <s v="OK"/>
    <s v="B435049"/>
    <n v="409"/>
    <n v="11.5"/>
    <m/>
    <n v="1"/>
    <n v="1"/>
    <n v="8"/>
    <n v="191.89999898274701"/>
    <n v="57.066665649414098"/>
    <n v="1.4199999968210899"/>
    <n v="0.10033333301544201"/>
    <m/>
    <n v="47.7"/>
    <x v="100"/>
    <x v="338"/>
  </r>
  <r>
    <x v="5"/>
    <n v="60"/>
    <n v="69"/>
    <n v="3"/>
    <n v="5"/>
    <s v="OK"/>
    <s v="B436069"/>
    <n v="409"/>
    <n v="11.8"/>
    <m/>
    <n v="3"/>
    <n v="2"/>
    <n v="12"/>
    <n v="228.56666564941401"/>
    <n v="57.233333587646499"/>
    <n v="1.66333333651225"/>
    <n v="6.0666667918364198E-2"/>
    <m/>
    <n v="24.8"/>
    <x v="2"/>
    <x v="2"/>
  </r>
  <r>
    <x v="7"/>
    <n v="116.1"/>
    <n v="42.6"/>
    <n v="3"/>
    <n v="4"/>
    <s v="OK"/>
    <s v="LV109049"/>
    <n v="409"/>
    <n v="12.579617834394901"/>
    <n v="10"/>
    <n v="2"/>
    <n v="2"/>
    <n v="8"/>
    <n v="156.333333333333"/>
    <n v="57.5"/>
    <n v="1.52333331108093"/>
    <n v="0.14533333480358099"/>
    <n v="27.6898002624512"/>
    <m/>
    <x v="1644"/>
    <x v="1289"/>
  </r>
  <r>
    <x v="2"/>
    <n v="63"/>
    <n v="64"/>
    <n v="3"/>
    <n v="5"/>
    <s v="OK"/>
    <s v="M17116602"/>
    <n v="409"/>
    <n v="15.3"/>
    <n v="10"/>
    <n v="1"/>
    <n v="1"/>
    <n v="9"/>
    <n v="223.233332316081"/>
    <n v="52.433333079020201"/>
    <n v="2.3633333841959598"/>
    <n v="0.109666665395101"/>
    <m/>
    <n v="52.3"/>
    <x v="1645"/>
    <x v="1290"/>
  </r>
  <r>
    <x v="2"/>
    <n v="93"/>
    <n v="79"/>
    <n v="3"/>
    <n v="5"/>
    <s v="OK"/>
    <s v="M17116921"/>
    <n v="409"/>
    <n v="11.8"/>
    <n v="10"/>
    <m/>
    <m/>
    <m/>
    <n v="205.666666666667"/>
    <n v="66.033335367838504"/>
    <n v="1.97999997933706"/>
    <n v="9.2999999721845E-2"/>
    <m/>
    <n v="40.6"/>
    <x v="1646"/>
    <x v="1291"/>
  </r>
  <r>
    <x v="1"/>
    <n v="81"/>
    <n v="342"/>
    <n v="3"/>
    <n v="5"/>
    <s v="OK"/>
    <s v="NH200451"/>
    <n v="409"/>
    <n v="13.9"/>
    <n v="12"/>
    <n v="1"/>
    <n v="1"/>
    <n v="8"/>
    <n v="182.766667683919"/>
    <n v="70.100001017252595"/>
    <n v="1.8033333222071299"/>
    <n v="0.181000004212062"/>
    <m/>
    <n v="84.4"/>
    <x v="1647"/>
    <x v="1292"/>
  </r>
  <r>
    <x v="5"/>
    <n v="1"/>
    <n v="2"/>
    <n v="3"/>
    <n v="5"/>
    <s v="OK"/>
    <s v="B422045"/>
    <n v="410"/>
    <n v="12.6"/>
    <n v="14"/>
    <n v="2"/>
    <n v="2"/>
    <n v="11"/>
    <n v="235.666666666667"/>
    <n v="67.433333079020201"/>
    <n v="0.97333335876464799"/>
    <n v="0.74900001287460305"/>
    <m/>
    <n v="254.3"/>
    <x v="2"/>
    <x v="2"/>
  </r>
  <r>
    <x v="5"/>
    <n v="24"/>
    <n v="18"/>
    <n v="3"/>
    <n v="5"/>
    <s v="OK"/>
    <s v="B422058"/>
    <n v="410"/>
    <n v="16.100000000000001"/>
    <n v="20"/>
    <n v="1"/>
    <n v="1"/>
    <n v="15"/>
    <n v="215.333333333333"/>
    <n v="65.199999491373703"/>
    <n v="1.17666665712992"/>
    <n v="0.60833332935968998"/>
    <m/>
    <n v="203.1"/>
    <x v="94"/>
    <x v="207"/>
  </r>
  <r>
    <x v="5"/>
    <n v="95"/>
    <n v="61"/>
    <n v="3"/>
    <n v="5"/>
    <s v="OK"/>
    <s v="B444065"/>
    <n v="410"/>
    <n v="14.5"/>
    <n v="10"/>
    <n v="1"/>
    <n v="1"/>
    <n v="8"/>
    <n v="203.43333435058599"/>
    <n v="61.3333346048991"/>
    <n v="0.80333332220713305"/>
    <n v="0.448333332935969"/>
    <m/>
    <n v="159.30000000000001"/>
    <x v="2"/>
    <x v="2"/>
  </r>
  <r>
    <x v="6"/>
    <n v="28"/>
    <n v="15"/>
    <n v="3"/>
    <n v="5"/>
    <s v="OK"/>
    <s v="P01860102"/>
    <n v="410"/>
    <n v="12.1"/>
    <n v="15"/>
    <n v="1"/>
    <n v="1"/>
    <n v="8"/>
    <n v="196.79999796549501"/>
    <n v="55.4999987284342"/>
    <n v="0.77666666110356697"/>
    <n v="0.66766667366027799"/>
    <m/>
    <m/>
    <x v="1442"/>
    <x v="2"/>
  </r>
  <r>
    <x v="6"/>
    <n v="38"/>
    <n v="20"/>
    <n v="3"/>
    <n v="5"/>
    <s v="OK"/>
    <s v="P01860183"/>
    <n v="410"/>
    <n v="13.7"/>
    <n v="16"/>
    <n v="1"/>
    <n v="1"/>
    <n v="11"/>
    <n v="171.46666463216101"/>
    <n v="51.300000508626297"/>
    <n v="1.00000001986821"/>
    <n v="0.68833333253860496"/>
    <m/>
    <n v="280.8"/>
    <x v="2"/>
    <x v="2"/>
  </r>
  <r>
    <x v="6"/>
    <n v="34"/>
    <n v="38"/>
    <n v="3"/>
    <n v="5"/>
    <s v="OK"/>
    <s v="P01860171"/>
    <n v="410"/>
    <n v="11.9"/>
    <n v="12"/>
    <n v="3"/>
    <n v="3"/>
    <n v="9"/>
    <n v="198.56666564941401"/>
    <n v="63.933333079020201"/>
    <n v="0.85999999443690001"/>
    <n v="0.70766667524973503"/>
    <m/>
    <n v="194.1"/>
    <x v="2"/>
    <x v="2"/>
  </r>
  <r>
    <x v="6"/>
    <n v="38"/>
    <n v="46"/>
    <n v="3"/>
    <n v="5"/>
    <s v="OK"/>
    <s v="P01860168"/>
    <n v="410"/>
    <n v="19.399999999999999"/>
    <n v="16"/>
    <n v="3"/>
    <n v="4"/>
    <n v="12"/>
    <n v="195.89999898274701"/>
    <n v="60.299999237060497"/>
    <n v="2.19333334763845"/>
    <n v="0.46766666571299198"/>
    <m/>
    <n v="134.30000000000001"/>
    <x v="2"/>
    <x v="2"/>
  </r>
  <r>
    <x v="6"/>
    <n v="48"/>
    <n v="28"/>
    <n v="3"/>
    <n v="5"/>
    <s v="OK"/>
    <s v="P01860206"/>
    <n v="410"/>
    <n v="11"/>
    <n v="11"/>
    <n v="2"/>
    <n v="3"/>
    <n v="9"/>
    <n v="163.43333435058599"/>
    <n v="57.333332061767599"/>
    <n v="0.82666667302449504"/>
    <n v="0.55933331449826595"/>
    <m/>
    <n v="195.3"/>
    <x v="2"/>
    <x v="2"/>
  </r>
  <r>
    <x v="6"/>
    <n v="22"/>
    <n v="39"/>
    <n v="3"/>
    <n v="5"/>
    <s v="OK"/>
    <s v="P01860115"/>
    <n v="410"/>
    <n v="10.5"/>
    <n v="11"/>
    <n v="3"/>
    <n v="3"/>
    <n v="10"/>
    <n v="203.766667683919"/>
    <n v="63.599998474121101"/>
    <n v="1.7366666396458901"/>
    <n v="0.61633333563804604"/>
    <m/>
    <n v="175.4"/>
    <x v="2"/>
    <x v="2"/>
  </r>
  <r>
    <x v="6"/>
    <n v="97"/>
    <n v="69"/>
    <n v="3"/>
    <n v="5"/>
    <s v="OK"/>
    <s v="P01860477"/>
    <n v="410"/>
    <n v="12.9"/>
    <n v="8"/>
    <m/>
    <m/>
    <m/>
    <n v="181.13333129882801"/>
    <n v="65.466664632161496"/>
    <n v="1.0366666714350401"/>
    <n v="0.75499999523162797"/>
    <m/>
    <n v="241.2"/>
    <x v="2"/>
    <x v="2"/>
  </r>
  <r>
    <x v="6"/>
    <n v="11"/>
    <n v="27"/>
    <n v="3"/>
    <n v="5"/>
    <s v="OK"/>
    <s v="P01860079"/>
    <n v="410"/>
    <n v="12.1"/>
    <n v="11"/>
    <n v="3"/>
    <n v="1"/>
    <n v="10"/>
    <n v="206.89999898274701"/>
    <n v="64.899998982747405"/>
    <n v="0.95666664838790905"/>
    <n v="0.32266666491826401"/>
    <m/>
    <n v="91"/>
    <x v="1599"/>
    <x v="2"/>
  </r>
  <r>
    <x v="6"/>
    <n v="9"/>
    <n v="18"/>
    <n v="0"/>
    <n v="0"/>
    <s v="MORT"/>
    <s v="P01860005"/>
    <n v="410"/>
    <n v="18.8"/>
    <m/>
    <m/>
    <m/>
    <m/>
    <m/>
    <m/>
    <m/>
    <m/>
    <m/>
    <m/>
    <x v="2"/>
    <x v="2"/>
  </r>
  <r>
    <x v="6"/>
    <n v="45"/>
    <n v="77"/>
    <n v="3"/>
    <n v="5"/>
    <s v="OK"/>
    <s v="P01860231"/>
    <n v="410"/>
    <n v="13.7"/>
    <n v="11"/>
    <n v="1"/>
    <n v="1"/>
    <n v="6"/>
    <n v="189.13333129882801"/>
    <n v="60.299999237060497"/>
    <n v="1.1533333460489901"/>
    <n v="0.66466665267944303"/>
    <m/>
    <n v="227"/>
    <x v="2"/>
    <x v="2"/>
  </r>
  <r>
    <x v="6"/>
    <n v="96"/>
    <n v="83"/>
    <n v="3"/>
    <n v="5"/>
    <s v="OK"/>
    <s v="P01860470"/>
    <n v="410"/>
    <n v="11.8"/>
    <n v="12"/>
    <n v="1"/>
    <n v="3"/>
    <n v="6"/>
    <n v="185.13333129882801"/>
    <n v="57.866666158040402"/>
    <n v="0.93999999761581399"/>
    <n v="0.38100000222524"/>
    <m/>
    <n v="145.4"/>
    <x v="2"/>
    <x v="2"/>
  </r>
  <r>
    <x v="6"/>
    <n v="35"/>
    <n v="84"/>
    <n v="3"/>
    <n v="5"/>
    <s v="OK"/>
    <s v="P01860150"/>
    <n v="410"/>
    <n v="10.5"/>
    <n v="11"/>
    <n v="2"/>
    <n v="3"/>
    <n v="5"/>
    <n v="201.233332316081"/>
    <n v="61.800000508626297"/>
    <n v="1.0766666332880701"/>
    <n v="0.52499999602635705"/>
    <m/>
    <n v="179.9"/>
    <x v="2"/>
    <x v="2"/>
  </r>
  <r>
    <x v="6"/>
    <n v="73"/>
    <n v="94"/>
    <n v="3"/>
    <n v="5"/>
    <s v="OK"/>
    <s v="P01860360"/>
    <n v="410"/>
    <n v="14.3"/>
    <n v="10"/>
    <n v="1"/>
    <n v="1"/>
    <n v="6"/>
    <n v="211.46666463216101"/>
    <n v="63.899998982747398"/>
    <n v="0.89333333571751905"/>
    <n v="0.89999999602635705"/>
    <m/>
    <n v="266.7"/>
    <x v="2"/>
    <x v="2"/>
  </r>
  <r>
    <x v="3"/>
    <n v="1"/>
    <n v="20"/>
    <n v="3"/>
    <n v="5"/>
    <s v="OK"/>
    <s v="A110024"/>
    <n v="412"/>
    <n v="23.4"/>
    <n v="19"/>
    <n v="3"/>
    <n v="2"/>
    <n v="15"/>
    <n v="208.20000203450499"/>
    <n v="51.366667429606103"/>
    <n v="0.92666667699813798"/>
    <n v="0.21900000174840301"/>
    <m/>
    <n v="84.6"/>
    <x v="2"/>
    <x v="2"/>
  </r>
  <r>
    <x v="3"/>
    <n v="19"/>
    <n v="26"/>
    <n v="3"/>
    <n v="5"/>
    <s v="OK"/>
    <s v="A110033"/>
    <n v="412"/>
    <n v="12.1"/>
    <n v="14"/>
    <n v="2"/>
    <n v="2"/>
    <n v="14"/>
    <m/>
    <m/>
    <m/>
    <n v="0.28066666920979799"/>
    <m/>
    <n v="103.3"/>
    <x v="2"/>
    <x v="2"/>
  </r>
  <r>
    <x v="3"/>
    <n v="13"/>
    <n v="32"/>
    <n v="3"/>
    <n v="5"/>
    <s v="OK"/>
    <s v="A110036"/>
    <n v="412"/>
    <n v="16.2"/>
    <n v="20"/>
    <n v="1"/>
    <n v="2"/>
    <n v="15"/>
    <n v="204.79999796549501"/>
    <n v="55.533332824707003"/>
    <n v="0.65666667620341002"/>
    <n v="0.28200000524520902"/>
    <m/>
    <n v="98.5"/>
    <x v="2"/>
    <x v="2"/>
  </r>
  <r>
    <x v="3"/>
    <n v="19"/>
    <n v="49"/>
    <n v="3"/>
    <n v="5"/>
    <s v="OK"/>
    <s v="A110057"/>
    <n v="412"/>
    <n v="19.600000000000001"/>
    <n v="21"/>
    <n v="1"/>
    <n v="2"/>
    <n v="15"/>
    <n v="193.89999898274701"/>
    <n v="49.699999491373703"/>
    <n v="0.846666673819224"/>
    <n v="0.29666667183240297"/>
    <m/>
    <n v="121.1"/>
    <x v="2"/>
    <x v="2"/>
  </r>
  <r>
    <x v="3"/>
    <n v="3"/>
    <n v="58"/>
    <n v="3"/>
    <n v="5"/>
    <s v="OK"/>
    <s v="A110066"/>
    <n v="412"/>
    <n v="26.8"/>
    <n v="20"/>
    <n v="1"/>
    <n v="1"/>
    <n v="15"/>
    <n v="214.36666361490899"/>
    <n v="56.599999745686901"/>
    <n v="0.75999999046325695"/>
    <n v="0.24733333786328601"/>
    <m/>
    <n v="102.2"/>
    <x v="2"/>
    <x v="2"/>
  </r>
  <r>
    <x v="3"/>
    <n v="46"/>
    <n v="17"/>
    <n v="3"/>
    <n v="5"/>
    <s v="OK"/>
    <s v="A110206"/>
    <n v="412"/>
    <n v="12.9"/>
    <n v="15"/>
    <n v="1"/>
    <n v="1"/>
    <n v="12"/>
    <n v="243.33332824707"/>
    <n v="61.099999745686901"/>
    <n v="1.2566666603088399"/>
    <n v="0.30700000127156601"/>
    <m/>
    <m/>
    <x v="2"/>
    <x v="2"/>
  </r>
  <r>
    <x v="3"/>
    <n v="78"/>
    <n v="100"/>
    <n v="3"/>
    <n v="5"/>
    <s v="OK"/>
    <s v="A110279"/>
    <n v="412"/>
    <n v="22.5"/>
    <n v="18"/>
    <n v="3"/>
    <n v="2"/>
    <n v="15"/>
    <n v="222.63333638509101"/>
    <n v="55.466667175292997"/>
    <n v="0.87333333492279097"/>
    <n v="0.26033333937327102"/>
    <m/>
    <n v="98.1"/>
    <x v="2"/>
    <x v="2"/>
  </r>
  <r>
    <x v="3"/>
    <n v="67"/>
    <n v="69"/>
    <n v="3"/>
    <n v="5"/>
    <s v="OK"/>
    <s v="A110293"/>
    <n v="412"/>
    <n v="17.8"/>
    <n v="22"/>
    <n v="1"/>
    <n v="2"/>
    <n v="20"/>
    <n v="193.46666463216101"/>
    <n v="54.366666158040402"/>
    <n v="0.846666673819224"/>
    <n v="0.24000000456968901"/>
    <m/>
    <n v="100.6"/>
    <x v="2"/>
    <x v="2"/>
  </r>
  <r>
    <x v="3"/>
    <n v="88"/>
    <n v="31"/>
    <n v="3"/>
    <n v="5"/>
    <s v="OK"/>
    <s v="A110390"/>
    <n v="412"/>
    <n v="11.5"/>
    <n v="11"/>
    <n v="1"/>
    <n v="1"/>
    <n v="6"/>
    <n v="267.80000305175798"/>
    <n v="64.699999491373703"/>
    <n v="1.2466666698455799"/>
    <n v="0.12733333309491501"/>
    <m/>
    <n v="125.1"/>
    <x v="2"/>
    <x v="2"/>
  </r>
  <r>
    <x v="3"/>
    <n v="86"/>
    <n v="71"/>
    <n v="3"/>
    <n v="5"/>
    <s v="OK"/>
    <s v="A110420"/>
    <n v="412"/>
    <n v="31.8"/>
    <n v="26"/>
    <n v="2"/>
    <n v="2"/>
    <n v="20"/>
    <n v="244.53333028157601"/>
    <n v="69.800000508626297"/>
    <n v="0.86666665474573801"/>
    <n v="0.57866667707761099"/>
    <m/>
    <n v="190.1"/>
    <x v="2"/>
    <x v="2"/>
  </r>
  <r>
    <x v="3"/>
    <n v="85"/>
    <n v="78"/>
    <n v="3"/>
    <n v="5"/>
    <s v="OK"/>
    <s v="A110422"/>
    <n v="412"/>
    <n v="35.700000000000003"/>
    <n v="22"/>
    <n v="2"/>
    <n v="2"/>
    <n v="22"/>
    <n v="237.53333536783899"/>
    <n v="60.399998982747398"/>
    <n v="1.0233333508173601"/>
    <n v="0.282333344221115"/>
    <m/>
    <n v="103.2"/>
    <x v="2"/>
    <x v="2"/>
  </r>
  <r>
    <x v="5"/>
    <n v="16"/>
    <n v="99"/>
    <n v="3"/>
    <n v="5"/>
    <s v="OK"/>
    <s v="B419016"/>
    <n v="412"/>
    <n v="20"/>
    <n v="17"/>
    <n v="2"/>
    <n v="2"/>
    <n v="15"/>
    <n v="220.89999898274701"/>
    <n v="62.933334350585902"/>
    <n v="0.75"/>
    <n v="0.32866666714350401"/>
    <m/>
    <n v="102.6"/>
    <x v="2"/>
    <x v="2"/>
  </r>
  <r>
    <x v="5"/>
    <n v="25"/>
    <n v="89"/>
    <n v="3"/>
    <n v="5"/>
    <s v="OK"/>
    <s v="B419042"/>
    <n v="412"/>
    <n v="11.8"/>
    <n v="12"/>
    <n v="1"/>
    <n v="1"/>
    <n v="5"/>
    <n v="186"/>
    <n v="58.266666412353501"/>
    <n v="0.763333320617676"/>
    <n v="0.27900000413258902"/>
    <m/>
    <n v="83.4"/>
    <x v="2"/>
    <x v="2"/>
  </r>
  <r>
    <x v="5"/>
    <n v="17"/>
    <n v="75"/>
    <n v="3"/>
    <n v="5"/>
    <s v="OK"/>
    <s v="B419055"/>
    <n v="412"/>
    <n v="13.4"/>
    <n v="17"/>
    <m/>
    <m/>
    <m/>
    <n v="193.53333536783899"/>
    <n v="50.133333841959598"/>
    <n v="0.57333334287007698"/>
    <n v="0.30933333436648103"/>
    <m/>
    <n v="133.5"/>
    <x v="2"/>
    <x v="2"/>
  </r>
  <r>
    <x v="5"/>
    <n v="17"/>
    <n v="15"/>
    <n v="3"/>
    <n v="5"/>
    <s v="OK"/>
    <s v="B422025"/>
    <n v="412"/>
    <n v="18.899999999999999"/>
    <n v="20"/>
    <n v="3"/>
    <n v="2"/>
    <n v="15"/>
    <n v="210"/>
    <n v="62.900000254313099"/>
    <n v="0.38333333532015501"/>
    <n v="0.38666666547457401"/>
    <m/>
    <n v="131.30000000000001"/>
    <x v="2"/>
    <x v="2"/>
  </r>
  <r>
    <x v="5"/>
    <n v="40"/>
    <n v="90"/>
    <n v="3"/>
    <n v="5"/>
    <s v="OK"/>
    <s v="B427044"/>
    <n v="412"/>
    <n v="17.2"/>
    <m/>
    <n v="2"/>
    <n v="2"/>
    <n v="10"/>
    <n v="200.79999796549501"/>
    <n v="64.466665903727204"/>
    <n v="0.54666667183240303"/>
    <n v="0.23800000548362699"/>
    <m/>
    <n v="85.5"/>
    <x v="2"/>
    <x v="2"/>
  </r>
  <r>
    <x v="5"/>
    <n v="32"/>
    <n v="70"/>
    <n v="3"/>
    <n v="5"/>
    <s v="OK"/>
    <s v="B428007"/>
    <n v="412"/>
    <n v="35.799999999999997"/>
    <m/>
    <n v="4"/>
    <n v="2"/>
    <n v="20"/>
    <n v="246.20000203450499"/>
    <n v="66.633333841959598"/>
    <n v="0.69666667779286695"/>
    <n v="0.40900000929832497"/>
    <m/>
    <n v="133.80000000000001"/>
    <x v="2"/>
    <x v="2"/>
  </r>
  <r>
    <x v="5"/>
    <n v="40"/>
    <n v="74"/>
    <n v="3"/>
    <n v="5"/>
    <s v="OK"/>
    <s v="B428009"/>
    <n v="412"/>
    <n v="21.6"/>
    <m/>
    <n v="2"/>
    <n v="1"/>
    <n v="10"/>
    <n v="184.666666666667"/>
    <n v="60.533332824707003"/>
    <n v="0.41999999682108602"/>
    <n v="0.24099999666214"/>
    <m/>
    <n v="92.7"/>
    <x v="2"/>
    <x v="2"/>
  </r>
  <r>
    <x v="5"/>
    <n v="45"/>
    <n v="69"/>
    <n v="3"/>
    <n v="5"/>
    <s v="OK"/>
    <s v="B428012"/>
    <n v="412"/>
    <n v="27.7"/>
    <m/>
    <n v="2"/>
    <n v="3"/>
    <n v="25"/>
    <n v="295.56667073567701"/>
    <n v="74.366666158040402"/>
    <n v="0.853333334128062"/>
    <n v="0.52566666404406204"/>
    <m/>
    <n v="140"/>
    <x v="2"/>
    <x v="2"/>
  </r>
  <r>
    <x v="5"/>
    <n v="28"/>
    <n v="64"/>
    <n v="3"/>
    <n v="5"/>
    <s v="OK"/>
    <s v="B428067"/>
    <n v="412"/>
    <n v="15.6"/>
    <m/>
    <n v="2"/>
    <n v="2"/>
    <n v="12"/>
    <n v="238.53333536783899"/>
    <n v="55.3333333333333"/>
    <n v="0.77666666110356697"/>
    <n v="0.37999999523162797"/>
    <m/>
    <n v="127.9"/>
    <x v="2"/>
    <x v="2"/>
  </r>
  <r>
    <x v="5"/>
    <n v="30"/>
    <n v="38"/>
    <n v="3"/>
    <n v="5"/>
    <s v="OK"/>
    <s v="B429013"/>
    <n v="412"/>
    <n v="34.799999999999997"/>
    <n v="21"/>
    <n v="1"/>
    <n v="2"/>
    <n v="20"/>
    <n v="228.56666564941401"/>
    <n v="62.4999987284342"/>
    <n v="0.93333333730697599"/>
    <n v="0.32600000500678999"/>
    <m/>
    <n v="124.7"/>
    <x v="2"/>
    <x v="2"/>
  </r>
  <r>
    <x v="5"/>
    <n v="32"/>
    <n v="33"/>
    <n v="3"/>
    <n v="5"/>
    <s v="OK"/>
    <s v="B429016"/>
    <n v="412"/>
    <n v="25.9"/>
    <n v="25"/>
    <n v="2"/>
    <n v="3"/>
    <n v="25"/>
    <n v="232.46666463216101"/>
    <n v="65.000001271565793"/>
    <n v="0.94000001748402895"/>
    <n v="0.27966666221618702"/>
    <m/>
    <n v="97.8"/>
    <x v="2"/>
    <x v="2"/>
  </r>
  <r>
    <x v="5"/>
    <n v="44"/>
    <n v="25"/>
    <n v="3"/>
    <n v="5"/>
    <s v="OK"/>
    <s v="B429058"/>
    <n v="412"/>
    <n v="12.1"/>
    <n v="15"/>
    <n v="2"/>
    <n v="2"/>
    <n v="15"/>
    <n v="215.89999898274701"/>
    <n v="58.233333587646499"/>
    <n v="0.86999998490015695"/>
    <n v="0.54566667477289799"/>
    <m/>
    <n v="229.9"/>
    <x v="2"/>
    <x v="2"/>
  </r>
  <r>
    <x v="5"/>
    <n v="40"/>
    <n v="5"/>
    <n v="3"/>
    <n v="5"/>
    <s v="OK"/>
    <s v="B430054"/>
    <n v="412"/>
    <n v="15.3"/>
    <n v="18"/>
    <n v="1"/>
    <n v="1"/>
    <n v="12"/>
    <n v="242.56666564941401"/>
    <n v="64.900001525878906"/>
    <n v="0.92333332697550496"/>
    <n v="0.404666672150294"/>
    <m/>
    <n v="121.6"/>
    <x v="2"/>
    <x v="2"/>
  </r>
  <r>
    <x v="5"/>
    <n v="54"/>
    <n v="54"/>
    <n v="3"/>
    <n v="5"/>
    <s v="OK"/>
    <s v="B436021"/>
    <n v="412"/>
    <n v="23.9"/>
    <m/>
    <n v="2"/>
    <n v="2"/>
    <n v="13"/>
    <n v="231.53333536783899"/>
    <n v="58.800000508626297"/>
    <n v="1.1366666555404701"/>
    <n v="0.238000000516574"/>
    <m/>
    <n v="83.1"/>
    <x v="2"/>
    <x v="2"/>
  </r>
  <r>
    <x v="5"/>
    <n v="53"/>
    <n v="62"/>
    <n v="3"/>
    <n v="5"/>
    <s v="OK"/>
    <s v="B436032"/>
    <n v="412"/>
    <n v="19.399999999999999"/>
    <m/>
    <n v="3"/>
    <n v="1"/>
    <n v="15"/>
    <n v="188.43333435058599"/>
    <n v="63.966667175292997"/>
    <n v="0.50666667024294498"/>
    <n v="0.351666659116745"/>
    <m/>
    <n v="152.19999999999999"/>
    <x v="2"/>
    <x v="2"/>
  </r>
  <r>
    <x v="5"/>
    <n v="59"/>
    <n v="65"/>
    <n v="3"/>
    <n v="5"/>
    <s v="OK"/>
    <s v="B436048"/>
    <n v="412"/>
    <n v="10.199999999999999"/>
    <m/>
    <n v="1"/>
    <n v="2"/>
    <n v="12"/>
    <n v="208.10000101725299"/>
    <n v="58.566665649414098"/>
    <n v="0.56333333253860496"/>
    <n v="0.29399999976158098"/>
    <m/>
    <n v="108.9"/>
    <x v="229"/>
    <x v="147"/>
  </r>
  <r>
    <x v="5"/>
    <n v="60"/>
    <n v="42"/>
    <n v="3"/>
    <n v="5"/>
    <s v="OK"/>
    <s v="B437006"/>
    <n v="412"/>
    <n v="26.7"/>
    <n v="27"/>
    <n v="2"/>
    <n v="2"/>
    <n v="18"/>
    <n v="284.56667073567701"/>
    <n v="61.466667175292997"/>
    <n v="1.1000000238418599"/>
    <n v="0.460666666428248"/>
    <m/>
    <n v="112.8"/>
    <x v="2"/>
    <x v="2"/>
  </r>
  <r>
    <x v="5"/>
    <n v="73"/>
    <n v="26"/>
    <n v="3"/>
    <n v="5"/>
    <s v="OK"/>
    <s v="B437053"/>
    <n v="412"/>
    <n v="12.1"/>
    <n v="11"/>
    <n v="1"/>
    <n v="1"/>
    <n v="10"/>
    <n v="182.56666564941401"/>
    <n v="52.866666158040402"/>
    <n v="0.69999998807907104"/>
    <n v="0.277333334088326"/>
    <m/>
    <n v="133"/>
    <x v="2"/>
    <x v="2"/>
  </r>
  <r>
    <x v="5"/>
    <n v="52"/>
    <n v="35"/>
    <n v="3"/>
    <n v="5"/>
    <s v="OK"/>
    <s v="B437070"/>
    <n v="412"/>
    <n v="14.8"/>
    <n v="19"/>
    <n v="1"/>
    <n v="1"/>
    <n v="12"/>
    <n v="263.80000813802098"/>
    <n v="66.766667683919295"/>
    <n v="0.763333320617676"/>
    <n v="0.43500000238418601"/>
    <m/>
    <n v="140.1"/>
    <x v="2"/>
    <x v="2"/>
  </r>
  <r>
    <x v="5"/>
    <n v="55"/>
    <n v="1"/>
    <n v="3"/>
    <n v="5"/>
    <s v="OK"/>
    <s v="B438016"/>
    <n v="412"/>
    <n v="24.3"/>
    <n v="18"/>
    <n v="3"/>
    <n v="2"/>
    <n v="12"/>
    <n v="224.766667683919"/>
    <n v="58.733333587646499"/>
    <n v="1.80666667222977"/>
    <n v="0.32100000480810797"/>
    <m/>
    <n v="125"/>
    <x v="2"/>
    <x v="2"/>
  </r>
  <r>
    <x v="5"/>
    <n v="69"/>
    <n v="16"/>
    <n v="3"/>
    <n v="5"/>
    <s v="OK"/>
    <s v="B438025"/>
    <n v="412"/>
    <n v="27.7"/>
    <n v="25"/>
    <n v="2"/>
    <n v="2"/>
    <n v="15"/>
    <n v="229"/>
    <n v="63.900001525878899"/>
    <n v="0.68000000715255704"/>
    <n v="0.34466666976610799"/>
    <m/>
    <n v="102.5"/>
    <x v="2"/>
    <x v="2"/>
  </r>
  <r>
    <x v="5"/>
    <n v="59"/>
    <n v="5"/>
    <n v="3"/>
    <n v="5"/>
    <s v="OK"/>
    <s v="B438049"/>
    <n v="412"/>
    <n v="11"/>
    <n v="10"/>
    <n v="1"/>
    <n v="1"/>
    <n v="10"/>
    <n v="185.86666870117199"/>
    <n v="50.6666653951009"/>
    <n v="0.62999999523162797"/>
    <n v="0.214999998609225"/>
    <m/>
    <n v="105.4"/>
    <x v="2"/>
    <x v="2"/>
  </r>
  <r>
    <x v="5"/>
    <n v="78"/>
    <n v="75"/>
    <n v="3"/>
    <n v="5"/>
    <s v="OK"/>
    <s v="B443001"/>
    <n v="412"/>
    <n v="24.5"/>
    <n v="16"/>
    <n v="2"/>
    <n v="2"/>
    <n v="15"/>
    <n v="242.666666666667"/>
    <n v="61.366667429606103"/>
    <n v="0.99333331982294704"/>
    <n v="0.23799999554952"/>
    <m/>
    <n v="85.7"/>
    <x v="2"/>
    <x v="2"/>
  </r>
  <r>
    <x v="5"/>
    <n v="96"/>
    <n v="89"/>
    <n v="3"/>
    <n v="5"/>
    <s v="OK"/>
    <s v="B443017"/>
    <n v="412"/>
    <n v="21.6"/>
    <n v="17"/>
    <n v="1"/>
    <n v="1"/>
    <n v="6"/>
    <n v="222.43333435058599"/>
    <n v="57.533332824707003"/>
    <n v="0.479999989271164"/>
    <n v="0.18666666746139499"/>
    <m/>
    <n v="76.5"/>
    <x v="2"/>
    <x v="2"/>
  </r>
  <r>
    <x v="5"/>
    <n v="77"/>
    <n v="85"/>
    <n v="3"/>
    <n v="5"/>
    <s v="OK"/>
    <s v="B443044"/>
    <n v="412"/>
    <n v="16.899999999999999"/>
    <n v="16"/>
    <n v="2"/>
    <n v="2"/>
    <n v="14"/>
    <n v="219.233332316081"/>
    <n v="55.5"/>
    <n v="0.76666667064031002"/>
    <n v="0.30000000198682097"/>
    <m/>
    <n v="120.6"/>
    <x v="2"/>
    <x v="2"/>
  </r>
  <r>
    <x v="5"/>
    <n v="89"/>
    <n v="93"/>
    <n v="3"/>
    <n v="5"/>
    <s v="OK"/>
    <s v="B443054"/>
    <n v="412"/>
    <n v="11.3"/>
    <n v="7"/>
    <n v="1"/>
    <n v="1"/>
    <n v="7"/>
    <n v="216.30000305175801"/>
    <n v="51.199999491373703"/>
    <n v="0.97999999920527103"/>
    <n v="0.19133332868417099"/>
    <m/>
    <n v="87.6"/>
    <x v="58"/>
    <x v="200"/>
  </r>
  <r>
    <x v="5"/>
    <n v="84"/>
    <n v="70"/>
    <n v="3"/>
    <n v="5"/>
    <s v="OK"/>
    <s v="B444053"/>
    <n v="412"/>
    <n v="14.3"/>
    <n v="14"/>
    <n v="1"/>
    <n v="1"/>
    <n v="14"/>
    <n v="234.766667683919"/>
    <n v="53.766666412353501"/>
    <n v="0.77666668097178104"/>
    <n v="0.16566666464010901"/>
    <m/>
    <n v="66.5"/>
    <x v="100"/>
    <x v="141"/>
  </r>
  <r>
    <x v="5"/>
    <n v="85"/>
    <n v="67"/>
    <n v="3"/>
    <n v="5"/>
    <s v="OK"/>
    <s v="B444054"/>
    <n v="412"/>
    <n v="14"/>
    <n v="15"/>
    <n v="1"/>
    <n v="1"/>
    <n v="10"/>
    <n v="215.10000101725299"/>
    <n v="49.066666920979799"/>
    <n v="0.74666666984558105"/>
    <n v="0.18633333345254299"/>
    <m/>
    <n v="91.7"/>
    <x v="2"/>
    <x v="2"/>
  </r>
  <r>
    <x v="5"/>
    <n v="80"/>
    <n v="50"/>
    <n v="3"/>
    <n v="5"/>
    <s v="OK"/>
    <s v="B444059"/>
    <n v="412"/>
    <n v="13.5"/>
    <n v="15"/>
    <n v="2"/>
    <n v="2"/>
    <n v="10"/>
    <n v="204.766667683919"/>
    <n v="53.599999745686901"/>
    <n v="0.72333333889643303"/>
    <n v="0.32900000611940999"/>
    <m/>
    <n v="130.30000000000001"/>
    <x v="2"/>
    <x v="2"/>
  </r>
  <r>
    <x v="5"/>
    <n v="84"/>
    <n v="39"/>
    <n v="3"/>
    <n v="5"/>
    <s v="OK"/>
    <s v="B445030"/>
    <n v="412"/>
    <n v="18.100000000000001"/>
    <n v="19"/>
    <n v="1"/>
    <n v="1"/>
    <n v="11"/>
    <n v="197.13333129882801"/>
    <n v="64.366667429606096"/>
    <n v="0.51666665077209495"/>
    <n v="0.31400000055631"/>
    <m/>
    <n v="117.3"/>
    <x v="2"/>
    <x v="2"/>
  </r>
  <r>
    <x v="5"/>
    <n v="85"/>
    <n v="42"/>
    <n v="3"/>
    <n v="5"/>
    <s v="OK"/>
    <s v="B445079"/>
    <n v="412"/>
    <n v="10.7"/>
    <n v="8"/>
    <n v="1"/>
    <n v="1"/>
    <n v="7"/>
    <n v="178.43333435058599"/>
    <n v="48.066666920979799"/>
    <n v="0.48333332935968998"/>
    <n v="0.19266666471958199"/>
    <m/>
    <n v="92.2"/>
    <x v="2"/>
    <x v="2"/>
  </r>
  <r>
    <x v="7"/>
    <n v="137.80000000000001"/>
    <n v="48.4"/>
    <n v="3"/>
    <n v="5"/>
    <s v="OK"/>
    <s v="LV109238"/>
    <n v="412"/>
    <n v="34.713375796178298"/>
    <n v="36"/>
    <n v="4"/>
    <n v="4"/>
    <n v="25"/>
    <n v="243.666666666667"/>
    <n v="32.033332824707003"/>
    <n v="0.30666667222976701"/>
    <n v="0.310666670401891"/>
    <n v="39.840999603271499"/>
    <m/>
    <x v="1648"/>
    <x v="1293"/>
  </r>
  <r>
    <x v="7"/>
    <n v="153.4"/>
    <n v="23.4"/>
    <n v="3"/>
    <n v="5"/>
    <s v="OK"/>
    <s v="LV109296"/>
    <n v="412"/>
    <n v="18.789808917197501"/>
    <n v="20"/>
    <n v="3"/>
    <n v="3"/>
    <n v="15"/>
    <n v="256.66666666666703"/>
    <n v="54.766666412353501"/>
    <n v="0.76666666070620204"/>
    <n v="0.31699999670187601"/>
    <n v="31.3884995778402"/>
    <m/>
    <x v="1649"/>
    <x v="1294"/>
  </r>
  <r>
    <x v="7"/>
    <n v="176"/>
    <n v="6.3"/>
    <n v="3"/>
    <n v="5"/>
    <s v="OK"/>
    <s v="LV109409"/>
    <n v="412"/>
    <n v="19.713375796178301"/>
    <n v="19"/>
    <n v="3"/>
    <n v="2"/>
    <n v="18"/>
    <n v="314.66666666666703"/>
    <n v="69.600001017252595"/>
    <n v="0.98666663964589396"/>
    <n v="0.83266665538152096"/>
    <m/>
    <m/>
    <x v="2"/>
    <x v="2"/>
  </r>
  <r>
    <x v="2"/>
    <n v="51"/>
    <n v="46"/>
    <n v="3"/>
    <n v="5"/>
    <s v="OK"/>
    <s v="M17116583"/>
    <n v="412"/>
    <n v="32.5"/>
    <n v="20"/>
    <n v="3"/>
    <n v="2"/>
    <n v="20"/>
    <n v="271.19999186197902"/>
    <n v="69.066668192545606"/>
    <n v="1.40000001589457"/>
    <n v="0.81400001049041704"/>
    <m/>
    <n v="256.2"/>
    <x v="1650"/>
    <x v="1295"/>
  </r>
  <r>
    <x v="1"/>
    <n v="47"/>
    <n v="368"/>
    <n v="3"/>
    <n v="5"/>
    <s v="OK"/>
    <s v="NH200226"/>
    <n v="412"/>
    <n v="22.6"/>
    <n v="28"/>
    <n v="1"/>
    <n v="1"/>
    <n v="15"/>
    <n v="210.46666463216101"/>
    <n v="53.033332824707003"/>
    <n v="0.79666666189829505"/>
    <n v="0.310666670401891"/>
    <m/>
    <n v="82.9"/>
    <x v="1651"/>
    <x v="1296"/>
  </r>
  <r>
    <x v="1"/>
    <n v="53"/>
    <n v="368"/>
    <n v="3"/>
    <n v="5"/>
    <s v="OK"/>
    <s v="NH200282"/>
    <n v="412"/>
    <n v="29.1"/>
    <n v="30"/>
    <n v="2"/>
    <n v="2"/>
    <n v="30"/>
    <n v="302.46667480468801"/>
    <n v="72.633333841959598"/>
    <n v="1.08666666348775"/>
    <n v="0.61300001541773497"/>
    <m/>
    <n v="134.80000000000001"/>
    <x v="2"/>
    <x v="2"/>
  </r>
  <r>
    <x v="1"/>
    <n v="76"/>
    <n v="311"/>
    <n v="3"/>
    <n v="5"/>
    <s v="OK"/>
    <s v="NH200363"/>
    <n v="412"/>
    <n v="25"/>
    <n v="19"/>
    <n v="2"/>
    <n v="2"/>
    <n v="15"/>
    <n v="233.43333435058599"/>
    <n v="63.900000254313099"/>
    <n v="0.93999999761581399"/>
    <n v="0.73833332459131895"/>
    <m/>
    <n v="242.2"/>
    <x v="1652"/>
    <x v="1297"/>
  </r>
  <r>
    <x v="4"/>
    <n v="35"/>
    <n v="192"/>
    <n v="0"/>
    <n v="0"/>
    <s v="MORT"/>
    <s v="P00610271"/>
    <n v="412"/>
    <n v="13.5"/>
    <n v="11"/>
    <m/>
    <m/>
    <m/>
    <m/>
    <m/>
    <m/>
    <m/>
    <m/>
    <m/>
    <x v="2"/>
    <x v="2"/>
  </r>
  <r>
    <x v="6"/>
    <n v="26"/>
    <n v="7"/>
    <n v="3"/>
    <n v="5"/>
    <s v="OK"/>
    <s v="P01860099"/>
    <n v="412"/>
    <n v="20.399999999999999"/>
    <n v="14"/>
    <n v="4"/>
    <n v="2"/>
    <n v="14"/>
    <n v="204.10000101725299"/>
    <n v="62.033332824707003"/>
    <n v="1.1833333174387599"/>
    <n v="0.36766667167345701"/>
    <m/>
    <n v="119.3"/>
    <x v="2"/>
    <x v="2"/>
  </r>
  <r>
    <x v="6"/>
    <n v="27"/>
    <n v="18"/>
    <n v="3"/>
    <n v="5"/>
    <s v="OK"/>
    <s v="P01860104"/>
    <n v="412"/>
    <n v="20.8"/>
    <n v="20"/>
    <n v="2"/>
    <n v="3"/>
    <n v="15"/>
    <n v="243.89999898274701"/>
    <n v="63.800001780192098"/>
    <n v="0.97333331902821896"/>
    <n v="0.37933333714803102"/>
    <m/>
    <n v="115.8"/>
    <x v="2"/>
    <x v="2"/>
  </r>
  <r>
    <x v="6"/>
    <n v="27"/>
    <n v="27"/>
    <n v="3"/>
    <n v="5"/>
    <s v="OK"/>
    <s v="P01860110"/>
    <n v="412"/>
    <n v="26.7"/>
    <n v="24"/>
    <n v="1"/>
    <n v="4"/>
    <n v="18"/>
    <n v="230.333333333333"/>
    <n v="63.466665903727197"/>
    <n v="0.80000001192092896"/>
    <n v="0.47066666682561198"/>
    <m/>
    <n v="156.9"/>
    <x v="2"/>
    <x v="2"/>
  </r>
  <r>
    <x v="6"/>
    <n v="29"/>
    <n v="47"/>
    <n v="3"/>
    <n v="5"/>
    <s v="OK"/>
    <s v="P01860119"/>
    <n v="412"/>
    <n v="14.8"/>
    <n v="20"/>
    <n v="2"/>
    <n v="3"/>
    <n v="20"/>
    <n v="210.766667683919"/>
    <n v="65.566668192545606"/>
    <n v="0.94666667779286695"/>
    <n v="0.33600000540415398"/>
    <m/>
    <n v="109.3"/>
    <x v="2"/>
    <x v="2"/>
  </r>
  <r>
    <x v="6"/>
    <n v="34"/>
    <n v="55"/>
    <n v="3"/>
    <n v="5"/>
    <s v="OK"/>
    <s v="P01860161"/>
    <n v="412"/>
    <n v="13.1"/>
    <n v="16"/>
    <n v="3"/>
    <n v="3"/>
    <n v="15"/>
    <n v="214.233332316081"/>
    <n v="61.099999745686901"/>
    <n v="1.5833333333333299"/>
    <n v="0.58266666531562805"/>
    <m/>
    <n v="149.6"/>
    <x v="2"/>
    <x v="2"/>
  </r>
  <r>
    <x v="6"/>
    <n v="78"/>
    <n v="68"/>
    <n v="3"/>
    <n v="5"/>
    <s v="OK"/>
    <s v="P01860376"/>
    <n v="412"/>
    <n v="19.7"/>
    <n v="16"/>
    <n v="1"/>
    <n v="1"/>
    <n v="8"/>
    <n v="200.79999796549501"/>
    <n v="56.366667429606103"/>
    <n v="0.55666665236155199"/>
    <n v="0.18999999761581399"/>
    <m/>
    <n v="79.5"/>
    <x v="2"/>
    <x v="2"/>
  </r>
  <r>
    <x v="6"/>
    <n v="85"/>
    <n v="15"/>
    <n v="3"/>
    <n v="5"/>
    <s v="OK"/>
    <s v="P01860419"/>
    <n v="412"/>
    <n v="22"/>
    <n v="23"/>
    <n v="2"/>
    <n v="1"/>
    <n v="20"/>
    <n v="216.89999898274701"/>
    <n v="68.8333333333333"/>
    <n v="0.74666664997736598"/>
    <n v="0.474666674931844"/>
    <m/>
    <n v="161.6"/>
    <x v="2"/>
    <x v="2"/>
  </r>
  <r>
    <x v="6"/>
    <n v="98"/>
    <n v="5"/>
    <n v="3"/>
    <n v="5"/>
    <s v="OK"/>
    <s v="P01860519"/>
    <n v="412"/>
    <n v="23.6"/>
    <n v="25"/>
    <n v="2"/>
    <n v="3"/>
    <n v="12"/>
    <n v="202.333333333333"/>
    <n v="61.533334096272803"/>
    <n v="0.57666667302449504"/>
    <n v="0.23299999535083801"/>
    <m/>
    <n v="111.8"/>
    <x v="2"/>
    <x v="2"/>
  </r>
  <r>
    <x v="6"/>
    <n v="96"/>
    <n v="3"/>
    <n v="3"/>
    <n v="5"/>
    <s v="OK"/>
    <s v="P01860521"/>
    <n v="412"/>
    <n v="34.5"/>
    <n v="26"/>
    <n v="1"/>
    <n v="2"/>
    <n v="20"/>
    <n v="244.43333435058599"/>
    <n v="68.399998982747405"/>
    <n v="0.91000000635782896"/>
    <n v="0.44599999984105398"/>
    <m/>
    <n v="141.6"/>
    <x v="2"/>
    <x v="2"/>
  </r>
  <r>
    <x v="6"/>
    <n v="97"/>
    <n v="17"/>
    <n v="3"/>
    <n v="5"/>
    <s v="OK"/>
    <s v="P01860514"/>
    <n v="412"/>
    <n v="36.1"/>
    <n v="31"/>
    <n v="3"/>
    <n v="3"/>
    <n v="25"/>
    <n v="235.10000101725299"/>
    <n v="71.600001017252595"/>
    <n v="1.1233333349227901"/>
    <n v="0.32733333607514697"/>
    <m/>
    <n v="93.9"/>
    <x v="2"/>
    <x v="2"/>
  </r>
  <r>
    <x v="6"/>
    <n v="19"/>
    <n v="31"/>
    <n v="3"/>
    <n v="5"/>
    <s v="OK"/>
    <s v="P01860076"/>
    <n v="412"/>
    <n v="11.1"/>
    <n v="10"/>
    <n v="1"/>
    <n v="2"/>
    <n v="10"/>
    <n v="209.666666666667"/>
    <n v="59.5000012715658"/>
    <n v="1.6833333174387599"/>
    <n v="0.32100000977516202"/>
    <m/>
    <n v="124.7"/>
    <x v="2"/>
    <x v="2"/>
  </r>
  <r>
    <x v="6"/>
    <n v="18"/>
    <n v="40"/>
    <n v="3"/>
    <n v="5"/>
    <s v="OK"/>
    <s v="P01860067"/>
    <n v="412"/>
    <n v="33.6"/>
    <n v="20"/>
    <n v="5"/>
    <n v="3"/>
    <n v="20"/>
    <n v="230.766667683919"/>
    <n v="67.200002034505204"/>
    <n v="0.77000002066294304"/>
    <n v="0.326666663090388"/>
    <m/>
    <n v="94.6"/>
    <x v="2"/>
    <x v="2"/>
  </r>
  <r>
    <x v="6"/>
    <n v="18"/>
    <n v="50"/>
    <n v="3"/>
    <n v="5"/>
    <s v="OK"/>
    <s v="P01860060"/>
    <n v="412"/>
    <n v="10.199999999999999"/>
    <n v="7"/>
    <n v="4"/>
    <n v="1"/>
    <n v="7"/>
    <n v="225.89999898274701"/>
    <n v="62.600001017252602"/>
    <n v="0.66333333651224802"/>
    <n v="0.28200000524520902"/>
    <m/>
    <n v="97.1"/>
    <x v="1653"/>
    <x v="2"/>
  </r>
  <r>
    <x v="6"/>
    <n v="2"/>
    <n v="60"/>
    <n v="3"/>
    <n v="5"/>
    <s v="OK"/>
    <s v="P01860027"/>
    <n v="412"/>
    <n v="11.1"/>
    <n v="13"/>
    <n v="1"/>
    <n v="3"/>
    <n v="11"/>
    <n v="239.43333435058599"/>
    <n v="63.766667683919302"/>
    <n v="1.5133333603541099"/>
    <n v="0.27200000484784398"/>
    <m/>
    <n v="84.2"/>
    <x v="1654"/>
    <x v="2"/>
  </r>
  <r>
    <x v="6"/>
    <n v="85"/>
    <n v="73"/>
    <n v="3"/>
    <n v="5"/>
    <s v="OK"/>
    <s v="P01860453"/>
    <n v="412"/>
    <n v="15.3"/>
    <n v="18"/>
    <n v="3"/>
    <n v="3"/>
    <n v="9"/>
    <n v="247.13333129882801"/>
    <n v="45.900000254313099"/>
    <n v="0.73999998966852798"/>
    <n v="0.448666661977768"/>
    <m/>
    <n v="161.1"/>
    <x v="2"/>
    <x v="2"/>
  </r>
  <r>
    <x v="6"/>
    <n v="59"/>
    <n v="86"/>
    <n v="3"/>
    <n v="5"/>
    <s v="OK"/>
    <s v="P01860251"/>
    <n v="412"/>
    <n v="27.4"/>
    <n v="22"/>
    <n v="2"/>
    <n v="1"/>
    <n v="15"/>
    <n v="192.333333333333"/>
    <n v="54.800000508626297"/>
    <n v="1.96666661898295"/>
    <n v="0.34566666682561198"/>
    <m/>
    <n v="124"/>
    <x v="2"/>
    <x v="2"/>
  </r>
  <r>
    <x v="6"/>
    <n v="32"/>
    <n v="92"/>
    <n v="3"/>
    <n v="5"/>
    <s v="OK"/>
    <s v="P01860148"/>
    <n v="412"/>
    <n v="18"/>
    <n v="14"/>
    <n v="1"/>
    <n v="1"/>
    <n v="13"/>
    <n v="213"/>
    <n v="60.200000762939503"/>
    <n v="0.95000000794728601"/>
    <n v="0.59166665871938096"/>
    <m/>
    <n v="226.1"/>
    <x v="2"/>
    <x v="2"/>
  </r>
  <r>
    <x v="6"/>
    <n v="31"/>
    <n v="96"/>
    <n v="3"/>
    <n v="5"/>
    <s v="OK"/>
    <s v="P01860146"/>
    <n v="412"/>
    <n v="10.199999999999999"/>
    <n v="12"/>
    <n v="1"/>
    <n v="1"/>
    <n v="12"/>
    <n v="198"/>
    <n v="53.233333587646499"/>
    <n v="0.93666666746139504"/>
    <n v="0.280000006159147"/>
    <m/>
    <n v="107.2"/>
    <x v="2"/>
    <x v="2"/>
  </r>
  <r>
    <x v="6"/>
    <n v="20"/>
    <n v="98"/>
    <n v="3"/>
    <n v="5"/>
    <s v="OK"/>
    <s v="P01860045"/>
    <n v="412"/>
    <n v="15.6"/>
    <n v="17"/>
    <n v="3"/>
    <n v="2"/>
    <n v="13"/>
    <n v="256.86666361490899"/>
    <n v="61.366666158040402"/>
    <n v="0.70333331823348999"/>
    <n v="0.41366666555404702"/>
    <m/>
    <n v="107.9"/>
    <x v="1655"/>
    <x v="2"/>
  </r>
  <r>
    <x v="8"/>
    <n v="89"/>
    <n v="77.5"/>
    <n v="3"/>
    <n v="5"/>
    <s v="OK"/>
    <s v="T10132"/>
    <n v="412"/>
    <n v="16.399999999999999"/>
    <n v="15"/>
    <n v="2"/>
    <n v="1"/>
    <n v="8"/>
    <n v="226.666666666667"/>
    <n v="66.566665649414105"/>
    <n v="0.80333334207534801"/>
    <n v="0.41633332769075998"/>
    <n v="50.447301228841098"/>
    <m/>
    <x v="1656"/>
    <x v="1298"/>
  </r>
  <r>
    <x v="8"/>
    <n v="76"/>
    <n v="7.5"/>
    <n v="3"/>
    <n v="5"/>
    <s v="OK"/>
    <s v="T10142"/>
    <n v="412"/>
    <n v="27.1"/>
    <n v="28"/>
    <n v="3"/>
    <n v="2"/>
    <n v="25"/>
    <n v="193.333333333333"/>
    <n v="56.299999237060497"/>
    <n v="0.41999998688697798"/>
    <n v="0.26599999765555099"/>
    <n v="36.574700037638301"/>
    <m/>
    <x v="1657"/>
    <x v="20"/>
  </r>
  <r>
    <x v="8"/>
    <n v="64"/>
    <n v="28"/>
    <n v="3"/>
    <n v="5"/>
    <s v="OK"/>
    <s v="T10192"/>
    <n v="412"/>
    <n v="13.2"/>
    <n v="11"/>
    <n v="1"/>
    <n v="2"/>
    <n v="8"/>
    <n v="226.666666666667"/>
    <n v="62.233333587646499"/>
    <n v="0.73666665951410903"/>
    <n v="0.39199998974800099"/>
    <n v="44.996733347574903"/>
    <m/>
    <x v="1658"/>
    <x v="1299"/>
  </r>
  <r>
    <x v="8"/>
    <n v="26"/>
    <n v="61"/>
    <n v="3"/>
    <n v="5"/>
    <s v="OK"/>
    <s v="T10367"/>
    <n v="412"/>
    <n v="12.7"/>
    <n v="17"/>
    <n v="2"/>
    <n v="1"/>
    <n v="17"/>
    <n v="203.333333333333"/>
    <n v="58.766666412353501"/>
    <n v="0.64000000556309999"/>
    <n v="0.47266667087872799"/>
    <n v="66.806900024414105"/>
    <m/>
    <x v="2"/>
    <x v="2"/>
  </r>
  <r>
    <x v="8"/>
    <n v="15"/>
    <n v="34.5"/>
    <n v="0"/>
    <n v="0"/>
    <s v="MORT"/>
    <s v="T10390"/>
    <n v="412"/>
    <m/>
    <m/>
    <m/>
    <m/>
    <m/>
    <m/>
    <m/>
    <m/>
    <m/>
    <m/>
    <m/>
    <x v="2"/>
    <x v="2"/>
  </r>
  <r>
    <x v="8"/>
    <n v="35"/>
    <n v="20.5"/>
    <n v="3"/>
    <n v="5"/>
    <s v="OK"/>
    <s v="T12005"/>
    <n v="412"/>
    <n v="11.1"/>
    <n v="14"/>
    <n v="2"/>
    <n v="1"/>
    <n v="8"/>
    <n v="230"/>
    <n v="49.300001780192098"/>
    <n v="0.47000000874201497"/>
    <n v="0.277000005046527"/>
    <n v="50.027432759602902"/>
    <m/>
    <x v="2"/>
    <x v="2"/>
  </r>
  <r>
    <x v="5"/>
    <n v="43"/>
    <n v="60"/>
    <n v="0"/>
    <n v="0"/>
    <s v="EXCLUDE"/>
    <s v="B428051"/>
    <n v="411"/>
    <n v="8.6999999999999993"/>
    <m/>
    <m/>
    <m/>
    <m/>
    <m/>
    <m/>
    <m/>
    <m/>
    <m/>
    <n v="160.1"/>
    <x v="76"/>
    <x v="258"/>
  </r>
  <r>
    <x v="7"/>
    <n v="129.6"/>
    <n v="25.4"/>
    <n v="3"/>
    <n v="5"/>
    <s v="OK"/>
    <s v="LV109132"/>
    <n v="413"/>
    <n v="25.4777070063694"/>
    <n v="32"/>
    <n v="3"/>
    <n v="3"/>
    <n v="25"/>
    <n v="305"/>
    <n v="44.533334096272803"/>
    <n v="0.71999998887380001"/>
    <n v="0.50200000405311596"/>
    <n v="59.8399670918783"/>
    <m/>
    <x v="1659"/>
    <x v="1300"/>
  </r>
  <r>
    <x v="7"/>
    <n v="156.6"/>
    <n v="37.799999999999997"/>
    <n v="3"/>
    <n v="5"/>
    <s v="OK"/>
    <s v="LV109271"/>
    <n v="413"/>
    <n v="19.1082802547771"/>
    <n v="26"/>
    <n v="4"/>
    <n v="3"/>
    <n v="22"/>
    <n v="290.33333333333297"/>
    <n v="56.199999491373703"/>
    <n v="1.08666666348775"/>
    <n v="0.33199999729792301"/>
    <n v="38.739299774169901"/>
    <m/>
    <x v="1660"/>
    <x v="1301"/>
  </r>
  <r>
    <x v="7"/>
    <n v="156"/>
    <n v="73"/>
    <n v="3"/>
    <n v="5"/>
    <s v="OK"/>
    <s v="LV109354"/>
    <n v="413"/>
    <n v="55.732484076433103"/>
    <n v="39"/>
    <n v="5"/>
    <n v="5"/>
    <n v="30"/>
    <n v="322"/>
    <n v="48.599999745686901"/>
    <n v="0.72000000874201497"/>
    <n v="0.33533333738644899"/>
    <n v="37.246133804321303"/>
    <m/>
    <x v="1661"/>
    <x v="1302"/>
  </r>
  <r>
    <x v="8"/>
    <n v="13.5"/>
    <n v="57.5"/>
    <n v="3"/>
    <n v="5"/>
    <s v="OK"/>
    <s v="T10398"/>
    <n v="413"/>
    <n v="62.1"/>
    <n v="34"/>
    <n v="4"/>
    <n v="5"/>
    <n v="34"/>
    <n v="296.66666666666703"/>
    <n v="61.200000762939503"/>
    <n v="0.99666666984558105"/>
    <n v="0.32033333679040299"/>
    <n v="30.618066787719702"/>
    <m/>
    <x v="1662"/>
    <x v="1303"/>
  </r>
  <r>
    <x v="7"/>
    <n v="127.9"/>
    <n v="22.2"/>
    <n v="3"/>
    <n v="5"/>
    <s v="OK"/>
    <s v="LV109083"/>
    <n v="415"/>
    <n v="43.6305732484076"/>
    <n v="35"/>
    <n v="4"/>
    <n v="5"/>
    <n v="26"/>
    <n v="222.333333333333"/>
    <n v="32.733333587646499"/>
    <n v="0.78000001112619999"/>
    <n v="0.39233333865801501"/>
    <n v="50.981399536132798"/>
    <m/>
    <x v="1663"/>
    <x v="1304"/>
  </r>
  <r>
    <x v="7"/>
    <n v="150.4"/>
    <n v="82.8"/>
    <n v="3"/>
    <n v="4"/>
    <s v="OK"/>
    <s v="LV109306"/>
    <n v="415"/>
    <n v="19.7452229299363"/>
    <n v="20"/>
    <n v="3"/>
    <n v="2"/>
    <n v="12"/>
    <n v="181.333333333333"/>
    <n v="63.733333587646499"/>
    <n v="1.22999997933706"/>
    <n v="0.57666667302449504"/>
    <n v="54.141832987467403"/>
    <m/>
    <x v="2"/>
    <x v="2"/>
  </r>
  <r>
    <x v="7"/>
    <n v="171.9"/>
    <n v="26.2"/>
    <n v="3"/>
    <n v="4"/>
    <s v="OK"/>
    <s v="LV109437"/>
    <n v="415"/>
    <n v="17.515923566879"/>
    <n v="17"/>
    <n v="2"/>
    <n v="2"/>
    <n v="17"/>
    <n v="180"/>
    <n v="68.266667683919295"/>
    <n v="1.3599999745686799"/>
    <n v="0.54533332586288497"/>
    <n v="61.133800506591797"/>
    <m/>
    <x v="2"/>
    <x v="2"/>
  </r>
  <r>
    <x v="8"/>
    <n v="72"/>
    <n v="21"/>
    <n v="3"/>
    <n v="5"/>
    <s v="OK"/>
    <s v="T10148"/>
    <n v="415"/>
    <n v="55"/>
    <n v="48"/>
    <n v="5"/>
    <n v="5"/>
    <n v="35"/>
    <n v="263.33333333333297"/>
    <n v="38.366667429606103"/>
    <n v="0.90333334604899096"/>
    <n v="0.78833331664403306"/>
    <n v="94.192665100097699"/>
    <m/>
    <x v="1664"/>
    <x v="1305"/>
  </r>
  <r>
    <x v="8"/>
    <n v="65"/>
    <n v="45.5"/>
    <n v="3"/>
    <n v="5"/>
    <s v="OK"/>
    <s v="T10195"/>
    <n v="415"/>
    <n v="60"/>
    <n v="50"/>
    <n v="5"/>
    <n v="5"/>
    <n v="40"/>
    <n v="216.666666666667"/>
    <n v="53.599999745686901"/>
    <n v="0.99999998013178504"/>
    <n v="0.689333329598109"/>
    <n v="78.579765319824205"/>
    <m/>
    <x v="1665"/>
    <x v="1306"/>
  </r>
  <r>
    <x v="8"/>
    <n v="30.5"/>
    <n v="27.5"/>
    <n v="3"/>
    <n v="5"/>
    <s v="OK"/>
    <s v="T10303"/>
    <n v="415"/>
    <n v="39"/>
    <n v="30"/>
    <n v="4"/>
    <n v="3"/>
    <n v="25"/>
    <n v="200"/>
    <n v="34.566666285196902"/>
    <n v="0.846666673819224"/>
    <n v="0.51166665554046598"/>
    <n v="84.785134633382199"/>
    <m/>
    <x v="1666"/>
    <x v="1307"/>
  </r>
  <r>
    <x v="8"/>
    <n v="24"/>
    <n v="26.5"/>
    <n v="3"/>
    <n v="5"/>
    <s v="OK"/>
    <s v="T10348"/>
    <n v="415"/>
    <n v="51.2"/>
    <n v="31"/>
    <n v="5"/>
    <n v="5"/>
    <n v="31"/>
    <n v="210"/>
    <n v="54.8333346048991"/>
    <n v="0.95666666825612401"/>
    <n v="0.58933333555857303"/>
    <n v="79.557065327962206"/>
    <m/>
    <x v="2"/>
    <x v="2"/>
  </r>
  <r>
    <x v="8"/>
    <n v="16.5"/>
    <n v="6"/>
    <n v="3"/>
    <n v="5"/>
    <s v="OK"/>
    <s v="T10378"/>
    <n v="415"/>
    <n v="65"/>
    <n v="42"/>
    <n v="5"/>
    <n v="5"/>
    <n v="35"/>
    <n v="256.66666666666703"/>
    <n v="37.3333333333333"/>
    <n v="1.3333333730697601"/>
    <n v="0.13766666750113199"/>
    <n v="22.199499766031899"/>
    <m/>
    <x v="2"/>
    <x v="2"/>
  </r>
  <r>
    <x v="3"/>
    <n v="14"/>
    <n v="69"/>
    <n v="3"/>
    <n v="5"/>
    <s v="OK"/>
    <s v="A110080"/>
    <n v="416"/>
    <n v="10.7"/>
    <n v="15"/>
    <n v="1"/>
    <n v="1"/>
    <n v="15"/>
    <n v="130.10000101725299"/>
    <n v="60.733332316080698"/>
    <n v="0.98666665951410903"/>
    <n v="0.25333333512147299"/>
    <m/>
    <n v="127.5"/>
    <x v="376"/>
    <x v="141"/>
  </r>
  <r>
    <x v="3"/>
    <n v="2"/>
    <n v="97"/>
    <n v="3"/>
    <n v="5"/>
    <s v="OK"/>
    <s v="A110092"/>
    <n v="416"/>
    <n v="25.2"/>
    <n v="27"/>
    <n v="2"/>
    <n v="1"/>
    <n v="25"/>
    <n v="193.666666666667"/>
    <n v="59.1666666666667"/>
    <n v="1.16000000635783"/>
    <n v="0.41333332657813998"/>
    <m/>
    <n v="160.19999999999999"/>
    <x v="2"/>
    <x v="2"/>
  </r>
  <r>
    <x v="5"/>
    <n v="18"/>
    <n v="97"/>
    <n v="3"/>
    <n v="5"/>
    <s v="OK"/>
    <s v="B419012"/>
    <n v="416"/>
    <n v="42.2"/>
    <n v="29"/>
    <n v="4"/>
    <n v="2"/>
    <n v="15"/>
    <n v="215.20000203450499"/>
    <n v="55.433334350585902"/>
    <n v="0.993333339691162"/>
    <n v="0.22533332804838799"/>
    <m/>
    <n v="70.3"/>
    <x v="2"/>
    <x v="2"/>
  </r>
  <r>
    <x v="5"/>
    <n v="24"/>
    <n v="73"/>
    <n v="3"/>
    <n v="5"/>
    <s v="OK"/>
    <s v="B420013"/>
    <n v="416"/>
    <n v="31.2"/>
    <n v="25"/>
    <n v="3"/>
    <n v="2"/>
    <n v="25"/>
    <n v="155.86666870117199"/>
    <n v="73.699999491373703"/>
    <n v="0.79666666189829505"/>
    <n v="0.44799999396006301"/>
    <m/>
    <n v="132.1"/>
    <x v="2"/>
    <x v="2"/>
  </r>
  <r>
    <x v="5"/>
    <n v="40"/>
    <n v="44"/>
    <n v="3"/>
    <n v="5"/>
    <s v="OK"/>
    <s v="B429011"/>
    <n v="416"/>
    <n v="36.1"/>
    <n v="32"/>
    <n v="4"/>
    <n v="1"/>
    <n v="25"/>
    <n v="248.20000203450499"/>
    <n v="73.966664632161496"/>
    <n v="0.91000000635782896"/>
    <n v="0.79566668470700597"/>
    <m/>
    <n v="202.2"/>
    <x v="2"/>
    <x v="2"/>
  </r>
  <r>
    <x v="5"/>
    <n v="62"/>
    <n v="59"/>
    <n v="3"/>
    <n v="5"/>
    <s v="OK"/>
    <s v="B436017"/>
    <n v="416"/>
    <n v="52.5"/>
    <m/>
    <n v="4"/>
    <n v="1"/>
    <n v="30"/>
    <n v="223.63333638509101"/>
    <n v="63.966667175292997"/>
    <n v="1.21666665871938"/>
    <n v="0.52099998792012503"/>
    <m/>
    <n v="105.1"/>
    <x v="2"/>
    <x v="2"/>
  </r>
  <r>
    <x v="5"/>
    <n v="66"/>
    <n v="50"/>
    <n v="3"/>
    <n v="5"/>
    <s v="OK"/>
    <s v="B436030"/>
    <n v="416"/>
    <n v="24"/>
    <n v="22"/>
    <n v="1"/>
    <n v="2"/>
    <n v="15"/>
    <n v="226.10000101725299"/>
    <n v="45.8333346048991"/>
    <n v="0.81000000238418601"/>
    <n v="0.22133333484331799"/>
    <m/>
    <n v="82.5"/>
    <x v="2"/>
    <x v="2"/>
  </r>
  <r>
    <x v="5"/>
    <n v="66"/>
    <n v="41"/>
    <n v="3"/>
    <n v="5"/>
    <s v="OK"/>
    <s v="B437030"/>
    <n v="416"/>
    <n v="19.600000000000001"/>
    <n v="24"/>
    <n v="2"/>
    <n v="2"/>
    <n v="15"/>
    <n v="194.89999898274701"/>
    <n v="56.8333333333333"/>
    <n v="0.76666667064031002"/>
    <n v="0.35299999515215602"/>
    <m/>
    <n v="119.4"/>
    <x v="2"/>
    <x v="2"/>
  </r>
  <r>
    <x v="5"/>
    <n v="59"/>
    <n v="14"/>
    <n v="3"/>
    <n v="5"/>
    <s v="OK"/>
    <s v="B438011"/>
    <n v="416"/>
    <n v="19.899999999999999"/>
    <n v="22"/>
    <n v="3"/>
    <n v="2"/>
    <n v="22"/>
    <n v="172.766667683919"/>
    <n v="54.799999237060497"/>
    <n v="0.77666666110356697"/>
    <n v="0.36899998784065202"/>
    <m/>
    <n v="145.1"/>
    <x v="2"/>
    <x v="2"/>
  </r>
  <r>
    <x v="5"/>
    <n v="75"/>
    <n v="81"/>
    <n v="3"/>
    <n v="5"/>
    <s v="OK"/>
    <s v="B443003"/>
    <n v="416"/>
    <n v="20.2"/>
    <n v="20"/>
    <n v="2"/>
    <n v="2"/>
    <n v="13"/>
    <n v="189"/>
    <n v="64.733332316080705"/>
    <n v="0.96333334843317697"/>
    <n v="0.300666674971581"/>
    <m/>
    <n v="100.9"/>
    <x v="2"/>
    <x v="2"/>
  </r>
  <r>
    <x v="5"/>
    <n v="90"/>
    <n v="26"/>
    <n v="3"/>
    <n v="5"/>
    <s v="OK"/>
    <s v="B445028"/>
    <n v="416"/>
    <n v="18.600000000000001"/>
    <n v="22"/>
    <n v="2"/>
    <n v="2"/>
    <n v="15"/>
    <n v="148.766667683919"/>
    <n v="66.3333333333333"/>
    <n v="0.67333332697550496"/>
    <n v="0.286333337426186"/>
    <m/>
    <n v="141.80000000000001"/>
    <x v="2"/>
    <x v="2"/>
  </r>
  <r>
    <x v="5"/>
    <n v="96"/>
    <n v="9"/>
    <n v="3"/>
    <n v="5"/>
    <s v="OK"/>
    <s v="B446063"/>
    <n v="416"/>
    <n v="15"/>
    <n v="18"/>
    <n v="2"/>
    <n v="2"/>
    <n v="18"/>
    <n v="142.13333129882801"/>
    <n v="61.466667175292997"/>
    <n v="0.436666657527288"/>
    <n v="0.30366667111714701"/>
    <m/>
    <n v="127.6"/>
    <x v="2"/>
    <x v="2"/>
  </r>
  <r>
    <x v="7"/>
    <n v="144.69999999999999"/>
    <n v="74.3"/>
    <n v="3"/>
    <n v="5"/>
    <s v="OK"/>
    <s v="LV112753"/>
    <n v="416"/>
    <n v="11.624203821656099"/>
    <n v="14"/>
    <n v="2"/>
    <n v="3"/>
    <n v="8"/>
    <n v="207.666666666667"/>
    <n v="59.899998982747398"/>
    <n v="1.08666666348775"/>
    <n v="1.0423333446184799"/>
    <n v="110.31566619873"/>
    <m/>
    <x v="1667"/>
    <x v="275"/>
  </r>
  <r>
    <x v="1"/>
    <n v="89"/>
    <n v="302"/>
    <n v="3"/>
    <n v="5"/>
    <s v="OK"/>
    <s v="NH200601"/>
    <n v="416"/>
    <n v="11.2"/>
    <n v="13"/>
    <n v="1"/>
    <n v="1"/>
    <n v="8"/>
    <n v="151.36666361490899"/>
    <n v="57.633333841959598"/>
    <n v="1.23333330949148"/>
    <n v="0.66366666555404696"/>
    <m/>
    <n v="287.10000000000002"/>
    <x v="1668"/>
    <x v="606"/>
  </r>
  <r>
    <x v="1"/>
    <n v="38"/>
    <n v="364"/>
    <n v="3"/>
    <n v="4"/>
    <s v="OK"/>
    <s v="NH200648"/>
    <n v="416"/>
    <n v="11.3"/>
    <n v="16"/>
    <n v="2"/>
    <n v="2"/>
    <n v="16"/>
    <n v="155.666666666667"/>
    <n v="61.700000762939503"/>
    <n v="0.88666665554046598"/>
    <n v="0.62866667906443296"/>
    <m/>
    <n v="374"/>
    <x v="1669"/>
    <x v="1308"/>
  </r>
  <r>
    <x v="6"/>
    <n v="94"/>
    <n v="34"/>
    <n v="3"/>
    <n v="5"/>
    <s v="OK"/>
    <s v="P01860501"/>
    <n v="416"/>
    <n v="10.199999999999999"/>
    <n v="12"/>
    <n v="1"/>
    <n v="1"/>
    <n v="11"/>
    <n v="160.89999898274701"/>
    <n v="64.5"/>
    <n v="0.80666667222976696"/>
    <n v="0.38533332943916299"/>
    <m/>
    <n v="147.6"/>
    <x v="1670"/>
    <x v="2"/>
  </r>
  <r>
    <x v="8"/>
    <n v="78"/>
    <n v="78.5"/>
    <n v="3"/>
    <n v="5"/>
    <s v="OK"/>
    <s v="T10168"/>
    <n v="416"/>
    <n v="21"/>
    <n v="21"/>
    <n v="2"/>
    <n v="2"/>
    <n v="18"/>
    <n v="176.666666666667"/>
    <n v="50.233334859212199"/>
    <n v="0.99999998013178504"/>
    <n v="0.48199998339017203"/>
    <n v="84.009433746337905"/>
    <m/>
    <x v="1671"/>
    <x v="1309"/>
  </r>
  <r>
    <x v="8"/>
    <n v="42"/>
    <n v="89"/>
    <n v="3"/>
    <n v="5"/>
    <s v="OK"/>
    <s v="T10291"/>
    <n v="416"/>
    <n v="18.100000000000001"/>
    <n v="15"/>
    <n v="3"/>
    <n v="2"/>
    <n v="15"/>
    <n v="253.333333333333"/>
    <n v="54.8333333333333"/>
    <n v="1.0966666738192199"/>
    <n v="0.487000008424123"/>
    <n v="64.623933156331404"/>
    <m/>
    <x v="1672"/>
    <x v="1310"/>
  </r>
  <r>
    <x v="2"/>
    <n v="49"/>
    <n v="99"/>
    <n v="3"/>
    <n v="5"/>
    <s v="OK"/>
    <s v="M17116427"/>
    <n v="417"/>
    <n v="18.3"/>
    <n v="19"/>
    <n v="3"/>
    <n v="2"/>
    <n v="19"/>
    <n v="290.46667480468801"/>
    <n v="46.633333841959598"/>
    <n v="2.4299999872843401"/>
    <n v="1.56833334763845"/>
    <m/>
    <n v="393.1"/>
    <x v="1673"/>
    <x v="1311"/>
  </r>
  <r>
    <x v="8"/>
    <n v="15.5"/>
    <n v="17.5"/>
    <n v="3"/>
    <n v="5"/>
    <s v="OK"/>
    <s v="T10382"/>
    <n v="417"/>
    <n v="11.5"/>
    <n v="12"/>
    <n v="2"/>
    <n v="2"/>
    <n v="12"/>
    <n v="126.666666666667"/>
    <n v="59.599999745686901"/>
    <n v="0.76666665077209495"/>
    <n v="1.2143333355585699"/>
    <n v="220.37966918945301"/>
    <m/>
    <x v="1674"/>
    <x v="217"/>
  </r>
  <r>
    <x v="8"/>
    <n v="80.5"/>
    <n v="13"/>
    <n v="3"/>
    <n v="4"/>
    <s v="OK"/>
    <s v="T10101"/>
    <n v="875"/>
    <n v="14.8"/>
    <n v="14"/>
    <n v="2"/>
    <n v="1"/>
    <n v="8"/>
    <n v="213.333333333333"/>
    <n v="50.966667175292997"/>
    <n v="0.81666666269302401"/>
    <n v="0.631666660308838"/>
    <n v="83.529467264811203"/>
    <m/>
    <x v="1675"/>
    <x v="1312"/>
  </r>
  <r>
    <x v="1"/>
    <n v="14"/>
    <n v="330"/>
    <n v="3"/>
    <n v="5"/>
    <s v="OK"/>
    <s v="NH200066"/>
    <n v="418"/>
    <n v="10.3"/>
    <n v="11"/>
    <n v="1"/>
    <n v="1"/>
    <n v="10"/>
    <n v="175.333333333333"/>
    <n v="63.5"/>
    <n v="1.2999999920527101"/>
    <n v="0.12733333557844201"/>
    <m/>
    <n v="51.2"/>
    <x v="563"/>
    <x v="1313"/>
  </r>
  <r>
    <x v="7"/>
    <n v="110.7"/>
    <n v="41.9"/>
    <n v="3"/>
    <n v="5"/>
    <s v="OK"/>
    <s v="LV109039"/>
    <n v="816"/>
    <n v="17.834394904458598"/>
    <n v="14"/>
    <n v="2"/>
    <n v="2"/>
    <n v="14"/>
    <n v="308.66666666666703"/>
    <n v="60.8333333333333"/>
    <n v="2.9433333079020199"/>
    <n v="1.0006666779518101"/>
    <n v="63.264066060384103"/>
    <m/>
    <x v="1676"/>
    <x v="1314"/>
  </r>
  <r>
    <x v="1"/>
    <n v="29"/>
    <n v="307"/>
    <n v="3"/>
    <n v="5"/>
    <s v="OK"/>
    <s v="NH200102"/>
    <n v="420"/>
    <n v="11.7"/>
    <n v="13"/>
    <n v="2"/>
    <n v="1"/>
    <n v="10"/>
    <n v="253.10000101725299"/>
    <n v="56.900000254313099"/>
    <n v="1.4199999968210899"/>
    <n v="0.19333333273728701"/>
    <m/>
    <n v="77.900000000000006"/>
    <x v="1677"/>
    <x v="1315"/>
  </r>
  <r>
    <x v="8"/>
    <n v="51.5"/>
    <n v="72.5"/>
    <n v="3"/>
    <n v="5"/>
    <s v="OK"/>
    <s v="T10247"/>
    <n v="420"/>
    <n v="30.4"/>
    <n v="24"/>
    <n v="3"/>
    <n v="2"/>
    <n v="24"/>
    <n v="273.33333333333297"/>
    <n v="65.366667429606096"/>
    <n v="1.4866666396458901"/>
    <n v="0.42166667183240297"/>
    <n v="52.341100056966098"/>
    <m/>
    <x v="2"/>
    <x v="2"/>
  </r>
  <r>
    <x v="1"/>
    <n v="95"/>
    <n v="343"/>
    <n v="3"/>
    <n v="5"/>
    <s v="OK"/>
    <s v="NH200514"/>
    <n v="757"/>
    <n v="12.3"/>
    <n v="10"/>
    <n v="1"/>
    <n v="1"/>
    <n v="9"/>
    <n v="215.79999796549501"/>
    <n v="61.3333333333333"/>
    <n v="0.83000000317891398"/>
    <n v="8.4666666885216998E-2"/>
    <m/>
    <n v="30.7"/>
    <x v="828"/>
    <x v="1316"/>
  </r>
  <r>
    <x v="6"/>
    <n v="12"/>
    <n v="10"/>
    <n v="3"/>
    <n v="5"/>
    <s v="OK"/>
    <s v="P01860088"/>
    <n v="757"/>
    <n v="11.1"/>
    <n v="9"/>
    <n v="2"/>
    <n v="3"/>
    <n v="5"/>
    <n v="157.56666564941401"/>
    <n v="42.366666158040402"/>
    <n v="1.29333333174388"/>
    <n v="0.104000002145767"/>
    <m/>
    <n v="55.7"/>
    <x v="1678"/>
    <x v="2"/>
  </r>
  <r>
    <x v="8"/>
    <n v="63"/>
    <n v="80.5"/>
    <n v="3"/>
    <n v="5"/>
    <s v="OK"/>
    <s v="T10215"/>
    <n v="757"/>
    <n v="15.3"/>
    <n v="12"/>
    <n v="2"/>
    <n v="2"/>
    <n v="8"/>
    <n v="156.666666666667"/>
    <n v="50.233333587646499"/>
    <n v="0.659999986489614"/>
    <n v="5.86666675905387E-2"/>
    <n v="21.993399937947601"/>
    <m/>
    <x v="1679"/>
    <x v="1317"/>
  </r>
  <r>
    <x v="2"/>
    <n v="56"/>
    <n v="60"/>
    <n v="3"/>
    <n v="5"/>
    <s v="OK"/>
    <s v="M17116610"/>
    <n v="421"/>
    <n v="13.5"/>
    <n v="13"/>
    <n v="1"/>
    <n v="1"/>
    <n v="12"/>
    <n v="203.233332316081"/>
    <n v="52.699999491373703"/>
    <n v="1.8366667032241799"/>
    <n v="0.13666666547457401"/>
    <m/>
    <m/>
    <x v="1680"/>
    <x v="1318"/>
  </r>
  <r>
    <x v="6"/>
    <n v="85"/>
    <n v="55"/>
    <n v="3"/>
    <n v="5"/>
    <s v="OK"/>
    <s v="P01860446"/>
    <n v="421"/>
    <n v="12.6"/>
    <n v="13"/>
    <n v="2"/>
    <n v="4"/>
    <n v="9"/>
    <n v="211.53333536783899"/>
    <n v="59.366666158040402"/>
    <n v="1.2566666603088399"/>
    <n v="0.18966666360696199"/>
    <m/>
    <n v="67.2"/>
    <x v="1681"/>
    <x v="2"/>
  </r>
  <r>
    <x v="8"/>
    <n v="73.5"/>
    <n v="80"/>
    <n v="3"/>
    <n v="5"/>
    <s v="OK"/>
    <s v="T10169"/>
    <n v="421"/>
    <n v="11.9"/>
    <n v="15"/>
    <n v="1"/>
    <n v="2"/>
    <n v="15"/>
    <n v="206.666666666667"/>
    <n v="64.366666158040402"/>
    <n v="1.3166666825612401"/>
    <n v="0.25166666507720897"/>
    <n v="23.8440329233805"/>
    <m/>
    <x v="1682"/>
    <x v="1319"/>
  </r>
  <r>
    <x v="8"/>
    <n v="20.5"/>
    <n v="64"/>
    <n v="3"/>
    <n v="4"/>
    <s v="OK"/>
    <s v="T10370"/>
    <n v="421"/>
    <n v="13.4"/>
    <n v="17"/>
    <n v="1"/>
    <n v="1"/>
    <n v="15"/>
    <n v="213.333333333333"/>
    <n v="62.533334096272803"/>
    <n v="1.2199999888738"/>
    <n v="0.19666666289170601"/>
    <n v="35.4820664723714"/>
    <m/>
    <x v="1683"/>
    <x v="1320"/>
  </r>
  <r>
    <x v="3"/>
    <n v="68"/>
    <n v="34"/>
    <n v="3"/>
    <n v="5"/>
    <s v="OK"/>
    <s v="A110324"/>
    <n v="876"/>
    <n v="10.8"/>
    <n v="12"/>
    <n v="1"/>
    <n v="1"/>
    <n v="6"/>
    <n v="217.666666666667"/>
    <n v="60.1666653951009"/>
    <n v="1.76666669050852"/>
    <n v="0.56899999578793803"/>
    <m/>
    <n v="154"/>
    <x v="362"/>
    <x v="104"/>
  </r>
  <r>
    <x v="8"/>
    <n v="82"/>
    <n v="39"/>
    <n v="3"/>
    <n v="5"/>
    <s v="OK"/>
    <s v="T10120"/>
    <n v="869"/>
    <n v="10.7"/>
    <n v="17"/>
    <n v="1"/>
    <n v="1"/>
    <n v="8"/>
    <n v="203.333333333333"/>
    <n v="61.466667175292997"/>
    <n v="1.3300000031789101"/>
    <n v="0.49333332975705502"/>
    <m/>
    <m/>
    <x v="220"/>
    <x v="1321"/>
  </r>
  <r>
    <x v="3"/>
    <n v="17"/>
    <n v="2"/>
    <n v="3"/>
    <n v="4"/>
    <s v="OK"/>
    <s v="A110010"/>
    <n v="817"/>
    <n v="10.8"/>
    <n v="15"/>
    <n v="2"/>
    <n v="2"/>
    <n v="14"/>
    <n v="226.333333333333"/>
    <n v="70.100002288818402"/>
    <n v="2.6366666952769"/>
    <n v="0.643666664759318"/>
    <m/>
    <n v="153.9"/>
    <x v="260"/>
    <x v="256"/>
  </r>
  <r>
    <x v="1"/>
    <n v="83"/>
    <n v="385"/>
    <n v="3"/>
    <n v="5"/>
    <s v="OK"/>
    <s v="NH200479"/>
    <n v="422"/>
    <n v="15.5"/>
    <n v="16"/>
    <n v="2"/>
    <n v="2"/>
    <n v="13"/>
    <n v="201.53333536783899"/>
    <n v="48.433333079020201"/>
    <n v="1.0499999920527101"/>
    <n v="1.0159999926884999"/>
    <m/>
    <n v="337.4"/>
    <x v="1684"/>
    <x v="1322"/>
  </r>
  <r>
    <x v="6"/>
    <n v="26"/>
    <n v="88"/>
    <n v="3"/>
    <n v="5"/>
    <s v="OK"/>
    <s v="P01860138"/>
    <n v="422"/>
    <n v="13.4"/>
    <n v="17"/>
    <n v="2"/>
    <n v="2"/>
    <n v="9"/>
    <n v="232.10000101725299"/>
    <n v="55.399998982747398"/>
    <n v="1.46666661898295"/>
    <n v="0.77266665299733495"/>
    <m/>
    <n v="255.8"/>
    <x v="548"/>
    <x v="2"/>
  </r>
  <r>
    <x v="2"/>
    <n v="1"/>
    <n v="99"/>
    <n v="3"/>
    <n v="5"/>
    <s v="OK"/>
    <s v="M17116142"/>
    <n v="813"/>
    <n v="9.9"/>
    <n v="10"/>
    <n v="2"/>
    <n v="2"/>
    <n v="8"/>
    <n v="283.33333333333297"/>
    <n v="55.199999491373703"/>
    <n v="2.09999998410543"/>
    <m/>
    <m/>
    <n v="104.6"/>
    <x v="1685"/>
    <x v="1323"/>
  </r>
  <r>
    <x v="6"/>
    <n v="20"/>
    <n v="10"/>
    <n v="3"/>
    <n v="4"/>
    <s v="OK"/>
    <s v="P01860090"/>
    <n v="813"/>
    <n v="12.4"/>
    <n v="18"/>
    <n v="5"/>
    <n v="3"/>
    <n v="18"/>
    <n v="285.03334554036502"/>
    <n v="56.133332570393897"/>
    <n v="1.72333335876465"/>
    <n v="0.39533332983652802"/>
    <m/>
    <n v="108.7"/>
    <x v="1686"/>
    <x v="2"/>
  </r>
  <r>
    <x v="6"/>
    <n v="67"/>
    <n v="49"/>
    <n v="3"/>
    <n v="5"/>
    <s v="OK"/>
    <s v="P01860338"/>
    <n v="813"/>
    <n v="13.4"/>
    <n v="18"/>
    <n v="4"/>
    <n v="4"/>
    <n v="18"/>
    <n v="281.66666666666703"/>
    <n v="66.699999491373703"/>
    <n v="2.2433332999547302"/>
    <n v="0.23166666428248101"/>
    <m/>
    <n v="61"/>
    <x v="1687"/>
    <x v="2"/>
  </r>
  <r>
    <x v="6"/>
    <n v="89"/>
    <n v="47"/>
    <n v="3"/>
    <n v="5"/>
    <s v="OK"/>
    <s v="P01860439"/>
    <n v="813"/>
    <n v="15"/>
    <n v="13"/>
    <n v="1"/>
    <n v="1"/>
    <n v="7"/>
    <n v="258.09999593099002"/>
    <n v="56.799999237060497"/>
    <n v="1.5099999904632599"/>
    <n v="0.19966666400432601"/>
    <m/>
    <n v="91.1"/>
    <x v="1688"/>
    <x v="2"/>
  </r>
  <r>
    <x v="6"/>
    <n v="99"/>
    <n v="15"/>
    <n v="3"/>
    <n v="5"/>
    <s v="OK"/>
    <s v="P01860516"/>
    <n v="813"/>
    <n v="11.9"/>
    <n v="13"/>
    <n v="1"/>
    <n v="2"/>
    <n v="7"/>
    <n v="238.46666971842399"/>
    <n v="56.233333587646499"/>
    <n v="1.7733333508173601"/>
    <n v="0.26033332943916299"/>
    <m/>
    <n v="116.2"/>
    <x v="815"/>
    <x v="2"/>
  </r>
  <r>
    <x v="6"/>
    <n v="96"/>
    <n v="23"/>
    <n v="3"/>
    <n v="5"/>
    <s v="OK"/>
    <s v="P01860510"/>
    <n v="813"/>
    <n v="11.5"/>
    <n v="9"/>
    <n v="2"/>
    <n v="2"/>
    <n v="8"/>
    <n v="288.29998779296898"/>
    <n v="64.433335622151702"/>
    <n v="1.4599999984105401"/>
    <n v="0.36666666467984499"/>
    <m/>
    <n v="103.6"/>
    <x v="1689"/>
    <x v="2"/>
  </r>
  <r>
    <x v="6"/>
    <n v="15"/>
    <n v="25"/>
    <n v="3"/>
    <n v="4"/>
    <s v="OK"/>
    <s v="P01860081"/>
    <n v="813"/>
    <n v="12.1"/>
    <n v="16"/>
    <n v="1"/>
    <n v="1"/>
    <n v="12"/>
    <n v="285.76666259765602"/>
    <n v="64.566668192545606"/>
    <n v="2.6466666062672899"/>
    <n v="0.28866666058699297"/>
    <m/>
    <n v="73.5"/>
    <x v="1678"/>
    <x v="2"/>
  </r>
  <r>
    <x v="7"/>
    <n v="109"/>
    <n v="0"/>
    <n v="3"/>
    <n v="5"/>
    <s v="OK"/>
    <s v="LV112584"/>
    <n v="855"/>
    <n v="17.515923566879"/>
    <n v="18"/>
    <n v="3"/>
    <n v="3"/>
    <n v="18"/>
    <n v="506.66666666666703"/>
    <n v="63.433333079020201"/>
    <n v="3.7433334191640202"/>
    <n v="2.5023333231608098"/>
    <n v="149.87266031901001"/>
    <m/>
    <x v="1690"/>
    <x v="1324"/>
  </r>
  <r>
    <x v="7"/>
    <n v="192.3"/>
    <n v="98.1"/>
    <n v="3"/>
    <n v="4"/>
    <s v="OK"/>
    <s v="LV109497"/>
    <n v="856"/>
    <n v="11.305732484076399"/>
    <n v="22"/>
    <n v="3"/>
    <n v="3"/>
    <n v="15"/>
    <n v="243.333333333333"/>
    <n v="53.466667175292997"/>
    <n v="1.1099999944368999"/>
    <n v="0.63366666436195396"/>
    <n v="83.084698994954394"/>
    <m/>
    <x v="1691"/>
    <x v="1325"/>
  </r>
  <r>
    <x v="5"/>
    <n v="77"/>
    <n v="26"/>
    <n v="3"/>
    <n v="4"/>
    <s v="OK"/>
    <s v="B445048"/>
    <n v="863"/>
    <n v="16.5"/>
    <n v="22"/>
    <n v="2"/>
    <n v="2"/>
    <n v="15"/>
    <n v="176.666666666667"/>
    <n v="43.433333079020201"/>
    <n v="0.80666665236155199"/>
    <n v="0.15500000119209301"/>
    <m/>
    <n v="66.900000000000006"/>
    <x v="2"/>
    <x v="2"/>
  </r>
  <r>
    <x v="8"/>
    <n v="85"/>
    <n v="50.5"/>
    <n v="3"/>
    <n v="5"/>
    <s v="OK"/>
    <s v="T10122"/>
    <n v="818"/>
    <n v="23.1"/>
    <n v="16"/>
    <n v="3"/>
    <n v="1"/>
    <n v="8"/>
    <n v="140"/>
    <n v="46.800000508626297"/>
    <n v="0.61333334445953402"/>
    <n v="8.6000000437100696E-2"/>
    <n v="14.448233286539701"/>
    <m/>
    <x v="1692"/>
    <x v="720"/>
  </r>
  <r>
    <x v="8"/>
    <n v="72.5"/>
    <n v="84"/>
    <n v="3"/>
    <n v="5"/>
    <s v="OK"/>
    <s v="T10174"/>
    <n v="818"/>
    <n v="15"/>
    <n v="16"/>
    <n v="2"/>
    <n v="2"/>
    <n v="15"/>
    <n v="126.666666666667"/>
    <n v="64.066665649414105"/>
    <n v="0.71666667858759603"/>
    <n v="0.103333331644535"/>
    <n v="16.047933260599802"/>
    <m/>
    <x v="1693"/>
    <x v="1326"/>
  </r>
  <r>
    <x v="8"/>
    <n v="68.5"/>
    <n v="9.5"/>
    <n v="3"/>
    <n v="5"/>
    <s v="OK"/>
    <s v="T10183"/>
    <n v="818"/>
    <n v="12.9"/>
    <n v="15"/>
    <n v="1"/>
    <n v="1"/>
    <n v="9"/>
    <n v="133.333333333333"/>
    <n v="50.200000762939503"/>
    <n v="0.85333335399627697"/>
    <n v="7.3333332935968998E-2"/>
    <n v="14.6726331710815"/>
    <m/>
    <x v="1694"/>
    <x v="968"/>
  </r>
  <r>
    <x v="8"/>
    <n v="96"/>
    <n v="81.5"/>
    <n v="3"/>
    <n v="4"/>
    <s v="OK"/>
    <s v="T10082"/>
    <n v="873"/>
    <n v="11.8"/>
    <n v="14"/>
    <m/>
    <m/>
    <n v="0"/>
    <n v="193.333333333333"/>
    <n v="56.733332316080698"/>
    <n v="1.0933333237965901"/>
    <n v="0.11233333498239501"/>
    <n v="11.472999890645299"/>
    <m/>
    <x v="1695"/>
    <x v="1315"/>
  </r>
  <r>
    <x v="1"/>
    <n v="54"/>
    <n v="383"/>
    <n v="3"/>
    <n v="4"/>
    <s v="OK"/>
    <s v="NH200289"/>
    <n v="425"/>
    <n v="23.3"/>
    <n v="15"/>
    <n v="2"/>
    <n v="2"/>
    <n v="15"/>
    <n v="237"/>
    <n v="66.833334604899093"/>
    <n v="2.3833333651224802"/>
    <n v="1.0133333603541099"/>
    <m/>
    <n v="207.6"/>
    <x v="1311"/>
    <x v="1327"/>
  </r>
  <r>
    <x v="8"/>
    <n v="80.5"/>
    <n v="28.5"/>
    <n v="3"/>
    <n v="4"/>
    <s v="OK"/>
    <s v="T10114"/>
    <n v="864"/>
    <n v="12.9"/>
    <n v="16"/>
    <n v="1"/>
    <n v="1"/>
    <n v="10"/>
    <n v="153.333333333333"/>
    <n v="41.433333079020201"/>
    <n v="0.896666665871938"/>
    <n v="5.43333329260349E-2"/>
    <n v="9.0512336095174195"/>
    <m/>
    <x v="1696"/>
    <x v="418"/>
  </r>
  <r>
    <x v="8"/>
    <n v="75"/>
    <n v="38.5"/>
    <n v="3"/>
    <n v="4"/>
    <s v="OK"/>
    <s v="T10155"/>
    <n v="864"/>
    <n v="17.2"/>
    <n v="17"/>
    <n v="1"/>
    <n v="1"/>
    <n v="10"/>
    <n v="160"/>
    <n v="49.666667938232401"/>
    <n v="1.00333335002263"/>
    <n v="7.7666667600472805E-2"/>
    <n v="13.417300224304199"/>
    <m/>
    <x v="1350"/>
    <x v="1328"/>
  </r>
  <r>
    <x v="8"/>
    <n v="74.5"/>
    <n v="40.5"/>
    <n v="3"/>
    <n v="4"/>
    <s v="OK"/>
    <s v="T10156"/>
    <n v="864"/>
    <n v="13.1"/>
    <n v="16"/>
    <n v="1"/>
    <n v="1"/>
    <n v="10"/>
    <n v="160"/>
    <n v="45.099999745686901"/>
    <n v="0.89999999602635705"/>
    <n v="6.5666668117046398E-2"/>
    <n v="11.9979333877563"/>
    <m/>
    <x v="1697"/>
    <x v="1329"/>
  </r>
  <r>
    <x v="7"/>
    <n v="122.6"/>
    <n v="29"/>
    <n v="3"/>
    <n v="4"/>
    <s v="OK"/>
    <s v="LV109077"/>
    <n v="865"/>
    <n v="10.3503184713376"/>
    <n v="16"/>
    <n v="1"/>
    <n v="1"/>
    <n v="10"/>
    <n v="227.333333333333"/>
    <n v="59.166667938232401"/>
    <n v="1.9633333285649599"/>
    <n v="0.38866664965947501"/>
    <n v="43.039166768391901"/>
    <m/>
    <x v="1698"/>
    <x v="1330"/>
  </r>
  <r>
    <x v="7"/>
    <n v="188.6"/>
    <n v="55.6"/>
    <n v="3"/>
    <n v="4"/>
    <s v="OK"/>
    <s v="LV109531"/>
    <n v="865"/>
    <n v="20.382165605095501"/>
    <n v="22"/>
    <n v="2"/>
    <n v="2"/>
    <n v="12"/>
    <n v="232.333333333333"/>
    <n v="46.066665649414098"/>
    <n v="2.2433333396911599"/>
    <n v="0.46766667564710002"/>
    <n v="53.4634997049967"/>
    <m/>
    <x v="638"/>
    <x v="692"/>
  </r>
  <r>
    <x v="8"/>
    <n v="85.5"/>
    <n v="28.5"/>
    <n v="3"/>
    <n v="4"/>
    <s v="OK"/>
    <s v="T10112"/>
    <n v="865"/>
    <n v="14.8"/>
    <n v="17"/>
    <n v="1"/>
    <n v="1"/>
    <n v="10"/>
    <n v="183.333333333333"/>
    <n v="53.266666412353501"/>
    <n v="2.1433333158493002"/>
    <n v="0.69566665093103996"/>
    <n v="103.610666910807"/>
    <m/>
    <x v="1699"/>
    <x v="1331"/>
  </r>
  <r>
    <x v="8"/>
    <n v="49"/>
    <n v="26"/>
    <n v="3"/>
    <n v="4"/>
    <s v="OK"/>
    <s v="T10261"/>
    <n v="865"/>
    <n v="20.8"/>
    <n v="20"/>
    <n v="1"/>
    <n v="2"/>
    <n v="15"/>
    <n v="190"/>
    <n v="54.6666666666667"/>
    <n v="1.5633333126703901"/>
    <n v="0.37399999797344202"/>
    <n v="52.5824991861979"/>
    <m/>
    <x v="1700"/>
    <x v="1332"/>
  </r>
  <r>
    <x v="1"/>
    <n v="100"/>
    <n v="344"/>
    <n v="0"/>
    <n v="0"/>
    <s v="EXCLUDE"/>
    <s v="NH200517"/>
    <n v="423"/>
    <n v="11.6"/>
    <m/>
    <m/>
    <m/>
    <m/>
    <m/>
    <m/>
    <m/>
    <m/>
    <m/>
    <m/>
    <x v="2"/>
    <x v="2"/>
  </r>
  <r>
    <x v="2"/>
    <n v="10"/>
    <n v="79"/>
    <n v="3"/>
    <n v="5"/>
    <s v="OK"/>
    <s v="M17116105"/>
    <n v="444"/>
    <n v="14.2"/>
    <n v="9"/>
    <n v="2"/>
    <n v="2"/>
    <n v="9"/>
    <n v="403.66666666666703"/>
    <n v="64.3333333333333"/>
    <n v="1.6933333079020201"/>
    <n v="0.92066665490468302"/>
    <m/>
    <n v="265.60000000000002"/>
    <x v="1701"/>
    <x v="1333"/>
  </r>
  <r>
    <x v="2"/>
    <n v="92"/>
    <n v="89"/>
    <n v="3"/>
    <n v="4"/>
    <s v="OK"/>
    <s v="M17116928"/>
    <n v="920"/>
    <n v="17"/>
    <n v="7"/>
    <n v="2"/>
    <n v="1"/>
    <n v="4"/>
    <n v="275.89999898274698"/>
    <n v="58.066665649414098"/>
    <n v="1.4966666698455799"/>
    <n v="0.49900000294049601"/>
    <m/>
    <n v="222.5"/>
    <x v="249"/>
    <x v="1334"/>
  </r>
  <r>
    <x v="8"/>
    <n v="102.5"/>
    <n v="76.5"/>
    <n v="3"/>
    <n v="4"/>
    <s v="OK"/>
    <s v="T10026"/>
    <n v="920"/>
    <n v="16.899999999999999"/>
    <n v="13"/>
    <m/>
    <m/>
    <n v="0"/>
    <n v="343.33333333333297"/>
    <n v="64.300000508626297"/>
    <n v="1.6433333555857299"/>
    <n v="0.54766666889190696"/>
    <n v="63.5436687469482"/>
    <m/>
    <x v="1702"/>
    <x v="1335"/>
  </r>
  <r>
    <x v="2"/>
    <n v="64"/>
    <n v="10"/>
    <n v="3"/>
    <n v="4"/>
    <s v="OK"/>
    <s v="M17116541"/>
    <n v="921"/>
    <n v="18.3"/>
    <n v="10"/>
    <n v="1"/>
    <n v="1"/>
    <n v="8"/>
    <n v="430.43332926432299"/>
    <n v="63.299999237060497"/>
    <n v="2.3333333333333299"/>
    <n v="1.18533333142598"/>
    <m/>
    <n v="336.3"/>
    <x v="1703"/>
    <x v="1336"/>
  </r>
  <r>
    <x v="2"/>
    <n v="62"/>
    <n v="6"/>
    <n v="3"/>
    <n v="4"/>
    <s v="OK"/>
    <s v="M17118833"/>
    <n v="922"/>
    <m/>
    <n v="11"/>
    <n v="1"/>
    <n v="1"/>
    <n v="8"/>
    <n v="268.23333740234398"/>
    <n v="39.433333079020201"/>
    <n v="0.58333331346511796"/>
    <n v="0.211666668454806"/>
    <m/>
    <n v="157.19999999999999"/>
    <x v="1704"/>
    <x v="1337"/>
  </r>
  <r>
    <x v="2"/>
    <n v="86"/>
    <n v="91"/>
    <n v="3"/>
    <n v="4"/>
    <s v="OK"/>
    <s v="M17118848"/>
    <n v="922"/>
    <n v="12.1"/>
    <n v="7"/>
    <n v="1"/>
    <n v="1"/>
    <n v="7"/>
    <n v="356.90000406900998"/>
    <n v="48.966665903727197"/>
    <n v="1.1099999944368999"/>
    <n v="0.15433333317438799"/>
    <m/>
    <n v="76.900000000000006"/>
    <x v="1705"/>
    <x v="251"/>
  </r>
  <r>
    <x v="7"/>
    <n v="192"/>
    <n v="84.5"/>
    <n v="3"/>
    <n v="4"/>
    <s v="OK"/>
    <s v="LV109516"/>
    <n v="923"/>
    <n v="12.101910828025501"/>
    <n v="16"/>
    <n v="1"/>
    <n v="2"/>
    <n v="15"/>
    <n v="221.333333333333"/>
    <n v="48.133333841959598"/>
    <n v="0.64999999602635705"/>
    <n v="0.187999993562698"/>
    <n v="49.140332539876297"/>
    <m/>
    <x v="1706"/>
    <x v="1338"/>
  </r>
  <r>
    <x v="2"/>
    <n v="14"/>
    <n v="86"/>
    <n v="3"/>
    <n v="4"/>
    <s v="OK"/>
    <s v="M17116108"/>
    <n v="443"/>
    <n v="17.3"/>
    <n v="11"/>
    <n v="2"/>
    <n v="2"/>
    <n v="11"/>
    <n v="243.56666564941401"/>
    <n v="50.733333587646499"/>
    <n v="1.4833333492279099"/>
    <n v="0.138333335518837"/>
    <m/>
    <n v="58.3"/>
    <x v="809"/>
    <x v="1339"/>
  </r>
  <r>
    <x v="7"/>
    <n v="181.3"/>
    <n v="80.099999999999994"/>
    <n v="3"/>
    <n v="1"/>
    <s v="OK"/>
    <s v="LV109477"/>
    <n v="933"/>
    <n v="15.286624203821701"/>
    <n v="17"/>
    <n v="2"/>
    <n v="2"/>
    <n v="11"/>
    <n v="333.66666666666703"/>
    <n v="32.866667429606103"/>
    <n v="1.5633333126703901"/>
    <n v="0.265333334604899"/>
    <n v="31.177600224812799"/>
    <m/>
    <x v="1707"/>
    <x v="1340"/>
  </r>
  <r>
    <x v="8"/>
    <n v="28.5"/>
    <n v="29.5"/>
    <n v="0"/>
    <n v="1"/>
    <s v="EXCLUDE"/>
    <s v="T10350"/>
    <n v="442"/>
    <n v="11.3"/>
    <n v="0"/>
    <m/>
    <m/>
    <n v="0"/>
    <m/>
    <m/>
    <m/>
    <m/>
    <m/>
    <m/>
    <x v="2"/>
    <x v="2"/>
  </r>
  <r>
    <x v="3"/>
    <n v="94"/>
    <n v="25"/>
    <n v="3"/>
    <n v="5"/>
    <s v="OK"/>
    <s v="A110381"/>
    <n v="446"/>
    <n v="11.8"/>
    <n v="11"/>
    <n v="2"/>
    <n v="2"/>
    <n v="11"/>
    <n v="144.30000305175801"/>
    <n v="50.733333587646499"/>
    <n v="1.13333332538605"/>
    <n v="0.180666660269101"/>
    <m/>
    <n v="74.5"/>
    <x v="362"/>
    <x v="170"/>
  </r>
  <r>
    <x v="7"/>
    <n v="171.6"/>
    <n v="62.8"/>
    <n v="3"/>
    <n v="4"/>
    <s v="OK"/>
    <s v="LV109468"/>
    <n v="447"/>
    <n v="24.5222929936306"/>
    <n v="24"/>
    <n v="3"/>
    <n v="2"/>
    <n v="22"/>
    <n v="320"/>
    <n v="37.733334859212199"/>
    <n v="0.86333332459131895"/>
    <n v="0.247333327929179"/>
    <n v="31.497166315714502"/>
    <m/>
    <x v="1708"/>
    <x v="1341"/>
  </r>
  <r>
    <x v="6"/>
    <n v="29"/>
    <n v="53"/>
    <n v="3"/>
    <n v="4"/>
    <s v="OK"/>
    <s v="P01860122"/>
    <n v="447"/>
    <n v="14.6"/>
    <n v="12"/>
    <n v="2"/>
    <n v="2"/>
    <n v="12"/>
    <n v="232.20000203450499"/>
    <n v="54.766665140787801"/>
    <n v="1.11666667461395"/>
    <n v="0.44900001088778202"/>
    <m/>
    <n v="170.2"/>
    <x v="1709"/>
    <x v="2"/>
  </r>
  <r>
    <x v="7"/>
    <n v="129.80000000000001"/>
    <n v="4.5999999999999996"/>
    <n v="3"/>
    <n v="5"/>
    <s v="OK"/>
    <s v="LV109113"/>
    <n v="929"/>
    <n v="17.675159235668801"/>
    <n v="21"/>
    <n v="3"/>
    <n v="3"/>
    <n v="20"/>
    <n v="239.333333333333"/>
    <n v="59.5"/>
    <n v="0.90666665633519505"/>
    <n v="0.31866666177908598"/>
    <n v="35.542167027791301"/>
    <m/>
    <x v="1710"/>
    <x v="356"/>
  </r>
  <r>
    <x v="3"/>
    <n v="45"/>
    <n v="73"/>
    <n v="3"/>
    <n v="5"/>
    <s v="OK"/>
    <s v="A110242"/>
    <n v="450"/>
    <n v="92.7"/>
    <n v="28"/>
    <n v="5"/>
    <n v="2"/>
    <n v="25"/>
    <n v="146.233332316081"/>
    <n v="47.899998982747398"/>
    <n v="1.4033333460489901"/>
    <n v="0.190333334108194"/>
    <m/>
    <n v="88.8"/>
    <x v="253"/>
    <x v="9"/>
  </r>
  <r>
    <x v="2"/>
    <n v="43"/>
    <n v="70"/>
    <n v="3"/>
    <n v="2"/>
    <s v="OK"/>
    <s v="M17116452"/>
    <n v="450"/>
    <n v="15.3"/>
    <n v="11"/>
    <n v="1"/>
    <n v="2"/>
    <n v="11"/>
    <n v="167"/>
    <n v="51.533334096272803"/>
    <n v="1.95333329836528"/>
    <n v="1.15733333428701"/>
    <m/>
    <n v="469.8"/>
    <x v="1711"/>
    <x v="1342"/>
  </r>
  <r>
    <x v="2"/>
    <n v="36"/>
    <n v="27"/>
    <n v="3"/>
    <n v="5"/>
    <s v="OK"/>
    <s v="M17116494"/>
    <n v="450"/>
    <n v="18.3"/>
    <n v="16"/>
    <n v="2"/>
    <n v="2"/>
    <n v="16"/>
    <n v="192.333333333333"/>
    <n v="52.400000254313099"/>
    <n v="1.7400000095367401"/>
    <n v="0.61100001136461901"/>
    <m/>
    <n v="202"/>
    <x v="908"/>
    <x v="1343"/>
  </r>
  <r>
    <x v="2"/>
    <n v="73"/>
    <n v="51"/>
    <n v="3"/>
    <n v="5"/>
    <s v="OK"/>
    <s v="M17116589"/>
    <n v="450"/>
    <n v="19.7"/>
    <n v="19"/>
    <n v="2"/>
    <n v="3"/>
    <n v="16"/>
    <n v="155.86666870117199"/>
    <n v="45.566666920979799"/>
    <n v="1.3600000143051101"/>
    <n v="0.47233333190282201"/>
    <m/>
    <n v="253.3"/>
    <x v="908"/>
    <x v="1344"/>
  </r>
  <r>
    <x v="8"/>
    <n v="90"/>
    <n v="70"/>
    <n v="3"/>
    <n v="5"/>
    <s v="OK"/>
    <s v="T10075"/>
    <n v="450"/>
    <n v="18.8"/>
    <n v="18"/>
    <n v="3"/>
    <n v="3"/>
    <n v="16"/>
    <n v="153.333333333333"/>
    <n v="58.866667429606103"/>
    <n v="1.73333330949148"/>
    <n v="0.59433335065841697"/>
    <n v="79.010668436686203"/>
    <m/>
    <x v="1712"/>
    <x v="1345"/>
  </r>
  <r>
    <x v="8"/>
    <n v="79"/>
    <n v="70"/>
    <n v="3"/>
    <n v="5"/>
    <s v="OK"/>
    <s v="T10166"/>
    <n v="450"/>
    <n v="86.4"/>
    <n v="37"/>
    <n v="5"/>
    <n v="4"/>
    <n v="20"/>
    <n v="196.666666666667"/>
    <n v="64.366667429606096"/>
    <n v="1.8200000127156599"/>
    <n v="0.84600003560384096"/>
    <n v="88.766034444173201"/>
    <m/>
    <x v="1713"/>
    <x v="1346"/>
  </r>
  <r>
    <x v="8"/>
    <n v="68.5"/>
    <n v="26"/>
    <n v="3"/>
    <n v="5"/>
    <s v="OK"/>
    <s v="T10188"/>
    <n v="450"/>
    <n v="31.4"/>
    <n v="25"/>
    <n v="3"/>
    <n v="3"/>
    <n v="15"/>
    <n v="173.333333333333"/>
    <n v="58.033332824707003"/>
    <n v="1.7800000111262"/>
    <n v="0.61199999849001596"/>
    <n v="73.253098805745395"/>
    <m/>
    <x v="1714"/>
    <x v="1347"/>
  </r>
  <r>
    <x v="8"/>
    <n v="63.5"/>
    <n v="27.5"/>
    <n v="3"/>
    <n v="5"/>
    <s v="OK"/>
    <s v="T10191"/>
    <n v="450"/>
    <n v="57"/>
    <n v="34"/>
    <n v="5"/>
    <n v="5"/>
    <n v="34"/>
    <n v="230"/>
    <n v="42.033332824707003"/>
    <n v="1.4800000190734901"/>
    <n v="0.40100000301996902"/>
    <n v="44.331433614095097"/>
    <m/>
    <x v="2"/>
    <x v="2"/>
  </r>
  <r>
    <x v="8"/>
    <n v="46"/>
    <n v="64"/>
    <n v="3"/>
    <n v="5"/>
    <s v="OK"/>
    <s v="T10279"/>
    <n v="450"/>
    <n v="12.1"/>
    <n v="15"/>
    <n v="3"/>
    <n v="2"/>
    <n v="11"/>
    <n v="170"/>
    <n v="51.966667175292997"/>
    <n v="1.3333333333333299"/>
    <n v="0.34966666499773702"/>
    <n v="52.557266235351598"/>
    <m/>
    <x v="2"/>
    <x v="2"/>
  </r>
  <r>
    <x v="8"/>
    <n v="43.5"/>
    <n v="85"/>
    <n v="3"/>
    <n v="5"/>
    <s v="OK"/>
    <s v="T10289"/>
    <n v="450"/>
    <n v="42.3"/>
    <n v="28"/>
    <n v="4"/>
    <n v="4"/>
    <n v="26"/>
    <n v="193.333333333333"/>
    <n v="48.599999745686901"/>
    <n v="1.9800000190734901"/>
    <n v="0.34766667087872799"/>
    <n v="35.982334136962898"/>
    <m/>
    <x v="1715"/>
    <x v="1348"/>
  </r>
  <r>
    <x v="8"/>
    <n v="29.5"/>
    <n v="8.5"/>
    <n v="3"/>
    <n v="5"/>
    <s v="OK"/>
    <s v="T10335"/>
    <n v="450"/>
    <n v="27.4"/>
    <n v="30"/>
    <n v="2"/>
    <n v="3"/>
    <n v="18"/>
    <n v="206.666666666667"/>
    <n v="36.433333714803098"/>
    <n v="1.1666666666666701"/>
    <n v="0.59833333889643303"/>
    <n v="84.717198689778598"/>
    <m/>
    <x v="2"/>
    <x v="2"/>
  </r>
  <r>
    <x v="8"/>
    <n v="13"/>
    <n v="72.5"/>
    <n v="3"/>
    <n v="5"/>
    <s v="OK"/>
    <s v="T10404"/>
    <n v="450"/>
    <n v="70"/>
    <n v="36"/>
    <n v="4"/>
    <n v="3"/>
    <n v="35"/>
    <n v="180"/>
    <n v="48.033332824707003"/>
    <n v="1.5533333222071299"/>
    <n v="0.38699999451637301"/>
    <n v="54.460201263427699"/>
    <m/>
    <x v="2"/>
    <x v="2"/>
  </r>
  <r>
    <x v="5"/>
    <n v="63"/>
    <n v="2"/>
    <n v="3"/>
    <n v="5"/>
    <s v="OK"/>
    <s v="B438053"/>
    <n v="451"/>
    <n v="10.5"/>
    <n v="10"/>
    <n v="2"/>
    <n v="1"/>
    <n v="10"/>
    <n v="204"/>
    <n v="57.033332824707003"/>
    <n v="0.66999999682108602"/>
    <n v="0.125"/>
    <m/>
    <n v="59.8"/>
    <x v="360"/>
    <x v="48"/>
  </r>
  <r>
    <x v="5"/>
    <n v="100"/>
    <n v="26"/>
    <n v="3"/>
    <n v="5"/>
    <s v="OK"/>
    <s v="B445066"/>
    <n v="451"/>
    <n v="10.5"/>
    <n v="12"/>
    <n v="2"/>
    <n v="2"/>
    <n v="10"/>
    <n v="212.13333129882801"/>
    <n v="52.1666666666667"/>
    <n v="0.79000000158945705"/>
    <n v="0.18099999924500801"/>
    <m/>
    <n v="82.1"/>
    <x v="47"/>
    <x v="795"/>
  </r>
  <r>
    <x v="7"/>
    <n v="121.5"/>
    <n v="46.1"/>
    <n v="3"/>
    <n v="5"/>
    <s v="OK"/>
    <s v="LV109154"/>
    <n v="451"/>
    <n v="19.7452229299363"/>
    <n v="21"/>
    <n v="2"/>
    <n v="1"/>
    <n v="16"/>
    <n v="317"/>
    <n v="66.3333333333333"/>
    <n v="0.96666665871938096"/>
    <n v="0.25399999817212399"/>
    <n v="20.218334197998001"/>
    <m/>
    <x v="2"/>
    <x v="2"/>
  </r>
  <r>
    <x v="7"/>
    <n v="144.80000000000001"/>
    <n v="78.8"/>
    <n v="3"/>
    <n v="5"/>
    <s v="OK"/>
    <s v="LV109212"/>
    <n v="451"/>
    <n v="11.4649681528662"/>
    <n v="17"/>
    <n v="2"/>
    <n v="1"/>
    <n v="12"/>
    <n v="242.666666666667"/>
    <n v="59.933333079020201"/>
    <n v="0.87333335479100505"/>
    <n v="0.16033333539962799"/>
    <n v="44.091433207194001"/>
    <m/>
    <x v="1716"/>
    <x v="1349"/>
  </r>
  <r>
    <x v="7"/>
    <n v="171.6"/>
    <n v="88.8"/>
    <n v="3"/>
    <n v="5"/>
    <s v="OK"/>
    <s v="LV109337"/>
    <n v="451"/>
    <n v="13.8535031847134"/>
    <n v="14"/>
    <n v="2"/>
    <n v="3"/>
    <n v="14"/>
    <n v="264.66666666666703"/>
    <n v="65.899998982747405"/>
    <n v="1.2399999698003099"/>
    <n v="0.225999996066093"/>
    <n v="28.274732589721701"/>
    <m/>
    <x v="1717"/>
    <x v="1350"/>
  </r>
  <r>
    <x v="7"/>
    <n v="167.5"/>
    <n v="89.6"/>
    <n v="3"/>
    <n v="5"/>
    <s v="OK"/>
    <s v="LV109342"/>
    <n v="451"/>
    <n v="12.579617834394901"/>
    <n v="18"/>
    <n v="1"/>
    <n v="1"/>
    <n v="8"/>
    <n v="260.66666666666703"/>
    <n v="66.366666158040402"/>
    <n v="0.79333333174387599"/>
    <n v="0.16033333539962799"/>
    <n v="21.316666285196899"/>
    <m/>
    <x v="2"/>
    <x v="2"/>
  </r>
  <r>
    <x v="7"/>
    <n v="185.9"/>
    <n v="17.2"/>
    <n v="3"/>
    <n v="5"/>
    <s v="OK"/>
    <s v="LV109429"/>
    <n v="451"/>
    <n v="10.828025477707"/>
    <n v="18"/>
    <n v="1"/>
    <n v="1"/>
    <n v="14"/>
    <n v="227.666666666667"/>
    <n v="64.633333841959598"/>
    <n v="0.573333332935969"/>
    <n v="0.21999999880790699"/>
    <n v="29.509567260742202"/>
    <m/>
    <x v="2"/>
    <x v="2"/>
  </r>
  <r>
    <x v="7"/>
    <n v="127"/>
    <n v="40"/>
    <n v="3"/>
    <n v="5"/>
    <s v="OK"/>
    <s v="LV113001"/>
    <n v="451"/>
    <n v="10.1910828025478"/>
    <n v="0"/>
    <n v="2"/>
    <n v="1"/>
    <n v="0"/>
    <n v="242.333333333333"/>
    <n v="64.199999491373703"/>
    <n v="0.86999998490015695"/>
    <n v="0.30066667000452701"/>
    <n v="37.772799173990897"/>
    <m/>
    <x v="2"/>
    <x v="2"/>
  </r>
  <r>
    <x v="2"/>
    <n v="25"/>
    <n v="37"/>
    <n v="0"/>
    <n v="0"/>
    <s v="MORT"/>
    <s v="M17116054"/>
    <n v="451"/>
    <m/>
    <m/>
    <m/>
    <m/>
    <m/>
    <m/>
    <m/>
    <m/>
    <m/>
    <m/>
    <m/>
    <x v="2"/>
    <x v="2"/>
  </r>
  <r>
    <x v="2"/>
    <n v="88"/>
    <n v="40"/>
    <n v="3"/>
    <n v="5"/>
    <s v="OK"/>
    <s v="M17116862"/>
    <n v="451"/>
    <n v="11.6"/>
    <n v="16"/>
    <m/>
    <m/>
    <m/>
    <n v="231.66667175293"/>
    <n v="57.266666412353501"/>
    <n v="0.98333332935968998"/>
    <n v="0.29766667385896001"/>
    <m/>
    <n v="119.5"/>
    <x v="1718"/>
    <x v="1351"/>
  </r>
  <r>
    <x v="1"/>
    <n v="59"/>
    <n v="326"/>
    <n v="3"/>
    <n v="5"/>
    <s v="OK"/>
    <s v="NH200256"/>
    <n v="451"/>
    <n v="14.7"/>
    <n v="13"/>
    <n v="2"/>
    <n v="2"/>
    <n v="13"/>
    <n v="230.666666666667"/>
    <n v="54.433333079020201"/>
    <n v="0.77000000079472897"/>
    <n v="0.23500000437100699"/>
    <m/>
    <n v="107.7"/>
    <x v="88"/>
    <x v="1352"/>
  </r>
  <r>
    <x v="1"/>
    <n v="78"/>
    <n v="399"/>
    <n v="3"/>
    <n v="5"/>
    <s v="OK"/>
    <s v="NH200421"/>
    <n v="451"/>
    <n v="13.4"/>
    <n v="15"/>
    <n v="1"/>
    <n v="1"/>
    <n v="12"/>
    <n v="209.666666666667"/>
    <n v="58.099999745686901"/>
    <n v="0.81333331267039"/>
    <n v="0.187333335479101"/>
    <m/>
    <n v="77.8"/>
    <x v="1632"/>
    <x v="1353"/>
  </r>
  <r>
    <x v="1"/>
    <n v="38"/>
    <n v="373"/>
    <n v="3"/>
    <n v="5"/>
    <s v="OK"/>
    <s v="NH200651"/>
    <n v="451"/>
    <n v="12.1"/>
    <n v="10"/>
    <n v="2"/>
    <n v="2"/>
    <n v="10"/>
    <n v="238.333333333333"/>
    <n v="70.899998982747405"/>
    <n v="0.78666667143503799"/>
    <n v="0.18766666948795299"/>
    <m/>
    <n v="62.9"/>
    <x v="1719"/>
    <x v="49"/>
  </r>
  <r>
    <x v="7"/>
    <n v="154.69999999999999"/>
    <n v="69.5"/>
    <n v="3"/>
    <n v="5"/>
    <s v="OK"/>
    <s v="LV109301"/>
    <n v="452"/>
    <n v="14.3312101910828"/>
    <n v="13"/>
    <n v="1"/>
    <n v="1"/>
    <n v="11"/>
    <n v="311.33333333333297"/>
    <n v="35.5"/>
    <n v="1.7799999713897701"/>
    <n v="1.56299996376038"/>
    <n v="162.49732971191401"/>
    <m/>
    <x v="2"/>
    <x v="2"/>
  </r>
  <r>
    <x v="2"/>
    <n v="66"/>
    <n v="55"/>
    <n v="3"/>
    <n v="5"/>
    <s v="OK"/>
    <s v="M17116595"/>
    <n v="452"/>
    <n v="13.8"/>
    <n v="15"/>
    <n v="2"/>
    <n v="2"/>
    <n v="15"/>
    <n v="521.56667073567701"/>
    <n v="74.333330790201799"/>
    <n v="2.2666666507720898"/>
    <n v="0.88033334414164199"/>
    <m/>
    <n v="169.5"/>
    <x v="1720"/>
    <x v="1354"/>
  </r>
  <r>
    <x v="2"/>
    <n v="85"/>
    <n v="49"/>
    <n v="3"/>
    <n v="0"/>
    <s v="OK"/>
    <s v="M17116851"/>
    <n v="452"/>
    <n v="14.3"/>
    <n v="21"/>
    <n v="2"/>
    <n v="2"/>
    <n v="18"/>
    <n v="194.43333435058599"/>
    <n v="42.5"/>
    <n v="1.56999997297923"/>
    <n v="0.44400000572204601"/>
    <m/>
    <n v="192.5"/>
    <x v="1721"/>
    <x v="1355"/>
  </r>
  <r>
    <x v="2"/>
    <n v="83"/>
    <n v="44"/>
    <n v="3"/>
    <n v="5"/>
    <s v="OK"/>
    <s v="M17116852"/>
    <n v="452"/>
    <n v="18.600000000000001"/>
    <n v="15"/>
    <n v="2"/>
    <n v="2"/>
    <n v="15"/>
    <n v="249.86665852864601"/>
    <n v="54.866667429606103"/>
    <n v="0.95666668812433897"/>
    <n v="0.36400000254313197"/>
    <m/>
    <n v="161.69999999999999"/>
    <x v="1722"/>
    <x v="1356"/>
  </r>
  <r>
    <x v="3"/>
    <n v="75"/>
    <n v="11"/>
    <n v="3"/>
    <n v="5"/>
    <s v="OK"/>
    <s v="A110342"/>
    <n v="453"/>
    <n v="88.4"/>
    <n v="39"/>
    <n v="5"/>
    <n v="5"/>
    <n v="35"/>
    <n v="225.766667683919"/>
    <n v="50.466665903727197"/>
    <n v="1.4433333079020201"/>
    <n v="0.67833332220713305"/>
    <m/>
    <n v="215.5"/>
    <x v="249"/>
    <x v="1357"/>
  </r>
  <r>
    <x v="7"/>
    <n v="101.8"/>
    <n v="52.6"/>
    <n v="3"/>
    <n v="4"/>
    <s v="OK"/>
    <s v="LV109033"/>
    <n v="899"/>
    <n v="49.681528662420398"/>
    <n v="35"/>
    <n v="5"/>
    <n v="5"/>
    <n v="35"/>
    <n v="272.5"/>
    <n v="42.099999745686901"/>
    <n v="1.8033333619435601"/>
    <n v="0.14400000125169801"/>
    <n v="11.866213162740101"/>
    <m/>
    <x v="1723"/>
    <x v="1358"/>
  </r>
  <r>
    <x v="2"/>
    <n v="4"/>
    <n v="70"/>
    <n v="3"/>
    <n v="5"/>
    <s v="OK"/>
    <s v="M17116099"/>
    <n v="455"/>
    <n v="10.199999999999999"/>
    <n v="11"/>
    <n v="2"/>
    <n v="2"/>
    <n v="11"/>
    <n v="208"/>
    <n v="49.066666920979799"/>
    <n v="1.16999995708466"/>
    <n v="0.21900000174840301"/>
    <m/>
    <n v="97.2"/>
    <x v="1724"/>
    <x v="62"/>
  </r>
  <r>
    <x v="1"/>
    <n v="3"/>
    <n v="387"/>
    <n v="0"/>
    <n v="0"/>
    <s v="EXCLUDE"/>
    <s v="NH200043"/>
    <n v="454"/>
    <n v="82"/>
    <n v="35"/>
    <m/>
    <m/>
    <m/>
    <m/>
    <m/>
    <m/>
    <m/>
    <m/>
    <m/>
    <x v="1725"/>
    <x v="261"/>
  </r>
  <r>
    <x v="3"/>
    <n v="52"/>
    <n v="39"/>
    <n v="3"/>
    <n v="5"/>
    <s v="OK"/>
    <s v="A110217"/>
    <n v="456"/>
    <n v="14.2"/>
    <n v="16"/>
    <n v="2"/>
    <n v="2"/>
    <n v="15"/>
    <n v="206.10000101725299"/>
    <n v="47.033332824707003"/>
    <n v="2.2300000190734899"/>
    <n v="0.41333334147930101"/>
    <m/>
    <n v="176.3"/>
    <x v="2"/>
    <x v="2"/>
  </r>
  <r>
    <x v="3"/>
    <n v="79"/>
    <n v="52"/>
    <n v="3"/>
    <n v="5"/>
    <s v="OK"/>
    <s v="A110305"/>
    <n v="456"/>
    <n v="17.5"/>
    <n v="14"/>
    <n v="2"/>
    <n v="2"/>
    <n v="14"/>
    <m/>
    <m/>
    <m/>
    <n v="0.42133333285649599"/>
    <m/>
    <n v="148.5"/>
    <x v="2"/>
    <x v="2"/>
  </r>
  <r>
    <x v="3"/>
    <n v="96"/>
    <n v="67"/>
    <n v="3"/>
    <n v="5"/>
    <s v="OK"/>
    <s v="A110415"/>
    <n v="456"/>
    <n v="13.4"/>
    <n v="17"/>
    <n v="1"/>
    <n v="2"/>
    <n v="16"/>
    <n v="218.86666870117199"/>
    <n v="48.066666920979799"/>
    <n v="2.6666666666666701"/>
    <n v="0.64733334382375096"/>
    <m/>
    <n v="216.7"/>
    <x v="247"/>
    <x v="924"/>
  </r>
  <r>
    <x v="5"/>
    <n v="77"/>
    <n v="63"/>
    <n v="3"/>
    <n v="5"/>
    <s v="OK"/>
    <s v="B444024"/>
    <n v="456"/>
    <n v="19.600000000000001"/>
    <n v="22"/>
    <n v="3"/>
    <n v="1"/>
    <n v="10"/>
    <n v="207"/>
    <n v="58.900000254313099"/>
    <n v="1.75999995072683"/>
    <n v="0.73933335145314505"/>
    <m/>
    <n v="252.7"/>
    <x v="2"/>
    <x v="2"/>
  </r>
  <r>
    <x v="5"/>
    <n v="75"/>
    <n v="68"/>
    <n v="3"/>
    <n v="5"/>
    <s v="OK"/>
    <s v="B444034"/>
    <n v="456"/>
    <n v="17.7"/>
    <n v="25"/>
    <n v="3"/>
    <n v="3"/>
    <n v="20"/>
    <n v="245.333333333333"/>
    <n v="63.433334350585902"/>
    <n v="2.1866666475931802"/>
    <m/>
    <m/>
    <n v="250.9"/>
    <x v="290"/>
    <x v="388"/>
  </r>
  <r>
    <x v="5"/>
    <n v="97"/>
    <n v="3"/>
    <n v="3"/>
    <n v="5"/>
    <s v="OK"/>
    <s v="B446001"/>
    <n v="456"/>
    <n v="30.9"/>
    <n v="30"/>
    <n v="3"/>
    <n v="3"/>
    <n v="15"/>
    <n v="226.46666971842399"/>
    <n v="61.366666158040402"/>
    <n v="2.0133333603541099"/>
    <n v="0.94349998235702504"/>
    <m/>
    <n v="152"/>
    <x v="2"/>
    <x v="2"/>
  </r>
  <r>
    <x v="7"/>
    <n v="170.5"/>
    <n v="40.9"/>
    <n v="3"/>
    <n v="5"/>
    <s v="OK"/>
    <s v="LV109050"/>
    <n v="456"/>
    <n v="23.8853503184713"/>
    <n v="0"/>
    <n v="3"/>
    <n v="1"/>
    <n v="0"/>
    <n v="248.666666666667"/>
    <n v="44.200000762939503"/>
    <n v="2.54666670163473"/>
    <n v="0.60266665617624904"/>
    <n v="60.609532674153598"/>
    <m/>
    <x v="1726"/>
    <x v="526"/>
  </r>
  <r>
    <x v="7"/>
    <n v="106.5"/>
    <n v="24.4"/>
    <n v="3"/>
    <n v="5"/>
    <s v="OK"/>
    <s v="LV109060"/>
    <n v="456"/>
    <n v="22.9299363057325"/>
    <n v="23"/>
    <n v="1"/>
    <n v="1"/>
    <n v="10"/>
    <m/>
    <n v="42.6666666666667"/>
    <n v="2.3666666348775198"/>
    <n v="0.44033332665761299"/>
    <n v="58.5097668965658"/>
    <m/>
    <x v="1727"/>
    <x v="764"/>
  </r>
  <r>
    <x v="7"/>
    <n v="137.4"/>
    <n v="15.8"/>
    <n v="3"/>
    <n v="5"/>
    <s v="OK"/>
    <s v="LV109121"/>
    <n v="456"/>
    <n v="35.668789808917197"/>
    <n v="28"/>
    <n v="3"/>
    <n v="3"/>
    <n v="20"/>
    <n v="261.33333333333297"/>
    <n v="50.5"/>
    <n v="3.3766667048136401"/>
    <n v="0.68433334430058801"/>
    <n v="67.076802571614607"/>
    <m/>
    <x v="1728"/>
    <x v="6"/>
  </r>
  <r>
    <x v="7"/>
    <n v="135"/>
    <n v="23.3"/>
    <n v="3"/>
    <n v="5"/>
    <s v="OK"/>
    <s v="LV109133"/>
    <n v="456"/>
    <n v="21.3375796178344"/>
    <n v="32"/>
    <n v="2"/>
    <n v="1"/>
    <n v="18"/>
    <n v="191.666666666667"/>
    <n v="48.266666412353501"/>
    <n v="2.5666666825612401"/>
    <n v="0.42800000309944197"/>
    <n v="56.895632425944001"/>
    <m/>
    <x v="2"/>
    <x v="2"/>
  </r>
  <r>
    <x v="7"/>
    <n v="133"/>
    <n v="30"/>
    <n v="3"/>
    <n v="5"/>
    <s v="OK"/>
    <s v="LV109136"/>
    <n v="456"/>
    <n v="21.019108280254802"/>
    <n v="28"/>
    <n v="3"/>
    <n v="3"/>
    <n v="20"/>
    <n v="253.333333333333"/>
    <n v="52.099999745686901"/>
    <n v="2.9266666571299198"/>
    <n v="0.44900000095367398"/>
    <n v="36.839766820271798"/>
    <m/>
    <x v="2"/>
    <x v="2"/>
  </r>
  <r>
    <x v="7"/>
    <n v="129.30000000000001"/>
    <n v="40.200000000000003"/>
    <n v="3"/>
    <n v="5"/>
    <s v="OK"/>
    <s v="LV109143"/>
    <n v="456"/>
    <n v="11.7834394904459"/>
    <n v="17"/>
    <n v="2"/>
    <n v="2"/>
    <n v="17"/>
    <n v="234.333333333333"/>
    <n v="44.566665649414098"/>
    <n v="3.0099999904632599"/>
    <n v="0.85000000397364295"/>
    <n v="109.47213363647499"/>
    <m/>
    <x v="2"/>
    <x v="2"/>
  </r>
  <r>
    <x v="7"/>
    <n v="125.3"/>
    <n v="53.3"/>
    <n v="3"/>
    <n v="5"/>
    <s v="OK"/>
    <s v="LV109156"/>
    <n v="456"/>
    <n v="11.305732484076399"/>
    <n v="15"/>
    <n v="1"/>
    <n v="1"/>
    <n v="12"/>
    <n v="200"/>
    <n v="52.033334096272803"/>
    <n v="2.2966666618982901"/>
    <n v="0.50633333126703906"/>
    <n v="57.3964341481527"/>
    <m/>
    <x v="2"/>
    <x v="2"/>
  </r>
  <r>
    <x v="7"/>
    <n v="135.30000000000001"/>
    <n v="91"/>
    <n v="3"/>
    <n v="5"/>
    <s v="OK"/>
    <s v="LV109207"/>
    <n v="456"/>
    <n v="14.6496815286624"/>
    <n v="18"/>
    <n v="2"/>
    <n v="3"/>
    <n v="15"/>
    <n v="248"/>
    <n v="56.033334096272803"/>
    <n v="3.3933332761128701"/>
    <n v="0.89800000190734897"/>
    <n v="80.995367685953795"/>
    <m/>
    <x v="2"/>
    <x v="2"/>
  </r>
  <r>
    <x v="7"/>
    <n v="148.69999999999999"/>
    <n v="30.6"/>
    <n v="3"/>
    <n v="5"/>
    <s v="OK"/>
    <s v="LV109268"/>
    <n v="456"/>
    <n v="45.222929936305697"/>
    <n v="37"/>
    <n v="5"/>
    <n v="3"/>
    <n v="18"/>
    <n v="251.43333435058599"/>
    <n v="56.233333587646499"/>
    <n v="2.63999994595846"/>
    <n v="0.61633334557215402"/>
    <n v="54.041500091552699"/>
    <m/>
    <x v="2"/>
    <x v="2"/>
  </r>
  <r>
    <x v="7"/>
    <n v="150.4"/>
    <n v="88.8"/>
    <n v="3"/>
    <n v="5"/>
    <s v="OK"/>
    <s v="LV109310"/>
    <n v="456"/>
    <n v="39.171974522292999"/>
    <n v="28"/>
    <n v="4"/>
    <n v="5"/>
    <n v="28"/>
    <n v="390.33333333333297"/>
    <n v="46.599999745686901"/>
    <n v="2.3099999427795401"/>
    <n v="0.30933333436648103"/>
    <n v="34.001632690429702"/>
    <m/>
    <x v="2"/>
    <x v="2"/>
  </r>
  <r>
    <x v="7"/>
    <n v="171.4"/>
    <n v="37.6"/>
    <n v="3"/>
    <n v="5"/>
    <s v="OK"/>
    <s v="LV109349"/>
    <n v="456"/>
    <n v="24.5222929936306"/>
    <n v="27"/>
    <n v="3"/>
    <n v="3"/>
    <n v="15"/>
    <n v="232"/>
    <n v="39.066666285196902"/>
    <n v="3.4966666698455802"/>
    <n v="0.50233334302902199"/>
    <n v="68.466233571370395"/>
    <m/>
    <x v="2"/>
    <x v="2"/>
  </r>
  <r>
    <x v="7"/>
    <n v="160.4"/>
    <n v="79.099999999999994"/>
    <n v="3"/>
    <n v="5"/>
    <s v="OK"/>
    <s v="LV109350"/>
    <n v="456"/>
    <n v="20.063694267515899"/>
    <n v="17"/>
    <n v="3"/>
    <n v="4"/>
    <n v="15"/>
    <n v="213.333333333333"/>
    <n v="49.066666920979799"/>
    <n v="2.1433333555857299"/>
    <n v="0.222333336869876"/>
    <n v="29.612500508626301"/>
    <m/>
    <x v="2"/>
    <x v="2"/>
  </r>
  <r>
    <x v="7"/>
    <n v="160.30000000000001"/>
    <n v="75.099999999999994"/>
    <n v="3"/>
    <n v="5"/>
    <s v="OK"/>
    <s v="LV109351"/>
    <n v="456"/>
    <n v="28.6624203821656"/>
    <n v="28"/>
    <n v="4"/>
    <n v="4"/>
    <n v="20"/>
    <n v="279.33333333333297"/>
    <n v="64.766666412353501"/>
    <n v="2.8533333142598498"/>
    <n v="1.0573333303133601"/>
    <n v="85.510965983072893"/>
    <m/>
    <x v="2"/>
    <x v="2"/>
  </r>
  <r>
    <x v="7"/>
    <n v="165.2"/>
    <n v="71.599999999999994"/>
    <n v="3"/>
    <n v="5"/>
    <s v="OK"/>
    <s v="LV109356"/>
    <n v="456"/>
    <n v="26.4012738853503"/>
    <n v="22"/>
    <n v="2"/>
    <n v="2"/>
    <n v="15"/>
    <n v="263"/>
    <n v="58.8333333333333"/>
    <n v="2.72666668891907"/>
    <n v="0.39833333094914802"/>
    <n v="41.977465947469099"/>
    <m/>
    <x v="2"/>
    <x v="2"/>
  </r>
  <r>
    <x v="7"/>
    <n v="157.19999999999999"/>
    <n v="65.599999999999994"/>
    <n v="3"/>
    <n v="5"/>
    <s v="OK"/>
    <s v="LV109367"/>
    <n v="456"/>
    <n v="22.133757961783399"/>
    <n v="20"/>
    <n v="1"/>
    <n v="2"/>
    <n v="13"/>
    <n v="230"/>
    <n v="48.1666666666667"/>
    <n v="2.3066666920979801"/>
    <n v="0.40433333317438802"/>
    <n v="50.673933664957701"/>
    <m/>
    <x v="2"/>
    <x v="2"/>
  </r>
  <r>
    <x v="7"/>
    <n v="165.7"/>
    <n v="39.700000000000003"/>
    <n v="3"/>
    <n v="5"/>
    <s v="OK"/>
    <s v="LV109380"/>
    <n v="456"/>
    <n v="19.5541401273885"/>
    <n v="23"/>
    <n v="3"/>
    <n v="2"/>
    <n v="10"/>
    <m/>
    <n v="44.433334350585902"/>
    <n v="2.90666675567627"/>
    <n v="0.351666659116745"/>
    <n v="53.766501108805301"/>
    <m/>
    <x v="2"/>
    <x v="2"/>
  </r>
  <r>
    <x v="7"/>
    <n v="181"/>
    <n v="11"/>
    <n v="3"/>
    <n v="5"/>
    <s v="OK"/>
    <s v="LV109419"/>
    <n v="456"/>
    <n v="53.1847133757962"/>
    <n v="27"/>
    <n v="5"/>
    <n v="5"/>
    <n v="27"/>
    <n v="262"/>
    <n v="48.799999237060497"/>
    <n v="2.1233332951863599"/>
    <n v="0.34866666297117899"/>
    <n v="28.003266652425101"/>
    <m/>
    <x v="2"/>
    <x v="2"/>
  </r>
  <r>
    <x v="7"/>
    <n v="170.7"/>
    <n v="26.8"/>
    <n v="3"/>
    <n v="5"/>
    <s v="OK"/>
    <s v="LV109438"/>
    <n v="456"/>
    <n v="25"/>
    <n v="22"/>
    <n v="3"/>
    <n v="3"/>
    <n v="22"/>
    <n v="213"/>
    <n v="38.099999745686901"/>
    <n v="1.9699999888738"/>
    <n v="0.29799999793370602"/>
    <n v="43.871065775553397"/>
    <m/>
    <x v="2"/>
    <x v="2"/>
  </r>
  <r>
    <x v="7"/>
    <n v="181.4"/>
    <n v="32"/>
    <n v="3"/>
    <n v="5"/>
    <s v="OK"/>
    <s v="LV109450"/>
    <n v="456"/>
    <n v="23.726114649681499"/>
    <n v="25"/>
    <n v="3"/>
    <n v="3"/>
    <n v="25"/>
    <n v="238.666666666667"/>
    <n v="47.733333587646499"/>
    <n v="2.9166665871938098"/>
    <n v="0.35999999443690001"/>
    <n v="46.431566874186203"/>
    <m/>
    <x v="2"/>
    <x v="2"/>
  </r>
  <r>
    <x v="7"/>
    <n v="174.7"/>
    <n v="52.5"/>
    <n v="3"/>
    <n v="5"/>
    <s v="OK"/>
    <s v="LV109460"/>
    <n v="456"/>
    <n v="40.286624203821702"/>
    <n v="28"/>
    <m/>
    <m/>
    <n v="0"/>
    <n v="196.333333333333"/>
    <n v="47.233333587646499"/>
    <n v="2.1600000460942601"/>
    <n v="0.49633332093556698"/>
    <n v="63.995798746744804"/>
    <m/>
    <x v="2"/>
    <x v="2"/>
  </r>
  <r>
    <x v="7"/>
    <n v="189.2"/>
    <n v="87.6"/>
    <n v="3"/>
    <n v="5"/>
    <s v="OK"/>
    <s v="LV109505"/>
    <n v="456"/>
    <n v="28.6624203821656"/>
    <n v="24"/>
    <n v="3"/>
    <n v="3"/>
    <n v="24"/>
    <n v="227"/>
    <n v="48.300000508626297"/>
    <n v="2.4900000095367401"/>
    <n v="1.1290000081062299"/>
    <n v="115.95033518473301"/>
    <m/>
    <x v="2"/>
    <x v="2"/>
  </r>
  <r>
    <x v="7"/>
    <n v="195.1"/>
    <n v="86.1"/>
    <n v="3"/>
    <n v="5"/>
    <s v="OK"/>
    <s v="LV109508"/>
    <n v="456"/>
    <n v="29.299363057324801"/>
    <n v="28"/>
    <n v="4"/>
    <n v="3"/>
    <n v="20"/>
    <n v="204.333333333333"/>
    <n v="46.900000254313099"/>
    <n v="1.96333336830139"/>
    <n v="0.57000001271565803"/>
    <n v="77.269332885742202"/>
    <m/>
    <x v="1729"/>
    <x v="665"/>
  </r>
  <r>
    <x v="7"/>
    <n v="193.5"/>
    <n v="39.6"/>
    <n v="3"/>
    <n v="5"/>
    <s v="OK"/>
    <s v="LV109542"/>
    <n v="456"/>
    <n v="23.566878980891701"/>
    <n v="24"/>
    <n v="3"/>
    <n v="2"/>
    <n v="16"/>
    <m/>
    <m/>
    <m/>
    <n v="0.31966667373975099"/>
    <n v="30.186833699544302"/>
    <m/>
    <x v="2"/>
    <x v="2"/>
  </r>
  <r>
    <x v="7"/>
    <n v="198.3"/>
    <n v="32.6"/>
    <n v="3"/>
    <n v="5"/>
    <s v="OK"/>
    <s v="LV109552"/>
    <n v="456"/>
    <n v="13.694267515923601"/>
    <n v="22"/>
    <n v="4"/>
    <n v="4"/>
    <n v="15"/>
    <n v="230.666666666667"/>
    <n v="47.133333841959598"/>
    <n v="1.9866666396458901"/>
    <n v="0.432333340247472"/>
    <n v="42.619899113972998"/>
    <m/>
    <x v="2"/>
    <x v="2"/>
  </r>
  <r>
    <x v="7"/>
    <n v="199.9"/>
    <n v="30.8"/>
    <n v="3"/>
    <n v="5"/>
    <s v="OK"/>
    <s v="LV109553"/>
    <n v="456"/>
    <n v="25.159235668789801"/>
    <n v="27"/>
    <n v="4"/>
    <n v="5"/>
    <n v="27"/>
    <n v="224.333333333333"/>
    <n v="49.1666666666667"/>
    <n v="2.2066667079925502"/>
    <n v="0.55266667405764303"/>
    <n v="57.521766662597699"/>
    <m/>
    <x v="2"/>
    <x v="2"/>
  </r>
  <r>
    <x v="7"/>
    <n v="191"/>
    <n v="28.4"/>
    <n v="3"/>
    <n v="5"/>
    <s v="OK"/>
    <s v="LV109557"/>
    <n v="456"/>
    <n v="16.560509554140101"/>
    <n v="20"/>
    <n v="4"/>
    <n v="5"/>
    <n v="20"/>
    <n v="244.333333333333"/>
    <n v="55.700000762939503"/>
    <n v="2.80000003178914"/>
    <n v="0.90100000301996896"/>
    <n v="90.7114664713542"/>
    <m/>
    <x v="2"/>
    <x v="2"/>
  </r>
  <r>
    <x v="7"/>
    <n v="193"/>
    <n v="6.8"/>
    <n v="3"/>
    <n v="5"/>
    <s v="OK"/>
    <s v="LV109578"/>
    <n v="456"/>
    <n v="18.789808917197501"/>
    <n v="22"/>
    <n v="2"/>
    <n v="1"/>
    <n v="17"/>
    <n v="415"/>
    <n v="57.766667683919302"/>
    <n v="1.9866666396458901"/>
    <n v="0.48133334517478898"/>
    <n v="52.356234232584598"/>
    <m/>
    <x v="2"/>
    <x v="2"/>
  </r>
  <r>
    <x v="7"/>
    <n v="107.9"/>
    <n v="32.700000000000003"/>
    <n v="3"/>
    <n v="5"/>
    <s v="OK"/>
    <s v="LV112586"/>
    <n v="456"/>
    <n v="10.3503184713376"/>
    <n v="15"/>
    <n v="2"/>
    <n v="1"/>
    <n v="9"/>
    <m/>
    <n v="55.766666412353501"/>
    <n v="2.6333333651224802"/>
    <n v="0.70466665426890096"/>
    <n v="77.813067118326799"/>
    <m/>
    <x v="1730"/>
    <x v="1359"/>
  </r>
  <r>
    <x v="2"/>
    <n v="45"/>
    <n v="95"/>
    <n v="3"/>
    <n v="5"/>
    <s v="OK"/>
    <s v="M17116425"/>
    <n v="456"/>
    <n v="16.100000000000001"/>
    <n v="15"/>
    <n v="2"/>
    <n v="3"/>
    <n v="15"/>
    <n v="183.89999898274701"/>
    <n v="47.300000508626297"/>
    <n v="2.0866666237513201"/>
    <n v="0.55533334612846397"/>
    <m/>
    <n v="256.2"/>
    <x v="947"/>
    <x v="1360"/>
  </r>
  <r>
    <x v="2"/>
    <n v="51"/>
    <n v="26"/>
    <n v="3"/>
    <n v="5"/>
    <s v="OK"/>
    <s v="M17116558"/>
    <n v="456"/>
    <n v="40.1"/>
    <n v="33"/>
    <n v="3"/>
    <n v="2"/>
    <n v="25"/>
    <n v="194.79999796549501"/>
    <n v="46.733333587646499"/>
    <n v="2.1833333174387599"/>
    <n v="0.467333326737086"/>
    <m/>
    <n v="176.5"/>
    <x v="1731"/>
    <x v="1361"/>
  </r>
  <r>
    <x v="2"/>
    <n v="96"/>
    <n v="79"/>
    <n v="3"/>
    <n v="5"/>
    <s v="OK"/>
    <s v="M17118963"/>
    <n v="456"/>
    <n v="10.199999999999999"/>
    <n v="13"/>
    <n v="2"/>
    <n v="1"/>
    <n v="10"/>
    <n v="198.333333333333"/>
    <n v="47.566666920979799"/>
    <n v="1.7633333603541099"/>
    <n v="0.51766666769981395"/>
    <m/>
    <n v="205.7"/>
    <x v="1732"/>
    <x v="1362"/>
  </r>
  <r>
    <x v="1"/>
    <n v="13"/>
    <n v="314"/>
    <n v="3"/>
    <n v="5"/>
    <s v="OK"/>
    <s v="NH200058"/>
    <n v="456"/>
    <n v="13.7"/>
    <n v="15"/>
    <n v="1"/>
    <n v="1"/>
    <n v="9"/>
    <n v="169.333333333333"/>
    <n v="46.333332061767599"/>
    <n v="2.1566666762034101"/>
    <n v="0.38700000445048"/>
    <m/>
    <n v="166.8"/>
    <x v="2"/>
    <x v="2"/>
  </r>
  <r>
    <x v="1"/>
    <n v="22"/>
    <n v="365"/>
    <n v="3"/>
    <n v="5"/>
    <s v="OK"/>
    <s v="NH200127"/>
    <n v="456"/>
    <n v="15"/>
    <n v="18"/>
    <n v="2"/>
    <n v="2"/>
    <n v="15"/>
    <n v="188"/>
    <n v="58.733333587646499"/>
    <n v="2.5966666936874399"/>
    <n v="0.54099999864896098"/>
    <m/>
    <n v="152.69999999999999"/>
    <x v="2"/>
    <x v="2"/>
  </r>
  <r>
    <x v="1"/>
    <n v="43"/>
    <n v="313"/>
    <n v="3"/>
    <n v="5"/>
    <s v="OK"/>
    <s v="NH200196"/>
    <n v="456"/>
    <n v="12.8"/>
    <n v="15"/>
    <n v="2"/>
    <n v="2"/>
    <n v="15"/>
    <n v="238.23333740234401"/>
    <n v="50.8333346048991"/>
    <n v="2.4199999968210899"/>
    <n v="0.55799997846285498"/>
    <m/>
    <n v="170"/>
    <x v="2"/>
    <x v="2"/>
  </r>
  <r>
    <x v="1"/>
    <n v="46"/>
    <n v="336"/>
    <n v="3"/>
    <n v="5"/>
    <s v="OK"/>
    <s v="NH200210"/>
    <n v="456"/>
    <n v="16"/>
    <n v="18"/>
    <n v="3"/>
    <n v="2"/>
    <n v="18"/>
    <n v="208.333333333333"/>
    <n v="59.366667429606103"/>
    <n v="2.8466666539510102"/>
    <n v="1.10766669114431"/>
    <m/>
    <n v="312.7"/>
    <x v="2"/>
    <x v="2"/>
  </r>
  <r>
    <x v="1"/>
    <n v="48"/>
    <n v="362"/>
    <n v="3"/>
    <n v="5"/>
    <s v="OK"/>
    <s v="NH200223"/>
    <n v="456"/>
    <n v="11.8"/>
    <n v="8"/>
    <n v="1"/>
    <n v="1"/>
    <n v="8"/>
    <n v="172.666666666667"/>
    <n v="51.433333079020201"/>
    <n v="2.1199999650319401"/>
    <n v="0.350999996066093"/>
    <m/>
    <n v="138.30000000000001"/>
    <x v="2"/>
    <x v="2"/>
  </r>
  <r>
    <x v="1"/>
    <n v="43"/>
    <n v="399"/>
    <n v="3"/>
    <n v="5"/>
    <s v="OK"/>
    <s v="NH200242"/>
    <n v="456"/>
    <n v="28.3"/>
    <m/>
    <n v="3"/>
    <n v="2"/>
    <n v="18"/>
    <n v="180.666666666667"/>
    <n v="58.066666920979799"/>
    <n v="1.9800000190734901"/>
    <n v="0.393666664759318"/>
    <m/>
    <n v="116.5"/>
    <x v="2"/>
    <x v="2"/>
  </r>
  <r>
    <x v="1"/>
    <n v="58"/>
    <n v="369"/>
    <n v="3"/>
    <n v="5"/>
    <s v="OK"/>
    <s v="NH200286"/>
    <n v="456"/>
    <n v="21"/>
    <n v="20"/>
    <n v="2"/>
    <n v="2"/>
    <n v="20"/>
    <n v="213.56666564941401"/>
    <n v="54.733333587646499"/>
    <n v="2.7400000890095999"/>
    <n v="0.47533334294954899"/>
    <m/>
    <n v="129.5"/>
    <x v="2"/>
    <x v="2"/>
  </r>
  <r>
    <x v="1"/>
    <n v="57"/>
    <n v="400"/>
    <n v="3"/>
    <n v="5"/>
    <s v="OK"/>
    <s v="NH200295"/>
    <n v="456"/>
    <n v="29"/>
    <n v="23"/>
    <n v="3"/>
    <n v="2"/>
    <n v="20"/>
    <n v="172.43333435058599"/>
    <n v="54.633333841959598"/>
    <n v="2.6666665871938098"/>
    <n v="0.43433333436648103"/>
    <m/>
    <n v="162.30000000000001"/>
    <x v="2"/>
    <x v="2"/>
  </r>
  <r>
    <x v="1"/>
    <n v="68"/>
    <n v="350"/>
    <n v="3"/>
    <n v="5"/>
    <s v="OK"/>
    <s v="NH200324"/>
    <n v="456"/>
    <n v="12"/>
    <m/>
    <n v="2"/>
    <n v="2"/>
    <n v="9"/>
    <n v="193"/>
    <n v="48.633332570393897"/>
    <n v="2.6600000858306898"/>
    <n v="0.56466666857401504"/>
    <m/>
    <n v="206"/>
    <x v="2"/>
    <x v="2"/>
  </r>
  <r>
    <x v="1"/>
    <n v="76"/>
    <n v="361"/>
    <n v="3"/>
    <n v="5"/>
    <s v="OK"/>
    <s v="NH200394"/>
    <n v="456"/>
    <n v="14"/>
    <n v="18"/>
    <n v="2"/>
    <n v="2"/>
    <n v="15"/>
    <n v="174.333333333333"/>
    <n v="50"/>
    <n v="2.1366666158040402"/>
    <n v="0.61633334557215402"/>
    <m/>
    <n v="242.7"/>
    <x v="2"/>
    <x v="2"/>
  </r>
  <r>
    <x v="1"/>
    <n v="71"/>
    <n v="373"/>
    <n v="3"/>
    <n v="5"/>
    <s v="OK"/>
    <s v="NH200403"/>
    <n v="456"/>
    <n v="10.8"/>
    <n v="11"/>
    <n v="2"/>
    <n v="1"/>
    <n v="11"/>
    <n v="189.666666666667"/>
    <n v="48.266666412353501"/>
    <n v="1.37999999523163"/>
    <n v="0.32866666714350401"/>
    <m/>
    <n v="116.4"/>
    <x v="2"/>
    <x v="2"/>
  </r>
  <r>
    <x v="1"/>
    <n v="72"/>
    <n v="394"/>
    <n v="3"/>
    <n v="5"/>
    <s v="OK"/>
    <s v="NH200419"/>
    <n v="456"/>
    <n v="14.3"/>
    <n v="17"/>
    <n v="2"/>
    <n v="2"/>
    <n v="17"/>
    <n v="187.333333333333"/>
    <n v="57.433334350585902"/>
    <n v="2.1800000270207698"/>
    <n v="0.46400000651677398"/>
    <m/>
    <n v="168"/>
    <x v="2"/>
    <x v="2"/>
  </r>
  <r>
    <x v="1"/>
    <n v="2"/>
    <n v="311"/>
    <n v="3"/>
    <n v="5"/>
    <s v="OK"/>
    <s v="NH200665"/>
    <n v="456"/>
    <n v="10.1"/>
    <n v="15"/>
    <n v="1"/>
    <n v="1"/>
    <n v="12"/>
    <n v="182.39999898274701"/>
    <n v="45.733332316080698"/>
    <n v="2.5966666539510102"/>
    <n v="0.39966665705045101"/>
    <m/>
    <n v="150.4"/>
    <x v="1733"/>
    <x v="1363"/>
  </r>
  <r>
    <x v="1"/>
    <n v="39"/>
    <n v="348"/>
    <n v="3"/>
    <n v="5"/>
    <s v="OK"/>
    <s v="NH200689"/>
    <n v="456"/>
    <n v="10.1"/>
    <n v="14"/>
    <n v="1"/>
    <n v="1"/>
    <n v="14"/>
    <n v="163"/>
    <n v="54.433334350585902"/>
    <n v="2.0699999729792302"/>
    <n v="0.37033332387606299"/>
    <m/>
    <n v="147.80000000000001"/>
    <x v="1734"/>
    <x v="1206"/>
  </r>
  <r>
    <x v="1"/>
    <n v="50"/>
    <n v="355"/>
    <n v="3"/>
    <n v="5"/>
    <s v="OK"/>
    <s v="NH200697"/>
    <n v="456"/>
    <n v="10"/>
    <n v="8"/>
    <n v="1"/>
    <n v="2"/>
    <n v="8"/>
    <n v="168.333333333333"/>
    <n v="52.533334096272803"/>
    <n v="2.1966666380564401"/>
    <n v="0.37199999888738"/>
    <m/>
    <n v="142.19999999999999"/>
    <x v="2"/>
    <x v="2"/>
  </r>
  <r>
    <x v="6"/>
    <n v="56"/>
    <n v="91"/>
    <n v="3"/>
    <n v="5"/>
    <s v="OK"/>
    <s v="P01860250"/>
    <n v="456"/>
    <n v="10.7"/>
    <n v="10"/>
    <n v="1"/>
    <n v="1"/>
    <n v="6"/>
    <n v="199.10000101725299"/>
    <n v="58.866666158040402"/>
    <n v="3.0266666412353498"/>
    <n v="0.63699998458226503"/>
    <m/>
    <n v="252.6"/>
    <x v="1735"/>
    <x v="2"/>
  </r>
  <r>
    <x v="8"/>
    <n v="58"/>
    <n v="59.5"/>
    <n v="3"/>
    <n v="5"/>
    <s v="OK"/>
    <s v="T10243"/>
    <n v="456"/>
    <n v="19.399999999999999"/>
    <n v="20"/>
    <n v="3"/>
    <n v="2"/>
    <n v="15"/>
    <n v="236.666666666667"/>
    <n v="54.566666920979799"/>
    <n v="2.1633332967758201"/>
    <n v="0.78566666444142697"/>
    <n v="92.007199605305999"/>
    <m/>
    <x v="1736"/>
    <x v="1364"/>
  </r>
  <r>
    <x v="8"/>
    <n v="62.5"/>
    <n v="83"/>
    <n v="0"/>
    <n v="3"/>
    <s v="EXCLUDE"/>
    <s v="T10214"/>
    <n v="461"/>
    <n v="115"/>
    <n v="40"/>
    <m/>
    <m/>
    <n v="0"/>
    <m/>
    <m/>
    <m/>
    <m/>
    <m/>
    <m/>
    <x v="1737"/>
    <x v="1365"/>
  </r>
  <r>
    <x v="6"/>
    <n v="55"/>
    <n v="51"/>
    <n v="3"/>
    <n v="0"/>
    <s v="EXCLUDE"/>
    <s v="P01860269"/>
    <n v="465"/>
    <n v="15.6"/>
    <m/>
    <n v="1"/>
    <n v="2"/>
    <n v="7"/>
    <n v="190.13333129882801"/>
    <n v="49.5"/>
    <n v="1.83999999364217"/>
    <n v="0.78066664934158303"/>
    <m/>
    <n v="252.1"/>
    <x v="2"/>
    <x v="2"/>
  </r>
  <r>
    <x v="2"/>
    <n v="87"/>
    <n v="23"/>
    <n v="3"/>
    <n v="4"/>
    <s v="OK"/>
    <s v="M17116867"/>
    <n v="466"/>
    <n v="17.8"/>
    <n v="18"/>
    <n v="2"/>
    <n v="3"/>
    <n v="18"/>
    <n v="321.76666259765602"/>
    <n v="46.866666158040402"/>
    <n v="3.0333333015441899"/>
    <n v="1.8983333508173601"/>
    <m/>
    <n v="450.1"/>
    <x v="788"/>
    <x v="1366"/>
  </r>
  <r>
    <x v="8"/>
    <n v="91.5"/>
    <n v="47"/>
    <n v="3"/>
    <n v="4"/>
    <s v="OK"/>
    <s v="T10063"/>
    <n v="466"/>
    <n v="34.5"/>
    <n v="27"/>
    <n v="3"/>
    <n v="1"/>
    <n v="9"/>
    <n v="286.66666666666703"/>
    <n v="46.366666158040402"/>
    <n v="2.1633333762486799"/>
    <n v="1.31466666857402"/>
    <n v="131.68266805012999"/>
    <m/>
    <x v="1738"/>
    <x v="1367"/>
  </r>
  <r>
    <x v="8"/>
    <n v="63"/>
    <n v="48"/>
    <n v="0"/>
    <n v="0"/>
    <s v="MORT"/>
    <s v="T10197"/>
    <n v="466"/>
    <m/>
    <m/>
    <m/>
    <m/>
    <m/>
    <m/>
    <m/>
    <m/>
    <m/>
    <m/>
    <m/>
    <x v="2"/>
    <x v="2"/>
  </r>
  <r>
    <x v="6"/>
    <n v="39"/>
    <n v="10"/>
    <n v="3"/>
    <n v="5"/>
    <s v="OK"/>
    <s v="P01860187"/>
    <n v="469"/>
    <n v="11.3"/>
    <n v="14"/>
    <n v="3"/>
    <n v="3"/>
    <n v="14"/>
    <n v="281.76666259765602"/>
    <n v="41.233332316080698"/>
    <n v="1.8933333158493"/>
    <n v="1.0943333506584201"/>
    <m/>
    <n v="373.9"/>
    <x v="399"/>
    <x v="2"/>
  </r>
  <r>
    <x v="8"/>
    <n v="99"/>
    <n v="23.5"/>
    <n v="3"/>
    <n v="5"/>
    <s v="OK"/>
    <s v="T10050"/>
    <n v="470"/>
    <n v="20.100000000000001"/>
    <n v="27"/>
    <n v="2"/>
    <n v="2"/>
    <n v="0"/>
    <n v="150"/>
    <n v="48.566666920979799"/>
    <n v="1.5033333301544201"/>
    <n v="0.184666665891806"/>
    <n v="33.014600753784201"/>
    <m/>
    <x v="1739"/>
    <x v="1368"/>
  </r>
  <r>
    <x v="5"/>
    <n v="3"/>
    <n v="69"/>
    <n v="3"/>
    <n v="5"/>
    <s v="OK"/>
    <s v="B420042"/>
    <n v="471"/>
    <n v="12.4"/>
    <n v="17"/>
    <n v="2"/>
    <n v="2"/>
    <n v="12"/>
    <n v="155.233332316081"/>
    <n v="54.933334350585902"/>
    <n v="1.1900000174840299"/>
    <n v="0.15433333565791399"/>
    <m/>
    <n v="78.7"/>
    <x v="82"/>
    <x v="207"/>
  </r>
  <r>
    <x v="5"/>
    <n v="18"/>
    <n v="21"/>
    <n v="3"/>
    <n v="5"/>
    <s v="OK"/>
    <s v="B422060"/>
    <n v="471"/>
    <n v="10.3"/>
    <n v="17"/>
    <n v="2"/>
    <n v="2"/>
    <n v="12"/>
    <n v="150.233332316081"/>
    <n v="49.633333841959598"/>
    <n v="1.31333335240682"/>
    <n v="0.14566666384537999"/>
    <m/>
    <n v="84.4"/>
    <x v="178"/>
    <x v="256"/>
  </r>
  <r>
    <x v="5"/>
    <n v="44"/>
    <n v="25"/>
    <n v="3"/>
    <n v="5"/>
    <s v="OK"/>
    <s v="B430066"/>
    <n v="471"/>
    <n v="14.3"/>
    <n v="16"/>
    <n v="2"/>
    <n v="4"/>
    <n v="16"/>
    <n v="151.666666666667"/>
    <n v="55.866666158040402"/>
    <n v="1.07333332300186"/>
    <n v="0.28700000047683699"/>
    <m/>
    <n v="139.80000000000001"/>
    <x v="213"/>
    <x v="222"/>
  </r>
  <r>
    <x v="5"/>
    <n v="54"/>
    <n v="3"/>
    <n v="3"/>
    <n v="5"/>
    <s v="OK"/>
    <s v="B438015"/>
    <n v="471"/>
    <n v="16.899999999999999"/>
    <n v="14"/>
    <n v="2"/>
    <n v="2"/>
    <n v="12"/>
    <n v="142.56666564941401"/>
    <n v="47.9999987284342"/>
    <n v="1.0766666730245"/>
    <n v="0.129666663706303"/>
    <m/>
    <n v="87.9"/>
    <x v="82"/>
    <x v="538"/>
  </r>
  <r>
    <x v="5"/>
    <n v="88"/>
    <n v="49"/>
    <n v="3"/>
    <n v="5"/>
    <s v="OK"/>
    <s v="B445057"/>
    <n v="471"/>
    <n v="11.3"/>
    <n v="11"/>
    <n v="2"/>
    <n v="2"/>
    <n v="11"/>
    <n v="153.333333333333"/>
    <n v="52.900000254313099"/>
    <n v="1.1966666777928701"/>
    <n v="0.27133332689603201"/>
    <m/>
    <n v="122.5"/>
    <x v="360"/>
    <x v="82"/>
  </r>
  <r>
    <x v="7"/>
    <n v="113.6"/>
    <n v="76.8"/>
    <n v="0"/>
    <n v="3"/>
    <s v="EXCLUDE"/>
    <s v="LV109013"/>
    <n v="765"/>
    <n v="14.3312101910828"/>
    <n v="19"/>
    <m/>
    <m/>
    <n v="0"/>
    <m/>
    <m/>
    <m/>
    <m/>
    <m/>
    <m/>
    <x v="1740"/>
    <x v="1369"/>
  </r>
  <r>
    <x v="7"/>
    <n v="108"/>
    <n v="-1"/>
    <n v="0"/>
    <n v="2"/>
    <s v="EXCLUDE"/>
    <s v="LV112854"/>
    <n v="764"/>
    <n v="44.585987261146499"/>
    <n v="40"/>
    <m/>
    <m/>
    <n v="0"/>
    <m/>
    <m/>
    <m/>
    <m/>
    <m/>
    <m/>
    <x v="1741"/>
    <x v="1370"/>
  </r>
  <r>
    <x v="5"/>
    <n v="48"/>
    <n v="41"/>
    <n v="3"/>
    <n v="5"/>
    <s v="OK"/>
    <s v="B429007"/>
    <n v="472"/>
    <n v="19.399999999999999"/>
    <n v="26"/>
    <m/>
    <m/>
    <m/>
    <n v="176"/>
    <n v="53.366667429606103"/>
    <n v="1.0400000214576699"/>
    <n v="0.18466666837533299"/>
    <m/>
    <n v="79.099999999999994"/>
    <x v="2"/>
    <x v="2"/>
  </r>
  <r>
    <x v="3"/>
    <n v="18"/>
    <n v="50"/>
    <n v="3"/>
    <n v="5"/>
    <s v="OK"/>
    <s v="A110054"/>
    <n v="473"/>
    <n v="17.399999999999999"/>
    <n v="18"/>
    <m/>
    <m/>
    <m/>
    <n v="116.333333333333"/>
    <n v="56.566668192545599"/>
    <n v="0.82333334287007698"/>
    <n v="9.0333335101604503E-2"/>
    <m/>
    <n v="42.4"/>
    <x v="322"/>
    <x v="262"/>
  </r>
  <r>
    <x v="5"/>
    <n v="10"/>
    <n v="92"/>
    <n v="3"/>
    <n v="5"/>
    <s v="OK"/>
    <s v="B419049"/>
    <n v="473"/>
    <n v="13.4"/>
    <n v="12"/>
    <n v="1"/>
    <n v="1"/>
    <n v="8"/>
    <n v="139.20000203450499"/>
    <n v="48.600001017252602"/>
    <n v="0.91999999682108602"/>
    <n v="0.101666669050852"/>
    <m/>
    <n v="55.5"/>
    <x v="213"/>
    <x v="49"/>
  </r>
  <r>
    <x v="3"/>
    <n v="61"/>
    <n v="84"/>
    <n v="3"/>
    <n v="4"/>
    <s v="OK"/>
    <s v="A110269"/>
    <n v="474"/>
    <n v="11.8"/>
    <n v="16"/>
    <n v="1"/>
    <n v="2"/>
    <n v="12"/>
    <n v="209.233332316081"/>
    <n v="55.8333333333333"/>
    <n v="1.3599999745686799"/>
    <n v="1.38366663455963"/>
    <m/>
    <n v="438.9"/>
    <x v="57"/>
    <x v="205"/>
  </r>
  <r>
    <x v="7"/>
    <n v="129.6"/>
    <n v="8.1"/>
    <n v="3"/>
    <n v="5"/>
    <s v="OK"/>
    <s v="LV109112"/>
    <n v="475"/>
    <n v="10.1910828025478"/>
    <n v="16"/>
    <n v="1"/>
    <n v="1"/>
    <n v="10"/>
    <n v="189.666666666667"/>
    <n v="60.866667429606103"/>
    <n v="1.56333335240682"/>
    <n v="0.28966666261355101"/>
    <m/>
    <m/>
    <x v="1742"/>
    <x v="1371"/>
  </r>
  <r>
    <x v="7"/>
    <n v="185.2"/>
    <n v="9.8000000000000007"/>
    <n v="3"/>
    <n v="5"/>
    <s v="OK"/>
    <s v="LV109426"/>
    <n v="475"/>
    <n v="21.242038216560498"/>
    <n v="24"/>
    <n v="3"/>
    <n v="1"/>
    <n v="18"/>
    <n v="193"/>
    <n v="57.800000508626297"/>
    <n v="1.1666666467984499"/>
    <n v="0.23833333452542599"/>
    <n v="27.799467086791999"/>
    <m/>
    <x v="1743"/>
    <x v="1372"/>
  </r>
  <r>
    <x v="2"/>
    <n v="60"/>
    <n v="9"/>
    <n v="3"/>
    <n v="5"/>
    <s v="OK"/>
    <s v="M17116533"/>
    <n v="475"/>
    <n v="15.9"/>
    <n v="18"/>
    <n v="2"/>
    <n v="2"/>
    <n v="13"/>
    <n v="171"/>
    <n v="47.033332824707003"/>
    <n v="0.92333332697550496"/>
    <n v="9.4999998807907104E-2"/>
    <m/>
    <n v="53.9"/>
    <x v="1744"/>
    <x v="1373"/>
  </r>
  <r>
    <x v="5"/>
    <n v="61"/>
    <n v="57"/>
    <n v="3"/>
    <n v="5"/>
    <s v="OK"/>
    <s v="B436054"/>
    <n v="476"/>
    <n v="16.5"/>
    <m/>
    <n v="2"/>
    <n v="3"/>
    <n v="20"/>
    <n v="283.66666666666703"/>
    <n v="53.066666920979799"/>
    <n v="2.9299999872843401"/>
    <n v="0.40166667103767401"/>
    <m/>
    <n v="135.9"/>
    <x v="101"/>
    <x v="302"/>
  </r>
  <r>
    <x v="1"/>
    <n v="27"/>
    <n v="387"/>
    <n v="3"/>
    <n v="5"/>
    <s v="OK"/>
    <s v="NH200139"/>
    <n v="477"/>
    <n v="10.5"/>
    <n v="15"/>
    <n v="2"/>
    <n v="2"/>
    <n v="15"/>
    <n v="236.36666361490899"/>
    <n v="64.433333079020201"/>
    <n v="2.4266666571299198"/>
    <n v="0.74200000365575203"/>
    <m/>
    <n v="252.2"/>
    <x v="1745"/>
    <x v="1374"/>
  </r>
  <r>
    <x v="6"/>
    <n v="51"/>
    <n v="61"/>
    <n v="3"/>
    <n v="5"/>
    <s v="OK"/>
    <s v="P01860261"/>
    <n v="477"/>
    <n v="13.5"/>
    <n v="14"/>
    <n v="1"/>
    <n v="5"/>
    <n v="4"/>
    <n v="188.10000101725299"/>
    <n v="52.199999491373703"/>
    <n v="1.7466667095820101"/>
    <n v="0.39800000190734902"/>
    <m/>
    <n v="182.4"/>
    <x v="1746"/>
    <x v="2"/>
  </r>
  <r>
    <x v="7"/>
    <n v="136.69999999999999"/>
    <n v="94.2"/>
    <n v="3"/>
    <n v="4"/>
    <s v="OK"/>
    <s v="LV109203"/>
    <n v="857"/>
    <n v="29.140127388534999"/>
    <n v="34"/>
    <n v="4"/>
    <n v="4"/>
    <n v="30"/>
    <n v="210.333333333333"/>
    <n v="50.399998982747398"/>
    <n v="1.5766666332880701"/>
    <n v="0.40633333722750298"/>
    <n v="41.690132141113303"/>
    <m/>
    <x v="1747"/>
    <x v="1375"/>
  </r>
  <r>
    <x v="7"/>
    <n v="199.3"/>
    <n v="53.2"/>
    <n v="3"/>
    <n v="4"/>
    <s v="OK"/>
    <s v="LV109530"/>
    <n v="857"/>
    <n v="17.197452229299401"/>
    <n v="24"/>
    <n v="3"/>
    <n v="3"/>
    <n v="20"/>
    <n v="213.666666666667"/>
    <n v="50.8333346048991"/>
    <n v="1.85333331425985"/>
    <n v="0.14099999765555099"/>
    <n v="17.550966580708799"/>
    <m/>
    <x v="1748"/>
    <x v="1376"/>
  </r>
  <r>
    <x v="1"/>
    <n v="84"/>
    <n v="308"/>
    <n v="3"/>
    <n v="5"/>
    <s v="OK"/>
    <s v="NH200428"/>
    <n v="478"/>
    <n v="12.5"/>
    <n v="17"/>
    <n v="1"/>
    <n v="1"/>
    <n v="17"/>
    <n v="190.86666870117199"/>
    <n v="47.733333587646499"/>
    <n v="1.82333334287008"/>
    <n v="0.43799999356269798"/>
    <m/>
    <n v="205.3"/>
    <x v="1749"/>
    <x v="1377"/>
  </r>
  <r>
    <x v="3"/>
    <n v="52"/>
    <n v="78"/>
    <n v="3"/>
    <n v="5"/>
    <s v="OK"/>
    <s v="A110244"/>
    <n v="480"/>
    <n v="11.3"/>
    <n v="15"/>
    <n v="1"/>
    <n v="1"/>
    <n v="15"/>
    <n v="207.766667683919"/>
    <n v="48.900000254313099"/>
    <n v="1.41000000635783"/>
    <n v="0.13566666841507"/>
    <m/>
    <n v="62.9"/>
    <x v="360"/>
    <x v="291"/>
  </r>
  <r>
    <x v="7"/>
    <n v="167.7"/>
    <n v="79.3"/>
    <n v="0"/>
    <n v="3"/>
    <s v="EXCLUDE"/>
    <s v="LV109346"/>
    <n v="480"/>
    <n v="57.961783439490397"/>
    <n v="30"/>
    <m/>
    <m/>
    <n v="0"/>
    <m/>
    <m/>
    <m/>
    <m/>
    <m/>
    <m/>
    <x v="1750"/>
    <x v="1378"/>
  </r>
  <r>
    <x v="7"/>
    <n v="178.4"/>
    <n v="21.2"/>
    <n v="3"/>
    <n v="4"/>
    <s v="OK"/>
    <s v="LV109432"/>
    <n v="480"/>
    <n v="32.165605095541402"/>
    <n v="24"/>
    <n v="3"/>
    <n v="3"/>
    <n v="24"/>
    <n v="160.333333333333"/>
    <n v="23.8666667938232"/>
    <n v="0.43666666746139499"/>
    <n v="6.1333332210779197E-2"/>
    <n v="12.262666702270501"/>
    <m/>
    <x v="1751"/>
    <x v="736"/>
  </r>
  <r>
    <x v="7"/>
    <n v="191.4"/>
    <n v="13.4"/>
    <n v="3"/>
    <n v="5"/>
    <s v="OK"/>
    <s v="LV109567"/>
    <n v="480"/>
    <n v="17.197452229299401"/>
    <n v="13"/>
    <n v="1"/>
    <n v="1"/>
    <n v="8"/>
    <n v="190"/>
    <n v="52.766666412353501"/>
    <n v="0.79666668176651001"/>
    <n v="0.18466666837533299"/>
    <n v="30.635733286539701"/>
    <m/>
    <x v="1752"/>
    <x v="1379"/>
  </r>
  <r>
    <x v="6"/>
    <n v="11"/>
    <n v="31"/>
    <n v="3"/>
    <n v="5"/>
    <s v="OK"/>
    <s v="P01860074"/>
    <n v="480"/>
    <n v="55.4"/>
    <n v="29"/>
    <n v="5"/>
    <n v="3"/>
    <n v="25"/>
    <n v="242.10000101725299"/>
    <n v="70.233334859212206"/>
    <n v="1.8866666555404701"/>
    <n v="0.28833333154519403"/>
    <m/>
    <n v="70.900000000000006"/>
    <x v="1753"/>
    <x v="2"/>
  </r>
  <r>
    <x v="1"/>
    <n v="82"/>
    <n v="351"/>
    <n v="3"/>
    <n v="4"/>
    <s v="OK"/>
    <s v="NH200457"/>
    <n v="482"/>
    <n v="14.5"/>
    <n v="13"/>
    <n v="1"/>
    <n v="1"/>
    <n v="10"/>
    <n v="223.766667683919"/>
    <n v="57.099999745686901"/>
    <n v="2.2966666221618701"/>
    <n v="0.93966663877169299"/>
    <m/>
    <n v="417.4"/>
    <x v="1305"/>
    <x v="1066"/>
  </r>
  <r>
    <x v="6"/>
    <n v="36"/>
    <n v="52"/>
    <n v="3"/>
    <n v="5"/>
    <s v="OK"/>
    <s v="P01860163"/>
    <n v="482"/>
    <n v="53.2"/>
    <n v="34"/>
    <n v="5"/>
    <n v="5"/>
    <n v="34"/>
    <n v="204.10000101725299"/>
    <n v="51.033332824707003"/>
    <n v="1.8900000254313201"/>
    <n v="0.176666667064031"/>
    <m/>
    <n v="70.2"/>
    <x v="1754"/>
    <x v="2"/>
  </r>
  <r>
    <x v="6"/>
    <n v="17"/>
    <n v="78"/>
    <n v="3"/>
    <n v="5"/>
    <s v="OK"/>
    <s v="P01860047"/>
    <n v="482"/>
    <n v="63.8"/>
    <n v="37"/>
    <m/>
    <m/>
    <m/>
    <n v="242.76666259765599"/>
    <n v="50.266666412353501"/>
    <n v="2.09999998410543"/>
    <n v="0.18566666543483701"/>
    <m/>
    <n v="58.5"/>
    <x v="880"/>
    <x v="2"/>
  </r>
  <r>
    <x v="0"/>
    <n v="100"/>
    <n v="39"/>
    <n v="0"/>
    <n v="0"/>
    <s v="EXCLUDE"/>
    <s v="NL110031"/>
    <n v="464"/>
    <n v="15.7"/>
    <m/>
    <m/>
    <m/>
    <m/>
    <m/>
    <m/>
    <m/>
    <m/>
    <m/>
    <m/>
    <x v="2"/>
    <x v="2"/>
  </r>
  <r>
    <x v="7"/>
    <n v="185.5"/>
    <n v="18"/>
    <n v="3"/>
    <n v="4"/>
    <s v="OK"/>
    <s v="LV109428"/>
    <n v="930"/>
    <n v="15.9235668789809"/>
    <n v="20"/>
    <n v="1"/>
    <n v="1"/>
    <n v="14"/>
    <n v="260.33333333333297"/>
    <n v="46"/>
    <n v="0.99000000953674305"/>
    <n v="0.52033334970474199"/>
    <n v="72.035532633463504"/>
    <m/>
    <x v="1755"/>
    <x v="1073"/>
  </r>
  <r>
    <x v="6"/>
    <n v="22"/>
    <n v="1"/>
    <n v="3"/>
    <n v="5"/>
    <s v="OK"/>
    <s v="P01860094"/>
    <n v="484"/>
    <n v="25.8"/>
    <n v="20"/>
    <n v="4"/>
    <n v="3"/>
    <n v="17"/>
    <n v="336.66666666666703"/>
    <n v="46.6666666666667"/>
    <n v="1.8900000254313201"/>
    <n v="2.93600002924601"/>
    <m/>
    <n v="779.3"/>
    <x v="1756"/>
    <x v="2"/>
  </r>
  <r>
    <x v="8"/>
    <n v="110"/>
    <n v="0"/>
    <n v="0"/>
    <n v="0"/>
    <s v="MORT"/>
    <s v="T10190"/>
    <n v="768"/>
    <m/>
    <m/>
    <m/>
    <m/>
    <m/>
    <m/>
    <m/>
    <m/>
    <m/>
    <m/>
    <m/>
    <x v="2"/>
    <x v="2"/>
  </r>
  <r>
    <x v="1"/>
    <n v="41"/>
    <n v="314"/>
    <n v="3"/>
    <n v="4"/>
    <s v="OK"/>
    <s v="NH200197"/>
    <n v="485"/>
    <n v="13.2"/>
    <n v="13"/>
    <n v="1"/>
    <n v="1"/>
    <n v="12"/>
    <n v="158.56666564941401"/>
    <n v="52.766667683919302"/>
    <n v="1.4233333667119299"/>
    <n v="0.27833333114782999"/>
    <m/>
    <n v="94.4"/>
    <x v="182"/>
    <x v="1380"/>
  </r>
  <r>
    <x v="1"/>
    <n v="15"/>
    <n v="353"/>
    <n v="3"/>
    <n v="4"/>
    <s v="OK"/>
    <s v="NH200629"/>
    <n v="485"/>
    <n v="10.1"/>
    <n v="10"/>
    <n v="1"/>
    <n v="1"/>
    <n v="8"/>
    <n v="126.033330281576"/>
    <n v="52.566666920979799"/>
    <n v="1.9166666269302399"/>
    <n v="0.225666667024295"/>
    <m/>
    <n v="83.8"/>
    <x v="1757"/>
    <x v="1381"/>
  </r>
  <r>
    <x v="8"/>
    <n v="56"/>
    <n v="69"/>
    <n v="3"/>
    <n v="5"/>
    <s v="OK"/>
    <s v="T10246"/>
    <n v="485"/>
    <n v="10.5"/>
    <n v="11"/>
    <n v="2"/>
    <n v="2"/>
    <n v="8"/>
    <n v="210"/>
    <n v="53.566665649414098"/>
    <n v="1.2833333015441899"/>
    <n v="0.16966666777928699"/>
    <n v="24.416633605956999"/>
    <m/>
    <x v="1758"/>
    <x v="1382"/>
  </r>
  <r>
    <x v="1"/>
    <n v="11"/>
    <n v="398"/>
    <n v="3"/>
    <n v="4"/>
    <s v="OK"/>
    <s v="NH200096"/>
    <n v="487"/>
    <n v="12.7"/>
    <n v="12"/>
    <n v="2"/>
    <n v="2"/>
    <n v="10"/>
    <n v="128.333333333333"/>
    <n v="44.533334096272803"/>
    <n v="1.3233333031336501"/>
    <n v="0.46700000762939498"/>
    <m/>
    <n v="238.6"/>
    <x v="1759"/>
    <x v="1383"/>
  </r>
  <r>
    <x v="7"/>
    <n v="139.80000000000001"/>
    <n v="58"/>
    <n v="3"/>
    <n v="4"/>
    <s v="OK"/>
    <s v="LV109229"/>
    <n v="488"/>
    <n v="11.9426751592357"/>
    <n v="15"/>
    <n v="3"/>
    <n v="4"/>
    <n v="12"/>
    <n v="252.666666666667"/>
    <n v="58.3333333333333"/>
    <n v="2.2033333381017099"/>
    <n v="0.71833332379658998"/>
    <n v="72.643966674804702"/>
    <m/>
    <x v="1760"/>
    <x v="1384"/>
  </r>
  <r>
    <x v="7"/>
    <n v="188.1"/>
    <n v="11.6"/>
    <n v="3"/>
    <n v="4"/>
    <s v="OK"/>
    <s v="LV109427"/>
    <n v="924"/>
    <n v="15.605095541401299"/>
    <n v="22"/>
    <n v="2"/>
    <n v="1"/>
    <n v="22"/>
    <n v="253.333333333333"/>
    <n v="56.8333333333333"/>
    <n v="1.51333332061768"/>
    <n v="0.274666662017504"/>
    <n v="25.740432739257798"/>
    <m/>
    <x v="1761"/>
    <x v="924"/>
  </r>
  <r>
    <x v="2"/>
    <n v="90"/>
    <n v="51"/>
    <n v="3"/>
    <n v="5"/>
    <s v="OK"/>
    <s v="M17116906"/>
    <n v="489"/>
    <n v="16.7"/>
    <n v="26"/>
    <n v="2"/>
    <n v="2"/>
    <n v="18"/>
    <n v="209.333333333333"/>
    <n v="52.866666158040402"/>
    <n v="1.8600000143051101"/>
    <n v="6.9999999056259796E-2"/>
    <m/>
    <n v="40"/>
    <x v="1762"/>
    <x v="727"/>
  </r>
  <r>
    <x v="7"/>
    <n v="169.8"/>
    <n v="73.8"/>
    <n v="3"/>
    <n v="5"/>
    <s v="OK"/>
    <s v="LV109359"/>
    <n v="858"/>
    <n v="25.4777070063694"/>
    <n v="26"/>
    <n v="2"/>
    <n v="1"/>
    <n v="14"/>
    <n v="367.33333333333297"/>
    <n v="47.599999745686901"/>
    <n v="1.6966666777928701"/>
    <n v="0.98100002606709802"/>
    <n v="105.22686767578099"/>
    <m/>
    <x v="1763"/>
    <x v="1385"/>
  </r>
  <r>
    <x v="5"/>
    <n v="0"/>
    <n v="55"/>
    <n v="3"/>
    <n v="5"/>
    <s v="OK"/>
    <s v="B420052"/>
    <n v="490"/>
    <n v="16.2"/>
    <n v="19"/>
    <n v="2"/>
    <n v="2"/>
    <n v="15"/>
    <n v="242.666666666667"/>
    <n v="69.233334859212206"/>
    <n v="0.82333332300186202"/>
    <n v="0.280666664242744"/>
    <m/>
    <n v="104.1"/>
    <x v="2"/>
    <x v="2"/>
  </r>
  <r>
    <x v="5"/>
    <n v="85"/>
    <n v="33"/>
    <n v="3"/>
    <n v="5"/>
    <s v="OK"/>
    <s v="B445071"/>
    <n v="490"/>
    <n v="10.199999999999999"/>
    <n v="13"/>
    <n v="1"/>
    <n v="1"/>
    <n v="10"/>
    <n v="208.89999898274701"/>
    <n v="65.599999745686802"/>
    <n v="1.0033333301544201"/>
    <n v="0.26533333957195299"/>
    <m/>
    <n v="116.5"/>
    <x v="178"/>
    <x v="171"/>
  </r>
  <r>
    <x v="8"/>
    <n v="68"/>
    <n v="50.5"/>
    <n v="3"/>
    <n v="4"/>
    <s v="OK"/>
    <s v="T10200"/>
    <n v="769"/>
    <n v="10.3"/>
    <n v="12"/>
    <n v="2"/>
    <n v="2"/>
    <n v="8"/>
    <n v="193.333333333333"/>
    <n v="57.200000762939503"/>
    <n v="1.3999999761581401"/>
    <n v="0.71033334732055697"/>
    <n v="112.713933308919"/>
    <m/>
    <x v="1764"/>
    <x v="1386"/>
  </r>
  <r>
    <x v="8"/>
    <n v="61"/>
    <n v="56"/>
    <n v="3"/>
    <n v="4"/>
    <s v="OK"/>
    <s v="T10203"/>
    <n v="769"/>
    <n v="11.5"/>
    <n v="11"/>
    <n v="1"/>
    <n v="1"/>
    <n v="8"/>
    <n v="196.666666666667"/>
    <n v="54"/>
    <n v="1.33999999364217"/>
    <n v="0.75133335590362504"/>
    <n v="116.950665791829"/>
    <m/>
    <x v="1765"/>
    <x v="1387"/>
  </r>
  <r>
    <x v="2"/>
    <n v="9"/>
    <n v="7"/>
    <n v="3"/>
    <n v="4"/>
    <s v="OK"/>
    <s v="M17116016"/>
    <n v="491"/>
    <n v="12.9"/>
    <n v="12"/>
    <n v="2"/>
    <n v="2"/>
    <n v="12"/>
    <n v="191.46666463216101"/>
    <n v="50.133333841959598"/>
    <n v="1.8633333444595299"/>
    <n v="0.58366668224334695"/>
    <m/>
    <n v="232.8"/>
    <x v="1388"/>
    <x v="138"/>
  </r>
  <r>
    <x v="1"/>
    <n v="50"/>
    <n v="400"/>
    <n v="3"/>
    <n v="5"/>
    <s v="OK"/>
    <s v="NH200296"/>
    <n v="491"/>
    <n v="13.8"/>
    <n v="13"/>
    <n v="1"/>
    <n v="1"/>
    <n v="7"/>
    <n v="107.89999898274699"/>
    <n v="38.4999987284342"/>
    <n v="0.95666664838790905"/>
    <n v="0.20399999618530301"/>
    <m/>
    <n v="163.30000000000001"/>
    <x v="1766"/>
    <x v="1356"/>
  </r>
  <r>
    <x v="8"/>
    <n v="68"/>
    <n v="78.5"/>
    <n v="3"/>
    <n v="5"/>
    <s v="OK"/>
    <s v="T10213"/>
    <n v="770"/>
    <n v="24.2"/>
    <n v="27"/>
    <n v="2"/>
    <n v="3"/>
    <n v="18"/>
    <n v="443.33333333333297"/>
    <n v="57.033334096272803"/>
    <n v="1.6733333667119299"/>
    <n v="2.3739999532699598"/>
    <n v="255.84299723307299"/>
    <m/>
    <x v="1767"/>
    <x v="1388"/>
  </r>
  <r>
    <x v="2"/>
    <n v="21"/>
    <n v="87"/>
    <n v="3"/>
    <n v="5"/>
    <s v="OK"/>
    <s v="M17116112"/>
    <n v="492"/>
    <n v="15.3"/>
    <n v="10"/>
    <n v="2"/>
    <n v="1"/>
    <n v="8"/>
    <n v="284"/>
    <n v="49.100001017252602"/>
    <n v="1.41000000635783"/>
    <n v="1.0306666692098001"/>
    <m/>
    <n v="398.4"/>
    <x v="1768"/>
    <x v="1389"/>
  </r>
  <r>
    <x v="6"/>
    <n v="64"/>
    <n v="57"/>
    <n v="3"/>
    <n v="5"/>
    <s v="OK"/>
    <s v="P01860344"/>
    <n v="492"/>
    <n v="22.8"/>
    <n v="22"/>
    <n v="3"/>
    <n v="3"/>
    <n v="20"/>
    <n v="235.53333536783899"/>
    <n v="47.933333079020201"/>
    <n v="2.6699999968210899"/>
    <n v="2.9836666584014901"/>
    <m/>
    <n v="1153.5999999999999"/>
    <x v="1769"/>
    <x v="2"/>
  </r>
  <r>
    <x v="6"/>
    <n v="81"/>
    <n v="10"/>
    <n v="3"/>
    <n v="5"/>
    <s v="OK"/>
    <s v="P01860415"/>
    <n v="492"/>
    <n v="41.5"/>
    <n v="19"/>
    <n v="2"/>
    <n v="3"/>
    <n v="12"/>
    <n v="245.233332316081"/>
    <n v="51.233333587646499"/>
    <n v="1.6899999777476"/>
    <n v="1.11199998855591"/>
    <m/>
    <n v="422.6"/>
    <x v="651"/>
    <x v="2"/>
  </r>
  <r>
    <x v="6"/>
    <n v="95"/>
    <n v="15"/>
    <n v="3"/>
    <n v="5"/>
    <s v="OK"/>
    <s v="P01860515"/>
    <n v="492"/>
    <n v="60"/>
    <n v="33"/>
    <n v="4"/>
    <n v="3"/>
    <n v="30"/>
    <n v="265.46666971842501"/>
    <n v="52.266666412353501"/>
    <n v="1.2633333603541099"/>
    <n v="1.0656666556994101"/>
    <m/>
    <n v="318.60000000000002"/>
    <x v="225"/>
    <x v="2"/>
  </r>
  <r>
    <x v="8"/>
    <n v="110"/>
    <n v="27"/>
    <n v="3"/>
    <n v="5"/>
    <s v="OK"/>
    <s v="T10011"/>
    <n v="492"/>
    <n v="85.6"/>
    <n v="30"/>
    <n v="5"/>
    <n v="5"/>
    <n v="30"/>
    <n v="336.66666666666703"/>
    <n v="32.233333587646499"/>
    <n v="1.10000000397364"/>
    <n v="0.70366666714350401"/>
    <n v="87.299835205078097"/>
    <m/>
    <x v="1770"/>
    <x v="1390"/>
  </r>
  <r>
    <x v="8"/>
    <n v="98.5"/>
    <n v="60"/>
    <n v="3"/>
    <n v="5"/>
    <s v="OK"/>
    <s v="T10071"/>
    <n v="492"/>
    <n v="83.4"/>
    <n v="40"/>
    <m/>
    <m/>
    <n v="0"/>
    <n v="273.33333333333297"/>
    <n v="37.066666920979799"/>
    <n v="1.31333335240682"/>
    <n v="0.36633333563804599"/>
    <n v="44.834033330281599"/>
    <m/>
    <x v="1771"/>
    <x v="64"/>
  </r>
  <r>
    <x v="8"/>
    <n v="96.5"/>
    <n v="81.5"/>
    <n v="3"/>
    <n v="5"/>
    <s v="OK"/>
    <s v="T10083"/>
    <n v="492"/>
    <n v="60.5"/>
    <n v="29"/>
    <m/>
    <m/>
    <n v="0"/>
    <n v="296.66666666666703"/>
    <n v="53.533334096272803"/>
    <n v="1.48333330949148"/>
    <n v="1.5823333263397199"/>
    <n v="177.70700073242199"/>
    <m/>
    <x v="1772"/>
    <x v="1391"/>
  </r>
  <r>
    <x v="8"/>
    <n v="58.5"/>
    <n v="29.5"/>
    <n v="3"/>
    <n v="5"/>
    <s v="OK"/>
    <s v="T10230"/>
    <n v="492"/>
    <n v="54.1"/>
    <n v="26"/>
    <n v="4"/>
    <n v="4"/>
    <n v="25"/>
    <n v="266.66666666666703"/>
    <n v="31.4999993642171"/>
    <n v="1.0966666539510099"/>
    <n v="1.29566665490468"/>
    <n v="177.496668497721"/>
    <m/>
    <x v="2"/>
    <x v="2"/>
  </r>
  <r>
    <x v="8"/>
    <n v="55.5"/>
    <n v="60"/>
    <n v="3"/>
    <n v="5"/>
    <s v="OK"/>
    <s v="T10242"/>
    <n v="492"/>
    <n v="71.900000000000006"/>
    <n v="32"/>
    <n v="4"/>
    <n v="4"/>
    <n v="30"/>
    <n v="290"/>
    <n v="34.400000254313099"/>
    <n v="0.97999997933705696"/>
    <n v="1.0149999856948899"/>
    <n v="136.99123128255201"/>
    <m/>
    <x v="2"/>
    <x v="2"/>
  </r>
  <r>
    <x v="8"/>
    <n v="29"/>
    <n v="41"/>
    <n v="3"/>
    <n v="5"/>
    <s v="OK"/>
    <s v="T10355"/>
    <n v="492"/>
    <n v="75.599999999999994"/>
    <n v="33"/>
    <m/>
    <m/>
    <n v="0"/>
    <n v="286.66666666666703"/>
    <n v="48.1666666666667"/>
    <n v="1.40000001589457"/>
    <n v="1.3963332970937099"/>
    <n v="193.82066853841101"/>
    <m/>
    <x v="2"/>
    <x v="2"/>
  </r>
  <r>
    <x v="8"/>
    <n v="0.5"/>
    <n v="72"/>
    <n v="3"/>
    <n v="5"/>
    <s v="OK"/>
    <s v="T10439"/>
    <n v="492"/>
    <n v="53.3"/>
    <n v="32"/>
    <n v="3"/>
    <n v="3"/>
    <n v="30"/>
    <n v="300"/>
    <n v="50.933333079020201"/>
    <n v="1.5"/>
    <n v="1.2480000058809899"/>
    <n v="161.290331522624"/>
    <m/>
    <x v="2"/>
    <x v="2"/>
  </r>
  <r>
    <x v="5"/>
    <n v="18"/>
    <n v="75"/>
    <n v="3"/>
    <n v="5"/>
    <s v="OK"/>
    <s v="B420065"/>
    <n v="493"/>
    <n v="13.7"/>
    <n v="14"/>
    <n v="1"/>
    <n v="2"/>
    <n v="10"/>
    <n v="236.63333638509101"/>
    <n v="57.0000012715658"/>
    <n v="2.6400000254313198"/>
    <n v="2.60133330027262"/>
    <m/>
    <n v="1027.9000000000001"/>
    <x v="47"/>
    <x v="141"/>
  </r>
  <r>
    <x v="5"/>
    <n v="5"/>
    <n v="10"/>
    <n v="3"/>
    <n v="5"/>
    <s v="OK"/>
    <s v="B422023"/>
    <n v="493"/>
    <n v="17.8"/>
    <n v="17"/>
    <n v="2"/>
    <n v="2"/>
    <n v="17"/>
    <n v="265.66667175292997"/>
    <n v="51.533332824707003"/>
    <n v="2.0133332808812501"/>
    <n v="2.1583333015441899"/>
    <m/>
    <n v="666.5"/>
    <x v="334"/>
    <x v="118"/>
  </r>
  <r>
    <x v="5"/>
    <n v="46"/>
    <n v="80"/>
    <n v="2"/>
    <n v="5"/>
    <s v="OK"/>
    <s v="B427039"/>
    <n v="493"/>
    <n v="13.8"/>
    <m/>
    <n v="2"/>
    <n v="2"/>
    <n v="12"/>
    <n v="265.50000762939499"/>
    <n v="47.549999237060497"/>
    <n v="1.7649999856948899"/>
    <n v="3.41100001335144"/>
    <m/>
    <n v="984.7"/>
    <x v="2"/>
    <x v="2"/>
  </r>
  <r>
    <x v="5"/>
    <n v="29"/>
    <n v="13"/>
    <n v="1"/>
    <n v="5"/>
    <s v="OK"/>
    <s v="B430045"/>
    <n v="493"/>
    <n v="14"/>
    <n v="17"/>
    <n v="1"/>
    <n v="1"/>
    <n v="12"/>
    <n v="236"/>
    <n v="54.400001525878899"/>
    <n v="1.8500000238418599"/>
    <n v="2.2699999809265101"/>
    <m/>
    <n v="294"/>
    <x v="47"/>
    <x v="654"/>
  </r>
  <r>
    <x v="2"/>
    <n v="32"/>
    <n v="69"/>
    <n v="3"/>
    <n v="5"/>
    <s v="OK"/>
    <s v="M17116460"/>
    <n v="493"/>
    <n v="11.1"/>
    <n v="10"/>
    <n v="1"/>
    <n v="1"/>
    <n v="3"/>
    <n v="286.19999186197902"/>
    <n v="58.3333333333333"/>
    <n v="2.7699999809265101"/>
    <n v="6.1160000165303501"/>
    <m/>
    <n v="1888.5"/>
    <x v="1121"/>
    <x v="1392"/>
  </r>
  <r>
    <x v="2"/>
    <n v="51"/>
    <n v="52"/>
    <n v="3"/>
    <n v="5"/>
    <s v="OK"/>
    <s v="M17116605"/>
    <n v="493"/>
    <n v="11.9"/>
    <n v="25"/>
    <n v="1"/>
    <n v="2"/>
    <n v="5"/>
    <n v="258.80000305175798"/>
    <n v="59.700000762939503"/>
    <n v="2.4300000667571999"/>
    <n v="3.3416666984558101"/>
    <m/>
    <n v="1187.7"/>
    <x v="1773"/>
    <x v="1379"/>
  </r>
  <r>
    <x v="2"/>
    <n v="90"/>
    <n v="53"/>
    <n v="3"/>
    <n v="5"/>
    <s v="OK"/>
    <s v="M17116912"/>
    <n v="493"/>
    <n v="12.4"/>
    <n v="12"/>
    <n v="2"/>
    <n v="2"/>
    <n v="12"/>
    <n v="267.66666666666703"/>
    <n v="53.566666920979799"/>
    <n v="2.56333327293396"/>
    <n v="4.3573334217071498"/>
    <m/>
    <n v="1632.2"/>
    <x v="943"/>
    <x v="1393"/>
  </r>
  <r>
    <x v="7"/>
    <n v="143.4"/>
    <n v="99.1"/>
    <n v="3"/>
    <n v="5"/>
    <s v="OK"/>
    <s v="LV109317"/>
    <n v="494"/>
    <n v="13.5350318471338"/>
    <n v="13"/>
    <n v="1"/>
    <n v="1"/>
    <n v="12"/>
    <n v="247.666666666667"/>
    <n v="47.066666920979799"/>
    <n v="1.54333333174388"/>
    <n v="1.5776666402816799"/>
    <n v="178.03199768066401"/>
    <m/>
    <x v="1774"/>
    <x v="1394"/>
  </r>
  <r>
    <x v="1"/>
    <n v="34"/>
    <n v="335"/>
    <n v="3"/>
    <n v="4"/>
    <s v="OK"/>
    <s v="NH200655"/>
    <n v="494"/>
    <n v="10.8"/>
    <n v="14"/>
    <n v="1"/>
    <n v="1"/>
    <n v="14"/>
    <n v="295.46667480468801"/>
    <n v="58.6666666666667"/>
    <n v="2.4033333460489898"/>
    <n v="2.4506667057673099"/>
    <m/>
    <n v="762"/>
    <x v="1775"/>
    <x v="1395"/>
  </r>
  <r>
    <x v="6"/>
    <n v="66"/>
    <n v="49"/>
    <n v="3"/>
    <n v="5"/>
    <s v="OK"/>
    <s v="P01860337"/>
    <n v="495"/>
    <n v="16.899999999999999"/>
    <n v="15"/>
    <n v="2"/>
    <n v="2"/>
    <n v="15"/>
    <n v="230.13333129882801"/>
    <n v="62.733334859212199"/>
    <n v="2.3066666126251198"/>
    <n v="1.3850000301996901"/>
    <m/>
    <n v="343.4"/>
    <x v="1776"/>
    <x v="2"/>
  </r>
  <r>
    <x v="5"/>
    <n v="25"/>
    <n v="49"/>
    <n v="3"/>
    <n v="5"/>
    <s v="OK"/>
    <s v="B421051"/>
    <n v="497"/>
    <n v="10"/>
    <n v="16"/>
    <n v="1"/>
    <n v="2"/>
    <n v="15"/>
    <n v="172.13333129882801"/>
    <n v="62.533332824707003"/>
    <n v="0.896666665871938"/>
    <n v="0.43099999427795399"/>
    <m/>
    <n v="203.6"/>
    <x v="58"/>
    <x v="129"/>
  </r>
  <r>
    <x v="5"/>
    <n v="82"/>
    <n v="85"/>
    <n v="3"/>
    <n v="5"/>
    <s v="OK"/>
    <s v="B443043"/>
    <n v="497"/>
    <n v="12.7"/>
    <n v="16"/>
    <n v="1"/>
    <n v="1"/>
    <n v="12"/>
    <n v="191.666666666667"/>
    <n v="59"/>
    <n v="1.1199999849001601"/>
    <n v="0.37266666690508499"/>
    <m/>
    <n v="164.2"/>
    <x v="256"/>
    <x v="576"/>
  </r>
  <r>
    <x v="2"/>
    <n v="57"/>
    <n v="51"/>
    <n v="3"/>
    <n v="5"/>
    <s v="OK"/>
    <s v="M17116587"/>
    <n v="497"/>
    <n v="17.8"/>
    <n v="16"/>
    <n v="2"/>
    <n v="2"/>
    <n v="10"/>
    <n v="237.233332316081"/>
    <n v="57.566666920979799"/>
    <n v="1.77000002066294"/>
    <n v="0.368333339691162"/>
    <m/>
    <n v="144.6"/>
    <x v="24"/>
    <x v="1396"/>
  </r>
  <r>
    <x v="8"/>
    <n v="11"/>
    <n v="23"/>
    <n v="3"/>
    <n v="5"/>
    <s v="OK"/>
    <s v="T10385"/>
    <n v="497"/>
    <n v="17.2"/>
    <n v="16"/>
    <n v="2"/>
    <n v="2"/>
    <n v="16"/>
    <n v="266.66666666666703"/>
    <n v="54.966665903727197"/>
    <n v="1.12000000476837"/>
    <n v="0.432666669289271"/>
    <n v="55.1257336934408"/>
    <m/>
    <x v="1777"/>
    <x v="1397"/>
  </r>
  <r>
    <x v="3"/>
    <n v="33"/>
    <n v="25"/>
    <n v="3"/>
    <n v="5"/>
    <s v="OK"/>
    <s v="A110177"/>
    <n v="500"/>
    <n v="10.7"/>
    <n v="13"/>
    <n v="2"/>
    <n v="2"/>
    <n v="8"/>
    <n v="252.90000915527301"/>
    <n v="40.433333079020201"/>
    <n v="1.13333332538605"/>
    <n v="0.49400001764297502"/>
    <m/>
    <n v="203.5"/>
    <x v="51"/>
    <x v="364"/>
  </r>
  <r>
    <x v="2"/>
    <n v="28"/>
    <n v="15"/>
    <n v="3"/>
    <n v="5"/>
    <s v="OK"/>
    <s v="M17116514"/>
    <n v="501"/>
    <n v="11.3"/>
    <n v="11"/>
    <n v="1"/>
    <n v="2"/>
    <n v="11"/>
    <n v="199.53333536783899"/>
    <n v="70.300000508626297"/>
    <n v="1.1233333349227901"/>
    <n v="1.68700003623962"/>
    <m/>
    <n v="549.79999999999995"/>
    <x v="1778"/>
    <x v="1398"/>
  </r>
  <r>
    <x v="2"/>
    <n v="93"/>
    <n v="12"/>
    <n v="3"/>
    <n v="5"/>
    <s v="OK"/>
    <s v="M17116889"/>
    <n v="501"/>
    <n v="9.9"/>
    <n v="9"/>
    <n v="2"/>
    <n v="2"/>
    <n v="9"/>
    <n v="187.10000101725299"/>
    <n v="64.066666920979799"/>
    <n v="1.1999999880790699"/>
    <n v="2.3053332964579298"/>
    <m/>
    <n v="919"/>
    <x v="1779"/>
    <x v="1399"/>
  </r>
  <r>
    <x v="1"/>
    <n v="74"/>
    <n v="380"/>
    <n v="3"/>
    <n v="5"/>
    <s v="OK"/>
    <s v="NH200408"/>
    <n v="502"/>
    <n v="18.5"/>
    <n v="14"/>
    <n v="2"/>
    <n v="2"/>
    <n v="14"/>
    <n v="365.56667073567701"/>
    <n v="78.533335367838504"/>
    <n v="2.3333333333333299"/>
    <n v="0.70799998442331902"/>
    <m/>
    <n v="162.6"/>
    <x v="1780"/>
    <x v="1400"/>
  </r>
  <r>
    <x v="6"/>
    <n v="78"/>
    <n v="10"/>
    <n v="3"/>
    <n v="5"/>
    <s v="OK"/>
    <s v="P01860404"/>
    <n v="502"/>
    <n v="22.3"/>
    <n v="18"/>
    <n v="1"/>
    <n v="2"/>
    <n v="17"/>
    <n v="332.53332519531301"/>
    <n v="62.566666920979799"/>
    <n v="1.7800000111262"/>
    <n v="2.2253333727518698"/>
    <m/>
    <n v="606.5"/>
    <x v="1781"/>
    <x v="2"/>
  </r>
  <r>
    <x v="6"/>
    <n v="22"/>
    <n v="81"/>
    <n v="3"/>
    <n v="5"/>
    <s v="OK"/>
    <s v="P01860135"/>
    <n v="502"/>
    <n v="14"/>
    <n v="12"/>
    <n v="3"/>
    <n v="1"/>
    <n v="11"/>
    <n v="344.66666666666703"/>
    <n v="67.200000762939496"/>
    <n v="2.4566666285196899"/>
    <n v="1.1300000150998399"/>
    <m/>
    <n v="299.2"/>
    <x v="408"/>
    <x v="2"/>
  </r>
  <r>
    <x v="8"/>
    <n v="84.5"/>
    <n v="37"/>
    <n v="3"/>
    <n v="5"/>
    <s v="OK"/>
    <s v="T10118"/>
    <n v="502"/>
    <n v="11.5"/>
    <n v="13"/>
    <n v="2"/>
    <n v="2"/>
    <n v="10"/>
    <n v="343.33333333333297"/>
    <n v="64.333334604899093"/>
    <n v="1.5366666714350401"/>
    <n v="2.5386666456858298"/>
    <n v="258.73366800944001"/>
    <m/>
    <x v="1782"/>
    <x v="1401"/>
  </r>
  <r>
    <x v="7"/>
    <n v="122.7"/>
    <n v="61.6"/>
    <n v="3"/>
    <n v="5"/>
    <s v="OK"/>
    <s v="LV109158"/>
    <n v="503"/>
    <n v="14.012738853503199"/>
    <n v="16"/>
    <n v="1"/>
    <n v="2"/>
    <n v="16"/>
    <n v="201"/>
    <n v="52.766667683919302"/>
    <n v="0.73333332935968998"/>
    <n v="0.31933333476384501"/>
    <n v="57.104265848795599"/>
    <m/>
    <x v="1783"/>
    <x v="1402"/>
  </r>
  <r>
    <x v="2"/>
    <n v="21"/>
    <n v="17"/>
    <n v="3"/>
    <n v="4"/>
    <s v="OK"/>
    <s v="M17116034"/>
    <n v="503"/>
    <n v="13.6"/>
    <n v="14"/>
    <n v="2"/>
    <n v="1"/>
    <n v="13"/>
    <n v="197.89999898274701"/>
    <n v="59.099999745686901"/>
    <n v="0.93333335717519095"/>
    <n v="0.43733333547910103"/>
    <m/>
    <n v="211.1"/>
    <x v="1784"/>
    <x v="1403"/>
  </r>
  <r>
    <x v="2"/>
    <n v="76"/>
    <n v="29"/>
    <n v="3"/>
    <n v="4"/>
    <s v="OK"/>
    <s v="M17116864"/>
    <n v="503"/>
    <n v="32"/>
    <m/>
    <n v="2"/>
    <n v="3"/>
    <n v="20"/>
    <n v="204.56666564941401"/>
    <n v="66.133331298828097"/>
    <n v="0.73333332935968998"/>
    <n v="0.36333333452542599"/>
    <m/>
    <n v="165"/>
    <x v="1785"/>
    <x v="1404"/>
  </r>
  <r>
    <x v="8"/>
    <n v="60.5"/>
    <n v="1"/>
    <n v="3"/>
    <n v="5"/>
    <s v="OK"/>
    <s v="T10177"/>
    <n v="503"/>
    <n v="39.6"/>
    <n v="28"/>
    <n v="3"/>
    <n v="2"/>
    <n v="20"/>
    <n v="223.333333333333"/>
    <n v="70.133333841959598"/>
    <n v="0.61666665474573801"/>
    <n v="0.40699999531110098"/>
    <n v="59.830699920654297"/>
    <m/>
    <x v="1786"/>
    <x v="1405"/>
  </r>
  <r>
    <x v="8"/>
    <n v="63.5"/>
    <n v="2"/>
    <n v="3"/>
    <n v="4"/>
    <s v="OK"/>
    <s v="T10178"/>
    <n v="503"/>
    <n v="31"/>
    <n v="27"/>
    <n v="3"/>
    <n v="2"/>
    <n v="20"/>
    <n v="213.333333333333"/>
    <n v="65.933333079020201"/>
    <n v="0.81666668256123898"/>
    <n v="0.29533334076404599"/>
    <n v="47.247400919596402"/>
    <m/>
    <x v="1787"/>
    <x v="1406"/>
  </r>
  <r>
    <x v="8"/>
    <n v="68.5"/>
    <n v="1"/>
    <n v="3"/>
    <n v="4"/>
    <s v="OK"/>
    <s v="T10180"/>
    <n v="503"/>
    <n v="24.5"/>
    <n v="20"/>
    <n v="4"/>
    <n v="4"/>
    <n v="15"/>
    <n v="226.666666666667"/>
    <n v="46.766665140787801"/>
    <n v="0.68999999761581399"/>
    <n v="0.35799999038378399"/>
    <n v="63.032399495442696"/>
    <m/>
    <x v="1788"/>
    <x v="1407"/>
  </r>
  <r>
    <x v="8"/>
    <n v="43.5"/>
    <n v="9.5"/>
    <n v="3"/>
    <n v="4"/>
    <s v="OK"/>
    <s v="T10254"/>
    <n v="503"/>
    <n v="18.600000000000001"/>
    <n v="18"/>
    <n v="2"/>
    <n v="2"/>
    <n v="10"/>
    <n v="193.333333333333"/>
    <n v="68.233333587646499"/>
    <n v="0.79666666189829505"/>
    <n v="0.34266667564710002"/>
    <n v="64.479834238688198"/>
    <m/>
    <x v="2"/>
    <x v="2"/>
  </r>
  <r>
    <x v="8"/>
    <n v="61.5"/>
    <n v="2.5"/>
    <n v="0"/>
    <n v="0"/>
    <s v="MORT"/>
    <s v="T10179"/>
    <n v="772"/>
    <m/>
    <m/>
    <m/>
    <m/>
    <m/>
    <m/>
    <m/>
    <m/>
    <m/>
    <m/>
    <m/>
    <x v="2"/>
    <x v="2"/>
  </r>
  <r>
    <x v="8"/>
    <n v="52.5"/>
    <n v="37.5"/>
    <n v="0"/>
    <n v="0"/>
    <s v="MORT"/>
    <s v="T10234"/>
    <n v="772"/>
    <m/>
    <m/>
    <m/>
    <m/>
    <m/>
    <m/>
    <m/>
    <m/>
    <m/>
    <m/>
    <m/>
    <x v="2"/>
    <x v="2"/>
  </r>
  <r>
    <x v="7"/>
    <n v="135.1"/>
    <n v="52"/>
    <n v="3"/>
    <n v="5"/>
    <s v="OK"/>
    <s v="LV109239"/>
    <n v="900"/>
    <n v="19.426751592356698"/>
    <n v="24"/>
    <n v="4"/>
    <n v="4"/>
    <n v="20"/>
    <n v="241"/>
    <n v="51.5"/>
    <n v="1.1966666380564399"/>
    <n v="1.1233333150545799"/>
    <n v="108.817268371582"/>
    <m/>
    <x v="1789"/>
    <x v="1408"/>
  </r>
  <r>
    <x v="7"/>
    <n v="152.80000000000001"/>
    <n v="88"/>
    <n v="3"/>
    <n v="5"/>
    <s v="OK"/>
    <s v="LV109311"/>
    <n v="900"/>
    <n v="16.4012738853503"/>
    <n v="19"/>
    <n v="3"/>
    <n v="2"/>
    <n v="17"/>
    <n v="230.666666666667"/>
    <n v="48.299999237060497"/>
    <n v="1.3100000222524"/>
    <n v="1.14866667985916"/>
    <n v="101.32826487223301"/>
    <m/>
    <x v="1790"/>
    <x v="1409"/>
  </r>
  <r>
    <x v="7"/>
    <n v="163"/>
    <n v="95.6"/>
    <n v="3"/>
    <n v="5"/>
    <s v="OK"/>
    <s v="LV109327"/>
    <n v="900"/>
    <n v="10.6687898089172"/>
    <n v="15"/>
    <n v="3"/>
    <n v="3"/>
    <n v="15"/>
    <n v="205.333333333333"/>
    <n v="56.266667683919302"/>
    <n v="1.0766666531562801"/>
    <n v="0.72399999698003104"/>
    <n v="74.824298858642607"/>
    <m/>
    <x v="2"/>
    <x v="2"/>
  </r>
  <r>
    <x v="7"/>
    <n v="162.19999999999999"/>
    <n v="59.6"/>
    <n v="3"/>
    <n v="5"/>
    <s v="OK"/>
    <s v="LV109364"/>
    <n v="900"/>
    <n v="27.0700636942675"/>
    <n v="21"/>
    <n v="5"/>
    <n v="4"/>
    <n v="16"/>
    <n v="507"/>
    <n v="41.566666920979799"/>
    <n v="1.3433333237965901"/>
    <n v="0.662999987602234"/>
    <n v="52.905165354410798"/>
    <m/>
    <x v="1791"/>
    <x v="1410"/>
  </r>
  <r>
    <x v="7"/>
    <n v="179"/>
    <n v="47.1"/>
    <n v="3"/>
    <n v="5"/>
    <s v="OK"/>
    <s v="LV109454"/>
    <n v="900"/>
    <n v="12.101910828025501"/>
    <n v="17"/>
    <n v="1"/>
    <n v="1"/>
    <n v="17"/>
    <m/>
    <n v="50.8333333333333"/>
    <n v="1.4833333492279099"/>
    <n v="1.31966666380564"/>
    <n v="157.49706776936901"/>
    <m/>
    <x v="2"/>
    <x v="2"/>
  </r>
  <r>
    <x v="7"/>
    <n v="185.7"/>
    <n v="95.2"/>
    <n v="3"/>
    <n v="5"/>
    <s v="OK"/>
    <s v="LV109495"/>
    <n v="900"/>
    <n v="27.0700636942675"/>
    <n v="24"/>
    <n v="4"/>
    <n v="4"/>
    <n v="24"/>
    <n v="246.666666666667"/>
    <n v="50.533332824707003"/>
    <n v="1.3566666444142701"/>
    <n v="1.92166670163472"/>
    <n v="153.53399658203099"/>
    <m/>
    <x v="1792"/>
    <x v="1411"/>
  </r>
  <r>
    <x v="1"/>
    <n v="4"/>
    <n v="379"/>
    <n v="3"/>
    <n v="1"/>
    <s v="EXCLUDE"/>
    <s v="NH200686"/>
    <n v="499"/>
    <n v="10.1"/>
    <m/>
    <m/>
    <m/>
    <m/>
    <n v="264.09999593099002"/>
    <n v="59.8333346048991"/>
    <n v="2.8666666348775198"/>
    <n v="0.41800000270207699"/>
    <m/>
    <n v="108.5"/>
    <x v="2"/>
    <x v="2"/>
  </r>
  <r>
    <x v="4"/>
    <n v="4"/>
    <n v="172"/>
    <n v="0"/>
    <n v="0"/>
    <s v="EXCLUDE"/>
    <s v="P00610033"/>
    <n v="499"/>
    <n v="12.1"/>
    <n v="16"/>
    <m/>
    <m/>
    <m/>
    <m/>
    <m/>
    <m/>
    <m/>
    <m/>
    <m/>
    <x v="936"/>
    <x v="2"/>
  </r>
  <r>
    <x v="7"/>
    <n v="184"/>
    <n v="18.100000000000001"/>
    <n v="1"/>
    <n v="4"/>
    <s v="OK"/>
    <s v="LV109430"/>
    <n v="859"/>
    <n v="10.828025477707"/>
    <n v="17"/>
    <n v="1"/>
    <n v="1"/>
    <n v="16"/>
    <n v="254"/>
    <n v="46.5"/>
    <n v="2.6600000858306898"/>
    <n v="7.1599998474121103"/>
    <n v="732.15301513671898"/>
    <m/>
    <x v="1793"/>
    <x v="1412"/>
  </r>
  <r>
    <x v="1"/>
    <n v="46"/>
    <n v="385"/>
    <n v="3"/>
    <n v="5"/>
    <s v="OK"/>
    <s v="NH200654"/>
    <n v="505"/>
    <n v="10"/>
    <n v="13"/>
    <n v="2"/>
    <n v="2"/>
    <n v="12"/>
    <n v="282.53332519531301"/>
    <n v="64.433333079020201"/>
    <n v="1.43666664759318"/>
    <n v="0.66833333174387599"/>
    <m/>
    <n v="196.6"/>
    <x v="1794"/>
    <x v="1413"/>
  </r>
  <r>
    <x v="8"/>
    <n v="55"/>
    <n v="10.5"/>
    <n v="3"/>
    <n v="5"/>
    <s v="OK"/>
    <s v="T10222"/>
    <n v="902"/>
    <n v="11.6"/>
    <n v="12"/>
    <n v="1"/>
    <n v="1"/>
    <n v="7"/>
    <n v="196.666666666667"/>
    <n v="62.333332061767599"/>
    <n v="1.2833333015441899"/>
    <n v="0.44633333881696102"/>
    <n v="73.984500885009794"/>
    <m/>
    <x v="1795"/>
    <x v="1414"/>
  </r>
  <r>
    <x v="1"/>
    <n v="22"/>
    <n v="392"/>
    <n v="3"/>
    <n v="5"/>
    <s v="OK"/>
    <s v="NH200143"/>
    <n v="506"/>
    <n v="12.6"/>
    <n v="14"/>
    <n v="1"/>
    <n v="1"/>
    <n v="10"/>
    <n v="303.13334147135402"/>
    <n v="67.933334350585895"/>
    <n v="2.6633333365122498"/>
    <n v="1.0093333323796601"/>
    <m/>
    <n v="258.89999999999998"/>
    <x v="1796"/>
    <x v="1415"/>
  </r>
  <r>
    <x v="7"/>
    <n v="142.19999999999999"/>
    <n v="80.8"/>
    <n v="3"/>
    <n v="4"/>
    <s v="OK"/>
    <s v="LV109210"/>
    <n v="507"/>
    <n v="18.789808917197501"/>
    <n v="23"/>
    <n v="2"/>
    <n v="1"/>
    <n v="13"/>
    <n v="754.33333333333303"/>
    <n v="66.8333333333333"/>
    <n v="1.5766666730245"/>
    <n v="0.58500001827875803"/>
    <n v="55.339433034261098"/>
    <m/>
    <x v="1797"/>
    <x v="342"/>
  </r>
  <r>
    <x v="6"/>
    <n v="29"/>
    <n v="22"/>
    <n v="3"/>
    <n v="5"/>
    <s v="OK"/>
    <s v="P01860106"/>
    <n v="507"/>
    <n v="14.3"/>
    <n v="15"/>
    <n v="2"/>
    <n v="2"/>
    <n v="15"/>
    <n v="136.89999898274701"/>
    <n v="54.433334350585902"/>
    <n v="0.730000019073486"/>
    <n v="0.13533333192269001"/>
    <m/>
    <n v="82.8"/>
    <x v="1798"/>
    <x v="2"/>
  </r>
  <r>
    <x v="6"/>
    <n v="58"/>
    <n v="98"/>
    <n v="3"/>
    <n v="5"/>
    <s v="OK"/>
    <s v="P01860241"/>
    <n v="507"/>
    <n v="12.6"/>
    <n v="7"/>
    <n v="1"/>
    <n v="1"/>
    <n v="6"/>
    <n v="136.333333333333"/>
    <n v="38.5"/>
    <n v="0.93000000715255704"/>
    <n v="0.19366666674614"/>
    <m/>
    <n v="135.69999999999999"/>
    <x v="1799"/>
    <x v="2"/>
  </r>
  <r>
    <x v="7"/>
    <n v="105.1"/>
    <n v="67.8"/>
    <n v="3"/>
    <n v="5"/>
    <s v="OK"/>
    <s v="LV109017"/>
    <n v="508"/>
    <n v="10.1910828025478"/>
    <n v="12"/>
    <n v="1"/>
    <n v="1"/>
    <n v="12"/>
    <n v="208"/>
    <n v="64.133332570393904"/>
    <n v="1.97999997933706"/>
    <n v="0.40566666920979799"/>
    <n v="47.2460327148438"/>
    <m/>
    <x v="1800"/>
    <x v="1416"/>
  </r>
  <r>
    <x v="2"/>
    <n v="25"/>
    <n v="4"/>
    <n v="3"/>
    <n v="5"/>
    <s v="OK"/>
    <s v="M17116010"/>
    <n v="508"/>
    <n v="17.5"/>
    <n v="15"/>
    <n v="2"/>
    <n v="3"/>
    <n v="15"/>
    <n v="165.333333333333"/>
    <n v="46.733333587646499"/>
    <n v="0.97999997933705696"/>
    <n v="0.29266666372617101"/>
    <m/>
    <n v="142.19999999999999"/>
    <x v="1801"/>
    <x v="1417"/>
  </r>
  <r>
    <x v="2"/>
    <n v="35"/>
    <n v="90"/>
    <n v="0"/>
    <n v="0"/>
    <s v="MORT"/>
    <s v="M17116428"/>
    <n v="508"/>
    <m/>
    <m/>
    <m/>
    <m/>
    <m/>
    <m/>
    <m/>
    <m/>
    <m/>
    <m/>
    <m/>
    <x v="2"/>
    <x v="2"/>
  </r>
  <r>
    <x v="2"/>
    <n v="31"/>
    <n v="46"/>
    <n v="3"/>
    <n v="5"/>
    <s v="OK"/>
    <s v="M17116483"/>
    <n v="508"/>
    <n v="14.6"/>
    <n v="18"/>
    <n v="2"/>
    <n v="3"/>
    <n v="15"/>
    <n v="140.233332316081"/>
    <n v="63.633333841959598"/>
    <n v="1.0233333508173601"/>
    <n v="0.25533333420753501"/>
    <m/>
    <n v="144.30000000000001"/>
    <x v="1802"/>
    <x v="450"/>
  </r>
  <r>
    <x v="2"/>
    <n v="69"/>
    <n v="11"/>
    <n v="3"/>
    <n v="5"/>
    <s v="OK"/>
    <s v="M17116542"/>
    <n v="508"/>
    <n v="13.8"/>
    <n v="12"/>
    <n v="2"/>
    <n v="2"/>
    <n v="8"/>
    <n v="155.63333638509101"/>
    <n v="43.099999745686901"/>
    <n v="1.29333333174388"/>
    <n v="0.35699999332428001"/>
    <m/>
    <n v="185.9"/>
    <x v="2"/>
    <x v="2"/>
  </r>
  <r>
    <x v="2"/>
    <n v="84"/>
    <n v="38"/>
    <n v="3"/>
    <n v="5"/>
    <s v="OK"/>
    <s v="M17116858"/>
    <n v="508"/>
    <n v="14.6"/>
    <n v="14"/>
    <n v="2"/>
    <n v="2"/>
    <n v="14"/>
    <n v="132.766667683919"/>
    <n v="60.766666412353501"/>
    <n v="0.96666665871938096"/>
    <n v="0.29566666980584499"/>
    <m/>
    <n v="176.1"/>
    <x v="1803"/>
    <x v="10"/>
  </r>
  <r>
    <x v="1"/>
    <n v="33"/>
    <n v="386"/>
    <n v="3"/>
    <n v="5"/>
    <s v="OK"/>
    <s v="NH200183"/>
    <n v="508"/>
    <n v="13.2"/>
    <n v="16"/>
    <n v="3"/>
    <n v="2"/>
    <n v="12"/>
    <n v="167.233332316081"/>
    <n v="45.8333333333333"/>
    <n v="1.6399999856948899"/>
    <n v="0.28100000321865098"/>
    <m/>
    <n v="124.4"/>
    <x v="388"/>
    <x v="1418"/>
  </r>
  <r>
    <x v="8"/>
    <n v="98"/>
    <n v="52"/>
    <n v="0"/>
    <n v="0"/>
    <s v="MORT"/>
    <s v="T10066"/>
    <n v="508"/>
    <m/>
    <m/>
    <m/>
    <m/>
    <m/>
    <m/>
    <m/>
    <m/>
    <m/>
    <m/>
    <m/>
    <x v="2"/>
    <x v="2"/>
  </r>
  <r>
    <x v="8"/>
    <n v="98.5"/>
    <n v="51"/>
    <n v="0"/>
    <n v="0"/>
    <s v="MORT"/>
    <s v="T10067"/>
    <n v="508"/>
    <m/>
    <m/>
    <m/>
    <m/>
    <m/>
    <m/>
    <m/>
    <m/>
    <m/>
    <m/>
    <m/>
    <x v="2"/>
    <x v="2"/>
  </r>
  <r>
    <x v="8"/>
    <n v="86"/>
    <n v="16.5"/>
    <n v="3"/>
    <n v="5"/>
    <s v="OK"/>
    <s v="T10104"/>
    <n v="508"/>
    <n v="14.2"/>
    <n v="17"/>
    <n v="2"/>
    <n v="2"/>
    <n v="10"/>
    <n v="180"/>
    <n v="49.266665776570598"/>
    <n v="1.2333333492279099"/>
    <n v="0.36366666853427898"/>
    <n v="62.370499928792299"/>
    <m/>
    <x v="1804"/>
    <x v="1419"/>
  </r>
  <r>
    <x v="8"/>
    <n v="45.5"/>
    <n v="90"/>
    <n v="3"/>
    <n v="5"/>
    <s v="OK"/>
    <s v="T10292"/>
    <n v="508"/>
    <n v="14.3"/>
    <n v="13"/>
    <n v="2"/>
    <n v="2"/>
    <n v="11"/>
    <n v="173.333333333333"/>
    <n v="36.966665903727197"/>
    <n v="1.04333335161209"/>
    <n v="0.27033332983652802"/>
    <n v="61.415800730387403"/>
    <m/>
    <x v="1805"/>
    <x v="1420"/>
  </r>
  <r>
    <x v="8"/>
    <n v="37"/>
    <n v="40.5"/>
    <n v="0"/>
    <n v="0"/>
    <s v="MORT"/>
    <s v="T10315"/>
    <n v="508"/>
    <m/>
    <m/>
    <m/>
    <m/>
    <m/>
    <m/>
    <m/>
    <m/>
    <m/>
    <m/>
    <m/>
    <x v="2"/>
    <x v="2"/>
  </r>
  <r>
    <x v="5"/>
    <n v="50"/>
    <n v="71"/>
    <n v="3"/>
    <n v="5"/>
    <s v="OK"/>
    <s v="B428047"/>
    <n v="509"/>
    <n v="15"/>
    <m/>
    <n v="2"/>
    <n v="3"/>
    <n v="23"/>
    <n v="219.79999796549501"/>
    <n v="64.633332570393904"/>
    <n v="1.3300000031789101"/>
    <n v="0.38033333420753501"/>
    <m/>
    <n v="127.9"/>
    <x v="66"/>
    <x v="388"/>
  </r>
  <r>
    <x v="7"/>
    <n v="177.5"/>
    <n v="14.4"/>
    <n v="3"/>
    <n v="5"/>
    <s v="OK"/>
    <s v="LV109418"/>
    <n v="926"/>
    <m/>
    <n v="18"/>
    <n v="2"/>
    <n v="1"/>
    <n v="18"/>
    <n v="467.33333333333297"/>
    <n v="61.599999745686901"/>
    <n v="1.03333334128062"/>
    <n v="0.13533333192269001"/>
    <n v="22.948133786519399"/>
    <m/>
    <x v="1806"/>
    <x v="1421"/>
  </r>
  <r>
    <x v="7"/>
    <n v="178"/>
    <n v="62.9"/>
    <n v="3"/>
    <n v="5"/>
    <s v="OK"/>
    <s v="LV109466"/>
    <n v="926"/>
    <n v="12.006369426751601"/>
    <n v="14"/>
    <n v="1"/>
    <n v="3"/>
    <n v="14"/>
    <n v="185.333333333333"/>
    <n v="47.099999745686901"/>
    <n v="1.7749999761581401"/>
    <n v="0.31066666046778402"/>
    <n v="37.487565994262702"/>
    <m/>
    <x v="2"/>
    <x v="2"/>
  </r>
  <r>
    <x v="7"/>
    <n v="196.2"/>
    <n v="91.8"/>
    <n v="3"/>
    <n v="5"/>
    <s v="OK"/>
    <s v="LV109501"/>
    <n v="925"/>
    <n v="15.286624203821701"/>
    <n v="23"/>
    <n v="2"/>
    <n v="2"/>
    <n v="16"/>
    <n v="235.333333333333"/>
    <n v="61.700000762939503"/>
    <n v="1.5300000111262"/>
    <n v="0.335999995470047"/>
    <n v="41.0773328145345"/>
    <m/>
    <x v="1807"/>
    <x v="1422"/>
  </r>
  <r>
    <x v="3"/>
    <n v="0"/>
    <n v="54"/>
    <n v="3"/>
    <n v="5"/>
    <s v="OK"/>
    <s v="A110064"/>
    <n v="514"/>
    <n v="11.6"/>
    <n v="14"/>
    <n v="1"/>
    <n v="1"/>
    <n v="14"/>
    <n v="141.79999796549501"/>
    <n v="52.866666158040402"/>
    <n v="1.3300000031789101"/>
    <n v="0.19700000435113901"/>
    <m/>
    <n v="102.6"/>
    <x v="247"/>
    <x v="104"/>
  </r>
  <r>
    <x v="3"/>
    <n v="85"/>
    <n v="76"/>
    <n v="3"/>
    <n v="5"/>
    <s v="OK"/>
    <s v="A110421"/>
    <n v="514"/>
    <n v="11.8"/>
    <n v="15"/>
    <n v="1"/>
    <n v="2"/>
    <n v="15"/>
    <n v="148.53333536783899"/>
    <n v="57.133332570393897"/>
    <n v="1.29333333174388"/>
    <n v="0.24300000568230901"/>
    <m/>
    <n v="102.1"/>
    <x v="273"/>
    <x v="924"/>
  </r>
  <r>
    <x v="7"/>
    <n v="145"/>
    <n v="79.2"/>
    <n v="3"/>
    <n v="5"/>
    <s v="OK"/>
    <s v="LV109213"/>
    <n v="514"/>
    <n v="27.7070063694268"/>
    <n v="23"/>
    <n v="2"/>
    <n v="1"/>
    <n v="18"/>
    <n v="143"/>
    <n v="60.066666920979799"/>
    <n v="1.5666666825612401"/>
    <n v="0.22366666793823201"/>
    <n v="28.868933995564799"/>
    <m/>
    <x v="1808"/>
    <x v="1423"/>
  </r>
  <r>
    <x v="2"/>
    <n v="78"/>
    <n v="66"/>
    <n v="3"/>
    <n v="5"/>
    <s v="OK"/>
    <s v="M17116840"/>
    <n v="514"/>
    <n v="11.9"/>
    <n v="11"/>
    <n v="1"/>
    <n v="2"/>
    <n v="11"/>
    <n v="127.333333333333"/>
    <n v="55.766666412353501"/>
    <n v="1.0800000031789101"/>
    <n v="0.214999998609225"/>
    <m/>
    <n v="101.5"/>
    <x v="1809"/>
    <x v="1424"/>
  </r>
  <r>
    <x v="1"/>
    <n v="58"/>
    <n v="356"/>
    <n v="3"/>
    <n v="5"/>
    <s v="OK"/>
    <s v="NH200276"/>
    <n v="514"/>
    <n v="13.1"/>
    <n v="14"/>
    <n v="3"/>
    <n v="2"/>
    <n v="14"/>
    <n v="117.10000101725301"/>
    <n v="51.933333079020201"/>
    <n v="1.0866666833559699"/>
    <n v="0.24266666670640299"/>
    <m/>
    <n v="119.8"/>
    <x v="322"/>
    <x v="1425"/>
  </r>
  <r>
    <x v="6"/>
    <n v="86"/>
    <n v="41"/>
    <n v="3"/>
    <n v="5"/>
    <s v="OK"/>
    <s v="P01860436"/>
    <n v="514"/>
    <n v="20.399999999999999"/>
    <n v="13"/>
    <n v="3"/>
    <n v="3"/>
    <n v="13"/>
    <n v="101.89999898274699"/>
    <n v="55.699999491373703"/>
    <n v="0.77333333094914802"/>
    <n v="0.11466666807731"/>
    <m/>
    <n v="60.8"/>
    <x v="1810"/>
    <x v="2"/>
  </r>
  <r>
    <x v="6"/>
    <n v="71"/>
    <n v="20"/>
    <n v="0"/>
    <n v="0"/>
    <s v="EXCLUDE"/>
    <s v="P01860399"/>
    <n v="515"/>
    <n v="12.1"/>
    <m/>
    <m/>
    <m/>
    <m/>
    <m/>
    <m/>
    <m/>
    <m/>
    <m/>
    <m/>
    <x v="2"/>
    <x v="2"/>
  </r>
  <r>
    <x v="2"/>
    <n v="17"/>
    <n v="63"/>
    <n v="3"/>
    <n v="5"/>
    <s v="OK"/>
    <s v="M17116086"/>
    <n v="636"/>
    <n v="15"/>
    <n v="10"/>
    <n v="2"/>
    <n v="3"/>
    <n v="10"/>
    <n v="137.46666463216101"/>
    <n v="52.533334096272803"/>
    <n v="1.6099999745686799"/>
    <n v="0.44699999690055803"/>
    <m/>
    <n v="188.4"/>
    <x v="227"/>
    <x v="1426"/>
  </r>
  <r>
    <x v="2"/>
    <n v="56"/>
    <n v="42"/>
    <n v="0"/>
    <n v="5"/>
    <s v="OK"/>
    <s v="M17116582"/>
    <n v="636"/>
    <n v="15.9"/>
    <n v="16"/>
    <n v="2"/>
    <n v="2"/>
    <n v="16"/>
    <m/>
    <m/>
    <m/>
    <m/>
    <m/>
    <m/>
    <x v="497"/>
    <x v="1427"/>
  </r>
  <r>
    <x v="3"/>
    <n v="22"/>
    <n v="14"/>
    <n v="3"/>
    <n v="5"/>
    <s v="OK"/>
    <s v="A110182"/>
    <n v="516"/>
    <n v="14.3"/>
    <n v="19"/>
    <n v="2"/>
    <n v="2"/>
    <n v="19"/>
    <n v="259.76666768391902"/>
    <n v="74.466667175292997"/>
    <n v="3.08999999364217"/>
    <n v="0.44633333881696102"/>
    <m/>
    <n v="91.6"/>
    <x v="290"/>
    <x v="538"/>
  </r>
  <r>
    <x v="7"/>
    <n v="174.9"/>
    <n v="65.2"/>
    <n v="3"/>
    <n v="5"/>
    <s v="OK"/>
    <s v="LV109467"/>
    <n v="516"/>
    <n v="18.312101910828002"/>
    <n v="23"/>
    <n v="4"/>
    <n v="3"/>
    <n v="16"/>
    <n v="251.666666666667"/>
    <n v="54.066665649414098"/>
    <n v="1.7633333603541099"/>
    <n v="0.59700001279513004"/>
    <n v="53.110099792480497"/>
    <m/>
    <x v="1811"/>
    <x v="1428"/>
  </r>
  <r>
    <x v="2"/>
    <n v="64"/>
    <n v="25"/>
    <n v="3"/>
    <n v="5"/>
    <s v="OK"/>
    <s v="M17116553"/>
    <n v="516"/>
    <n v="10.3"/>
    <n v="13"/>
    <n v="2"/>
    <n v="3"/>
    <n v="13"/>
    <n v="217.766667683919"/>
    <n v="66.866663614908902"/>
    <n v="1.99333337942759"/>
    <n v="0.62666668494542399"/>
    <m/>
    <n v="191.9"/>
    <x v="1812"/>
    <x v="1429"/>
  </r>
  <r>
    <x v="5"/>
    <n v="35"/>
    <n v="55"/>
    <n v="3"/>
    <n v="5"/>
    <s v="OK"/>
    <s v="B428056"/>
    <n v="520"/>
    <n v="11.5"/>
    <n v="16"/>
    <n v="1"/>
    <n v="1"/>
    <n v="10"/>
    <n v="148.666666666667"/>
    <n v="58.966667175292997"/>
    <n v="0.896666665871938"/>
    <n v="0.17466666797796901"/>
    <m/>
    <n v="70.7"/>
    <x v="2"/>
    <x v="2"/>
  </r>
  <r>
    <x v="7"/>
    <n v="192"/>
    <n v="40.9"/>
    <n v="3"/>
    <n v="5"/>
    <s v="OK"/>
    <s v="LV109539"/>
    <n v="521"/>
    <n v="19.1082802547771"/>
    <n v="28"/>
    <n v="2"/>
    <n v="2"/>
    <n v="17"/>
    <n v="222.666666666667"/>
    <n v="73.033332824707003"/>
    <n v="1.65000001589457"/>
    <n v="0.33799999952316301"/>
    <n v="31.655899683634399"/>
    <m/>
    <x v="1813"/>
    <x v="491"/>
  </r>
  <r>
    <x v="6"/>
    <n v="74"/>
    <n v="36"/>
    <n v="3"/>
    <n v="5"/>
    <s v="OK"/>
    <s v="P01860392"/>
    <n v="521"/>
    <n v="50.1"/>
    <n v="24"/>
    <n v="3"/>
    <n v="5"/>
    <n v="20"/>
    <n v="212.766667683919"/>
    <n v="61.599999745686901"/>
    <n v="2.3166666825612401"/>
    <n v="0.32733333607514697"/>
    <m/>
    <n v="87.3"/>
    <x v="841"/>
    <x v="2"/>
  </r>
  <r>
    <x v="7"/>
    <n v="170"/>
    <n v="74.400000000000006"/>
    <n v="3"/>
    <n v="5"/>
    <s v="OK"/>
    <s v="LV109360"/>
    <n v="522"/>
    <n v="28.6624203821656"/>
    <n v="28"/>
    <n v="4"/>
    <n v="2"/>
    <n v="21"/>
    <n v="290.33333333333297"/>
    <n v="56.066666920979799"/>
    <n v="1.8166666428248099"/>
    <n v="0.28866665561993898"/>
    <n v="27.825199762980098"/>
    <m/>
    <x v="658"/>
    <x v="1430"/>
  </r>
  <r>
    <x v="2"/>
    <n v="36"/>
    <n v="5"/>
    <n v="3"/>
    <n v="5"/>
    <s v="OK"/>
    <s v="M17116518"/>
    <n v="522"/>
    <n v="18.600000000000001"/>
    <n v="19"/>
    <n v="4"/>
    <n v="1"/>
    <n v="13"/>
    <n v="257.70000712076802"/>
    <n v="72.533332824707003"/>
    <n v="2.21333328882853"/>
    <n v="0.30199999610583"/>
    <m/>
    <n v="76.3"/>
    <x v="1814"/>
    <x v="1431"/>
  </r>
  <r>
    <x v="6"/>
    <n v="54"/>
    <n v="49"/>
    <n v="3"/>
    <n v="5"/>
    <s v="OK"/>
    <s v="P01860271"/>
    <n v="522"/>
    <n v="10.5"/>
    <n v="18"/>
    <m/>
    <m/>
    <m/>
    <n v="223.666666666667"/>
    <n v="63.533332824707003"/>
    <n v="1.61666667461395"/>
    <n v="0.22400000691413899"/>
    <m/>
    <n v="78.900000000000006"/>
    <x v="1815"/>
    <x v="2"/>
  </r>
  <r>
    <x v="8"/>
    <n v="68"/>
    <n v="59.5"/>
    <n v="3"/>
    <n v="0"/>
    <s v="OK"/>
    <s v="T10204"/>
    <n v="522"/>
    <n v="21.3"/>
    <n v="15"/>
    <n v="3"/>
    <n v="3"/>
    <n v="12"/>
    <n v="220"/>
    <n v="70.866666158040402"/>
    <n v="1.48666667938232"/>
    <n v="0.66966666777928696"/>
    <n v="48.949132283528598"/>
    <m/>
    <x v="1816"/>
    <x v="1432"/>
  </r>
  <r>
    <x v="8"/>
    <n v="107.5"/>
    <n v="41.5"/>
    <n v="3"/>
    <n v="4"/>
    <s v="OK"/>
    <s v="T10018"/>
    <n v="638"/>
    <n v="12.3"/>
    <n v="16"/>
    <n v="1"/>
    <n v="1"/>
    <n v="8"/>
    <n v="166.666666666667"/>
    <n v="61.700000762939503"/>
    <n v="1.3766666650772099"/>
    <n v="0.489666650692622"/>
    <n v="93.776700337727902"/>
    <m/>
    <x v="1817"/>
    <x v="1433"/>
  </r>
  <r>
    <x v="8"/>
    <n v="34.5"/>
    <n v="36"/>
    <n v="3"/>
    <n v="5"/>
    <s v="OK"/>
    <s v="T10311"/>
    <n v="638"/>
    <n v="14.2"/>
    <n v="14"/>
    <n v="2"/>
    <n v="1"/>
    <n v="0"/>
    <n v="163.333333333333"/>
    <n v="61.766666412353501"/>
    <n v="1.2099999586741099"/>
    <n v="0.20900000135103899"/>
    <n v="40.8807671864828"/>
    <m/>
    <x v="1818"/>
    <x v="1434"/>
  </r>
  <r>
    <x v="8"/>
    <n v="37"/>
    <n v="64"/>
    <n v="0"/>
    <n v="0"/>
    <s v="MORT"/>
    <s v="T10320"/>
    <n v="638"/>
    <m/>
    <m/>
    <m/>
    <m/>
    <m/>
    <m/>
    <m/>
    <m/>
    <m/>
    <m/>
    <m/>
    <x v="2"/>
    <x v="2"/>
  </r>
  <r>
    <x v="8"/>
    <n v="13.5"/>
    <n v="46"/>
    <n v="3"/>
    <n v="4"/>
    <s v="OK"/>
    <s v="T10396"/>
    <n v="638"/>
    <n v="14"/>
    <n v="14"/>
    <n v="2"/>
    <n v="2"/>
    <n v="9"/>
    <n v="193.333333333333"/>
    <n v="62.533334096272803"/>
    <n v="1.2533333301544201"/>
    <n v="0.71100000540415398"/>
    <n v="111.747034708659"/>
    <m/>
    <x v="2"/>
    <x v="2"/>
  </r>
  <r>
    <x v="7"/>
    <n v="162"/>
    <n v="8"/>
    <n v="3"/>
    <n v="4"/>
    <s v="OK"/>
    <s v="LV112873"/>
    <n v="927"/>
    <n v="10.828025477707"/>
    <n v="0"/>
    <m/>
    <m/>
    <n v="0"/>
    <n v="258.66666666666703"/>
    <n v="74.766667683919295"/>
    <n v="1.2166666785875999"/>
    <n v="0.69299997886021902"/>
    <n v="62.172368367513002"/>
    <m/>
    <x v="1819"/>
    <x v="1435"/>
  </r>
  <r>
    <x v="7"/>
    <n v="150.80000000000001"/>
    <n v="22.3"/>
    <n v="3"/>
    <n v="4"/>
    <s v="OK"/>
    <s v="LV112768"/>
    <n v="642"/>
    <n v="9.3949044585987291"/>
    <n v="13"/>
    <n v="1"/>
    <n v="1"/>
    <n v="10"/>
    <n v="205.333333333333"/>
    <n v="62.533334096272803"/>
    <n v="0.89999999602635705"/>
    <n v="0.442333330710729"/>
    <n v="42.9682006835938"/>
    <m/>
    <x v="1820"/>
    <x v="816"/>
  </r>
  <r>
    <x v="6"/>
    <n v="72"/>
    <n v="69"/>
    <n v="3"/>
    <n v="4"/>
    <s v="OK"/>
    <s v="P01860375"/>
    <n v="644"/>
    <n v="30.7"/>
    <n v="22"/>
    <m/>
    <m/>
    <m/>
    <n v="197.36666361490899"/>
    <n v="59.366666158040402"/>
    <n v="2.2000000476837198"/>
    <n v="0.50133333603541097"/>
    <m/>
    <n v="206.3"/>
    <x v="1821"/>
    <x v="2"/>
  </r>
  <r>
    <x v="5"/>
    <n v="37"/>
    <n v="19"/>
    <n v="3"/>
    <n v="4"/>
    <s v="OK"/>
    <s v="B430010"/>
    <n v="646"/>
    <n v="20.399999999999999"/>
    <n v="20"/>
    <m/>
    <m/>
    <m/>
    <n v="238.13333638509101"/>
    <n v="29.5"/>
    <m/>
    <n v="6.56666656335195E-2"/>
    <m/>
    <n v="36.9"/>
    <x v="222"/>
    <x v="222"/>
  </r>
  <r>
    <x v="3"/>
    <n v="29"/>
    <n v="5"/>
    <n v="3"/>
    <n v="5"/>
    <s v="OK"/>
    <s v="A110191"/>
    <n v="524"/>
    <n v="10.8"/>
    <n v="14"/>
    <n v="2"/>
    <n v="2"/>
    <n v="14"/>
    <n v="220.56666564941401"/>
    <n v="58.633332570393897"/>
    <n v="1.09333336353302"/>
    <n v="0.17366667091846499"/>
    <m/>
    <n v="69.7"/>
    <x v="322"/>
    <x v="1436"/>
  </r>
  <r>
    <x v="5"/>
    <n v="57"/>
    <n v="38"/>
    <n v="3"/>
    <n v="5"/>
    <s v="OK"/>
    <s v="B437068"/>
    <n v="524"/>
    <n v="12.1"/>
    <n v="19"/>
    <n v="1"/>
    <n v="2"/>
    <n v="15"/>
    <n v="222.10000101725299"/>
    <n v="53.300000508626297"/>
    <n v="0.88333334525426199"/>
    <n v="0.128333332637946"/>
    <m/>
    <n v="64.7"/>
    <x v="2"/>
    <x v="2"/>
  </r>
  <r>
    <x v="1"/>
    <n v="48"/>
    <n v="300"/>
    <n v="3"/>
    <n v="5"/>
    <s v="OK"/>
    <s v="NH200191"/>
    <n v="524"/>
    <n v="11.6"/>
    <n v="13"/>
    <n v="1"/>
    <n v="2"/>
    <n v="13"/>
    <n v="207.89999898274701"/>
    <n v="54.6666666666667"/>
    <n v="0.86000001430511497"/>
    <n v="0.169333333770434"/>
    <m/>
    <n v="79.599999999999994"/>
    <x v="1822"/>
    <x v="1437"/>
  </r>
  <r>
    <x v="1"/>
    <n v="62"/>
    <n v="355"/>
    <n v="3"/>
    <n v="5"/>
    <s v="OK"/>
    <s v="NH200326"/>
    <n v="524"/>
    <n v="10.7"/>
    <n v="26"/>
    <n v="2"/>
    <n v="2"/>
    <n v="18"/>
    <n v="288.29998779296898"/>
    <n v="61.633333841959598"/>
    <n v="1.0033333301544201"/>
    <n v="0.35299999515215602"/>
    <m/>
    <n v="101.6"/>
    <x v="1823"/>
    <x v="1438"/>
  </r>
  <r>
    <x v="6"/>
    <n v="46"/>
    <n v="66"/>
    <n v="3"/>
    <n v="5"/>
    <s v="OK"/>
    <s v="P01860221"/>
    <n v="524"/>
    <n v="11.8"/>
    <n v="18"/>
    <n v="3"/>
    <n v="1"/>
    <n v="17"/>
    <n v="258.90000406900998"/>
    <n v="65.566665649414105"/>
    <n v="0.91333331664403306"/>
    <n v="0.27366666495800002"/>
    <m/>
    <m/>
    <x v="1824"/>
    <x v="2"/>
  </r>
  <r>
    <x v="6"/>
    <n v="64"/>
    <n v="53"/>
    <n v="3"/>
    <n v="5"/>
    <s v="OK"/>
    <s v="P01860343"/>
    <n v="524"/>
    <n v="20.5"/>
    <n v="21"/>
    <n v="2"/>
    <n v="1"/>
    <n v="15"/>
    <n v="245.03333536783899"/>
    <n v="60.600001017252602"/>
    <n v="1.2400000095367401"/>
    <n v="0.16599999368190799"/>
    <m/>
    <n v="59.9"/>
    <x v="1825"/>
    <x v="2"/>
  </r>
  <r>
    <x v="6"/>
    <n v="75"/>
    <n v="50"/>
    <n v="3"/>
    <n v="5"/>
    <s v="OK"/>
    <s v="P01860386"/>
    <n v="524"/>
    <n v="22.8"/>
    <n v="18"/>
    <n v="2"/>
    <n v="3"/>
    <n v="18"/>
    <n v="269.56666564941401"/>
    <n v="68.266667683919295"/>
    <n v="0.93333333730697599"/>
    <n v="9.1000000635782896E-2"/>
    <m/>
    <n v="16.100000000000001"/>
    <x v="2"/>
    <x v="2"/>
  </r>
  <r>
    <x v="6"/>
    <n v="7"/>
    <n v="59"/>
    <n v="3"/>
    <n v="5"/>
    <s v="OK"/>
    <s v="P01860024"/>
    <n v="524"/>
    <n v="12.9"/>
    <n v="16"/>
    <n v="3"/>
    <n v="3"/>
    <n v="14"/>
    <n v="243.20000203450499"/>
    <n v="70.299997965494796"/>
    <n v="1.2733333508173601"/>
    <n v="0.362666666507721"/>
    <m/>
    <n v="133.6"/>
    <x v="1826"/>
    <x v="2"/>
  </r>
  <r>
    <x v="5"/>
    <n v="50"/>
    <n v="67"/>
    <n v="3"/>
    <n v="5"/>
    <s v="OK"/>
    <s v="B428024"/>
    <n v="526"/>
    <n v="18.5"/>
    <m/>
    <n v="2"/>
    <n v="3"/>
    <n v="25"/>
    <n v="192.36666361490899"/>
    <n v="47.766665140787801"/>
    <n v="1.4099999666214"/>
    <n v="0.25566666324933401"/>
    <m/>
    <n v="83"/>
    <x v="2"/>
    <x v="2"/>
  </r>
  <r>
    <x v="5"/>
    <n v="54"/>
    <n v="46"/>
    <n v="3"/>
    <n v="5"/>
    <s v="OK"/>
    <s v="B437003"/>
    <n v="526"/>
    <n v="21.3"/>
    <n v="25"/>
    <n v="1"/>
    <n v="2"/>
    <n v="20"/>
    <n v="191.46666463216101"/>
    <n v="46.866667429606103"/>
    <n v="1.6366666555404701"/>
    <n v="0.230000004172325"/>
    <m/>
    <n v="67.8"/>
    <x v="2"/>
    <x v="2"/>
  </r>
  <r>
    <x v="2"/>
    <n v="10"/>
    <n v="56"/>
    <n v="3"/>
    <n v="5"/>
    <s v="OK"/>
    <s v="M17116068"/>
    <n v="526"/>
    <n v="13.4"/>
    <n v="11"/>
    <n v="1"/>
    <n v="1"/>
    <n v="5"/>
    <n v="127.666666666667"/>
    <n v="39.700000762939503"/>
    <n v="1.1733333269755"/>
    <n v="0.10933333386977501"/>
    <m/>
    <n v="71.8"/>
    <x v="1269"/>
    <x v="1439"/>
  </r>
  <r>
    <x v="1"/>
    <n v="27"/>
    <n v="321"/>
    <n v="3"/>
    <n v="5"/>
    <s v="OK"/>
    <s v="NH200106"/>
    <n v="527"/>
    <n v="17.7"/>
    <n v="20"/>
    <n v="2"/>
    <n v="1"/>
    <n v="9"/>
    <n v="312.09999593099002"/>
    <n v="50.033334096272803"/>
    <n v="2.2199999491373701"/>
    <n v="1.27166666587194"/>
    <m/>
    <n v="341.6"/>
    <x v="1258"/>
    <x v="1440"/>
  </r>
  <r>
    <x v="1"/>
    <n v="27"/>
    <n v="350"/>
    <n v="3"/>
    <n v="5"/>
    <s v="OK"/>
    <s v="NH200117"/>
    <n v="527"/>
    <n v="14.2"/>
    <n v="17"/>
    <n v="2"/>
    <n v="2"/>
    <n v="15"/>
    <n v="275.46667480468801"/>
    <n v="58.599998474121101"/>
    <n v="2.75"/>
    <n v="2.0410000483194999"/>
    <m/>
    <n v="578.29999999999995"/>
    <x v="1827"/>
    <x v="1441"/>
  </r>
  <r>
    <x v="1"/>
    <n v="86"/>
    <n v="392"/>
    <n v="3"/>
    <n v="5"/>
    <s v="OK"/>
    <s v="NH200481"/>
    <n v="527"/>
    <n v="13.3"/>
    <n v="12"/>
    <n v="1"/>
    <n v="1"/>
    <n v="10"/>
    <n v="261.86665852864598"/>
    <n v="66.866666158040402"/>
    <n v="2.6433332761128701"/>
    <n v="2.5563333034515399"/>
    <m/>
    <n v="707.5"/>
    <x v="1828"/>
    <x v="1442"/>
  </r>
  <r>
    <x v="1"/>
    <n v="94"/>
    <n v="323"/>
    <n v="3"/>
    <n v="5"/>
    <s v="OK"/>
    <s v="NH200504"/>
    <n v="527"/>
    <n v="21.2"/>
    <n v="22"/>
    <n v="1"/>
    <n v="1"/>
    <n v="18"/>
    <n v="345.09999593099002"/>
    <n v="68.699999491373703"/>
    <n v="2.3666666348775198"/>
    <n v="3.94566671053569"/>
    <m/>
    <n v="878.4"/>
    <x v="1503"/>
    <x v="1443"/>
  </r>
  <r>
    <x v="2"/>
    <n v="64"/>
    <n v="54"/>
    <n v="0"/>
    <n v="0"/>
    <s v="MORT"/>
    <s v="M17116594"/>
    <n v="529"/>
    <m/>
    <n v="8"/>
    <m/>
    <m/>
    <m/>
    <m/>
    <m/>
    <m/>
    <m/>
    <m/>
    <m/>
    <x v="2"/>
    <x v="2"/>
  </r>
  <r>
    <x v="5"/>
    <n v="73"/>
    <n v="46"/>
    <n v="3"/>
    <n v="5"/>
    <s v="OK"/>
    <s v="B437055"/>
    <n v="530"/>
    <n v="13.8"/>
    <n v="16"/>
    <n v="2"/>
    <n v="2"/>
    <n v="15"/>
    <n v="210"/>
    <n v="71.233334859212206"/>
    <n v="1.97999993960063"/>
    <n v="1.51699997981389"/>
    <m/>
    <n v="399.8"/>
    <x v="2"/>
    <x v="2"/>
  </r>
  <r>
    <x v="6"/>
    <n v="89"/>
    <n v="4"/>
    <n v="3"/>
    <n v="5"/>
    <s v="OK"/>
    <s v="P01860412"/>
    <n v="530"/>
    <n v="22.9"/>
    <n v="26"/>
    <m/>
    <m/>
    <m/>
    <n v="207"/>
    <n v="69.399998982747405"/>
    <n v="1.47999997933706"/>
    <n v="0.82333334287007698"/>
    <m/>
    <n v="178.1"/>
    <x v="1829"/>
    <x v="2"/>
  </r>
  <r>
    <x v="8"/>
    <n v="103"/>
    <n v="83.5"/>
    <n v="0"/>
    <n v="0"/>
    <s v="MORT"/>
    <s v="T10028"/>
    <n v="530"/>
    <m/>
    <m/>
    <m/>
    <m/>
    <m/>
    <m/>
    <m/>
    <m/>
    <m/>
    <m/>
    <m/>
    <x v="2"/>
    <x v="2"/>
  </r>
  <r>
    <x v="3"/>
    <n v="2"/>
    <n v="86"/>
    <n v="3"/>
    <n v="5"/>
    <s v="OK"/>
    <s v="A110088"/>
    <n v="531"/>
    <n v="25.6"/>
    <n v="25"/>
    <n v="3"/>
    <n v="2"/>
    <n v="20"/>
    <n v="252.66667175293"/>
    <n v="53.299999237060497"/>
    <n v="2.28999996185303"/>
    <n v="1.4403333663940401"/>
    <m/>
    <n v="329"/>
    <x v="71"/>
    <x v="183"/>
  </r>
  <r>
    <x v="1"/>
    <n v="17"/>
    <n v="337"/>
    <n v="3"/>
    <n v="5"/>
    <s v="OK"/>
    <s v="NH200071"/>
    <n v="531"/>
    <n v="45"/>
    <n v="32"/>
    <n v="3"/>
    <n v="2"/>
    <n v="22"/>
    <n v="287.23333740234398"/>
    <n v="54.233333587646499"/>
    <n v="3.1899999777476"/>
    <n v="2.4703332980473802"/>
    <m/>
    <n v="862.2"/>
    <x v="925"/>
    <x v="1444"/>
  </r>
  <r>
    <x v="1"/>
    <n v="75"/>
    <n v="318"/>
    <n v="3"/>
    <n v="5"/>
    <s v="OK"/>
    <s v="NH200370"/>
    <n v="532"/>
    <n v="12"/>
    <n v="13"/>
    <n v="1"/>
    <n v="1"/>
    <n v="8"/>
    <n v="236.56666564941401"/>
    <n v="58.133333841959598"/>
    <n v="1.1966666777928701"/>
    <n v="0.265666663646698"/>
    <m/>
    <n v="95.6"/>
    <x v="1455"/>
    <x v="1445"/>
  </r>
  <r>
    <x v="8"/>
    <n v="88.5"/>
    <n v="62.5"/>
    <n v="2"/>
    <n v="4"/>
    <s v="OK"/>
    <s v="T10126"/>
    <n v="808"/>
    <n v="22"/>
    <n v="18"/>
    <n v="4"/>
    <n v="4"/>
    <n v="18"/>
    <n v="170"/>
    <n v="51.700000762939503"/>
    <n v="2.7949999570846602"/>
    <n v="4.2720000743866002"/>
    <n v="328.75549316406301"/>
    <m/>
    <x v="1830"/>
    <x v="1446"/>
  </r>
  <r>
    <x v="2"/>
    <n v="19"/>
    <n v="83"/>
    <n v="2"/>
    <n v="5"/>
    <s v="OK"/>
    <s v="M17116110"/>
    <n v="534"/>
    <n v="26.3"/>
    <n v="23"/>
    <n v="2"/>
    <n v="2"/>
    <n v="22"/>
    <n v="232"/>
    <n v="65.149999618530302"/>
    <n v="2.0449999570846602"/>
    <n v="0.49449999630451202"/>
    <m/>
    <n v="119.9"/>
    <x v="1831"/>
    <x v="1447"/>
  </r>
  <r>
    <x v="6"/>
    <n v="42"/>
    <n v="63"/>
    <n v="3"/>
    <n v="5"/>
    <s v="OK"/>
    <s v="P01860217"/>
    <n v="535"/>
    <n v="61.1"/>
    <n v="29"/>
    <n v="4"/>
    <n v="5"/>
    <n v="25"/>
    <n v="257.29999796549498"/>
    <n v="52"/>
    <n v="1.8100000222524"/>
    <n v="0.63933331767718005"/>
    <m/>
    <n v="164.8"/>
    <x v="1832"/>
    <x v="2"/>
  </r>
  <r>
    <x v="7"/>
    <n v="115.5"/>
    <n v="61.4"/>
    <n v="3"/>
    <n v="5"/>
    <s v="OK"/>
    <s v="LV109027"/>
    <n v="537"/>
    <n v="28.343949044586001"/>
    <n v="28"/>
    <n v="4"/>
    <n v="4"/>
    <n v="28"/>
    <n v="324.66666666666703"/>
    <n v="45.266667683919302"/>
    <n v="2.2799999713897701"/>
    <n v="2.0736666520436602"/>
    <n v="167.646001180013"/>
    <m/>
    <x v="1833"/>
    <x v="1448"/>
  </r>
  <r>
    <x v="7"/>
    <n v="113"/>
    <n v="38.700000000000003"/>
    <n v="3"/>
    <n v="5"/>
    <s v="OK"/>
    <s v="LV109042"/>
    <n v="537"/>
    <n v="28.980891719745198"/>
    <n v="31"/>
    <n v="4"/>
    <n v="4"/>
    <n v="20"/>
    <n v="334.33333333333297"/>
    <n v="73.099998474121094"/>
    <n v="2.0366666714350399"/>
    <n v="2.1559999783833801"/>
    <n v="141.03829956054699"/>
    <m/>
    <x v="1834"/>
    <x v="1449"/>
  </r>
  <r>
    <x v="7"/>
    <n v="124.8"/>
    <n v="43.7"/>
    <n v="3"/>
    <n v="5"/>
    <s v="OK"/>
    <s v="LV109146"/>
    <n v="537"/>
    <n v="16.242038216560498"/>
    <n v="23"/>
    <n v="2"/>
    <n v="2"/>
    <n v="17"/>
    <n v="344.66666666666703"/>
    <n v="70.699999491373703"/>
    <n v="2.2733333905537898"/>
    <n v="1.7530000011126201"/>
    <n v="121.05190149943"/>
    <m/>
    <x v="2"/>
    <x v="2"/>
  </r>
  <r>
    <x v="7"/>
    <n v="134.4"/>
    <n v="49"/>
    <n v="3"/>
    <n v="5"/>
    <s v="OK"/>
    <s v="LV109149"/>
    <n v="537"/>
    <n v="20.700636942675199"/>
    <n v="19"/>
    <n v="4"/>
    <n v="4"/>
    <n v="19"/>
    <n v="380"/>
    <n v="63.366666158040402"/>
    <n v="2.6966666380564401"/>
    <n v="1.88200000921885"/>
    <n v="118.468335469564"/>
    <m/>
    <x v="2"/>
    <x v="2"/>
  </r>
  <r>
    <x v="7"/>
    <n v="140.19999999999999"/>
    <n v="75.599999999999994"/>
    <n v="3"/>
    <n v="5"/>
    <s v="OK"/>
    <s v="LV109215"/>
    <n v="537"/>
    <n v="19.426751592356698"/>
    <n v="19"/>
    <n v="3"/>
    <n v="2"/>
    <n v="19"/>
    <n v="354.33333333333297"/>
    <n v="61.366666158040402"/>
    <n v="2.4666666984558101"/>
    <n v="2.8320000171661399"/>
    <n v="192.614334106445"/>
    <m/>
    <x v="2"/>
    <x v="2"/>
  </r>
  <r>
    <x v="7"/>
    <n v="154.30000000000001"/>
    <n v="28.3"/>
    <n v="3"/>
    <n v="4"/>
    <s v="OK"/>
    <s v="LV109267"/>
    <n v="537"/>
    <n v="19.7452229299363"/>
    <n v="19"/>
    <n v="2"/>
    <n v="1"/>
    <n v="8"/>
    <n v="325"/>
    <n v="64.733332316080705"/>
    <n v="2.6066666444142701"/>
    <n v="3.42699996630351"/>
    <n v="258.34734090169297"/>
    <m/>
    <x v="2"/>
    <x v="2"/>
  </r>
  <r>
    <x v="7"/>
    <n v="149.5"/>
    <n v="69.599999999999994"/>
    <n v="3"/>
    <n v="5"/>
    <s v="OK"/>
    <s v="LV109293"/>
    <n v="537"/>
    <n v="12.101910828025501"/>
    <n v="17"/>
    <n v="1"/>
    <n v="1"/>
    <n v="8"/>
    <n v="324"/>
    <n v="43.166667938232401"/>
    <n v="1.78333334128062"/>
    <n v="1.2470000187556001"/>
    <n v="109.96376546224"/>
    <m/>
    <x v="2"/>
    <x v="2"/>
  </r>
  <r>
    <x v="7"/>
    <n v="167"/>
    <n v="28.8"/>
    <n v="3"/>
    <n v="5"/>
    <s v="OK"/>
    <s v="LV109387"/>
    <n v="537"/>
    <n v="64.649681528662398"/>
    <n v="38"/>
    <n v="5"/>
    <n v="5"/>
    <n v="38"/>
    <n v="308"/>
    <n v="49.866667429606103"/>
    <n v="2.6199999650319401"/>
    <n v="0.66699999570846602"/>
    <n v="47.567399342854799"/>
    <m/>
    <x v="1835"/>
    <x v="1450"/>
  </r>
  <r>
    <x v="7"/>
    <n v="181.7"/>
    <n v="36.4"/>
    <n v="3"/>
    <n v="5"/>
    <s v="OK"/>
    <s v="LV109447"/>
    <n v="537"/>
    <n v="22.9299363057325"/>
    <n v="31"/>
    <n v="3"/>
    <n v="2"/>
    <n v="20"/>
    <n v="345.33333333333297"/>
    <n v="66.366663614908902"/>
    <n v="2.3133333524068198"/>
    <n v="1.8213333686192801"/>
    <n v="110.570999145508"/>
    <m/>
    <x v="2"/>
    <x v="2"/>
  </r>
  <r>
    <x v="7"/>
    <n v="191"/>
    <n v="3.4"/>
    <n v="3"/>
    <n v="5"/>
    <s v="OK"/>
    <s v="LV112590"/>
    <n v="537"/>
    <n v="12.7388535031847"/>
    <n v="20"/>
    <n v="2"/>
    <n v="2"/>
    <n v="17"/>
    <n v="277.33333333333297"/>
    <n v="35.066665649414098"/>
    <n v="1.22999997933706"/>
    <n v="1.3320000171661399"/>
    <n v="160.11000061035199"/>
    <m/>
    <x v="2"/>
    <x v="2"/>
  </r>
  <r>
    <x v="2"/>
    <n v="16"/>
    <n v="8"/>
    <n v="3"/>
    <n v="5"/>
    <s v="OK"/>
    <s v="M17116014"/>
    <n v="537"/>
    <n v="15.2"/>
    <n v="17"/>
    <n v="2"/>
    <n v="2"/>
    <n v="17"/>
    <n v="313.53332519531301"/>
    <n v="69.966667175292997"/>
    <n v="2.4199999173482301"/>
    <n v="1.97033329804738"/>
    <m/>
    <n v="449.1"/>
    <x v="1836"/>
    <x v="1451"/>
  </r>
  <r>
    <x v="6"/>
    <n v="76"/>
    <n v="51"/>
    <n v="3"/>
    <n v="5"/>
    <s v="OK"/>
    <s v="P01860385"/>
    <n v="537"/>
    <n v="27.4"/>
    <n v="20"/>
    <n v="3"/>
    <n v="4"/>
    <n v="20"/>
    <n v="339.23333740234398"/>
    <n v="73.233332316080705"/>
    <n v="2.4599999586741101"/>
    <n v="1.7130000193913799"/>
    <m/>
    <n v="326.3"/>
    <x v="1837"/>
    <x v="2"/>
  </r>
  <r>
    <x v="6"/>
    <n v="19"/>
    <n v="29"/>
    <n v="3"/>
    <n v="5"/>
    <s v="OK"/>
    <s v="P01860077"/>
    <n v="537"/>
    <n v="33.4"/>
    <n v="22"/>
    <n v="2"/>
    <n v="2"/>
    <n v="22"/>
    <n v="310.86665852864598"/>
    <n v="67.033335367838504"/>
    <n v="1.70333329836528"/>
    <n v="2.4419999917348201"/>
    <m/>
    <n v="517"/>
    <x v="1838"/>
    <x v="2"/>
  </r>
  <r>
    <x v="6"/>
    <n v="75"/>
    <n v="71"/>
    <n v="3"/>
    <n v="5"/>
    <s v="OK"/>
    <s v="P01860374"/>
    <n v="537"/>
    <n v="71.8"/>
    <n v="28"/>
    <n v="5"/>
    <n v="5"/>
    <n v="25"/>
    <n v="373.23333740234398"/>
    <n v="69.6666666666667"/>
    <n v="1.0866666833559699"/>
    <n v="1.4756666421890301"/>
    <m/>
    <n v="239.5"/>
    <x v="230"/>
    <x v="2"/>
  </r>
  <r>
    <x v="6"/>
    <n v="77"/>
    <n v="94"/>
    <n v="3"/>
    <n v="5"/>
    <s v="OK"/>
    <s v="P01860361"/>
    <n v="537"/>
    <n v="42.8"/>
    <n v="19"/>
    <n v="3"/>
    <n v="4"/>
    <n v="18"/>
    <n v="347"/>
    <n v="59.399998982747398"/>
    <n v="2.2333333492279102"/>
    <n v="1.1363333463668801"/>
    <m/>
    <n v="238.7"/>
    <x v="602"/>
    <x v="2"/>
  </r>
  <r>
    <x v="7"/>
    <n v="193.2"/>
    <n v="3.4"/>
    <n v="0"/>
    <n v="2"/>
    <s v="MORT"/>
    <s v="LV109577"/>
    <n v="777"/>
    <m/>
    <n v="0"/>
    <m/>
    <m/>
    <n v="0"/>
    <m/>
    <m/>
    <m/>
    <m/>
    <m/>
    <m/>
    <x v="2"/>
    <x v="2"/>
  </r>
  <r>
    <x v="7"/>
    <n v="105.8"/>
    <n v="23"/>
    <n v="3"/>
    <n v="5"/>
    <s v="OK"/>
    <s v="LV109062"/>
    <n v="539"/>
    <n v="50.636942675159197"/>
    <n v="35"/>
    <n v="5"/>
    <n v="5"/>
    <n v="30"/>
    <n v="439.66666666666703"/>
    <n v="64.1666666666667"/>
    <n v="2.1033333142598498"/>
    <n v="2.1700000365575201"/>
    <n v="117.452799479167"/>
    <m/>
    <x v="566"/>
    <x v="849"/>
  </r>
  <r>
    <x v="7"/>
    <n v="137"/>
    <n v="62.7"/>
    <n v="3"/>
    <n v="5"/>
    <s v="OK"/>
    <s v="LV109222"/>
    <n v="539"/>
    <n v="62.420382165605098"/>
    <n v="35"/>
    <n v="5"/>
    <n v="5"/>
    <n v="25"/>
    <n v="572.33333333333303"/>
    <n v="58.600001017252602"/>
    <n v="2.9566667079925502"/>
    <n v="2.24766663710276"/>
    <n v="105.370534261068"/>
    <m/>
    <x v="1839"/>
    <x v="1452"/>
  </r>
  <r>
    <x v="7"/>
    <n v="149.6"/>
    <n v="55.8"/>
    <n v="3"/>
    <n v="5"/>
    <s v="OK"/>
    <s v="LV109292"/>
    <n v="539"/>
    <n v="71.656050955414003"/>
    <n v="9"/>
    <n v="5"/>
    <n v="5"/>
    <n v="9"/>
    <n v="619"/>
    <n v="65.066665649414105"/>
    <n v="3.09333336353302"/>
    <n v="2.3016666769981402"/>
    <n v="88.757466634114607"/>
    <m/>
    <x v="2"/>
    <x v="2"/>
  </r>
  <r>
    <x v="7"/>
    <n v="159.80000000000001"/>
    <n v="59"/>
    <n v="3"/>
    <n v="5"/>
    <s v="OK"/>
    <s v="LV109370"/>
    <n v="539"/>
    <n v="12.101910828025501"/>
    <n v="17"/>
    <n v="2"/>
    <n v="3"/>
    <n v="8"/>
    <n v="373.33333333333297"/>
    <n v="52.866666158040402"/>
    <n v="2.0633333126703901"/>
    <n v="0.99866666396458903"/>
    <n v="85.642765045166001"/>
    <m/>
    <x v="2"/>
    <x v="2"/>
  </r>
  <r>
    <x v="7"/>
    <n v="158.5"/>
    <n v="2.4"/>
    <n v="3"/>
    <n v="5"/>
    <s v="OK"/>
    <s v="LV109404"/>
    <n v="539"/>
    <n v="11.305732484076399"/>
    <n v="16"/>
    <m/>
    <m/>
    <n v="0"/>
    <n v="383.33333333333297"/>
    <n v="62.366666158040402"/>
    <n v="1.9400000174840299"/>
    <n v="1.59166661898295"/>
    <n v="123.074831644694"/>
    <m/>
    <x v="2"/>
    <x v="2"/>
  </r>
  <r>
    <x v="7"/>
    <n v="183.5"/>
    <n v="33"/>
    <n v="3"/>
    <n v="5"/>
    <s v="OK"/>
    <s v="LV109451"/>
    <n v="539"/>
    <n v="49.363057324840803"/>
    <n v="33"/>
    <n v="5"/>
    <n v="4"/>
    <n v="33"/>
    <n v="452.66666666666703"/>
    <n v="73.866666158040402"/>
    <n v="3.34333324432373"/>
    <n v="1.6516667207082101"/>
    <n v="81.4756673177083"/>
    <m/>
    <x v="2"/>
    <x v="2"/>
  </r>
  <r>
    <x v="1"/>
    <n v="86"/>
    <n v="303"/>
    <n v="3"/>
    <n v="5"/>
    <s v="OK"/>
    <s v="NH200425"/>
    <n v="539"/>
    <n v="14.5"/>
    <n v="16"/>
    <n v="3"/>
    <n v="2"/>
    <n v="15"/>
    <n v="388.23333740234398"/>
    <n v="56.966667175292997"/>
    <n v="2.2500000794728598"/>
    <n v="2.65566662947337"/>
    <m/>
    <n v="778"/>
    <x v="749"/>
    <x v="1109"/>
  </r>
  <r>
    <x v="7"/>
    <n v="168"/>
    <n v="43.8"/>
    <n v="3"/>
    <n v="4"/>
    <s v="OK"/>
    <s v="LV109379"/>
    <n v="540"/>
    <n v="21.433121019108299"/>
    <n v="21"/>
    <n v="3"/>
    <n v="1"/>
    <n v="11"/>
    <n v="201"/>
    <n v="39.566666920979799"/>
    <n v="0.75333335002263402"/>
    <n v="0.150666666527589"/>
    <n v="29.279333750406899"/>
    <m/>
    <x v="2"/>
    <x v="2"/>
  </r>
  <r>
    <x v="7"/>
    <n v="144.6"/>
    <n v="47.5"/>
    <n v="3"/>
    <n v="5"/>
    <s v="OK"/>
    <s v="LV112767"/>
    <n v="540"/>
    <n v="9.8726114649681502"/>
    <n v="14"/>
    <m/>
    <m/>
    <n v="0"/>
    <n v="202"/>
    <n v="43.8666667938232"/>
    <n v="0.59333335359891304"/>
    <n v="0.26433333257834102"/>
    <n v="53.019466400146499"/>
    <m/>
    <x v="1840"/>
    <x v="331"/>
  </r>
  <r>
    <x v="3"/>
    <n v="5"/>
    <n v="74"/>
    <n v="3"/>
    <n v="5"/>
    <s v="OK"/>
    <s v="A110074"/>
    <n v="541"/>
    <n v="19.399999999999999"/>
    <n v="19"/>
    <n v="1"/>
    <n v="2"/>
    <n v="15"/>
    <n v="200.46666463216101"/>
    <n v="54.3333333333333"/>
    <n v="0.93333333730697599"/>
    <n v="0.15899999936421699"/>
    <m/>
    <n v="48.5"/>
    <x v="51"/>
    <x v="924"/>
  </r>
  <r>
    <x v="5"/>
    <n v="11"/>
    <n v="59"/>
    <n v="3"/>
    <n v="5"/>
    <s v="OK"/>
    <s v="B420003"/>
    <n v="541"/>
    <n v="31.7"/>
    <n v="32"/>
    <n v="3"/>
    <n v="2"/>
    <n v="20"/>
    <n v="249.666666666667"/>
    <n v="54.766667683919302"/>
    <n v="1.26333332061768"/>
    <n v="0.45399999618530301"/>
    <m/>
    <n v="120.8"/>
    <x v="213"/>
    <x v="169"/>
  </r>
  <r>
    <x v="5"/>
    <m/>
    <m/>
    <n v="3"/>
    <n v="5"/>
    <s v="OK"/>
    <s v="B421065"/>
    <n v="541"/>
    <m/>
    <m/>
    <n v="1"/>
    <n v="1"/>
    <n v="10"/>
    <n v="230.56666564941401"/>
    <n v="56.766666412353501"/>
    <n v="1.2333333492279099"/>
    <n v="0.51833333571751905"/>
    <m/>
    <n v="144.69999999999999"/>
    <x v="2"/>
    <x v="2"/>
  </r>
  <r>
    <x v="7"/>
    <n v="148.30000000000001"/>
    <n v="17.8"/>
    <n v="3"/>
    <n v="5"/>
    <s v="OK"/>
    <s v="LV109265"/>
    <n v="541"/>
    <n v="19.1082802547771"/>
    <n v="19"/>
    <n v="2"/>
    <n v="3"/>
    <n v="19"/>
    <n v="266"/>
    <n v="53.399998982747398"/>
    <n v="1.25"/>
    <n v="0.72733334700266505"/>
    <n v="66.499198913574205"/>
    <m/>
    <x v="1841"/>
    <x v="615"/>
  </r>
  <r>
    <x v="7"/>
    <n v="192.6"/>
    <n v="65.599999999999994"/>
    <n v="3"/>
    <n v="5"/>
    <s v="OK"/>
    <s v="LV109524"/>
    <n v="541"/>
    <n v="42.038216560509603"/>
    <n v="36"/>
    <n v="4"/>
    <n v="3"/>
    <n v="25"/>
    <n v="215"/>
    <n v="51.433331807454401"/>
    <n v="1.30666665236155"/>
    <n v="0.22033333530028701"/>
    <n v="23.924232800801601"/>
    <m/>
    <x v="2"/>
    <x v="2"/>
  </r>
  <r>
    <x v="7"/>
    <n v="186.5"/>
    <n v="36"/>
    <n v="3"/>
    <n v="5"/>
    <s v="OK"/>
    <s v="LV109546"/>
    <n v="541"/>
    <n v="41.7834394904459"/>
    <n v="34"/>
    <n v="5"/>
    <n v="5"/>
    <n v="34"/>
    <n v="318.33333333333297"/>
    <n v="50.466665903727197"/>
    <n v="2.1699999968210899"/>
    <n v="0.38633333643277501"/>
    <n v="26.1740334828695"/>
    <m/>
    <x v="2"/>
    <x v="2"/>
  </r>
  <r>
    <x v="2"/>
    <n v="7"/>
    <n v="52"/>
    <n v="3"/>
    <n v="5"/>
    <s v="OK"/>
    <s v="M17116067"/>
    <n v="541"/>
    <n v="10.3"/>
    <n v="12"/>
    <n v="2"/>
    <n v="2"/>
    <n v="12"/>
    <n v="231.666666666667"/>
    <n v="50.966665903727197"/>
    <n v="1.3266666332880701"/>
    <n v="0.65466668208440104"/>
    <m/>
    <n v="198.2"/>
    <x v="2"/>
    <x v="2"/>
  </r>
  <r>
    <x v="2"/>
    <n v="45"/>
    <n v="11"/>
    <n v="0"/>
    <n v="0"/>
    <s v="MORT"/>
    <s v="M17116511"/>
    <n v="541"/>
    <m/>
    <m/>
    <m/>
    <m/>
    <m/>
    <m/>
    <m/>
    <m/>
    <m/>
    <m/>
    <m/>
    <x v="2"/>
    <x v="2"/>
  </r>
  <r>
    <x v="2"/>
    <n v="66"/>
    <n v="53"/>
    <n v="3"/>
    <n v="5"/>
    <s v="OK"/>
    <s v="M17116593"/>
    <n v="541"/>
    <n v="12"/>
    <n v="9"/>
    <n v="1"/>
    <n v="2"/>
    <n v="9"/>
    <n v="245.33332824707"/>
    <n v="50.300000508626297"/>
    <n v="1.4333333174387599"/>
    <n v="0.36399999757607798"/>
    <m/>
    <n v="119.2"/>
    <x v="2"/>
    <x v="2"/>
  </r>
  <r>
    <x v="2"/>
    <n v="83"/>
    <n v="54"/>
    <n v="3"/>
    <n v="5"/>
    <s v="OK"/>
    <s v="M17116844"/>
    <n v="541"/>
    <n v="12.7"/>
    <n v="9"/>
    <n v="2"/>
    <n v="2"/>
    <n v="9"/>
    <n v="276.90000406900998"/>
    <n v="41.199999491373703"/>
    <n v="1.30666665236155"/>
    <n v="0.57033334175745598"/>
    <m/>
    <n v="179.9"/>
    <x v="2"/>
    <x v="2"/>
  </r>
  <r>
    <x v="2"/>
    <n v="80"/>
    <n v="43"/>
    <n v="0"/>
    <n v="0"/>
    <s v="MORT"/>
    <s v="M17116855"/>
    <n v="541"/>
    <m/>
    <n v="11"/>
    <m/>
    <m/>
    <m/>
    <m/>
    <m/>
    <m/>
    <m/>
    <m/>
    <m/>
    <x v="2"/>
    <x v="2"/>
  </r>
  <r>
    <x v="6"/>
    <n v="58"/>
    <n v="50"/>
    <n v="3"/>
    <n v="5"/>
    <s v="OK"/>
    <s v="P01860270"/>
    <n v="541"/>
    <n v="15.3"/>
    <n v="18"/>
    <n v="1"/>
    <n v="1"/>
    <n v="8"/>
    <n v="265.90000406900998"/>
    <n v="52.600001017252602"/>
    <n v="1.8466666539510099"/>
    <n v="0.50399999817212404"/>
    <m/>
    <n v="138.9"/>
    <x v="1842"/>
    <x v="2"/>
  </r>
  <r>
    <x v="6"/>
    <n v="7"/>
    <n v="27"/>
    <n v="3"/>
    <n v="5"/>
    <s v="OK"/>
    <s v="P01860007"/>
    <n v="541"/>
    <n v="30.6"/>
    <n v="24"/>
    <n v="5"/>
    <n v="2"/>
    <n v="20"/>
    <n v="261.90000406900998"/>
    <n v="62.633333841959598"/>
    <n v="1.7266666491826399"/>
    <n v="0.31799999872843399"/>
    <m/>
    <n v="70.099999999999994"/>
    <x v="1843"/>
    <x v="2"/>
  </r>
  <r>
    <x v="6"/>
    <n v="75"/>
    <n v="73"/>
    <n v="3"/>
    <n v="5"/>
    <s v="OK"/>
    <s v="P01860372"/>
    <n v="541"/>
    <n v="11.1"/>
    <n v="12"/>
    <n v="2"/>
    <n v="2"/>
    <n v="8"/>
    <n v="244.56666564941401"/>
    <n v="44.3333333333333"/>
    <n v="1.7900000015894599"/>
    <n v="0.34300000468889902"/>
    <m/>
    <n v="123.1"/>
    <x v="1844"/>
    <x v="2"/>
  </r>
  <r>
    <x v="8"/>
    <n v="99.5"/>
    <n v="8.5"/>
    <n v="3"/>
    <n v="5"/>
    <s v="OK"/>
    <s v="T10041"/>
    <n v="541"/>
    <n v="27.4"/>
    <n v="26"/>
    <n v="1"/>
    <n v="1"/>
    <n v="13"/>
    <n v="236.666666666667"/>
    <n v="49.933333079020201"/>
    <n v="1.18666664759318"/>
    <n v="0.34899999698003098"/>
    <n v="39.756332397460902"/>
    <m/>
    <x v="1845"/>
    <x v="1453"/>
  </r>
  <r>
    <x v="2"/>
    <n v="13"/>
    <n v="82"/>
    <n v="3"/>
    <n v="5"/>
    <s v="OK"/>
    <s v="M17116106"/>
    <n v="543"/>
    <n v="26.1"/>
    <n v="11"/>
    <n v="3"/>
    <n v="2"/>
    <n v="10"/>
    <n v="263.19999186197902"/>
    <n v="62.433331807454401"/>
    <n v="1.47666668891907"/>
    <n v="0.277000005046527"/>
    <m/>
    <n v="90.7"/>
    <x v="1846"/>
    <x v="1454"/>
  </r>
  <r>
    <x v="2"/>
    <n v="26"/>
    <n v="37"/>
    <n v="3"/>
    <n v="5"/>
    <s v="OK"/>
    <s v="M17116499"/>
    <n v="543"/>
    <n v="13.2"/>
    <n v="7"/>
    <n v="1"/>
    <n v="1"/>
    <n v="3"/>
    <n v="254"/>
    <n v="45.966665903727197"/>
    <n v="1.6133333444595299"/>
    <n v="0.25666666527589199"/>
    <m/>
    <n v="109.9"/>
    <x v="1847"/>
    <x v="1455"/>
  </r>
  <r>
    <x v="2"/>
    <n v="99"/>
    <n v="57"/>
    <n v="3"/>
    <n v="5"/>
    <s v="OK"/>
    <s v="M17116914"/>
    <n v="543"/>
    <n v="20.7"/>
    <n v="12"/>
    <n v="2"/>
    <n v="2"/>
    <n v="8"/>
    <n v="228.666666666667"/>
    <n v="55.6666666666667"/>
    <n v="2.2633333206176798"/>
    <n v="0.193333337704341"/>
    <m/>
    <n v="90"/>
    <x v="1848"/>
    <x v="1456"/>
  </r>
  <r>
    <x v="7"/>
    <n v="173"/>
    <n v="12.9"/>
    <n v="3"/>
    <n v="5"/>
    <s v="OK"/>
    <s v="LV109410"/>
    <n v="903"/>
    <n v="14.3312101910828"/>
    <n v="13"/>
    <n v="3"/>
    <n v="2"/>
    <n v="12"/>
    <n v="213.666666666667"/>
    <n v="55.533332824707003"/>
    <n v="1.1699999968210899"/>
    <n v="0.53633331259091699"/>
    <m/>
    <m/>
    <x v="1849"/>
    <x v="1457"/>
  </r>
  <r>
    <x v="7"/>
    <n v="179.6"/>
    <n v="38.299999999999997"/>
    <n v="3"/>
    <n v="5"/>
    <s v="OK"/>
    <s v="LV109444"/>
    <n v="545"/>
    <n v="52.229299363057301"/>
    <n v="32"/>
    <n v="5"/>
    <n v="5"/>
    <n v="30"/>
    <n v="380"/>
    <n v="58.3333333333333"/>
    <n v="1.7266666491826399"/>
    <n v="0.25299999614556601"/>
    <n v="13.557400067647301"/>
    <m/>
    <x v="1850"/>
    <x v="1458"/>
  </r>
  <r>
    <x v="1"/>
    <n v="82"/>
    <n v="378"/>
    <n v="3"/>
    <n v="5"/>
    <s v="OK"/>
    <s v="NH200474"/>
    <n v="546"/>
    <n v="13.4"/>
    <n v="13"/>
    <n v="2"/>
    <n v="2"/>
    <n v="13"/>
    <n v="222.666666666667"/>
    <n v="44.733333587646499"/>
    <n v="1.1799999872843401"/>
    <n v="0.44933332999547299"/>
    <m/>
    <n v="125.7"/>
    <x v="1851"/>
    <x v="1459"/>
  </r>
  <r>
    <x v="1"/>
    <n v="75"/>
    <n v="375"/>
    <n v="3"/>
    <n v="5"/>
    <s v="OK"/>
    <s v="NH200404"/>
    <n v="780"/>
    <n v="12"/>
    <n v="15"/>
    <n v="1"/>
    <n v="1"/>
    <n v="10"/>
    <n v="215.53333536783899"/>
    <n v="48.033332824707003"/>
    <n v="0.86666665474573801"/>
    <n v="0.37700000405311601"/>
    <m/>
    <n v="128.19999999999999"/>
    <x v="1852"/>
    <x v="1460"/>
  </r>
  <r>
    <x v="1"/>
    <n v="90"/>
    <n v="353"/>
    <n v="3"/>
    <n v="5"/>
    <s v="OK"/>
    <s v="NH200680"/>
    <n v="780"/>
    <n v="10.1"/>
    <n v="15"/>
    <n v="1"/>
    <n v="1"/>
    <n v="8"/>
    <n v="218.86666870117199"/>
    <n v="44.933333079020201"/>
    <n v="1.32333334287008"/>
    <n v="0.26833332578341201"/>
    <m/>
    <n v="89.3"/>
    <x v="1853"/>
    <x v="1461"/>
  </r>
  <r>
    <x v="1"/>
    <m/>
    <m/>
    <n v="3"/>
    <n v="5"/>
    <s v="OK"/>
    <s v="NH200696"/>
    <n v="780"/>
    <m/>
    <m/>
    <n v="1"/>
    <n v="1"/>
    <n v="15"/>
    <n v="218.89999898274701"/>
    <n v="48.6666666666667"/>
    <n v="1.0633333126703901"/>
    <n v="0.50566666324933396"/>
    <m/>
    <n v="156.30000000000001"/>
    <x v="2"/>
    <x v="2"/>
  </r>
  <r>
    <x v="8"/>
    <n v="20.5"/>
    <n v="76"/>
    <n v="3"/>
    <n v="5"/>
    <s v="OK"/>
    <s v="T10374"/>
    <n v="780"/>
    <n v="13.7"/>
    <n v="15"/>
    <n v="2"/>
    <n v="1"/>
    <n v="8"/>
    <n v="213.333333333333"/>
    <n v="49"/>
    <n v="1.37999999523163"/>
    <n v="0.161666666467985"/>
    <n v="21.637866655985501"/>
    <m/>
    <x v="1854"/>
    <x v="1462"/>
  </r>
  <r>
    <x v="7"/>
    <n v="152.4"/>
    <n v="83.4"/>
    <n v="3"/>
    <n v="4"/>
    <s v="OK"/>
    <s v="LV109309"/>
    <n v="542"/>
    <n v="27.0700636942675"/>
    <n v="20"/>
    <n v="3"/>
    <n v="2"/>
    <n v="15"/>
    <n v="253.333333333333"/>
    <n v="44.566666920979799"/>
    <n v="1.4866666396458901"/>
    <n v="0.90566666920979799"/>
    <n v="79.395332336425795"/>
    <m/>
    <x v="1855"/>
    <x v="1463"/>
  </r>
  <r>
    <x v="7"/>
    <n v="167"/>
    <n v="24.4"/>
    <n v="3"/>
    <n v="4"/>
    <s v="OK"/>
    <s v="LV109388"/>
    <n v="542"/>
    <n v="33.121019108280301"/>
    <n v="30"/>
    <n v="4"/>
    <n v="3"/>
    <n v="30"/>
    <n v="338.66666666666703"/>
    <n v="50.966667175292997"/>
    <n v="2.09666661421458"/>
    <n v="0.69866667191187504"/>
    <n v="54.850233713785798"/>
    <m/>
    <x v="2"/>
    <x v="2"/>
  </r>
  <r>
    <x v="7"/>
    <n v="182.8"/>
    <n v="80.3"/>
    <n v="3"/>
    <n v="2"/>
    <s v="OK"/>
    <s v="LV109478"/>
    <n v="542"/>
    <n v="14.968152866242001"/>
    <n v="17"/>
    <n v="1"/>
    <n v="1"/>
    <n v="12"/>
    <n v="365.33333333333297"/>
    <n v="55.266665140787801"/>
    <n v="1.7466666698455799"/>
    <n v="1.85333335399628"/>
    <n v="137.02833557128901"/>
    <m/>
    <x v="2"/>
    <x v="2"/>
  </r>
  <r>
    <x v="2"/>
    <n v="38"/>
    <n v="2"/>
    <n v="3"/>
    <n v="2"/>
    <s v="OK"/>
    <s v="M17116519"/>
    <n v="542"/>
    <n v="19.600000000000001"/>
    <n v="13"/>
    <n v="1"/>
    <n v="1"/>
    <n v="10"/>
    <n v="219.666666666667"/>
    <n v="49.533332824707003"/>
    <n v="1.1833333174387599"/>
    <n v="0.18233333528041801"/>
    <m/>
    <n v="86.8"/>
    <x v="1856"/>
    <x v="1464"/>
  </r>
  <r>
    <x v="7"/>
    <n v="176"/>
    <n v="28.9"/>
    <n v="3"/>
    <n v="4"/>
    <s v="OK"/>
    <s v="LV109436"/>
    <n v="904"/>
    <n v="31.528662420382201"/>
    <n v="32"/>
    <n v="5"/>
    <n v="5"/>
    <n v="32"/>
    <n v="271.66666666666703"/>
    <n v="59.299999237060497"/>
    <n v="2.1233332951863599"/>
    <n v="0.35666666428248101"/>
    <n v="23.9890998204549"/>
    <m/>
    <x v="2"/>
    <x v="2"/>
  </r>
  <r>
    <x v="7"/>
    <n v="148.5"/>
    <n v="82.3"/>
    <n v="3"/>
    <n v="5"/>
    <s v="OK"/>
    <s v="LV109312"/>
    <n v="547"/>
    <n v="27.388535031847098"/>
    <n v="15"/>
    <n v="2"/>
    <n v="2"/>
    <n v="15"/>
    <n v="235.333333333333"/>
    <n v="65.699998219807895"/>
    <n v="1.4700000286102299"/>
    <n v="0.24166666467984499"/>
    <n v="24.301966985066699"/>
    <m/>
    <x v="2"/>
    <x v="2"/>
  </r>
  <r>
    <x v="2"/>
    <n v="41"/>
    <n v="63"/>
    <n v="3"/>
    <n v="5"/>
    <s v="OK"/>
    <s v="M17116457"/>
    <n v="547"/>
    <n v="13.8"/>
    <n v="9"/>
    <n v="1"/>
    <n v="2"/>
    <n v="9"/>
    <n v="165.46666463216101"/>
    <n v="47.100001017252602"/>
    <n v="1.3166666825612401"/>
    <n v="7.8333333134651198E-2"/>
    <m/>
    <n v="48.4"/>
    <x v="1857"/>
    <x v="1465"/>
  </r>
  <r>
    <x v="2"/>
    <n v="57"/>
    <n v="15"/>
    <n v="3"/>
    <n v="5"/>
    <s v="OK"/>
    <s v="M17116539"/>
    <n v="547"/>
    <n v="11.3"/>
    <n v="9"/>
    <m/>
    <m/>
    <m/>
    <n v="164.233332316081"/>
    <n v="57"/>
    <n v="1.1450000107288401"/>
    <n v="9.6666668852170304E-2"/>
    <m/>
    <n v="65"/>
    <x v="2"/>
    <x v="2"/>
  </r>
  <r>
    <x v="6"/>
    <n v="39"/>
    <n v="14"/>
    <n v="3"/>
    <n v="5"/>
    <s v="OK"/>
    <s v="P01860185"/>
    <n v="547"/>
    <n v="26.3"/>
    <n v="30"/>
    <n v="4"/>
    <n v="4"/>
    <n v="20"/>
    <n v="152.766667683919"/>
    <n v="50.8333333333333"/>
    <n v="0.77666666110356697"/>
    <n v="8.5000000894069699E-2"/>
    <m/>
    <n v="31.6"/>
    <x v="1858"/>
    <x v="2"/>
  </r>
  <r>
    <x v="6"/>
    <n v="8"/>
    <n v="93"/>
    <n v="3"/>
    <n v="4"/>
    <s v="OK"/>
    <s v="P01860042"/>
    <n v="547"/>
    <n v="47"/>
    <n v="29"/>
    <n v="4"/>
    <n v="4"/>
    <n v="22"/>
    <n v="301.96665445963498"/>
    <n v="55.699999491373703"/>
    <n v="2.1499999364217102"/>
    <n v="0.27266666789849597"/>
    <m/>
    <n v="61.9"/>
    <x v="1859"/>
    <x v="2"/>
  </r>
  <r>
    <x v="1"/>
    <n v="5"/>
    <n v="341"/>
    <n v="3"/>
    <n v="5"/>
    <s v="OK"/>
    <s v="NH200025"/>
    <n v="548"/>
    <n v="13.2"/>
    <n v="15"/>
    <n v="1"/>
    <n v="1"/>
    <n v="10"/>
    <n v="344.80000813802098"/>
    <n v="61.200000762939503"/>
    <n v="3.4766666094462102"/>
    <n v="1.1413333217303001"/>
    <m/>
    <n v="217.6"/>
    <x v="1860"/>
    <x v="1466"/>
  </r>
  <r>
    <x v="6"/>
    <n v="24"/>
    <n v="52"/>
    <n v="3"/>
    <n v="5"/>
    <s v="OK"/>
    <s v="P01860121"/>
    <n v="548"/>
    <n v="29.6"/>
    <n v="31"/>
    <n v="3"/>
    <n v="4"/>
    <n v="18"/>
    <n v="396.56667073567701"/>
    <n v="70.699999491373703"/>
    <n v="3.1366666952769"/>
    <n v="2.22866666316986"/>
    <m/>
    <n v="352.2"/>
    <x v="1861"/>
    <x v="2"/>
  </r>
  <r>
    <x v="6"/>
    <n v="49"/>
    <n v="63"/>
    <n v="3"/>
    <n v="5"/>
    <s v="OK"/>
    <s v="P01860218"/>
    <n v="548"/>
    <n v="34.4"/>
    <n v="26"/>
    <n v="3"/>
    <n v="2"/>
    <n v="20"/>
    <n v="289.46667480468801"/>
    <n v="54.033334096272803"/>
    <n v="1.8933333953221601"/>
    <n v="0.54866665601730302"/>
    <m/>
    <n v="146.69999999999999"/>
    <x v="1862"/>
    <x v="2"/>
  </r>
  <r>
    <x v="6"/>
    <n v="40"/>
    <n v="24"/>
    <n v="3"/>
    <n v="5"/>
    <s v="OK"/>
    <s v="P01860180"/>
    <n v="549"/>
    <n v="22.6"/>
    <n v="17"/>
    <n v="1"/>
    <n v="3"/>
    <n v="17"/>
    <n v="225.666666666667"/>
    <n v="55.799999237060497"/>
    <n v="1.67666665712992"/>
    <n v="1.11899997790654"/>
    <m/>
    <n v="254.9"/>
    <x v="850"/>
    <x v="2"/>
  </r>
  <r>
    <x v="6"/>
    <n v="51"/>
    <n v="28"/>
    <n v="3"/>
    <n v="4"/>
    <s v="OK"/>
    <s v="P01860284"/>
    <n v="549"/>
    <n v="22"/>
    <n v="23"/>
    <n v="2"/>
    <n v="2"/>
    <n v="16"/>
    <n v="241.333333333333"/>
    <n v="48.366666158040402"/>
    <n v="1.85333335399628"/>
    <n v="1.7336666584014899"/>
    <m/>
    <n v="480.5"/>
    <x v="1863"/>
    <x v="2"/>
  </r>
  <r>
    <x v="6"/>
    <n v="60"/>
    <n v="11"/>
    <n v="3"/>
    <n v="4"/>
    <s v="OK"/>
    <s v="P01860292"/>
    <n v="549"/>
    <n v="25.5"/>
    <n v="21"/>
    <n v="2"/>
    <n v="2"/>
    <n v="17"/>
    <n v="223.89999898274701"/>
    <n v="56.1666666666667"/>
    <n v="1.7966666618983"/>
    <n v="0.68633333841959598"/>
    <m/>
    <n v="185.8"/>
    <x v="1864"/>
    <x v="2"/>
  </r>
  <r>
    <x v="6"/>
    <n v="99"/>
    <n v="1"/>
    <n v="3"/>
    <n v="4"/>
    <s v="OK"/>
    <s v="P01860523"/>
    <n v="549"/>
    <n v="11.5"/>
    <n v="11"/>
    <n v="3"/>
    <n v="2"/>
    <n v="11"/>
    <n v="210.766667683919"/>
    <n v="70.233332316080705"/>
    <n v="1.89666668574015"/>
    <n v="1.6229999860127799"/>
    <m/>
    <n v="365.6"/>
    <x v="1722"/>
    <x v="2"/>
  </r>
  <r>
    <x v="8"/>
    <n v="108.5"/>
    <n v="79.5"/>
    <n v="3"/>
    <n v="4"/>
    <s v="OK"/>
    <s v="T10027"/>
    <n v="549"/>
    <n v="31.8"/>
    <n v="31"/>
    <m/>
    <m/>
    <n v="0"/>
    <n v="293.33333333333297"/>
    <n v="75"/>
    <n v="2.09999998410543"/>
    <n v="1.1793333490689599"/>
    <n v="84.157867431640597"/>
    <m/>
    <x v="1865"/>
    <x v="769"/>
  </r>
  <r>
    <x v="2"/>
    <n v="58"/>
    <n v="69"/>
    <n v="3"/>
    <n v="4"/>
    <s v="OK"/>
    <s v="M17116613"/>
    <n v="551"/>
    <n v="23.2"/>
    <n v="8"/>
    <n v="1"/>
    <n v="1"/>
    <n v="8"/>
    <n v="155.89999898274701"/>
    <n v="35.633333841959598"/>
    <n v="1.1366666356722499"/>
    <n v="0.11166666696469001"/>
    <m/>
    <n v="56.8"/>
    <x v="1866"/>
    <x v="1467"/>
  </r>
  <r>
    <x v="2"/>
    <n v="58"/>
    <n v="92"/>
    <n v="3"/>
    <n v="5"/>
    <s v="OK"/>
    <s v="M17116644"/>
    <n v="551"/>
    <n v="15.4"/>
    <n v="17"/>
    <n v="2"/>
    <n v="2"/>
    <n v="17"/>
    <n v="218"/>
    <n v="63.866666158040402"/>
    <n v="1.79333333174388"/>
    <n v="0.32833333810170501"/>
    <m/>
    <n v="88.1"/>
    <x v="1867"/>
    <x v="1468"/>
  </r>
  <r>
    <x v="4"/>
    <n v="5"/>
    <n v="127"/>
    <n v="3"/>
    <n v="5"/>
    <s v="OK"/>
    <s v="P00610009"/>
    <n v="551"/>
    <n v="27.1"/>
    <n v="6"/>
    <n v="3"/>
    <n v="2"/>
    <n v="6"/>
    <n v="195.10000101725299"/>
    <n v="57.533332824707003"/>
    <n v="1.1400000055631001"/>
    <n v="0.15966666738192201"/>
    <m/>
    <n v="51.9"/>
    <x v="1187"/>
    <x v="2"/>
  </r>
  <r>
    <x v="1"/>
    <n v="8"/>
    <n v="337"/>
    <n v="3"/>
    <n v="5"/>
    <s v="OK"/>
    <s v="NH200024"/>
    <n v="802"/>
    <n v="11"/>
    <n v="19"/>
    <n v="2"/>
    <n v="2"/>
    <n v="17"/>
    <n v="242.76666259765599"/>
    <n v="57.600001017252602"/>
    <n v="0.94999996821085597"/>
    <n v="0.29866666098435701"/>
    <m/>
    <n v="76.599999999999994"/>
    <x v="1868"/>
    <x v="1469"/>
  </r>
  <r>
    <x v="1"/>
    <n v="40"/>
    <n v="327"/>
    <n v="3"/>
    <n v="5"/>
    <s v="OK"/>
    <s v="NH200203"/>
    <n v="802"/>
    <n v="33"/>
    <n v="22"/>
    <n v="2"/>
    <n v="2"/>
    <n v="22"/>
    <n v="347.76666259765602"/>
    <n v="55.8333333333333"/>
    <n v="1.3466666539510099"/>
    <n v="0.319666668772697"/>
    <m/>
    <n v="56.1"/>
    <x v="1869"/>
    <x v="1470"/>
  </r>
  <r>
    <x v="3"/>
    <n v="1"/>
    <n v="42"/>
    <n v="3"/>
    <n v="5"/>
    <s v="OK"/>
    <s v="A110044"/>
    <n v="554"/>
    <n v="12.3"/>
    <n v="15"/>
    <n v="1"/>
    <n v="2"/>
    <n v="12"/>
    <n v="184.233332316081"/>
    <n v="61.6666666666667"/>
    <n v="1.70000004768372"/>
    <n v="0.22933333615462001"/>
    <m/>
    <n v="86.3"/>
    <x v="58"/>
    <x v="279"/>
  </r>
  <r>
    <x v="3"/>
    <n v="21"/>
    <n v="84"/>
    <n v="3"/>
    <n v="5"/>
    <s v="OK"/>
    <s v="A110118"/>
    <n v="554"/>
    <n v="17.5"/>
    <n v="24"/>
    <n v="2"/>
    <n v="2"/>
    <n v="20"/>
    <n v="234.233327229818"/>
    <n v="57.066666920979799"/>
    <n v="1.2000000079472899"/>
    <n v="0.39033332467079201"/>
    <m/>
    <n v="102.1"/>
    <x v="1870"/>
    <x v="214"/>
  </r>
  <r>
    <x v="2"/>
    <n v="7"/>
    <n v="66"/>
    <n v="3"/>
    <n v="5"/>
    <s v="OK"/>
    <s v="M17116088"/>
    <n v="554"/>
    <n v="14.8"/>
    <n v="22"/>
    <n v="2"/>
    <n v="2"/>
    <n v="16"/>
    <n v="262.56667073567701"/>
    <n v="41.733333587646499"/>
    <n v="1.4833333492279099"/>
    <n v="0.48933333158492998"/>
    <m/>
    <n v="153.6"/>
    <x v="837"/>
    <x v="1471"/>
  </r>
  <r>
    <x v="8"/>
    <n v="78.5"/>
    <n v="36"/>
    <n v="3"/>
    <n v="5"/>
    <s v="OK"/>
    <s v="T10153"/>
    <n v="554"/>
    <n v="28.5"/>
    <n v="32"/>
    <n v="3"/>
    <n v="2"/>
    <n v="20"/>
    <n v="230"/>
    <n v="59.8333333333333"/>
    <n v="0.88333332538604703"/>
    <n v="0.37800000111262"/>
    <n v="42.535132090250599"/>
    <m/>
    <x v="1871"/>
    <x v="1472"/>
  </r>
  <r>
    <x v="8"/>
    <n v="73"/>
    <n v="40.5"/>
    <n v="3"/>
    <n v="5"/>
    <s v="OK"/>
    <s v="T10157"/>
    <n v="554"/>
    <n v="22.4"/>
    <n v="24"/>
    <m/>
    <m/>
    <n v="0"/>
    <n v="243.333333333333"/>
    <n v="67.1666666666667"/>
    <n v="1.0500000119209301"/>
    <n v="0.38800000150998398"/>
    <n v="36.3710327148438"/>
    <m/>
    <x v="1872"/>
    <x v="460"/>
  </r>
  <r>
    <x v="8"/>
    <n v="45"/>
    <n v="46"/>
    <n v="3"/>
    <n v="5"/>
    <s v="OK"/>
    <s v="T10273"/>
    <n v="554"/>
    <n v="14.3"/>
    <n v="22"/>
    <n v="3"/>
    <n v="2"/>
    <n v="11"/>
    <n v="240"/>
    <n v="54.433333079020201"/>
    <n v="1.04666668176651"/>
    <n v="0.277333334088326"/>
    <n v="29.164066314697301"/>
    <m/>
    <x v="1873"/>
    <x v="1473"/>
  </r>
  <r>
    <x v="2"/>
    <n v="65"/>
    <n v="25"/>
    <n v="3"/>
    <n v="4"/>
    <s v="OK"/>
    <s v="M17116552"/>
    <n v="555"/>
    <n v="10.5"/>
    <n v="12"/>
    <n v="1"/>
    <n v="2"/>
    <n v="12"/>
    <n v="192.36666361490899"/>
    <n v="47.6666653951009"/>
    <n v="2.1333332856496199"/>
    <n v="0.58800000945727005"/>
    <m/>
    <n v="285.5"/>
    <x v="1874"/>
    <x v="1474"/>
  </r>
  <r>
    <x v="1"/>
    <n v="28"/>
    <n v="360"/>
    <n v="3"/>
    <n v="5"/>
    <s v="OK"/>
    <s v="NH200123"/>
    <n v="555"/>
    <n v="20.8"/>
    <n v="15"/>
    <n v="1"/>
    <n v="1"/>
    <n v="10"/>
    <n v="157.56666564941401"/>
    <n v="52.366666158040402"/>
    <n v="1.4500000079472899"/>
    <n v="0.57633335391680396"/>
    <m/>
    <n v="222.1"/>
    <x v="1875"/>
    <x v="637"/>
  </r>
  <r>
    <x v="8"/>
    <n v="63"/>
    <n v="66"/>
    <n v="3"/>
    <n v="5"/>
    <s v="OK"/>
    <s v="T10207"/>
    <n v="555"/>
    <n v="15.9"/>
    <n v="19"/>
    <n v="2"/>
    <n v="2"/>
    <n v="16"/>
    <n v="240"/>
    <n v="67.8333333333333"/>
    <n v="1.9500000079472899"/>
    <n v="0.765666663646698"/>
    <n v="67.765265146891295"/>
    <m/>
    <x v="1876"/>
    <x v="1475"/>
  </r>
  <r>
    <x v="2"/>
    <n v="47"/>
    <n v="20"/>
    <n v="3"/>
    <n v="5"/>
    <s v="OK"/>
    <s v="M17116508"/>
    <n v="556"/>
    <n v="16.399999999999999"/>
    <n v="22"/>
    <n v="3"/>
    <n v="2"/>
    <n v="22"/>
    <n v="337.23333740234398"/>
    <n v="65.100001017252595"/>
    <n v="2.6433332761128701"/>
    <n v="2.34999998410543"/>
    <m/>
    <n v="460.5"/>
    <x v="963"/>
    <x v="693"/>
  </r>
  <r>
    <x v="8"/>
    <n v="80.5"/>
    <n v="39.5"/>
    <n v="3"/>
    <n v="5"/>
    <s v="OK"/>
    <s v="T10119"/>
    <n v="556"/>
    <n v="20.2"/>
    <n v="25"/>
    <m/>
    <m/>
    <n v="0"/>
    <n v="270"/>
    <n v="61.733333587646499"/>
    <n v="1.62999999523163"/>
    <n v="1.03033332029978"/>
    <n v="97.038299560546903"/>
    <m/>
    <x v="1877"/>
    <x v="1476"/>
  </r>
  <r>
    <x v="3"/>
    <n v="6"/>
    <n v="2"/>
    <n v="3"/>
    <n v="5"/>
    <s v="OK"/>
    <s v="A110001"/>
    <n v="557"/>
    <n v="40"/>
    <n v="35"/>
    <n v="5"/>
    <n v="4"/>
    <n v="35"/>
    <n v="297.13334147135402"/>
    <n v="66.566665649414105"/>
    <n v="1.2400000095367401"/>
    <n v="0.21299999952316301"/>
    <m/>
    <n v="29.3"/>
    <x v="1878"/>
    <x v="104"/>
  </r>
  <r>
    <x v="7"/>
    <n v="145.69999999999999"/>
    <n v="52.3"/>
    <n v="3"/>
    <n v="5"/>
    <s v="OK"/>
    <s v="LV109288"/>
    <n v="943"/>
    <n v="18.789808917197501"/>
    <n v="22"/>
    <n v="1"/>
    <n v="1"/>
    <n v="17"/>
    <n v="171.666666666667"/>
    <n v="56.633332570393897"/>
    <n v="1.3200000127156599"/>
    <n v="0.24600000679493"/>
    <n v="27.4607340494792"/>
    <m/>
    <x v="1879"/>
    <x v="1477"/>
  </r>
  <r>
    <x v="7"/>
    <n v="180.3"/>
    <n v="27"/>
    <n v="3"/>
    <n v="5"/>
    <s v="OK"/>
    <s v="LV109435"/>
    <n v="943"/>
    <n v="18.471337579617799"/>
    <n v="13"/>
    <n v="4"/>
    <n v="4"/>
    <n v="13"/>
    <n v="213.666666666667"/>
    <n v="60.933331807454401"/>
    <n v="1.3933333158493"/>
    <n v="0.44033333659172103"/>
    <n v="41.957899729410798"/>
    <m/>
    <x v="1880"/>
    <x v="1478"/>
  </r>
  <r>
    <x v="2"/>
    <n v="27"/>
    <n v="88"/>
    <n v="3"/>
    <n v="5"/>
    <s v="OK"/>
    <s v="M17116420"/>
    <n v="943"/>
    <n v="16.3"/>
    <m/>
    <n v="1"/>
    <n v="2"/>
    <n v="8"/>
    <n v="166.56666564941401"/>
    <n v="41.866667429606103"/>
    <n v="1.2099999984105401"/>
    <n v="0.45366666714350401"/>
    <m/>
    <n v="175.3"/>
    <x v="1881"/>
    <x v="1479"/>
  </r>
  <r>
    <x v="2"/>
    <n v="41"/>
    <n v="15"/>
    <n v="3"/>
    <n v="5"/>
    <s v="OK"/>
    <s v="M17116506"/>
    <n v="943"/>
    <n v="17.7"/>
    <n v="15"/>
    <n v="3"/>
    <n v="2"/>
    <n v="12"/>
    <n v="197.233332316081"/>
    <n v="66.066666920979799"/>
    <n v="1.4800000190734901"/>
    <n v="0.49233332276344299"/>
    <m/>
    <n v="140.1"/>
    <x v="1882"/>
    <x v="1480"/>
  </r>
  <r>
    <x v="2"/>
    <n v="63"/>
    <n v="3"/>
    <n v="3"/>
    <n v="5"/>
    <s v="OK"/>
    <s v="M17116523"/>
    <n v="943"/>
    <n v="11.8"/>
    <n v="13"/>
    <n v="1"/>
    <n v="2"/>
    <n v="10"/>
    <n v="164"/>
    <n v="59.466667175292997"/>
    <n v="0.95333331823348999"/>
    <n v="0.219666664799054"/>
    <m/>
    <n v="86.5"/>
    <x v="2"/>
    <x v="2"/>
  </r>
  <r>
    <x v="2"/>
    <n v="69"/>
    <n v="27"/>
    <n v="3"/>
    <n v="5"/>
    <s v="OK"/>
    <s v="M17116550"/>
    <n v="943"/>
    <n v="33.1"/>
    <n v="19"/>
    <n v="2"/>
    <n v="2"/>
    <n v="18"/>
    <n v="201.10000101725299"/>
    <n v="62.266667683919302"/>
    <n v="1.58666666348775"/>
    <n v="0.35199999809265098"/>
    <m/>
    <n v="112.8"/>
    <x v="2"/>
    <x v="2"/>
  </r>
  <r>
    <x v="1"/>
    <n v="67"/>
    <n v="391"/>
    <n v="3"/>
    <n v="5"/>
    <s v="OK"/>
    <s v="NH200347BIS"/>
    <n v="558"/>
    <m/>
    <n v="10"/>
    <n v="1"/>
    <n v="1"/>
    <n v="10"/>
    <n v="188.766667683919"/>
    <n v="50.400000254313099"/>
    <n v="1.31999997297923"/>
    <n v="0.135999997456869"/>
    <m/>
    <n v="47.4"/>
    <x v="2"/>
    <x v="2"/>
  </r>
  <r>
    <x v="2"/>
    <n v="63"/>
    <n v="23"/>
    <n v="3"/>
    <n v="5"/>
    <s v="OK"/>
    <s v="M17116562"/>
    <n v="559"/>
    <n v="11.8"/>
    <n v="9"/>
    <n v="3"/>
    <n v="2"/>
    <n v="6"/>
    <n v="115.10000101725301"/>
    <n v="60.0000012715658"/>
    <n v="1.2966666618983"/>
    <n v="0.267666672666868"/>
    <m/>
    <n v="153.9"/>
    <x v="1883"/>
    <x v="1481"/>
  </r>
  <r>
    <x v="6"/>
    <n v="9"/>
    <n v="87"/>
    <n v="3"/>
    <n v="5"/>
    <s v="OK"/>
    <s v="P01860038"/>
    <n v="559"/>
    <n v="11.6"/>
    <n v="12"/>
    <n v="2"/>
    <n v="2"/>
    <n v="9"/>
    <n v="132.666666666667"/>
    <n v="57.1666666666667"/>
    <n v="2.6566666762034101"/>
    <n v="0.81933335463206003"/>
    <m/>
    <n v="308.7"/>
    <x v="1884"/>
    <x v="2"/>
  </r>
  <r>
    <x v="8"/>
    <n v="100.5"/>
    <n v="25"/>
    <n v="3"/>
    <n v="5"/>
    <s v="OK"/>
    <s v="T10010"/>
    <n v="559"/>
    <n v="21.8"/>
    <n v="28"/>
    <n v="1"/>
    <n v="2"/>
    <n v="15"/>
    <n v="133.333333333333"/>
    <n v="27.966666539510101"/>
    <n v="0.65666665633519505"/>
    <n v="0.265333334604899"/>
    <n v="70.778634389241503"/>
    <m/>
    <x v="1885"/>
    <x v="1482"/>
  </r>
  <r>
    <x v="7"/>
    <n v="114.7"/>
    <n v="19.600000000000001"/>
    <n v="3"/>
    <n v="4"/>
    <s v="OK"/>
    <s v="LV109087"/>
    <n v="945"/>
    <n v="22.611464968152902"/>
    <n v="28"/>
    <n v="3"/>
    <n v="2"/>
    <n v="10"/>
    <n v="279"/>
    <n v="62.5"/>
    <n v="2.5266666412353498"/>
    <n v="0.97633335987726799"/>
    <n v="85.504035949707003"/>
    <m/>
    <x v="1886"/>
    <x v="1483"/>
  </r>
  <r>
    <x v="8"/>
    <n v="98"/>
    <n v="94.5"/>
    <n v="3"/>
    <n v="4"/>
    <s v="OK"/>
    <s v="T10140"/>
    <n v="945"/>
    <m/>
    <n v="4"/>
    <n v="2"/>
    <n v="2"/>
    <n v="2"/>
    <n v="203.333333333333"/>
    <n v="50.600000381469698"/>
    <n v="1.5300000309944199"/>
    <n v="0.98366665840148904"/>
    <n v="140.17566426595101"/>
    <m/>
    <x v="2"/>
    <x v="2"/>
  </r>
  <r>
    <x v="8"/>
    <n v="73"/>
    <n v="45.5"/>
    <n v="3"/>
    <n v="4"/>
    <s v="OK"/>
    <s v="T10160"/>
    <n v="945"/>
    <n v="14.3"/>
    <n v="14"/>
    <n v="1"/>
    <n v="1"/>
    <n v="10"/>
    <n v="196.666666666667"/>
    <n v="35.866667429606103"/>
    <n v="0.88000001509984305"/>
    <n v="0.62433332204818703"/>
    <n v="87.233365376790402"/>
    <m/>
    <x v="1887"/>
    <x v="876"/>
  </r>
  <r>
    <x v="8"/>
    <n v="8"/>
    <n v="41.5"/>
    <n v="3"/>
    <n v="3"/>
    <s v="OK"/>
    <s v="T10424"/>
    <n v="945"/>
    <n v="11"/>
    <n v="13"/>
    <n v="2"/>
    <n v="2"/>
    <n v="13"/>
    <n v="243.333333333333"/>
    <n v="68.400001525878906"/>
    <n v="1.9466666380564399"/>
    <n v="0.97033333778381303"/>
    <n v="109.188068389893"/>
    <m/>
    <x v="1888"/>
    <x v="1484"/>
  </r>
  <r>
    <x v="5"/>
    <n v="53"/>
    <n v="45"/>
    <n v="3"/>
    <n v="5"/>
    <s v="OK"/>
    <s v="B437065"/>
    <n v="628"/>
    <n v="11.6"/>
    <n v="16"/>
    <n v="1"/>
    <n v="2"/>
    <n v="15"/>
    <n v="280.53332519531301"/>
    <n v="65.866666158040402"/>
    <n v="2.9533333778381299"/>
    <n v="0.94566667079925504"/>
    <m/>
    <n v="208.6"/>
    <x v="2"/>
    <x v="2"/>
  </r>
  <r>
    <x v="3"/>
    <n v="15"/>
    <n v="39"/>
    <n v="3"/>
    <n v="5"/>
    <s v="OK"/>
    <s v="A110041"/>
    <n v="560"/>
    <n v="12.9"/>
    <n v="18"/>
    <n v="1"/>
    <n v="2"/>
    <n v="18"/>
    <n v="281.09999593099002"/>
    <n v="72.799997965494796"/>
    <n v="1.8133333126703901"/>
    <n v="0.93333333730697599"/>
    <m/>
    <n v="200.2"/>
    <x v="82"/>
    <x v="82"/>
  </r>
  <r>
    <x v="3"/>
    <n v="22"/>
    <n v="60"/>
    <n v="3"/>
    <n v="5"/>
    <s v="OK"/>
    <s v="A110144"/>
    <n v="560"/>
    <n v="12.9"/>
    <n v="13"/>
    <n v="2"/>
    <n v="2"/>
    <n v="8"/>
    <n v="256.70000712076802"/>
    <n v="60.766665140787801"/>
    <n v="2.3133333126703901"/>
    <n v="1.3423333168029801"/>
    <m/>
    <n v="321.39999999999998"/>
    <x v="51"/>
    <x v="291"/>
  </r>
  <r>
    <x v="5"/>
    <n v="7"/>
    <n v="63"/>
    <n v="3"/>
    <n v="5"/>
    <s v="OK"/>
    <s v="B420049"/>
    <n v="560"/>
    <n v="13"/>
    <n v="15"/>
    <n v="2"/>
    <n v="2"/>
    <n v="12"/>
    <n v="246.13333129882801"/>
    <n v="29.399999618530298"/>
    <n v="0.760000020265579"/>
    <n v="0.40533333023389201"/>
    <m/>
    <n v="276.89999999999998"/>
    <x v="2"/>
    <x v="2"/>
  </r>
  <r>
    <x v="5"/>
    <n v="59"/>
    <n v="64"/>
    <n v="3"/>
    <n v="5"/>
    <s v="OK"/>
    <s v="B436049"/>
    <n v="560"/>
    <n v="15.4"/>
    <m/>
    <n v="2"/>
    <n v="1"/>
    <n v="12"/>
    <n v="261.19999694824202"/>
    <n v="65.3333333333333"/>
    <n v="1.74333329995473"/>
    <n v="0.37100000182787601"/>
    <m/>
    <n v="95.7"/>
    <x v="2"/>
    <x v="2"/>
  </r>
  <r>
    <x v="5"/>
    <n v="76"/>
    <n v="63"/>
    <n v="3"/>
    <n v="5"/>
    <s v="OK"/>
    <s v="B444056"/>
    <n v="560"/>
    <n v="11"/>
    <n v="14"/>
    <n v="1"/>
    <n v="1"/>
    <n v="14"/>
    <n v="248.29999796549501"/>
    <n v="61.233333587646499"/>
    <n v="1.7000000079472899"/>
    <n v="1.1176666418711301"/>
    <m/>
    <n v="362.2"/>
    <x v="2"/>
    <x v="2"/>
  </r>
  <r>
    <x v="7"/>
    <n v="121.1"/>
    <n v="81.099999999999994"/>
    <n v="3"/>
    <n v="5"/>
    <s v="OK"/>
    <s v="LV109173"/>
    <n v="560"/>
    <n v="11.4649681528662"/>
    <n v="17"/>
    <n v="1"/>
    <n v="1"/>
    <n v="16"/>
    <n v="308.33333333333297"/>
    <n v="51.6666666666667"/>
    <n v="2.3433333237965899"/>
    <n v="0.54466666777928696"/>
    <n v="57.787099202474003"/>
    <m/>
    <x v="2"/>
    <x v="2"/>
  </r>
  <r>
    <x v="7"/>
    <n v="168.2"/>
    <n v="18.399999999999999"/>
    <n v="3"/>
    <n v="4"/>
    <s v="OK"/>
    <s v="LV109411"/>
    <n v="560"/>
    <n v="17.643312101910801"/>
    <n v="18"/>
    <n v="2"/>
    <n v="2"/>
    <n v="12"/>
    <n v="326"/>
    <n v="49.733333587646499"/>
    <n v="2.5300000508626299"/>
    <n v="0.60499998927116405"/>
    <n v="48.898967742919901"/>
    <m/>
    <x v="2"/>
    <x v="2"/>
  </r>
  <r>
    <x v="2"/>
    <n v="30"/>
    <n v="11"/>
    <n v="3"/>
    <n v="5"/>
    <s v="OK"/>
    <s v="M17116515"/>
    <n v="560"/>
    <n v="19.2"/>
    <n v="11"/>
    <n v="1"/>
    <n v="1"/>
    <n v="11"/>
    <n v="220.666666666667"/>
    <n v="41.900000254313099"/>
    <n v="1.3466666936874401"/>
    <n v="0.414000004529953"/>
    <m/>
    <n v="164.6"/>
    <x v="1889"/>
    <x v="1485"/>
  </r>
  <r>
    <x v="2"/>
    <n v="65"/>
    <n v="13"/>
    <n v="0"/>
    <n v="0"/>
    <s v="MORT"/>
    <s v="M17116543"/>
    <n v="560"/>
    <m/>
    <m/>
    <m/>
    <m/>
    <m/>
    <m/>
    <m/>
    <m/>
    <m/>
    <m/>
    <m/>
    <x v="2"/>
    <x v="2"/>
  </r>
  <r>
    <x v="2"/>
    <n v="52"/>
    <n v="30"/>
    <n v="3"/>
    <n v="5"/>
    <s v="OK"/>
    <s v="M17116560"/>
    <n v="560"/>
    <n v="11.8"/>
    <n v="11"/>
    <n v="1"/>
    <n v="1"/>
    <n v="8"/>
    <n v="230.46666463216101"/>
    <n v="58.3333333333333"/>
    <n v="1.74333329995473"/>
    <n v="1.1150000095367401"/>
    <m/>
    <n v="411.2"/>
    <x v="2"/>
    <x v="2"/>
  </r>
  <r>
    <x v="2"/>
    <n v="68"/>
    <n v="58"/>
    <n v="3"/>
    <n v="5"/>
    <s v="OK"/>
    <s v="M17116597"/>
    <n v="560"/>
    <n v="12"/>
    <n v="11"/>
    <n v="1"/>
    <n v="2"/>
    <n v="11"/>
    <n v="260.09999593099002"/>
    <n v="49.899998982747398"/>
    <n v="2.54666670163473"/>
    <n v="0.92033332586288497"/>
    <m/>
    <n v="281"/>
    <x v="2"/>
    <x v="2"/>
  </r>
  <r>
    <x v="2"/>
    <n v="63"/>
    <n v="59"/>
    <n v="3"/>
    <n v="5"/>
    <s v="OK"/>
    <s v="M17116600"/>
    <n v="560"/>
    <n v="12.4"/>
    <n v="14"/>
    <n v="3"/>
    <n v="1"/>
    <n v="9"/>
    <n v="274.19999186197902"/>
    <n v="61.299999237060497"/>
    <n v="2.2066666285196899"/>
    <n v="0.90400000413258896"/>
    <m/>
    <n v="262.8"/>
    <x v="2"/>
    <x v="2"/>
  </r>
  <r>
    <x v="2"/>
    <n v="81"/>
    <n v="83"/>
    <n v="3"/>
    <n v="5"/>
    <s v="OK"/>
    <s v="M17116830"/>
    <n v="560"/>
    <n v="12.7"/>
    <n v="15"/>
    <n v="2"/>
    <n v="1"/>
    <n v="9"/>
    <n v="265.90000406900998"/>
    <n v="49.733333587646499"/>
    <n v="2.3199999729792302"/>
    <n v="1.32466665903727"/>
    <m/>
    <n v="333.9"/>
    <x v="2"/>
    <x v="2"/>
  </r>
  <r>
    <x v="2"/>
    <n v="80"/>
    <n v="74"/>
    <n v="3"/>
    <n v="5"/>
    <s v="OK"/>
    <s v="M17116833"/>
    <n v="560"/>
    <n v="14.2"/>
    <n v="14"/>
    <n v="1"/>
    <n v="2"/>
    <n v="12"/>
    <n v="264.76666259765602"/>
    <n v="65.933334350585895"/>
    <n v="1.8033333222071299"/>
    <n v="1.0679999987284301"/>
    <m/>
    <n v="275.7"/>
    <x v="1261"/>
    <x v="1036"/>
  </r>
  <r>
    <x v="2"/>
    <n v="75"/>
    <n v="45"/>
    <n v="3"/>
    <n v="5"/>
    <s v="OK"/>
    <s v="M17116853"/>
    <n v="560"/>
    <n v="18"/>
    <n v="13"/>
    <n v="2"/>
    <n v="2"/>
    <n v="13"/>
    <n v="264.96666463216098"/>
    <n v="55.5"/>
    <n v="2.2366666793823198"/>
    <n v="0.86400000254313103"/>
    <m/>
    <n v="227.9"/>
    <x v="1890"/>
    <x v="1486"/>
  </r>
  <r>
    <x v="2"/>
    <n v="90"/>
    <n v="83"/>
    <n v="3"/>
    <n v="5"/>
    <s v="OK"/>
    <s v="M17116923"/>
    <n v="560"/>
    <n v="22.3"/>
    <n v="19"/>
    <n v="2"/>
    <n v="2"/>
    <n v="11"/>
    <n v="301"/>
    <n v="53.466667175292997"/>
    <n v="2.2500000794728598"/>
    <n v="0.637666662534078"/>
    <m/>
    <n v="145"/>
    <x v="2"/>
    <x v="2"/>
  </r>
  <r>
    <x v="1"/>
    <n v="82"/>
    <n v="302"/>
    <n v="3"/>
    <n v="4"/>
    <s v="OK"/>
    <s v="NH200424"/>
    <n v="560"/>
    <n v="14"/>
    <n v="15"/>
    <n v="3"/>
    <n v="2"/>
    <n v="15"/>
    <n v="226.53333536783899"/>
    <n v="45.1666666666667"/>
    <n v="1.4866666396458901"/>
    <n v="0.29433332880337998"/>
    <m/>
    <n v="107.1"/>
    <x v="1891"/>
    <x v="1487"/>
  </r>
  <r>
    <x v="1"/>
    <n v="83"/>
    <n v="309"/>
    <n v="0"/>
    <n v="0"/>
    <s v="EXCLUDE"/>
    <s v="NH200429"/>
    <n v="560"/>
    <m/>
    <m/>
    <m/>
    <m/>
    <m/>
    <m/>
    <m/>
    <m/>
    <m/>
    <m/>
    <m/>
    <x v="2"/>
    <x v="2"/>
  </r>
  <r>
    <x v="6"/>
    <n v="22"/>
    <n v="59"/>
    <n v="3"/>
    <n v="5"/>
    <s v="OK"/>
    <s v="P01860126"/>
    <n v="560"/>
    <n v="31.7"/>
    <n v="20"/>
    <n v="3"/>
    <n v="4"/>
    <n v="18"/>
    <n v="276.53332519531301"/>
    <n v="62.733333587646499"/>
    <n v="2.30000003178914"/>
    <n v="0.87733332316080703"/>
    <m/>
    <n v="218.9"/>
    <x v="1892"/>
    <x v="2"/>
  </r>
  <r>
    <x v="6"/>
    <n v="38"/>
    <n v="54"/>
    <n v="3"/>
    <n v="5"/>
    <s v="OK"/>
    <s v="P01860162"/>
    <n v="560"/>
    <n v="18.8"/>
    <n v="16"/>
    <m/>
    <m/>
    <m/>
    <n v="292.56667073567701"/>
    <n v="55.200000762939503"/>
    <n v="2.3400000731150299"/>
    <n v="1.21299997965495"/>
    <m/>
    <n v="265.8"/>
    <x v="1893"/>
    <x v="2"/>
  </r>
  <r>
    <x v="6"/>
    <n v="45"/>
    <n v="13"/>
    <n v="3"/>
    <n v="5"/>
    <s v="OK"/>
    <s v="P01860200"/>
    <n v="560"/>
    <n v="22.6"/>
    <n v="20"/>
    <n v="4"/>
    <n v="4"/>
    <n v="20"/>
    <n v="297.09999593099002"/>
    <n v="62.166667938232401"/>
    <n v="2.23333330949148"/>
    <n v="0.92433333396911599"/>
    <m/>
    <n v="190.2"/>
    <x v="812"/>
    <x v="2"/>
  </r>
  <r>
    <x v="6"/>
    <n v="50"/>
    <n v="23"/>
    <n v="3"/>
    <n v="5"/>
    <s v="OK"/>
    <s v="P01860204"/>
    <n v="560"/>
    <n v="12.6"/>
    <n v="17"/>
    <n v="1"/>
    <n v="2"/>
    <n v="10"/>
    <n v="230.333333333333"/>
    <n v="47.466665903727197"/>
    <n v="1.8466666936874401"/>
    <n v="0.75866667429606105"/>
    <m/>
    <n v="228.9"/>
    <x v="1894"/>
    <x v="2"/>
  </r>
  <r>
    <x v="6"/>
    <n v="62"/>
    <n v="33"/>
    <n v="3"/>
    <n v="5"/>
    <s v="OK"/>
    <s v="P01860323"/>
    <n v="560"/>
    <n v="32.1"/>
    <n v="23"/>
    <n v="5"/>
    <n v="3"/>
    <n v="22"/>
    <n v="303.76666259765602"/>
    <n v="55.333332061767599"/>
    <n v="1.9033333063125599"/>
    <n v="1.2203333576520301"/>
    <m/>
    <m/>
    <x v="2"/>
    <x v="2"/>
  </r>
  <r>
    <x v="6"/>
    <n v="79"/>
    <n v="46"/>
    <n v="3"/>
    <n v="5"/>
    <s v="OK"/>
    <s v="P01860388"/>
    <n v="560"/>
    <n v="10.8"/>
    <n v="14"/>
    <m/>
    <m/>
    <m/>
    <n v="258.66666158040402"/>
    <n v="47.966667175292997"/>
    <n v="2.1833333174387599"/>
    <n v="0.73666665951410903"/>
    <m/>
    <n v="174"/>
    <x v="2"/>
    <x v="2"/>
  </r>
  <r>
    <x v="6"/>
    <n v="89"/>
    <n v="26"/>
    <n v="3"/>
    <n v="5"/>
    <s v="OK"/>
    <s v="P01860426"/>
    <n v="560"/>
    <n v="21.3"/>
    <n v="13"/>
    <n v="4"/>
    <n v="2"/>
    <n v="12"/>
    <n v="256.33333333333297"/>
    <n v="61.9999987284342"/>
    <n v="1.7099999984105401"/>
    <n v="0.86733333269754997"/>
    <m/>
    <n v="212.8"/>
    <x v="2"/>
    <x v="2"/>
  </r>
  <r>
    <x v="6"/>
    <n v="81"/>
    <n v="32"/>
    <n v="3"/>
    <n v="5"/>
    <s v="OK"/>
    <s v="P01860431"/>
    <n v="560"/>
    <n v="32.1"/>
    <n v="18"/>
    <m/>
    <m/>
    <m/>
    <n v="255.43332926432299"/>
    <n v="45.900000254313099"/>
    <n v="1.4933333396911599"/>
    <n v="0.46566665669282298"/>
    <m/>
    <n v="143.1"/>
    <x v="2"/>
    <x v="2"/>
  </r>
  <r>
    <x v="6"/>
    <n v="82"/>
    <n v="68"/>
    <n v="3"/>
    <n v="5"/>
    <s v="OK"/>
    <s v="P01860451"/>
    <n v="560"/>
    <n v="15.9"/>
    <n v="16"/>
    <n v="1"/>
    <n v="1"/>
    <n v="8"/>
    <n v="273.90000406900998"/>
    <n v="61"/>
    <n v="2.5"/>
    <n v="1.13499997059504"/>
    <m/>
    <n v="303.2"/>
    <x v="1895"/>
    <x v="2"/>
  </r>
  <r>
    <x v="6"/>
    <n v="84"/>
    <n v="56"/>
    <n v="3"/>
    <n v="5"/>
    <s v="OK"/>
    <s v="P01860447"/>
    <n v="560"/>
    <n v="11.1"/>
    <n v="13"/>
    <n v="2"/>
    <n v="4"/>
    <n v="9"/>
    <n v="244.86666870117199"/>
    <n v="61.933334350585902"/>
    <n v="2.3200000127156599"/>
    <n v="0.66699999570846602"/>
    <m/>
    <n v="190.4"/>
    <x v="1896"/>
    <x v="2"/>
  </r>
  <r>
    <x v="6"/>
    <n v="93"/>
    <n v="31"/>
    <n v="3"/>
    <n v="5"/>
    <s v="OK"/>
    <s v="P01860504"/>
    <n v="560"/>
    <n v="10.8"/>
    <n v="10"/>
    <n v="2"/>
    <n v="2"/>
    <n v="10"/>
    <n v="248.36666361490899"/>
    <n v="43.566665649414098"/>
    <n v="1.8866666555404701"/>
    <n v="0.61899999777476"/>
    <m/>
    <n v="212.9"/>
    <x v="1897"/>
    <x v="2"/>
  </r>
  <r>
    <x v="6"/>
    <n v="95"/>
    <n v="49"/>
    <n v="3"/>
    <n v="5"/>
    <s v="OK"/>
    <s v="P01860490"/>
    <n v="560"/>
    <n v="15.3"/>
    <n v="14"/>
    <m/>
    <m/>
    <m/>
    <n v="273.03334554036502"/>
    <n v="45.800000508626297"/>
    <n v="2.2266666491826399"/>
    <n v="0.95266666014989199"/>
    <m/>
    <n v="247.8"/>
    <x v="1898"/>
    <x v="2"/>
  </r>
  <r>
    <x v="6"/>
    <n v="100"/>
    <n v="75"/>
    <n v="3"/>
    <n v="5"/>
    <s v="OK"/>
    <s v="P01860473"/>
    <n v="560"/>
    <n v="22"/>
    <n v="19"/>
    <n v="1"/>
    <n v="1"/>
    <n v="9"/>
    <n v="263"/>
    <n v="61.900000254313099"/>
    <n v="1.9533333381017"/>
    <n v="1.0043333172798199"/>
    <m/>
    <n v="271.60000000000002"/>
    <x v="1899"/>
    <x v="2"/>
  </r>
  <r>
    <x v="6"/>
    <n v="46"/>
    <n v="77"/>
    <n v="3"/>
    <n v="4"/>
    <s v="OK"/>
    <s v="P01860232"/>
    <n v="560"/>
    <n v="35.700000000000003"/>
    <n v="31"/>
    <n v="4"/>
    <n v="3"/>
    <n v="20"/>
    <n v="273.33333333333297"/>
    <n v="54.300000508626297"/>
    <n v="2.3900000254313198"/>
    <n v="0.83600000540415398"/>
    <m/>
    <n v="178.5"/>
    <x v="1900"/>
    <x v="2"/>
  </r>
  <r>
    <x v="6"/>
    <n v="91"/>
    <n v="82"/>
    <n v="3"/>
    <n v="5"/>
    <s v="OK"/>
    <s v="P01860471"/>
    <n v="560"/>
    <n v="25.1"/>
    <n v="18"/>
    <n v="2"/>
    <n v="4"/>
    <n v="11"/>
    <n v="247.666666666667"/>
    <n v="64.233333587646499"/>
    <n v="2.28666671117147"/>
    <n v="0.55666667222976696"/>
    <m/>
    <n v="151.19999999999999"/>
    <x v="1901"/>
    <x v="2"/>
  </r>
  <r>
    <x v="7"/>
    <n v="114"/>
    <n v="66.400000000000006"/>
    <n v="3"/>
    <n v="5"/>
    <s v="OK"/>
    <s v="LV109021"/>
    <n v="805"/>
    <n v="26.178343949044599"/>
    <n v="26"/>
    <n v="4"/>
    <n v="3"/>
    <n v="26"/>
    <n v="330.33333333333297"/>
    <n v="66.8333333333333"/>
    <n v="2.2633333206176798"/>
    <n v="3.59600003560384"/>
    <n v="242.38300069173201"/>
    <m/>
    <x v="1422"/>
    <x v="1488"/>
  </r>
  <r>
    <x v="7"/>
    <n v="107.9"/>
    <n v="32.700000000000003"/>
    <n v="3"/>
    <n v="4"/>
    <s v="OK"/>
    <s v="LV109054"/>
    <n v="805"/>
    <n v="51.592356687898103"/>
    <n v="36"/>
    <n v="5"/>
    <n v="5"/>
    <n v="28"/>
    <n v="301"/>
    <n v="39.366667429606103"/>
    <n v="0.82333334287007698"/>
    <n v="1.6563333272934"/>
    <n v="160.58766682942701"/>
    <m/>
    <x v="1902"/>
    <x v="1489"/>
  </r>
  <r>
    <x v="7"/>
    <n v="110.2"/>
    <n v="15.4"/>
    <n v="3"/>
    <n v="4"/>
    <s v="OK"/>
    <s v="LV109090"/>
    <n v="805"/>
    <n v="26.910828025477699"/>
    <n v="31"/>
    <n v="4"/>
    <n v="5"/>
    <n v="27"/>
    <n v="336.66666666666703"/>
    <n v="75.1666666666667"/>
    <n v="2.3966666857401502"/>
    <n v="1.9803333282470701"/>
    <n v="118.308664957682"/>
    <m/>
    <x v="1903"/>
    <x v="1490"/>
  </r>
  <r>
    <x v="7"/>
    <n v="113"/>
    <n v="7"/>
    <n v="3"/>
    <n v="5"/>
    <s v="OK"/>
    <s v="LV109101"/>
    <n v="805"/>
    <n v="38.6624203821656"/>
    <n v="34"/>
    <n v="4"/>
    <n v="5"/>
    <n v="30"/>
    <n v="298"/>
    <n v="74.233332316080705"/>
    <n v="2.0766666730245"/>
    <n v="2.3816666603088401"/>
    <n v="136.025337219238"/>
    <m/>
    <x v="2"/>
    <x v="2"/>
  </r>
  <r>
    <x v="7"/>
    <n v="156.1"/>
    <n v="75.400000000000006"/>
    <n v="3"/>
    <n v="2"/>
    <s v="OK"/>
    <s v="LV109352"/>
    <n v="805"/>
    <n v="45.541401273885299"/>
    <n v="35"/>
    <n v="5"/>
    <n v="5"/>
    <n v="30"/>
    <n v="403.66666666666703"/>
    <n v="63.3333333333333"/>
    <n v="3.65000001589457"/>
    <n v="2.7690000136693298"/>
    <n v="124.033398946126"/>
    <m/>
    <x v="2"/>
    <x v="2"/>
  </r>
  <r>
    <x v="7"/>
    <n v="157.5"/>
    <n v="56.5"/>
    <n v="3"/>
    <n v="5"/>
    <s v="OK"/>
    <s v="LV109371"/>
    <n v="805"/>
    <n v="25.4777070063694"/>
    <n v="22"/>
    <n v="2"/>
    <n v="2"/>
    <n v="22"/>
    <n v="735.33333333333303"/>
    <n v="66.633333841959598"/>
    <n v="2.11666667461395"/>
    <n v="2.9853333632151302"/>
    <n v="171.31733703613301"/>
    <m/>
    <x v="2"/>
    <x v="2"/>
  </r>
  <r>
    <x v="7"/>
    <n v="199.1"/>
    <n v="87.1"/>
    <n v="3"/>
    <n v="5"/>
    <s v="OK"/>
    <s v="LV109509"/>
    <n v="805"/>
    <n v="51.592356687898103"/>
    <n v="32"/>
    <n v="5"/>
    <n v="3"/>
    <n v="32"/>
    <n v="359.66666666666703"/>
    <n v="74.800000508626297"/>
    <n v="3.38999994595846"/>
    <n v="2.2066666285196899"/>
    <n v="106.458966573079"/>
    <m/>
    <x v="2"/>
    <x v="2"/>
  </r>
  <r>
    <x v="7"/>
    <n v="190.2"/>
    <n v="59.2"/>
    <n v="3"/>
    <n v="5"/>
    <s v="OK"/>
    <s v="LV109532"/>
    <n v="805"/>
    <n v="35.987261146496799"/>
    <n v="24"/>
    <n v="5"/>
    <n v="5"/>
    <n v="24"/>
    <n v="367.66666666666703"/>
    <n v="75.233334859212206"/>
    <n v="2.58999999364217"/>
    <n v="3.0253332455952999"/>
    <n v="168.14499918619799"/>
    <m/>
    <x v="2"/>
    <x v="2"/>
  </r>
  <r>
    <x v="7"/>
    <n v="190.6"/>
    <n v="53.8"/>
    <n v="3"/>
    <n v="5"/>
    <s v="OK"/>
    <s v="LV109534"/>
    <n v="805"/>
    <n v="12.7388535031847"/>
    <n v="21"/>
    <n v="2"/>
    <n v="2"/>
    <n v="15"/>
    <n v="272"/>
    <n v="62.399998982747398"/>
    <n v="1.9866666396458901"/>
    <n v="2.44099998474121"/>
    <n v="177.03633117675801"/>
    <m/>
    <x v="2"/>
    <x v="2"/>
  </r>
  <r>
    <x v="7"/>
    <n v="196.2"/>
    <n v="39.6"/>
    <n v="3"/>
    <n v="5"/>
    <s v="OK"/>
    <s v="LV109541"/>
    <n v="805"/>
    <n v="28.025477707006399"/>
    <n v="35"/>
    <n v="3"/>
    <n v="2"/>
    <n v="25"/>
    <n v="340.66666666666703"/>
    <n v="68.466667175292997"/>
    <n v="2.6433333555857299"/>
    <n v="2.8076666196187299"/>
    <n v="191.07899475097699"/>
    <m/>
    <x v="2"/>
    <x v="2"/>
  </r>
  <r>
    <x v="5"/>
    <n v="27"/>
    <n v="68"/>
    <n v="3"/>
    <n v="5"/>
    <s v="OK"/>
    <s v="B428068"/>
    <n v="561"/>
    <n v="10.199999999999999"/>
    <m/>
    <n v="2"/>
    <n v="2"/>
    <n v="14"/>
    <n v="269.90000406900998"/>
    <n v="57.366667429606103"/>
    <n v="1.90666663646698"/>
    <n v="1.50833332538605"/>
    <m/>
    <n v="380.2"/>
    <x v="425"/>
    <x v="388"/>
  </r>
  <r>
    <x v="7"/>
    <n v="135"/>
    <n v="18.3"/>
    <n v="3"/>
    <n v="5"/>
    <s v="OK"/>
    <s v="LV109126"/>
    <n v="561"/>
    <n v="11.1464968152866"/>
    <n v="16"/>
    <m/>
    <m/>
    <n v="0"/>
    <n v="207.333333333333"/>
    <n v="52.8333333333333"/>
    <n v="2.2933332920074498"/>
    <n v="0.68999999761581399"/>
    <n v="86.538932800292997"/>
    <m/>
    <x v="2"/>
    <x v="2"/>
  </r>
  <r>
    <x v="7"/>
    <n v="121.5"/>
    <n v="93.5"/>
    <n v="3"/>
    <n v="5"/>
    <s v="OK"/>
    <s v="LV109191"/>
    <n v="561"/>
    <n v="14.968152866242001"/>
    <n v="22"/>
    <n v="3"/>
    <n v="2"/>
    <n v="20"/>
    <n v="348"/>
    <n v="63.900000254313099"/>
    <n v="2.38999994595846"/>
    <n v="1.3989999691645301"/>
    <n v="82.723133087158203"/>
    <m/>
    <x v="2"/>
    <x v="2"/>
  </r>
  <r>
    <x v="7"/>
    <n v="144.19999999999999"/>
    <n v="32.9"/>
    <n v="3"/>
    <n v="4"/>
    <s v="OK"/>
    <s v="LV109244"/>
    <n v="561"/>
    <n v="16.560509554140101"/>
    <n v="25"/>
    <n v="4"/>
    <n v="3"/>
    <n v="25"/>
    <n v="234"/>
    <n v="58.966665903727197"/>
    <n v="2.5700000127156599"/>
    <n v="1.43766667445501"/>
    <n v="153.77926635742199"/>
    <m/>
    <x v="2"/>
    <x v="2"/>
  </r>
  <r>
    <x v="7"/>
    <n v="150.80000000000001"/>
    <n v="22.3"/>
    <n v="3"/>
    <n v="4"/>
    <s v="OK"/>
    <s v="LV109264"/>
    <n v="561"/>
    <n v="47.929936305732497"/>
    <n v="34"/>
    <n v="3"/>
    <n v="3"/>
    <n v="25"/>
    <n v="283.66666666666703"/>
    <n v="60.700000762939503"/>
    <n v="1.7200000286102299"/>
    <n v="0.75866667429606105"/>
    <n v="46.428199132283503"/>
    <m/>
    <x v="2"/>
    <x v="2"/>
  </r>
  <r>
    <x v="7"/>
    <n v="154"/>
    <n v="52"/>
    <n v="3"/>
    <n v="5"/>
    <s v="OK"/>
    <s v="LV109283"/>
    <n v="561"/>
    <n v="33.439490445859903"/>
    <n v="32"/>
    <n v="3"/>
    <n v="4"/>
    <n v="22"/>
    <n v="311.66666666666703"/>
    <n v="69.266665140787794"/>
    <n v="1.8300000031789101"/>
    <n v="1.0740000009536701"/>
    <n v="62.419867197672502"/>
    <m/>
    <x v="2"/>
    <x v="2"/>
  </r>
  <r>
    <x v="6"/>
    <n v="93"/>
    <n v="31"/>
    <n v="3"/>
    <n v="5"/>
    <s v="OK"/>
    <s v="P01860503"/>
    <n v="561"/>
    <n v="31.2"/>
    <n v="24"/>
    <m/>
    <m/>
    <m/>
    <n v="253.000005086263"/>
    <n v="58.766666412353501"/>
    <n v="1.75"/>
    <n v="1.2336666782696999"/>
    <m/>
    <n v="299.39999999999998"/>
    <x v="1904"/>
    <x v="2"/>
  </r>
  <r>
    <x v="8"/>
    <n v="80"/>
    <n v="16"/>
    <n v="3"/>
    <n v="5"/>
    <s v="OK"/>
    <s v="T10102"/>
    <n v="561"/>
    <n v="26.6"/>
    <n v="26"/>
    <n v="4"/>
    <n v="4"/>
    <n v="25"/>
    <n v="203.333333333333"/>
    <n v="49.366666158040402"/>
    <n v="2.15666663646698"/>
    <n v="1.0293333530426001"/>
    <n v="99.909334818522098"/>
    <m/>
    <x v="1905"/>
    <x v="960"/>
  </r>
  <r>
    <x v="8"/>
    <n v="84.5"/>
    <n v="58.5"/>
    <n v="3"/>
    <n v="5"/>
    <s v="OK"/>
    <s v="T10124"/>
    <n v="561"/>
    <n v="24.8"/>
    <n v="27"/>
    <n v="3"/>
    <n v="3"/>
    <n v="16"/>
    <n v="250"/>
    <n v="64.400001525878906"/>
    <n v="2.0466666618982901"/>
    <n v="0.79466666777928696"/>
    <n v="59.816464742024699"/>
    <m/>
    <x v="1906"/>
    <x v="1491"/>
  </r>
  <r>
    <x v="7"/>
    <n v="126"/>
    <n v="14.6"/>
    <n v="3"/>
    <n v="4"/>
    <s v="OK"/>
    <s v="LV109110"/>
    <n v="562"/>
    <n v="14.6496815286624"/>
    <n v="20"/>
    <n v="2"/>
    <n v="2"/>
    <n v="12"/>
    <n v="220.666666666667"/>
    <n v="52.433333079020201"/>
    <n v="1.9433333079020201"/>
    <n v="0.75"/>
    <n v="104.33339945475301"/>
    <m/>
    <x v="1907"/>
    <x v="1492"/>
  </r>
  <r>
    <x v="7"/>
    <n v="163.69999999999999"/>
    <n v="21.5"/>
    <n v="3"/>
    <n v="4"/>
    <s v="OK"/>
    <s v="LV109391"/>
    <n v="562"/>
    <n v="13.789808917197499"/>
    <n v="19"/>
    <m/>
    <m/>
    <n v="0"/>
    <n v="197.666666666667"/>
    <n v="52.133333841959598"/>
    <n v="2.40000001589457"/>
    <n v="0.54333334167798397"/>
    <n v="82.045200347900405"/>
    <m/>
    <x v="2"/>
    <x v="2"/>
  </r>
  <r>
    <x v="7"/>
    <n v="199.6"/>
    <n v="19.899999999999999"/>
    <n v="3"/>
    <n v="4"/>
    <s v="OK"/>
    <s v="LV109565"/>
    <n v="562"/>
    <n v="22.2929936305732"/>
    <n v="26"/>
    <n v="2"/>
    <n v="2"/>
    <n v="13"/>
    <n v="219"/>
    <n v="55.533332824707003"/>
    <n v="2.34666661421458"/>
    <n v="0.48399999737739602"/>
    <n v="62.465167999267599"/>
    <m/>
    <x v="2"/>
    <x v="2"/>
  </r>
  <r>
    <x v="6"/>
    <n v="95"/>
    <n v="3"/>
    <n v="3"/>
    <n v="4"/>
    <s v="OK"/>
    <s v="P01860520"/>
    <n v="562"/>
    <n v="47.1"/>
    <n v="29"/>
    <n v="5"/>
    <n v="5"/>
    <n v="29"/>
    <n v="241"/>
    <n v="54.899998982747398"/>
    <n v="1.5733333031336501"/>
    <n v="0.18633333841959601"/>
    <m/>
    <n v="47.7"/>
    <x v="1908"/>
    <x v="2"/>
  </r>
  <r>
    <x v="8"/>
    <n v="65"/>
    <n v="86"/>
    <n v="3"/>
    <n v="4"/>
    <s v="OK"/>
    <s v="T10217"/>
    <n v="562"/>
    <n v="16.7"/>
    <n v="15"/>
    <n v="2"/>
    <n v="2"/>
    <n v="12"/>
    <n v="190"/>
    <n v="43.866666158040402"/>
    <n v="1.7799999713897701"/>
    <n v="0.40833334128061899"/>
    <n v="67.619602203369098"/>
    <m/>
    <x v="1909"/>
    <x v="1020"/>
  </r>
  <r>
    <x v="8"/>
    <n v="32.5"/>
    <n v="8"/>
    <n v="3"/>
    <n v="5"/>
    <s v="OK"/>
    <s v="T10294"/>
    <n v="562"/>
    <n v="24.4"/>
    <n v="19"/>
    <n v="2"/>
    <n v="3"/>
    <n v="15"/>
    <n v="203.333333333333"/>
    <n v="56.533332824707003"/>
    <n v="1.8466666539510099"/>
    <n v="0.70300000905990601"/>
    <n v="104.7814356486"/>
    <m/>
    <x v="1910"/>
    <x v="1319"/>
  </r>
  <r>
    <x v="8"/>
    <n v="19"/>
    <n v="45.5"/>
    <n v="3"/>
    <n v="4"/>
    <s v="OK"/>
    <s v="T10395"/>
    <n v="562"/>
    <n v="11.2"/>
    <n v="16"/>
    <m/>
    <m/>
    <n v="0"/>
    <n v="160"/>
    <n v="50.766667683919302"/>
    <n v="1.8933332761128701"/>
    <n v="0.58866665760676096"/>
    <n v="103.393933614095"/>
    <m/>
    <x v="1911"/>
    <x v="1493"/>
  </r>
  <r>
    <x v="5"/>
    <n v="29"/>
    <n v="56"/>
    <n v="3"/>
    <n v="5"/>
    <s v="OK"/>
    <s v="B428064"/>
    <n v="563"/>
    <n v="15.3"/>
    <m/>
    <n v="1"/>
    <n v="2"/>
    <n v="15"/>
    <n v="248.43332926432299"/>
    <n v="52.099999745686901"/>
    <n v="2.0033333301544198"/>
    <n v="0.36633332570393901"/>
    <m/>
    <n v="108.2"/>
    <x v="360"/>
    <x v="244"/>
  </r>
  <r>
    <x v="7"/>
    <n v="172.2"/>
    <n v="35.9"/>
    <n v="3"/>
    <n v="5"/>
    <s v="OK"/>
    <s v="LV109442"/>
    <n v="563"/>
    <n v="30.573248407643302"/>
    <n v="24"/>
    <m/>
    <m/>
    <n v="0"/>
    <n v="245.333333333333"/>
    <n v="54.799999237060497"/>
    <n v="2.00666662057241"/>
    <n v="0.44766667485237099"/>
    <n v="45.819466908772803"/>
    <m/>
    <x v="2"/>
    <x v="2"/>
  </r>
  <r>
    <x v="7"/>
    <n v="195.8"/>
    <n v="11.2"/>
    <n v="3"/>
    <n v="5"/>
    <s v="OK"/>
    <s v="LV109570"/>
    <n v="563"/>
    <m/>
    <n v="16"/>
    <n v="2"/>
    <n v="2"/>
    <n v="12"/>
    <n v="239.333333333333"/>
    <n v="55.6666666666667"/>
    <n v="2.3766666253407802"/>
    <n v="0.39033332467079201"/>
    <n v="38.487800598144503"/>
    <m/>
    <x v="1912"/>
    <x v="1494"/>
  </r>
  <r>
    <x v="1"/>
    <n v="59"/>
    <n v="386"/>
    <n v="3"/>
    <n v="5"/>
    <s v="OK"/>
    <s v="NH200292"/>
    <n v="563"/>
    <n v="26"/>
    <n v="15"/>
    <n v="3"/>
    <n v="2"/>
    <n v="15"/>
    <n v="210.333333333333"/>
    <n v="35.633333841959598"/>
    <n v="2.2000000476837198"/>
    <n v="0.51099999745686897"/>
    <m/>
    <n v="176.9"/>
    <x v="1913"/>
    <x v="1495"/>
  </r>
  <r>
    <x v="8"/>
    <n v="17"/>
    <n v="39"/>
    <n v="3"/>
    <n v="5"/>
    <s v="OK"/>
    <s v="T10392"/>
    <n v="563"/>
    <n v="24.2"/>
    <n v="18"/>
    <m/>
    <m/>
    <n v="0"/>
    <n v="250"/>
    <n v="53.800000508626297"/>
    <n v="2.2833333015441899"/>
    <n v="0.90066665410995495"/>
    <n v="82.992431640625"/>
    <m/>
    <x v="1914"/>
    <x v="1496"/>
  </r>
  <r>
    <x v="7"/>
    <n v="150.80000000000001"/>
    <n v="47"/>
    <n v="3"/>
    <n v="2"/>
    <s v="OK"/>
    <s v="LV109278"/>
    <n v="809"/>
    <n v="39.490445859872601"/>
    <n v="33"/>
    <n v="5"/>
    <n v="4"/>
    <n v="20"/>
    <n v="242.333333333333"/>
    <n v="42.933333079020201"/>
    <n v="0.66666666666666696"/>
    <n v="0.225666667024295"/>
    <n v="41.343133290608698"/>
    <m/>
    <x v="1915"/>
    <x v="1497"/>
  </r>
  <r>
    <x v="7"/>
    <n v="103"/>
    <n v="47.6"/>
    <n v="3"/>
    <n v="4"/>
    <s v="OK"/>
    <s v="LV109036"/>
    <n v="564"/>
    <n v="11.1464968152866"/>
    <n v="15"/>
    <n v="2"/>
    <n v="1"/>
    <n v="15"/>
    <n v="244"/>
    <n v="63.6666666666667"/>
    <n v="3.3100001017252598"/>
    <n v="3.4956666628519701"/>
    <n v="205.955001831055"/>
    <m/>
    <x v="1916"/>
    <x v="1498"/>
  </r>
  <r>
    <x v="7"/>
    <n v="103.5"/>
    <n v="23.9"/>
    <n v="3"/>
    <n v="5"/>
    <s v="OK"/>
    <s v="LV109061"/>
    <n v="806"/>
    <n v="25.159235668789801"/>
    <n v="27"/>
    <n v="4"/>
    <n v="3"/>
    <n v="23"/>
    <n v="200.666666666667"/>
    <n v="54.966665903727197"/>
    <n v="1.18000002702077"/>
    <n v="0.77466666698455799"/>
    <n v="94.531468709309905"/>
    <m/>
    <x v="1917"/>
    <x v="1499"/>
  </r>
  <r>
    <x v="7"/>
    <n v="136.6"/>
    <n v="73.7"/>
    <n v="3"/>
    <n v="1"/>
    <s v="OK"/>
    <s v="LV109216"/>
    <n v="806"/>
    <n v="12.7388535031847"/>
    <n v="19"/>
    <n v="2"/>
    <n v="2"/>
    <n v="12"/>
    <n v="216"/>
    <n v="45.100001017252602"/>
    <n v="1.8366666237513201"/>
    <n v="0.68133332331975305"/>
    <n v="78.042332967122405"/>
    <m/>
    <x v="1918"/>
    <x v="1500"/>
  </r>
  <r>
    <x v="7"/>
    <n v="176.6"/>
    <n v="71.400000000000006"/>
    <n v="3"/>
    <n v="2"/>
    <s v="OK"/>
    <s v="LV109471"/>
    <n v="806"/>
    <n v="12.579617834394901"/>
    <n v="18"/>
    <n v="1"/>
    <n v="1"/>
    <n v="12"/>
    <n v="197"/>
    <n v="49.599999745686901"/>
    <n v="1.15000001589457"/>
    <n v="0.58766665061314904"/>
    <n v="73.200464884440095"/>
    <m/>
    <x v="2"/>
    <x v="2"/>
  </r>
  <r>
    <x v="7"/>
    <n v="145"/>
    <n v="100"/>
    <n v="3"/>
    <n v="2"/>
    <s v="OK"/>
    <s v="LV112661"/>
    <n v="806"/>
    <n v="12.7388535031847"/>
    <n v="12"/>
    <n v="2"/>
    <n v="2"/>
    <n v="12"/>
    <n v="191.666666666667"/>
    <n v="44.433334350585902"/>
    <n v="1.2966666618983"/>
    <n v="0.73033332824706998"/>
    <n v="90.137199401855497"/>
    <m/>
    <x v="2"/>
    <x v="2"/>
  </r>
  <r>
    <x v="7"/>
    <n v="199.2"/>
    <n v="82"/>
    <n v="3"/>
    <n v="5"/>
    <s v="OK"/>
    <s v="LV109511"/>
    <n v="807"/>
    <n v="68.789808917197405"/>
    <n v="39"/>
    <m/>
    <m/>
    <n v="0"/>
    <n v="444.66666666666703"/>
    <n v="49.933334350585902"/>
    <n v="2.8700000445048"/>
    <n v="1.58799997965495"/>
    <n v="74.622200012207003"/>
    <m/>
    <x v="1919"/>
    <x v="1501"/>
  </r>
  <r>
    <x v="7"/>
    <n v="144.4"/>
    <n v="73.599999999999994"/>
    <n v="3"/>
    <n v="5"/>
    <s v="OK"/>
    <s v="LV109300"/>
    <n v="565"/>
    <n v="11.9426751592357"/>
    <n v="17"/>
    <n v="1"/>
    <n v="2"/>
    <n v="12"/>
    <n v="305.66666666666703"/>
    <n v="50.966667175292997"/>
    <n v="1.61666663487752"/>
    <n v="1.2770000298818001"/>
    <n v="93.529268900553404"/>
    <m/>
    <x v="2"/>
    <x v="2"/>
  </r>
  <r>
    <x v="6"/>
    <n v="66"/>
    <n v="50"/>
    <n v="3"/>
    <n v="5"/>
    <s v="OK"/>
    <s v="P01860339"/>
    <n v="565"/>
    <n v="17"/>
    <n v="23"/>
    <m/>
    <m/>
    <m/>
    <n v="236.89999898274701"/>
    <n v="65.633333841959598"/>
    <n v="2.9033333460489898"/>
    <n v="1.78033332029978"/>
    <m/>
    <n v="432.7"/>
    <x v="1177"/>
    <x v="2"/>
  </r>
  <r>
    <x v="8"/>
    <n v="31.5"/>
    <n v="72"/>
    <n v="3"/>
    <n v="3"/>
    <s v="OK"/>
    <s v="T10323"/>
    <n v="782"/>
    <n v="36.4"/>
    <n v="25"/>
    <n v="4"/>
    <n v="4"/>
    <n v="25"/>
    <n v="220"/>
    <n v="40.099999745686901"/>
    <n v="1.55666665236155"/>
    <n v="0.71366665760676096"/>
    <n v="86.911165873209598"/>
    <m/>
    <x v="1920"/>
    <x v="1502"/>
  </r>
  <r>
    <x v="3"/>
    <n v="18"/>
    <n v="81"/>
    <n v="3"/>
    <n v="5"/>
    <s v="OK"/>
    <s v="A110099"/>
    <n v="567"/>
    <n v="49.2"/>
    <n v="28"/>
    <n v="5"/>
    <n v="2"/>
    <n v="20"/>
    <n v="209.13333129882801"/>
    <n v="49.199999491373703"/>
    <n v="1.1099999745686799"/>
    <n v="0.33933334549268102"/>
    <m/>
    <n v="132.30000000000001"/>
    <x v="306"/>
    <x v="79"/>
  </r>
  <r>
    <x v="3"/>
    <n v="40"/>
    <n v="12"/>
    <n v="3"/>
    <n v="5"/>
    <s v="OK"/>
    <s v="A110180"/>
    <n v="567"/>
    <n v="14.2"/>
    <n v="15"/>
    <n v="2"/>
    <n v="2"/>
    <n v="10"/>
    <n v="216.43333435058599"/>
    <n v="47.766667683919302"/>
    <n v="1.45666666825612"/>
    <n v="0.301666667064031"/>
    <m/>
    <n v="125.3"/>
    <x v="260"/>
    <x v="79"/>
  </r>
  <r>
    <x v="3"/>
    <n v="86"/>
    <n v="81"/>
    <n v="3"/>
    <n v="5"/>
    <s v="OK"/>
    <s v="A110424"/>
    <n v="567"/>
    <n v="32.299999999999997"/>
    <n v="22"/>
    <m/>
    <m/>
    <m/>
    <n v="248.43332926432299"/>
    <n v="44.466665903727197"/>
    <n v="1.20666666825612"/>
    <n v="0.24900000790755"/>
    <m/>
    <n v="97.4"/>
    <x v="253"/>
    <x v="244"/>
  </r>
  <r>
    <x v="7"/>
    <n v="117.2"/>
    <n v="24.5"/>
    <n v="3"/>
    <n v="5"/>
    <s v="OK"/>
    <s v="LV109073"/>
    <n v="567"/>
    <n v="42.356687898089199"/>
    <n v="35"/>
    <n v="5"/>
    <n v="5"/>
    <n v="30"/>
    <n v="222"/>
    <n v="90.399998982747405"/>
    <n v="0.26333333551883698"/>
    <n v="0.19266666968663501"/>
    <n v="30.027666727701799"/>
    <m/>
    <x v="1921"/>
    <x v="1153"/>
  </r>
  <r>
    <x v="7"/>
    <n v="130.5"/>
    <n v="69"/>
    <n v="3"/>
    <n v="5"/>
    <s v="OK"/>
    <s v="LV109129"/>
    <n v="567"/>
    <n v="37.579617834394902"/>
    <n v="33"/>
    <n v="2"/>
    <n v="2"/>
    <n v="20"/>
    <n v="262"/>
    <n v="33.266666412353501"/>
    <n v="0.46666667858759597"/>
    <n v="0.25766666730245003"/>
    <n v="48.014334360758497"/>
    <m/>
    <x v="2"/>
    <x v="2"/>
  </r>
  <r>
    <x v="7"/>
    <n v="120.1"/>
    <n v="93.9"/>
    <n v="3"/>
    <n v="5"/>
    <s v="OK"/>
    <s v="LV109192"/>
    <n v="567"/>
    <n v="29.299363057324801"/>
    <n v="28"/>
    <n v="5"/>
    <n v="4"/>
    <n v="26"/>
    <n v="245"/>
    <n v="29.466666539510101"/>
    <n v="0.25333333512147299"/>
    <n v="0.23533333341280599"/>
    <n v="40.231965382893897"/>
    <m/>
    <x v="1922"/>
    <x v="1503"/>
  </r>
  <r>
    <x v="7"/>
    <n v="144"/>
    <n v="50"/>
    <n v="3"/>
    <n v="5"/>
    <s v="OK"/>
    <s v="LV109232"/>
    <n v="567"/>
    <n v="23.566878980891701"/>
    <n v="22"/>
    <n v="3"/>
    <n v="2"/>
    <n v="17"/>
    <n v="228"/>
    <n v="30.533333460489899"/>
    <n v="1.32333334287008"/>
    <n v="0.16733332971731801"/>
    <n v="20.5014330546061"/>
    <m/>
    <x v="2"/>
    <x v="2"/>
  </r>
  <r>
    <x v="7"/>
    <n v="144.69999999999999"/>
    <n v="74.3"/>
    <n v="3"/>
    <n v="5"/>
    <s v="OK"/>
    <s v="LV109305"/>
    <n v="567"/>
    <n v="36.305732484076401"/>
    <n v="28"/>
    <n v="4"/>
    <n v="2"/>
    <n v="12"/>
    <n v="198.666666666667"/>
    <n v="39.266667683919302"/>
    <n v="0.43666664759318002"/>
    <n v="0.174666672945023"/>
    <n v="40.247599919636997"/>
    <m/>
    <x v="2"/>
    <x v="2"/>
  </r>
  <r>
    <x v="7"/>
    <n v="164.5"/>
    <n v="38.200000000000003"/>
    <n v="3"/>
    <n v="5"/>
    <s v="OK"/>
    <s v="LV109381"/>
    <n v="567"/>
    <n v="49.235668789808898"/>
    <n v="30"/>
    <n v="5"/>
    <n v="5"/>
    <n v="25"/>
    <n v="288"/>
    <n v="41.900000254313099"/>
    <n v="1.10000000397364"/>
    <n v="0.22600000103314699"/>
    <n v="22.3824001948039"/>
    <m/>
    <x v="2"/>
    <x v="2"/>
  </r>
  <r>
    <x v="7"/>
    <n v="183.2"/>
    <n v="45.8"/>
    <n v="3"/>
    <n v="5"/>
    <s v="OK"/>
    <s v="LV109456"/>
    <n v="567"/>
    <n v="14.012738853503199"/>
    <n v="23"/>
    <n v="2"/>
    <n v="2"/>
    <n v="19"/>
    <n v="266.66666666666703"/>
    <n v="46.299999237060497"/>
    <n v="1.33666666348775"/>
    <n v="0.36499999960263602"/>
    <n v="40.5390014648438"/>
    <m/>
    <x v="2"/>
    <x v="2"/>
  </r>
  <r>
    <x v="7"/>
    <n v="193.4"/>
    <n v="8.6"/>
    <n v="3"/>
    <n v="5"/>
    <s v="OK"/>
    <s v="LV109580"/>
    <n v="567"/>
    <n v="46.8152866242038"/>
    <n v="38"/>
    <n v="5"/>
    <n v="5"/>
    <n v="30"/>
    <n v="239.333333333333"/>
    <n v="52.466667175292997"/>
    <n v="1.6399999856948899"/>
    <n v="0.396999994913737"/>
    <n v="33.623367309570298"/>
    <m/>
    <x v="2"/>
    <x v="2"/>
  </r>
  <r>
    <x v="8"/>
    <n v="5"/>
    <n v="5.5"/>
    <n v="3"/>
    <n v="5"/>
    <s v="OK"/>
    <s v="T10410"/>
    <n v="567"/>
    <n v="11.6"/>
    <n v="13"/>
    <n v="2"/>
    <n v="2"/>
    <n v="8"/>
    <n v="140"/>
    <n v="48.900000254313099"/>
    <n v="0.70999999841054295"/>
    <n v="0.28866666555404702"/>
    <n v="52.984533945719399"/>
    <m/>
    <x v="1923"/>
    <x v="1504"/>
  </r>
  <r>
    <x v="7"/>
    <n v="103.3"/>
    <n v="78.5"/>
    <n v="3"/>
    <n v="5"/>
    <s v="OK"/>
    <s v="LV109007"/>
    <n v="568"/>
    <n v="36.464968152866199"/>
    <n v="26"/>
    <n v="3"/>
    <n v="1"/>
    <n v="21"/>
    <n v="199.333333333333"/>
    <n v="51.799999237060497"/>
    <n v="1.0533333420753499"/>
    <n v="0.35666666428248101"/>
    <n v="45.018732706705698"/>
    <m/>
    <x v="1907"/>
    <x v="1505"/>
  </r>
  <r>
    <x v="7"/>
    <n v="110.9"/>
    <n v="3.6"/>
    <n v="3"/>
    <n v="4"/>
    <s v="OK"/>
    <s v="LV109096"/>
    <n v="568"/>
    <n v="26.273885350318501"/>
    <n v="29"/>
    <m/>
    <m/>
    <n v="0"/>
    <n v="231.666666666667"/>
    <n v="58.400000254313099"/>
    <n v="1.6933333079020201"/>
    <n v="0.66933333873748802"/>
    <n v="46.490100860595703"/>
    <m/>
    <x v="1924"/>
    <x v="1506"/>
  </r>
  <r>
    <x v="7"/>
    <n v="121.2"/>
    <n v="85.8"/>
    <n v="3"/>
    <n v="5"/>
    <s v="OK"/>
    <s v="LV109195"/>
    <n v="568"/>
    <n v="16.3694267515924"/>
    <n v="18"/>
    <n v="2"/>
    <n v="1"/>
    <n v="18"/>
    <n v="205.666666666667"/>
    <n v="58.1666666666667"/>
    <n v="1.08666666348775"/>
    <n v="0.44466667373975099"/>
    <n v="46.9811999003092"/>
    <m/>
    <x v="2"/>
    <x v="2"/>
  </r>
  <r>
    <x v="7"/>
    <n v="134"/>
    <n v="90.7"/>
    <n v="3"/>
    <n v="5"/>
    <s v="OK"/>
    <s v="LV109206"/>
    <n v="568"/>
    <n v="12.7388535031847"/>
    <n v="42"/>
    <n v="2"/>
    <n v="3"/>
    <n v="12"/>
    <n v="152"/>
    <n v="41.266667683919302"/>
    <n v="1.2999999920527101"/>
    <n v="0.48900000254313197"/>
    <n v="67.467068990071596"/>
    <m/>
    <x v="2"/>
    <x v="2"/>
  </r>
  <r>
    <x v="7"/>
    <n v="141.80000000000001"/>
    <n v="74.8"/>
    <n v="3"/>
    <n v="5"/>
    <s v="OK"/>
    <s v="LV109214"/>
    <n v="568"/>
    <n v="19.1082802547771"/>
    <n v="18"/>
    <n v="2"/>
    <n v="2"/>
    <n v="8"/>
    <n v="193.333333333333"/>
    <n v="48.233332316080698"/>
    <n v="1.28999996185303"/>
    <n v="0.36333333452542599"/>
    <n v="45.461533228556299"/>
    <m/>
    <x v="1925"/>
    <x v="426"/>
  </r>
  <r>
    <x v="7"/>
    <n v="136"/>
    <n v="72.8"/>
    <n v="3"/>
    <n v="5"/>
    <s v="OK"/>
    <s v="LV109220"/>
    <n v="568"/>
    <n v="27.7070063694268"/>
    <n v="25"/>
    <n v="3"/>
    <n v="3"/>
    <n v="12"/>
    <n v="167.333333333333"/>
    <n v="49.366667429606103"/>
    <n v="1.1966666579246501"/>
    <n v="0.33766666054725603"/>
    <n v="38.497866312662801"/>
    <m/>
    <x v="2"/>
    <x v="2"/>
  </r>
  <r>
    <x v="7"/>
    <n v="153"/>
    <n v="97"/>
    <n v="3"/>
    <n v="5"/>
    <s v="OK"/>
    <s v="LV109314"/>
    <n v="568"/>
    <n v="15.9235668789809"/>
    <n v="17"/>
    <n v="3"/>
    <n v="2"/>
    <n v="14"/>
    <n v="136.333333333333"/>
    <n v="37.600001017252602"/>
    <n v="1.6433333555857299"/>
    <n v="0.21866666773955001"/>
    <n v="35.330065409342403"/>
    <m/>
    <x v="2"/>
    <x v="2"/>
  </r>
  <r>
    <x v="7"/>
    <n v="160.19999999999999"/>
    <n v="7"/>
    <n v="3"/>
    <n v="4"/>
    <s v="OK"/>
    <s v="LV109401"/>
    <n v="568"/>
    <n v="28.248407643312099"/>
    <n v="27"/>
    <n v="3"/>
    <n v="2"/>
    <n v="15"/>
    <n v="158.333333333333"/>
    <n v="48.866666158040402"/>
    <n v="0.81000000238418601"/>
    <n v="0.32733334104220102"/>
    <n v="44.695499420166001"/>
    <m/>
    <x v="2"/>
    <x v="2"/>
  </r>
  <r>
    <x v="7"/>
    <n v="186.7"/>
    <n v="88.7"/>
    <n v="3"/>
    <n v="5"/>
    <s v="OK"/>
    <s v="LV109504"/>
    <n v="568"/>
    <n v="12.7388535031847"/>
    <n v="16"/>
    <n v="3"/>
    <n v="3"/>
    <n v="15"/>
    <n v="165.333333333333"/>
    <n v="36.966667175292997"/>
    <n v="1.22666668891907"/>
    <n v="0.31366666158040402"/>
    <n v="50.512332916259801"/>
    <m/>
    <x v="2"/>
    <x v="2"/>
  </r>
  <r>
    <x v="7"/>
    <n v="164.5"/>
    <n v="38.200000000000003"/>
    <n v="3"/>
    <n v="4"/>
    <s v="OK"/>
    <s v="LV112771"/>
    <n v="568"/>
    <n v="10.1910828025478"/>
    <n v="14"/>
    <n v="1"/>
    <n v="1"/>
    <n v="12"/>
    <n v="147.333333333333"/>
    <n v="53.5"/>
    <n v="1.4466666380564399"/>
    <n v="0.57600000500679005"/>
    <n v="86.768767038981096"/>
    <m/>
    <x v="2"/>
    <x v="2"/>
  </r>
  <r>
    <x v="7"/>
    <n v="127"/>
    <n v="81"/>
    <n v="3"/>
    <n v="5"/>
    <s v="OK"/>
    <s v="LV112860"/>
    <n v="568"/>
    <n v="10.509554140127401"/>
    <n v="0"/>
    <n v="3"/>
    <m/>
    <n v="0"/>
    <n v="185.666666666667"/>
    <n v="42.266667683919302"/>
    <n v="1.4599999586741099"/>
    <n v="0.41366666555404702"/>
    <n v="54.913566589355497"/>
    <m/>
    <x v="2"/>
    <x v="2"/>
  </r>
  <r>
    <x v="7"/>
    <m/>
    <m/>
    <n v="3"/>
    <n v="4"/>
    <s v="OK"/>
    <s v="LV113006"/>
    <n v="568"/>
    <m/>
    <m/>
    <n v="3"/>
    <n v="1"/>
    <n v="16"/>
    <n v="184"/>
    <n v="43"/>
    <n v="1.0299999713897701"/>
    <n v="0.42766666412353499"/>
    <n v="44.363033294677699"/>
    <m/>
    <x v="2"/>
    <x v="2"/>
  </r>
  <r>
    <x v="2"/>
    <n v="61"/>
    <n v="64"/>
    <n v="3"/>
    <n v="5"/>
    <s v="OK"/>
    <s v="M17116603"/>
    <n v="568"/>
    <n v="14.8"/>
    <n v="11"/>
    <n v="1"/>
    <n v="2"/>
    <n v="7"/>
    <n v="167.766667683919"/>
    <n v="62.933333079020201"/>
    <n v="1.3166666428248099"/>
    <n v="0.40066666404406198"/>
    <m/>
    <n v="161.6"/>
    <x v="192"/>
    <x v="1507"/>
  </r>
  <r>
    <x v="2"/>
    <n v="67"/>
    <n v="72"/>
    <n v="3"/>
    <n v="5"/>
    <s v="OK"/>
    <s v="M17116623"/>
    <n v="568"/>
    <n v="29.3"/>
    <n v="22"/>
    <n v="1"/>
    <n v="3"/>
    <n v="20"/>
    <n v="154.333333333333"/>
    <n v="50.433333079020201"/>
    <n v="1.27000002066294"/>
    <n v="0.33733333150545802"/>
    <m/>
    <n v="122.6"/>
    <x v="368"/>
    <x v="1508"/>
  </r>
  <r>
    <x v="1"/>
    <n v="50"/>
    <n v="313"/>
    <n v="3"/>
    <n v="5"/>
    <s v="OK"/>
    <s v="NH200250"/>
    <n v="568"/>
    <n v="12"/>
    <n v="15"/>
    <n v="2"/>
    <n v="2"/>
    <n v="12"/>
    <n v="206.43333435058599"/>
    <n v="53.8333333333333"/>
    <n v="1.83000004291534"/>
    <n v="0.47733332713444998"/>
    <m/>
    <n v="146.30000000000001"/>
    <x v="1926"/>
    <x v="1499"/>
  </r>
  <r>
    <x v="1"/>
    <n v="61"/>
    <n v="312"/>
    <n v="3"/>
    <n v="5"/>
    <s v="OK"/>
    <s v="NH200304"/>
    <n v="568"/>
    <n v="27.2"/>
    <n v="18"/>
    <n v="3"/>
    <n v="2"/>
    <n v="18"/>
    <n v="167.43333435058599"/>
    <n v="58.200000762939503"/>
    <n v="1.1766666968663499"/>
    <n v="0.36866667866706798"/>
    <m/>
    <n v="137.5"/>
    <x v="713"/>
    <x v="1509"/>
  </r>
  <r>
    <x v="1"/>
    <n v="99"/>
    <n v="346"/>
    <n v="3"/>
    <n v="5"/>
    <s v="OK"/>
    <s v="NH200518"/>
    <n v="568"/>
    <n v="15"/>
    <n v="16"/>
    <n v="2"/>
    <n v="2"/>
    <n v="16"/>
    <n v="178.233332316081"/>
    <n v="60.466664632161503"/>
    <n v="1.1066666642824801"/>
    <n v="0.60000000397364295"/>
    <m/>
    <n v="181.9"/>
    <x v="1140"/>
    <x v="622"/>
  </r>
  <r>
    <x v="8"/>
    <n v="98.5"/>
    <n v="72.5"/>
    <n v="3"/>
    <n v="4"/>
    <s v="OK"/>
    <s v="T10080"/>
    <n v="568"/>
    <n v="11.5"/>
    <n v="18"/>
    <m/>
    <m/>
    <n v="0"/>
    <n v="253.333333333333"/>
    <n v="47.433333079020201"/>
    <n v="1.27333331108093"/>
    <n v="0.69233334064483598"/>
    <n v="91.352633158365904"/>
    <m/>
    <x v="1927"/>
    <x v="1510"/>
  </r>
  <r>
    <x v="8"/>
    <n v="17"/>
    <n v="58"/>
    <n v="3"/>
    <n v="5"/>
    <s v="OK"/>
    <s v="T10399"/>
    <n v="568"/>
    <n v="27.1"/>
    <n v="21"/>
    <n v="2"/>
    <n v="3"/>
    <n v="21"/>
    <n v="180"/>
    <n v="61.266666412353501"/>
    <n v="1.3300000031789101"/>
    <n v="0.40166666110356603"/>
    <n v="50.695034027099602"/>
    <m/>
    <x v="2"/>
    <x v="2"/>
  </r>
  <r>
    <x v="7"/>
    <n v="152.5"/>
    <n v="45.6"/>
    <n v="3"/>
    <n v="2"/>
    <s v="OK"/>
    <s v="LV109277"/>
    <n v="783"/>
    <n v="19.426751592356698"/>
    <n v="26"/>
    <n v="3"/>
    <n v="4"/>
    <n v="20"/>
    <n v="196.666666666667"/>
    <n v="45.266666412353501"/>
    <n v="1.1533333460489901"/>
    <n v="0.81833335757255599"/>
    <n v="94.478366216023801"/>
    <m/>
    <x v="2"/>
    <x v="2"/>
  </r>
  <r>
    <x v="5"/>
    <n v="13"/>
    <n v="12"/>
    <n v="3"/>
    <n v="4"/>
    <s v="OK"/>
    <s v="B422054"/>
    <n v="572"/>
    <n v="10.3"/>
    <n v="13"/>
    <n v="1"/>
    <n v="1"/>
    <n v="10"/>
    <n v="132.10000101725299"/>
    <n v="49.233333587646499"/>
    <n v="0.756666660308838"/>
    <n v="0.19433333476384501"/>
    <m/>
    <n v="76.099999999999994"/>
    <x v="253"/>
    <x v="233"/>
  </r>
  <r>
    <x v="1"/>
    <n v="99"/>
    <n v="319"/>
    <n v="3"/>
    <n v="4"/>
    <s v="OK"/>
    <s v="NH200501"/>
    <n v="573"/>
    <n v="12.6"/>
    <n v="17"/>
    <n v="1"/>
    <n v="1"/>
    <n v="17"/>
    <n v="130.233332316081"/>
    <n v="37.866666158040402"/>
    <n v="1.0833333333333299"/>
    <n v="0.22566666205724101"/>
    <m/>
    <n v="123.1"/>
    <x v="655"/>
    <x v="646"/>
  </r>
  <r>
    <x v="3"/>
    <n v="26"/>
    <n v="95"/>
    <n v="3"/>
    <n v="5"/>
    <s v="OK"/>
    <s v="A110109"/>
    <n v="803"/>
    <n v="16.399999999999999"/>
    <n v="15"/>
    <n v="2"/>
    <n v="3"/>
    <n v="15"/>
    <n v="183.333333333333"/>
    <n v="41.300000508626297"/>
    <n v="1.9233333269755"/>
    <n v="0.16333333651224799"/>
    <m/>
    <n v="57.8"/>
    <x v="273"/>
    <x v="262"/>
  </r>
  <r>
    <x v="2"/>
    <n v="61"/>
    <n v="49"/>
    <n v="3"/>
    <n v="4"/>
    <s v="OK"/>
    <s v="M17116586"/>
    <n v="947"/>
    <m/>
    <n v="8"/>
    <n v="1"/>
    <n v="1"/>
    <n v="2"/>
    <n v="192.333333333333"/>
    <n v="57.766666412353501"/>
    <n v="2.0466666618982901"/>
    <n v="0.77700000007947301"/>
    <m/>
    <n v="355.3"/>
    <x v="1928"/>
    <x v="1511"/>
  </r>
  <r>
    <x v="7"/>
    <n v="135"/>
    <n v="10.7"/>
    <n v="3"/>
    <n v="4"/>
    <s v="OK"/>
    <s v="LV109120"/>
    <n v="629"/>
    <n v="19.1082802547771"/>
    <n v="29"/>
    <n v="3"/>
    <n v="3"/>
    <n v="15"/>
    <n v="229.666666666667"/>
    <n v="59.1666666666667"/>
    <n v="0.95666664838790905"/>
    <n v="0.23800000548362699"/>
    <n v="41.894134521484403"/>
    <m/>
    <x v="1929"/>
    <x v="1512"/>
  </r>
  <r>
    <x v="7"/>
    <n v="126.2"/>
    <n v="64.099999999999994"/>
    <n v="3"/>
    <n v="4"/>
    <s v="OK"/>
    <s v="LV109159"/>
    <n v="629"/>
    <n v="58.280254777070098"/>
    <n v="28"/>
    <n v="5"/>
    <n v="5"/>
    <n v="25"/>
    <n v="212.666666666667"/>
    <n v="34.233333587646499"/>
    <n v="0.51999999086062099"/>
    <n v="2.9999999329447701E-2"/>
    <n v="6.3762499491373701"/>
    <m/>
    <x v="1930"/>
    <x v="1513"/>
  </r>
  <r>
    <x v="7"/>
    <n v="133.30000000000001"/>
    <n v="85.8"/>
    <n v="3"/>
    <n v="4"/>
    <s v="OK"/>
    <s v="LV109180"/>
    <n v="629"/>
    <n v="58.280254777070098"/>
    <n v="31"/>
    <n v="4"/>
    <n v="4"/>
    <n v="30"/>
    <n v="219"/>
    <n v="43.366666158040402"/>
    <n v="0.97000000874201497"/>
    <n v="0.21366666754086799"/>
    <n v="48.230632781982401"/>
    <m/>
    <x v="2"/>
    <x v="2"/>
  </r>
  <r>
    <x v="7"/>
    <n v="175.4"/>
    <n v="93.2"/>
    <n v="0"/>
    <n v="4"/>
    <s v="OK"/>
    <s v="LV109333"/>
    <n v="629"/>
    <n v="49.490445859872601"/>
    <n v="37"/>
    <n v="5"/>
    <n v="4"/>
    <n v="20"/>
    <m/>
    <m/>
    <m/>
    <m/>
    <m/>
    <m/>
    <x v="1931"/>
    <x v="1514"/>
  </r>
  <r>
    <x v="7"/>
    <n v="174.3"/>
    <n v="90.7"/>
    <n v="3"/>
    <n v="4"/>
    <s v="OK"/>
    <s v="LV109334"/>
    <n v="629"/>
    <n v="38.6305732484076"/>
    <n v="35"/>
    <n v="4"/>
    <n v="4"/>
    <n v="25"/>
    <n v="251.333333333333"/>
    <n v="29.233333587646499"/>
    <n v="0.49666664997736598"/>
    <n v="0.150666669011116"/>
    <n v="27.799633026123001"/>
    <m/>
    <x v="1932"/>
    <x v="1515"/>
  </r>
  <r>
    <x v="7"/>
    <n v="180.6"/>
    <n v="32.4"/>
    <n v="3"/>
    <n v="4"/>
    <s v="OK"/>
    <s v="LV109449"/>
    <n v="629"/>
    <n v="14.6496815286624"/>
    <n v="22"/>
    <n v="2"/>
    <n v="2"/>
    <n v="15"/>
    <n v="234.333333333333"/>
    <n v="54.866667429606103"/>
    <n v="1.3800000349680599"/>
    <n v="0.41566665967305499"/>
    <n v="69.423098246256501"/>
    <m/>
    <x v="2"/>
    <x v="2"/>
  </r>
  <r>
    <x v="7"/>
    <n v="124.5"/>
    <n v="24.5"/>
    <n v="3"/>
    <n v="3"/>
    <s v="OK"/>
    <s v="LV109082"/>
    <n v="944"/>
    <n v="19.426751592356698"/>
    <n v="26"/>
    <n v="3"/>
    <n v="3"/>
    <n v="21"/>
    <n v="240.666666666667"/>
    <n v="58.799999237060497"/>
    <n v="1.4299999872843401"/>
    <n v="0.58000000317891398"/>
    <n v="45.972367604573598"/>
    <m/>
    <x v="2"/>
    <x v="2"/>
  </r>
  <r>
    <x v="7"/>
    <n v="107"/>
    <n v="2.9"/>
    <n v="3"/>
    <n v="3"/>
    <s v="OK"/>
    <s v="LV109097"/>
    <n v="944"/>
    <n v="35.668789808917197"/>
    <n v="34"/>
    <n v="3"/>
    <n v="4"/>
    <n v="25"/>
    <n v="244.666666666667"/>
    <n v="55.699999491373703"/>
    <n v="1.9399999777476"/>
    <n v="0.509666661421458"/>
    <n v="35.302633285522496"/>
    <m/>
    <x v="1933"/>
    <x v="1516"/>
  </r>
  <r>
    <x v="5"/>
    <n v="90"/>
    <n v="63"/>
    <n v="3"/>
    <n v="4"/>
    <s v="OK"/>
    <s v="B444018"/>
    <n v="586"/>
    <n v="30.4"/>
    <n v="23"/>
    <n v="2"/>
    <n v="3"/>
    <n v="23"/>
    <n v="357.13334147135402"/>
    <n v="72.633333841959598"/>
    <n v="3.3666666348775198"/>
    <n v="0.85766667127609297"/>
    <m/>
    <n v="172.8"/>
    <x v="2"/>
    <x v="2"/>
  </r>
  <r>
    <x v="7"/>
    <n v="109"/>
    <n v="4.5999999999999996"/>
    <n v="3"/>
    <n v="5"/>
    <s v="OK"/>
    <s v="LV109099"/>
    <n v="588"/>
    <n v="10.509554140127401"/>
    <n v="18"/>
    <m/>
    <m/>
    <n v="0"/>
    <n v="169.333333333333"/>
    <n v="46.699999491373703"/>
    <n v="1.9133332967758201"/>
    <n v="1.00133333603541"/>
    <n v="116.08066558837901"/>
    <m/>
    <x v="1934"/>
    <x v="1517"/>
  </r>
  <r>
    <x v="7"/>
    <n v="130.19999999999999"/>
    <n v="87"/>
    <n v="3"/>
    <n v="5"/>
    <s v="OK"/>
    <s v="LV109182"/>
    <n v="588"/>
    <n v="19.7452229299363"/>
    <n v="22"/>
    <n v="3"/>
    <n v="3"/>
    <n v="20"/>
    <n v="297.66666666666703"/>
    <n v="54.800000508626297"/>
    <n v="2.0400000015894602"/>
    <n v="1.60499997933706"/>
    <n v="110.420333862305"/>
    <m/>
    <x v="2"/>
    <x v="2"/>
  </r>
  <r>
    <x v="7"/>
    <n v="141.4"/>
    <n v="33.5"/>
    <n v="3"/>
    <n v="5"/>
    <s v="OK"/>
    <s v="LV109246"/>
    <n v="588"/>
    <n v="15.4458598726115"/>
    <n v="25"/>
    <n v="3"/>
    <n v="3"/>
    <n v="15"/>
    <n v="169"/>
    <n v="52.8333346048991"/>
    <n v="1.8133333126703901"/>
    <n v="1.78833333651225"/>
    <n v="165.255332946777"/>
    <m/>
    <x v="2"/>
    <x v="2"/>
  </r>
  <r>
    <x v="7"/>
    <n v="167.3"/>
    <n v="43.4"/>
    <n v="3"/>
    <n v="5"/>
    <s v="OK"/>
    <s v="LV109378"/>
    <n v="588"/>
    <n v="19.617834394904499"/>
    <n v="19"/>
    <n v="3"/>
    <n v="2"/>
    <n v="19"/>
    <n v="225"/>
    <n v="49.5"/>
    <n v="2.61000005404154"/>
    <n v="1.9553333123525001"/>
    <n v="157.47499593098999"/>
    <m/>
    <x v="1935"/>
    <x v="1518"/>
  </r>
  <r>
    <x v="7"/>
    <n v="188.7"/>
    <n v="19"/>
    <n v="3"/>
    <n v="4"/>
    <s v="OK"/>
    <s v="LV109561"/>
    <n v="588"/>
    <n v="10.509554140127401"/>
    <n v="25"/>
    <n v="3"/>
    <n v="4"/>
    <n v="20"/>
    <n v="268.66666666666703"/>
    <n v="51.599999745686901"/>
    <n v="3.5766665935516402"/>
    <n v="2.3366667032241799"/>
    <n v="207.63433837890599"/>
    <m/>
    <x v="2"/>
    <x v="2"/>
  </r>
  <r>
    <x v="1"/>
    <n v="42"/>
    <n v="348"/>
    <n v="3"/>
    <n v="5"/>
    <s v="OK"/>
    <s v="NH200216"/>
    <n v="588"/>
    <n v="19"/>
    <n v="26"/>
    <n v="2"/>
    <n v="2"/>
    <n v="26"/>
    <n v="244.13333638509101"/>
    <n v="46.099999745686901"/>
    <n v="2.1000000238418601"/>
    <n v="1.45899999141693"/>
    <m/>
    <n v="416.4"/>
    <x v="1224"/>
    <x v="1519"/>
  </r>
  <r>
    <x v="1"/>
    <n v="45"/>
    <n v="363"/>
    <n v="3"/>
    <n v="5"/>
    <s v="OK"/>
    <s v="NH200224"/>
    <n v="588"/>
    <n v="28"/>
    <n v="25"/>
    <n v="2"/>
    <n v="2"/>
    <n v="25"/>
    <n v="184.53333536783899"/>
    <n v="48.966667175292997"/>
    <n v="2.0566666920979801"/>
    <n v="4.3543333212534598"/>
    <m/>
    <n v="1125.9000000000001"/>
    <x v="1936"/>
    <x v="1520"/>
  </r>
  <r>
    <x v="1"/>
    <n v="75"/>
    <n v="353"/>
    <n v="3"/>
    <n v="5"/>
    <s v="OK"/>
    <s v="NH200389"/>
    <n v="588"/>
    <n v="11.1"/>
    <n v="13"/>
    <n v="1"/>
    <n v="1"/>
    <n v="12"/>
    <n v="164.10000101725299"/>
    <n v="46.066665649414098"/>
    <n v="2.05666665236155"/>
    <n v="3.8756666183471702"/>
    <m/>
    <n v="1069.8"/>
    <x v="1937"/>
    <x v="1521"/>
  </r>
  <r>
    <x v="8"/>
    <n v="18.5"/>
    <n v="28.5"/>
    <n v="3"/>
    <n v="5"/>
    <s v="OK"/>
    <s v="T10387"/>
    <n v="588"/>
    <n v="21"/>
    <n v="19"/>
    <n v="2"/>
    <n v="2"/>
    <n v="18"/>
    <n v="190"/>
    <n v="55.233333587646499"/>
    <n v="1.96666673819224"/>
    <n v="1.91133332252502"/>
    <n v="179.588933308919"/>
    <m/>
    <x v="1938"/>
    <x v="1181"/>
  </r>
  <r>
    <x v="7"/>
    <n v="109.5"/>
    <n v="-1"/>
    <n v="3"/>
    <n v="2"/>
    <s v="OK"/>
    <s v="LV112853"/>
    <n v="781"/>
    <n v="41.4012738853503"/>
    <n v="35"/>
    <n v="4"/>
    <n v="4"/>
    <n v="20"/>
    <n v="245"/>
    <n v="73.800000508626297"/>
    <n v="2.0100000301996901"/>
    <n v="0.86766668160756399"/>
    <n v="72.512831370035798"/>
    <m/>
    <x v="1939"/>
    <x v="1522"/>
  </r>
  <r>
    <x v="6"/>
    <n v="37"/>
    <n v="32"/>
    <n v="3"/>
    <n v="5"/>
    <s v="OK"/>
    <s v="P01860176"/>
    <n v="589"/>
    <n v="68.400000000000006"/>
    <n v="40"/>
    <n v="5"/>
    <n v="5"/>
    <n v="25"/>
    <n v="315.06667073567701"/>
    <n v="52.966665903727197"/>
    <n v="2.1633332967758201"/>
    <n v="0.22733333706855799"/>
    <m/>
    <n v="39.4"/>
    <x v="2"/>
    <x v="2"/>
  </r>
  <r>
    <x v="6"/>
    <n v="71"/>
    <n v="57"/>
    <n v="3"/>
    <n v="5"/>
    <s v="OK"/>
    <s v="P01860381"/>
    <n v="589"/>
    <n v="55.4"/>
    <n v="38"/>
    <n v="5"/>
    <n v="5"/>
    <n v="25"/>
    <n v="274.66666158040402"/>
    <n v="46.366666158040402"/>
    <n v="1.3899999856948899"/>
    <n v="0.17566667000452699"/>
    <m/>
    <n v="36.9"/>
    <x v="2"/>
    <x v="2"/>
  </r>
  <r>
    <x v="6"/>
    <n v="13"/>
    <n v="15"/>
    <n v="3"/>
    <n v="5"/>
    <s v="OK"/>
    <s v="P01860086"/>
    <n v="589"/>
    <n v="25.6"/>
    <n v="18"/>
    <m/>
    <m/>
    <m/>
    <n v="295.46667480468801"/>
    <n v="55.900000254313099"/>
    <n v="1.69999996821086"/>
    <n v="0.17799999813238801"/>
    <m/>
    <n v="32.799999999999997"/>
    <x v="1940"/>
    <x v="2"/>
  </r>
  <r>
    <x v="6"/>
    <n v="12"/>
    <n v="33"/>
    <n v="3"/>
    <n v="5"/>
    <s v="OK"/>
    <s v="P01860071"/>
    <n v="589"/>
    <n v="89.1"/>
    <n v="40"/>
    <n v="5"/>
    <n v="5"/>
    <n v="35"/>
    <n v="283.26666259765602"/>
    <n v="51.933333079020201"/>
    <n v="2.0366666316986102"/>
    <n v="0.23866666853427901"/>
    <m/>
    <n v="41.8"/>
    <x v="239"/>
    <x v="2"/>
  </r>
  <r>
    <x v="5"/>
    <n v="18"/>
    <n v="81"/>
    <n v="3"/>
    <n v="5"/>
    <s v="OK"/>
    <s v="B419007"/>
    <n v="590"/>
    <n v="21"/>
    <n v="9"/>
    <n v="3"/>
    <n v="2"/>
    <n v="4"/>
    <n v="174.63333638509101"/>
    <n v="28.3666674296061"/>
    <n v="1.15666663646698"/>
    <n v="0.24700000882148701"/>
    <m/>
    <n v="100.4"/>
    <x v="2"/>
    <x v="2"/>
  </r>
  <r>
    <x v="5"/>
    <n v="44"/>
    <n v="31"/>
    <n v="3"/>
    <n v="5"/>
    <s v="OK"/>
    <s v="B429003"/>
    <n v="590"/>
    <n v="20.2"/>
    <n v="19"/>
    <n v="1"/>
    <n v="1"/>
    <n v="10"/>
    <n v="127.89999898274699"/>
    <n v="45.199999491373703"/>
    <n v="0.68666666746139504"/>
    <n v="0.32333334287007598"/>
    <m/>
    <n v="169.3"/>
    <x v="2"/>
    <x v="2"/>
  </r>
  <r>
    <x v="7"/>
    <n v="145"/>
    <n v="94.7"/>
    <n v="3"/>
    <n v="5"/>
    <s v="OK"/>
    <s v="LV109316"/>
    <n v="590"/>
    <n v="13.5350318471338"/>
    <n v="13"/>
    <n v="1"/>
    <n v="1"/>
    <n v="12"/>
    <n v="137"/>
    <n v="50.566666920979799"/>
    <n v="0.743333339691162"/>
    <n v="0.38833333055178298"/>
    <n v="56.656000773111998"/>
    <m/>
    <x v="1941"/>
    <x v="1523"/>
  </r>
  <r>
    <x v="2"/>
    <n v="95"/>
    <n v="14"/>
    <n v="3"/>
    <n v="5"/>
    <s v="OK"/>
    <s v="M17116891"/>
    <n v="590"/>
    <n v="15"/>
    <n v="9"/>
    <n v="2"/>
    <n v="2"/>
    <n v="7"/>
    <n v="178.46666463216101"/>
    <n v="54.299999237060497"/>
    <n v="1.41999995708466"/>
    <n v="0.42866666118303898"/>
    <m/>
    <n v="162.19999999999999"/>
    <x v="148"/>
    <x v="1524"/>
  </r>
  <r>
    <x v="0"/>
    <n v="176"/>
    <n v="59"/>
    <n v="3"/>
    <n v="5"/>
    <s v="OK"/>
    <s v="NL110439"/>
    <n v="590"/>
    <n v="28.4"/>
    <n v="28"/>
    <n v="4"/>
    <n v="5"/>
    <m/>
    <n v="233.20000203450499"/>
    <n v="54.266666412353501"/>
    <n v="1.67666665712992"/>
    <n v="0.42700000603993699"/>
    <m/>
    <n v="90.6"/>
    <x v="2"/>
    <x v="2"/>
  </r>
  <r>
    <x v="8"/>
    <n v="79"/>
    <n v="11.5"/>
    <n v="3"/>
    <n v="5"/>
    <s v="OK"/>
    <s v="T10146"/>
    <n v="590"/>
    <n v="13.5"/>
    <n v="14"/>
    <n v="1"/>
    <n v="2"/>
    <n v="8"/>
    <n v="140"/>
    <n v="56.900000254313099"/>
    <n v="0.81333333253860496"/>
    <n v="0.27333333591620101"/>
    <n v="40.431166966756201"/>
    <m/>
    <x v="1942"/>
    <x v="846"/>
  </r>
  <r>
    <x v="8"/>
    <n v="50.5"/>
    <n v="67.5"/>
    <n v="3"/>
    <n v="5"/>
    <s v="OK"/>
    <s v="T10245"/>
    <n v="590"/>
    <n v="32.1"/>
    <n v="33"/>
    <n v="3"/>
    <n v="2"/>
    <n v="25"/>
    <n v="196.666666666667"/>
    <n v="65.566665649414105"/>
    <n v="1.2066666285196901"/>
    <n v="0.47200001279512999"/>
    <n v="40.605466206868499"/>
    <m/>
    <x v="1943"/>
    <x v="1525"/>
  </r>
  <r>
    <x v="2"/>
    <n v="44"/>
    <n v="35"/>
    <n v="3"/>
    <n v="4"/>
    <s v="OK"/>
    <s v="M17116489"/>
    <n v="946"/>
    <n v="13.5"/>
    <n v="14"/>
    <n v="1"/>
    <n v="1"/>
    <n v="14"/>
    <n v="181.766667683919"/>
    <n v="31.8333339691162"/>
    <n v="1.9866665999094599"/>
    <n v="0.48600000143051098"/>
    <m/>
    <n v="166.1"/>
    <x v="1944"/>
    <x v="1526"/>
  </r>
  <r>
    <x v="7"/>
    <n v="115"/>
    <n v="41.1"/>
    <n v="0"/>
    <n v="1"/>
    <s v="MORT"/>
    <s v="LV109043"/>
    <n v="536"/>
    <m/>
    <n v="0"/>
    <m/>
    <m/>
    <n v="0"/>
    <m/>
    <m/>
    <m/>
    <m/>
    <m/>
    <m/>
    <x v="2"/>
    <x v="2"/>
  </r>
  <r>
    <x v="7"/>
    <n v="151.5"/>
    <n v="83.4"/>
    <n v="0"/>
    <n v="1"/>
    <s v="MORT"/>
    <s v="LV109308"/>
    <n v="536"/>
    <m/>
    <n v="0"/>
    <m/>
    <m/>
    <n v="0"/>
    <m/>
    <m/>
    <m/>
    <m/>
    <m/>
    <m/>
    <x v="2"/>
    <x v="2"/>
  </r>
  <r>
    <x v="7"/>
    <n v="155.5"/>
    <n v="84"/>
    <n v="0"/>
    <n v="1"/>
    <s v="EXCLUDE"/>
    <s v="LV109321"/>
    <n v="536"/>
    <m/>
    <n v="27"/>
    <m/>
    <m/>
    <n v="0"/>
    <m/>
    <m/>
    <m/>
    <m/>
    <m/>
    <m/>
    <x v="1050"/>
    <x v="1527"/>
  </r>
  <r>
    <x v="7"/>
    <n v="155"/>
    <n v="83"/>
    <n v="0"/>
    <n v="1"/>
    <s v="EXCLUDE"/>
    <s v="LV109322"/>
    <n v="536"/>
    <n v="62.420382165605098"/>
    <n v="40"/>
    <m/>
    <m/>
    <n v="0"/>
    <m/>
    <m/>
    <m/>
    <m/>
    <m/>
    <m/>
    <x v="2"/>
    <x v="2"/>
  </r>
  <r>
    <x v="2"/>
    <n v="0"/>
    <n v="0"/>
    <n v="0"/>
    <n v="0"/>
    <s v="MORT"/>
    <s v="M17118997"/>
    <n v="536"/>
    <n v="10.7"/>
    <m/>
    <m/>
    <m/>
    <m/>
    <m/>
    <m/>
    <m/>
    <m/>
    <m/>
    <m/>
    <x v="2"/>
    <x v="2"/>
  </r>
  <r>
    <x v="8"/>
    <n v="110"/>
    <n v="0"/>
    <n v="0"/>
    <n v="0"/>
    <s v="MORT"/>
    <s v="T10045"/>
    <n v="536"/>
    <m/>
    <m/>
    <m/>
    <m/>
    <m/>
    <m/>
    <m/>
    <m/>
    <m/>
    <m/>
    <m/>
    <x v="2"/>
    <x v="2"/>
  </r>
  <r>
    <x v="5"/>
    <n v="46"/>
    <n v="68"/>
    <n v="3"/>
    <n v="5"/>
    <s v="OK"/>
    <s v="B428044"/>
    <n v="591"/>
    <n v="10"/>
    <m/>
    <n v="1"/>
    <n v="1"/>
    <n v="10"/>
    <n v="295.23333740234398"/>
    <n v="75.100001017252595"/>
    <n v="3.9699998696645098"/>
    <n v="0.51333333055178298"/>
    <m/>
    <n v="253"/>
    <x v="48"/>
    <x v="1528"/>
  </r>
  <r>
    <x v="5"/>
    <n v="46"/>
    <n v="59"/>
    <n v="3"/>
    <n v="5"/>
    <s v="OK"/>
    <s v="B428049"/>
    <n v="591"/>
    <n v="12.6"/>
    <m/>
    <n v="2"/>
    <n v="2"/>
    <n v="11"/>
    <n v="279.23333740234398"/>
    <n v="83.200002034505204"/>
    <n v="2.94999996821086"/>
    <n v="0.64566667874654105"/>
    <m/>
    <n v="203.3"/>
    <x v="2"/>
    <x v="2"/>
  </r>
  <r>
    <x v="5"/>
    <n v="53"/>
    <n v="92"/>
    <n v="3"/>
    <n v="5"/>
    <s v="OK"/>
    <s v="B435029"/>
    <n v="591"/>
    <n v="17.7"/>
    <m/>
    <n v="2"/>
    <n v="3"/>
    <n v="16"/>
    <n v="422"/>
    <n v="88.5"/>
    <n v="5.3666665554046604"/>
    <n v="1.09266666571299"/>
    <m/>
    <n v="173.7"/>
    <x v="256"/>
    <x v="176"/>
  </r>
  <r>
    <x v="5"/>
    <n v="83"/>
    <n v="17"/>
    <n v="0"/>
    <n v="0"/>
    <s v="MORT"/>
    <s v="B446048"/>
    <n v="591"/>
    <n v="11.1"/>
    <m/>
    <m/>
    <m/>
    <m/>
    <m/>
    <m/>
    <m/>
    <m/>
    <m/>
    <m/>
    <x v="228"/>
    <x v="582"/>
  </r>
  <r>
    <x v="5"/>
    <n v="82"/>
    <n v="16"/>
    <n v="3"/>
    <n v="5"/>
    <s v="OK"/>
    <s v="B446049"/>
    <n v="591"/>
    <n v="10.199999999999999"/>
    <n v="16"/>
    <n v="2"/>
    <n v="2"/>
    <n v="8"/>
    <n v="267.46666971842501"/>
    <n v="69.966664632161496"/>
    <n v="3.5133333206176798"/>
    <n v="0.59899998704592405"/>
    <m/>
    <n v="252.9"/>
    <x v="2"/>
    <x v="2"/>
  </r>
  <r>
    <x v="7"/>
    <n v="102.3"/>
    <n v="36.200000000000003"/>
    <n v="3"/>
    <n v="0"/>
    <s v="OK"/>
    <s v="LV109057"/>
    <n v="591"/>
    <n v="15.286624203821701"/>
    <n v="20"/>
    <n v="2"/>
    <n v="2"/>
    <n v="20"/>
    <m/>
    <n v="29.766667048136402"/>
    <n v="0.55333333214124003"/>
    <n v="0.15933333337307001"/>
    <n v="38.224699656168603"/>
    <m/>
    <x v="1945"/>
    <x v="262"/>
  </r>
  <r>
    <x v="1"/>
    <n v="43"/>
    <n v="385"/>
    <n v="3"/>
    <n v="5"/>
    <s v="OK"/>
    <s v="NH200230"/>
    <n v="591"/>
    <n v="11.1"/>
    <n v="13"/>
    <n v="2"/>
    <n v="2"/>
    <n v="13"/>
    <n v="309.19999186197902"/>
    <n v="67.633336385091098"/>
    <n v="1.1799999872843401"/>
    <n v="0.37533333897590598"/>
    <m/>
    <n v="152"/>
    <x v="1946"/>
    <x v="1529"/>
  </r>
  <r>
    <x v="6"/>
    <n v="24"/>
    <n v="55"/>
    <n v="3"/>
    <n v="5"/>
    <s v="OK"/>
    <s v="P01860125"/>
    <n v="591"/>
    <n v="16.2"/>
    <n v="20"/>
    <n v="3"/>
    <n v="3"/>
    <n v="18"/>
    <n v="339.53332519531301"/>
    <n v="82.6666666666667"/>
    <n v="6.9733333587646502"/>
    <n v="2.4953333536783902"/>
    <m/>
    <n v="735.8"/>
    <x v="2"/>
    <x v="2"/>
  </r>
  <r>
    <x v="6"/>
    <n v="23"/>
    <n v="77"/>
    <n v="3"/>
    <n v="5"/>
    <s v="OK"/>
    <s v="P01860131"/>
    <n v="591"/>
    <n v="13.2"/>
    <n v="10"/>
    <n v="2"/>
    <n v="2"/>
    <n v="10"/>
    <n v="411.13334147135402"/>
    <n v="81.466667175292997"/>
    <n v="5.1033333142598503"/>
    <n v="2.9706666469574001"/>
    <m/>
    <n v="866.8"/>
    <x v="1947"/>
    <x v="2"/>
  </r>
  <r>
    <x v="6"/>
    <n v="11"/>
    <n v="98"/>
    <n v="3"/>
    <n v="5"/>
    <s v="OK"/>
    <s v="P01860043"/>
    <n v="591"/>
    <n v="11.3"/>
    <n v="17"/>
    <n v="3"/>
    <n v="3"/>
    <n v="16"/>
    <n v="407.70001220703102"/>
    <n v="85.600001017252595"/>
    <n v="6.8766667048136396"/>
    <n v="3.9006666342417402"/>
    <m/>
    <n v="544.6"/>
    <x v="1948"/>
    <x v="2"/>
  </r>
  <r>
    <x v="6"/>
    <n v="10"/>
    <n v="67"/>
    <n v="3"/>
    <n v="5"/>
    <s v="OK"/>
    <s v="P01860029"/>
    <n v="591"/>
    <n v="12.7"/>
    <n v="9"/>
    <n v="1"/>
    <n v="1"/>
    <n v="7"/>
    <n v="275.19999186197902"/>
    <n v="71.566668192545606"/>
    <n v="3.1699999968210899"/>
    <n v="1.1679999828338601"/>
    <m/>
    <n v="453.7"/>
    <x v="1949"/>
    <x v="2"/>
  </r>
  <r>
    <x v="6"/>
    <n v="67"/>
    <n v="39"/>
    <n v="3"/>
    <n v="5"/>
    <s v="OK"/>
    <s v="P01860327"/>
    <n v="592"/>
    <n v="74.8"/>
    <n v="36"/>
    <n v="3"/>
    <n v="4"/>
    <n v="18"/>
    <n v="283.33333333333297"/>
    <n v="55.799999237060497"/>
    <n v="1.70666666825612"/>
    <n v="0.123666663964589"/>
    <m/>
    <n v="28"/>
    <x v="1950"/>
    <x v="2"/>
  </r>
  <r>
    <x v="2"/>
    <n v="24"/>
    <n v="64"/>
    <n v="3"/>
    <n v="5"/>
    <s v="OK"/>
    <s v="M17116084"/>
    <n v="593"/>
    <n v="13"/>
    <n v="11"/>
    <n v="2"/>
    <n v="2"/>
    <n v="7"/>
    <n v="209.333333333333"/>
    <n v="61.766666412353501"/>
    <n v="1.65000001589457"/>
    <n v="0.102666666110357"/>
    <m/>
    <n v="49"/>
    <x v="892"/>
    <x v="1530"/>
  </r>
  <r>
    <x v="2"/>
    <n v="32"/>
    <n v="60"/>
    <n v="3"/>
    <n v="5"/>
    <s v="OK"/>
    <s v="M17116462"/>
    <n v="593"/>
    <n v="32.5"/>
    <n v="24"/>
    <n v="2"/>
    <n v="2"/>
    <n v="24"/>
    <n v="216.89999898274701"/>
    <n v="48.400000254313099"/>
    <m/>
    <n v="3.9666666338841097E-2"/>
    <m/>
    <n v="12"/>
    <x v="1951"/>
    <x v="1497"/>
  </r>
  <r>
    <x v="8"/>
    <n v="65.5"/>
    <n v="26"/>
    <n v="3"/>
    <n v="5"/>
    <s v="OK"/>
    <s v="T10187"/>
    <n v="593"/>
    <n v="32"/>
    <n v="27"/>
    <n v="4"/>
    <n v="4"/>
    <n v="20"/>
    <n v="233.333333333333"/>
    <n v="45.6666666666667"/>
    <n v="0.590000013510386"/>
    <n v="4.6666666865348802E-2"/>
    <n v="11.2469333012899"/>
    <m/>
    <x v="1952"/>
    <x v="1531"/>
  </r>
  <r>
    <x v="8"/>
    <n v="42"/>
    <n v="62.5"/>
    <n v="3"/>
    <n v="5"/>
    <s v="OK"/>
    <s v="T10278"/>
    <n v="593"/>
    <n v="12.6"/>
    <n v="11"/>
    <n v="2"/>
    <n v="2"/>
    <n v="9"/>
    <n v="190"/>
    <n v="60.6666666666667"/>
    <n v="0.80666667222976696"/>
    <n v="8.3666667342186002E-2"/>
    <n v="14.0968335469564"/>
    <m/>
    <x v="1953"/>
    <x v="1532"/>
  </r>
  <r>
    <x v="8"/>
    <n v="6"/>
    <n v="63"/>
    <n v="3"/>
    <n v="5"/>
    <s v="OK"/>
    <s v="T10433"/>
    <n v="593"/>
    <n v="14.8"/>
    <n v="17"/>
    <n v="1"/>
    <n v="1"/>
    <n v="12"/>
    <n v="150"/>
    <n v="56.033332824707003"/>
    <n v="0.75666668017705296"/>
    <n v="6.3666666547457396E-2"/>
    <n v="14.936099688212099"/>
    <m/>
    <x v="1954"/>
    <x v="479"/>
  </r>
  <r>
    <x v="6"/>
    <n v="92"/>
    <n v="74"/>
    <n v="3"/>
    <n v="5"/>
    <s v="OK"/>
    <s v="P01860474"/>
    <n v="594"/>
    <n v="12.1"/>
    <n v="12"/>
    <n v="1"/>
    <n v="1"/>
    <n v="12"/>
    <n v="254.36666870117199"/>
    <n v="62.799999237060497"/>
    <n v="0.79666668176651001"/>
    <n v="0.21600000063578301"/>
    <m/>
    <n v="86"/>
    <x v="1955"/>
    <x v="2"/>
  </r>
  <r>
    <x v="2"/>
    <n v="87"/>
    <n v="2"/>
    <n v="3"/>
    <n v="5"/>
    <s v="OK"/>
    <s v="M17116877"/>
    <n v="596"/>
    <n v="14.6"/>
    <n v="15"/>
    <n v="2"/>
    <n v="2"/>
    <n v="15"/>
    <n v="205.10000101725299"/>
    <n v="58.866667429606103"/>
    <n v="1.9033333063125599"/>
    <n v="1.60800000031789"/>
    <m/>
    <n v="758.2"/>
    <x v="1956"/>
    <x v="1533"/>
  </r>
  <r>
    <x v="8"/>
    <n v="100"/>
    <n v="89"/>
    <n v="3"/>
    <n v="4"/>
    <s v="OK"/>
    <s v="T10032"/>
    <n v="905"/>
    <n v="32.5"/>
    <n v="29"/>
    <n v="4"/>
    <n v="2"/>
    <n v="13"/>
    <n v="223.333333333333"/>
    <n v="39.533332824707003"/>
    <n v="1.10333331425985"/>
    <n v="2.2453333834807099"/>
    <n v="196.09139442443799"/>
    <m/>
    <x v="1957"/>
    <x v="1534"/>
  </r>
  <r>
    <x v="8"/>
    <n v="97.5"/>
    <n v="33"/>
    <n v="3"/>
    <n v="4"/>
    <s v="OK"/>
    <s v="T10057"/>
    <n v="905"/>
    <n v="34.200000000000003"/>
    <n v="38"/>
    <n v="4"/>
    <n v="5"/>
    <n v="38"/>
    <n v="150"/>
    <n v="20.466666539510101"/>
    <n v="0.38666666547457401"/>
    <n v="0.25266666213671402"/>
    <n v="61.0574340820313"/>
    <m/>
    <x v="1958"/>
    <x v="1535"/>
  </r>
  <r>
    <x v="8"/>
    <n v="80.5"/>
    <n v="1.5"/>
    <n v="3"/>
    <n v="4"/>
    <s v="OK"/>
    <s v="T10094"/>
    <n v="905"/>
    <n v="31.8"/>
    <n v="27"/>
    <m/>
    <m/>
    <n v="0"/>
    <n v="200"/>
    <n v="25.099999745686802"/>
    <n v="0.35666667421658799"/>
    <n v="0.55766665935516402"/>
    <n v="98.625498453776004"/>
    <m/>
    <x v="1959"/>
    <x v="1536"/>
  </r>
  <r>
    <x v="8"/>
    <n v="40.5"/>
    <n v="29"/>
    <n v="3"/>
    <n v="4"/>
    <s v="OK"/>
    <s v="T10266"/>
    <n v="905"/>
    <n v="17.7"/>
    <n v="20"/>
    <m/>
    <m/>
    <n v="0"/>
    <n v="210"/>
    <n v="51.1666666666667"/>
    <n v="1.4833333492279099"/>
    <n v="0.75166667501131701"/>
    <n v="102.550267537435"/>
    <m/>
    <x v="1960"/>
    <x v="1537"/>
  </r>
  <r>
    <x v="3"/>
    <n v="6"/>
    <n v="74"/>
    <n v="3"/>
    <n v="5"/>
    <s v="OK"/>
    <s v="A110073"/>
    <n v="598"/>
    <n v="14"/>
    <n v="14"/>
    <n v="1"/>
    <n v="2"/>
    <n v="14"/>
    <n v="292"/>
    <n v="52.1666653951009"/>
    <n v="1.68666664759318"/>
    <n v="1.15600001811981"/>
    <m/>
    <n v="530.9"/>
    <x v="228"/>
    <x v="576"/>
  </r>
  <r>
    <x v="3"/>
    <n v="20"/>
    <n v="84"/>
    <n v="3"/>
    <n v="5"/>
    <s v="OK"/>
    <s v="A110116"/>
    <n v="598"/>
    <n v="24.8"/>
    <n v="25"/>
    <n v="3"/>
    <n v="2"/>
    <n v="25"/>
    <n v="242.766667683919"/>
    <n v="49.8333333333333"/>
    <n v="2.0766666730245"/>
    <n v="1.3623333573341401"/>
    <m/>
    <n v="448.7"/>
    <x v="2"/>
    <x v="2"/>
  </r>
  <r>
    <x v="3"/>
    <n v="20"/>
    <n v="30"/>
    <n v="3"/>
    <n v="4"/>
    <s v="OK"/>
    <s v="A110167"/>
    <n v="598"/>
    <n v="14.3"/>
    <n v="18"/>
    <n v="2"/>
    <n v="2"/>
    <n v="17"/>
    <m/>
    <m/>
    <m/>
    <n v="1.5223333040873199"/>
    <m/>
    <n v="603.4"/>
    <x v="2"/>
    <x v="2"/>
  </r>
  <r>
    <x v="7"/>
    <n v="114.3"/>
    <n v="33.5"/>
    <n v="3"/>
    <n v="4"/>
    <s v="OK"/>
    <s v="LV109051"/>
    <n v="598"/>
    <n v="17.834394904458598"/>
    <n v="22"/>
    <n v="3"/>
    <n v="3"/>
    <n v="16"/>
    <n v="280.33333333333297"/>
    <n v="55.133333841959598"/>
    <n v="1.9066666762034099"/>
    <n v="3.914333264033"/>
    <n v="374.13966878255201"/>
    <m/>
    <x v="1961"/>
    <x v="1538"/>
  </r>
  <r>
    <x v="7"/>
    <n v="106.9"/>
    <n v="6.3"/>
    <n v="3"/>
    <n v="4"/>
    <s v="OK"/>
    <s v="LV109093"/>
    <n v="598"/>
    <n v="13.375796178343901"/>
    <n v="19"/>
    <n v="1"/>
    <n v="1"/>
    <n v="15"/>
    <n v="324.66666666666703"/>
    <n v="54.366667429606103"/>
    <n v="2.3366666634877502"/>
    <n v="3.8286666870117201"/>
    <n v="364.05267333984398"/>
    <m/>
    <x v="1962"/>
    <x v="1539"/>
  </r>
  <r>
    <x v="7"/>
    <n v="133"/>
    <n v="25.9"/>
    <n v="0"/>
    <n v="4"/>
    <s v="OK"/>
    <s v="LV109175"/>
    <n v="598"/>
    <n v="10.828025477707"/>
    <n v="10"/>
    <n v="2"/>
    <n v="2"/>
    <n v="10"/>
    <m/>
    <m/>
    <m/>
    <m/>
    <m/>
    <m/>
    <x v="2"/>
    <x v="2"/>
  </r>
  <r>
    <x v="7"/>
    <n v="177"/>
    <n v="45.2"/>
    <n v="3"/>
    <n v="4"/>
    <s v="OK"/>
    <s v="LV109453"/>
    <n v="598"/>
    <n v="14.4267515923567"/>
    <n v="17"/>
    <n v="2"/>
    <n v="2"/>
    <n v="16"/>
    <n v="254.333333333333"/>
    <n v="49.8333333333333"/>
    <n v="1.5433333714803099"/>
    <n v="1.65333326657613"/>
    <n v="218.10300191243499"/>
    <m/>
    <x v="2"/>
    <x v="2"/>
  </r>
  <r>
    <x v="7"/>
    <n v="198.8"/>
    <n v="81.5"/>
    <n v="1"/>
    <n v="4"/>
    <s v="OK"/>
    <s v="LV109514"/>
    <n v="598"/>
    <n v="17.515923566879"/>
    <n v="21"/>
    <n v="1"/>
    <n v="1"/>
    <n v="16"/>
    <n v="213"/>
    <n v="61.700000762939503"/>
    <n v="1.46000003814697"/>
    <n v="7.1719999313354501"/>
    <n v="707.61102294921898"/>
    <m/>
    <x v="2"/>
    <x v="2"/>
  </r>
  <r>
    <x v="7"/>
    <n v="148.30000000000001"/>
    <n v="2.6"/>
    <n v="3"/>
    <n v="4"/>
    <s v="OK"/>
    <s v="LV112769"/>
    <n v="598"/>
    <n v="9.7133757961783402"/>
    <n v="0"/>
    <m/>
    <m/>
    <n v="0"/>
    <n v="250.666666666667"/>
    <n v="45.3333333333333"/>
    <n v="1.9166667064031"/>
    <n v="4.04866671562195"/>
    <n v="512.531005859375"/>
    <m/>
    <x v="2"/>
    <x v="2"/>
  </r>
  <r>
    <x v="2"/>
    <n v="26"/>
    <n v="53"/>
    <n v="3"/>
    <n v="4"/>
    <s v="OK"/>
    <s v="M17116481"/>
    <n v="598"/>
    <n v="15"/>
    <n v="18"/>
    <n v="2"/>
    <n v="2"/>
    <n v="17"/>
    <n v="250.66667175293"/>
    <n v="57.233333587646499"/>
    <n v="2.3233333428700802"/>
    <n v="4.6266667842864999"/>
    <m/>
    <n v="1012.1"/>
    <x v="1963"/>
    <x v="1540"/>
  </r>
  <r>
    <x v="2"/>
    <n v="96"/>
    <n v="92"/>
    <n v="0"/>
    <n v="5"/>
    <s v="OK"/>
    <s v="M17116930"/>
    <n v="598"/>
    <n v="16.100000000000001"/>
    <n v="15"/>
    <n v="3"/>
    <n v="2"/>
    <n v="12"/>
    <m/>
    <m/>
    <m/>
    <m/>
    <m/>
    <m/>
    <x v="2"/>
    <x v="2"/>
  </r>
  <r>
    <x v="2"/>
    <n v="40"/>
    <n v="90"/>
    <n v="3"/>
    <n v="4"/>
    <s v="OK"/>
    <s v="M17118830"/>
    <n v="598"/>
    <m/>
    <m/>
    <m/>
    <m/>
    <m/>
    <n v="264.46666971842501"/>
    <n v="56.5"/>
    <n v="2.1699999968210899"/>
    <n v="1.82866662740707"/>
    <m/>
    <n v="509.9"/>
    <x v="2"/>
    <x v="2"/>
  </r>
  <r>
    <x v="1"/>
    <n v="3"/>
    <n v="336"/>
    <n v="3"/>
    <n v="5"/>
    <s v="OK"/>
    <s v="NH200020"/>
    <n v="598"/>
    <n v="14.4"/>
    <n v="12"/>
    <n v="1"/>
    <n v="1"/>
    <n v="12"/>
    <n v="183.10000101725299"/>
    <n v="37.366666158040402"/>
    <n v="1.17666665712992"/>
    <n v="3.3843333721160902"/>
    <m/>
    <n v="1807"/>
    <x v="1964"/>
    <x v="1541"/>
  </r>
  <r>
    <x v="6"/>
    <n v="31"/>
    <n v="46"/>
    <n v="3"/>
    <n v="5"/>
    <s v="OK"/>
    <s v="P01860167"/>
    <n v="598"/>
    <n v="43"/>
    <n v="24"/>
    <n v="4"/>
    <n v="4"/>
    <n v="20"/>
    <n v="280.66666666666703"/>
    <n v="52.3333346048991"/>
    <n v="6.7199998696645098"/>
    <n v="1.0306666890780101"/>
    <m/>
    <n v="281.7"/>
    <x v="1965"/>
    <x v="2"/>
  </r>
  <r>
    <x v="8"/>
    <n v="94"/>
    <n v="94.5"/>
    <n v="3"/>
    <n v="4"/>
    <s v="OK"/>
    <s v="T10089"/>
    <n v="598"/>
    <n v="14.3"/>
    <n v="10"/>
    <n v="3"/>
    <n v="3"/>
    <n v="7"/>
    <n v="233.333333333333"/>
    <n v="48.766666412353501"/>
    <n v="1.8866666555404701"/>
    <n v="1.6513332923253401"/>
    <n v="165.611902872721"/>
    <m/>
    <x v="2"/>
    <x v="2"/>
  </r>
  <r>
    <x v="8"/>
    <n v="86"/>
    <n v="18.5"/>
    <n v="3"/>
    <n v="5"/>
    <s v="OK"/>
    <s v="T10105"/>
    <n v="598"/>
    <n v="52.2"/>
    <n v="38"/>
    <m/>
    <m/>
    <n v="0"/>
    <n v="253.333333333333"/>
    <n v="56.266666412353501"/>
    <n v="2.9833333492279102"/>
    <n v="1.2829999923706099"/>
    <n v="96.476401011149093"/>
    <m/>
    <x v="2"/>
    <x v="2"/>
  </r>
  <r>
    <x v="8"/>
    <n v="59.5"/>
    <n v="33"/>
    <n v="2"/>
    <n v="4"/>
    <s v="OK"/>
    <s v="T10232"/>
    <n v="598"/>
    <n v="28.8"/>
    <n v="26"/>
    <n v="4"/>
    <n v="4"/>
    <n v="25"/>
    <n v="240"/>
    <n v="54.799999237060497"/>
    <m/>
    <n v="2.7335001230239899"/>
    <n v="247.86900329589801"/>
    <m/>
    <x v="2"/>
    <x v="2"/>
  </r>
  <r>
    <x v="8"/>
    <n v="107"/>
    <n v="33"/>
    <n v="3"/>
    <n v="0"/>
    <s v="OK"/>
    <s v="T10015"/>
    <n v="789"/>
    <n v="17.2"/>
    <n v="23"/>
    <n v="3"/>
    <n v="3"/>
    <n v="20"/>
    <n v="166.666666666667"/>
    <n v="44.566665649414098"/>
    <n v="1.4233333667119299"/>
    <n v="0.98500001430511497"/>
    <n v="185.993336995443"/>
    <m/>
    <x v="1966"/>
    <x v="1542"/>
  </r>
  <r>
    <x v="8"/>
    <n v="109"/>
    <n v="20.5"/>
    <n v="2"/>
    <n v="4"/>
    <s v="OK"/>
    <s v="T10007"/>
    <n v="870"/>
    <n v="12.4"/>
    <n v="13"/>
    <n v="2"/>
    <n v="1"/>
    <n v="13"/>
    <n v="185"/>
    <n v="45.5"/>
    <n v="1.7149999737739601"/>
    <n v="7.2434999942779497"/>
    <n v="1055.75"/>
    <m/>
    <x v="1967"/>
    <x v="1543"/>
  </r>
  <r>
    <x v="8"/>
    <n v="92"/>
    <n v="4.5"/>
    <n v="1"/>
    <n v="4"/>
    <s v="OK"/>
    <s v="T10038"/>
    <n v="870"/>
    <n v="11.1"/>
    <n v="13"/>
    <m/>
    <m/>
    <n v="0"/>
    <n v="300"/>
    <n v="58.099998474121101"/>
    <n v="2.4200000762939502"/>
    <n v="6.1659998893737802"/>
    <n v="837.79699707031295"/>
    <m/>
    <x v="1968"/>
    <x v="1544"/>
  </r>
  <r>
    <x v="7"/>
    <n v="134.5"/>
    <n v="62.2"/>
    <n v="1"/>
    <n v="4"/>
    <s v="OK"/>
    <s v="LV109226"/>
    <n v="599"/>
    <n v="13.694267515923601"/>
    <n v="13"/>
    <n v="1"/>
    <n v="1"/>
    <n v="12"/>
    <n v="396"/>
    <n v="38.5"/>
    <n v="2.9100000858306898"/>
    <n v="5.0859999656677202"/>
    <n v="520.41198730468795"/>
    <m/>
    <x v="1969"/>
    <x v="1545"/>
  </r>
  <r>
    <x v="7"/>
    <n v="193.6"/>
    <n v="24.9"/>
    <n v="1"/>
    <n v="4"/>
    <s v="OK"/>
    <s v="LV109556"/>
    <n v="599"/>
    <n v="17.324840764331199"/>
    <n v="24"/>
    <n v="4"/>
    <n v="5"/>
    <n v="20"/>
    <n v="389"/>
    <n v="51.5"/>
    <n v="3.1700000762939502"/>
    <n v="7.4429998397827104"/>
    <n v="640.96502685546898"/>
    <m/>
    <x v="1970"/>
    <x v="1546"/>
  </r>
  <r>
    <x v="1"/>
    <n v="19"/>
    <n v="321"/>
    <n v="1"/>
    <n v="5"/>
    <s v="OK"/>
    <s v="NH200639"/>
    <n v="599"/>
    <m/>
    <n v="11"/>
    <n v="1"/>
    <n v="1"/>
    <n v="8"/>
    <n v="242.30000305175801"/>
    <n v="47.299999237060497"/>
    <n v="3.4000000953674299"/>
    <n v="8.2550001144409197"/>
    <m/>
    <n v="847.7"/>
    <x v="1971"/>
    <x v="1547"/>
  </r>
  <r>
    <x v="6"/>
    <n v="55"/>
    <n v="28"/>
    <n v="3"/>
    <n v="5"/>
    <s v="OK"/>
    <s v="P01860285"/>
    <n v="599"/>
    <n v="22.9"/>
    <n v="24"/>
    <n v="4"/>
    <n v="5"/>
    <n v="24"/>
    <n v="369.43332926432299"/>
    <n v="43.033332824707003"/>
    <n v="1.46666665871938"/>
    <n v="4.66000000635783"/>
    <m/>
    <n v="1172"/>
    <x v="1972"/>
    <x v="2"/>
  </r>
  <r>
    <x v="8"/>
    <n v="47"/>
    <n v="69.5"/>
    <n v="3"/>
    <n v="4"/>
    <s v="OK"/>
    <s v="T10280"/>
    <n v="599"/>
    <n v="31.8"/>
    <n v="32"/>
    <n v="5"/>
    <n v="5"/>
    <n v="32"/>
    <n v="430"/>
    <n v="43.733333587646499"/>
    <n v="2.7699999809265101"/>
    <n v="0.93800002336502097"/>
    <n v="81.995531717936203"/>
    <m/>
    <x v="1973"/>
    <x v="1548"/>
  </r>
  <r>
    <x v="3"/>
    <n v="21"/>
    <n v="34"/>
    <n v="3"/>
    <n v="5"/>
    <s v="OK"/>
    <s v="A110165"/>
    <n v="600"/>
    <n v="21.5"/>
    <n v="20"/>
    <n v="3"/>
    <n v="2"/>
    <n v="15"/>
    <n v="362.33333333333297"/>
    <n v="51.300000508626297"/>
    <n v="2.6299999554952"/>
    <n v="2.71299997965495"/>
    <m/>
    <n v="665.3"/>
    <x v="154"/>
    <x v="666"/>
  </r>
  <r>
    <x v="5"/>
    <n v="71"/>
    <n v="30"/>
    <n v="3"/>
    <n v="5"/>
    <s v="OK"/>
    <s v="B437052"/>
    <n v="600"/>
    <n v="14.3"/>
    <n v="20"/>
    <n v="2"/>
    <n v="2"/>
    <n v="18"/>
    <n v="279.43332926432299"/>
    <n v="61.766667683919302"/>
    <n v="1.72999997933706"/>
    <n v="2.84033342202504"/>
    <m/>
    <n v="1014.6"/>
    <x v="76"/>
    <x v="118"/>
  </r>
  <r>
    <x v="5"/>
    <n v="55"/>
    <n v="38"/>
    <n v="3"/>
    <n v="5"/>
    <s v="OK"/>
    <s v="B437069"/>
    <n v="600"/>
    <n v="15.6"/>
    <n v="22"/>
    <n v="1"/>
    <n v="2"/>
    <n v="15"/>
    <n v="293.09999593099002"/>
    <n v="50.400000254313099"/>
    <n v="1.8766667048136401"/>
    <n v="1.5563333034515401"/>
    <m/>
    <n v="600"/>
    <x v="9"/>
    <x v="9"/>
  </r>
  <r>
    <x v="7"/>
    <n v="128.69999999999999"/>
    <n v="77.7"/>
    <n v="0"/>
    <n v="2"/>
    <s v="EXCLUDE"/>
    <s v="LV109176"/>
    <n v="787"/>
    <n v="12.101910828025501"/>
    <n v="12"/>
    <m/>
    <m/>
    <n v="0"/>
    <m/>
    <m/>
    <m/>
    <m/>
    <m/>
    <m/>
    <x v="2"/>
    <x v="2"/>
  </r>
  <r>
    <x v="7"/>
    <n v="183.6"/>
    <n v="78.2"/>
    <n v="0"/>
    <n v="2"/>
    <s v="MORT"/>
    <s v="LV109479"/>
    <n v="787"/>
    <m/>
    <n v="0"/>
    <m/>
    <m/>
    <n v="0"/>
    <m/>
    <m/>
    <m/>
    <m/>
    <m/>
    <m/>
    <x v="2"/>
    <x v="2"/>
  </r>
  <r>
    <x v="8"/>
    <n v="86"/>
    <n v="6.5"/>
    <n v="0"/>
    <n v="0"/>
    <s v="MORT"/>
    <s v="T10098"/>
    <n v="787"/>
    <m/>
    <m/>
    <m/>
    <m/>
    <m/>
    <m/>
    <m/>
    <m/>
    <m/>
    <m/>
    <m/>
    <x v="2"/>
    <x v="2"/>
  </r>
  <r>
    <x v="3"/>
    <n v="74"/>
    <n v="42"/>
    <n v="3"/>
    <n v="5"/>
    <s v="OK"/>
    <s v="A110316"/>
    <n v="601"/>
    <n v="14"/>
    <n v="13"/>
    <n v="1"/>
    <n v="1"/>
    <n v="6"/>
    <n v="261.23333231608098"/>
    <n v="48.233332316080698"/>
    <n v="2.6166667143503801"/>
    <n v="1.6663333177566499"/>
    <m/>
    <n v="625.1"/>
    <x v="2"/>
    <x v="2"/>
  </r>
  <r>
    <x v="7"/>
    <n v="132"/>
    <n v="45.6"/>
    <n v="3"/>
    <n v="5"/>
    <s v="OK"/>
    <s v="LV109148"/>
    <n v="601"/>
    <n v="23.8853503184713"/>
    <n v="26"/>
    <n v="4"/>
    <n v="5"/>
    <n v="26"/>
    <n v="393.33333333333297"/>
    <n v="48.866666158040402"/>
    <n v="2.4500000476837198"/>
    <n v="0.39500000079472902"/>
    <n v="35.093032836914098"/>
    <m/>
    <x v="1974"/>
    <x v="1549"/>
  </r>
  <r>
    <x v="7"/>
    <n v="154.9"/>
    <n v="35.700000000000003"/>
    <n v="3"/>
    <n v="5"/>
    <s v="OK"/>
    <s v="LV109274"/>
    <n v="601"/>
    <n v="20.700636942675199"/>
    <n v="25"/>
    <n v="4"/>
    <n v="3"/>
    <n v="16"/>
    <n v="315"/>
    <n v="57.3333346048991"/>
    <n v="2.0766666730245"/>
    <n v="1.04766669869423"/>
    <n v="118.249435424805"/>
    <m/>
    <x v="1975"/>
    <x v="429"/>
  </r>
  <r>
    <x v="7"/>
    <n v="162.5"/>
    <n v="74.3"/>
    <n v="3"/>
    <n v="5"/>
    <s v="OK"/>
    <s v="LV109355"/>
    <n v="601"/>
    <n v="14.8089171974522"/>
    <n v="16"/>
    <n v="1"/>
    <n v="1"/>
    <n v="12"/>
    <n v="322"/>
    <n v="51.433333079020201"/>
    <n v="2.54666670163473"/>
    <n v="0.73900000254313103"/>
    <n v="101.09716796875"/>
    <m/>
    <x v="1976"/>
    <x v="311"/>
  </r>
  <r>
    <x v="2"/>
    <m/>
    <m/>
    <n v="3"/>
    <n v="5"/>
    <s v="OK"/>
    <s v="M17116412"/>
    <n v="601"/>
    <m/>
    <m/>
    <n v="3"/>
    <n v="2"/>
    <n v="8"/>
    <n v="371.09999593099002"/>
    <n v="47.133332570393897"/>
    <n v="1.8766666650772099"/>
    <n v="0.539000004529953"/>
    <m/>
    <n v="206.5"/>
    <x v="2"/>
    <x v="2"/>
  </r>
  <r>
    <x v="2"/>
    <n v="43"/>
    <n v="64"/>
    <n v="3"/>
    <n v="5"/>
    <s v="OK"/>
    <s v="M17116456"/>
    <n v="601"/>
    <n v="17.3"/>
    <n v="18"/>
    <n v="2"/>
    <n v="2"/>
    <n v="18"/>
    <n v="340"/>
    <n v="66.000002543131501"/>
    <n v="2.41000000635783"/>
    <n v="0.77933333317438802"/>
    <m/>
    <n v="222.1"/>
    <x v="1977"/>
    <x v="1550"/>
  </r>
  <r>
    <x v="2"/>
    <n v="51"/>
    <n v="25"/>
    <n v="3"/>
    <n v="5"/>
    <s v="OK"/>
    <s v="M17116557"/>
    <n v="601"/>
    <n v="18.5"/>
    <n v="19"/>
    <n v="3"/>
    <n v="2"/>
    <n v="18"/>
    <n v="286.56667073567701"/>
    <n v="47.8333346048991"/>
    <n v="1.7766666809717799"/>
    <n v="0.67166666189829505"/>
    <m/>
    <n v="314.7"/>
    <x v="1978"/>
    <x v="1551"/>
  </r>
  <r>
    <x v="2"/>
    <n v="62"/>
    <n v="61"/>
    <n v="0"/>
    <n v="0"/>
    <s v="MORT"/>
    <s v="M17116601"/>
    <n v="601"/>
    <m/>
    <m/>
    <m/>
    <m/>
    <m/>
    <m/>
    <m/>
    <m/>
    <m/>
    <m/>
    <m/>
    <x v="2"/>
    <x v="2"/>
  </r>
  <r>
    <x v="2"/>
    <n v="82"/>
    <n v="99"/>
    <n v="3"/>
    <n v="5"/>
    <s v="OK"/>
    <s v="M17116827"/>
    <n v="601"/>
    <n v="11"/>
    <n v="10"/>
    <n v="2"/>
    <n v="2"/>
    <n v="10"/>
    <n v="340"/>
    <n v="49.966667175292997"/>
    <n v="2.1433333555857299"/>
    <n v="0.61466667056083701"/>
    <m/>
    <n v="196.1"/>
    <x v="2"/>
    <x v="2"/>
  </r>
  <r>
    <x v="2"/>
    <n v="76"/>
    <n v="23"/>
    <n v="3"/>
    <n v="5"/>
    <s v="OK"/>
    <s v="M17116865"/>
    <n v="601"/>
    <n v="23.6"/>
    <n v="21"/>
    <n v="3"/>
    <n v="1"/>
    <n v="20"/>
    <n v="270.33333333333297"/>
    <n v="51.5"/>
    <n v="1.6366666555404701"/>
    <n v="0.66500001152356503"/>
    <m/>
    <n v="270.5"/>
    <x v="2"/>
    <x v="2"/>
  </r>
  <r>
    <x v="2"/>
    <n v="91"/>
    <n v="38"/>
    <n v="3"/>
    <n v="5"/>
    <s v="OK"/>
    <s v="M17116901"/>
    <n v="601"/>
    <n v="14.8"/>
    <n v="19"/>
    <n v="2"/>
    <n v="2"/>
    <n v="19"/>
    <n v="278.999994913737"/>
    <n v="63.066665649414098"/>
    <n v="2.0433332522710201"/>
    <n v="0.93566666046778402"/>
    <m/>
    <n v="331.6"/>
    <x v="2"/>
    <x v="2"/>
  </r>
  <r>
    <x v="2"/>
    <n v="62"/>
    <n v="94"/>
    <n v="3"/>
    <n v="5"/>
    <s v="OK"/>
    <s v="M17118834"/>
    <n v="601"/>
    <n v="10.3"/>
    <n v="34"/>
    <n v="2"/>
    <n v="2"/>
    <n v="17"/>
    <n v="251.86666870117199"/>
    <n v="60.400000254313099"/>
    <n v="1.8466666539510099"/>
    <n v="0.63499999046325695"/>
    <m/>
    <n v="293.89999999999998"/>
    <x v="1979"/>
    <x v="336"/>
  </r>
  <r>
    <x v="1"/>
    <n v="64"/>
    <n v="330"/>
    <n v="3"/>
    <n v="5"/>
    <s v="OK"/>
    <s v="NH200312"/>
    <n v="601"/>
    <n v="22"/>
    <n v="23"/>
    <n v="2"/>
    <n v="2"/>
    <n v="12"/>
    <n v="307.33333333333297"/>
    <n v="54.466665903727197"/>
    <n v="2.3566666841506998"/>
    <n v="0.57833333810170495"/>
    <m/>
    <n v="185.7"/>
    <x v="1980"/>
    <x v="1245"/>
  </r>
  <r>
    <x v="4"/>
    <m/>
    <m/>
    <n v="0"/>
    <n v="5"/>
    <s v="EXCLUDE"/>
    <s v="P00610004"/>
    <n v="601"/>
    <m/>
    <m/>
    <m/>
    <m/>
    <m/>
    <m/>
    <m/>
    <m/>
    <m/>
    <m/>
    <m/>
    <x v="2"/>
    <x v="2"/>
  </r>
  <r>
    <x v="6"/>
    <n v="70"/>
    <n v="5"/>
    <n v="3"/>
    <n v="5"/>
    <s v="OK"/>
    <s v="P01860305"/>
    <n v="601"/>
    <n v="16.600000000000001"/>
    <n v="15"/>
    <m/>
    <m/>
    <m/>
    <n v="283.76666768391902"/>
    <n v="57.766666412353501"/>
    <n v="1.9233333269755"/>
    <n v="0.65166667103767395"/>
    <m/>
    <n v="239.2"/>
    <x v="1466"/>
    <x v="2"/>
  </r>
  <r>
    <x v="6"/>
    <n v="75"/>
    <n v="72"/>
    <n v="3"/>
    <n v="5"/>
    <s v="OK"/>
    <s v="P01860373"/>
    <n v="601"/>
    <n v="18.8"/>
    <n v="16"/>
    <m/>
    <m/>
    <m/>
    <n v="272.19999186197902"/>
    <n v="58.1666666666667"/>
    <n v="1.62999999523163"/>
    <n v="0.52466666698455799"/>
    <m/>
    <n v="209.7"/>
    <x v="1981"/>
    <x v="2"/>
  </r>
  <r>
    <x v="8"/>
    <n v="81"/>
    <n v="15.5"/>
    <n v="3"/>
    <n v="5"/>
    <s v="OK"/>
    <s v="T10103"/>
    <n v="601"/>
    <n v="13.1"/>
    <n v="20"/>
    <n v="2"/>
    <n v="2"/>
    <n v="15"/>
    <n v="303.33333333333297"/>
    <n v="56.966665903727197"/>
    <n v="2.20333329836527"/>
    <n v="0.85066666205724095"/>
    <n v="115.588002522786"/>
    <m/>
    <x v="1982"/>
    <x v="1552"/>
  </r>
  <r>
    <x v="8"/>
    <n v="80.5"/>
    <n v="29.5"/>
    <n v="3"/>
    <n v="5"/>
    <s v="OK"/>
    <s v="T10115"/>
    <n v="601"/>
    <n v="28"/>
    <n v="27"/>
    <m/>
    <m/>
    <n v="0"/>
    <n v="273.33333333333297"/>
    <n v="63.400000254313099"/>
    <n v="2.2666666507720898"/>
    <n v="0.43599999944369"/>
    <n v="49.437166849772098"/>
    <m/>
    <x v="100"/>
    <x v="1553"/>
  </r>
  <r>
    <x v="8"/>
    <n v="88.5"/>
    <n v="65.5"/>
    <n v="3"/>
    <n v="5"/>
    <s v="OK"/>
    <s v="T10127"/>
    <n v="601"/>
    <n v="27.7"/>
    <n v="28"/>
    <n v="4"/>
    <n v="4"/>
    <n v="20"/>
    <n v="330"/>
    <n v="65.400001525878906"/>
    <n v="2.1533333063125601"/>
    <n v="0.65200001001357999"/>
    <n v="68.740468343098996"/>
    <m/>
    <x v="1983"/>
    <x v="1554"/>
  </r>
  <r>
    <x v="8"/>
    <n v="21"/>
    <n v="11"/>
    <n v="0"/>
    <n v="0"/>
    <s v="MORT"/>
    <s v="T10337"/>
    <n v="601"/>
    <m/>
    <m/>
    <m/>
    <m/>
    <m/>
    <m/>
    <m/>
    <m/>
    <m/>
    <m/>
    <m/>
    <x v="2"/>
    <x v="2"/>
  </r>
  <r>
    <x v="8"/>
    <n v="24"/>
    <n v="15"/>
    <n v="3"/>
    <n v="5"/>
    <s v="OK"/>
    <s v="T10338"/>
    <n v="601"/>
    <n v="20.399999999999999"/>
    <n v="17"/>
    <n v="3"/>
    <n v="2"/>
    <n v="15"/>
    <n v="256.66666666666703"/>
    <n v="48.633332570393897"/>
    <n v="1.4766666491826399"/>
    <n v="0.29733332494894699"/>
    <n v="45.151266733805301"/>
    <m/>
    <x v="2"/>
    <x v="2"/>
  </r>
  <r>
    <x v="8"/>
    <n v="19"/>
    <n v="69.5"/>
    <n v="3"/>
    <n v="5"/>
    <s v="OK"/>
    <s v="T10401"/>
    <n v="601"/>
    <n v="19.100000000000001"/>
    <n v="23"/>
    <n v="1"/>
    <n v="2"/>
    <n v="17"/>
    <n v="263.33333333333297"/>
    <n v="54.233333587646499"/>
    <n v="2.03333334128062"/>
    <n v="0.68133333325386003"/>
    <n v="88.305864969889299"/>
    <m/>
    <x v="2"/>
    <x v="2"/>
  </r>
  <r>
    <x v="8"/>
    <n v="9"/>
    <n v="48"/>
    <n v="3"/>
    <n v="5"/>
    <s v="OK"/>
    <s v="T10430"/>
    <n v="601"/>
    <n v="21.3"/>
    <n v="23"/>
    <n v="2"/>
    <n v="2"/>
    <n v="13"/>
    <n v="323.33333333333297"/>
    <n v="61.433331807454401"/>
    <n v="2.3633333444595301"/>
    <n v="0.57999998331069902"/>
    <n v="63.293033599853501"/>
    <m/>
    <x v="2"/>
    <x v="2"/>
  </r>
  <r>
    <x v="8"/>
    <n v="51"/>
    <n v="47"/>
    <n v="1"/>
    <n v="4"/>
    <s v="OK"/>
    <s v="T10237"/>
    <n v="790"/>
    <n v="14.3"/>
    <n v="19"/>
    <n v="4"/>
    <n v="4"/>
    <n v="19"/>
    <n v="340"/>
    <n v="54.799999237060497"/>
    <n v="3.6700000762939502"/>
    <n v="4.5149998664856001"/>
    <n v="377.70300292968801"/>
    <m/>
    <x v="1984"/>
    <x v="1555"/>
  </r>
  <r>
    <x v="8"/>
    <n v="104"/>
    <n v="72"/>
    <n v="3"/>
    <n v="4"/>
    <s v="OK"/>
    <s v="T10024"/>
    <n v="940"/>
    <n v="35"/>
    <n v="39"/>
    <m/>
    <m/>
    <n v="0"/>
    <n v="236.666666666667"/>
    <n v="64.933331807454394"/>
    <n v="1.2699999809265099"/>
    <n v="0.429666668176651"/>
    <n v="40.856033960978202"/>
    <m/>
    <x v="1985"/>
    <x v="1556"/>
  </r>
  <r>
    <x v="8"/>
    <n v="36.5"/>
    <n v="32.5"/>
    <n v="3"/>
    <n v="4"/>
    <s v="OK"/>
    <s v="T10308"/>
    <n v="940"/>
    <n v="23.2"/>
    <n v="26"/>
    <n v="3"/>
    <n v="3"/>
    <n v="20"/>
    <n v="236.666666666667"/>
    <n v="55.600001017252602"/>
    <n v="1.3233333031336501"/>
    <n v="0.67766668399175001"/>
    <n v="90.898399353027301"/>
    <m/>
    <x v="1986"/>
    <x v="1557"/>
  </r>
  <r>
    <x v="8"/>
    <n v="46"/>
    <n v="35"/>
    <n v="3"/>
    <n v="4"/>
    <s v="OK"/>
    <s v="T12004"/>
    <n v="940"/>
    <n v="10.5"/>
    <n v="15"/>
    <n v="2"/>
    <n v="2"/>
    <n v="10"/>
    <n v="183.333333333333"/>
    <n v="51.400000254313099"/>
    <n v="1.1733333468437199"/>
    <n v="0.26833333571751899"/>
    <n v="45.052367528279603"/>
    <m/>
    <x v="2"/>
    <x v="2"/>
  </r>
  <r>
    <x v="2"/>
    <n v="100"/>
    <n v="91"/>
    <n v="3"/>
    <n v="5"/>
    <s v="OK"/>
    <s v="M17116927"/>
    <n v="623"/>
    <n v="26.1"/>
    <n v="20"/>
    <n v="3"/>
    <n v="2"/>
    <n v="12"/>
    <n v="196.233332316081"/>
    <n v="55.166667938232401"/>
    <n v="1.26666669050852"/>
    <n v="0.24166666964689901"/>
    <m/>
    <n v="96.7"/>
    <x v="1987"/>
    <x v="1558"/>
  </r>
  <r>
    <x v="0"/>
    <n v="163"/>
    <n v="89"/>
    <n v="3"/>
    <n v="5"/>
    <s v="OK"/>
    <s v="NL110402"/>
    <n v="623"/>
    <n v="13"/>
    <n v="21"/>
    <n v="5"/>
    <n v="5"/>
    <n v="21"/>
    <n v="151.53333536783899"/>
    <n v="52.700000762939503"/>
    <n v="1.2433333396911599"/>
    <n v="0.23166666428248101"/>
    <m/>
    <n v="135.30000000000001"/>
    <x v="1988"/>
    <x v="1559"/>
  </r>
  <r>
    <x v="6"/>
    <n v="26"/>
    <n v="79"/>
    <n v="3"/>
    <n v="5"/>
    <s v="OK"/>
    <s v="P01860133"/>
    <n v="604"/>
    <n v="41.4"/>
    <n v="28"/>
    <m/>
    <m/>
    <m/>
    <n v="243.10000610351599"/>
    <n v="60.633333841959598"/>
    <n v="1.0966666539510099"/>
    <n v="0.390666663646698"/>
    <m/>
    <n v="138.80000000000001"/>
    <x v="1989"/>
    <x v="2"/>
  </r>
  <r>
    <x v="6"/>
    <n v="73"/>
    <n v="87"/>
    <n v="3"/>
    <n v="5"/>
    <s v="OK"/>
    <s v="P01860366"/>
    <n v="604"/>
    <n v="24.2"/>
    <n v="18"/>
    <n v="3"/>
    <n v="3"/>
    <n v="17"/>
    <n v="239.10000101725299"/>
    <n v="55.633332570393897"/>
    <n v="1.5366666714350401"/>
    <n v="0.24933333198229499"/>
    <m/>
    <n v="90.3"/>
    <x v="1990"/>
    <x v="2"/>
  </r>
  <r>
    <x v="6"/>
    <n v="31"/>
    <n v="34"/>
    <n v="3"/>
    <n v="5"/>
    <s v="OK"/>
    <s v="P01860173"/>
    <n v="605"/>
    <n v="37.6"/>
    <n v="18"/>
    <n v="3"/>
    <n v="3"/>
    <n v="15"/>
    <n v="242.333333333333"/>
    <n v="48.933333079020201"/>
    <n v="1.2599999904632599"/>
    <n v="0.80466667811075798"/>
    <m/>
    <n v="345.4"/>
    <x v="1991"/>
    <x v="2"/>
  </r>
  <r>
    <x v="6"/>
    <n v="85"/>
    <n v="72"/>
    <n v="3"/>
    <n v="5"/>
    <s v="OK"/>
    <s v="P01860452"/>
    <n v="605"/>
    <n v="59.2"/>
    <n v="30"/>
    <n v="4"/>
    <n v="5"/>
    <n v="25"/>
    <n v="246.333333333333"/>
    <n v="49.466667175292997"/>
    <n v="1.8300000031789101"/>
    <n v="0.59599998593330406"/>
    <m/>
    <n v="186.8"/>
    <x v="1992"/>
    <x v="2"/>
  </r>
  <r>
    <x v="6"/>
    <n v="10"/>
    <n v="33"/>
    <n v="3"/>
    <n v="4"/>
    <s v="OK"/>
    <s v="P01860009"/>
    <n v="606"/>
    <n v="12.7"/>
    <n v="14"/>
    <n v="1"/>
    <n v="1"/>
    <n v="11"/>
    <n v="284.33332824707003"/>
    <n v="48.8333333333333"/>
    <n v="1.6733333269755"/>
    <n v="1.3746666510899901"/>
    <m/>
    <n v="639.5"/>
    <x v="1993"/>
    <x v="2"/>
  </r>
  <r>
    <x v="6"/>
    <n v="10"/>
    <n v="59"/>
    <n v="3"/>
    <n v="4"/>
    <s v="OK"/>
    <s v="P01860025"/>
    <n v="606"/>
    <n v="42.8"/>
    <n v="28"/>
    <m/>
    <m/>
    <m/>
    <n v="409.33333333333297"/>
    <n v="47.8333333333333"/>
    <n v="2.2099999586741101"/>
    <n v="0.88633332649866703"/>
    <m/>
    <n v="235.5"/>
    <x v="1994"/>
    <x v="2"/>
  </r>
  <r>
    <x v="8"/>
    <n v="84"/>
    <n v="81"/>
    <n v="3"/>
    <n v="5"/>
    <s v="OK"/>
    <s v="T10133"/>
    <n v="792"/>
    <n v="17"/>
    <n v="16"/>
    <n v="2"/>
    <n v="2"/>
    <n v="10"/>
    <n v="170"/>
    <n v="42.900000254313099"/>
    <n v="1.1733333269755"/>
    <n v="0.14866666495799999"/>
    <n v="36.833466847737597"/>
    <m/>
    <x v="1995"/>
    <x v="1560"/>
  </r>
  <r>
    <x v="7"/>
    <n v="143.5"/>
    <n v="35.4"/>
    <n v="3"/>
    <n v="5"/>
    <s v="OK"/>
    <s v="LV109241"/>
    <n v="609"/>
    <n v="17.675159235668801"/>
    <n v="18"/>
    <n v="3"/>
    <n v="2"/>
    <n v="15"/>
    <n v="202.666666666667"/>
    <n v="69.1666666666667"/>
    <n v="1.77666664123535"/>
    <n v="0.86266668637593602"/>
    <n v="91.116900126139299"/>
    <m/>
    <x v="1996"/>
    <x v="1561"/>
  </r>
  <r>
    <x v="6"/>
    <n v="88"/>
    <n v="23"/>
    <n v="3"/>
    <n v="5"/>
    <s v="OK"/>
    <s v="P01860425"/>
    <n v="609"/>
    <n v="11.1"/>
    <n v="12"/>
    <n v="1"/>
    <n v="1"/>
    <n v="5"/>
    <n v="204"/>
    <n v="56.066666920979799"/>
    <n v="1.6399999856948899"/>
    <n v="0.54300000270207704"/>
    <m/>
    <n v="248.3"/>
    <x v="1997"/>
    <x v="2"/>
  </r>
  <r>
    <x v="6"/>
    <n v="28"/>
    <n v="83"/>
    <n v="3"/>
    <n v="5"/>
    <s v="OK"/>
    <s v="P01860136"/>
    <n v="609"/>
    <n v="22.1"/>
    <n v="14"/>
    <n v="2"/>
    <n v="3"/>
    <n v="9"/>
    <n v="249.19999694824199"/>
    <n v="68.100001017252595"/>
    <n v="2.1133333841959598"/>
    <n v="0.656333327293396"/>
    <m/>
    <n v="212.5"/>
    <x v="1998"/>
    <x v="2"/>
  </r>
  <r>
    <x v="5"/>
    <n v="18"/>
    <n v="14"/>
    <n v="0"/>
    <n v="0"/>
    <s v="MORT"/>
    <s v="B422051"/>
    <n v="618"/>
    <n v="12.2"/>
    <n v="13"/>
    <m/>
    <m/>
    <m/>
    <m/>
    <m/>
    <m/>
    <m/>
    <m/>
    <m/>
    <x v="2"/>
    <x v="2"/>
  </r>
  <r>
    <x v="3"/>
    <n v="100"/>
    <n v="98"/>
    <n v="3"/>
    <n v="4"/>
    <s v="OK"/>
    <s v="A110436"/>
    <n v="685"/>
    <n v="10.5"/>
    <n v="12"/>
    <n v="1"/>
    <n v="1"/>
    <n v="2"/>
    <n v="194.86666361490899"/>
    <n v="55.366666158040402"/>
    <n v="1.22333335876465"/>
    <n v="0.11233333498239501"/>
    <m/>
    <n v="65.900000000000006"/>
    <x v="57"/>
    <x v="183"/>
  </r>
  <r>
    <x v="2"/>
    <n v="0"/>
    <n v="7"/>
    <n v="3"/>
    <n v="4"/>
    <s v="OK"/>
    <s v="M17116001"/>
    <n v="686"/>
    <n v="11.8"/>
    <n v="10"/>
    <n v="2"/>
    <n v="1"/>
    <n v="8"/>
    <n v="151.13333129882801"/>
    <n v="51.533332824707003"/>
    <n v="0.97333333889643303"/>
    <n v="0.105333333214124"/>
    <m/>
    <n v="63.8"/>
    <x v="1999"/>
    <x v="1562"/>
  </r>
  <r>
    <x v="8"/>
    <n v="72.5"/>
    <n v="42"/>
    <n v="3"/>
    <n v="5"/>
    <s v="OK"/>
    <s v="T10158"/>
    <n v="612"/>
    <n v="71"/>
    <n v="40"/>
    <n v="3"/>
    <n v="2"/>
    <n v="19"/>
    <n v="256.66666666666703"/>
    <n v="56.233333587646499"/>
    <n v="1.40666663646698"/>
    <n v="0.71099998553594002"/>
    <n v="50.674799601236998"/>
    <m/>
    <x v="2000"/>
    <x v="1563"/>
  </r>
  <r>
    <x v="8"/>
    <n v="39.5"/>
    <n v="82.5"/>
    <n v="3"/>
    <n v="5"/>
    <s v="OK"/>
    <s v="T10327"/>
    <n v="612"/>
    <n v="11.9"/>
    <n v="17"/>
    <n v="2"/>
    <n v="2"/>
    <n v="14"/>
    <n v="243.333333333333"/>
    <n v="65.400001525878906"/>
    <n v="1.8033333222071299"/>
    <n v="0.95633333921432495"/>
    <n v="95.820865631103501"/>
    <m/>
    <x v="2001"/>
    <x v="1564"/>
  </r>
  <r>
    <x v="8"/>
    <n v="27"/>
    <n v="20"/>
    <n v="3"/>
    <n v="5"/>
    <s v="OK"/>
    <s v="T10343"/>
    <n v="612"/>
    <n v="11.6"/>
    <n v="13"/>
    <n v="2"/>
    <n v="2"/>
    <n v="8"/>
    <n v="243.333333333333"/>
    <n v="57.8333346048991"/>
    <n v="1.4500000079472899"/>
    <n v="0.68033333619435599"/>
    <n v="67.896799723307296"/>
    <m/>
    <x v="2002"/>
    <x v="1565"/>
  </r>
  <r>
    <x v="2"/>
    <n v="39"/>
    <n v="58"/>
    <n v="3"/>
    <n v="4"/>
    <s v="OK"/>
    <s v="M17116468"/>
    <n v="615"/>
    <n v="12.1"/>
    <n v="12"/>
    <n v="2"/>
    <n v="3"/>
    <n v="12"/>
    <n v="193.10000101725299"/>
    <n v="57.466665903727197"/>
    <n v="2.0800000429153398"/>
    <n v="0.13166667024294501"/>
    <m/>
    <n v="45.9"/>
    <x v="2"/>
    <x v="2"/>
  </r>
  <r>
    <x v="2"/>
    <n v="30"/>
    <n v="55"/>
    <n v="3"/>
    <n v="4"/>
    <s v="OK"/>
    <s v="M17116480"/>
    <n v="615"/>
    <n v="18.3"/>
    <n v="17"/>
    <n v="2"/>
    <n v="2"/>
    <n v="17"/>
    <n v="228.96666971842399"/>
    <n v="66.499998728434306"/>
    <n v="1.0300000111262"/>
    <n v="0.15900000433127101"/>
    <m/>
    <n v="45.8"/>
    <x v="2003"/>
    <x v="1566"/>
  </r>
  <r>
    <x v="2"/>
    <n v="87"/>
    <n v="96"/>
    <n v="3"/>
    <n v="4"/>
    <s v="OK"/>
    <s v="M17116823"/>
    <n v="615"/>
    <n v="14.6"/>
    <n v="6"/>
    <n v="1"/>
    <n v="1"/>
    <n v="6"/>
    <n v="174.43333435058599"/>
    <n v="62.466665903727197"/>
    <n v="1.09999998410543"/>
    <n v="0.10499999920527101"/>
    <m/>
    <n v="48.7"/>
    <x v="2004"/>
    <x v="1567"/>
  </r>
  <r>
    <x v="1"/>
    <n v="5"/>
    <n v="386"/>
    <n v="3"/>
    <n v="5"/>
    <s v="OK"/>
    <s v="NH200042"/>
    <n v="615"/>
    <n v="11.5"/>
    <n v="17"/>
    <n v="1"/>
    <n v="1"/>
    <n v="10"/>
    <n v="214.10000101725299"/>
    <n v="52.133332570393897"/>
    <n v="1.1833333571751901"/>
    <n v="1.11400000254313"/>
    <m/>
    <n v="377.2"/>
    <x v="1377"/>
    <x v="1568"/>
  </r>
  <r>
    <x v="8"/>
    <n v="106.5"/>
    <n v="28.5"/>
    <n v="3"/>
    <n v="4"/>
    <s v="OK"/>
    <s v="T10013"/>
    <n v="615"/>
    <n v="15.3"/>
    <n v="26"/>
    <n v="4"/>
    <n v="4"/>
    <n v="3"/>
    <n v="273.33333333333297"/>
    <n v="69.866668701171903"/>
    <n v="1.3866666356722499"/>
    <n v="0.34733332693576802"/>
    <n v="35.066300074259402"/>
    <m/>
    <x v="2"/>
    <x v="2"/>
  </r>
  <r>
    <x v="8"/>
    <n v="104"/>
    <n v="63"/>
    <n v="3"/>
    <n v="5"/>
    <s v="OK"/>
    <s v="T10022"/>
    <n v="615"/>
    <n v="16.899999999999999"/>
    <n v="24"/>
    <n v="4"/>
    <n v="4"/>
    <n v="24"/>
    <n v="300"/>
    <n v="53.533332824707003"/>
    <n v="1.0933333237965901"/>
    <n v="0.42100000381469699"/>
    <n v="45.799199422200502"/>
    <m/>
    <x v="2005"/>
    <x v="1569"/>
  </r>
  <r>
    <x v="8"/>
    <n v="100.5"/>
    <n v="68.5"/>
    <n v="3"/>
    <n v="5"/>
    <s v="OK"/>
    <s v="T10023"/>
    <n v="615"/>
    <n v="33.4"/>
    <n v="36"/>
    <m/>
    <m/>
    <n v="0"/>
    <n v="336.66666666666703"/>
    <n v="70.233332316080705"/>
    <n v="1.67666665712992"/>
    <n v="0.66933333873748802"/>
    <n v="46.180600484212199"/>
    <m/>
    <x v="2006"/>
    <x v="1570"/>
  </r>
  <r>
    <x v="8"/>
    <n v="103"/>
    <n v="75"/>
    <n v="3"/>
    <n v="5"/>
    <s v="OK"/>
    <s v="T10025"/>
    <n v="615"/>
    <n v="15.3"/>
    <n v="11"/>
    <m/>
    <m/>
    <n v="0"/>
    <n v="270"/>
    <n v="69.6666666666667"/>
    <n v="1.4699999491373701"/>
    <n v="0.614666680494944"/>
    <n v="68.985767364501996"/>
    <m/>
    <x v="2"/>
    <x v="2"/>
  </r>
  <r>
    <x v="8"/>
    <n v="91.5"/>
    <n v="2"/>
    <n v="3"/>
    <n v="5"/>
    <s v="OK"/>
    <s v="T10036"/>
    <n v="615"/>
    <n v="26.6"/>
    <n v="25"/>
    <n v="5"/>
    <n v="5"/>
    <n v="25"/>
    <n v="323.33333333333297"/>
    <n v="71.933334350585895"/>
    <n v="1.83666666348775"/>
    <n v="0.54533332586288497"/>
    <n v="43.731232961018897"/>
    <m/>
    <x v="2"/>
    <x v="2"/>
  </r>
  <r>
    <x v="8"/>
    <n v="96"/>
    <n v="10.5"/>
    <n v="3"/>
    <n v="5"/>
    <s v="OK"/>
    <s v="T10043"/>
    <n v="615"/>
    <n v="13.7"/>
    <n v="24"/>
    <n v="2"/>
    <n v="2"/>
    <n v="14"/>
    <n v="286.66666666666703"/>
    <n v="71.633333841959598"/>
    <n v="1.69333334763845"/>
    <n v="0.58300000429153398"/>
    <n v="48.804367065429702"/>
    <m/>
    <x v="2"/>
    <x v="2"/>
  </r>
  <r>
    <x v="8"/>
    <n v="91"/>
    <n v="16.5"/>
    <n v="3"/>
    <n v="5"/>
    <s v="OK"/>
    <s v="T10047"/>
    <n v="615"/>
    <n v="21"/>
    <n v="24"/>
    <n v="3"/>
    <n v="3"/>
    <n v="20"/>
    <n v="270"/>
    <n v="74.633333841959598"/>
    <n v="1.5300000111262"/>
    <n v="0.442666659752528"/>
    <n v="43.451732635497997"/>
    <m/>
    <x v="2"/>
    <x v="2"/>
  </r>
  <r>
    <x v="8"/>
    <n v="98"/>
    <n v="29"/>
    <n v="3"/>
    <n v="5"/>
    <s v="OK"/>
    <s v="T10054"/>
    <n v="615"/>
    <n v="15.6"/>
    <n v="21"/>
    <n v="2"/>
    <n v="2"/>
    <n v="12"/>
    <n v="233.333333333333"/>
    <n v="54.133333841959598"/>
    <n v="1.1799999674161299"/>
    <n v="0.44200000166893"/>
    <n v="61.2526664733887"/>
    <m/>
    <x v="2"/>
    <x v="2"/>
  </r>
  <r>
    <x v="8"/>
    <n v="99"/>
    <n v="47"/>
    <n v="3"/>
    <n v="5"/>
    <s v="OK"/>
    <s v="T10064"/>
    <n v="615"/>
    <n v="44.4"/>
    <n v="42"/>
    <n v="5"/>
    <n v="3"/>
    <n v="30"/>
    <n v="280"/>
    <n v="73.100001017252595"/>
    <n v="1.3633333444595299"/>
    <n v="0.25300000111262"/>
    <n v="20.103833516438801"/>
    <m/>
    <x v="2"/>
    <x v="2"/>
  </r>
  <r>
    <x v="8"/>
    <n v="98"/>
    <n v="53"/>
    <n v="3"/>
    <n v="5"/>
    <s v="OK"/>
    <s v="T10069"/>
    <n v="615"/>
    <n v="27.9"/>
    <n v="18"/>
    <n v="5"/>
    <n v="5"/>
    <n v="18"/>
    <n v="333.33333333333297"/>
    <n v="74.299997965494796"/>
    <n v="1.4233333269755"/>
    <n v="0.50033331910769097"/>
    <n v="38.266899744669601"/>
    <m/>
    <x v="2"/>
    <x v="2"/>
  </r>
  <r>
    <x v="8"/>
    <n v="96.5"/>
    <n v="82"/>
    <n v="3"/>
    <n v="5"/>
    <s v="OK"/>
    <s v="T10084"/>
    <n v="615"/>
    <n v="26.7"/>
    <n v="34"/>
    <m/>
    <m/>
    <n v="0"/>
    <n v="333.33333333333297"/>
    <n v="78.633333841959598"/>
    <n v="1.73666667938232"/>
    <n v="0.39466667175293002"/>
    <n v="28.489100138346402"/>
    <m/>
    <x v="2"/>
    <x v="2"/>
  </r>
  <r>
    <x v="8"/>
    <n v="94"/>
    <n v="96"/>
    <n v="3"/>
    <n v="5"/>
    <s v="OK"/>
    <s v="T10090"/>
    <n v="615"/>
    <n v="16.2"/>
    <n v="16"/>
    <n v="3"/>
    <n v="3"/>
    <n v="10"/>
    <n v="220"/>
    <n v="58.099999745686901"/>
    <n v="1.05666665236155"/>
    <n v="0.35299999018510198"/>
    <n v="48.1219673156738"/>
    <m/>
    <x v="2"/>
    <x v="2"/>
  </r>
  <r>
    <x v="8"/>
    <n v="98"/>
    <n v="98"/>
    <n v="3"/>
    <n v="5"/>
    <s v="OK"/>
    <s v="T10092"/>
    <n v="615"/>
    <n v="16.2"/>
    <n v="24"/>
    <n v="3"/>
    <n v="3"/>
    <n v="13"/>
    <n v="310"/>
    <n v="68.433334350585895"/>
    <n v="1.6566666762034099"/>
    <n v="0.50666667024294498"/>
    <n v="42.6481335957845"/>
    <m/>
    <x v="2"/>
    <x v="2"/>
  </r>
  <r>
    <x v="8"/>
    <n v="80.5"/>
    <n v="9.5"/>
    <n v="3"/>
    <n v="5"/>
    <s v="OK"/>
    <s v="T10099"/>
    <n v="615"/>
    <n v="41.5"/>
    <n v="34"/>
    <n v="5"/>
    <n v="5"/>
    <n v="34"/>
    <n v="250"/>
    <n v="65.099998474121094"/>
    <n v="1.30666665236155"/>
    <n v="0.39799999197324099"/>
    <n v="45.3739337921143"/>
    <m/>
    <x v="2"/>
    <x v="2"/>
  </r>
  <r>
    <x v="8"/>
    <n v="87.5"/>
    <n v="83.5"/>
    <n v="3"/>
    <n v="4"/>
    <s v="OK"/>
    <s v="T10134"/>
    <n v="615"/>
    <n v="22.8"/>
    <n v="26"/>
    <n v="3"/>
    <n v="2"/>
    <n v="20"/>
    <n v="280"/>
    <n v="71.633331298828097"/>
    <n v="1.3266666730245"/>
    <n v="0.48699999849001602"/>
    <n v="55.541734059651702"/>
    <m/>
    <x v="2"/>
    <x v="2"/>
  </r>
  <r>
    <x v="8"/>
    <n v="89.5"/>
    <n v="96.5"/>
    <n v="3"/>
    <n v="5"/>
    <s v="OK"/>
    <s v="T10139"/>
    <n v="615"/>
    <n v="19.100000000000001"/>
    <n v="28"/>
    <n v="3"/>
    <n v="2"/>
    <n v="16"/>
    <n v="340"/>
    <n v="72.5"/>
    <n v="2.0799999634424799"/>
    <n v="0.89966664711634303"/>
    <n v="70.1736653645833"/>
    <m/>
    <x v="2007"/>
    <x v="1571"/>
  </r>
  <r>
    <x v="8"/>
    <n v="75"/>
    <n v="22.5"/>
    <n v="3"/>
    <n v="5"/>
    <s v="OK"/>
    <s v="T10149"/>
    <n v="615"/>
    <n v="43.1"/>
    <n v="38"/>
    <n v="5"/>
    <n v="5"/>
    <n v="30"/>
    <n v="300"/>
    <n v="57.366667429606103"/>
    <n v="1.3733333349227901"/>
    <n v="0.39899999896685301"/>
    <n v="35.974667867024699"/>
    <m/>
    <x v="2"/>
    <x v="2"/>
  </r>
  <r>
    <x v="8"/>
    <n v="72.5"/>
    <n v="24"/>
    <n v="3"/>
    <n v="5"/>
    <s v="OK"/>
    <s v="T10150"/>
    <n v="615"/>
    <n v="33.299999999999997"/>
    <n v="31"/>
    <n v="4"/>
    <n v="4"/>
    <n v="25"/>
    <n v="270"/>
    <n v="51.033334096272803"/>
    <n v="1.27000002066294"/>
    <n v="0.37066666285196898"/>
    <n v="44.468266805013002"/>
    <m/>
    <x v="2"/>
    <x v="2"/>
  </r>
  <r>
    <x v="8"/>
    <n v="74"/>
    <n v="76.5"/>
    <n v="3"/>
    <n v="5"/>
    <s v="OK"/>
    <s v="T10167"/>
    <n v="615"/>
    <n v="26.4"/>
    <n v="31"/>
    <n v="3"/>
    <n v="2"/>
    <n v="20"/>
    <n v="313.33333333333297"/>
    <n v="77.033332824707003"/>
    <n v="1.5033333301544201"/>
    <n v="0.433333327372869"/>
    <n v="33.543633143107101"/>
    <m/>
    <x v="2"/>
    <x v="2"/>
  </r>
  <r>
    <x v="8"/>
    <n v="78.5"/>
    <n v="83"/>
    <n v="3"/>
    <n v="5"/>
    <s v="OK"/>
    <s v="T10170"/>
    <n v="615"/>
    <n v="44.6"/>
    <n v="38"/>
    <m/>
    <m/>
    <n v="0"/>
    <n v="363.33333333333297"/>
    <n v="71.800000508626297"/>
    <n v="1.61666667461395"/>
    <n v="0.55799998839696296"/>
    <n v="37.923799514770501"/>
    <m/>
    <x v="2"/>
    <x v="2"/>
  </r>
  <r>
    <x v="8"/>
    <n v="72"/>
    <n v="87"/>
    <n v="3"/>
    <n v="5"/>
    <s v="OK"/>
    <s v="T10175"/>
    <n v="615"/>
    <n v="49.5"/>
    <n v="38"/>
    <n v="4"/>
    <n v="5"/>
    <n v="35"/>
    <n v="296.66666666666703"/>
    <n v="71.633331298828097"/>
    <n v="1.3733333349227901"/>
    <n v="0.42900000512599901"/>
    <n v="34.070767084757499"/>
    <m/>
    <x v="2"/>
    <x v="2"/>
  </r>
  <r>
    <x v="8"/>
    <n v="68.5"/>
    <n v="73"/>
    <n v="3"/>
    <n v="5"/>
    <s v="OK"/>
    <s v="T10210"/>
    <n v="615"/>
    <n v="12.1"/>
    <n v="20"/>
    <n v="1"/>
    <n v="2"/>
    <n v="15"/>
    <n v="260"/>
    <n v="70.266665140787794"/>
    <n v="1.3200000127156599"/>
    <n v="0.467333326737086"/>
    <n v="51.165865580240897"/>
    <m/>
    <x v="2"/>
    <x v="2"/>
  </r>
  <r>
    <x v="8"/>
    <n v="57.5"/>
    <n v="30"/>
    <n v="3"/>
    <n v="5"/>
    <s v="OK"/>
    <s v="T10231"/>
    <n v="615"/>
    <n v="16.100000000000001"/>
    <n v="24"/>
    <n v="3"/>
    <n v="3"/>
    <n v="24"/>
    <n v="236.666666666667"/>
    <n v="61.066666920979799"/>
    <n v="1.12999999523163"/>
    <n v="0.59000000357627902"/>
    <n v="72.2479654947917"/>
    <m/>
    <x v="2"/>
    <x v="2"/>
  </r>
  <r>
    <x v="8"/>
    <n v="40"/>
    <n v="2.5"/>
    <n v="3"/>
    <n v="5"/>
    <s v="OK"/>
    <s v="T10252"/>
    <n v="615"/>
    <n v="17.2"/>
    <n v="23"/>
    <n v="2"/>
    <n v="2"/>
    <n v="15"/>
    <n v="273.33333333333297"/>
    <n v="46.633333841959598"/>
    <n v="1.1066666444142701"/>
    <n v="0.30866667628288302"/>
    <n v="39.889300028483099"/>
    <m/>
    <x v="2"/>
    <x v="2"/>
  </r>
  <r>
    <x v="8"/>
    <n v="40.5"/>
    <n v="54.5"/>
    <n v="3"/>
    <n v="5"/>
    <s v="OK"/>
    <s v="T10276"/>
    <n v="615"/>
    <n v="25.3"/>
    <n v="23"/>
    <n v="3"/>
    <n v="2"/>
    <n v="20"/>
    <n v="336.66666666666703"/>
    <n v="65.766666412353501"/>
    <n v="1.48333330949148"/>
    <n v="0.39599999785423301"/>
    <n v="33.255800247192397"/>
    <m/>
    <x v="2"/>
    <x v="2"/>
  </r>
  <r>
    <x v="8"/>
    <n v="49.5"/>
    <n v="69.5"/>
    <n v="0"/>
    <n v="0"/>
    <s v="MORT"/>
    <s v="T10282"/>
    <n v="615"/>
    <m/>
    <m/>
    <m/>
    <m/>
    <m/>
    <m/>
    <m/>
    <m/>
    <m/>
    <m/>
    <m/>
    <x v="2"/>
    <x v="2"/>
  </r>
  <r>
    <x v="8"/>
    <n v="39.5"/>
    <n v="13.5"/>
    <n v="3"/>
    <n v="5"/>
    <s v="OK"/>
    <s v="T10296"/>
    <n v="615"/>
    <n v="17.3"/>
    <n v="20"/>
    <n v="2"/>
    <n v="2"/>
    <n v="15"/>
    <n v="280"/>
    <n v="60.133332570393897"/>
    <n v="1.0666666428248099"/>
    <n v="0.484666665395101"/>
    <n v="55.323232014974003"/>
    <m/>
    <x v="2"/>
    <x v="2"/>
  </r>
  <r>
    <x v="8"/>
    <n v="37.5"/>
    <n v="23"/>
    <n v="0"/>
    <n v="0"/>
    <s v="MORT"/>
    <s v="T10300"/>
    <n v="615"/>
    <m/>
    <m/>
    <m/>
    <m/>
    <m/>
    <m/>
    <m/>
    <m/>
    <m/>
    <m/>
    <m/>
    <x v="2"/>
    <x v="2"/>
  </r>
  <r>
    <x v="8"/>
    <n v="56.5"/>
    <n v="73.5"/>
    <n v="3"/>
    <n v="5"/>
    <s v="OK"/>
    <s v="T10322"/>
    <n v="615"/>
    <n v="50.5"/>
    <n v="36"/>
    <n v="3"/>
    <n v="2"/>
    <n v="15"/>
    <n v="263.33333333333297"/>
    <n v="72.533335367838504"/>
    <n v="1.1966666777928701"/>
    <n v="0.39733333388964298"/>
    <n v="46.012133280436203"/>
    <m/>
    <x v="2"/>
    <x v="2"/>
  </r>
  <r>
    <x v="8"/>
    <n v="22"/>
    <n v="4"/>
    <n v="3"/>
    <n v="5"/>
    <s v="OK"/>
    <s v="T10331"/>
    <n v="615"/>
    <n v="26.3"/>
    <n v="28"/>
    <n v="3"/>
    <n v="3"/>
    <n v="21"/>
    <n v="276.66666666666703"/>
    <n v="68.400000254313198"/>
    <n v="1.4933333396911599"/>
    <n v="0.32333334287007598"/>
    <n v="30.746700286865199"/>
    <m/>
    <x v="2"/>
    <x v="2"/>
  </r>
  <r>
    <x v="8"/>
    <n v="29"/>
    <n v="22"/>
    <n v="3"/>
    <n v="5"/>
    <s v="OK"/>
    <s v="T10345"/>
    <n v="615"/>
    <n v="13.7"/>
    <n v="14"/>
    <n v="2"/>
    <n v="2"/>
    <n v="7"/>
    <n v="306.66666666666703"/>
    <n v="66.200002034505204"/>
    <n v="1.2266666491826399"/>
    <n v="0.61700000365575203"/>
    <n v="64.388800303141295"/>
    <m/>
    <x v="2"/>
    <x v="2"/>
  </r>
  <r>
    <x v="8"/>
    <n v="6"/>
    <n v="10"/>
    <n v="3"/>
    <n v="5"/>
    <s v="OK"/>
    <s v="T10412"/>
    <n v="615"/>
    <n v="15.1"/>
    <n v="17"/>
    <n v="2"/>
    <n v="2"/>
    <n v="15"/>
    <n v="336.66666666666703"/>
    <n v="71.700002034505204"/>
    <n v="1.1399999856948899"/>
    <n v="0.70666666825612401"/>
    <n v="64.134932200113894"/>
    <m/>
    <x v="2"/>
    <x v="2"/>
  </r>
  <r>
    <x v="8"/>
    <n v="3"/>
    <n v="40.5"/>
    <n v="3"/>
    <n v="5"/>
    <s v="OK"/>
    <s v="T10427"/>
    <n v="615"/>
    <n v="18.8"/>
    <n v="27"/>
    <n v="3"/>
    <n v="3"/>
    <n v="20"/>
    <n v="253.333333333333"/>
    <n v="67.000002543131501"/>
    <n v="1.3899999856948899"/>
    <n v="0.45699998736381497"/>
    <n v="46.206033070882199"/>
    <m/>
    <x v="2"/>
    <x v="2"/>
  </r>
  <r>
    <x v="8"/>
    <n v="8"/>
    <n v="66.5"/>
    <n v="3"/>
    <n v="5"/>
    <s v="OK"/>
    <s v="T10435"/>
    <n v="615"/>
    <n v="10.7"/>
    <n v="16"/>
    <n v="2"/>
    <n v="1"/>
    <n v="11"/>
    <n v="253.333333333333"/>
    <n v="65.8333333333333"/>
    <n v="1.4500000079472899"/>
    <n v="0.48366666833559702"/>
    <n v="57.440467834472699"/>
    <m/>
    <x v="2"/>
    <x v="2"/>
  </r>
  <r>
    <x v="2"/>
    <n v="11"/>
    <n v="21"/>
    <n v="3"/>
    <n v="4"/>
    <s v="OK"/>
    <s v="M17116026"/>
    <n v="616"/>
    <n v="11.6"/>
    <n v="14"/>
    <n v="3"/>
    <n v="2"/>
    <n v="14"/>
    <n v="199.233332316081"/>
    <n v="42.533332824707003"/>
    <n v="0.85000000397364295"/>
    <n v="0.101000001033147"/>
    <m/>
    <n v="36.1"/>
    <x v="602"/>
    <x v="1572"/>
  </r>
  <r>
    <x v="6"/>
    <n v="73"/>
    <n v="28"/>
    <n v="3"/>
    <n v="5"/>
    <s v="OK"/>
    <s v="P01860395"/>
    <n v="616"/>
    <n v="76.599999999999994"/>
    <n v="45"/>
    <m/>
    <m/>
    <m/>
    <n v="273.46667480468801"/>
    <n v="58.566665649414098"/>
    <n v="1.09999998410543"/>
    <n v="0.20699999729792301"/>
    <m/>
    <n v="39.299999999999997"/>
    <x v="2008"/>
    <x v="2"/>
  </r>
  <r>
    <x v="6"/>
    <n v="82"/>
    <n v="52"/>
    <n v="3"/>
    <n v="5"/>
    <s v="OK"/>
    <s v="P01860443"/>
    <n v="616"/>
    <n v="28.3"/>
    <n v="18"/>
    <m/>
    <m/>
    <m/>
    <n v="172.89999898274701"/>
    <n v="57.633333841959598"/>
    <n v="0.77500000596046403"/>
    <n v="0.14700000484784401"/>
    <m/>
    <n v="50.6"/>
    <x v="2009"/>
    <x v="2"/>
  </r>
  <r>
    <x v="6"/>
    <n v="30"/>
    <n v="97"/>
    <n v="3"/>
    <n v="5"/>
    <s v="OK"/>
    <s v="P01860143"/>
    <n v="616"/>
    <n v="18.100000000000001"/>
    <n v="17"/>
    <n v="2"/>
    <n v="2"/>
    <n v="14"/>
    <n v="128.233332316081"/>
    <n v="55.066665649414098"/>
    <n v="0.68999997774759902"/>
    <n v="0.138333335518837"/>
    <m/>
    <n v="74.3"/>
    <x v="2010"/>
    <x v="2"/>
  </r>
  <r>
    <x v="6"/>
    <n v="86"/>
    <n v="88"/>
    <n v="3"/>
    <n v="5"/>
    <s v="OK"/>
    <s v="P01860460"/>
    <n v="616"/>
    <n v="12.1"/>
    <n v="12"/>
    <n v="1"/>
    <n v="2"/>
    <n v="10"/>
    <n v="140.333333333333"/>
    <n v="51.766666412353501"/>
    <n v="0.53333334128061904"/>
    <n v="7.7333333591620104E-2"/>
    <m/>
    <n v="44.3"/>
    <x v="2"/>
    <x v="2"/>
  </r>
  <r>
    <x v="8"/>
    <n v="102.5"/>
    <n v="24"/>
    <n v="3"/>
    <n v="5"/>
    <s v="OK"/>
    <s v="T10009"/>
    <n v="616"/>
    <n v="131.5"/>
    <n v="48"/>
    <n v="5"/>
    <n v="5"/>
    <n v="48"/>
    <n v="240"/>
    <n v="44.800000508626297"/>
    <n v="1.0366666714350401"/>
    <n v="0.20033333202203099"/>
    <n v="15.801566759745301"/>
    <m/>
    <x v="2011"/>
    <x v="1573"/>
  </r>
  <r>
    <x v="8"/>
    <n v="62"/>
    <n v="67"/>
    <n v="3"/>
    <n v="5"/>
    <s v="OK"/>
    <s v="T10205"/>
    <n v="616"/>
    <n v="85.1"/>
    <n v="46"/>
    <n v="5"/>
    <n v="5"/>
    <n v="46"/>
    <n v="180"/>
    <n v="41.400000254313099"/>
    <n v="0.44666666785876002"/>
    <n v="9.2999999721845E-2"/>
    <n v="12.9488665262858"/>
    <m/>
    <x v="2012"/>
    <x v="1574"/>
  </r>
  <r>
    <x v="8"/>
    <n v="53.5"/>
    <n v="49.5"/>
    <n v="3"/>
    <n v="5"/>
    <s v="OK"/>
    <s v="T10238"/>
    <n v="616"/>
    <n v="54.4"/>
    <n v="31"/>
    <n v="4"/>
    <n v="4"/>
    <n v="31"/>
    <n v="206.666666666667"/>
    <n v="57.733333587646499"/>
    <n v="0.79666666189829505"/>
    <n v="0.12733333309491501"/>
    <n v="14.585400263468401"/>
    <m/>
    <x v="2013"/>
    <x v="1000"/>
  </r>
  <r>
    <x v="8"/>
    <n v="97.5"/>
    <n v="77"/>
    <n v="3"/>
    <n v="5"/>
    <s v="OK"/>
    <s v="T10079"/>
    <n v="794"/>
    <n v="70"/>
    <n v="50"/>
    <m/>
    <m/>
    <n v="0"/>
    <n v="400"/>
    <n v="58.733333587646499"/>
    <n v="1.8999999761581401"/>
    <n v="0.158666665355364"/>
    <n v="12.1480964024862"/>
    <m/>
    <x v="2014"/>
    <x v="1575"/>
  </r>
  <r>
    <x v="8"/>
    <n v="41.5"/>
    <n v="49"/>
    <n v="3"/>
    <n v="4"/>
    <s v="OK"/>
    <s v="T10274"/>
    <n v="794"/>
    <n v="21.8"/>
    <n v="38"/>
    <n v="4"/>
    <n v="2"/>
    <n v="16"/>
    <n v="173.333333333333"/>
    <n v="53.5"/>
    <n v="1.0200000007947301"/>
    <n v="0.22399999698003101"/>
    <n v="42.086065928141302"/>
    <m/>
    <x v="2015"/>
    <x v="1576"/>
  </r>
  <r>
    <x v="6"/>
    <n v="77"/>
    <n v="52"/>
    <n v="3"/>
    <n v="4"/>
    <s v="OK"/>
    <s v="P01860384"/>
    <n v="676"/>
    <n v="16.600000000000001"/>
    <n v="12"/>
    <n v="4"/>
    <n v="3"/>
    <n v="12"/>
    <n v="110.89999898274699"/>
    <n v="42.900000254313099"/>
    <n v="0.52333332101504004"/>
    <n v="2.2333333889643401E-2"/>
    <m/>
    <n v="25.2"/>
    <x v="925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eau croisé dynamique1" cacheId="1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H1:J701" firstHeaderRow="1" firstDataRow="2" firstDataCol="1"/>
  <pivotFields count="36">
    <pivotField showAll="0"/>
    <pivotField showAll="0"/>
    <pivotField showAll="0"/>
    <pivotField axis="axisRow" showAll="0">
      <items count="854">
        <item x="155"/>
        <item x="131"/>
        <item x="383"/>
        <item x="48"/>
        <item x="529"/>
        <item x="22"/>
        <item x="643"/>
        <item x="644"/>
        <item x="633"/>
        <item x="263"/>
        <item x="414"/>
        <item x="18"/>
        <item x="188"/>
        <item x="116"/>
        <item x="616"/>
        <item x="614"/>
        <item x="615"/>
        <item x="530"/>
        <item x="531"/>
        <item x="241"/>
        <item x="213"/>
        <item x="142"/>
        <item x="115"/>
        <item x="282"/>
        <item x="518"/>
        <item x="130"/>
        <item x="234"/>
        <item x="322"/>
        <item x="258"/>
        <item x="238"/>
        <item x="46"/>
        <item x="411"/>
        <item x="328"/>
        <item m="1" x="750"/>
        <item x="431"/>
        <item x="432"/>
        <item x="58"/>
        <item x="147"/>
        <item x="472"/>
        <item x="159"/>
        <item x="90"/>
        <item x="454"/>
        <item x="443"/>
        <item x="135"/>
        <item x="267"/>
        <item x="315"/>
        <item x="501"/>
        <item x="397"/>
        <item x="237"/>
        <item x="502"/>
        <item m="1" x="749"/>
        <item x="558"/>
        <item x="594"/>
        <item x="634"/>
        <item x="476"/>
        <item x="15"/>
        <item x="242"/>
        <item x="162"/>
        <item x="477"/>
        <item x="272"/>
        <item x="303"/>
        <item m="1" x="703"/>
        <item m="1" x="773"/>
        <item x="66"/>
        <item x="473"/>
        <item x="632"/>
        <item x="398"/>
        <item x="57"/>
        <item x="21"/>
        <item x="368"/>
        <item m="1" x="701"/>
        <item m="1" x="777"/>
        <item x="25"/>
        <item x="386"/>
        <item x="65"/>
        <item x="44"/>
        <item x="333"/>
        <item x="651"/>
        <item x="30"/>
        <item x="652"/>
        <item x="197"/>
        <item x="375"/>
        <item m="1" x="757"/>
        <item x="429"/>
        <item x="137"/>
        <item x="92"/>
        <item x="456"/>
        <item x="69"/>
        <item m="1" x="804"/>
        <item x="302"/>
        <item x="336"/>
        <item x="369"/>
        <item x="423"/>
        <item x="177"/>
        <item x="483"/>
        <item x="376"/>
        <item x="247"/>
        <item x="184"/>
        <item x="165"/>
        <item x="552"/>
        <item x="82"/>
        <item x="156"/>
        <item x="286"/>
        <item x="645"/>
        <item x="340"/>
        <item x="138"/>
        <item m="1" x="794"/>
        <item x="26"/>
        <item x="357"/>
        <item x="457"/>
        <item m="1" x="737"/>
        <item m="1" x="758"/>
        <item x="129"/>
        <item x="223"/>
        <item x="64"/>
        <item x="261"/>
        <item x="427"/>
        <item x="373"/>
        <item x="505"/>
        <item x="506"/>
        <item x="101"/>
        <item x="87"/>
        <item x="193"/>
        <item x="283"/>
        <item x="526"/>
        <item x="266"/>
        <item x="105"/>
        <item x="435"/>
        <item x="24"/>
        <item x="613"/>
        <item x="128"/>
        <item x="635"/>
        <item x="235"/>
        <item x="127"/>
        <item x="653"/>
        <item x="405"/>
        <item x="654"/>
        <item x="527"/>
        <item x="356"/>
        <item x="141"/>
        <item x="132"/>
        <item x="206"/>
        <item x="274"/>
        <item m="1" x="722"/>
        <item m="1" x="752"/>
        <item x="300"/>
        <item x="344"/>
        <item x="553"/>
        <item x="187"/>
        <item x="276"/>
        <item x="123"/>
        <item x="126"/>
        <item x="61"/>
        <item x="554"/>
        <item x="252"/>
        <item x="284"/>
        <item x="174"/>
        <item x="173"/>
        <item x="178"/>
        <item x="17"/>
        <item x="143"/>
        <item x="595"/>
        <item x="410"/>
        <item x="309"/>
        <item x="372"/>
        <item x="596"/>
        <item x="265"/>
        <item x="597"/>
        <item m="1" x="725"/>
        <item m="1" x="731"/>
        <item m="1" x="699"/>
        <item m="1" x="711"/>
        <item m="1" x="705"/>
        <item x="600"/>
        <item x="601"/>
        <item x="627"/>
        <item x="451"/>
        <item x="484"/>
        <item x="329"/>
        <item x="636"/>
        <item x="590"/>
        <item x="588"/>
        <item m="1" x="776"/>
        <item m="1" x="800"/>
        <item x="275"/>
        <item x="445"/>
        <item x="444"/>
        <item x="8"/>
        <item x="198"/>
        <item x="569"/>
        <item x="570"/>
        <item x="89"/>
        <item x="571"/>
        <item x="100"/>
        <item x="32"/>
        <item x="260"/>
        <item x="436"/>
        <item x="437"/>
        <item m="1" x="755"/>
        <item x="280"/>
        <item x="56"/>
        <item x="39"/>
        <item x="146"/>
        <item x="360"/>
        <item x="80"/>
        <item x="85"/>
        <item x="331"/>
        <item x="4"/>
        <item m="1" x="740"/>
        <item x="365"/>
        <item x="323"/>
        <item x="485"/>
        <item x="273"/>
        <item x="325"/>
        <item x="297"/>
        <item x="487"/>
        <item x="486"/>
        <item x="366"/>
        <item x="642"/>
        <item x="424"/>
        <item x="31"/>
        <item x="349"/>
        <item x="43"/>
        <item m="1" x="771"/>
        <item m="1" x="796"/>
        <item m="1" x="753"/>
        <item x="107"/>
        <item m="1" x="708"/>
        <item m="1" x="712"/>
        <item m="1" x="792"/>
        <item m="1" x="817"/>
        <item m="1" x="819"/>
        <item m="1" x="822"/>
        <item m="1" x="824"/>
        <item m="1" x="827"/>
        <item m="1" x="830"/>
        <item m="1" x="832"/>
        <item m="1" x="833"/>
        <item m="1" x="836"/>
        <item m="1" x="837"/>
        <item m="1" x="788"/>
        <item m="1" x="807"/>
        <item m="1" x="809"/>
        <item m="1" x="811"/>
        <item m="1" x="813"/>
        <item m="1" x="816"/>
        <item m="1" x="818"/>
        <item m="1" x="821"/>
        <item m="1" x="823"/>
        <item m="1" x="826"/>
        <item m="1" x="829"/>
        <item m="1" x="785"/>
        <item m="1" x="798"/>
        <item m="1" x="801"/>
        <item m="1" x="803"/>
        <item m="1" x="805"/>
        <item m="1" x="808"/>
        <item m="1" x="810"/>
        <item m="1" x="812"/>
        <item m="1" x="815"/>
        <item m="1" x="783"/>
        <item m="1" x="781"/>
        <item m="1" x="778"/>
        <item m="1" x="774"/>
        <item m="1" x="770"/>
        <item m="1" x="768"/>
        <item m="1" x="709"/>
        <item m="1" x="727"/>
        <item x="574"/>
        <item x="62"/>
        <item x="23"/>
        <item x="42"/>
        <item x="575"/>
        <item x="576"/>
        <item x="60"/>
        <item x="29"/>
        <item x="10"/>
        <item x="577"/>
        <item x="41"/>
        <item x="578"/>
        <item x="134"/>
        <item x="99"/>
        <item x="54"/>
        <item x="75"/>
        <item x="27"/>
        <item x="579"/>
        <item m="1" x="846"/>
        <item m="1" x="726"/>
        <item m="1" x="728"/>
        <item m="1" x="729"/>
        <item m="1" x="730"/>
        <item x="190"/>
        <item x="254"/>
        <item x="593"/>
        <item x="201"/>
        <item x="637"/>
        <item x="109"/>
        <item x="231"/>
        <item x="528"/>
        <item x="277"/>
        <item x="403"/>
        <item x="406"/>
        <item x="102"/>
        <item x="555"/>
        <item x="556"/>
        <item x="330"/>
        <item x="316"/>
        <item x="401"/>
        <item x="204"/>
        <item x="230"/>
        <item x="49"/>
        <item x="557"/>
        <item m="1" x="734"/>
        <item x="195"/>
        <item x="106"/>
        <item x="355"/>
        <item x="125"/>
        <item x="488"/>
        <item x="399"/>
        <item x="367"/>
        <item x="229"/>
        <item x="225"/>
        <item x="489"/>
        <item x="293"/>
        <item x="343"/>
        <item x="245"/>
        <item x="246"/>
        <item x="362"/>
        <item x="412"/>
        <item x="490"/>
        <item x="370"/>
        <item m="1" x="828"/>
        <item m="1" x="704"/>
        <item m="1" x="789"/>
        <item m="1" x="784"/>
        <item m="1" x="779"/>
        <item m="1" x="772"/>
        <item x="326"/>
        <item x="0"/>
        <item x="199"/>
        <item x="269"/>
        <item x="617"/>
        <item x="560"/>
        <item x="691"/>
        <item x="205"/>
        <item m="1" x="747"/>
        <item x="112"/>
        <item x="96"/>
        <item x="474"/>
        <item x="447"/>
        <item x="347"/>
        <item x="378"/>
        <item x="655"/>
        <item x="144"/>
        <item x="121"/>
        <item x="108"/>
        <item x="647"/>
        <item x="648"/>
        <item x="479"/>
        <item x="482"/>
        <item x="480"/>
        <item x="257"/>
        <item m="1" x="744"/>
        <item m="1" x="746"/>
        <item m="1" x="748"/>
        <item x="68"/>
        <item x="71"/>
        <item x="561"/>
        <item x="567"/>
        <item x="562"/>
        <item x="563"/>
        <item m="1" x="732"/>
        <item m="1" x="782"/>
        <item m="1" x="775"/>
        <item m="1" x="769"/>
        <item x="232"/>
        <item x="298"/>
        <item x="291"/>
        <item x="111"/>
        <item x="656"/>
        <item x="271"/>
        <item x="657"/>
        <item x="417"/>
        <item x="658"/>
        <item x="659"/>
        <item m="1" x="766"/>
        <item m="1" x="767"/>
        <item x="194"/>
        <item x="191"/>
        <item x="279"/>
        <item x="419"/>
        <item x="568"/>
        <item x="86"/>
        <item x="626"/>
        <item x="416"/>
        <item x="602"/>
        <item x="603"/>
        <item x="425"/>
        <item m="1" x="718"/>
        <item x="605"/>
        <item x="215"/>
        <item x="3"/>
        <item m="1" x="760"/>
        <item m="1" x="761"/>
        <item m="1" x="762"/>
        <item m="1" x="764"/>
        <item x="559"/>
        <item x="295"/>
        <item x="239"/>
        <item x="192"/>
        <item x="533"/>
        <item x="394"/>
        <item x="163"/>
        <item x="532"/>
        <item m="1" x="735"/>
        <item x="377"/>
        <item x="183"/>
        <item x="214"/>
        <item x="618"/>
        <item x="270"/>
        <item x="619"/>
        <item x="113"/>
        <item x="612"/>
        <item x="145"/>
        <item x="439"/>
        <item x="34"/>
        <item x="638"/>
        <item x="289"/>
        <item x="358"/>
        <item x="218"/>
        <item x="351"/>
        <item x="585"/>
        <item x="122"/>
        <item x="210"/>
        <item x="586"/>
        <item m="1" x="706"/>
        <item x="50"/>
        <item x="587"/>
        <item x="649"/>
        <item x="693"/>
        <item x="209"/>
        <item m="1" x="743"/>
        <item x="475"/>
        <item x="171"/>
        <item x="591"/>
        <item x="495"/>
        <item x="6"/>
        <item x="606"/>
        <item x="620"/>
        <item x="185"/>
        <item x="335"/>
        <item x="415"/>
        <item x="124"/>
        <item x="268"/>
        <item x="139"/>
        <item m="1" x="797"/>
        <item x="200"/>
        <item x="186"/>
        <item x="662"/>
        <item x="663"/>
        <item x="421"/>
        <item x="264"/>
        <item x="395"/>
        <item x="208"/>
        <item x="312"/>
        <item x="255"/>
        <item x="321"/>
        <item x="153"/>
        <item x="350"/>
        <item x="63"/>
        <item x="664"/>
        <item x="665"/>
        <item x="666"/>
        <item x="84"/>
        <item x="667"/>
        <item x="327"/>
        <item x="668"/>
        <item x="682"/>
        <item x="45"/>
        <item x="669"/>
        <item x="670"/>
        <item x="671"/>
        <item x="672"/>
        <item x="244"/>
        <item x="673"/>
        <item x="388"/>
        <item x="20"/>
        <item x="9"/>
        <item x="287"/>
        <item x="67"/>
        <item m="1" x="780"/>
        <item m="1" x="848"/>
        <item m="1" x="720"/>
        <item m="1" x="852"/>
        <item m="1" x="790"/>
        <item m="1" x="851"/>
        <item m="1" x="724"/>
        <item m="1" x="754"/>
        <item m="1" x="723"/>
        <item x="332"/>
        <item x="19"/>
        <item x="387"/>
        <item x="390"/>
        <item x="179"/>
        <item m="1" x="700"/>
        <item x="524"/>
        <item x="458"/>
        <item x="118"/>
        <item x="459"/>
        <item x="290"/>
        <item x="460"/>
        <item x="461"/>
        <item x="196"/>
        <item x="462"/>
        <item x="463"/>
        <item x="158"/>
        <item x="299"/>
        <item x="464"/>
        <item x="465"/>
        <item x="227"/>
        <item m="1" x="849"/>
        <item m="1" x="745"/>
        <item m="1" x="742"/>
        <item m="1" x="741"/>
        <item m="1" x="739"/>
        <item x="396"/>
        <item x="339"/>
        <item x="219"/>
        <item x="1"/>
        <item x="2"/>
        <item x="440"/>
        <item x="639"/>
        <item x="640"/>
        <item x="47"/>
        <item x="622"/>
        <item x="621"/>
        <item x="103"/>
        <item x="189"/>
        <item m="1" x="751"/>
        <item x="11"/>
        <item x="455"/>
        <item x="628"/>
        <item x="314"/>
        <item m="1" x="756"/>
        <item x="182"/>
        <item x="631"/>
        <item x="413"/>
        <item x="342"/>
        <item x="180"/>
        <item x="157"/>
        <item x="534"/>
        <item m="1" x="738"/>
        <item m="1" x="733"/>
        <item x="149"/>
        <item x="278"/>
        <item x="525"/>
        <item x="418"/>
        <item m="1" x="759"/>
        <item x="520"/>
        <item x="72"/>
        <item x="517"/>
        <item x="364"/>
        <item x="449"/>
        <item x="262"/>
        <item x="294"/>
        <item x="181"/>
        <item x="684"/>
        <item x="152"/>
        <item x="305"/>
        <item x="207"/>
        <item x="117"/>
        <item x="52"/>
        <item x="353"/>
        <item x="507"/>
        <item x="374"/>
        <item x="359"/>
        <item x="253"/>
        <item x="393"/>
        <item m="1" x="702"/>
        <item m="1" x="843"/>
        <item m="1" x="714"/>
        <item m="1" x="716"/>
        <item m="1" x="717"/>
        <item m="1" x="719"/>
        <item m="1" x="721"/>
        <item m="1" x="698"/>
        <item m="1" x="850"/>
        <item m="1" x="847"/>
        <item m="1" x="844"/>
        <item m="1" x="842"/>
        <item m="1" x="840"/>
        <item m="1" x="834"/>
        <item m="1" x="814"/>
        <item x="641"/>
        <item x="306"/>
        <item x="688"/>
        <item x="70"/>
        <item x="338"/>
        <item x="685"/>
        <item x="94"/>
        <item m="1" x="765"/>
        <item m="1" x="736"/>
        <item x="292"/>
        <item x="250"/>
        <item x="334"/>
        <item x="164"/>
        <item x="77"/>
        <item x="690"/>
        <item m="1" x="786"/>
        <item x="98"/>
        <item x="623"/>
        <item x="220"/>
        <item x="74"/>
        <item x="624"/>
        <item x="154"/>
        <item x="625"/>
        <item x="28"/>
        <item m="1" x="799"/>
        <item x="161"/>
        <item m="1" x="795"/>
        <item x="324"/>
        <item m="1" x="841"/>
        <item x="91"/>
        <item x="452"/>
        <item x="453"/>
        <item m="1" x="787"/>
        <item x="38"/>
        <item x="13"/>
        <item x="37"/>
        <item x="76"/>
        <item x="281"/>
        <item m="1" x="791"/>
        <item m="1" x="793"/>
        <item x="650"/>
        <item x="319"/>
        <item x="249"/>
        <item x="285"/>
        <item x="226"/>
        <item m="1" x="710"/>
        <item x="433"/>
        <item x="434"/>
        <item x="256"/>
        <item x="233"/>
        <item x="313"/>
        <item x="504"/>
        <item x="36"/>
        <item m="1" x="713"/>
        <item x="222"/>
        <item x="471"/>
        <item x="216"/>
        <item m="1" x="845"/>
        <item x="236"/>
        <item x="689"/>
        <item x="380"/>
        <item x="169"/>
        <item x="630"/>
        <item x="500"/>
        <item m="1" x="802"/>
        <item m="1" x="806"/>
        <item m="1" x="763"/>
        <item m="1" x="707"/>
        <item m="1" x="820"/>
        <item m="1" x="825"/>
        <item m="1" x="831"/>
        <item m="1" x="835"/>
        <item m="1" x="838"/>
        <item m="1" x="839"/>
        <item x="320"/>
        <item m="1" x="715"/>
        <item x="51"/>
        <item x="572"/>
        <item x="573"/>
        <item x="97"/>
        <item x="93"/>
        <item x="170"/>
        <item x="73"/>
        <item x="592"/>
        <item x="55"/>
        <item x="140"/>
        <item x="203"/>
        <item x="407"/>
        <item x="311"/>
        <item x="166"/>
        <item x="176"/>
        <item x="88"/>
        <item x="259"/>
        <item x="317"/>
        <item x="692"/>
        <item x="133"/>
        <item x="696"/>
        <item x="78"/>
        <item x="5"/>
        <item x="442"/>
        <item x="104"/>
        <item x="523"/>
        <item x="16"/>
        <item x="120"/>
        <item x="697"/>
        <item x="7"/>
        <item x="12"/>
        <item x="14"/>
        <item x="33"/>
        <item x="35"/>
        <item x="40"/>
        <item x="53"/>
        <item x="59"/>
        <item x="79"/>
        <item x="81"/>
        <item x="83"/>
        <item x="95"/>
        <item x="110"/>
        <item x="114"/>
        <item x="119"/>
        <item x="136"/>
        <item x="148"/>
        <item x="150"/>
        <item x="151"/>
        <item x="160"/>
        <item x="167"/>
        <item x="168"/>
        <item x="172"/>
        <item x="175"/>
        <item x="202"/>
        <item x="211"/>
        <item x="212"/>
        <item x="217"/>
        <item x="221"/>
        <item x="224"/>
        <item x="228"/>
        <item x="240"/>
        <item x="243"/>
        <item x="248"/>
        <item x="251"/>
        <item x="288"/>
        <item x="296"/>
        <item x="301"/>
        <item x="304"/>
        <item x="307"/>
        <item x="308"/>
        <item x="310"/>
        <item x="318"/>
        <item x="337"/>
        <item x="341"/>
        <item x="345"/>
        <item x="346"/>
        <item x="348"/>
        <item x="352"/>
        <item x="354"/>
        <item x="361"/>
        <item x="363"/>
        <item x="371"/>
        <item x="379"/>
        <item x="381"/>
        <item x="382"/>
        <item x="384"/>
        <item x="385"/>
        <item x="389"/>
        <item x="391"/>
        <item x="392"/>
        <item x="400"/>
        <item x="402"/>
        <item x="404"/>
        <item x="408"/>
        <item x="409"/>
        <item x="420"/>
        <item x="422"/>
        <item x="426"/>
        <item x="428"/>
        <item x="430"/>
        <item x="438"/>
        <item x="441"/>
        <item x="446"/>
        <item x="448"/>
        <item x="450"/>
        <item x="466"/>
        <item x="467"/>
        <item x="468"/>
        <item x="469"/>
        <item x="470"/>
        <item x="478"/>
        <item x="481"/>
        <item x="491"/>
        <item x="492"/>
        <item x="493"/>
        <item x="494"/>
        <item x="496"/>
        <item x="497"/>
        <item x="498"/>
        <item x="499"/>
        <item x="503"/>
        <item x="508"/>
        <item x="509"/>
        <item x="510"/>
        <item x="511"/>
        <item x="512"/>
        <item x="513"/>
        <item x="514"/>
        <item x="515"/>
        <item x="516"/>
        <item x="519"/>
        <item x="521"/>
        <item x="522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64"/>
        <item x="565"/>
        <item x="566"/>
        <item x="580"/>
        <item x="581"/>
        <item x="582"/>
        <item x="583"/>
        <item x="584"/>
        <item x="589"/>
        <item x="598"/>
        <item x="599"/>
        <item x="604"/>
        <item x="607"/>
        <item x="608"/>
        <item x="609"/>
        <item x="610"/>
        <item x="611"/>
        <item x="629"/>
        <item x="646"/>
        <item x="660"/>
        <item x="661"/>
        <item x="674"/>
        <item x="675"/>
        <item x="676"/>
        <item x="677"/>
        <item x="678"/>
        <item x="679"/>
        <item x="680"/>
        <item x="681"/>
        <item x="683"/>
        <item x="686"/>
        <item x="687"/>
        <item x="694"/>
        <item x="69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showAll="0"/>
  </pivotFields>
  <rowFields count="1">
    <field x="3"/>
  </rowFields>
  <rowItems count="6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3"/>
    </i>
    <i>
      <x v="64"/>
    </i>
    <i>
      <x v="65"/>
    </i>
    <i>
      <x v="66"/>
    </i>
    <i>
      <x v="67"/>
    </i>
    <i>
      <x v="68"/>
    </i>
    <i>
      <x v="69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3"/>
    </i>
    <i>
      <x v="84"/>
    </i>
    <i>
      <x v="85"/>
    </i>
    <i>
      <x v="86"/>
    </i>
    <i>
      <x v="87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09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6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5"/>
    </i>
    <i>
      <x v="366"/>
    </i>
    <i>
      <x v="367"/>
    </i>
    <i>
      <x v="368"/>
    </i>
    <i>
      <x v="369"/>
    </i>
    <i>
      <x v="370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9"/>
    </i>
    <i>
      <x v="400"/>
    </i>
    <i>
      <x v="401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6"/>
    </i>
    <i>
      <x v="437"/>
    </i>
    <i>
      <x v="438"/>
    </i>
    <i>
      <x v="439"/>
    </i>
    <i>
      <x v="440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9"/>
    </i>
    <i>
      <x v="500"/>
    </i>
    <i>
      <x v="501"/>
    </i>
    <i>
      <x v="502"/>
    </i>
    <i>
      <x v="503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3"/>
    </i>
    <i>
      <x v="554"/>
    </i>
    <i>
      <x v="555"/>
    </i>
    <i>
      <x v="556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2"/>
    </i>
    <i>
      <x v="603"/>
    </i>
    <i>
      <x v="604"/>
    </i>
    <i>
      <x v="605"/>
    </i>
    <i>
      <x v="606"/>
    </i>
    <i>
      <x v="607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8"/>
    </i>
    <i>
      <x v="620"/>
    </i>
    <i>
      <x v="622"/>
    </i>
    <i>
      <x v="623"/>
    </i>
    <i>
      <x v="624"/>
    </i>
    <i>
      <x v="626"/>
    </i>
    <i>
      <x v="627"/>
    </i>
    <i>
      <x v="628"/>
    </i>
    <i>
      <x v="629"/>
    </i>
    <i>
      <x v="630"/>
    </i>
    <i>
      <x v="633"/>
    </i>
    <i>
      <x v="634"/>
    </i>
    <i>
      <x v="635"/>
    </i>
    <i>
      <x v="636"/>
    </i>
    <i>
      <x v="637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7"/>
    </i>
    <i>
      <x v="648"/>
    </i>
    <i>
      <x v="649"/>
    </i>
    <i>
      <x v="651"/>
    </i>
    <i>
      <x v="652"/>
    </i>
    <i>
      <x v="653"/>
    </i>
    <i>
      <x v="654"/>
    </i>
    <i>
      <x v="655"/>
    </i>
    <i>
      <x v="656"/>
    </i>
    <i>
      <x v="667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 t="grand">
      <x/>
    </i>
  </rowItems>
  <colFields count="1">
    <field x="-2"/>
  </colFields>
  <colItems count="2">
    <i>
      <x/>
    </i>
    <i i="1">
      <x v="1"/>
    </i>
  </colItems>
  <dataFields count="2">
    <dataField name="Moyenne de C/Nnew" fld="35" subtotal="average" baseField="0" baseItem="0"/>
    <dataField name="Moyenne de sapwood_dens" fld="24" subtotal="average" baseField="0" baseItem="0" numFmtId="164"/>
  </dataFields>
  <formats count="3"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type="topRight" dataOnly="0" labelOnly="1" outline="0" fieldPosition="0"/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leau croisé dynamique2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>
  <location ref="A1:C700" firstHeaderRow="1" firstDataRow="2" firstDataCol="1"/>
  <pivotFields count="17">
    <pivotField axis="axisRow" showAll="0">
      <items count="698">
        <item x="404"/>
        <item x="405"/>
        <item x="403"/>
        <item x="509"/>
        <item x="278"/>
        <item x="510"/>
        <item x="571"/>
        <item x="572"/>
        <item x="553"/>
        <item x="554"/>
        <item x="28"/>
        <item x="685"/>
        <item x="0"/>
        <item x="29"/>
        <item x="513"/>
        <item x="511"/>
        <item x="512"/>
        <item x="279"/>
        <item x="280"/>
        <item x="281"/>
        <item x="282"/>
        <item x="283"/>
        <item x="9"/>
        <item x="369"/>
        <item x="240"/>
        <item x="681"/>
        <item x="682"/>
        <item x="30"/>
        <item x="31"/>
        <item x="32"/>
        <item x="33"/>
        <item x="34"/>
        <item x="49"/>
        <item x="50"/>
        <item x="1"/>
        <item x="2"/>
        <item x="449"/>
        <item x="406"/>
        <item x="103"/>
        <item x="104"/>
        <item x="514"/>
        <item x="58"/>
        <item x="35"/>
        <item x="450"/>
        <item x="451"/>
        <item x="452"/>
        <item x="204"/>
        <item x="205"/>
        <item x="207"/>
        <item x="206"/>
        <item x="371"/>
        <item x="372"/>
        <item x="473"/>
        <item x="555"/>
        <item x="124"/>
        <item x="125"/>
        <item x="389"/>
        <item x="126"/>
        <item x="127"/>
        <item x="257"/>
        <item x="258"/>
        <item x="259"/>
        <item x="260"/>
        <item x="261"/>
        <item x="105"/>
        <item x="552"/>
        <item x="59"/>
        <item x="128"/>
        <item x="407"/>
        <item x="241"/>
        <item x="242"/>
        <item x="243"/>
        <item x="504"/>
        <item x="264"/>
        <item x="556"/>
        <item x="588"/>
        <item x="589"/>
        <item x="590"/>
        <item x="591"/>
        <item x="592"/>
        <item x="593"/>
        <item x="594"/>
        <item x="595"/>
        <item x="186"/>
        <item x="543"/>
        <item x="244"/>
        <item x="70"/>
        <item x="68"/>
        <item x="69"/>
        <item x="143"/>
        <item x="144"/>
        <item x="145"/>
        <item x="146"/>
        <item x="147"/>
        <item x="148"/>
        <item x="149"/>
        <item x="36"/>
        <item x="338"/>
        <item x="339"/>
        <item x="340"/>
        <item x="341"/>
        <item x="342"/>
        <item x="71"/>
        <item x="573"/>
        <item x="574"/>
        <item x="575"/>
        <item x="576"/>
        <item x="276"/>
        <item x="72"/>
        <item x="73"/>
        <item x="74"/>
        <item x="75"/>
        <item x="272"/>
        <item x="106"/>
        <item x="107"/>
        <item x="213"/>
        <item x="214"/>
        <item x="215"/>
        <item x="216"/>
        <item x="217"/>
        <item x="596"/>
        <item x="515"/>
        <item x="516"/>
        <item x="517"/>
        <item x="273"/>
        <item x="245"/>
        <item x="246"/>
        <item x="10"/>
        <item x="11"/>
        <item x="505"/>
        <item x="557"/>
        <item x="558"/>
        <item x="559"/>
        <item x="518"/>
        <item x="597"/>
        <item x="598"/>
        <item x="599"/>
        <item x="274"/>
        <item x="284"/>
        <item x="408"/>
        <item x="108"/>
        <item x="109"/>
        <item x="60"/>
        <item x="61"/>
        <item x="62"/>
        <item x="690"/>
        <item x="691"/>
        <item x="343"/>
        <item x="344"/>
        <item x="345"/>
        <item x="346"/>
        <item x="347"/>
        <item x="348"/>
        <item x="356"/>
        <item x="349"/>
        <item x="350"/>
        <item x="351"/>
        <item x="352"/>
        <item x="353"/>
        <item x="354"/>
        <item x="355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544"/>
        <item x="51"/>
        <item x="150"/>
        <item x="560"/>
        <item x="561"/>
        <item x="456"/>
        <item x="453"/>
        <item x="454"/>
        <item x="455"/>
        <item x="12"/>
        <item x="38"/>
        <item x="37"/>
        <item x="247"/>
        <item x="135"/>
        <item x="390"/>
        <item x="391"/>
        <item x="392"/>
        <item x="395"/>
        <item x="393"/>
        <item x="394"/>
        <item x="13"/>
        <item x="14"/>
        <item x="15"/>
        <item x="16"/>
        <item x="17"/>
        <item x="562"/>
        <item x="357"/>
        <item x="266"/>
        <item x="506"/>
        <item x="457"/>
        <item x="458"/>
        <item x="374"/>
        <item x="248"/>
        <item x="39"/>
        <item x="151"/>
        <item x="152"/>
        <item x="153"/>
        <item x="154"/>
        <item x="155"/>
        <item x="156"/>
        <item x="159"/>
        <item x="157"/>
        <item x="158"/>
        <item x="570"/>
        <item x="267"/>
        <item x="249"/>
        <item x="110"/>
        <item x="519"/>
        <item x="520"/>
        <item x="44"/>
        <item x="45"/>
        <item x="27"/>
        <item x="502"/>
        <item x="303"/>
        <item x="8"/>
        <item x="304"/>
        <item x="305"/>
        <item x="306"/>
        <item x="307"/>
        <item x="308"/>
        <item x="309"/>
        <item x="310"/>
        <item x="311"/>
        <item x="312"/>
        <item x="313"/>
        <item x="66"/>
        <item x="314"/>
        <item x="315"/>
        <item x="316"/>
        <item x="317"/>
        <item x="318"/>
        <item x="319"/>
        <item x="320"/>
        <item x="321"/>
        <item x="322"/>
        <item x="323"/>
        <item x="67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495"/>
        <item x="496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66"/>
        <item x="468"/>
        <item x="467"/>
        <item x="563"/>
        <item x="54"/>
        <item x="52"/>
        <item x="277"/>
        <item x="40"/>
        <item x="545"/>
        <item x="546"/>
        <item x="262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686"/>
        <item x="160"/>
        <item x="161"/>
        <item x="162"/>
        <item x="163"/>
        <item x="182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285"/>
        <item x="286"/>
        <item x="287"/>
        <item x="521"/>
        <item x="375"/>
        <item x="683"/>
        <item x="250"/>
        <item x="251"/>
        <item x="252"/>
        <item x="41"/>
        <item x="111"/>
        <item x="42"/>
        <item x="600"/>
        <item x="601"/>
        <item x="602"/>
        <item x="253"/>
        <item x="459"/>
        <item x="460"/>
        <item x="577"/>
        <item x="578"/>
        <item x="136"/>
        <item x="142"/>
        <item x="137"/>
        <item x="138"/>
        <item x="139"/>
        <item x="140"/>
        <item x="141"/>
        <item x="579"/>
        <item x="376"/>
        <item x="377"/>
        <item x="385"/>
        <item x="378"/>
        <item x="379"/>
        <item x="380"/>
        <item x="381"/>
        <item x="382"/>
        <item x="383"/>
        <item x="384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507"/>
        <item x="187"/>
        <item x="386"/>
        <item x="387"/>
        <item x="388"/>
        <item x="542"/>
        <item x="488"/>
        <item x="489"/>
        <item x="490"/>
        <item x="491"/>
        <item x="492"/>
        <item x="493"/>
        <item x="461"/>
        <item x="497"/>
        <item x="498"/>
        <item x="499"/>
        <item x="500"/>
        <item x="501"/>
        <item x="373"/>
        <item x="288"/>
        <item x="289"/>
        <item x="290"/>
        <item x="297"/>
        <item x="291"/>
        <item x="292"/>
        <item x="293"/>
        <item x="294"/>
        <item x="295"/>
        <item x="296"/>
        <item x="53"/>
        <item x="522"/>
        <item x="523"/>
        <item x="524"/>
        <item x="469"/>
        <item x="503"/>
        <item x="18"/>
        <item x="19"/>
        <item x="63"/>
        <item x="564"/>
        <item x="43"/>
        <item x="183"/>
        <item x="184"/>
        <item x="185"/>
        <item x="433"/>
        <item x="434"/>
        <item x="435"/>
        <item x="436"/>
        <item x="437"/>
        <item x="438"/>
        <item x="439"/>
        <item x="580"/>
        <item x="687"/>
        <item x="112"/>
        <item x="113"/>
        <item x="114"/>
        <item x="462"/>
        <item x="463"/>
        <item x="188"/>
        <item x="525"/>
        <item x="494"/>
        <item x="526"/>
        <item x="254"/>
        <item x="275"/>
        <item x="565"/>
        <item x="129"/>
        <item x="130"/>
        <item x="131"/>
        <item x="132"/>
        <item x="133"/>
        <item x="13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58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9"/>
        <item x="660"/>
        <item x="661"/>
        <item x="26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440"/>
        <item x="441"/>
        <item x="20"/>
        <item x="566"/>
        <item x="568"/>
        <item x="567"/>
        <item x="528"/>
        <item x="527"/>
        <item x="508"/>
        <item x="692"/>
        <item x="693"/>
        <item x="64"/>
        <item x="65"/>
        <item x="547"/>
        <item x="548"/>
        <item x="549"/>
        <item x="115"/>
        <item x="551"/>
        <item x="189"/>
        <item x="298"/>
        <item x="299"/>
        <item x="300"/>
        <item x="301"/>
        <item x="688"/>
        <item x="689"/>
        <item x="21"/>
        <item x="694"/>
        <item x="268"/>
        <item x="269"/>
        <item x="270"/>
        <item x="255"/>
        <item x="256"/>
        <item x="239"/>
        <item x="46"/>
        <item x="48"/>
        <item x="47"/>
        <item x="302"/>
        <item x="662"/>
        <item x="663"/>
        <item x="664"/>
        <item x="665"/>
        <item x="446"/>
        <item x="447"/>
        <item x="448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569"/>
        <item x="666"/>
        <item x="675"/>
        <item x="667"/>
        <item x="668"/>
        <item x="669"/>
        <item x="670"/>
        <item x="671"/>
        <item x="672"/>
        <item x="673"/>
        <item x="674"/>
        <item x="370"/>
        <item x="442"/>
        <item x="443"/>
        <item x="678"/>
        <item x="679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190"/>
        <item x="191"/>
        <item x="680"/>
        <item x="55"/>
        <item x="56"/>
        <item x="57"/>
        <item x="116"/>
        <item x="117"/>
        <item x="118"/>
        <item x="119"/>
        <item x="120"/>
        <item x="121"/>
        <item x="122"/>
        <item x="581"/>
        <item x="582"/>
        <item x="583"/>
        <item x="584"/>
        <item x="585"/>
        <item x="586"/>
        <item x="3"/>
        <item x="4"/>
        <item x="5"/>
        <item x="210"/>
        <item x="211"/>
        <item x="212"/>
        <item x="208"/>
        <item x="209"/>
        <item x="98"/>
        <item x="100"/>
        <item x="99"/>
        <item x="22"/>
        <item x="676"/>
        <item x="677"/>
        <item x="6"/>
        <item x="7"/>
        <item x="550"/>
        <item x="202"/>
        <item x="192"/>
        <item x="193"/>
        <item x="194"/>
        <item x="195"/>
        <item x="196"/>
        <item x="197"/>
        <item x="198"/>
        <item x="199"/>
        <item x="200"/>
        <item x="201"/>
        <item x="101"/>
        <item x="102"/>
        <item x="396"/>
        <item x="397"/>
        <item x="402"/>
        <item x="398"/>
        <item x="399"/>
        <item x="400"/>
        <item x="401"/>
        <item x="464"/>
        <item x="465"/>
        <item x="23"/>
        <item x="24"/>
        <item x="271"/>
        <item x="540"/>
        <item x="541"/>
        <item x="470"/>
        <item x="471"/>
        <item x="472"/>
        <item x="203"/>
        <item x="684"/>
        <item x="695"/>
        <item x="696"/>
        <item x="123"/>
        <item x="587"/>
        <item x="25"/>
        <item x="26"/>
        <item x="263"/>
        <item x="444"/>
        <item x="4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3">
        <item x="25"/>
        <item x="40"/>
        <item x="39"/>
        <item x="38"/>
        <item x="29"/>
        <item x="37"/>
        <item x="35"/>
        <item x="21"/>
        <item x="24"/>
        <item x="1"/>
        <item x="26"/>
        <item x="20"/>
        <item x="19"/>
        <item x="13"/>
        <item x="4"/>
        <item x="23"/>
        <item x="3"/>
        <item x="6"/>
        <item x="8"/>
        <item x="12"/>
        <item x="22"/>
        <item x="5"/>
        <item x="2"/>
        <item x="9"/>
        <item x="17"/>
        <item x="10"/>
        <item x="14"/>
        <item x="18"/>
        <item x="15"/>
        <item x="0"/>
        <item x="7"/>
        <item x="34"/>
        <item x="16"/>
        <item x="27"/>
        <item x="30"/>
        <item x="33"/>
        <item x="28"/>
        <item x="45"/>
        <item x="42"/>
        <item x="36"/>
        <item x="44"/>
        <item x="47"/>
        <item x="46"/>
        <item x="31"/>
        <item x="49"/>
        <item x="32"/>
        <item x="50"/>
        <item x="41"/>
        <item x="43"/>
        <item x="51"/>
        <item x="48"/>
        <item x="11"/>
        <item t="default"/>
      </items>
    </pivotField>
    <pivotField showAll="0"/>
    <pivotField showAll="0"/>
    <pivotField showAll="0"/>
    <pivotField showAll="0">
      <items count="2711">
        <item x="471"/>
        <item x="952"/>
        <item x="857"/>
        <item x="6"/>
        <item x="747"/>
        <item x="598"/>
        <item x="2626"/>
        <item x="2128"/>
        <item x="614"/>
        <item x="929"/>
        <item x="954"/>
        <item x="2435"/>
        <item x="958"/>
        <item x="10"/>
        <item x="949"/>
        <item x="999"/>
        <item x="930"/>
        <item x="956"/>
        <item x="2600"/>
        <item x="1814"/>
        <item x="595"/>
        <item x="1046"/>
        <item x="738"/>
        <item x="766"/>
        <item x="1040"/>
        <item x="684"/>
        <item x="744"/>
        <item x="2357"/>
        <item x="569"/>
        <item x="845"/>
        <item x="756"/>
        <item x="711"/>
        <item x="2263"/>
        <item x="2092"/>
        <item x="639"/>
        <item x="603"/>
        <item x="304"/>
        <item x="1522"/>
        <item x="564"/>
        <item x="477"/>
        <item x="269"/>
        <item x="1045"/>
        <item x="22"/>
        <item x="597"/>
        <item x="1164"/>
        <item x="577"/>
        <item x="501"/>
        <item x="660"/>
        <item x="685"/>
        <item x="1787"/>
        <item x="123"/>
        <item x="323"/>
        <item x="664"/>
        <item x="68"/>
        <item x="175"/>
        <item x="2353"/>
        <item x="130"/>
        <item x="1781"/>
        <item x="925"/>
        <item x="2034"/>
        <item x="101"/>
        <item x="155"/>
        <item x="324"/>
        <item x="668"/>
        <item x="666"/>
        <item x="2618"/>
        <item x="303"/>
        <item x="424"/>
        <item x="448"/>
        <item x="77"/>
        <item x="572"/>
        <item x="290"/>
        <item x="310"/>
        <item x="2255"/>
        <item x="104"/>
        <item x="1822"/>
        <item x="449"/>
        <item x="419"/>
        <item x="1048"/>
        <item x="1555"/>
        <item x="87"/>
        <item x="462"/>
        <item x="2598"/>
        <item x="707"/>
        <item x="1213"/>
        <item x="111"/>
        <item x="585"/>
        <item x="1804"/>
        <item x="447"/>
        <item x="1160"/>
        <item x="1361"/>
        <item x="2343"/>
        <item x="121"/>
        <item x="1317"/>
        <item x="95"/>
        <item x="127"/>
        <item x="732"/>
        <item x="2053"/>
        <item x="118"/>
        <item x="770"/>
        <item x="1269"/>
        <item x="149"/>
        <item x="921"/>
        <item x="1777"/>
        <item x="2599"/>
        <item x="1561"/>
        <item x="2122"/>
        <item x="38"/>
        <item x="159"/>
        <item x="1850"/>
        <item x="805"/>
        <item x="905"/>
        <item x="120"/>
        <item x="1674"/>
        <item x="1063"/>
        <item x="2280"/>
        <item x="442"/>
        <item x="1085"/>
        <item x="797"/>
        <item x="237"/>
        <item x="890"/>
        <item x="2346"/>
        <item x="2345"/>
        <item x="108"/>
        <item x="469"/>
        <item x="2504"/>
        <item x="1391"/>
        <item x="1455"/>
        <item x="889"/>
        <item x="452"/>
        <item x="2081"/>
        <item x="1715"/>
        <item x="819"/>
        <item x="92"/>
        <item x="683"/>
        <item x="800"/>
        <item x="2050"/>
        <item x="2549"/>
        <item x="1590"/>
        <item x="409"/>
        <item x="329"/>
        <item x="1469"/>
        <item x="1535"/>
        <item x="2507"/>
        <item x="2015"/>
        <item x="2339"/>
        <item x="485"/>
        <item x="2648"/>
        <item x="1277"/>
        <item x="1382"/>
        <item x="1241"/>
        <item x="1052"/>
        <item x="431"/>
        <item x="2467"/>
        <item x="295"/>
        <item x="416"/>
        <item x="803"/>
        <item x="453"/>
        <item x="2121"/>
        <item x="586"/>
        <item x="428"/>
        <item x="383"/>
        <item x="1030"/>
        <item x="2485"/>
        <item x="1345"/>
        <item x="1738"/>
        <item x="2667"/>
        <item x="1240"/>
        <item x="293"/>
        <item x="385"/>
        <item x="400"/>
        <item x="2258"/>
        <item x="2472"/>
        <item x="460"/>
        <item x="916"/>
        <item x="1014"/>
        <item x="1460"/>
        <item x="370"/>
        <item x="2014"/>
        <item x="349"/>
        <item x="363"/>
        <item x="1217"/>
        <item x="559"/>
        <item x="1937"/>
        <item x="1218"/>
        <item x="413"/>
        <item x="2483"/>
        <item x="2577"/>
        <item x="178"/>
        <item x="1972"/>
        <item x="334"/>
        <item x="1020"/>
        <item x="2149"/>
        <item x="420"/>
        <item x="247"/>
        <item x="432"/>
        <item x="1135"/>
        <item x="459"/>
        <item x="411"/>
        <item x="1120"/>
        <item x="2023"/>
        <item x="987"/>
        <item x="1425"/>
        <item x="1877"/>
        <item x="1050"/>
        <item x="1451"/>
        <item x="534"/>
        <item x="1408"/>
        <item x="2018"/>
        <item x="2026"/>
        <item x="337"/>
        <item x="547"/>
        <item x="2708"/>
        <item x="380"/>
        <item x="342"/>
        <item x="1865"/>
        <item x="1431"/>
        <item x="2347"/>
        <item x="347"/>
        <item x="1281"/>
        <item x="1987"/>
        <item x="2632"/>
        <item x="391"/>
        <item x="433"/>
        <item x="415"/>
        <item x="359"/>
        <item x="393"/>
        <item x="403"/>
        <item x="182"/>
        <item x="425"/>
        <item x="115"/>
        <item x="2494"/>
        <item x="439"/>
        <item x="418"/>
        <item x="417"/>
        <item x="422"/>
        <item x="412"/>
        <item x="179"/>
        <item x="376"/>
        <item x="2418"/>
        <item x="414"/>
        <item x="375"/>
        <item x="1279"/>
        <item x="369"/>
        <item x="344"/>
        <item x="345"/>
        <item x="340"/>
        <item x="2490"/>
        <item x="1049"/>
        <item x="348"/>
        <item x="343"/>
        <item x="410"/>
        <item x="350"/>
        <item x="357"/>
        <item x="353"/>
        <item x="354"/>
        <item x="346"/>
        <item x="360"/>
        <item x="405"/>
        <item x="351"/>
        <item x="407"/>
        <item x="406"/>
        <item x="928"/>
        <item x="2438"/>
        <item x="338"/>
        <item x="2127"/>
        <item x="2281"/>
        <item x="2001"/>
        <item x="2397"/>
        <item x="2709"/>
        <item x="3"/>
        <item x="917"/>
        <item x="483"/>
        <item x="1991"/>
        <item x="1655"/>
        <item x="2547"/>
        <item x="191"/>
        <item x="2134"/>
        <item x="516"/>
        <item x="2129"/>
        <item x="2371"/>
        <item x="2437"/>
        <item x="1044"/>
        <item x="2616"/>
        <item x="2430"/>
        <item x="1519"/>
        <item x="2138"/>
        <item x="941"/>
        <item x="2008"/>
        <item x="874"/>
        <item x="947"/>
        <item x="883"/>
        <item x="2519"/>
        <item x="1595"/>
        <item x="1038"/>
        <item x="882"/>
        <item x="2132"/>
        <item x="965"/>
        <item x="2393"/>
        <item x="2286"/>
        <item x="721"/>
        <item x="2436"/>
        <item x="652"/>
        <item x="946"/>
        <item x="2624"/>
        <item x="2704"/>
        <item x="980"/>
        <item x="616"/>
        <item x="2628"/>
        <item x="188"/>
        <item x="850"/>
        <item x="1578"/>
        <item x="2606"/>
        <item x="2005"/>
        <item x="720"/>
        <item x="319"/>
        <item x="957"/>
        <item x="2112"/>
        <item x="1584"/>
        <item x="1996"/>
        <item x="186"/>
        <item x="877"/>
        <item x="1461"/>
        <item x="2548"/>
        <item x="851"/>
        <item x="2428"/>
        <item x="1098"/>
        <item x="1047"/>
        <item x="1654"/>
        <item x="2162"/>
        <item x="2108"/>
        <item x="748"/>
        <item x="975"/>
        <item x="951"/>
        <item x="2136"/>
        <item x="100"/>
        <item x="2283"/>
        <item x="641"/>
        <item x="1525"/>
        <item x="868"/>
        <item x="2087"/>
        <item x="2425"/>
        <item x="844"/>
        <item x="959"/>
        <item x="600"/>
        <item x="2424"/>
        <item x="618"/>
        <item x="960"/>
        <item x="2439"/>
        <item x="1656"/>
        <item x="739"/>
        <item x="193"/>
        <item x="604"/>
        <item x="858"/>
        <item x="863"/>
        <item x="2372"/>
        <item x="927"/>
        <item x="610"/>
        <item x="608"/>
        <item x="1583"/>
        <item x="663"/>
        <item x="50"/>
        <item x="2426"/>
        <item x="2705"/>
        <item x="839"/>
        <item x="8"/>
        <item x="775"/>
        <item x="2006"/>
        <item x="1883"/>
        <item x="876"/>
        <item x="2111"/>
        <item x="856"/>
        <item x="1582"/>
        <item x="518"/>
        <item x="626"/>
        <item x="2432"/>
        <item x="888"/>
        <item x="2275"/>
        <item x="2594"/>
        <item x="185"/>
        <item x="194"/>
        <item x="2370"/>
        <item x="713"/>
        <item x="1013"/>
        <item x="2461"/>
        <item x="837"/>
        <item x="606"/>
        <item x="1990"/>
        <item x="2318"/>
        <item x="1083"/>
        <item x="2292"/>
        <item x="64"/>
        <item x="2091"/>
        <item x="2433"/>
        <item x="2387"/>
        <item x="2067"/>
        <item x="321"/>
        <item x="963"/>
        <item x="718"/>
        <item x="628"/>
        <item x="1859"/>
        <item x="630"/>
        <item x="849"/>
        <item x="617"/>
        <item x="0"/>
        <item x="1587"/>
        <item x="609"/>
        <item x="647"/>
        <item x="499"/>
        <item x="633"/>
        <item x="653"/>
        <item x="1585"/>
        <item x="650"/>
        <item x="943"/>
        <item x="646"/>
        <item x="1035"/>
        <item x="489"/>
        <item x="873"/>
        <item x="620"/>
        <item x="514"/>
        <item x="2109"/>
        <item x="1579"/>
        <item x="942"/>
        <item x="1581"/>
        <item x="515"/>
        <item x="2434"/>
        <item x="976"/>
        <item x="962"/>
        <item x="504"/>
        <item x="2445"/>
        <item x="306"/>
        <item x="742"/>
        <item x="1094"/>
        <item x="511"/>
        <item x="2653"/>
        <item x="673"/>
        <item x="2024"/>
        <item x="2686"/>
        <item x="2688"/>
        <item x="878"/>
        <item x="709"/>
        <item x="2333"/>
        <item x="192"/>
        <item x="862"/>
        <item x="842"/>
        <item x="880"/>
        <item x="1571"/>
        <item x="5"/>
        <item x="1526"/>
        <item x="875"/>
        <item x="2691"/>
        <item x="2124"/>
        <item x="505"/>
        <item x="2278"/>
        <item x="2682"/>
        <item x="550"/>
        <item x="953"/>
        <item x="649"/>
        <item x="983"/>
        <item x="2071"/>
        <item x="955"/>
        <item x="675"/>
        <item x="503"/>
        <item x="634"/>
        <item x="172"/>
        <item x="1809"/>
        <item x="655"/>
        <item x="1099"/>
        <item x="2522"/>
        <item x="307"/>
        <item x="1036"/>
        <item x="98"/>
        <item x="931"/>
        <item x="11"/>
        <item x="611"/>
        <item x="2072"/>
        <item x="1596"/>
        <item x="63"/>
        <item x="2110"/>
        <item x="506"/>
        <item x="1518"/>
        <item x="636"/>
        <item x="1591"/>
        <item x="981"/>
        <item x="631"/>
        <item x="971"/>
        <item x="2103"/>
        <item x="2369"/>
        <item x="854"/>
        <item x="961"/>
        <item x="99"/>
        <item x="1931"/>
        <item x="580"/>
        <item x="2427"/>
        <item x="2279"/>
        <item x="944"/>
        <item x="2265"/>
        <item x="2261"/>
        <item x="187"/>
        <item x="2518"/>
        <item x="1178"/>
        <item x="624"/>
        <item x="2294"/>
        <item x="500"/>
        <item x="1006"/>
        <item x="2105"/>
        <item x="741"/>
        <item x="855"/>
        <item x="1037"/>
        <item x="1593"/>
        <item x="835"/>
        <item x="571"/>
        <item x="2293"/>
        <item x="176"/>
        <item x="725"/>
        <item x="625"/>
        <item x="681"/>
        <item x="1181"/>
        <item x="599"/>
        <item x="677"/>
        <item x="1434"/>
        <item x="1436"/>
        <item x="512"/>
        <item x="4"/>
        <item x="2456"/>
        <item x="190"/>
        <item x="658"/>
        <item x="2004"/>
        <item x="493"/>
        <item x="65"/>
        <item x="2348"/>
        <item x="61"/>
        <item x="638"/>
        <item x="2086"/>
        <item x="37"/>
        <item x="605"/>
        <item x="710"/>
        <item x="838"/>
        <item x="1175"/>
        <item x="632"/>
        <item x="1893"/>
        <item x="507"/>
        <item x="81"/>
        <item x="1998"/>
        <item x="1788"/>
        <item x="494"/>
        <item x="1520"/>
        <item x="508"/>
        <item x="865"/>
        <item x="2130"/>
        <item x="869"/>
        <item x="841"/>
        <item x="940"/>
        <item x="945"/>
        <item x="1754"/>
        <item x="613"/>
        <item x="509"/>
        <item x="1757"/>
        <item x="1527"/>
        <item x="562"/>
        <item x="2323"/>
        <item x="923"/>
        <item x="2291"/>
        <item x="174"/>
        <item x="565"/>
        <item x="1562"/>
        <item x="1403"/>
        <item x="16"/>
        <item x="189"/>
        <item x="644"/>
        <item x="264"/>
        <item x="1995"/>
        <item x="871"/>
        <item x="184"/>
        <item x="213"/>
        <item x="680"/>
        <item x="80"/>
        <item x="1793"/>
        <item x="654"/>
        <item x="539"/>
        <item x="1557"/>
        <item x="1291"/>
        <item x="78"/>
        <item x="195"/>
        <item x="1"/>
        <item x="1539"/>
        <item x="1165"/>
        <item x="1808"/>
        <item x="470"/>
        <item x="2687"/>
        <item x="671"/>
        <item x="2604"/>
        <item x="745"/>
        <item x="676"/>
        <item x="867"/>
        <item x="517"/>
        <item x="665"/>
        <item x="215"/>
        <item x="1176"/>
        <item x="1042"/>
        <item x="602"/>
        <item x="473"/>
        <item x="755"/>
        <item x="76"/>
        <item x="2322"/>
        <item x="728"/>
        <item x="2601"/>
        <item x="70"/>
        <item x="2036"/>
        <item x="1547"/>
        <item x="682"/>
        <item x="759"/>
        <item x="2602"/>
        <item x="615"/>
        <item x="1740"/>
        <item x="840"/>
        <item x="2358"/>
        <item x="848"/>
        <item x="816"/>
        <item x="2388"/>
        <item x="843"/>
        <item x="2090"/>
        <item x="1003"/>
        <item x="13"/>
        <item x="2351"/>
        <item x="1711"/>
        <item x="2411"/>
        <item x="513"/>
        <item x="2089"/>
        <item x="637"/>
        <item x="566"/>
        <item x="19"/>
        <item x="498"/>
        <item x="205"/>
        <item x="1162"/>
        <item x="1304"/>
        <item x="60"/>
        <item x="1594"/>
        <item x="1463"/>
        <item x="1750"/>
        <item x="1089"/>
        <item x="859"/>
        <item x="2133"/>
        <item x="1100"/>
        <item x="594"/>
        <item x="2190"/>
        <item x="607"/>
        <item x="2539"/>
        <item x="887"/>
        <item x="2035"/>
        <item x="1550"/>
        <item x="974"/>
        <item x="2630"/>
        <item x="612"/>
        <item x="1533"/>
        <item x="872"/>
        <item x="39"/>
        <item x="1592"/>
        <item x="679"/>
        <item x="2352"/>
        <item x="794"/>
        <item x="648"/>
        <item x="1002"/>
        <item x="629"/>
        <item x="1813"/>
        <item x="645"/>
        <item x="75"/>
        <item x="885"/>
        <item x="853"/>
        <item x="1769"/>
        <item x="1177"/>
        <item x="1815"/>
        <item x="69"/>
        <item x="2429"/>
        <item x="2410"/>
        <item x="1073"/>
        <item x="2354"/>
        <item x="879"/>
        <item x="643"/>
        <item x="2623"/>
        <item x="1168"/>
        <item x="1000"/>
        <item x="659"/>
        <item x="1503"/>
        <item x="1538"/>
        <item x="2546"/>
        <item x="2287"/>
        <item x="1678"/>
        <item x="950"/>
        <item x="136"/>
        <item x="267"/>
        <item x="661"/>
        <item x="881"/>
        <item x="662"/>
        <item x="67"/>
        <item x="9"/>
        <item x="1907"/>
        <item x="84"/>
        <item x="544"/>
        <item x="74"/>
        <item x="656"/>
        <item x="82"/>
        <item x="1464"/>
        <item x="2394"/>
        <item x="722"/>
        <item x="568"/>
        <item x="66"/>
        <item x="2019"/>
        <item x="1499"/>
        <item x="2150"/>
        <item x="62"/>
        <item x="1791"/>
        <item x="2064"/>
        <item x="970"/>
        <item x="2603"/>
        <item x="2126"/>
        <item x="733"/>
        <item x="864"/>
        <item x="1816"/>
        <item x="2627"/>
        <item x="846"/>
        <item x="131"/>
        <item x="1563"/>
        <item x="716"/>
        <item x="688"/>
        <item x="2009"/>
        <item x="1180"/>
        <item x="570"/>
        <item x="171"/>
        <item x="563"/>
        <item x="926"/>
        <item x="1173"/>
        <item x="1725"/>
        <item x="2277"/>
        <item x="834"/>
        <item x="97"/>
        <item x="1163"/>
        <item x="860"/>
        <item x="669"/>
        <item x="510"/>
        <item x="1166"/>
        <item x="1903"/>
        <item x="978"/>
        <item x="1776"/>
        <item x="2193"/>
        <item x="2070"/>
        <item x="596"/>
        <item x="44"/>
        <item x="1544"/>
        <item x="870"/>
        <item x="740"/>
        <item x="826"/>
        <item x="1760"/>
        <item x="1435"/>
        <item x="757"/>
        <item x="642"/>
        <item x="2131"/>
        <item x="1565"/>
        <item x="2356"/>
        <item x="1743"/>
        <item x="2"/>
        <item x="793"/>
        <item x="200"/>
        <item x="651"/>
        <item x="1852"/>
        <item x="695"/>
        <item x="714"/>
        <item x="972"/>
        <item x="88"/>
        <item x="2093"/>
        <item x="836"/>
        <item x="702"/>
        <item x="866"/>
        <item x="208"/>
        <item x="2068"/>
        <item x="1501"/>
        <item x="206"/>
        <item x="1074"/>
        <item x="852"/>
        <item x="1167"/>
        <item x="824"/>
        <item x="1174"/>
        <item x="2614"/>
        <item x="2540"/>
        <item x="996"/>
        <item x="45"/>
        <item x="20"/>
        <item x="581"/>
        <item x="2276"/>
        <item x="53"/>
        <item x="1902"/>
        <item x="1543"/>
        <item x="2195"/>
        <item x="1101"/>
        <item x="1064"/>
        <item x="2593"/>
        <item x="1171"/>
        <item x="2521"/>
        <item x="825"/>
        <item x="2694"/>
        <item x="995"/>
        <item x="1602"/>
        <item x="207"/>
        <item x="973"/>
        <item x="2230"/>
        <item x="103"/>
        <item x="2246"/>
        <item x="619"/>
        <item x="730"/>
        <item x="1541"/>
        <item x="706"/>
        <item x="2375"/>
        <item x="635"/>
        <item x="466"/>
        <item x="165"/>
        <item x="627"/>
        <item x="1580"/>
        <item x="1093"/>
        <item x="2350"/>
        <item x="692"/>
        <item x="2084"/>
        <item x="1523"/>
        <item x="2185"/>
        <item x="657"/>
        <item x="1720"/>
        <item x="705"/>
        <item x="575"/>
        <item x="2269"/>
        <item x="729"/>
        <item x="209"/>
        <item x="1558"/>
        <item x="1826"/>
        <item x="2066"/>
        <item x="265"/>
        <item x="1825"/>
        <item x="719"/>
        <item x="1490"/>
        <item x="1636"/>
        <item x="674"/>
        <item x="211"/>
        <item x="1719"/>
        <item x="1084"/>
        <item x="1524"/>
        <item x="746"/>
        <item x="1112"/>
        <item x="1039"/>
        <item x="2324"/>
        <item x="1492"/>
        <item x="749"/>
        <item x="17"/>
        <item x="2097"/>
        <item x="1072"/>
        <item x="1713"/>
        <item x="726"/>
        <item x="1586"/>
        <item x="672"/>
        <item x="982"/>
        <item x="2707"/>
        <item x="117"/>
        <item x="1805"/>
        <item x="1632"/>
        <item x="1783"/>
        <item x="2065"/>
        <item x="2379"/>
        <item x="1697"/>
        <item x="1661"/>
        <item x="197"/>
        <item x="138"/>
        <item x="717"/>
        <item x="1507"/>
        <item x="1752"/>
        <item x="621"/>
        <item x="210"/>
        <item x="21"/>
        <item x="2137"/>
        <item x="519"/>
        <item x="861"/>
        <item x="2273"/>
        <item x="2181"/>
        <item x="1572"/>
        <item x="727"/>
        <item x="2605"/>
        <item x="110"/>
        <item x="2455"/>
        <item x="201"/>
        <item x="979"/>
        <item x="686"/>
        <item x="1474"/>
        <item x="502"/>
        <item x="1905"/>
        <item x="1551"/>
        <item x="90"/>
        <item x="298"/>
        <item x="2207"/>
        <item x="2219"/>
        <item x="1922"/>
        <item x="1896"/>
        <item x="712"/>
        <item x="1012"/>
        <item x="1785"/>
        <item x="2200"/>
        <item x="15"/>
        <item x="964"/>
        <item x="758"/>
        <item x="86"/>
        <item x="1009"/>
        <item x="322"/>
        <item x="998"/>
        <item x="1556"/>
        <item x="1402"/>
        <item x="884"/>
        <item x="2349"/>
        <item x="2690"/>
        <item x="2271"/>
        <item x="2013"/>
        <item x="1179"/>
        <item x="765"/>
        <item x="132"/>
        <item x="576"/>
        <item x="1790"/>
        <item x="557"/>
        <item x="724"/>
        <item x="2325"/>
        <item x="2272"/>
        <item x="1097"/>
        <item x="1853"/>
        <item x="1537"/>
        <item x="2155"/>
        <item x="670"/>
        <item x="1496"/>
        <item x="689"/>
        <item x="678"/>
        <item x="734"/>
        <item x="212"/>
        <item x="1576"/>
        <item x="977"/>
        <item x="1761"/>
        <item x="2235"/>
        <item x="545"/>
        <item x="2541"/>
        <item x="173"/>
        <item x="2447"/>
        <item x="318"/>
        <item x="1113"/>
        <item x="1096"/>
        <item x="640"/>
        <item x="2173"/>
        <item x="2098"/>
        <item x="750"/>
        <item x="1918"/>
        <item x="1452"/>
        <item x="696"/>
        <item x="1504"/>
        <item x="1041"/>
        <item x="1863"/>
        <item x="2085"/>
        <item x="693"/>
        <item x="1058"/>
        <item x="1531"/>
        <item x="523"/>
        <item x="2191"/>
        <item x="1900"/>
        <item x="1075"/>
        <item x="1211"/>
        <item x="1397"/>
        <item x="1789"/>
        <item x="2362"/>
        <item x="690"/>
        <item x="1560"/>
        <item x="2040"/>
        <item x="122"/>
        <item x="1645"/>
        <item x="2179"/>
        <item x="2413"/>
        <item x="2520"/>
        <item x="1170"/>
        <item x="1778"/>
        <item x="622"/>
        <item x="772"/>
        <item x="1033"/>
        <item x="791"/>
        <item x="1886"/>
        <item x="601"/>
        <item x="153"/>
        <item x="2502"/>
        <item x="2106"/>
        <item x="2588"/>
        <item x="2011"/>
        <item x="1640"/>
        <item x="2222"/>
        <item x="1186"/>
        <item x="847"/>
        <item x="1930"/>
        <item x="164"/>
        <item x="2174"/>
        <item x="1065"/>
        <item x="71"/>
        <item x="1862"/>
        <item x="703"/>
        <item x="79"/>
        <item x="2069"/>
        <item x="1546"/>
        <item x="1635"/>
        <item x="1653"/>
        <item x="1487"/>
        <item x="1495"/>
        <item x="1857"/>
        <item x="1506"/>
        <item x="106"/>
        <item x="1532"/>
        <item x="1803"/>
        <item x="326"/>
        <item x="2380"/>
        <item x="2250"/>
        <item x="924"/>
        <item x="1372"/>
        <item x="1569"/>
        <item x="1650"/>
        <item x="217"/>
        <item x="2189"/>
        <item x="1709"/>
        <item x="1786"/>
        <item x="2365"/>
        <item x="2196"/>
        <item x="2192"/>
        <item x="1489"/>
        <item x="2654"/>
        <item x="1642"/>
        <item x="1806"/>
        <item x="1564"/>
        <item x="1840"/>
        <item x="168"/>
        <item x="2220"/>
        <item x="2266"/>
        <item x="199"/>
        <item x="1498"/>
        <item x="1305"/>
        <item x="198"/>
        <item x="2199"/>
        <item x="157"/>
        <item x="1004"/>
        <item x="1554"/>
        <item x="2646"/>
        <item x="1032"/>
        <item x="289"/>
        <item x="202"/>
        <item x="1802"/>
        <item x="743"/>
        <item x="1908"/>
        <item x="1396"/>
        <item x="814"/>
        <item x="1858"/>
        <item x="1573"/>
        <item x="204"/>
        <item x="203"/>
        <item x="2355"/>
        <item x="238"/>
        <item x="156"/>
        <item x="1999"/>
        <item x="2194"/>
        <item x="763"/>
        <item x="1906"/>
        <item x="1206"/>
        <item x="583"/>
        <item x="83"/>
        <item x="2216"/>
        <item x="2701"/>
        <item x="220"/>
        <item x="1884"/>
        <item x="1016"/>
        <item x="1034"/>
        <item x="163"/>
        <item x="2088"/>
        <item x="1811"/>
        <item x="139"/>
        <item x="214"/>
        <item x="754"/>
        <item x="2020"/>
        <item x="623"/>
        <item x="1810"/>
        <item x="2441"/>
        <item x="540"/>
        <item x="2319"/>
        <item x="2596"/>
        <item x="1770"/>
        <item x="2395"/>
        <item x="1801"/>
        <item x="771"/>
        <item x="1575"/>
        <item x="910"/>
        <item x="305"/>
        <item x="520"/>
        <item x="147"/>
        <item x="1894"/>
        <item x="1887"/>
        <item x="592"/>
        <item x="170"/>
        <item x="1798"/>
        <item x="2243"/>
        <item x="1380"/>
        <item x="2104"/>
        <item x="561"/>
        <item x="2251"/>
        <item x="1486"/>
        <item x="2017"/>
        <item x="2368"/>
        <item x="1377"/>
        <item x="548"/>
        <item x="782"/>
        <item x="1890"/>
        <item x="997"/>
        <item x="1559"/>
        <item x="1549"/>
        <item x="2295"/>
        <item x="1989"/>
        <item x="807"/>
        <item x="102"/>
        <item x="697"/>
        <item x="1644"/>
        <item x="169"/>
        <item x="752"/>
        <item x="2327"/>
        <item x="1701"/>
        <item x="1567"/>
        <item x="1169"/>
        <item x="177"/>
        <item x="286"/>
        <item x="1891"/>
        <item x="2608"/>
        <item x="1566"/>
        <item x="284"/>
        <item x="145"/>
        <item x="1385"/>
        <item x="886"/>
        <item x="1885"/>
        <item x="1577"/>
        <item x="126"/>
        <item x="1068"/>
        <item x="1914"/>
        <item x="1491"/>
        <item x="1545"/>
        <item x="817"/>
        <item x="573"/>
        <item x="1376"/>
        <item x="2695"/>
        <item x="1799"/>
        <item x="588"/>
        <item x="691"/>
        <item x="918"/>
        <item x="2201"/>
        <item x="1812"/>
        <item x="2000"/>
        <item x="1904"/>
        <item x="2401"/>
        <item x="2450"/>
        <item x="1548"/>
        <item x="216"/>
        <item x="579"/>
        <item x="1598"/>
        <item x="2264"/>
        <item x="1509"/>
        <item x="1015"/>
        <item x="112"/>
        <item x="2516"/>
        <item x="1159"/>
        <item x="2188"/>
        <item x="1683"/>
        <item x="1095"/>
        <item x="1633"/>
        <item x="558"/>
        <item x="2417"/>
        <item x="41"/>
        <item x="2233"/>
        <item x="1994"/>
        <item x="1378"/>
        <item x="2003"/>
        <item x="2187"/>
        <item x="1205"/>
        <item x="268"/>
        <item x="1108"/>
        <item x="1066"/>
        <item x="1851"/>
        <item x="1570"/>
        <item x="2057"/>
        <item x="553"/>
        <item x="1751"/>
        <item x="2059"/>
        <item x="786"/>
        <item x="1833"/>
        <item x="1007"/>
        <item x="154"/>
        <item x="1860"/>
        <item x="767"/>
        <item x="2440"/>
        <item x="1901"/>
        <item x="830"/>
        <item x="1782"/>
        <item x="330"/>
        <item x="1505"/>
        <item x="1663"/>
        <item x="1682"/>
        <item x="1373"/>
        <item x="546"/>
        <item x="1194"/>
        <item x="1691"/>
        <item x="1228"/>
        <item x="810"/>
        <item x="1276"/>
        <item x="142"/>
        <item x="1667"/>
        <item x="114"/>
        <item x="1741"/>
        <item x="1221"/>
        <item x="2135"/>
        <item x="1897"/>
        <item x="119"/>
        <item x="2284"/>
        <item x="2649"/>
        <item x="263"/>
        <item x="1856"/>
        <item x="266"/>
        <item x="2532"/>
        <item x="687"/>
        <item x="24"/>
        <item x="574"/>
        <item x="162"/>
        <item x="2376"/>
        <item x="12"/>
        <item x="2056"/>
        <item x="327"/>
        <item x="1820"/>
        <item x="704"/>
        <item x="2565"/>
        <item x="1823"/>
        <item x="2422"/>
        <item x="222"/>
        <item x="1568"/>
        <item x="1797"/>
        <item x="23"/>
        <item x="2629"/>
        <item x="1928"/>
        <item x="1494"/>
        <item x="2449"/>
        <item x="2107"/>
        <item x="2391"/>
        <item x="1293"/>
        <item x="302"/>
        <item x="587"/>
        <item x="2232"/>
        <item x="578"/>
        <item x="735"/>
        <item x="2206"/>
        <item x="1599"/>
        <item x="1588"/>
        <item x="774"/>
        <item x="166"/>
        <item x="1643"/>
        <item x="549"/>
        <item x="1718"/>
        <item x="1671"/>
        <item x="1082"/>
        <item x="1693"/>
        <item x="543"/>
        <item x="1249"/>
        <item x="554"/>
        <item x="1932"/>
        <item x="708"/>
        <item x="141"/>
        <item x="2386"/>
        <item x="148"/>
        <item x="2247"/>
        <item x="1669"/>
        <item x="134"/>
        <item x="1911"/>
        <item x="1224"/>
        <item x="408"/>
        <item x="1191"/>
        <item x="1387"/>
        <item x="2221"/>
        <item x="144"/>
        <item x="124"/>
        <item x="59"/>
        <item x="1043"/>
        <item x="1639"/>
        <item x="1256"/>
        <item x="2042"/>
        <item x="567"/>
        <item x="1895"/>
        <item x="1493"/>
        <item x="590"/>
        <item x="723"/>
        <item x="1401"/>
        <item x="2182"/>
        <item x="2238"/>
        <item x="278"/>
        <item x="1201"/>
        <item x="196"/>
        <item x="788"/>
        <item x="2296"/>
        <item x="1574"/>
        <item x="487"/>
        <item x="2337"/>
        <item x="2559"/>
        <item x="52"/>
        <item x="1855"/>
        <item x="2361"/>
        <item x="1824"/>
        <item x="151"/>
        <item x="2282"/>
        <item x="125"/>
        <item x="1997"/>
        <item x="1600"/>
        <item x="2159"/>
        <item x="2328"/>
        <item x="1552"/>
        <item x="1821"/>
        <item x="2021"/>
        <item x="1807"/>
        <item x="1589"/>
        <item x="221"/>
        <item x="1528"/>
        <item x="1747"/>
        <item x="2514"/>
        <item x="1651"/>
        <item x="1730"/>
        <item x="2693"/>
        <item x="219"/>
        <item x="160"/>
        <item x="1610"/>
        <item x="113"/>
        <item x="1008"/>
        <item x="1892"/>
        <item x="150"/>
        <item x="2607"/>
        <item x="2060"/>
        <item x="1508"/>
        <item x="1899"/>
        <item x="2409"/>
        <item x="760"/>
        <item x="1842"/>
        <item x="291"/>
        <item x="1712"/>
        <item x="524"/>
        <item x="1238"/>
        <item x="736"/>
        <item x="777"/>
        <item x="133"/>
        <item x="1716"/>
        <item x="1717"/>
        <item x="34"/>
        <item x="2259"/>
        <item x="1242"/>
        <item x="58"/>
        <item x="158"/>
        <item x="1694"/>
        <item x="1502"/>
        <item x="2100"/>
        <item x="795"/>
        <item x="2330"/>
        <item x="1196"/>
        <item x="1190"/>
        <item x="2617"/>
        <item x="2297"/>
        <item x="2321"/>
        <item x="2625"/>
        <item x="2063"/>
        <item x="2079"/>
        <item x="1553"/>
        <item x="1516"/>
        <item x="1818"/>
        <item x="1158"/>
        <item x="146"/>
        <item x="1067"/>
        <item x="2463"/>
        <item x="1254"/>
        <item x="2631"/>
        <item x="1357"/>
        <item x="89"/>
        <item x="922"/>
        <item x="1861"/>
        <item x="2228"/>
        <item x="2074"/>
        <item x="1184"/>
        <item x="56"/>
        <item x="46"/>
        <item x="1193"/>
        <item x="779"/>
        <item x="54"/>
        <item x="2529"/>
        <item x="967"/>
        <item x="109"/>
        <item x="73"/>
        <item x="51"/>
        <item x="1236"/>
        <item x="311"/>
        <item x="2234"/>
        <item x="308"/>
        <item x="1381"/>
        <item x="2253"/>
        <item x="492"/>
        <item x="1629"/>
        <item x="1172"/>
        <item x="282"/>
        <item x="1470"/>
        <item x="2144"/>
        <item x="2402"/>
        <item x="2045"/>
        <item x="1231"/>
        <item x="143"/>
        <item x="1889"/>
        <item x="1921"/>
        <item x="1800"/>
        <item x="784"/>
        <item x="1768"/>
        <item x="773"/>
        <item x="1879"/>
        <item x="2119"/>
        <item x="1157"/>
        <item x="1847"/>
        <item x="2377"/>
        <item x="1500"/>
        <item x="538"/>
        <item x="932"/>
        <item x="2405"/>
        <item x="481"/>
        <item x="764"/>
        <item x="2231"/>
        <item x="1631"/>
        <item x="1103"/>
        <item x="832"/>
        <item x="30"/>
        <item x="2237"/>
        <item x="1278"/>
        <item x="1673"/>
        <item x="167"/>
        <item x="1703"/>
        <item x="1947"/>
        <item x="2062"/>
        <item x="1773"/>
        <item x="1370"/>
        <item x="1369"/>
        <item x="1647"/>
        <item x="32"/>
        <item x="2448"/>
        <item x="1310"/>
        <item x="1771"/>
        <item x="1529"/>
        <item x="1540"/>
        <item x="2301"/>
        <item x="2224"/>
        <item x="2267"/>
        <item x="128"/>
        <item x="2180"/>
        <item x="551"/>
        <item x="140"/>
        <item x="2530"/>
        <item x="1841"/>
        <item x="2210"/>
        <item x="1605"/>
        <item x="2096"/>
        <item x="161"/>
        <item x="1375"/>
        <item x="2374"/>
        <item x="2262"/>
        <item x="2012"/>
        <item x="715"/>
        <item x="49"/>
        <item x="2139"/>
        <item x="1390"/>
        <item x="491"/>
        <item x="1614"/>
        <item x="1199"/>
        <item x="783"/>
        <item x="236"/>
        <item x="1625"/>
        <item x="1350"/>
        <item x="2359"/>
        <item x="1060"/>
        <item x="589"/>
        <item x="1292"/>
        <item x="2527"/>
        <item x="2241"/>
        <item x="820"/>
        <item x="1264"/>
        <item x="560"/>
        <item x="279"/>
        <item x="1311"/>
        <item x="2184"/>
        <item x="2217"/>
        <item x="1796"/>
        <item x="1379"/>
        <item x="1714"/>
        <item x="2161"/>
        <item x="2385"/>
        <item x="818"/>
        <item x="2398"/>
        <item x="2197"/>
        <item x="2658"/>
        <item x="2329"/>
        <item x="1288"/>
        <item x="2214"/>
        <item x="1316"/>
        <item x="2225"/>
        <item x="933"/>
        <item x="1011"/>
        <item x="1838"/>
        <item x="57"/>
        <item x="1623"/>
        <item x="989"/>
        <item x="911"/>
        <item x="2684"/>
        <item x="1829"/>
        <item x="781"/>
        <item x="2454"/>
        <item x="1150"/>
        <item x="2204"/>
        <item x="1081"/>
        <item x="1666"/>
        <item x="1076"/>
        <item x="2316"/>
        <item x="1111"/>
        <item x="1472"/>
        <item x="1336"/>
        <item x="1268"/>
        <item x="1257"/>
        <item x="2198"/>
        <item x="1471"/>
        <item x="2612"/>
        <item x="288"/>
        <item x="2252"/>
        <item x="2215"/>
        <item x="1488"/>
        <item x="2512"/>
        <item x="320"/>
        <item x="1920"/>
        <item x="778"/>
        <item x="28"/>
        <item x="2571"/>
        <item x="2205"/>
        <item x="813"/>
        <item x="2218"/>
        <item x="2453"/>
        <item x="1765"/>
        <item x="2403"/>
        <item x="2533"/>
        <item x="2508"/>
        <item x="1634"/>
        <item x="2099"/>
        <item x="751"/>
        <item x="285"/>
        <item x="985"/>
        <item x="1927"/>
        <item x="823"/>
        <item x="2697"/>
        <item x="1707"/>
        <item x="312"/>
        <item x="2700"/>
        <item x="2545"/>
        <item x="2552"/>
        <item x="2223"/>
        <item x="2183"/>
        <item x="915"/>
        <item x="1246"/>
        <item x="1658"/>
        <item x="893"/>
        <item x="2208"/>
        <item x="317"/>
        <item x="1183"/>
        <item x="1952"/>
        <item x="1253"/>
        <item x="137"/>
        <item x="1102"/>
        <item x="1926"/>
        <item x="2254"/>
        <item x="1252"/>
        <item x="1521"/>
        <item x="366"/>
        <item x="2585"/>
        <item x="1704"/>
        <item x="224"/>
        <item x="1250"/>
        <item x="1185"/>
        <item x="2615"/>
        <item x="2619"/>
        <item x="1220"/>
        <item x="1764"/>
        <item x="1898"/>
        <item x="2236"/>
        <item x="301"/>
        <item x="2268"/>
        <item x="1706"/>
        <item x="27"/>
        <item x="1274"/>
        <item x="2572"/>
        <item x="2587"/>
        <item x="1919"/>
        <item x="2270"/>
        <item x="2340"/>
        <item x="1393"/>
        <item x="309"/>
        <item x="1968"/>
        <item x="1497"/>
        <item x="40"/>
        <item x="2010"/>
        <item x="785"/>
        <item x="2689"/>
        <item x="969"/>
        <item x="135"/>
        <item x="1692"/>
        <item x="2168"/>
        <item x="900"/>
        <item x="1759"/>
        <item x="1302"/>
        <item x="1648"/>
        <item x="2209"/>
        <item x="537"/>
        <item x="1394"/>
        <item x="2332"/>
        <item x="1746"/>
        <item x="2158"/>
        <item x="1849"/>
        <item x="1626"/>
        <item x="1404"/>
        <item x="939"/>
        <item x="2125"/>
        <item x="1954"/>
        <item x="1182"/>
        <item x="2202"/>
        <item x="72"/>
        <item x="1230"/>
        <item x="2651"/>
        <item x="1766"/>
        <item x="1638"/>
        <item x="1983"/>
        <item x="2442"/>
        <item x="1215"/>
        <item x="1695"/>
        <item x="2499"/>
        <item x="2061"/>
        <item x="1774"/>
        <item x="2341"/>
        <item x="2044"/>
        <item x="1772"/>
        <item x="299"/>
        <item x="1318"/>
        <item x="1696"/>
        <item x="1817"/>
        <item x="1222"/>
        <item x="2543"/>
        <item x="328"/>
        <item x="2048"/>
        <item x="2310"/>
        <item x="1153"/>
        <item x="2037"/>
        <item x="1079"/>
        <item x="1739"/>
        <item x="1296"/>
        <item x="1723"/>
        <item x="2046"/>
        <item x="2203"/>
        <item x="2260"/>
        <item x="2464"/>
        <item x="2676"/>
        <item x="731"/>
        <item x="2412"/>
        <item x="2039"/>
        <item x="2586"/>
        <item x="762"/>
        <item x="694"/>
        <item x="42"/>
        <item x="2290"/>
        <item x="1943"/>
        <item x="1069"/>
        <item x="1245"/>
        <item x="761"/>
        <item x="47"/>
        <item x="480"/>
        <item x="325"/>
        <item x="2186"/>
        <item x="1915"/>
        <item x="2534"/>
        <item x="1794"/>
        <item x="2248"/>
        <item x="1239"/>
        <item x="287"/>
        <item x="1399"/>
        <item x="935"/>
        <item x="1686"/>
        <item x="96"/>
        <item x="1189"/>
        <item x="815"/>
        <item x="1702"/>
        <item x="2644"/>
        <item x="1836"/>
        <item x="33"/>
        <item x="1061"/>
        <item x="1229"/>
        <item x="1312"/>
        <item x="1767"/>
        <item x="1732"/>
        <item x="919"/>
        <item x="1056"/>
        <item x="701"/>
        <item x="296"/>
        <item x="1338"/>
        <item x="1659"/>
        <item x="1057"/>
        <item x="828"/>
        <item x="2570"/>
        <item x="2336"/>
        <item x="2058"/>
        <item x="1611"/>
        <item x="2378"/>
        <item x="1259"/>
        <item x="1742"/>
        <item x="1680"/>
        <item x="1051"/>
        <item x="1854"/>
        <item x="1843"/>
        <item x="2699"/>
        <item x="2153"/>
        <item x="737"/>
        <item x="300"/>
        <item x="2569"/>
        <item x="1384"/>
        <item x="1727"/>
        <item x="1267"/>
        <item x="593"/>
        <item x="789"/>
        <item x="2551"/>
        <item x="1844"/>
        <item x="2590"/>
        <item x="2256"/>
        <item x="1970"/>
        <item x="698"/>
        <item x="809"/>
        <item x="555"/>
        <item x="2373"/>
        <item x="1192"/>
        <item x="937"/>
        <item x="1443"/>
        <item x="456"/>
        <item x="2114"/>
        <item x="2471"/>
        <item x="2094"/>
        <item x="2154"/>
        <item x="2142"/>
        <item x="831"/>
        <item x="821"/>
        <item x="85"/>
        <item x="1295"/>
        <item x="2443"/>
        <item x="476"/>
        <item x="1780"/>
        <item x="1660"/>
        <item x="2383"/>
        <item x="2300"/>
        <item x="152"/>
        <item x="2117"/>
        <item x="2462"/>
        <item x="1237"/>
        <item x="443"/>
        <item x="968"/>
        <item x="2229"/>
        <item x="1202"/>
        <item x="1078"/>
        <item x="938"/>
        <item x="1619"/>
        <item x="2568"/>
        <item x="2446"/>
        <item x="1888"/>
        <item x="1874"/>
        <item x="1198"/>
        <item x="1374"/>
        <item x="1604"/>
        <item x="2452"/>
        <item x="31"/>
        <item x="1400"/>
        <item x="2498"/>
        <item x="1356"/>
        <item x="667"/>
        <item x="1679"/>
        <item x="1795"/>
        <item x="1005"/>
        <item x="2028"/>
        <item x="1992"/>
        <item x="229"/>
        <item x="2511"/>
        <item x="2544"/>
        <item x="1212"/>
        <item x="2309"/>
        <item x="1447"/>
        <item x="1832"/>
        <item x="2555"/>
        <item x="1219"/>
        <item x="1974"/>
        <item x="1848"/>
        <item x="1955"/>
        <item x="1244"/>
        <item x="2390"/>
        <item x="1864"/>
        <item x="1446"/>
        <item x="1216"/>
        <item x="2054"/>
        <item x="107"/>
        <item x="2506"/>
        <item x="1685"/>
        <item x="1646"/>
        <item x="2055"/>
        <item x="2553"/>
        <item x="2665"/>
        <item x="1262"/>
        <item x="2364"/>
        <item x="753"/>
        <item x="1649"/>
        <item x="1188"/>
        <item x="914"/>
        <item x="1779"/>
        <item x="2459"/>
        <item x="1831"/>
        <item x="1956"/>
        <item x="2360"/>
        <item x="2120"/>
        <item x="129"/>
        <item x="472"/>
        <item x="2141"/>
        <item x="1916"/>
        <item x="2531"/>
        <item x="2564"/>
        <item x="2166"/>
        <item x="2558"/>
        <item x="1969"/>
        <item x="2560"/>
        <item x="313"/>
        <item x="1923"/>
        <item x="1601"/>
        <item x="2513"/>
        <item x="18"/>
        <item x="796"/>
        <item x="1530"/>
        <item x="2311"/>
        <item x="1689"/>
        <item x="1263"/>
        <item x="93"/>
        <item x="1620"/>
        <item x="2227"/>
        <item x="1668"/>
        <item x="2419"/>
        <item x="2211"/>
        <item x="2510"/>
        <item x="2049"/>
        <item x="1297"/>
        <item x="1307"/>
        <item x="1080"/>
        <item x="2509"/>
        <item x="2652"/>
        <item x="1536"/>
        <item x="1819"/>
        <item x="2556"/>
        <item x="1724"/>
        <item x="1266"/>
        <item x="331"/>
        <item x="2557"/>
        <item x="776"/>
        <item x="2326"/>
        <item x="1233"/>
        <item x="2579"/>
        <item x="1352"/>
        <item x="1628"/>
        <item x="2657"/>
        <item x="1204"/>
        <item x="2007"/>
        <item x="1721"/>
        <item x="2404"/>
        <item x="1834"/>
        <item x="2407"/>
        <item x="2163"/>
        <item x="1156"/>
        <item x="2406"/>
        <item x="920"/>
        <item x="1964"/>
        <item x="1333"/>
        <item x="1827"/>
        <item x="2249"/>
        <item x="2143"/>
        <item x="244"/>
        <item x="1835"/>
        <item x="2082"/>
        <item x="1450"/>
        <item x="1613"/>
        <item x="2140"/>
        <item x="1437"/>
        <item x="808"/>
        <item x="2242"/>
        <item x="1195"/>
        <item x="787"/>
        <item x="1395"/>
        <item x="1248"/>
        <item x="1027"/>
        <item x="2041"/>
        <item x="48"/>
        <item x="2633"/>
        <item x="1225"/>
        <item x="2289"/>
        <item x="2408"/>
        <item x="700"/>
        <item x="2212"/>
        <item x="2043"/>
        <item x="2304"/>
        <item x="1612"/>
        <item x="1687"/>
        <item x="1151"/>
        <item x="1630"/>
        <item x="2077"/>
        <item x="43"/>
        <item x="1122"/>
        <item x="2702"/>
        <item x="541"/>
        <item x="2562"/>
        <item x="2178"/>
        <item x="1142"/>
        <item x="1641"/>
        <item x="1152"/>
        <item x="105"/>
        <item x="790"/>
        <item x="1319"/>
        <item x="256"/>
        <item x="1762"/>
        <item x="2312"/>
        <item x="1929"/>
        <item x="1392"/>
        <item x="1107"/>
        <item x="2213"/>
        <item x="1258"/>
        <item x="35"/>
        <item x="1837"/>
        <item x="36"/>
        <item x="2470"/>
        <item x="1358"/>
        <item x="2031"/>
        <item x="1243"/>
        <item x="812"/>
        <item x="116"/>
        <item x="2444"/>
        <item x="2002"/>
        <item x="1017"/>
        <item x="2239"/>
        <item x="1265"/>
        <item x="486"/>
        <item x="1737"/>
        <item x="1092"/>
        <item x="2156"/>
        <item x="1275"/>
        <item x="966"/>
        <item x="451"/>
        <item x="1247"/>
        <item x="1828"/>
        <item x="2025"/>
        <item x="2681"/>
        <item x="239"/>
        <item x="1912"/>
        <item x="250"/>
        <item x="2505"/>
        <item x="2334"/>
        <item x="1326"/>
        <item x="1383"/>
        <item x="1925"/>
        <item x="2573"/>
        <item x="218"/>
        <item x="2674"/>
        <item x="446"/>
        <item x="1909"/>
        <item x="2683"/>
        <item x="2703"/>
        <item x="908"/>
        <item x="1010"/>
        <item x="2076"/>
        <item x="1351"/>
        <item x="1289"/>
        <item x="2480"/>
        <item x="14"/>
        <item x="1360"/>
        <item x="1615"/>
        <item x="991"/>
        <item x="2621"/>
        <item x="2305"/>
        <item x="2706"/>
        <item x="584"/>
        <item x="1731"/>
        <item x="2641"/>
        <item x="228"/>
        <item x="2335"/>
        <item x="2580"/>
        <item x="2458"/>
        <item x="1059"/>
        <item x="1454"/>
        <item x="2313"/>
        <item x="2363"/>
        <item x="1022"/>
        <item x="1308"/>
        <item x="1688"/>
        <item x="582"/>
        <item x="829"/>
        <item x="1141"/>
        <item x="1214"/>
        <item x="1617"/>
        <item x="1359"/>
        <item x="2474"/>
        <item x="1368"/>
        <item x="2611"/>
        <item x="2561"/>
        <item x="2537"/>
        <item x="2157"/>
        <item x="1329"/>
        <item x="1055"/>
        <item x="450"/>
        <item x="913"/>
        <item x="1621"/>
        <item x="1309"/>
        <item x="91"/>
        <item x="1299"/>
        <item x="1675"/>
        <item x="2671"/>
        <item x="792"/>
        <item x="283"/>
        <item x="1637"/>
        <item x="2116"/>
        <item x="2344"/>
        <item x="2400"/>
        <item x="1077"/>
        <item x="1331"/>
        <item x="1388"/>
        <item x="1830"/>
        <item x="230"/>
        <item x="699"/>
        <item x="1386"/>
        <item x="259"/>
        <item x="29"/>
        <item x="899"/>
        <item x="2550"/>
        <item x="1251"/>
        <item x="2656"/>
        <item x="1622"/>
        <item x="1444"/>
        <item x="2307"/>
        <item x="2538"/>
        <item x="2466"/>
        <item x="2078"/>
        <item x="1672"/>
        <item x="2299"/>
        <item x="2367"/>
        <item x="2645"/>
        <item x="55"/>
        <item x="1255"/>
        <item x="2420"/>
        <item x="799"/>
        <item x="936"/>
        <item x="901"/>
        <item x="909"/>
        <item x="1876"/>
        <item x="1261"/>
        <item x="1945"/>
        <item x="2622"/>
        <item x="429"/>
        <item x="1453"/>
        <item x="2075"/>
        <item x="1294"/>
        <item x="496"/>
        <item x="2679"/>
        <item x="2680"/>
        <item x="1845"/>
        <item x="2542"/>
        <item x="1347"/>
        <item x="2164"/>
        <item x="1758"/>
        <item x="335"/>
        <item x="2685"/>
        <item x="827"/>
        <item x="1942"/>
        <item x="497"/>
        <item x="1270"/>
        <item x="1684"/>
        <item x="1700"/>
        <item x="2298"/>
        <item x="281"/>
        <item x="1161"/>
        <item x="1109"/>
        <item x="2515"/>
        <item x="1872"/>
        <item x="934"/>
        <item x="1346"/>
        <item x="1448"/>
        <item x="1722"/>
        <item x="801"/>
        <item x="2302"/>
        <item x="258"/>
        <item x="1982"/>
        <item x="1232"/>
        <item x="1054"/>
        <item x="2226"/>
        <item x="1273"/>
        <item x="2669"/>
        <item x="316"/>
        <item x="780"/>
        <item x="1676"/>
        <item x="1965"/>
        <item x="1207"/>
        <item x="1699"/>
        <item x="1924"/>
        <item x="2583"/>
        <item x="896"/>
        <item x="1389"/>
        <item x="1941"/>
        <item x="1234"/>
        <item x="2465"/>
        <item x="1210"/>
        <item x="464"/>
        <item x="525"/>
        <item x="811"/>
        <item x="1993"/>
        <item x="2038"/>
        <item x="1298"/>
        <item x="1271"/>
        <item x="2389"/>
        <item x="912"/>
        <item x="822"/>
        <item x="1355"/>
        <item x="474"/>
        <item x="2526"/>
        <item x="2102"/>
        <item x="891"/>
        <item x="225"/>
        <item x="276"/>
        <item x="1792"/>
        <item x="2257"/>
        <item x="2285"/>
        <item x="1209"/>
        <item x="992"/>
        <item x="1315"/>
        <item x="1200"/>
        <item x="1917"/>
        <item x="1227"/>
        <item x="445"/>
        <item x="1137"/>
        <item x="1744"/>
        <item x="1197"/>
        <item x="2080"/>
        <item x="1223"/>
        <item x="1328"/>
        <item x="1187"/>
        <item x="1457"/>
        <item x="436"/>
        <item x="2101"/>
        <item x="490"/>
        <item x="1839"/>
        <item x="1977"/>
        <item x="441"/>
        <item x="1432"/>
        <item x="1517"/>
        <item x="1618"/>
        <item x="232"/>
        <item x="2563"/>
        <item x="315"/>
        <item x="1745"/>
        <item x="556"/>
        <item x="1534"/>
        <item x="2073"/>
        <item x="260"/>
        <item x="1235"/>
        <item x="395"/>
        <item x="233"/>
        <item x="2664"/>
        <item x="1607"/>
        <item x="2160"/>
        <item x="1951"/>
        <item x="2274"/>
        <item x="2052"/>
        <item x="482"/>
        <item x="235"/>
        <item x="2566"/>
        <item x="2536"/>
        <item x="280"/>
        <item x="2610"/>
        <item x="2118"/>
        <item x="892"/>
        <item x="2591"/>
        <item x="1134"/>
        <item x="248"/>
        <item x="1118"/>
        <item x="2613"/>
        <item x="1354"/>
        <item x="1913"/>
        <item x="1957"/>
        <item x="2033"/>
        <item x="2115"/>
        <item x="1091"/>
        <item x="421"/>
        <item x="1322"/>
        <item x="2123"/>
        <item x="1609"/>
        <item x="833"/>
        <item x="1314"/>
        <item x="1514"/>
        <item x="948"/>
        <item x="804"/>
        <item x="1131"/>
        <item x="591"/>
        <item x="241"/>
        <item x="1029"/>
        <item x="1510"/>
        <item x="2476"/>
        <item x="993"/>
        <item x="798"/>
        <item x="273"/>
        <item x="1664"/>
        <item x="249"/>
        <item x="2523"/>
        <item x="2308"/>
        <item x="1966"/>
        <item x="2244"/>
        <item x="1125"/>
        <item x="2421"/>
        <item x="2696"/>
        <item x="1430"/>
        <item x="1441"/>
        <item x="2338"/>
        <item x="365"/>
        <item x="2567"/>
        <item x="297"/>
        <item x="275"/>
        <item x="1335"/>
        <item x="2165"/>
        <item x="1662"/>
        <item x="1948"/>
        <item x="2595"/>
        <item x="1132"/>
        <item x="246"/>
        <item x="2095"/>
        <item x="1542"/>
        <item x="1458"/>
        <item x="1325"/>
        <item x="1344"/>
        <item x="2047"/>
        <item x="2673"/>
        <item x="1603"/>
        <item x="1511"/>
        <item x="2554"/>
        <item x="1287"/>
        <item x="1313"/>
        <item x="769"/>
        <item x="984"/>
        <item x="2240"/>
        <item x="2581"/>
        <item x="1330"/>
        <item x="2634"/>
        <item x="1756"/>
        <item x="434"/>
        <item x="2503"/>
        <item x="1208"/>
        <item x="227"/>
        <item x="1286"/>
        <item x="223"/>
        <item x="2500"/>
        <item x="2029"/>
        <item x="1128"/>
        <item x="2481"/>
        <item x="2030"/>
        <item x="1449"/>
        <item x="388"/>
        <item x="1146"/>
        <item x="1953"/>
        <item x="2578"/>
        <item x="1606"/>
        <item x="1984"/>
        <item x="2457"/>
        <item x="294"/>
        <item x="2384"/>
        <item x="1105"/>
        <item x="1512"/>
        <item x="2177"/>
        <item x="245"/>
        <item x="1332"/>
        <item x="1147"/>
        <item x="1677"/>
        <item x="255"/>
        <item x="2469"/>
        <item x="2478"/>
        <item x="2113"/>
        <item x="1154"/>
        <item x="94"/>
        <item x="1445"/>
        <item x="2475"/>
        <item x="2145"/>
        <item x="2655"/>
        <item x="2151"/>
        <item x="2468"/>
        <item x="1733"/>
        <item x="1143"/>
        <item x="2582"/>
        <item x="1616"/>
        <item x="2620"/>
        <item x="1515"/>
        <item x="1944"/>
        <item x="988"/>
        <item x="358"/>
        <item x="1690"/>
        <item x="475"/>
        <item x="994"/>
        <item x="1755"/>
        <item x="384"/>
        <item x="1477"/>
        <item x="806"/>
        <item x="1371"/>
        <item x="528"/>
        <item x="1327"/>
        <item x="1775"/>
        <item x="2176"/>
        <item x="2175"/>
        <item x="262"/>
        <item x="1459"/>
        <item x="252"/>
        <item x="1763"/>
        <item x="1670"/>
        <item x="332"/>
        <item x="552"/>
        <item x="2672"/>
        <item x="1324"/>
        <item x="333"/>
        <item x="1438"/>
        <item x="488"/>
        <item x="1145"/>
        <item x="1144"/>
        <item x="1398"/>
        <item x="1878"/>
        <item x="1950"/>
        <item x="1456"/>
        <item x="465"/>
        <item x="1624"/>
        <item x="2366"/>
        <item x="1300"/>
        <item x="2451"/>
        <item x="906"/>
        <item x="1940"/>
        <item x="1021"/>
        <item x="25"/>
        <item x="1429"/>
        <item x="292"/>
        <item x="2245"/>
        <item x="1705"/>
        <item x="257"/>
        <item x="1980"/>
        <item x="1149"/>
        <item x="1124"/>
        <item x="1973"/>
        <item x="2675"/>
        <item x="394"/>
        <item x="990"/>
        <item x="2677"/>
        <item x="1949"/>
        <item x="1960"/>
        <item x="907"/>
        <item x="1627"/>
        <item x="1290"/>
        <item x="1148"/>
        <item x="2320"/>
        <item x="1301"/>
        <item x="2479"/>
        <item x="2487"/>
        <item x="426"/>
        <item x="1343"/>
        <item x="243"/>
        <item x="183"/>
        <item x="2169"/>
        <item x="2597"/>
        <item x="254"/>
        <item x="1934"/>
        <item x="468"/>
        <item x="2678"/>
        <item x="1967"/>
        <item x="234"/>
        <item x="1053"/>
        <item x="2486"/>
        <item x="1784"/>
        <item x="802"/>
        <item x="274"/>
        <item x="1136"/>
        <item x="1226"/>
        <item x="1882"/>
        <item x="2650"/>
        <item x="2022"/>
        <item x="2416"/>
        <item x="1975"/>
        <item x="1440"/>
        <item x="2698"/>
        <item x="1130"/>
        <item x="2317"/>
        <item x="438"/>
        <item x="1961"/>
        <item x="2051"/>
        <item x="1090"/>
        <item x="2083"/>
        <item x="1363"/>
        <item x="1353"/>
        <item x="2584"/>
        <item x="1140"/>
        <item x="1873"/>
        <item x="261"/>
        <item x="444"/>
        <item x="1087"/>
        <item x="242"/>
        <item x="437"/>
        <item x="1026"/>
        <item x="2032"/>
        <item x="1340"/>
        <item x="2535"/>
        <item x="2496"/>
        <item x="903"/>
        <item x="1023"/>
        <item x="2636"/>
        <item x="1427"/>
        <item x="1946"/>
        <item x="1846"/>
        <item x="898"/>
        <item x="1728"/>
        <item x="1442"/>
        <item x="240"/>
        <item x="251"/>
        <item x="2638"/>
        <item x="1323"/>
        <item x="1971"/>
        <item x="226"/>
        <item x="532"/>
        <item x="1272"/>
        <item x="2576"/>
        <item x="1367"/>
        <item x="231"/>
        <item x="1736"/>
        <item x="1088"/>
        <item x="768"/>
        <item x="461"/>
        <item x="1341"/>
        <item x="1870"/>
        <item x="1753"/>
        <item x="374"/>
        <item x="1117"/>
        <item x="1481"/>
        <item x="1963"/>
        <item x="1466"/>
        <item x="339"/>
        <item x="1880"/>
        <item x="530"/>
        <item x="1866"/>
        <item x="2524"/>
        <item x="1409"/>
        <item x="2460"/>
        <item x="1465"/>
        <item x="2473"/>
        <item x="1976"/>
        <item x="1334"/>
        <item x="1698"/>
        <item x="1710"/>
        <item x="1985"/>
        <item x="2637"/>
        <item x="2146"/>
        <item x="1337"/>
        <item x="2528"/>
        <item x="2484"/>
        <item x="904"/>
        <item x="1339"/>
        <item x="1423"/>
        <item x="1001"/>
        <item x="1729"/>
        <item x="1426"/>
        <item x="1129"/>
        <item x="1939"/>
        <item x="1981"/>
        <item x="398"/>
        <item x="2501"/>
        <item x="181"/>
        <item x="894"/>
        <item x="2152"/>
        <item x="271"/>
        <item x="396"/>
        <item x="1104"/>
        <item x="1962"/>
        <item x="379"/>
        <item x="1986"/>
        <item x="2477"/>
        <item x="895"/>
        <item x="2415"/>
        <item x="1362"/>
        <item x="1155"/>
        <item x="1439"/>
        <item x="1114"/>
        <item x="1910"/>
        <item x="402"/>
        <item x="253"/>
        <item x="2315"/>
        <item x="2609"/>
        <item x="1735"/>
        <item x="2592"/>
        <item x="1412"/>
        <item x="272"/>
        <item x="2392"/>
        <item x="1126"/>
        <item x="1115"/>
        <item x="362"/>
        <item x="479"/>
        <item x="1871"/>
        <item x="2670"/>
        <item x="1881"/>
        <item x="1868"/>
        <item x="430"/>
        <item x="478"/>
        <item x="1110"/>
        <item x="1414"/>
        <item x="1978"/>
        <item x="1681"/>
        <item x="1405"/>
        <item x="2660"/>
        <item x="1608"/>
        <item x="1708"/>
        <item x="1936"/>
        <item x="1484"/>
        <item x="1657"/>
        <item x="1875"/>
        <item x="2517"/>
        <item x="2414"/>
        <item x="1260"/>
        <item x="2016"/>
        <item x="1280"/>
        <item x="1597"/>
        <item x="2396"/>
        <item x="2575"/>
        <item x="1482"/>
        <item x="1478"/>
        <item x="1365"/>
        <item x="2148"/>
        <item x="897"/>
        <item x="1473"/>
        <item x="1348"/>
        <item x="2493"/>
        <item x="2167"/>
        <item x="2668"/>
        <item x="1349"/>
        <item x="2381"/>
        <item x="1025"/>
        <item x="371"/>
        <item x="1413"/>
        <item x="521"/>
        <item x="2482"/>
        <item x="1988"/>
        <item x="1462"/>
        <item x="536"/>
        <item x="397"/>
        <item x="526"/>
        <item x="1127"/>
        <item x="1418"/>
        <item x="1342"/>
        <item x="26"/>
        <item x="1749"/>
        <item x="1958"/>
        <item x="1133"/>
        <item x="382"/>
        <item x="277"/>
        <item x="2147"/>
        <item x="2662"/>
        <item x="1018"/>
        <item x="2027"/>
        <item x="454"/>
        <item x="1726"/>
        <item x="1070"/>
        <item x="1933"/>
        <item x="1417"/>
        <item x="1422"/>
        <item x="389"/>
        <item x="2172"/>
        <item x="1071"/>
        <item x="2661"/>
        <item x="2692"/>
        <item x="1138"/>
        <item x="1203"/>
        <item x="1303"/>
        <item x="1468"/>
        <item x="1406"/>
        <item x="1024"/>
        <item x="1869"/>
        <item x="427"/>
        <item x="377"/>
        <item x="1366"/>
        <item x="2171"/>
        <item x="2495"/>
        <item x="1321"/>
        <item x="1665"/>
        <item x="2342"/>
        <item x="1116"/>
        <item x="378"/>
        <item x="392"/>
        <item x="2659"/>
        <item x="435"/>
        <item x="1364"/>
        <item x="390"/>
        <item x="2666"/>
        <item x="1415"/>
        <item x="2643"/>
        <item x="1467"/>
        <item x="1959"/>
        <item x="2525"/>
        <item x="1867"/>
        <item x="529"/>
        <item x="1938"/>
        <item x="1028"/>
        <item x="1019"/>
        <item x="2306"/>
        <item x="1416"/>
        <item x="457"/>
        <item x="986"/>
        <item x="2642"/>
        <item x="2640"/>
        <item x="2663"/>
        <item x="1106"/>
        <item x="314"/>
        <item x="902"/>
        <item x="1139"/>
        <item x="2639"/>
        <item x="1285"/>
        <item x="1031"/>
        <item x="1979"/>
        <item x="1483"/>
        <item x="372"/>
        <item x="1479"/>
        <item x="1513"/>
        <item x="2635"/>
        <item x="1652"/>
        <item x="522"/>
        <item x="1433"/>
        <item x="270"/>
        <item x="1121"/>
        <item x="1424"/>
        <item x="527"/>
        <item x="2170"/>
        <item x="386"/>
        <item x="1428"/>
        <item x="1935"/>
        <item x="2314"/>
        <item x="542"/>
        <item x="2497"/>
        <item x="2492"/>
        <item x="535"/>
        <item x="1062"/>
        <item x="495"/>
        <item x="2288"/>
        <item x="2488"/>
        <item x="1407"/>
        <item x="1284"/>
        <item x="2399"/>
        <item x="2589"/>
        <item x="1320"/>
        <item x="531"/>
        <item x="1480"/>
        <item x="2491"/>
        <item x="180"/>
        <item x="463"/>
        <item x="467"/>
        <item x="2431"/>
        <item x="1485"/>
        <item x="1475"/>
        <item x="2382"/>
        <item x="458"/>
        <item x="533"/>
        <item x="440"/>
        <item x="1420"/>
        <item x="2303"/>
        <item x="455"/>
        <item x="1419"/>
        <item x="1410"/>
        <item x="368"/>
        <item x="1748"/>
        <item x="1306"/>
        <item x="1086"/>
        <item x="2331"/>
        <item x="387"/>
        <item x="1411"/>
        <item x="1282"/>
        <item x="2647"/>
        <item x="364"/>
        <item x="381"/>
        <item x="1421"/>
        <item x="367"/>
        <item x="2489"/>
        <item x="1119"/>
        <item x="399"/>
        <item x="1123"/>
        <item x="336"/>
        <item x="401"/>
        <item x="1734"/>
        <item x="1283"/>
        <item x="373"/>
        <item x="404"/>
        <item x="356"/>
        <item x="1476"/>
        <item x="2574"/>
        <item x="361"/>
        <item x="2423"/>
        <item x="355"/>
        <item x="352"/>
        <item x="423"/>
        <item x="484"/>
        <item x="341"/>
        <item x="7"/>
        <item t="default"/>
      </items>
    </pivotField>
    <pivotField dataField="1" showAll="0">
      <items count="2182">
        <item x="1704"/>
        <item x="1794"/>
        <item x="1958"/>
        <item x="1998"/>
        <item x="320"/>
        <item x="1673"/>
        <item x="2135"/>
        <item x="1670"/>
        <item x="485"/>
        <item x="2059"/>
        <item x="0"/>
        <item x="1960"/>
        <item x="979"/>
        <item x="959"/>
        <item x="2136"/>
        <item x="2144"/>
        <item x="330"/>
        <item x="1672"/>
        <item x="686"/>
        <item x="1460"/>
        <item x="536"/>
        <item x="1431"/>
        <item x="1808"/>
        <item x="2072"/>
        <item x="902"/>
        <item x="2117"/>
        <item x="1614"/>
        <item x="2154"/>
        <item x="2022"/>
        <item x="2109"/>
        <item x="2077"/>
        <item x="2099"/>
        <item x="1026"/>
        <item x="2010"/>
        <item x="2125"/>
        <item x="896"/>
        <item x="2100"/>
        <item x="324"/>
        <item x="1410"/>
        <item x="946"/>
        <item x="1686"/>
        <item x="833"/>
        <item x="904"/>
        <item x="830"/>
        <item x="1622"/>
        <item x="1996"/>
        <item x="39"/>
        <item x="1711"/>
        <item x="1975"/>
        <item x="860"/>
        <item x="2138"/>
        <item x="2161"/>
        <item x="952"/>
        <item x="1013"/>
        <item x="456"/>
        <item x="1451"/>
        <item x="1997"/>
        <item x="1858"/>
        <item x="1972"/>
        <item x="2008"/>
        <item x="982"/>
        <item x="640"/>
        <item x="1459"/>
        <item x="1458"/>
        <item x="1098"/>
        <item x="669"/>
        <item x="1873"/>
        <item x="1922"/>
        <item x="1599"/>
        <item x="1058"/>
        <item x="847"/>
        <item x="1731"/>
        <item x="2098"/>
        <item x="2021"/>
        <item x="1325"/>
        <item x="1730"/>
        <item x="2153"/>
        <item x="1060"/>
        <item x="61"/>
        <item x="1029"/>
        <item x="1192"/>
        <item x="1596"/>
        <item x="2032"/>
        <item x="1436"/>
        <item x="1454"/>
        <item x="2141"/>
        <item x="2108"/>
        <item x="2052"/>
        <item x="1976"/>
        <item x="1877"/>
        <item x="477"/>
        <item x="1741"/>
        <item x="972"/>
        <item x="2160"/>
        <item x="1959"/>
        <item x="1563"/>
        <item x="1366"/>
        <item x="1389"/>
        <item x="838"/>
        <item x="2035"/>
        <item x="648"/>
        <item x="1600"/>
        <item x="1057"/>
        <item x="1265"/>
        <item x="2162"/>
        <item x="1932"/>
        <item x="1027"/>
        <item x="2060"/>
        <item x="569"/>
        <item x="777"/>
        <item x="729"/>
        <item x="2028"/>
        <item x="209"/>
        <item x="2075"/>
        <item x="1239"/>
        <item x="478"/>
        <item x="87"/>
        <item x="1011"/>
        <item x="1002"/>
        <item x="597"/>
        <item x="807"/>
        <item x="1928"/>
        <item x="504"/>
        <item x="1559"/>
        <item x="577"/>
        <item x="1984"/>
        <item x="978"/>
        <item x="989"/>
        <item x="879"/>
        <item x="878"/>
        <item x="1240"/>
        <item x="1899"/>
        <item x="2000"/>
        <item x="1767"/>
        <item x="1973"/>
        <item x="846"/>
        <item x="1970"/>
        <item x="774"/>
        <item x="1396"/>
        <item x="1879"/>
        <item x="2142"/>
        <item x="1101"/>
        <item x="1291"/>
        <item x="1766"/>
        <item x="1388"/>
        <item x="653"/>
        <item x="2102"/>
        <item x="1063"/>
        <item x="1414"/>
        <item x="655"/>
        <item x="1815"/>
        <item x="1923"/>
        <item x="1461"/>
        <item x="52"/>
        <item x="2106"/>
        <item x="1949"/>
        <item x="41"/>
        <item x="1014"/>
        <item x="1379"/>
        <item x="623"/>
        <item x="1405"/>
        <item x="2114"/>
        <item x="1369"/>
        <item x="890"/>
        <item x="813"/>
        <item x="58"/>
        <item x="1587"/>
        <item x="457"/>
        <item x="1876"/>
        <item x="1425"/>
        <item x="892"/>
        <item x="1968"/>
        <item x="1993"/>
        <item x="1796"/>
        <item x="1391"/>
        <item x="1326"/>
        <item x="1341"/>
        <item x="2159"/>
        <item x="721"/>
        <item x="1905"/>
        <item x="1106"/>
        <item x="980"/>
        <item x="1667"/>
        <item x="1809"/>
        <item x="656"/>
        <item x="1941"/>
        <item x="590"/>
        <item x="1000"/>
        <item x="1181"/>
        <item x="1558"/>
        <item x="794"/>
        <item x="2024"/>
        <item x="882"/>
        <item x="634"/>
        <item x="2085"/>
        <item x="2049"/>
        <item x="1798"/>
        <item x="644"/>
        <item x="208"/>
        <item x="1606"/>
        <item x="968"/>
        <item x="1982"/>
        <item x="998"/>
        <item x="1768"/>
        <item x="1680"/>
        <item x="688"/>
        <item x="2019"/>
        <item x="971"/>
        <item x="1950"/>
        <item x="517"/>
        <item x="678"/>
        <item x="685"/>
        <item x="2"/>
        <item x="863"/>
        <item x="817"/>
        <item x="974"/>
        <item x="6"/>
        <item x="734"/>
        <item x="1926"/>
        <item x="1544"/>
        <item x="277"/>
        <item x="540"/>
        <item x="711"/>
        <item x="1579"/>
        <item x="1383"/>
        <item x="290"/>
        <item x="585"/>
        <item x="1707"/>
        <item x="2048"/>
        <item x="905"/>
        <item x="2017"/>
        <item x="1601"/>
        <item x="963"/>
        <item x="617"/>
        <item x="568"/>
        <item x="1174"/>
        <item x="639"/>
        <item x="1602"/>
        <item x="5"/>
        <item x="2113"/>
        <item x="1335"/>
        <item x="2152"/>
        <item x="845"/>
        <item x="1072"/>
        <item x="1875"/>
        <item x="824"/>
        <item x="1683"/>
        <item x="1859"/>
        <item x="720"/>
        <item x="1237"/>
        <item x="1059"/>
        <item x="594"/>
        <item x="2051"/>
        <item x="1951"/>
        <item x="298"/>
        <item x="1100"/>
        <item x="625"/>
        <item x="2107"/>
        <item x="1582"/>
        <item x="1863"/>
        <item x="1915"/>
        <item x="2001"/>
        <item x="885"/>
        <item x="1702"/>
        <item x="176"/>
        <item x="1780"/>
        <item x="681"/>
        <item x="2120"/>
        <item x="1449"/>
        <item x="583"/>
        <item x="442"/>
        <item x="739"/>
        <item x="628"/>
        <item x="903"/>
        <item x="1378"/>
        <item x="953"/>
        <item x="1734"/>
        <item x="2069"/>
        <item x="161"/>
        <item x="1196"/>
        <item x="1671"/>
        <item x="1797"/>
        <item x="1250"/>
        <item x="1049"/>
        <item x="1710"/>
        <item x="70"/>
        <item x="806"/>
        <item x="1937"/>
        <item x="458"/>
        <item x="1390"/>
        <item x="500"/>
        <item x="488"/>
        <item x="2103"/>
        <item x="1433"/>
        <item x="618"/>
        <item x="822"/>
        <item x="1810"/>
        <item x="1906"/>
        <item x="1805"/>
        <item x="1827"/>
        <item x="1481"/>
        <item x="1077"/>
        <item x="1924"/>
        <item x="492"/>
        <item x="1090"/>
        <item x="67"/>
        <item x="1370"/>
        <item x="1420"/>
        <item x="1550"/>
        <item x="664"/>
        <item x="852"/>
        <item x="1640"/>
        <item x="1394"/>
        <item x="2143"/>
        <item x="1674"/>
        <item x="1803"/>
        <item x="614"/>
        <item x="287"/>
        <item x="1562"/>
        <item x="1401"/>
        <item x="1110"/>
        <item x="964"/>
        <item x="820"/>
        <item x="800"/>
        <item x="180"/>
        <item x="1995"/>
        <item x="1981"/>
        <item x="780"/>
        <item x="616"/>
        <item x="901"/>
        <item x="1963"/>
        <item x="1694"/>
        <item x="1594"/>
        <item x="441"/>
        <item x="519"/>
        <item x="1349"/>
        <item x="1610"/>
        <item x="665"/>
        <item x="1104"/>
        <item x="1173"/>
        <item x="1373"/>
        <item x="2140"/>
        <item x="1598"/>
        <item x="1778"/>
        <item x="589"/>
        <item x="575"/>
        <item x="1172"/>
        <item x="1668"/>
        <item x="853"/>
        <item x="319"/>
        <item x="706"/>
        <item x="1501"/>
        <item x="1572"/>
        <item x="2116"/>
        <item x="991"/>
        <item x="619"/>
        <item x="984"/>
        <item x="858"/>
        <item x="1681"/>
        <item x="2090"/>
        <item x="2046"/>
        <item x="1492"/>
        <item x="1751"/>
        <item x="943"/>
        <item x="1935"/>
        <item x="524"/>
        <item x="620"/>
        <item x="574"/>
        <item x="662"/>
        <item x="302"/>
        <item x="1186"/>
        <item x="71"/>
        <item x="895"/>
        <item x="667"/>
        <item x="1939"/>
        <item x="1553"/>
        <item x="643"/>
        <item x="792"/>
        <item x="1175"/>
        <item x="470"/>
        <item x="1490"/>
        <item x="1028"/>
        <item x="10"/>
        <item x="1795"/>
        <item x="1322"/>
        <item x="1733"/>
        <item x="722"/>
        <item x="1087"/>
        <item x="2096"/>
        <item x="864"/>
        <item x="1400"/>
        <item x="1109"/>
        <item x="1872"/>
        <item x="4"/>
        <item x="2054"/>
        <item x="459"/>
        <item x="911"/>
        <item x="621"/>
        <item x="1693"/>
        <item x="627"/>
        <item x="1050"/>
        <item x="1829"/>
        <item x="1248"/>
        <item x="2092"/>
        <item x="1669"/>
        <item x="1102"/>
        <item x="981"/>
        <item x="1244"/>
        <item x="2180"/>
        <item x="899"/>
        <item x="1070"/>
        <item x="622"/>
        <item x="1679"/>
        <item x="928"/>
        <item x="494"/>
        <item x="872"/>
        <item x="1568"/>
        <item x="65"/>
        <item x="607"/>
        <item x="1934"/>
        <item x="2050"/>
        <item x="1611"/>
        <item x="1874"/>
        <item x="1017"/>
        <item x="1917"/>
        <item x="985"/>
        <item x="44"/>
        <item x="99"/>
        <item x="2118"/>
        <item x="483"/>
        <item x="1682"/>
        <item x="307"/>
        <item x="573"/>
        <item x="1068"/>
        <item x="16"/>
        <item x="518"/>
        <item x="60"/>
        <item x="606"/>
        <item x="1281"/>
        <item x="1663"/>
        <item x="593"/>
        <item x="1513"/>
        <item x="873"/>
        <item x="51"/>
        <item x="1241"/>
        <item x="915"/>
        <item x="1435"/>
        <item x="1465"/>
        <item x="69"/>
        <item x="1603"/>
        <item x="1168"/>
        <item x="815"/>
        <item x="1108"/>
        <item x="1656"/>
        <item x="561"/>
        <item x="2057"/>
        <item x="542"/>
        <item x="1547"/>
        <item x="1407"/>
        <item x="1675"/>
        <item x="887"/>
        <item x="1887"/>
        <item x="986"/>
        <item x="443"/>
        <item x="101"/>
        <item x="64"/>
        <item x="738"/>
        <item x="450"/>
        <item x="645"/>
        <item x="1372"/>
        <item x="243"/>
        <item x="862"/>
        <item x="818"/>
        <item x="299"/>
        <item x="1218"/>
        <item x="630"/>
        <item x="59"/>
        <item x="893"/>
        <item x="581"/>
        <item x="1971"/>
        <item x="1409"/>
        <item x="714"/>
        <item x="1945"/>
        <item x="1684"/>
        <item x="454"/>
        <item x="79"/>
        <item x="636"/>
        <item x="811"/>
        <item x="831"/>
        <item x="587"/>
        <item x="1074"/>
        <item x="1991"/>
        <item x="801"/>
        <item x="1641"/>
        <item x="945"/>
        <item x="877"/>
        <item x="1179"/>
        <item x="595"/>
        <item x="1749"/>
        <item x="699"/>
        <item x="1944"/>
        <item x="790"/>
        <item x="601"/>
        <item x="1913"/>
        <item x="17"/>
        <item x="700"/>
        <item x="2018"/>
        <item x="571"/>
        <item x="534"/>
        <item x="2147"/>
        <item x="1551"/>
        <item x="1818"/>
        <item x="973"/>
        <item x="1084"/>
        <item x="703"/>
        <item x="465"/>
        <item x="1632"/>
        <item x="881"/>
        <item x="676"/>
        <item x="819"/>
        <item x="2056"/>
        <item x="1739"/>
        <item x="30"/>
        <item x="1091"/>
        <item x="967"/>
        <item x="1486"/>
        <item x="1371"/>
        <item x="966"/>
        <item x="584"/>
        <item x="1556"/>
        <item x="871"/>
        <item x="1012"/>
        <item x="1166"/>
        <item x="883"/>
        <item x="888"/>
        <item x="1367"/>
        <item x="598"/>
        <item x="723"/>
        <item x="105"/>
        <item x="884"/>
        <item x="832"/>
        <item x="2081"/>
        <item x="712"/>
        <item x="958"/>
        <item x="629"/>
        <item x="1255"/>
        <item x="1977"/>
        <item x="1491"/>
        <item x="1003"/>
        <item x="908"/>
        <item x="1927"/>
        <item x="638"/>
        <item x="1983"/>
        <item x="1321"/>
        <item x="1083"/>
        <item x="1921"/>
        <item x="1648"/>
        <item x="922"/>
        <item x="1500"/>
        <item x="1629"/>
        <item x="976"/>
        <item x="610"/>
        <item x="2016"/>
        <item x="472"/>
        <item x="1590"/>
        <item x="1792"/>
        <item x="1618"/>
        <item x="934"/>
        <item x="2149"/>
        <item x="1180"/>
        <item x="1860"/>
        <item x="924"/>
        <item x="679"/>
        <item x="1170"/>
        <item x="886"/>
        <item x="53"/>
        <item x="666"/>
        <item x="1952"/>
        <item x="1314"/>
        <item x="1947"/>
        <item x="1041"/>
        <item x="631"/>
        <item x="1073"/>
        <item x="1685"/>
        <item x="2121"/>
        <item x="1557"/>
        <item x="925"/>
        <item x="909"/>
        <item x="1397"/>
        <item x="642"/>
        <item x="1635"/>
        <item x="920"/>
        <item x="2101"/>
        <item x="1940"/>
        <item x="235"/>
        <item x="1006"/>
        <item x="1585"/>
        <item x="128"/>
        <item x="1264"/>
        <item x="506"/>
        <item x="325"/>
        <item x="522"/>
        <item x="935"/>
        <item x="1728"/>
        <item x="523"/>
        <item x="297"/>
        <item x="1067"/>
        <item x="1450"/>
        <item x="1593"/>
        <item x="705"/>
        <item x="646"/>
        <item x="323"/>
        <item x="987"/>
        <item x="346"/>
        <item x="535"/>
        <item x="906"/>
        <item x="804"/>
        <item x="1442"/>
        <item x="2013"/>
        <item x="1444"/>
        <item x="1791"/>
        <item x="460"/>
        <item x="725"/>
        <item x="808"/>
        <item x="1566"/>
        <item x="2030"/>
        <item x="1955"/>
        <item x="816"/>
        <item x="766"/>
        <item x="1162"/>
        <item x="977"/>
        <item x="926"/>
        <item x="1969"/>
        <item x="994"/>
        <item x="1178"/>
        <item x="913"/>
        <item x="453"/>
        <item x="652"/>
        <item x="2139"/>
        <item x="668"/>
        <item x="814"/>
        <item x="825"/>
        <item x="1999"/>
        <item x="649"/>
        <item x="489"/>
        <item x="1871"/>
        <item x="1496"/>
        <item x="528"/>
        <item x="505"/>
        <item x="469"/>
        <item x="1919"/>
        <item x="1085"/>
        <item x="1025"/>
        <item x="2112"/>
        <item x="207"/>
        <item x="2068"/>
        <item x="1097"/>
        <item x="206"/>
        <item x="889"/>
        <item x="285"/>
        <item x="611"/>
        <item x="1688"/>
        <item x="462"/>
        <item x="572"/>
        <item x="2163"/>
        <item x="1076"/>
        <item x="626"/>
        <item x="1799"/>
        <item x="1064"/>
        <item x="586"/>
        <item x="975"/>
        <item x="2148"/>
        <item x="9"/>
        <item x="1595"/>
        <item x="615"/>
        <item x="526"/>
        <item x="1514"/>
        <item x="2033"/>
        <item x="1800"/>
        <item x="695"/>
        <item x="2053"/>
        <item x="1381"/>
        <item x="55"/>
        <item x="2150"/>
        <item x="189"/>
        <item x="1278"/>
        <item x="683"/>
        <item x="823"/>
        <item x="267"/>
        <item x="481"/>
        <item x="932"/>
        <item x="650"/>
        <item x="47"/>
        <item x="266"/>
        <item x="1323"/>
        <item x="89"/>
        <item x="435"/>
        <item x="2167"/>
        <item x="126"/>
        <item x="1901"/>
        <item x="997"/>
        <item x="1351"/>
        <item x="988"/>
        <item x="1387"/>
        <item x="719"/>
        <item x="1493"/>
        <item x="178"/>
        <item x="1263"/>
        <item x="839"/>
        <item x="1288"/>
        <item x="289"/>
        <item x="1190"/>
        <item x="2029"/>
        <item x="1936"/>
        <item x="599"/>
        <item x="96"/>
        <item x="942"/>
        <item x="1042"/>
        <item x="1412"/>
        <item x="659"/>
        <item x="374"/>
        <item x="635"/>
        <item x="2074"/>
        <item x="1676"/>
        <item x="560"/>
        <item x="491"/>
        <item x="503"/>
        <item x="704"/>
        <item x="46"/>
        <item x="900"/>
        <item x="329"/>
        <item x="995"/>
        <item x="661"/>
        <item x="1167"/>
        <item x="1413"/>
        <item x="20"/>
        <item x="682"/>
        <item x="992"/>
        <item x="102"/>
        <item x="2064"/>
        <item x="1524"/>
        <item x="265"/>
        <item x="609"/>
        <item x="8"/>
        <item x="43"/>
        <item x="1005"/>
        <item x="632"/>
        <item x="1516"/>
        <item x="1194"/>
        <item x="1030"/>
        <item x="270"/>
        <item x="222"/>
        <item x="38"/>
        <item x="1020"/>
        <item x="677"/>
        <item x="580"/>
        <item x="612"/>
        <item x="1284"/>
        <item x="1336"/>
        <item x="479"/>
        <item x="1964"/>
        <item x="1411"/>
        <item x="1552"/>
        <item x="1086"/>
        <item x="1837"/>
        <item x="1310"/>
        <item x="73"/>
        <item x="1840"/>
        <item x="604"/>
        <item x="837"/>
        <item x="1313"/>
        <item x="100"/>
        <item x="1309"/>
        <item x="1340"/>
        <item x="1066"/>
        <item x="1740"/>
        <item x="42"/>
        <item x="1065"/>
        <item x="1925"/>
        <item x="602"/>
        <item x="68"/>
        <item x="776"/>
        <item x="1107"/>
        <item x="177"/>
        <item x="1464"/>
        <item x="516"/>
        <item x="841"/>
        <item x="1260"/>
        <item x="965"/>
        <item x="495"/>
        <item x="660"/>
        <item x="740"/>
        <item x="647"/>
        <item x="1592"/>
        <item x="796"/>
        <item x="1647"/>
        <item x="1071"/>
        <item x="912"/>
        <item x="1564"/>
        <item x="663"/>
        <item x="1790"/>
        <item x="183"/>
        <item x="782"/>
        <item x="1677"/>
        <item x="1032"/>
        <item x="579"/>
        <item x="874"/>
        <item x="66"/>
        <item x="843"/>
        <item x="475"/>
        <item x="603"/>
        <item x="1238"/>
        <item x="1700"/>
        <item x="2137"/>
        <item x="1227"/>
        <item x="1620"/>
        <item x="857"/>
        <item x="788"/>
        <item x="3"/>
        <item x="1193"/>
        <item x="525"/>
        <item x="1708"/>
        <item x="482"/>
        <item x="829"/>
        <item x="2146"/>
        <item x="759"/>
        <item x="2027"/>
        <item x="592"/>
        <item x="641"/>
        <item x="1384"/>
        <item x="1347"/>
        <item x="1497"/>
        <item x="1164"/>
        <item x="33"/>
        <item x="918"/>
        <item x="582"/>
        <item x="1169"/>
        <item x="1021"/>
        <item x="1502"/>
        <item x="1604"/>
        <item x="1362"/>
        <item x="1055"/>
        <item x="203"/>
        <item x="613"/>
        <item x="242"/>
        <item x="608"/>
        <item x="498"/>
        <item x="880"/>
        <item x="1306"/>
        <item x="1555"/>
        <item x="680"/>
        <item x="1954"/>
        <item x="671"/>
        <item x="1149"/>
        <item x="2110"/>
        <item x="1249"/>
        <item x="2079"/>
        <item x="532"/>
        <item x="914"/>
        <item x="78"/>
        <item x="1539"/>
        <item x="1363"/>
        <item x="1019"/>
        <item x="50"/>
        <item x="809"/>
        <item x="698"/>
        <item x="730"/>
        <item x="125"/>
        <item x="923"/>
        <item x="541"/>
        <item x="468"/>
        <item x="1061"/>
        <item x="1001"/>
        <item x="2105"/>
        <item x="63"/>
        <item x="2045"/>
        <item x="812"/>
        <item x="689"/>
        <item x="322"/>
        <item x="709"/>
        <item x="35"/>
        <item x="1243"/>
        <item x="1744"/>
        <item x="588"/>
        <item x="193"/>
        <item x="950"/>
        <item x="62"/>
        <item x="1561"/>
        <item x="91"/>
        <item x="36"/>
        <item x="40"/>
        <item x="467"/>
        <item x="1408"/>
        <item x="805"/>
        <item x="951"/>
        <item x="983"/>
        <item x="633"/>
        <item x="764"/>
        <item x="1974"/>
        <item x="891"/>
        <item x="1619"/>
        <item x="876"/>
        <item x="875"/>
        <item x="789"/>
        <item x="684"/>
        <item x="1966"/>
        <item x="803"/>
        <item x="486"/>
        <item x="939"/>
        <item x="1031"/>
        <item x="108"/>
        <item x="929"/>
        <item x="272"/>
        <item x="1938"/>
        <item x="97"/>
        <item x="1300"/>
        <item x="1581"/>
        <item x="1360"/>
        <item x="1580"/>
        <item x="570"/>
        <item x="2155"/>
        <item x="716"/>
        <item x="1176"/>
        <item x="1018"/>
        <item x="1625"/>
        <item x="1548"/>
        <item x="496"/>
        <item x="1479"/>
        <item x="1007"/>
        <item x="1402"/>
        <item x="2003"/>
        <item x="194"/>
        <item x="930"/>
        <item x="854"/>
        <item x="1308"/>
        <item x="115"/>
        <item x="81"/>
        <item x="119"/>
        <item x="1639"/>
        <item x="1432"/>
        <item x="1043"/>
        <item x="1484"/>
        <item x="799"/>
        <item x="18"/>
        <item x="107"/>
        <item x="1317"/>
        <item x="793"/>
        <item x="919"/>
        <item x="996"/>
        <item x="530"/>
        <item x="529"/>
        <item x="1315"/>
        <item x="797"/>
        <item x="1978"/>
        <item x="211"/>
        <item x="697"/>
        <item x="1069"/>
        <item x="300"/>
        <item x="1512"/>
        <item x="1185"/>
        <item x="187"/>
        <item x="969"/>
        <item x="937"/>
        <item x="861"/>
        <item x="1902"/>
        <item x="802"/>
        <item x="855"/>
        <item x="894"/>
        <item x="49"/>
        <item x="1466"/>
        <item x="1088"/>
        <item x="1543"/>
        <item x="1628"/>
        <item x="933"/>
        <item x="859"/>
        <item x="306"/>
        <item x="95"/>
        <item x="80"/>
        <item x="810"/>
        <item x="527"/>
        <item x="1878"/>
        <item x="480"/>
        <item x="171"/>
        <item x="1520"/>
        <item x="2047"/>
        <item x="696"/>
        <item x="269"/>
        <item x="798"/>
        <item x="204"/>
        <item x="1651"/>
        <item x="1354"/>
        <item x="784"/>
        <item x="2179"/>
        <item x="1364"/>
        <item x="484"/>
        <item x="155"/>
        <item x="954"/>
        <item x="257"/>
        <item x="197"/>
        <item x="56"/>
        <item x="2178"/>
        <item x="1342"/>
        <item x="2158"/>
        <item x="473"/>
        <item x="1567"/>
        <item x="26"/>
        <item x="658"/>
        <item x="1188"/>
        <item x="2055"/>
        <item x="672"/>
        <item x="1079"/>
        <item x="1434"/>
        <item x="999"/>
        <item x="2082"/>
        <item x="1852"/>
        <item x="828"/>
        <item x="1910"/>
        <item x="493"/>
        <item x="605"/>
        <item x="1380"/>
        <item x="284"/>
        <item x="596"/>
        <item x="1054"/>
        <item x="1836"/>
        <item x="1034"/>
        <item x="1456"/>
        <item x="74"/>
        <item x="25"/>
        <item x="931"/>
        <item x="1177"/>
        <item x="1311"/>
        <item x="2115"/>
        <item x="72"/>
        <item x="1220"/>
        <item x="970"/>
        <item x="1957"/>
        <item x="1225"/>
        <item x="1415"/>
        <item x="1024"/>
        <item x="1171"/>
        <item x="509"/>
        <item x="851"/>
        <item x="215"/>
        <item x="1474"/>
        <item x="834"/>
        <item x="775"/>
        <item x="497"/>
        <item x="1010"/>
        <item x="487"/>
        <item x="781"/>
        <item x="1266"/>
        <item x="1154"/>
        <item x="1498"/>
        <item x="390"/>
        <item x="310"/>
        <item x="673"/>
        <item x="1184"/>
        <item x="715"/>
        <item x="1532"/>
        <item x="21"/>
        <item x="1015"/>
        <item x="842"/>
        <item x="710"/>
        <item x="1621"/>
        <item x="567"/>
        <item x="1732"/>
        <item x="313"/>
        <item x="1495"/>
        <item x="795"/>
        <item x="501"/>
        <item x="866"/>
        <item x="1016"/>
        <item x="464"/>
        <item x="166"/>
        <item x="1158"/>
        <item x="1574"/>
        <item x="718"/>
        <item x="713"/>
        <item x="220"/>
        <item x="1813"/>
        <item x="1819"/>
        <item x="314"/>
        <item x="195"/>
        <item x="708"/>
        <item x="1039"/>
        <item x="57"/>
        <item x="490"/>
        <item x="756"/>
        <item x="521"/>
        <item x="1462"/>
        <item x="24"/>
        <item x="1953"/>
        <item x="2145"/>
        <item x="821"/>
        <item x="1931"/>
        <item x="75"/>
        <item x="1075"/>
        <item x="88"/>
        <item x="657"/>
        <item x="219"/>
        <item x="916"/>
        <item x="1914"/>
        <item x="252"/>
        <item x="1705"/>
        <item x="28"/>
        <item x="476"/>
        <item x="936"/>
        <item x="921"/>
        <item x="164"/>
        <item x="744"/>
        <item x="1004"/>
        <item x="2071"/>
        <item x="1214"/>
        <item x="1217"/>
        <item x="1089"/>
        <item x="48"/>
        <item x="1615"/>
        <item x="600"/>
        <item x="949"/>
        <item x="157"/>
        <item x="461"/>
        <item x="675"/>
        <item x="1754"/>
        <item x="1830"/>
        <item x="2063"/>
        <item x="1269"/>
        <item x="1319"/>
        <item x="23"/>
        <item x="1261"/>
        <item x="328"/>
        <item x="867"/>
        <item x="848"/>
        <item x="576"/>
        <item x="502"/>
        <item x="1573"/>
        <item x="1828"/>
        <item x="1283"/>
        <item x="1584"/>
        <item x="404"/>
        <item x="955"/>
        <item x="1633"/>
        <item x="159"/>
        <item x="865"/>
        <item x="1"/>
        <item x="1318"/>
        <item x="1052"/>
        <item x="301"/>
        <item x="1035"/>
        <item x="624"/>
        <item x="1565"/>
        <item x="1510"/>
        <item x="1781"/>
        <item x="167"/>
        <item x="1272"/>
        <item x="927"/>
        <item x="827"/>
        <item x="1338"/>
        <item x="383"/>
        <item x="751"/>
        <item x="694"/>
        <item x="1320"/>
        <item x="303"/>
        <item x="591"/>
        <item x="1609"/>
        <item x="701"/>
        <item x="552"/>
        <item x="279"/>
        <item x="296"/>
        <item x="1943"/>
        <item x="173"/>
        <item x="691"/>
        <item x="1399"/>
        <item x="944"/>
        <item x="1471"/>
        <item x="1714"/>
        <item x="217"/>
        <item x="1617"/>
        <item x="670"/>
        <item x="1298"/>
        <item x="2156"/>
        <item x="1307"/>
        <item x="309"/>
        <item x="637"/>
        <item x="850"/>
        <item x="1489"/>
        <item x="172"/>
        <item x="90"/>
        <item x="1022"/>
        <item x="190"/>
        <item x="1638"/>
        <item x="1608"/>
        <item x="1424"/>
        <item x="134"/>
        <item x="1537"/>
        <item x="767"/>
        <item x="1920"/>
        <item x="1499"/>
        <item x="466"/>
        <item x="897"/>
        <item x="1505"/>
        <item x="826"/>
        <item x="85"/>
        <item x="474"/>
        <item x="144"/>
        <item x="1643"/>
        <item x="787"/>
        <item x="1334"/>
        <item x="754"/>
        <item x="1195"/>
        <item x="507"/>
        <item x="1536"/>
        <item x="196"/>
        <item x="1187"/>
        <item x="1897"/>
        <item x="2020"/>
        <item x="198"/>
        <item x="1701"/>
        <item x="1242"/>
        <item x="769"/>
        <item x="32"/>
        <item x="1365"/>
        <item x="737"/>
        <item x="840"/>
        <item x="1764"/>
        <item x="321"/>
        <item x="1644"/>
        <item x="1113"/>
        <item x="1485"/>
        <item x="1864"/>
        <item x="735"/>
        <item x="1009"/>
        <item x="1696"/>
        <item x="1729"/>
        <item x="264"/>
        <item x="1576"/>
        <item x="550"/>
        <item x="1201"/>
        <item x="962"/>
        <item x="117"/>
        <item x="1511"/>
        <item x="158"/>
        <item x="124"/>
        <item x="135"/>
        <item x="1146"/>
        <item x="315"/>
        <item x="1569"/>
        <item x="770"/>
        <item x="1916"/>
        <item x="1222"/>
        <item x="249"/>
        <item x="538"/>
        <item x="34"/>
        <item x="19"/>
        <item x="1441"/>
        <item x="557"/>
        <item x="1080"/>
        <item x="1630"/>
        <item x="727"/>
        <item x="1687"/>
        <item x="1907"/>
        <item x="1946"/>
        <item x="511"/>
        <item x="785"/>
        <item x="345"/>
        <item x="1301"/>
        <item x="1589"/>
        <item x="1395"/>
        <item x="1961"/>
        <item x="76"/>
        <item x="1867"/>
        <item x="762"/>
        <item x="1316"/>
        <item x="271"/>
        <item x="731"/>
        <item x="1903"/>
        <item x="783"/>
        <item x="241"/>
        <item x="141"/>
        <item x="45"/>
        <item x="245"/>
        <item x="82"/>
        <item x="214"/>
        <item x="258"/>
        <item x="1350"/>
        <item x="1236"/>
        <item x="1163"/>
        <item x="750"/>
        <item x="1047"/>
        <item x="1990"/>
        <item x="1355"/>
        <item x="1607"/>
        <item x="702"/>
        <item x="1645"/>
        <item x="268"/>
        <item x="160"/>
        <item x="578"/>
        <item x="1253"/>
        <item x="1811"/>
        <item x="1483"/>
        <item x="1122"/>
        <item x="1779"/>
        <item x="760"/>
        <item x="1948"/>
        <item x="1642"/>
        <item x="835"/>
        <item x="2009"/>
        <item x="139"/>
        <item x="1045"/>
        <item x="1597"/>
        <item x="1386"/>
        <item x="133"/>
        <item x="548"/>
        <item x="146"/>
        <item x="1285"/>
        <item x="179"/>
        <item x="749"/>
        <item x="1533"/>
        <item x="1623"/>
        <item x="336"/>
        <item x="225"/>
        <item x="22"/>
        <item x="1115"/>
        <item x="98"/>
        <item x="1209"/>
        <item x="1842"/>
        <item x="1267"/>
        <item x="1531"/>
        <item x="463"/>
        <item x="2104"/>
        <item x="512"/>
        <item x="1422"/>
        <item x="674"/>
        <item x="408"/>
        <item x="1189"/>
        <item x="1637"/>
        <item x="1801"/>
        <item x="990"/>
        <item x="293"/>
        <item x="1328"/>
        <item x="1534"/>
        <item x="870"/>
        <item x="275"/>
        <item x="1046"/>
        <item x="1037"/>
        <item x="1296"/>
        <item x="455"/>
        <item x="156"/>
        <item x="1847"/>
        <item x="1235"/>
        <item x="1062"/>
        <item x="772"/>
        <item x="868"/>
        <item x="174"/>
        <item x="1769"/>
        <item x="1375"/>
        <item x="254"/>
        <item x="1392"/>
        <item x="109"/>
        <item x="2067"/>
        <item x="216"/>
        <item x="1591"/>
        <item x="118"/>
        <item x="1324"/>
        <item x="707"/>
        <item x="2091"/>
        <item x="758"/>
        <item x="1554"/>
        <item x="531"/>
        <item x="2174"/>
        <item x="1437"/>
        <item x="113"/>
        <item x="1343"/>
        <item x="1124"/>
        <item x="83"/>
        <item x="545"/>
        <item x="1655"/>
        <item x="1356"/>
        <item x="1578"/>
        <item x="2078"/>
        <item x="1560"/>
        <item x="213"/>
        <item x="37"/>
        <item x="753"/>
        <item x="1804"/>
        <item x="1738"/>
        <item x="539"/>
        <item x="547"/>
        <item x="1855"/>
        <item x="1649"/>
        <item x="316"/>
        <item x="223"/>
        <item x="1183"/>
        <item x="276"/>
        <item x="1626"/>
        <item x="1303"/>
        <item x="12"/>
        <item x="1197"/>
        <item x="138"/>
        <item x="1268"/>
        <item x="537"/>
        <item x="752"/>
        <item x="1221"/>
        <item x="288"/>
        <item x="1126"/>
        <item x="308"/>
        <item x="917"/>
        <item x="1726"/>
        <item x="515"/>
        <item x="2012"/>
        <item x="1616"/>
        <item x="248"/>
        <item x="1627"/>
        <item x="690"/>
        <item x="1478"/>
        <item x="1709"/>
        <item x="520"/>
        <item x="563"/>
        <item x="202"/>
        <item x="546"/>
        <item x="1838"/>
        <item x="765"/>
        <item x="1230"/>
        <item x="1033"/>
        <item x="1299"/>
        <item x="1352"/>
        <item x="1205"/>
        <item x="2084"/>
        <item x="240"/>
        <item x="84"/>
        <item x="1140"/>
        <item x="2083"/>
        <item x="363"/>
        <item x="1540"/>
        <item x="1295"/>
        <item x="191"/>
        <item x="200"/>
        <item x="1570"/>
        <item x="1099"/>
        <item x="149"/>
        <item x="185"/>
        <item x="1382"/>
        <item x="1900"/>
        <item x="123"/>
        <item x="2080"/>
        <item x="1980"/>
        <item x="1040"/>
        <item x="1525"/>
        <item x="1870"/>
        <item x="120"/>
        <item x="93"/>
        <item x="1182"/>
        <item x="993"/>
        <item x="1473"/>
        <item x="1509"/>
        <item x="1127"/>
        <item x="2011"/>
        <item x="1575"/>
        <item x="1224"/>
        <item x="340"/>
        <item x="1353"/>
        <item x="326"/>
        <item x="947"/>
        <item x="1118"/>
        <item x="1853"/>
        <item x="2073"/>
        <item x="1213"/>
        <item x="1689"/>
        <item x="1908"/>
        <item x="1094"/>
        <item x="1092"/>
        <item x="1545"/>
        <item x="1519"/>
        <item x="1344"/>
        <item x="1699"/>
        <item x="182"/>
        <item x="137"/>
        <item x="230"/>
        <item x="1150"/>
        <item x="1438"/>
        <item x="283"/>
        <item x="1008"/>
        <item x="1979"/>
        <item x="741"/>
        <item x="170"/>
        <item x="92"/>
        <item x="1583"/>
        <item x="260"/>
        <item x="1586"/>
        <item x="150"/>
        <item x="273"/>
        <item x="263"/>
        <item x="1262"/>
        <item x="1848"/>
        <item x="218"/>
        <item x="1276"/>
        <item x="1845"/>
        <item x="1824"/>
        <item x="1448"/>
        <item x="499"/>
        <item x="1605"/>
        <item x="2151"/>
        <item x="1612"/>
        <item x="184"/>
        <item x="291"/>
        <item x="1131"/>
        <item x="1443"/>
        <item x="960"/>
        <item x="844"/>
        <item x="286"/>
        <item x="1918"/>
        <item x="255"/>
        <item x="1856"/>
        <item x="1105"/>
        <item x="768"/>
        <item x="748"/>
        <item x="1023"/>
        <item x="779"/>
        <item x="1135"/>
        <item x="256"/>
        <item x="205"/>
        <item x="513"/>
        <item x="1252"/>
        <item x="1737"/>
        <item x="1211"/>
        <item x="2061"/>
        <item x="1145"/>
        <item x="940"/>
        <item x="1129"/>
        <item x="221"/>
        <item x="1447"/>
        <item x="1891"/>
        <item x="1212"/>
        <item x="555"/>
        <item x="1678"/>
        <item x="746"/>
        <item x="106"/>
        <item x="2006"/>
        <item x="773"/>
        <item x="733"/>
        <item x="304"/>
        <item x="1044"/>
        <item x="29"/>
        <item x="726"/>
        <item x="1056"/>
        <item x="15"/>
        <item x="1662"/>
        <item x="1487"/>
        <item x="544"/>
        <item x="246"/>
        <item x="2165"/>
        <item x="743"/>
        <item x="1419"/>
        <item x="1125"/>
        <item x="786"/>
        <item x="1650"/>
        <item x="1312"/>
        <item x="1869"/>
        <item x="1488"/>
        <item x="439"/>
        <item x="1865"/>
        <item x="110"/>
        <item x="1138"/>
        <item x="229"/>
        <item x="1839"/>
        <item x="836"/>
        <item x="1854"/>
        <item x="1750"/>
        <item x="210"/>
        <item x="1965"/>
        <item x="446"/>
        <item x="440"/>
        <item x="54"/>
        <item x="199"/>
        <item x="1846"/>
        <item x="1304"/>
        <item x="1294"/>
        <item x="1446"/>
        <item x="1136"/>
        <item x="1123"/>
        <item x="1232"/>
        <item x="239"/>
        <item x="228"/>
        <item x="1994"/>
        <item x="728"/>
        <item x="1834"/>
        <item x="192"/>
        <item x="1151"/>
        <item x="337"/>
        <item x="1659"/>
        <item x="693"/>
        <item x="1038"/>
        <item x="1297"/>
        <item x="1806"/>
        <item x="1761"/>
        <item x="692"/>
        <item x="1535"/>
        <item x="1517"/>
        <item x="253"/>
        <item x="1624"/>
        <item x="1472"/>
        <item x="1133"/>
        <item x="1542"/>
        <item x="1048"/>
        <item x="1987"/>
        <item x="11"/>
        <item x="1254"/>
        <item x="1423"/>
        <item x="1956"/>
        <item x="154"/>
        <item x="1912"/>
        <item x="1849"/>
        <item x="152"/>
        <item x="1832"/>
        <item x="227"/>
        <item x="175"/>
        <item x="1430"/>
        <item x="941"/>
        <item x="342"/>
        <item x="1748"/>
        <item x="2119"/>
        <item x="687"/>
        <item x="305"/>
        <item x="1103"/>
        <item x="181"/>
        <item x="1843"/>
        <item x="1515"/>
        <item x="13"/>
        <item x="778"/>
        <item x="1942"/>
        <item x="1051"/>
        <item x="352"/>
        <item x="562"/>
        <item x="2037"/>
        <item x="1482"/>
        <item x="1404"/>
        <item x="1160"/>
        <item x="280"/>
        <item x="1747"/>
        <item x="1527"/>
        <item x="1144"/>
        <item x="1165"/>
        <item x="376"/>
        <item x="745"/>
        <item x="94"/>
        <item x="332"/>
        <item x="2043"/>
        <item x="1305"/>
        <item x="367"/>
        <item x="1475"/>
        <item x="2066"/>
        <item x="331"/>
        <item x="1376"/>
        <item x="2031"/>
        <item x="1440"/>
        <item x="1429"/>
        <item x="1886"/>
        <item x="849"/>
        <item x="1646"/>
        <item x="1480"/>
        <item x="907"/>
        <item x="1631"/>
        <item x="1788"/>
        <item x="1720"/>
        <item x="1078"/>
        <item x="1361"/>
        <item x="132"/>
        <item x="1228"/>
        <item x="1292"/>
        <item x="1654"/>
        <item x="1503"/>
        <item x="566"/>
        <item x="1825"/>
        <item x="2157"/>
        <item x="736"/>
        <item x="1359"/>
        <item x="1216"/>
        <item x="327"/>
        <item x="312"/>
        <item x="757"/>
        <item x="232"/>
        <item x="251"/>
        <item x="1929"/>
        <item x="163"/>
        <item x="1706"/>
        <item x="1161"/>
        <item x="77"/>
        <item x="910"/>
        <item x="1967"/>
        <item x="1277"/>
        <item x="262"/>
        <item x="2094"/>
        <item x="1231"/>
        <item x="129"/>
        <item x="1270"/>
        <item x="1782"/>
        <item x="654"/>
        <item x="1507"/>
        <item x="1541"/>
        <item x="1198"/>
        <item x="2164"/>
        <item x="1257"/>
        <item x="1469"/>
        <item x="1348"/>
        <item x="1759"/>
        <item x="294"/>
        <item x="250"/>
        <item x="1273"/>
        <item x="1715"/>
        <item x="1930"/>
        <item x="311"/>
        <item x="1763"/>
        <item x="565"/>
        <item x="1717"/>
        <item x="131"/>
        <item x="1339"/>
        <item x="1393"/>
        <item x="1251"/>
        <item x="1831"/>
        <item x="136"/>
        <item x="2070"/>
        <item x="1421"/>
        <item x="1332"/>
        <item x="1698"/>
        <item x="165"/>
        <item x="938"/>
        <item x="1081"/>
        <item x="1724"/>
        <item x="188"/>
        <item x="1893"/>
        <item x="1665"/>
        <item x="1518"/>
        <item x="295"/>
        <item x="2176"/>
        <item x="1727"/>
        <item x="226"/>
        <item x="1470"/>
        <item x="1793"/>
        <item x="1743"/>
        <item x="1752"/>
        <item x="1894"/>
        <item x="2034"/>
        <item x="86"/>
        <item x="761"/>
        <item x="1082"/>
        <item x="1053"/>
        <item x="27"/>
        <item x="1652"/>
        <item x="1802"/>
        <item x="1888"/>
        <item x="1156"/>
        <item x="1523"/>
        <item x="261"/>
        <item x="508"/>
        <item x="148"/>
        <item x="1850"/>
        <item x="2166"/>
        <item x="898"/>
        <item x="957"/>
        <item x="1883"/>
        <item x="554"/>
        <item x="1841"/>
        <item x="1530"/>
        <item x="1245"/>
        <item x="1658"/>
        <item x="1821"/>
        <item x="1911"/>
        <item x="2004"/>
        <item x="869"/>
        <item x="651"/>
        <item x="111"/>
        <item x="1898"/>
        <item x="364"/>
        <item x="1417"/>
        <item x="1522"/>
        <item x="145"/>
        <item x="1293"/>
        <item x="1117"/>
        <item x="447"/>
        <item x="2041"/>
        <item x="1147"/>
        <item x="151"/>
        <item x="1817"/>
        <item x="1455"/>
        <item x="564"/>
        <item x="1477"/>
        <item x="1986"/>
        <item x="1868"/>
        <item x="1588"/>
        <item x="162"/>
        <item x="153"/>
        <item x="471"/>
        <item x="747"/>
        <item x="388"/>
        <item x="259"/>
        <item x="122"/>
        <item x="121"/>
        <item x="1577"/>
        <item x="1892"/>
        <item x="1835"/>
        <item x="763"/>
        <item x="2039"/>
        <item x="1463"/>
        <item x="448"/>
        <item x="1896"/>
        <item x="168"/>
        <item x="1327"/>
        <item x="2126"/>
        <item x="1282"/>
        <item x="224"/>
        <item x="1765"/>
        <item x="127"/>
        <item x="1114"/>
        <item x="1426"/>
        <item x="400"/>
        <item x="2065"/>
        <item x="236"/>
        <item x="449"/>
        <item x="771"/>
        <item x="1992"/>
        <item x="948"/>
        <item x="1302"/>
        <item x="147"/>
        <item x="1770"/>
        <item x="1368"/>
        <item x="543"/>
        <item x="112"/>
        <item x="1521"/>
        <item x="1036"/>
        <item x="1989"/>
        <item x="1398"/>
        <item x="1712"/>
        <item x="281"/>
        <item x="142"/>
        <item x="1890"/>
        <item x="1508"/>
        <item x="2175"/>
        <item x="339"/>
        <item x="755"/>
        <item x="2089"/>
        <item x="1439"/>
        <item x="1286"/>
        <item x="370"/>
        <item x="1153"/>
        <item x="1137"/>
        <item x="1789"/>
        <item x="791"/>
        <item x="1807"/>
        <item x="2093"/>
        <item x="212"/>
        <item x="1822"/>
        <item x="2127"/>
        <item x="1191"/>
        <item x="1787"/>
        <item x="1204"/>
        <item x="1538"/>
        <item x="1880"/>
        <item x="1866"/>
        <item x="1229"/>
        <item x="1445"/>
        <item x="31"/>
        <item x="1358"/>
        <item x="1757"/>
        <item x="201"/>
        <item x="1427"/>
        <item x="1416"/>
        <item x="1128"/>
        <item x="104"/>
        <item x="1357"/>
        <item x="1666"/>
        <item x="1571"/>
        <item x="2088"/>
        <item x="1857"/>
        <item x="387"/>
        <item x="717"/>
        <item x="1695"/>
        <item x="1703"/>
        <item x="2026"/>
        <item x="349"/>
        <item x="1773"/>
        <item x="353"/>
        <item x="724"/>
        <item x="533"/>
        <item x="1634"/>
        <item x="317"/>
        <item x="143"/>
        <item x="1258"/>
        <item x="2042"/>
        <item x="1345"/>
        <item x="1772"/>
        <item x="1132"/>
        <item x="186"/>
        <item x="1753"/>
        <item x="1159"/>
        <item x="1274"/>
        <item x="1526"/>
        <item x="2124"/>
        <item x="114"/>
        <item x="1130"/>
        <item x="1823"/>
        <item x="372"/>
        <item x="1833"/>
        <item x="1909"/>
        <item x="1784"/>
        <item x="1988"/>
        <item x="1613"/>
        <item x="558"/>
        <item x="1246"/>
        <item x="1962"/>
        <item x="282"/>
        <item x="2015"/>
        <item x="1844"/>
        <item x="1199"/>
        <item x="742"/>
        <item x="856"/>
        <item x="732"/>
        <item x="375"/>
        <item x="1812"/>
        <item x="1275"/>
        <item x="1093"/>
        <item x="1234"/>
        <item x="393"/>
        <item x="2036"/>
        <item x="1664"/>
        <item x="1697"/>
        <item x="1657"/>
        <item x="1377"/>
        <item x="237"/>
        <item x="1691"/>
        <item x="1735"/>
        <item x="1207"/>
        <item x="1889"/>
        <item x="140"/>
        <item x="452"/>
        <item x="549"/>
        <item x="559"/>
        <item x="407"/>
        <item x="2007"/>
        <item x="1506"/>
        <item x="347"/>
        <item x="1660"/>
        <item x="1476"/>
        <item x="292"/>
        <item x="1881"/>
        <item x="1247"/>
        <item x="1346"/>
        <item x="1783"/>
        <item x="1233"/>
        <item x="169"/>
        <item x="1774"/>
        <item x="444"/>
        <item x="2014"/>
        <item x="130"/>
        <item x="2023"/>
        <item x="1121"/>
        <item x="116"/>
        <item x="1200"/>
        <item x="1203"/>
        <item x="1549"/>
        <item x="1777"/>
        <item x="1418"/>
        <item x="425"/>
        <item x="233"/>
        <item x="103"/>
        <item x="2133"/>
        <item x="1467"/>
        <item x="1143"/>
        <item x="2172"/>
        <item x="1736"/>
        <item x="234"/>
        <item x="335"/>
        <item x="2177"/>
        <item x="1904"/>
        <item x="2095"/>
        <item x="1157"/>
        <item x="2128"/>
        <item x="1406"/>
        <item x="1756"/>
        <item x="432"/>
        <item x="2168"/>
        <item x="1330"/>
        <item x="1494"/>
        <item x="1280"/>
        <item x="1219"/>
        <item x="1814"/>
        <item x="359"/>
        <item x="318"/>
        <item x="556"/>
        <item x="1452"/>
        <item x="1760"/>
        <item x="1279"/>
        <item x="1403"/>
        <item x="553"/>
        <item x="2062"/>
        <item x="398"/>
        <item x="1721"/>
        <item x="1746"/>
        <item x="247"/>
        <item x="2005"/>
        <item x="1287"/>
        <item x="355"/>
        <item x="1862"/>
        <item x="1208"/>
        <item x="2076"/>
        <item x="451"/>
        <item x="1725"/>
        <item x="1385"/>
        <item x="1716"/>
        <item x="1661"/>
        <item x="437"/>
        <item x="1259"/>
        <item x="1329"/>
        <item x="238"/>
        <item x="333"/>
        <item x="1120"/>
        <item x="1762"/>
        <item x="409"/>
        <item x="1692"/>
        <item x="2040"/>
        <item x="1755"/>
        <item x="1775"/>
        <item x="1745"/>
        <item x="1529"/>
        <item x="1453"/>
        <item x="1139"/>
        <item x="1776"/>
        <item x="1528"/>
        <item x="379"/>
        <item x="1758"/>
        <item x="395"/>
        <item x="1882"/>
        <item x="1155"/>
        <item x="1884"/>
        <item x="2111"/>
        <item x="424"/>
        <item x="1457"/>
        <item x="1206"/>
        <item x="1119"/>
        <item x="1885"/>
        <item x="1111"/>
        <item x="1690"/>
        <item x="445"/>
        <item x="1256"/>
        <item x="1215"/>
        <item x="1722"/>
        <item x="1152"/>
        <item x="2170"/>
        <item x="1933"/>
        <item x="1851"/>
        <item x="510"/>
        <item x="1816"/>
        <item x="2002"/>
        <item x="1546"/>
        <item x="2169"/>
        <item x="1142"/>
        <item x="1719"/>
        <item x="2087"/>
        <item x="381"/>
        <item x="1861"/>
        <item x="231"/>
        <item x="278"/>
        <item x="1713"/>
        <item x="2058"/>
        <item x="1095"/>
        <item x="2122"/>
        <item x="2086"/>
        <item x="551"/>
        <item x="1374"/>
        <item x="1653"/>
        <item x="1504"/>
        <item x="961"/>
        <item x="354"/>
        <item x="274"/>
        <item x="1289"/>
        <item x="341"/>
        <item x="1134"/>
        <item x="1771"/>
        <item x="344"/>
        <item x="14"/>
        <item x="1331"/>
        <item x="244"/>
        <item x="1141"/>
        <item x="377"/>
        <item x="1337"/>
        <item x="422"/>
        <item x="1636"/>
        <item x="334"/>
        <item x="2038"/>
        <item x="1895"/>
        <item x="1742"/>
        <item x="401"/>
        <item x="1718"/>
        <item x="2044"/>
        <item x="373"/>
        <item x="414"/>
        <item x="2173"/>
        <item x="1271"/>
        <item x="1116"/>
        <item x="1226"/>
        <item x="956"/>
        <item x="1112"/>
        <item x="348"/>
        <item x="1468"/>
        <item x="1148"/>
        <item x="350"/>
        <item x="416"/>
        <item x="411"/>
        <item x="1223"/>
        <item x="423"/>
        <item x="1985"/>
        <item x="1826"/>
        <item x="431"/>
        <item x="1290"/>
        <item x="2171"/>
        <item x="1428"/>
        <item x="1096"/>
        <item x="2025"/>
        <item x="384"/>
        <item x="382"/>
        <item x="385"/>
        <item x="433"/>
        <item x="1333"/>
        <item x="1786"/>
        <item x="397"/>
        <item x="396"/>
        <item x="430"/>
        <item x="362"/>
        <item x="1723"/>
        <item x="1210"/>
        <item x="421"/>
        <item x="428"/>
        <item x="1202"/>
        <item x="434"/>
        <item x="399"/>
        <item x="1785"/>
        <item x="371"/>
        <item x="2131"/>
        <item x="360"/>
        <item x="338"/>
        <item x="405"/>
        <item x="406"/>
        <item x="394"/>
        <item x="438"/>
        <item x="392"/>
        <item x="418"/>
        <item x="2130"/>
        <item x="436"/>
        <item x="2134"/>
        <item x="365"/>
        <item x="343"/>
        <item x="380"/>
        <item x="1820"/>
        <item x="412"/>
        <item x="2123"/>
        <item x="389"/>
        <item x="417"/>
        <item x="356"/>
        <item x="419"/>
        <item x="514"/>
        <item x="427"/>
        <item x="410"/>
        <item x="358"/>
        <item x="420"/>
        <item x="369"/>
        <item x="2132"/>
        <item x="2129"/>
        <item x="429"/>
        <item x="351"/>
        <item x="402"/>
        <item x="391"/>
        <item x="426"/>
        <item x="386"/>
        <item x="366"/>
        <item x="413"/>
        <item x="403"/>
        <item x="2097"/>
        <item x="357"/>
        <item x="415"/>
        <item x="378"/>
        <item x="368"/>
        <item x="361"/>
        <item x="7"/>
        <item t="default"/>
      </items>
    </pivotField>
  </pivotFields>
  <rowFields count="1">
    <field x="0"/>
  </rowFields>
  <rowItems count="6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 t="grand">
      <x/>
    </i>
  </rowItems>
  <colFields count="1">
    <field x="-2"/>
  </colFields>
  <colItems count="2">
    <i>
      <x/>
    </i>
    <i i="1">
      <x v="1"/>
    </i>
  </colItems>
  <dataFields count="2">
    <dataField name="Moyenne de SPAD" fld="16" subtotal="average" baseField="0" baseItem="0"/>
    <dataField name="Max de Height" fld="11" subtotal="max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Tableau croisé dynamique1" cacheId="6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 chartFormat="1">
  <location ref="A1:C11" firstHeaderRow="0" firstDataRow="1" firstDataCol="1"/>
  <pivotFields count="21">
    <pivotField axis="axisRow" showAll="0">
      <items count="10">
        <item x="3"/>
        <item x="5"/>
        <item x="7"/>
        <item x="2"/>
        <item x="1"/>
        <item x="0"/>
        <item x="4"/>
        <item x="6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017">
        <item x="361"/>
        <item x="610"/>
        <item x="277"/>
        <item x="313"/>
        <item x="1164"/>
        <item x="179"/>
        <item x="1152"/>
        <item x="1027"/>
        <item x="1955"/>
        <item x="1967"/>
        <item x="1037"/>
        <item x="276"/>
        <item x="1583"/>
        <item x="1026"/>
        <item x="1024"/>
        <item x="1956"/>
        <item x="922"/>
        <item x="1666"/>
        <item x="1968"/>
        <item x="1028"/>
        <item x="26"/>
        <item x="2015"/>
        <item x="1411"/>
        <item x="979"/>
        <item x="1157"/>
        <item x="1149"/>
        <item x="649"/>
        <item x="49"/>
        <item x="120"/>
        <item x="446"/>
        <item x="175"/>
        <item x="989"/>
        <item x="1153"/>
        <item x="720"/>
        <item x="509"/>
        <item x="1151"/>
        <item x="1667"/>
        <item x="188"/>
        <item x="1397"/>
        <item x="11"/>
        <item x="1561"/>
        <item x="1159"/>
        <item x="1023"/>
        <item x="445"/>
        <item x="1702"/>
        <item x="587"/>
        <item x="1"/>
        <item x="4"/>
        <item x="281"/>
        <item x="2014"/>
        <item x="1064"/>
        <item x="1986"/>
        <item x="461"/>
        <item x="1990"/>
        <item x="9"/>
        <item x="1992"/>
        <item x="1434"/>
        <item x="1047"/>
        <item x="1412"/>
        <item x="1158"/>
        <item x="1969"/>
        <item x="428"/>
        <item x="163"/>
        <item x="1950"/>
        <item x="1985"/>
        <item x="43"/>
        <item x="243"/>
        <item x="1162"/>
        <item x="1406"/>
        <item x="1155"/>
        <item x="342"/>
        <item x="1674"/>
        <item x="95"/>
        <item x="1022"/>
        <item x="991"/>
        <item x="1128"/>
        <item x="982"/>
        <item x="1420"/>
        <item x="48"/>
        <item x="27"/>
        <item x="1585"/>
        <item x="1966"/>
        <item x="1018"/>
        <item x="270"/>
        <item x="1949"/>
        <item x="618"/>
        <item x="1334"/>
        <item x="1084"/>
        <item x="1416"/>
        <item x="1991"/>
        <item x="16"/>
        <item x="138"/>
        <item x="1958"/>
        <item x="246"/>
        <item x="1787"/>
        <item x="3"/>
        <item x="1405"/>
        <item x="691"/>
        <item x="952"/>
        <item x="1019"/>
        <item x="1819"/>
        <item x="2002"/>
        <item x="1148"/>
        <item x="1785"/>
        <item x="340"/>
        <item x="730"/>
        <item x="1044"/>
        <item x="1668"/>
        <item x="1435"/>
        <item x="13"/>
        <item x="1664"/>
        <item x="1065"/>
        <item x="373"/>
        <item x="1983"/>
        <item x="228"/>
        <item x="1165"/>
        <item x="516"/>
        <item x="1660"/>
        <item x="990"/>
        <item x="1034"/>
        <item x="2000"/>
        <item x="371"/>
        <item x="1250"/>
        <item x="1737"/>
        <item x="1423"/>
        <item x="23"/>
        <item x="1048"/>
        <item x="416"/>
        <item x="1964"/>
        <item x="893"/>
        <item x="1410"/>
        <item x="15"/>
        <item x="1947"/>
        <item x="376"/>
        <item x="546"/>
        <item x="895"/>
        <item x="406"/>
        <item x="420"/>
        <item x="984"/>
        <item x="530"/>
        <item x="262"/>
        <item x="1154"/>
        <item x="1971"/>
        <item x="251"/>
        <item x="1989"/>
        <item x="1067"/>
        <item x="879"/>
        <item x="1948"/>
        <item x="131"/>
        <item x="248"/>
        <item x="1626"/>
        <item x="1661"/>
        <item x="912"/>
        <item x="674"/>
        <item x="249"/>
        <item x="1429"/>
        <item x="1163"/>
        <item x="986"/>
        <item x="1591"/>
        <item x="1665"/>
        <item x="983"/>
        <item x="1670"/>
        <item x="12"/>
        <item x="1709"/>
        <item x="2001"/>
        <item x="562"/>
        <item x="378"/>
        <item x="870"/>
        <item x="1005"/>
        <item x="1441"/>
        <item x="300"/>
        <item x="377"/>
        <item x="1673"/>
        <item x="508"/>
        <item x="1662"/>
        <item x="576"/>
        <item x="1671"/>
        <item x="1046"/>
        <item x="143"/>
        <item x="1595"/>
        <item x="91"/>
        <item x="1786"/>
        <item x="1707"/>
        <item x="405"/>
        <item x="988"/>
        <item x="1166"/>
        <item x="1672"/>
        <item x="65"/>
        <item x="479"/>
        <item x="981"/>
        <item x="1066"/>
        <item x="1659"/>
        <item x="1584"/>
        <item x="1399"/>
        <item x="1658"/>
        <item x="98"/>
        <item x="288"/>
        <item x="1107"/>
        <item x="1049"/>
        <item x="1117"/>
        <item x="913"/>
        <item x="1135"/>
        <item x="359"/>
        <item x="134"/>
        <item x="205"/>
        <item x="1994"/>
        <item x="1573"/>
        <item x="1540"/>
        <item x="1592"/>
        <item x="282"/>
        <item x="139"/>
        <item x="1933"/>
        <item x="1962"/>
        <item x="858"/>
        <item x="1708"/>
        <item x="1106"/>
        <item x="275"/>
        <item x="293"/>
        <item x="987"/>
        <item x="1430"/>
        <item x="469"/>
        <item x="582"/>
        <item x="911"/>
        <item x="934"/>
        <item x="389"/>
        <item x="612"/>
        <item x="1440"/>
        <item x="744"/>
        <item x="466"/>
        <item x="702"/>
        <item x="1663"/>
        <item x="1384"/>
        <item x="623"/>
        <item x="1003"/>
        <item x="501"/>
        <item x="750"/>
        <item x="1997"/>
        <item x="1439"/>
        <item x="647"/>
        <item x="1409"/>
        <item x="921"/>
        <item x="380"/>
        <item x="256"/>
        <item x="29"/>
        <item x="659"/>
        <item x="950"/>
        <item x="788"/>
        <item x="407"/>
        <item x="906"/>
        <item x="896"/>
        <item x="1611"/>
        <item x="159"/>
        <item x="526"/>
        <item x="31"/>
        <item x="1247"/>
        <item x="1703"/>
        <item x="1040"/>
        <item x="571"/>
        <item x="252"/>
        <item x="660"/>
        <item x="510"/>
        <item x="1418"/>
        <item x="1963"/>
        <item x="930"/>
        <item x="400"/>
        <item x="1425"/>
        <item x="308"/>
        <item x="1161"/>
        <item x="1644"/>
        <item x="76"/>
        <item x="403"/>
        <item x="150"/>
        <item x="299"/>
        <item x="1419"/>
        <item x="1987"/>
        <item x="1398"/>
        <item x="515"/>
        <item x="1959"/>
        <item x="1788"/>
        <item x="1150"/>
        <item x="1957"/>
        <item x="1325"/>
        <item x="1071"/>
        <item x="1965"/>
        <item x="1414"/>
        <item x="1706"/>
        <item x="1738"/>
        <item x="108"/>
        <item x="962"/>
        <item x="1771"/>
        <item x="569"/>
        <item x="1612"/>
        <item x="765"/>
        <item x="1006"/>
        <item x="320"/>
        <item x="931"/>
        <item x="1083"/>
        <item x="1327"/>
        <item x="398"/>
        <item x="992"/>
        <item x="154"/>
        <item x="346"/>
        <item x="561"/>
        <item x="970"/>
        <item x="1383"/>
        <item x="667"/>
        <item x="1097"/>
        <item x="1407"/>
        <item x="1016"/>
        <item x="985"/>
        <item x="78"/>
        <item x="566"/>
        <item x="756"/>
        <item x="538"/>
        <item x="700"/>
        <item x="1973"/>
        <item x="1559"/>
        <item x="606"/>
        <item x="1004"/>
        <item x="1073"/>
        <item x="1640"/>
        <item x="317"/>
        <item x="1012"/>
        <item x="70"/>
        <item x="955"/>
        <item x="257"/>
        <item x="221"/>
        <item x="1408"/>
        <item x="100"/>
        <item x="758"/>
        <item x="1972"/>
        <item x="1251"/>
        <item x="280"/>
        <item x="1783"/>
        <item x="742"/>
        <item x="854"/>
        <item x="920"/>
        <item x="1063"/>
        <item x="892"/>
        <item x="1160"/>
        <item x="555"/>
        <item x="133"/>
        <item x="492"/>
        <item x="486"/>
        <item x="1566"/>
        <item x="332"/>
        <item x="1784"/>
        <item x="1417"/>
        <item x="1779"/>
        <item x="919"/>
        <item x="626"/>
        <item x="1961"/>
        <item x="50"/>
        <item x="715"/>
        <item x="456"/>
        <item x="1058"/>
        <item x="1645"/>
        <item x="953"/>
        <item x="1431"/>
        <item x="568"/>
        <item x="726"/>
        <item x="578"/>
        <item x="928"/>
        <item x="910"/>
        <item x="286"/>
        <item x="1045"/>
        <item x="1032"/>
        <item x="1015"/>
        <item x="1656"/>
        <item x="1919"/>
        <item x="155"/>
        <item x="622"/>
        <item x="927"/>
        <item x="1628"/>
        <item x="1093"/>
        <item x="1846"/>
        <item x="242"/>
        <item x="1778"/>
        <item x="187"/>
        <item x="783"/>
        <item x="148"/>
        <item x="1111"/>
        <item x="1113"/>
        <item x="111"/>
        <item x="1975"/>
        <item x="661"/>
        <item x="956"/>
        <item x="1033"/>
        <item x="980"/>
        <item x="1521"/>
        <item x="813"/>
        <item x="168"/>
        <item x="570"/>
        <item x="1669"/>
        <item x="203"/>
        <item x="656"/>
        <item x="162"/>
        <item x="954"/>
        <item x="1061"/>
        <item x="1043"/>
        <item x="84"/>
        <item x="1652"/>
        <item x="1246"/>
        <item x="820"/>
        <item x="180"/>
        <item x="364"/>
        <item x="909"/>
        <item x="1076"/>
        <item x="1062"/>
        <item x="1654"/>
        <item x="488"/>
        <item x="1586"/>
        <item x="1622"/>
        <item x="1509"/>
        <item x="663"/>
        <item x="2008"/>
        <item x="542"/>
        <item x="1039"/>
        <item x="1704"/>
        <item x="19"/>
        <item x="71"/>
        <item x="1637"/>
        <item x="140"/>
        <item x="543"/>
        <item x="1657"/>
        <item x="121"/>
        <item x="1038"/>
        <item x="830"/>
        <item x="695"/>
        <item x="1859"/>
        <item x="1500"/>
        <item x="1077"/>
        <item x="929"/>
        <item x="1096"/>
        <item x="1482"/>
        <item x="1952"/>
        <item x="1442"/>
        <item x="1620"/>
        <item x="545"/>
        <item x="1421"/>
        <item x="387"/>
        <item x="933"/>
        <item x="1050"/>
        <item x="402"/>
        <item x="1025"/>
        <item x="1328"/>
        <item x="604"/>
        <item x="1014"/>
        <item x="395"/>
        <item x="657"/>
        <item x="1085"/>
        <item x="966"/>
        <item x="1613"/>
        <item x="1336"/>
        <item x="324"/>
        <item x="89"/>
        <item x="1777"/>
        <item x="1323"/>
        <item x="1605"/>
        <item x="823"/>
        <item x="1120"/>
        <item x="567"/>
        <item x="1070"/>
        <item x="727"/>
        <item x="1970"/>
        <item x="1072"/>
        <item x="1520"/>
        <item x="1953"/>
        <item x="1355"/>
        <item x="94"/>
        <item x="1891"/>
        <item x="511"/>
        <item x="540"/>
        <item x="1705"/>
        <item x="1057"/>
        <item x="1650"/>
        <item x="1951"/>
        <item x="1538"/>
        <item x="1764"/>
        <item x="652"/>
        <item x="1767"/>
        <item x="1392"/>
        <item x="1683"/>
        <item x="1354"/>
        <item x="703"/>
        <item x="1638"/>
        <item x="1326"/>
        <item x="1282"/>
        <item x="21"/>
        <item x="1091"/>
        <item x="520"/>
        <item x="1092"/>
        <item x="1315"/>
        <item x="1131"/>
        <item x="1020"/>
        <item x="1849"/>
        <item x="1636"/>
        <item x="588"/>
        <item x="918"/>
        <item x="608"/>
        <item x="115"/>
        <item x="1996"/>
        <item x="1102"/>
        <item x="58"/>
        <item x="116"/>
        <item x="1954"/>
        <item x="1643"/>
        <item x="483"/>
        <item x="1055"/>
        <item x="1335"/>
        <item x="500"/>
        <item x="848"/>
        <item x="385"/>
        <item x="196"/>
        <item x="217"/>
        <item x="1539"/>
        <item x="323"/>
        <item x="517"/>
        <item x="1119"/>
        <item x="1337"/>
        <item x="321"/>
        <item x="631"/>
        <item x="1848"/>
        <item x="1462"/>
        <item x="1647"/>
        <item x="884"/>
        <item x="1386"/>
        <item x="1542"/>
        <item x="641"/>
        <item x="1565"/>
        <item x="1976"/>
        <item x="1763"/>
        <item x="547"/>
        <item x="822"/>
        <item x="1725"/>
        <item x="1496"/>
        <item x="1017"/>
        <item x="1856"/>
        <item x="1608"/>
        <item x="572"/>
        <item x="74"/>
        <item x="1629"/>
        <item x="1415"/>
        <item x="316"/>
        <item x="1974"/>
        <item x="1545"/>
        <item x="534"/>
        <item x="209"/>
        <item x="852"/>
        <item x="1060"/>
        <item x="595"/>
        <item x="20"/>
        <item x="1557"/>
        <item x="334"/>
        <item x="1977"/>
        <item x="1013"/>
        <item x="816"/>
        <item x="1981"/>
        <item x="1998"/>
        <item x="149"/>
        <item x="1850"/>
        <item x="238"/>
        <item x="97"/>
        <item x="1100"/>
        <item x="1590"/>
        <item x="1978"/>
        <item x="1231"/>
        <item x="489"/>
        <item x="527"/>
        <item x="1495"/>
        <item x="1995"/>
        <item x="949"/>
        <item x="449"/>
        <item x="474"/>
        <item x="1465"/>
        <item x="408"/>
        <item x="147"/>
        <item x="1525"/>
        <item x="1523"/>
        <item x="99"/>
        <item x="1651"/>
        <item x="1086"/>
        <item x="1639"/>
        <item x="1541"/>
        <item x="1946"/>
        <item x="436"/>
        <item x="2004"/>
        <item x="740"/>
        <item x="650"/>
        <item x="40"/>
        <item x="1144"/>
        <item x="128"/>
        <item x="565"/>
        <item x="800"/>
        <item x="1544"/>
        <item x="349"/>
        <item x="1089"/>
        <item x="972"/>
        <item x="533"/>
        <item x="694"/>
        <item x="244"/>
        <item x="2013"/>
        <item x="44"/>
        <item x="640"/>
        <item x="1528"/>
        <item x="1524"/>
        <item x="1619"/>
        <item x="245"/>
        <item x="410"/>
        <item x="1993"/>
        <item x="1474"/>
        <item x="917"/>
        <item x="1575"/>
        <item x="960"/>
        <item x="1980"/>
        <item x="1527"/>
        <item x="1589"/>
        <item x="296"/>
        <item x="1886"/>
        <item x="941"/>
        <item x="1988"/>
        <item x="73"/>
        <item x="55"/>
        <item x="707"/>
        <item x="1627"/>
        <item x="662"/>
        <item x="382"/>
        <item x="1552"/>
        <item x="1857"/>
        <item x="1941"/>
        <item x="739"/>
        <item x="1069"/>
        <item x="697"/>
        <item x="1391"/>
        <item x="1858"/>
        <item x="1467"/>
        <item x="330"/>
        <item x="1367"/>
        <item x="502"/>
        <item x="87"/>
        <item x="1112"/>
        <item x="60"/>
        <item x="229"/>
        <item x="686"/>
        <item x="672"/>
        <item x="1146"/>
        <item x="594"/>
        <item x="2007"/>
        <item x="1041"/>
        <item x="940"/>
        <item x="353"/>
        <item x="24"/>
        <item x="62"/>
        <item x="1304"/>
        <item x="460"/>
        <item x="1529"/>
        <item x="666"/>
        <item x="1522"/>
        <item x="1881"/>
        <item x="498"/>
        <item x="35"/>
        <item x="653"/>
        <item x="1476"/>
        <item x="211"/>
        <item x="338"/>
        <item x="1616"/>
        <item x="1543"/>
        <item x="158"/>
        <item x="63"/>
        <item x="1074"/>
        <item x="977"/>
        <item x="855"/>
        <item x="335"/>
        <item x="439"/>
        <item x="1287"/>
        <item x="1483"/>
        <item x="458"/>
        <item x="1390"/>
        <item x="708"/>
        <item x="553"/>
        <item x="1839"/>
        <item x="721"/>
        <item x="1982"/>
        <item x="47"/>
        <item x="1095"/>
        <item x="141"/>
        <item x="1880"/>
        <item x="1002"/>
        <item x="1508"/>
        <item x="592"/>
        <item x="971"/>
        <item x="1068"/>
        <item x="263"/>
        <item x="1772"/>
        <item x="1806"/>
        <item x="1653"/>
        <item x="103"/>
        <item x="1292"/>
        <item x="1087"/>
        <item x="1108"/>
        <item x="690"/>
        <item x="1820"/>
        <item x="679"/>
        <item x="1701"/>
        <item x="264"/>
        <item x="1042"/>
        <item x="1338"/>
        <item x="1056"/>
        <item x="1560"/>
        <item x="932"/>
        <item x="18"/>
        <item x="2011"/>
        <item x="0"/>
        <item x="804"/>
        <item x="961"/>
        <item x="1324"/>
        <item x="1489"/>
        <item x="704"/>
        <item x="1792"/>
        <item x="352"/>
        <item x="1594"/>
        <item x="1105"/>
        <item x="963"/>
        <item x="261"/>
        <item x="417"/>
        <item x="951"/>
        <item x="160"/>
        <item x="305"/>
        <item x="1487"/>
        <item x="507"/>
        <item x="1841"/>
        <item x="1599"/>
        <item x="1642"/>
        <item x="811"/>
        <item x="1490"/>
        <item x="964"/>
        <item x="1587"/>
        <item x="923"/>
        <item x="1466"/>
        <item x="28"/>
        <item x="7"/>
        <item x="939"/>
        <item x="271"/>
        <item x="591"/>
        <item x="357"/>
        <item x="1249"/>
        <item x="1621"/>
        <item x="1512"/>
        <item x="1248"/>
        <item x="847"/>
        <item x="1648"/>
        <item x="619"/>
        <item x="1563"/>
        <item x="53"/>
        <item x="1847"/>
        <item x="1473"/>
        <item x="429"/>
        <item x="1830"/>
        <item x="241"/>
        <item x="1351"/>
        <item x="1547"/>
        <item x="1053"/>
        <item x="536"/>
        <item x="770"/>
        <item x="343"/>
        <item x="925"/>
        <item x="1892"/>
        <item x="355"/>
        <item x="593"/>
        <item x="975"/>
        <item x="1623"/>
        <item x="487"/>
        <item x="1477"/>
        <item x="677"/>
        <item x="339"/>
        <item x="1078"/>
        <item x="467"/>
        <item x="1098"/>
        <item x="1655"/>
        <item x="34"/>
        <item x="1795"/>
        <item x="265"/>
        <item x="1979"/>
        <item x="1519"/>
        <item x="873"/>
        <item x="1844"/>
        <item x="170"/>
        <item x="1593"/>
        <item x="2006"/>
        <item x="948"/>
        <item x="1960"/>
        <item x="737"/>
        <item x="86"/>
        <item x="1494"/>
        <item x="738"/>
        <item x="946"/>
        <item x="1752"/>
        <item x="817"/>
        <item x="109"/>
        <item x="1385"/>
        <item x="1114"/>
        <item x="223"/>
        <item x="1511"/>
        <item x="1438"/>
        <item x="1286"/>
        <item x="64"/>
        <item x="633"/>
        <item x="1352"/>
        <item x="926"/>
        <item x="1094"/>
        <item x="924"/>
        <item x="1768"/>
        <item x="1646"/>
        <item x="1403"/>
        <item x="77"/>
        <item x="1356"/>
        <item x="664"/>
        <item x="774"/>
        <item x="969"/>
        <item x="409"/>
        <item x="1625"/>
        <item x="1928"/>
        <item x="499"/>
        <item x="1907"/>
        <item x="1781"/>
        <item x="227"/>
        <item x="1554"/>
        <item x="1984"/>
        <item x="1641"/>
        <item x="551"/>
        <item x="351"/>
        <item x="1241"/>
        <item x="1751"/>
        <item x="1615"/>
        <item x="532"/>
        <item x="1716"/>
        <item x="1558"/>
        <item x="597"/>
        <item x="1518"/>
        <item x="598"/>
        <item x="1372"/>
        <item x="1649"/>
        <item x="683"/>
        <item x="890"/>
        <item x="1156"/>
        <item x="1930"/>
        <item x="226"/>
        <item x="1101"/>
        <item x="67"/>
        <item x="1331"/>
        <item x="1075"/>
        <item x="1475"/>
        <item x="1237"/>
        <item x="1748"/>
        <item x="1507"/>
        <item x="1245"/>
        <item x="1059"/>
        <item x="478"/>
        <item x="2005"/>
        <item x="519"/>
        <item x="1782"/>
        <item x="1082"/>
        <item x="1610"/>
        <item x="1080"/>
        <item x="1556"/>
        <item x="681"/>
        <item x="1297"/>
        <item x="1765"/>
        <item x="1484"/>
        <item x="1463"/>
        <item x="1944"/>
        <item x="105"/>
        <item x="643"/>
        <item x="1413"/>
        <item x="1301"/>
        <item x="627"/>
        <item x="617"/>
        <item x="1770"/>
        <item x="874"/>
        <item x="123"/>
        <item x="1379"/>
        <item x="1081"/>
        <item x="218"/>
        <item x="827"/>
        <item x="609"/>
        <item x="1088"/>
        <item x="272"/>
        <item x="719"/>
        <item x="41"/>
        <item x="1582"/>
        <item x="1110"/>
        <item x="1369"/>
        <item x="2010"/>
        <item x="85"/>
        <item x="675"/>
        <item x="266"/>
        <item x="1723"/>
        <item x="1090"/>
        <item x="552"/>
        <item x="239"/>
        <item x="392"/>
        <item x="1842"/>
        <item x="366"/>
        <item x="1344"/>
        <item x="57"/>
        <item x="1526"/>
        <item x="937"/>
        <item x="1555"/>
        <item x="1171"/>
        <item x="336"/>
        <item x="1897"/>
        <item x="513"/>
        <item x="146"/>
        <item x="603"/>
        <item x="1238"/>
        <item x="463"/>
        <item x="325"/>
        <item x="1145"/>
        <item x="564"/>
        <item x="69"/>
        <item x="1109"/>
        <item x="584"/>
        <item x="1691"/>
        <item x="1851"/>
        <item x="968"/>
        <item x="1099"/>
        <item x="311"/>
        <item x="1387"/>
        <item x="1488"/>
        <item x="384"/>
        <item x="1401"/>
        <item x="1138"/>
        <item x="1493"/>
        <item x="1780"/>
        <item x="1300"/>
        <item x="1717"/>
        <item x="110"/>
        <item x="1843"/>
        <item x="760"/>
        <item x="1427"/>
        <item x="1832"/>
        <item x="1598"/>
        <item x="1831"/>
        <item x="1710"/>
        <item x="1348"/>
        <item x="422"/>
        <item x="1428"/>
        <item x="1368"/>
        <item x="514"/>
        <item x="836"/>
        <item x="1713"/>
        <item x="208"/>
        <item x="1635"/>
        <item x="803"/>
        <item x="1310"/>
        <item x="1299"/>
        <item x="1729"/>
        <item x="1293"/>
        <item x="575"/>
        <item x="1294"/>
        <item x="1460"/>
        <item x="452"/>
        <item x="253"/>
        <item x="490"/>
        <item x="1718"/>
        <item x="1451"/>
        <item x="1358"/>
        <item x="1485"/>
        <item x="938"/>
        <item x="1380"/>
        <item x="413"/>
        <item x="1312"/>
        <item x="1853"/>
        <item x="1517"/>
        <item x="1478"/>
        <item x="1571"/>
        <item x="1750"/>
        <item x="731"/>
        <item x="1174"/>
        <item x="1618"/>
        <item x="1580"/>
        <item x="1568"/>
        <item x="2012"/>
        <item x="560"/>
        <item x="1402"/>
        <item x="1548"/>
        <item x="493"/>
        <item x="1845"/>
        <item x="274"/>
        <item x="423"/>
        <item x="68"/>
        <item x="959"/>
        <item x="137"/>
        <item x="1346"/>
        <item x="331"/>
        <item x="1139"/>
        <item x="583"/>
        <item x="2009"/>
        <item x="1510"/>
        <item x="204"/>
        <item x="75"/>
        <item x="1472"/>
        <item x="1879"/>
        <item x="194"/>
        <item x="766"/>
        <item x="319"/>
        <item x="1888"/>
        <item x="792"/>
        <item x="1515"/>
        <item x="1925"/>
        <item x="1501"/>
        <item x="914"/>
        <item x="1104"/>
        <item x="1790"/>
        <item x="1553"/>
        <item x="1404"/>
        <item x="157"/>
        <item x="586"/>
        <item x="541"/>
        <item x="1169"/>
        <item x="967"/>
        <item x="213"/>
        <item x="651"/>
        <item x="1740"/>
        <item x="763"/>
        <item x="468"/>
        <item x="965"/>
        <item x="1343"/>
        <item x="1469"/>
        <item x="1747"/>
        <item x="1030"/>
        <item x="1079"/>
        <item x="1456"/>
        <item x="523"/>
        <item x="607"/>
        <item x="441"/>
        <item x="1789"/>
        <item x="1190"/>
        <item x="579"/>
        <item x="193"/>
        <item x="304"/>
        <item x="1588"/>
        <item x="1445"/>
        <item x="379"/>
        <item x="107"/>
        <item x="1136"/>
        <item x="114"/>
        <item x="1118"/>
        <item x="539"/>
        <item x="974"/>
        <item x="17"/>
        <item x="629"/>
        <item x="1172"/>
        <item x="524"/>
        <item x="1724"/>
        <item x="1370"/>
        <item x="1302"/>
        <item x="1330"/>
        <item x="132"/>
        <item x="1505"/>
        <item x="1604"/>
        <item x="171"/>
        <item x="1316"/>
        <item x="207"/>
        <item x="54"/>
        <item x="1794"/>
        <item x="1141"/>
        <item x="859"/>
        <item x="628"/>
        <item x="1170"/>
        <item x="882"/>
        <item x="1492"/>
        <item x="1834"/>
        <item x="1915"/>
        <item x="809"/>
        <item x="1805"/>
        <item x="1471"/>
        <item x="1375"/>
        <item x="1506"/>
        <item x="878"/>
        <item x="1882"/>
        <item x="1243"/>
        <item x="130"/>
        <item x="101"/>
        <item x="1572"/>
        <item x="897"/>
        <item x="676"/>
        <item x="802"/>
        <item x="1265"/>
        <item x="1614"/>
        <item x="749"/>
        <item x="1303"/>
        <item x="743"/>
        <item x="535"/>
        <item x="1167"/>
        <item x="1342"/>
        <item x="1596"/>
        <item x="978"/>
        <item x="1720"/>
        <item x="1481"/>
        <item x="1935"/>
        <item x="1676"/>
        <item x="853"/>
        <item x="1576"/>
        <item x="2003"/>
        <item x="1578"/>
        <item x="287"/>
        <item x="173"/>
        <item x="1914"/>
        <item x="644"/>
        <item x="789"/>
        <item x="1244"/>
        <item x="1461"/>
        <item x="124"/>
        <item x="1142"/>
        <item x="337"/>
        <item x="1443"/>
        <item x="1288"/>
        <item x="1816"/>
        <item x="25"/>
        <item x="786"/>
        <item x="658"/>
        <item x="1840"/>
        <item x="636"/>
        <item x="1179"/>
        <item x="1103"/>
        <item x="1459"/>
        <item x="1186"/>
        <item x="1329"/>
        <item x="360"/>
        <item x="1854"/>
        <item x="1259"/>
        <item x="1051"/>
        <item x="1374"/>
        <item x="1601"/>
        <item x="81"/>
        <item x="42"/>
        <item x="166"/>
        <item x="1121"/>
        <item x="1940"/>
        <item x="1394"/>
        <item x="1360"/>
        <item x="419"/>
        <item x="135"/>
        <item x="1011"/>
        <item x="465"/>
        <item x="881"/>
        <item x="358"/>
        <item x="1609"/>
        <item x="1942"/>
        <item x="550"/>
        <item x="1890"/>
        <item x="1711"/>
        <item x="577"/>
        <item x="616"/>
        <item x="1340"/>
        <item x="1010"/>
        <item x="1910"/>
        <item x="1137"/>
        <item x="1273"/>
        <item x="1185"/>
        <item x="712"/>
        <item x="1192"/>
        <item x="236"/>
        <item x="1376"/>
        <item x="1432"/>
        <item x="521"/>
        <item x="198"/>
        <item x="210"/>
        <item x="480"/>
        <item x="1698"/>
        <item x="1632"/>
        <item x="908"/>
        <item x="1284"/>
        <item x="1932"/>
        <item x="102"/>
        <item x="1791"/>
        <item x="1464"/>
        <item x="481"/>
        <item x="1852"/>
        <item x="504"/>
        <item x="312"/>
        <item x="362"/>
        <item x="381"/>
        <item x="90"/>
        <item x="1917"/>
        <item x="670"/>
        <item x="1362"/>
        <item x="1567"/>
        <item x="997"/>
        <item x="905"/>
        <item x="1125"/>
        <item x="88"/>
        <item x="781"/>
        <item x="1721"/>
        <item x="1264"/>
        <item x="1446"/>
        <item x="1690"/>
        <item x="1123"/>
        <item x="1371"/>
        <item x="1279"/>
        <item x="557"/>
        <item x="1682"/>
        <item x="302"/>
        <item x="1719"/>
        <item x="1134"/>
        <item x="1769"/>
        <item x="529"/>
        <item x="1537"/>
        <item x="1361"/>
        <item x="495"/>
        <item x="1468"/>
        <item x="1617"/>
        <item x="1457"/>
        <item x="1550"/>
        <item x="1728"/>
        <item x="718"/>
        <item x="1400"/>
        <item x="1804"/>
        <item x="1339"/>
        <item x="1802"/>
        <item x="1695"/>
        <item x="1877"/>
        <item x="1031"/>
        <item x="37"/>
        <item x="1239"/>
        <item x="1256"/>
        <item x="1700"/>
        <item x="1876"/>
        <item x="1597"/>
        <item x="771"/>
        <item x="1178"/>
        <item x="1447"/>
        <item x="1504"/>
        <item x="898"/>
        <item x="1606"/>
        <item x="1835"/>
        <item x="1175"/>
        <item x="503"/>
        <item x="212"/>
        <item x="1263"/>
        <item x="1726"/>
        <item x="1889"/>
        <item x="1741"/>
        <item x="1448"/>
        <item x="440"/>
        <item x="1126"/>
        <item x="1124"/>
        <item x="1235"/>
        <item x="178"/>
        <item x="671"/>
        <item x="96"/>
        <item x="8"/>
        <item x="1634"/>
        <item x="1199"/>
        <item x="237"/>
        <item x="1450"/>
        <item x="404"/>
        <item x="442"/>
        <item x="1454"/>
        <item x="1766"/>
        <item x="1201"/>
        <item x="1143"/>
        <item x="1449"/>
        <item x="1258"/>
        <item x="1116"/>
        <item x="1775"/>
        <item x="1290"/>
        <item x="1000"/>
        <item x="957"/>
        <item x="471"/>
        <item x="1393"/>
        <item x="684"/>
        <item x="1744"/>
        <item x="1453"/>
        <item x="1694"/>
        <item x="1313"/>
        <item x="145"/>
        <item x="455"/>
        <item x="1197"/>
        <item x="1491"/>
        <item x="904"/>
        <item x="6"/>
        <item x="1236"/>
        <item x="1444"/>
        <item x="505"/>
        <item x="117"/>
        <item x="1574"/>
        <item x="1240"/>
        <item x="399"/>
        <item x="889"/>
        <item x="1267"/>
        <item x="753"/>
        <item x="1266"/>
        <item x="1535"/>
        <item x="165"/>
        <item x="634"/>
        <item x="790"/>
        <item x="415"/>
        <item x="1341"/>
        <item x="184"/>
        <item x="1774"/>
        <item x="935"/>
        <item x="1470"/>
        <item x="192"/>
        <item x="475"/>
        <item x="172"/>
        <item x="1347"/>
        <item x="199"/>
        <item x="1285"/>
        <item x="235"/>
        <item x="393"/>
        <item x="82"/>
        <item x="1929"/>
        <item x="1308"/>
        <item x="1213"/>
        <item x="1296"/>
        <item x="494"/>
        <item x="1036"/>
        <item x="518"/>
        <item x="190"/>
        <item x="1035"/>
        <item x="1378"/>
        <item x="1912"/>
        <item x="637"/>
        <item x="1359"/>
        <item x="844"/>
        <item x="1943"/>
        <item x="1373"/>
        <item x="668"/>
        <item x="14"/>
        <item x="1497"/>
        <item x="862"/>
        <item x="1205"/>
        <item x="200"/>
        <item x="1534"/>
        <item x="1357"/>
        <item x="1887"/>
        <item x="741"/>
        <item x="785"/>
        <item x="794"/>
        <item x="1052"/>
        <item x="710"/>
        <item x="1268"/>
        <item x="350"/>
        <item x="1813"/>
        <item x="372"/>
        <item x="1242"/>
        <item x="1261"/>
        <item x="1818"/>
        <item x="52"/>
        <item x="118"/>
        <item x="1680"/>
        <item x="958"/>
        <item x="682"/>
        <item x="1514"/>
        <item x="1715"/>
        <item x="142"/>
        <item x="356"/>
        <item x="1801"/>
        <item x="225"/>
        <item x="1916"/>
        <item x="1140"/>
        <item x="292"/>
        <item x="32"/>
        <item x="51"/>
        <item x="1220"/>
        <item x="259"/>
        <item x="427"/>
        <item x="866"/>
        <item x="945"/>
        <item x="462"/>
        <item x="512"/>
        <item x="865"/>
        <item x="1254"/>
        <item x="1742"/>
        <item x="556"/>
        <item x="1927"/>
        <item x="824"/>
        <item x="1452"/>
        <item x="1630"/>
        <item x="655"/>
        <item x="1693"/>
        <item x="234"/>
        <item x="1800"/>
        <item x="459"/>
        <item x="1054"/>
        <item x="825"/>
        <item x="365"/>
        <item x="1913"/>
        <item x="834"/>
        <item x="92"/>
        <item x="401"/>
        <item x="430"/>
        <item x="80"/>
        <item x="497"/>
        <item x="1817"/>
        <item x="1516"/>
        <item x="1899"/>
        <item x="851"/>
        <item x="255"/>
        <item x="544"/>
        <item x="1688"/>
        <item x="1762"/>
        <item x="680"/>
        <item x="1422"/>
        <item x="470"/>
        <item x="161"/>
        <item x="1808"/>
        <item x="431"/>
        <item x="1827"/>
        <item x="1692"/>
        <item x="1531"/>
        <item x="167"/>
        <item x="1480"/>
        <item x="1918"/>
        <item x="421"/>
        <item x="1345"/>
        <item x="328"/>
        <item x="688"/>
        <item x="1007"/>
        <item x="1001"/>
        <item x="1569"/>
        <item x="1681"/>
        <item x="1894"/>
        <item x="153"/>
        <item x="1458"/>
        <item x="260"/>
        <item x="1902"/>
        <item x="1678"/>
        <item x="1797"/>
        <item x="1187"/>
        <item x="880"/>
        <item x="220"/>
        <item x="993"/>
        <item x="1602"/>
        <item x="1168"/>
        <item x="333"/>
        <item x="1714"/>
        <item x="1885"/>
        <item x="1200"/>
        <item x="1262"/>
        <item x="1381"/>
        <item x="875"/>
        <item x="1896"/>
        <item x="447"/>
        <item x="1536"/>
        <item x="1278"/>
        <item x="1872"/>
        <item x="1562"/>
        <item x="1333"/>
        <item x="327"/>
        <item x="1295"/>
        <item x="1322"/>
        <item x="857"/>
        <item x="318"/>
        <item x="354"/>
        <item x="433"/>
        <item x="620"/>
        <item x="152"/>
        <item x="432"/>
        <item x="1455"/>
        <item x="1009"/>
        <item x="1754"/>
        <item x="477"/>
        <item x="1180"/>
        <item x="599"/>
        <item x="1272"/>
        <item x="1895"/>
        <item x="1900"/>
        <item x="1115"/>
        <item x="1828"/>
        <item x="363"/>
        <item x="1926"/>
        <item x="1173"/>
        <item x="33"/>
        <item x="1130"/>
        <item x="1499"/>
        <item x="215"/>
        <item x="119"/>
        <item x="1837"/>
        <item x="1260"/>
        <item x="348"/>
        <item x="1607"/>
        <item x="435"/>
        <item x="438"/>
        <item x="1684"/>
        <item x="1546"/>
        <item x="1298"/>
        <item x="222"/>
        <item x="1270"/>
        <item x="729"/>
        <item x="871"/>
        <item x="197"/>
        <item x="1603"/>
        <item x="1920"/>
        <item x="1253"/>
        <item x="590"/>
        <item x="181"/>
        <item x="1577"/>
        <item x="1855"/>
        <item x="996"/>
        <item x="798"/>
        <item x="602"/>
        <item x="846"/>
        <item x="201"/>
        <item x="1189"/>
        <item x="942"/>
        <item x="1923"/>
        <item x="297"/>
        <item x="907"/>
        <item x="1127"/>
        <item x="778"/>
        <item x="1350"/>
        <item x="368"/>
        <item x="1318"/>
        <item x="482"/>
        <item x="1257"/>
        <item x="39"/>
        <item x="1311"/>
        <item x="1999"/>
        <item x="1551"/>
        <item x="1503"/>
        <item x="189"/>
        <item x="367"/>
        <item x="1195"/>
        <item x="206"/>
        <item x="1893"/>
        <item x="1712"/>
        <item x="872"/>
        <item x="944"/>
        <item x="1931"/>
        <item x="976"/>
        <item x="916"/>
        <item x="735"/>
        <item x="156"/>
        <item x="1838"/>
        <item x="638"/>
        <item x="558"/>
        <item x="1686"/>
        <item x="1679"/>
        <item x="762"/>
        <item x="1479"/>
        <item x="1377"/>
        <item x="973"/>
        <item x="66"/>
        <item x="1579"/>
        <item x="645"/>
        <item x="1815"/>
        <item x="437"/>
        <item x="1291"/>
        <item x="777"/>
        <item x="1177"/>
        <item x="734"/>
        <item x="1697"/>
        <item x="1761"/>
        <item x="812"/>
        <item x="1939"/>
        <item x="849"/>
        <item x="1147"/>
        <item x="693"/>
        <item x="531"/>
        <item x="999"/>
        <item x="692"/>
        <item x="22"/>
        <item x="1901"/>
        <item x="151"/>
        <item x="883"/>
        <item x="1198"/>
        <item x="793"/>
        <item x="831"/>
        <item x="943"/>
        <item x="216"/>
        <item x="1921"/>
        <item x="1269"/>
        <item x="1631"/>
        <item x="1758"/>
        <item x="613"/>
        <item x="769"/>
        <item x="1922"/>
        <item x="186"/>
        <item x="1188"/>
        <item x="1349"/>
        <item x="1222"/>
        <item x="476"/>
        <item x="1283"/>
        <item x="759"/>
        <item x="451"/>
        <item x="1319"/>
        <item x="1321"/>
        <item x="833"/>
        <item x="767"/>
        <item x="1353"/>
        <item x="621"/>
        <item x="1214"/>
        <item x="290"/>
        <item x="30"/>
        <item x="1863"/>
        <item x="1743"/>
        <item x="1811"/>
        <item x="1183"/>
        <item x="525"/>
        <item x="1903"/>
        <item x="1549"/>
        <item x="1271"/>
        <item x="269"/>
        <item x="580"/>
        <item x="1633"/>
        <item x="1275"/>
        <item x="1807"/>
        <item x="747"/>
        <item x="1215"/>
        <item x="307"/>
        <item x="1176"/>
        <item x="1289"/>
        <item x="1218"/>
        <item x="383"/>
        <item x="1924"/>
        <item x="1314"/>
        <item x="174"/>
        <item x="396"/>
        <item x="448"/>
        <item x="195"/>
        <item x="746"/>
        <item x="1274"/>
        <item x="315"/>
        <item x="1008"/>
        <item x="1486"/>
        <item x="673"/>
        <item x="394"/>
        <item x="1776"/>
        <item x="1934"/>
        <item x="1600"/>
        <item x="1389"/>
        <item x="797"/>
        <item x="322"/>
        <item x="1498"/>
        <item x="1305"/>
        <item x="574"/>
        <item x="214"/>
        <item x="1307"/>
        <item x="122"/>
        <item x="601"/>
        <item x="1760"/>
        <item x="614"/>
        <item x="491"/>
        <item x="1437"/>
        <item x="713"/>
        <item x="1388"/>
        <item x="295"/>
        <item x="732"/>
        <item x="374"/>
        <item x="285"/>
        <item x="1898"/>
        <item x="79"/>
        <item x="1824"/>
        <item x="1133"/>
        <item x="687"/>
        <item x="1281"/>
        <item x="1812"/>
        <item x="625"/>
        <item x="414"/>
        <item x="457"/>
        <item x="1753"/>
        <item x="1436"/>
        <item x="761"/>
        <item x="799"/>
        <item x="1699"/>
        <item x="129"/>
        <item x="1685"/>
        <item x="418"/>
        <item x="752"/>
        <item x="863"/>
        <item x="464"/>
        <item x="1122"/>
        <item x="1502"/>
        <item x="709"/>
        <item x="1210"/>
        <item x="1029"/>
        <item x="306"/>
        <item x="1564"/>
        <item x="1687"/>
        <item x="303"/>
        <item x="1696"/>
        <item x="829"/>
        <item x="888"/>
        <item x="1223"/>
        <item x="782"/>
        <item x="1581"/>
        <item x="1364"/>
        <item x="1906"/>
        <item x="1908"/>
        <item x="915"/>
        <item x="240"/>
        <item x="900"/>
        <item x="1513"/>
        <item x="646"/>
        <item x="1382"/>
        <item x="596"/>
        <item x="796"/>
        <item x="724"/>
        <item x="701"/>
        <item x="1677"/>
        <item x="104"/>
        <item x="46"/>
        <item x="390"/>
        <item x="388"/>
        <item x="1755"/>
        <item x="891"/>
        <item x="1624"/>
        <item x="1756"/>
        <item x="639"/>
        <item x="815"/>
        <item x="1825"/>
        <item x="867"/>
        <item x="850"/>
        <item x="751"/>
        <item x="714"/>
        <item x="775"/>
        <item x="233"/>
        <item x="273"/>
        <item x="605"/>
        <item x="1739"/>
        <item x="689"/>
        <item x="453"/>
        <item x="1184"/>
        <item x="856"/>
        <item x="485"/>
        <item x="1875"/>
        <item x="819"/>
        <item x="1211"/>
        <item x="45"/>
        <item x="1833"/>
        <item x="835"/>
        <item x="1208"/>
        <item x="868"/>
        <item x="998"/>
        <item x="1209"/>
        <item x="696"/>
        <item x="1905"/>
        <item x="1689"/>
        <item x="61"/>
        <item x="298"/>
        <item x="1221"/>
        <item x="994"/>
        <item x="787"/>
        <item x="1938"/>
        <item x="1225"/>
        <item x="805"/>
        <item x="230"/>
        <item x="72"/>
        <item x="164"/>
        <item x="632"/>
        <item x="1533"/>
        <item x="1132"/>
        <item x="784"/>
        <item x="484"/>
        <item x="144"/>
        <item x="901"/>
        <item x="278"/>
        <item x="1363"/>
        <item x="1433"/>
        <item x="1821"/>
        <item x="1799"/>
        <item x="1216"/>
        <item x="38"/>
        <item x="563"/>
        <item x="126"/>
        <item x="843"/>
        <item x="611"/>
        <item x="1866"/>
        <item x="1230"/>
        <item x="814"/>
        <item x="902"/>
        <item x="548"/>
        <item x="1255"/>
        <item x="995"/>
        <item x="397"/>
        <item x="496"/>
        <item x="1204"/>
        <item x="818"/>
        <item x="1193"/>
        <item x="1306"/>
        <item x="1722"/>
        <item x="887"/>
        <item x="1861"/>
        <item x="1203"/>
        <item x="1873"/>
        <item x="1909"/>
        <item x="1219"/>
        <item x="1814"/>
        <item x="1793"/>
        <item x="861"/>
        <item x="1280"/>
        <item x="1191"/>
        <item x="391"/>
        <item x="1884"/>
        <item x="113"/>
        <item x="1182"/>
        <item x="1883"/>
        <item x="1021"/>
        <item x="59"/>
        <item x="291"/>
        <item x="841"/>
        <item x="1773"/>
        <item x="828"/>
        <item x="247"/>
        <item x="444"/>
        <item x="183"/>
        <item x="1276"/>
        <item x="899"/>
        <item x="1252"/>
        <item x="885"/>
        <item x="506"/>
        <item x="1730"/>
        <item x="522"/>
        <item x="10"/>
        <item x="832"/>
        <item x="678"/>
        <item x="412"/>
        <item x="1317"/>
        <item x="106"/>
        <item x="1937"/>
        <item x="341"/>
        <item x="600"/>
        <item x="1332"/>
        <item x="254"/>
        <item x="1904"/>
        <item x="1277"/>
        <item x="624"/>
        <item x="860"/>
        <item x="1234"/>
        <item x="745"/>
        <item x="1207"/>
        <item x="1395"/>
        <item x="450"/>
        <item x="1181"/>
        <item x="191"/>
        <item x="83"/>
        <item x="1862"/>
        <item x="127"/>
        <item x="1229"/>
        <item x="757"/>
        <item x="838"/>
        <item x="806"/>
        <item x="5"/>
        <item x="443"/>
        <item x="93"/>
        <item x="1871"/>
        <item x="869"/>
        <item x="112"/>
        <item x="748"/>
        <item x="807"/>
        <item x="1424"/>
        <item x="136"/>
        <item x="842"/>
        <item x="1532"/>
        <item x="267"/>
        <item x="808"/>
        <item x="728"/>
        <item x="648"/>
        <item x="1731"/>
        <item x="1675"/>
        <item x="936"/>
        <item x="1911"/>
        <item x="268"/>
        <item x="1206"/>
        <item x="314"/>
        <item x="1224"/>
        <item x="581"/>
        <item x="725"/>
        <item x="1865"/>
        <item x="224"/>
        <item x="1194"/>
        <item x="1233"/>
        <item x="310"/>
        <item x="1757"/>
        <item x="845"/>
        <item x="722"/>
        <item x="1570"/>
        <item x="473"/>
        <item x="1798"/>
        <item x="1228"/>
        <item x="1945"/>
        <item x="258"/>
        <item x="329"/>
        <item x="424"/>
        <item x="1796"/>
        <item x="1202"/>
        <item x="309"/>
        <item x="589"/>
        <item x="573"/>
        <item x="1530"/>
        <item x="1366"/>
        <item x="1826"/>
        <item x="36"/>
        <item x="776"/>
        <item x="864"/>
        <item x="1869"/>
        <item x="801"/>
        <item x="232"/>
        <item x="698"/>
        <item x="717"/>
        <item x="772"/>
        <item x="821"/>
        <item x="202"/>
        <item x="755"/>
        <item x="1217"/>
        <item x="1365"/>
        <item x="1727"/>
        <item x="1803"/>
        <item x="837"/>
        <item x="669"/>
        <item x="1870"/>
        <item x="250"/>
        <item x="231"/>
        <item x="1874"/>
        <item x="773"/>
        <item x="791"/>
        <item x="736"/>
        <item x="615"/>
        <item x="876"/>
        <item x="182"/>
        <item x="839"/>
        <item x="810"/>
        <item x="219"/>
        <item x="723"/>
        <item x="1232"/>
        <item x="549"/>
        <item x="1936"/>
        <item x="894"/>
        <item x="1226"/>
        <item x="1396"/>
        <item x="1745"/>
        <item x="426"/>
        <item x="654"/>
        <item x="780"/>
        <item x="169"/>
        <item x="344"/>
        <item x="1759"/>
        <item x="733"/>
        <item x="1864"/>
        <item x="1749"/>
        <item x="947"/>
        <item x="706"/>
        <item x="1227"/>
        <item x="903"/>
        <item x="1878"/>
        <item x="1309"/>
        <item x="1823"/>
        <item x="711"/>
        <item x="528"/>
        <item x="1212"/>
        <item x="1736"/>
        <item x="840"/>
        <item x="375"/>
        <item x="289"/>
        <item x="877"/>
        <item x="585"/>
        <item x="1746"/>
        <item x="425"/>
        <item x="795"/>
        <item x="125"/>
        <item x="705"/>
        <item x="559"/>
        <item x="768"/>
        <item x="386"/>
        <item x="1829"/>
        <item x="347"/>
        <item x="716"/>
        <item x="826"/>
        <item x="1196"/>
        <item x="754"/>
        <item x="1426"/>
        <item x="779"/>
        <item x="1836"/>
        <item x="635"/>
        <item x="630"/>
        <item x="434"/>
        <item x="176"/>
        <item x="411"/>
        <item x="472"/>
        <item x="1733"/>
        <item x="554"/>
        <item x="537"/>
        <item x="301"/>
        <item x="699"/>
        <item x="1320"/>
        <item x="1129"/>
        <item x="1822"/>
        <item x="1732"/>
        <item x="56"/>
        <item x="642"/>
        <item x="1867"/>
        <item x="294"/>
        <item x="1734"/>
        <item x="279"/>
        <item x="1868"/>
        <item x="886"/>
        <item x="764"/>
        <item x="177"/>
        <item x="685"/>
        <item x="345"/>
        <item x="369"/>
        <item x="1860"/>
        <item x="1735"/>
        <item x="284"/>
        <item x="370"/>
        <item x="326"/>
        <item x="665"/>
        <item x="283"/>
        <item x="185"/>
        <item x="2"/>
        <item x="1809"/>
        <item x="1810"/>
        <item x="454"/>
        <item t="default"/>
      </items>
    </pivotField>
    <pivotField dataField="1" showAll="0">
      <items count="1578">
        <item x="306"/>
        <item x="1436"/>
        <item x="324"/>
        <item x="268"/>
        <item x="116"/>
        <item x="327"/>
        <item x="1206"/>
        <item x="634"/>
        <item x="1359"/>
        <item x="248"/>
        <item x="1374"/>
        <item x="1207"/>
        <item x="895"/>
        <item x="525"/>
        <item x="1089"/>
        <item x="732"/>
        <item x="1437"/>
        <item x="168"/>
        <item x="1466"/>
        <item x="519"/>
        <item x="1424"/>
        <item x="1469"/>
        <item x="388"/>
        <item x="1221"/>
        <item x="282"/>
        <item x="447"/>
        <item x="320"/>
        <item x="1474"/>
        <item x="972"/>
        <item x="521"/>
        <item x="414"/>
        <item x="1384"/>
        <item x="1300"/>
        <item x="1360"/>
        <item x="189"/>
        <item x="185"/>
        <item x="718"/>
        <item x="54"/>
        <item x="1132"/>
        <item x="1517"/>
        <item x="1364"/>
        <item x="214"/>
        <item x="1103"/>
        <item x="553"/>
        <item x="98"/>
        <item x="1098"/>
        <item x="1031"/>
        <item x="764"/>
        <item x="1498"/>
        <item x="897"/>
        <item x="762"/>
        <item x="1362"/>
        <item x="1097"/>
        <item x="202"/>
        <item x="492"/>
        <item x="1133"/>
        <item x="224"/>
        <item x="1380"/>
        <item x="1171"/>
        <item x="159"/>
        <item x="1185"/>
        <item x="1383"/>
        <item x="609"/>
        <item x="1074"/>
        <item x="971"/>
        <item x="239"/>
        <item x="684"/>
        <item x="514"/>
        <item x="5"/>
        <item x="879"/>
        <item x="1087"/>
        <item x="1312"/>
        <item x="495"/>
        <item x="761"/>
        <item x="638"/>
        <item x="896"/>
        <item x="886"/>
        <item x="354"/>
        <item x="1463"/>
        <item x="1470"/>
        <item x="319"/>
        <item x="694"/>
        <item x="924"/>
        <item x="1170"/>
        <item x="546"/>
        <item x="349"/>
        <item x="228"/>
        <item x="1520"/>
        <item x="967"/>
        <item x="1381"/>
        <item x="293"/>
        <item x="986"/>
        <item x="1522"/>
        <item x="1467"/>
        <item x="1415"/>
        <item x="1202"/>
        <item x="657"/>
        <item x="785"/>
        <item x="286"/>
        <item x="1279"/>
        <item x="719"/>
        <item x="1468"/>
        <item x="1363"/>
        <item x="1038"/>
        <item x="1451"/>
        <item x="1465"/>
        <item x="1005"/>
        <item x="922"/>
        <item x="1039"/>
        <item x="705"/>
        <item x="574"/>
        <item x="612"/>
        <item x="866"/>
        <item x="1412"/>
        <item x="641"/>
        <item x="681"/>
        <item x="906"/>
        <item x="729"/>
        <item x="614"/>
        <item x="104"/>
        <item x="595"/>
        <item x="1075"/>
        <item x="695"/>
        <item x="1137"/>
        <item x="484"/>
        <item x="161"/>
        <item x="639"/>
        <item x="887"/>
        <item x="130"/>
        <item x="756"/>
        <item x="358"/>
        <item x="703"/>
        <item x="1316"/>
        <item x="113"/>
        <item x="898"/>
        <item x="10"/>
        <item x="290"/>
        <item x="905"/>
        <item x="1046"/>
        <item x="1521"/>
        <item x="1274"/>
        <item x="194"/>
        <item x="763"/>
        <item x="276"/>
        <item x="1169"/>
        <item x="1429"/>
        <item x="262"/>
        <item x="35"/>
        <item x="755"/>
        <item x="919"/>
        <item x="1029"/>
        <item x="974"/>
        <item x="175"/>
        <item x="451"/>
        <item x="1438"/>
        <item x="465"/>
        <item x="1489"/>
        <item x="517"/>
        <item x="1506"/>
        <item x="721"/>
        <item x="988"/>
        <item x="1423"/>
        <item x="585"/>
        <item x="37"/>
        <item x="1394"/>
        <item x="1244"/>
        <item x="1491"/>
        <item x="1448"/>
        <item x="65"/>
        <item x="592"/>
        <item x="774"/>
        <item x="1493"/>
        <item x="920"/>
        <item x="697"/>
        <item x="1234"/>
        <item x="601"/>
        <item x="1324"/>
        <item x="675"/>
        <item x="858"/>
        <item x="167"/>
        <item x="788"/>
        <item x="692"/>
        <item x="957"/>
        <item x="607"/>
        <item x="1481"/>
        <item x="623"/>
        <item x="605"/>
        <item x="628"/>
        <item x="1377"/>
        <item x="1568"/>
        <item x="536"/>
        <item x="635"/>
        <item x="976"/>
        <item x="225"/>
        <item x="700"/>
        <item x="679"/>
        <item x="1416"/>
        <item x="245"/>
        <item x="960"/>
        <item x="1062"/>
        <item x="364"/>
        <item x="969"/>
        <item x="636"/>
        <item x="882"/>
        <item x="1509"/>
        <item x="1371"/>
        <item x="610"/>
        <item x="551"/>
        <item x="640"/>
        <item x="665"/>
        <item x="647"/>
        <item x="669"/>
        <item x="667"/>
        <item x="1235"/>
        <item x="633"/>
        <item x="1510"/>
        <item x="184"/>
        <item x="1006"/>
        <item x="1372"/>
        <item x="664"/>
        <item x="1102"/>
        <item x="79"/>
        <item x="1428"/>
        <item x="212"/>
        <item x="530"/>
        <item x="1471"/>
        <item x="1028"/>
        <item x="1090"/>
        <item x="558"/>
        <item x="1490"/>
        <item x="69"/>
        <item x="208"/>
        <item x="662"/>
        <item x="618"/>
        <item x="661"/>
        <item x="877"/>
        <item x="1041"/>
        <item x="1472"/>
        <item x="624"/>
        <item x="987"/>
        <item x="507"/>
        <item x="418"/>
        <item x="1243"/>
        <item x="1368"/>
        <item x="216"/>
        <item x="1181"/>
        <item x="1393"/>
        <item x="117"/>
        <item x="1020"/>
        <item x="935"/>
        <item x="970"/>
        <item x="992"/>
        <item x="84"/>
        <item x="1488"/>
        <item x="55"/>
        <item x="1073"/>
        <item x="706"/>
        <item x="1179"/>
        <item x="1257"/>
        <item x="738"/>
        <item x="680"/>
        <item x="1519"/>
        <item x="191"/>
        <item x="1008"/>
        <item x="539"/>
        <item x="776"/>
        <item x="57"/>
        <item x="1321"/>
        <item x="1273"/>
        <item x="704"/>
        <item x="59"/>
        <item x="853"/>
        <item x="980"/>
        <item x="983"/>
        <item x="973"/>
        <item x="814"/>
        <item x="377"/>
        <item x="1515"/>
        <item x="144"/>
        <item x="386"/>
        <item x="769"/>
        <item x="1192"/>
        <item x="688"/>
        <item x="1088"/>
        <item x="1313"/>
        <item x="1361"/>
        <item x="831"/>
        <item x="44"/>
        <item x="1248"/>
        <item x="302"/>
        <item x="1035"/>
        <item x="1422"/>
        <item x="1331"/>
        <item x="481"/>
        <item x="196"/>
        <item x="916"/>
        <item x="850"/>
        <item x="903"/>
        <item x="600"/>
        <item x="273"/>
        <item x="399"/>
        <item x="283"/>
        <item x="1172"/>
        <item x="775"/>
        <item x="341"/>
        <item x="440"/>
        <item x="696"/>
        <item x="963"/>
        <item x="486"/>
        <item x="300"/>
        <item x="854"/>
        <item x="494"/>
        <item x="956"/>
        <item x="625"/>
        <item x="1503"/>
        <item x="518"/>
        <item x="359"/>
        <item x="183"/>
        <item x="1040"/>
        <item x="201"/>
        <item x="76"/>
        <item x="1514"/>
        <item x="381"/>
        <item x="6"/>
        <item x="554"/>
        <item x="807"/>
        <item x="1072"/>
        <item x="531"/>
        <item x="904"/>
        <item x="520"/>
        <item x="472"/>
        <item x="1477"/>
        <item x="186"/>
        <item x="1007"/>
        <item x="177"/>
        <item x="528"/>
        <item x="289"/>
        <item x="269"/>
        <item x="649"/>
        <item x="690"/>
        <item x="805"/>
        <item x="876"/>
        <item x="968"/>
        <item x="1382"/>
        <item x="1061"/>
        <item x="659"/>
        <item x="1566"/>
        <item x="296"/>
        <item x="656"/>
        <item x="818"/>
        <item x="715"/>
        <item x="1475"/>
        <item x="727"/>
        <item x="291"/>
        <item x="452"/>
        <item x="975"/>
        <item x="733"/>
        <item x="1034"/>
        <item x="1323"/>
        <item x="43"/>
        <item x="1129"/>
        <item x="1482"/>
        <item x="438"/>
        <item x="154"/>
        <item x="496"/>
        <item x="380"/>
        <item x="253"/>
        <item x="590"/>
        <item x="255"/>
        <item x="1193"/>
        <item x="958"/>
        <item x="1015"/>
        <item x="951"/>
        <item x="1431"/>
        <item x="1508"/>
        <item x="209"/>
        <item x="637"/>
        <item x="1050"/>
        <item x="1220"/>
        <item x="1462"/>
        <item x="954"/>
        <item x="256"/>
        <item x="851"/>
        <item x="1512"/>
        <item x="422"/>
        <item x="162"/>
        <item x="981"/>
        <item x="1356"/>
        <item x="97"/>
        <item x="1456"/>
        <item x="1033"/>
        <item x="918"/>
        <item x="1453"/>
        <item x="921"/>
        <item x="1141"/>
        <item x="645"/>
        <item x="434"/>
        <item x="1499"/>
        <item x="105"/>
        <item x="779"/>
        <item x="182"/>
        <item x="580"/>
        <item x="1572"/>
        <item x="1060"/>
        <item x="355"/>
        <item x="1473"/>
        <item x="908"/>
        <item x="1326"/>
        <item x="578"/>
        <item x="1055"/>
        <item x="28"/>
        <item x="457"/>
        <item x="677"/>
        <item x="1314"/>
        <item x="1071"/>
        <item x="1225"/>
        <item x="38"/>
        <item x="861"/>
        <item x="1413"/>
        <item x="1218"/>
        <item x="1502"/>
        <item x="893"/>
        <item x="966"/>
        <item x="138"/>
        <item x="596"/>
        <item x="1345"/>
        <item x="1419"/>
        <item x="691"/>
        <item x="490"/>
        <item x="1370"/>
        <item x="1376"/>
        <item x="243"/>
        <item x="1418"/>
        <item x="345"/>
        <item x="1021"/>
        <item x="1500"/>
        <item x="403"/>
        <item x="1144"/>
        <item x="264"/>
        <item x="809"/>
        <item x="431"/>
        <item x="1023"/>
        <item x="538"/>
        <item x="541"/>
        <item x="30"/>
        <item x="586"/>
        <item x="287"/>
        <item x="1203"/>
        <item x="195"/>
        <item x="724"/>
        <item x="342"/>
        <item x="80"/>
        <item x="999"/>
        <item x="979"/>
        <item x="550"/>
        <item x="995"/>
        <item x="1056"/>
        <item x="1445"/>
        <item x="1057"/>
        <item x="687"/>
        <item x="491"/>
        <item x="1254"/>
        <item x="955"/>
        <item x="1106"/>
        <item x="483"/>
        <item x="990"/>
        <item x="608"/>
        <item x="900"/>
        <item x="668"/>
        <item x="82"/>
        <item x="1204"/>
        <item x="398"/>
        <item x="411"/>
        <item x="928"/>
        <item x="163"/>
        <item x="1328"/>
        <item x="720"/>
        <item x="950"/>
        <item x="874"/>
        <item x="1425"/>
        <item x="711"/>
        <item x="587"/>
        <item x="959"/>
        <item x="985"/>
        <item x="404"/>
        <item x="673"/>
        <item x="392"/>
        <item x="1253"/>
        <item x="1223"/>
        <item x="384"/>
        <item x="406"/>
        <item x="1241"/>
        <item x="416"/>
        <item x="1232"/>
        <item x="1461"/>
        <item x="804"/>
        <item x="1231"/>
        <item x="505"/>
        <item x="810"/>
        <item x="458"/>
        <item x="622"/>
        <item x="170"/>
        <item x="593"/>
        <item x="1054"/>
        <item x="1255"/>
        <item x="739"/>
        <item x="977"/>
        <item x="137"/>
        <item x="14"/>
        <item x="1131"/>
        <item x="36"/>
        <item x="88"/>
        <item x="467"/>
        <item x="1495"/>
        <item x="1317"/>
        <item x="32"/>
        <item x="218"/>
        <item x="1447"/>
        <item x="246"/>
        <item x="678"/>
        <item x="984"/>
        <item x="629"/>
        <item x="997"/>
        <item x="783"/>
        <item x="1242"/>
        <item x="1347"/>
        <item x="40"/>
        <item x="1460"/>
        <item x="1410"/>
        <item x="917"/>
        <item x="1318"/>
        <item x="1330"/>
        <item x="1156"/>
        <item x="91"/>
        <item x="902"/>
        <item x="48"/>
        <item x="512"/>
        <item x="1315"/>
        <item x="1322"/>
        <item x="1494"/>
        <item x="1270"/>
        <item x="1063"/>
        <item x="615"/>
        <item x="1014"/>
        <item x="155"/>
        <item x="642"/>
        <item x="655"/>
        <item x="1329"/>
        <item x="717"/>
        <item x="421"/>
        <item x="444"/>
        <item x="1136"/>
        <item x="1250"/>
        <item x="965"/>
        <item x="8"/>
        <item x="644"/>
        <item x="766"/>
        <item x="806"/>
        <item x="179"/>
        <item x="1420"/>
        <item x="1216"/>
        <item x="456"/>
        <item x="139"/>
        <item x="982"/>
        <item x="1327"/>
        <item x="583"/>
        <item x="929"/>
        <item x="1480"/>
        <item x="156"/>
        <item x="277"/>
        <item x="171"/>
        <item x="464"/>
        <item x="676"/>
        <item x="370"/>
        <item x="378"/>
        <item x="430"/>
        <item x="828"/>
        <item x="252"/>
        <item x="1497"/>
        <item x="1452"/>
        <item x="1369"/>
        <item x="1562"/>
        <item x="912"/>
        <item x="400"/>
        <item x="562"/>
        <item x="561"/>
        <item x="1027"/>
        <item x="1058"/>
        <item x="50"/>
        <item x="361"/>
        <item x="1158"/>
        <item x="478"/>
        <item x="226"/>
        <item x="426"/>
        <item x="1018"/>
        <item x="872"/>
        <item x="789"/>
        <item x="475"/>
        <item x="379"/>
        <item x="543"/>
        <item x="58"/>
        <item x="1222"/>
        <item x="1066"/>
        <item x="511"/>
        <item x="962"/>
        <item x="540"/>
        <item x="425"/>
        <item x="650"/>
        <item x="1186"/>
        <item x="1043"/>
        <item x="910"/>
        <item x="1019"/>
        <item x="989"/>
        <item x="926"/>
        <item x="1059"/>
        <item x="393"/>
        <item x="889"/>
        <item x="1094"/>
        <item x="856"/>
        <item x="881"/>
        <item x="363"/>
        <item x="157"/>
        <item x="1442"/>
        <item x="22"/>
        <item x="1459"/>
        <item x="331"/>
        <item x="462"/>
        <item x="865"/>
        <item x="1261"/>
        <item x="427"/>
        <item x="1109"/>
        <item x="329"/>
        <item x="768"/>
        <item x="533"/>
        <item x="271"/>
        <item x="1287"/>
        <item x="222"/>
        <item x="832"/>
        <item x="1354"/>
        <item x="1036"/>
        <item x="336"/>
        <item x="1017"/>
        <item x="1164"/>
        <item x="1504"/>
        <item x="1151"/>
        <item x="1026"/>
        <item x="309"/>
        <item x="1409"/>
        <item x="1531"/>
        <item x="1123"/>
        <item x="737"/>
        <item x="1224"/>
        <item x="394"/>
        <item x="128"/>
        <item x="930"/>
        <item x="749"/>
        <item x="978"/>
        <item x="515"/>
        <item x="698"/>
        <item x="119"/>
        <item x="482"/>
        <item x="1505"/>
        <item x="365"/>
        <item x="1532"/>
        <item x="1068"/>
        <item x="1496"/>
        <item x="1010"/>
        <item x="205"/>
        <item x="1344"/>
        <item x="1150"/>
        <item x="1349"/>
        <item x="1411"/>
        <item x="1291"/>
        <item x="1446"/>
        <item x="786"/>
        <item x="857"/>
        <item x="712"/>
        <item x="792"/>
        <item x="1478"/>
        <item x="1111"/>
        <item x="1145"/>
        <item x="1107"/>
        <item x="1414"/>
        <item x="339"/>
        <item x="1157"/>
        <item x="1351"/>
        <item x="952"/>
        <item x="527"/>
        <item x="1147"/>
        <item x="1432"/>
        <item x="1022"/>
        <item x="397"/>
        <item x="396"/>
        <item x="1479"/>
        <item x="147"/>
        <item x="1379"/>
        <item x="757"/>
        <item x="77"/>
        <item x="1149"/>
        <item x="1417"/>
        <item x="564"/>
        <item x="1348"/>
        <item x="899"/>
        <item x="109"/>
        <item x="180"/>
        <item x="777"/>
        <item x="643"/>
        <item x="1251"/>
        <item x="544"/>
        <item x="17"/>
        <item x="231"/>
        <item x="439"/>
        <item x="781"/>
        <item x="110"/>
        <item x="552"/>
        <item x="871"/>
        <item x="1486"/>
        <item x="1205"/>
        <item x="816"/>
        <item x="1187"/>
        <item x="784"/>
        <item x="479"/>
        <item x="1549"/>
        <item x="123"/>
        <item x="961"/>
        <item x="1457"/>
        <item x="1350"/>
        <item x="86"/>
        <item x="736"/>
        <item x="1375"/>
        <item x="49"/>
        <item x="395"/>
        <item x="1537"/>
        <item x="227"/>
        <item x="1155"/>
        <item x="1294"/>
        <item x="215"/>
        <item x="274"/>
        <item x="534"/>
        <item x="1319"/>
        <item x="1160"/>
        <item x="1213"/>
        <item x="1476"/>
        <item x="1529"/>
        <item x="232"/>
        <item x="1190"/>
        <item x="1045"/>
        <item x="1037"/>
        <item x="855"/>
        <item x="385"/>
        <item x="450"/>
        <item x="1433"/>
        <item x="1237"/>
        <item x="424"/>
        <item x="1435"/>
        <item x="1280"/>
        <item x="1030"/>
        <item x="1373"/>
        <item x="178"/>
        <item x="1175"/>
        <item x="428"/>
        <item x="207"/>
        <item x="1176"/>
        <item x="1152"/>
        <item x="211"/>
        <item x="95"/>
        <item x="174"/>
        <item x="493"/>
        <item x="1025"/>
        <item x="375"/>
        <item x="132"/>
        <item x="1443"/>
        <item x="360"/>
        <item x="1191"/>
        <item x="249"/>
        <item x="747"/>
        <item x="1408"/>
        <item x="210"/>
        <item x="725"/>
        <item x="350"/>
        <item x="591"/>
        <item x="1527"/>
        <item x="726"/>
        <item x="599"/>
        <item x="25"/>
        <item x="127"/>
        <item x="627"/>
        <item x="1526"/>
        <item x="993"/>
        <item x="925"/>
        <item x="1101"/>
        <item x="699"/>
        <item x="1392"/>
        <item x="901"/>
        <item x="29"/>
        <item x="852"/>
        <item x="443"/>
        <item x="1247"/>
        <item x="1343"/>
        <item x="230"/>
        <item x="1143"/>
        <item x="750"/>
        <item x="391"/>
        <item x="303"/>
        <item x="435"/>
        <item x="1444"/>
        <item x="891"/>
        <item x="1154"/>
        <item x="1450"/>
        <item x="373"/>
        <item x="1048"/>
        <item x="1016"/>
        <item x="328"/>
        <item x="949"/>
        <item x="996"/>
        <item x="1240"/>
        <item x="305"/>
        <item x="145"/>
        <item x="709"/>
        <item x="875"/>
        <item x="1047"/>
        <item x="461"/>
        <item x="356"/>
        <item x="513"/>
        <item x="1342"/>
        <item x="630"/>
        <item x="460"/>
        <item x="880"/>
        <item x="257"/>
        <item x="1084"/>
        <item x="315"/>
        <item x="445"/>
        <item x="707"/>
        <item x="1142"/>
        <item x="1352"/>
        <item x="140"/>
        <item x="1439"/>
        <item x="991"/>
        <item x="931"/>
        <item x="1080"/>
        <item x="1552"/>
        <item x="1434"/>
        <item x="566"/>
        <item x="878"/>
        <item x="312"/>
        <item x="780"/>
        <item x="620"/>
        <item x="1569"/>
        <item x="547"/>
        <item x="1296"/>
        <item x="867"/>
        <item x="1236"/>
        <item x="197"/>
        <item x="124"/>
        <item x="203"/>
        <item x="1148"/>
        <item x="682"/>
        <item x="808"/>
        <item x="815"/>
        <item x="78"/>
        <item x="352"/>
        <item x="99"/>
        <item x="710"/>
        <item x="1233"/>
        <item x="1441"/>
        <item x="1128"/>
        <item x="683"/>
        <item x="206"/>
        <item x="413"/>
        <item x="1120"/>
        <item x="1378"/>
        <item x="1339"/>
        <item x="787"/>
        <item x="1332"/>
        <item x="693"/>
        <item x="892"/>
        <item x="1264"/>
        <item x="41"/>
        <item x="758"/>
        <item x="1085"/>
        <item x="1292"/>
        <item x="1455"/>
        <item x="12"/>
        <item x="1295"/>
        <item x="1485"/>
        <item x="75"/>
        <item x="1358"/>
        <item x="353"/>
        <item x="489"/>
        <item x="1125"/>
        <item x="279"/>
        <item x="1116"/>
        <item x="765"/>
        <item x="885"/>
        <item x="1208"/>
        <item x="927"/>
        <item x="476"/>
        <item x="188"/>
        <item x="646"/>
        <item x="1215"/>
        <item x="1430"/>
        <item x="1501"/>
        <item x="1256"/>
        <item x="604"/>
        <item x="51"/>
        <item x="470"/>
        <item x="107"/>
        <item x="401"/>
        <item x="323"/>
        <item x="1217"/>
        <item x="820"/>
        <item x="621"/>
        <item x="613"/>
        <item x="89"/>
        <item x="549"/>
        <item x="383"/>
        <item x="652"/>
        <item x="617"/>
        <item x="571"/>
        <item x="366"/>
        <item x="150"/>
        <item x="932"/>
        <item x="508"/>
        <item x="1086"/>
        <item x="31"/>
        <item x="1024"/>
        <item x="873"/>
        <item x="907"/>
        <item x="1219"/>
        <item x="374"/>
        <item x="894"/>
        <item x="740"/>
        <item x="1153"/>
        <item x="1386"/>
        <item x="745"/>
        <item x="200"/>
        <item x="526"/>
        <item x="121"/>
        <item x="1449"/>
        <item x="1507"/>
        <item x="1110"/>
        <item x="417"/>
        <item x="449"/>
        <item x="1355"/>
        <item x="883"/>
        <item x="1044"/>
        <item x="1163"/>
        <item x="1427"/>
        <item x="1550"/>
        <item x="1492"/>
        <item x="822"/>
        <item x="308"/>
        <item x="1079"/>
        <item x="869"/>
        <item x="1178"/>
        <item x="1260"/>
        <item x="1095"/>
        <item x="994"/>
        <item x="1353"/>
        <item x="660"/>
        <item x="1180"/>
        <item x="864"/>
        <item x="1574"/>
        <item x="233"/>
        <item x="800"/>
        <item x="410"/>
        <item x="1174"/>
        <item x="1173"/>
        <item x="1551"/>
        <item x="915"/>
        <item x="1069"/>
        <item x="1096"/>
        <item x="468"/>
        <item x="1325"/>
        <item x="234"/>
        <item x="294"/>
        <item x="409"/>
        <item x="316"/>
        <item x="824"/>
        <item x="708"/>
        <item x="199"/>
        <item x="953"/>
        <item x="1177"/>
        <item x="151"/>
        <item x="322"/>
        <item x="817"/>
        <item x="716"/>
        <item x="702"/>
        <item x="45"/>
        <item x="1104"/>
        <item x="1211"/>
        <item x="1263"/>
        <item x="1396"/>
        <item x="284"/>
        <item x="722"/>
        <item x="501"/>
        <item x="1083"/>
        <item x="685"/>
        <item x="297"/>
        <item x="1245"/>
        <item x="1168"/>
        <item x="1518"/>
        <item x="1121"/>
        <item x="1252"/>
        <item x="1567"/>
        <item x="1184"/>
        <item x="1288"/>
        <item x="913"/>
        <item x="71"/>
        <item x="407"/>
        <item x="626"/>
        <item x="348"/>
        <item x="1513"/>
        <item x="485"/>
        <item x="244"/>
        <item x="651"/>
        <item x="1146"/>
        <item x="1100"/>
        <item x="741"/>
        <item x="351"/>
        <item x="1126"/>
        <item x="631"/>
        <item x="942"/>
        <item x="751"/>
        <item x="559"/>
        <item x="589"/>
        <item x="782"/>
        <item x="1395"/>
        <item x="846"/>
        <item x="1484"/>
        <item x="115"/>
        <item x="728"/>
        <item x="311"/>
        <item x="1229"/>
        <item x="557"/>
        <item x="813"/>
        <item x="169"/>
        <item x="108"/>
        <item x="1108"/>
        <item x="743"/>
        <item x="436"/>
        <item x="1159"/>
        <item x="840"/>
        <item x="1547"/>
        <item x="947"/>
        <item x="301"/>
        <item x="778"/>
        <item x="1003"/>
        <item x="106"/>
        <item x="429"/>
        <item x="448"/>
        <item x="1440"/>
        <item x="1483"/>
        <item x="204"/>
        <item x="1346"/>
        <item x="42"/>
        <item x="653"/>
        <item x="66"/>
        <item x="735"/>
        <item x="674"/>
        <item x="1304"/>
        <item x="466"/>
        <item x="748"/>
        <item x="862"/>
        <item x="487"/>
        <item x="821"/>
        <item x="760"/>
        <item x="1333"/>
        <item x="1281"/>
        <item x="884"/>
        <item x="1183"/>
        <item x="1076"/>
        <item x="510"/>
        <item x="1573"/>
        <item x="126"/>
        <item x="463"/>
        <item x="1290"/>
        <item x="1082"/>
        <item x="67"/>
        <item x="47"/>
        <item x="689"/>
        <item x="746"/>
        <item x="52"/>
        <item x="1194"/>
        <item x="1199"/>
        <item x="453"/>
        <item x="369"/>
        <item x="442"/>
        <item x="1268"/>
        <item x="863"/>
        <item x="1262"/>
        <item x="754"/>
        <item x="1401"/>
        <item x="812"/>
        <item x="1277"/>
        <item x="258"/>
        <item x="477"/>
        <item x="131"/>
        <item x="314"/>
        <item x="1119"/>
        <item x="63"/>
        <item x="237"/>
        <item x="1389"/>
        <item x="187"/>
        <item x="584"/>
        <item x="1226"/>
        <item x="423"/>
        <item x="1011"/>
        <item x="1114"/>
        <item x="1555"/>
        <item x="387"/>
        <item x="1182"/>
        <item x="1283"/>
        <item x="1387"/>
        <item x="1541"/>
        <item x="714"/>
        <item x="555"/>
        <item x="326"/>
        <item x="1065"/>
        <item x="933"/>
        <item x="1278"/>
        <item x="1525"/>
        <item x="338"/>
        <item x="670"/>
        <item x="235"/>
        <item x="500"/>
        <item x="556"/>
        <item x="266"/>
        <item x="934"/>
        <item x="1238"/>
        <item x="909"/>
        <item x="1282"/>
        <item x="1259"/>
        <item x="502"/>
        <item x="446"/>
        <item x="579"/>
        <item x="390"/>
        <item x="278"/>
        <item x="654"/>
        <item x="1458"/>
        <item x="307"/>
        <item x="563"/>
        <item x="1139"/>
        <item x="1042"/>
        <item x="261"/>
        <item x="1130"/>
        <item x="753"/>
        <item x="752"/>
        <item x="1276"/>
        <item x="72"/>
        <item x="1289"/>
        <item x="731"/>
        <item x="62"/>
        <item x="701"/>
        <item x="535"/>
        <item x="259"/>
        <item x="1553"/>
        <item x="606"/>
        <item x="1366"/>
        <item x="1293"/>
        <item x="1390"/>
        <item x="0"/>
        <item x="166"/>
        <item x="1214"/>
        <item x="849"/>
        <item x="220"/>
        <item x="509"/>
        <item x="964"/>
        <item x="102"/>
        <item x="663"/>
        <item x="254"/>
        <item x="285"/>
        <item x="671"/>
        <item x="794"/>
        <item x="577"/>
        <item x="1421"/>
        <item x="1561"/>
        <item x="944"/>
        <item x="419"/>
        <item x="839"/>
        <item x="337"/>
        <item x="176"/>
        <item x="860"/>
        <item x="1308"/>
        <item x="1297"/>
        <item x="770"/>
        <item x="70"/>
        <item x="1051"/>
        <item x="890"/>
        <item x="1099"/>
        <item x="103"/>
        <item x="1081"/>
        <item x="240"/>
        <item x="1032"/>
        <item x="998"/>
        <item x="888"/>
        <item x="772"/>
        <item x="1540"/>
        <item x="1212"/>
        <item x="1070"/>
        <item x="1052"/>
        <item x="9"/>
        <item x="1000"/>
        <item x="522"/>
        <item x="771"/>
        <item x="1464"/>
        <item x="1454"/>
        <item x="114"/>
        <item x="1053"/>
        <item x="270"/>
        <item x="572"/>
        <item x="1511"/>
        <item x="304"/>
        <item x="1570"/>
        <item x="263"/>
        <item x="382"/>
        <item x="1049"/>
        <item x="340"/>
        <item x="1546"/>
        <item x="56"/>
        <item x="190"/>
        <item x="773"/>
        <item x="1167"/>
        <item x="1198"/>
        <item x="371"/>
        <item x="1118"/>
        <item x="368"/>
        <item x="415"/>
        <item x="192"/>
        <item x="1115"/>
        <item x="292"/>
        <item x="133"/>
        <item x="594"/>
        <item x="19"/>
        <item x="193"/>
        <item x="433"/>
        <item x="92"/>
        <item x="1188"/>
        <item x="811"/>
        <item x="560"/>
        <item x="1391"/>
        <item x="1284"/>
        <item x="1013"/>
        <item x="569"/>
        <item x="281"/>
        <item x="581"/>
        <item x="164"/>
        <item x="1538"/>
        <item x="1320"/>
        <item x="96"/>
        <item x="1122"/>
        <item x="1265"/>
        <item x="870"/>
        <item x="1009"/>
        <item x="603"/>
        <item x="310"/>
        <item x="658"/>
        <item x="280"/>
        <item x="548"/>
        <item x="1124"/>
        <item x="160"/>
        <item x="437"/>
        <item x="1127"/>
        <item x="568"/>
        <item x="524"/>
        <item x="497"/>
        <item x="480"/>
        <item x="1400"/>
        <item x="219"/>
        <item x="87"/>
        <item x="542"/>
        <item x="1165"/>
        <item x="1523"/>
        <item x="565"/>
        <item x="223"/>
        <item x="1271"/>
        <item x="1548"/>
        <item x="619"/>
        <item x="759"/>
        <item x="146"/>
        <item x="1140"/>
        <item x="1269"/>
        <item x="362"/>
        <item x="34"/>
        <item x="532"/>
        <item x="795"/>
        <item x="648"/>
        <item x="841"/>
        <item x="367"/>
        <item x="93"/>
        <item x="20"/>
        <item x="1228"/>
        <item x="575"/>
        <item x="251"/>
        <item x="529"/>
        <item x="357"/>
        <item x="81"/>
        <item x="1530"/>
        <item x="1077"/>
        <item x="141"/>
        <item x="122"/>
        <item x="474"/>
        <item x="1311"/>
        <item x="1266"/>
        <item x="914"/>
        <item x="242"/>
        <item x="827"/>
        <item x="149"/>
        <item x="1258"/>
        <item x="730"/>
        <item x="473"/>
        <item x="868"/>
        <item x="118"/>
        <item x="848"/>
        <item x="1113"/>
        <item x="1012"/>
        <item x="376"/>
        <item x="332"/>
        <item x="1134"/>
        <item x="1093"/>
        <item x="74"/>
        <item x="1272"/>
        <item x="1560"/>
        <item x="7"/>
        <item x="1162"/>
        <item x="288"/>
        <item x="298"/>
        <item x="432"/>
        <item x="843"/>
        <item x="18"/>
        <item x="598"/>
        <item x="1556"/>
        <item x="213"/>
        <item x="101"/>
        <item x="318"/>
        <item x="666"/>
        <item x="1559"/>
        <item x="33"/>
        <item x="1285"/>
        <item x="405"/>
        <item x="250"/>
        <item x="1209"/>
        <item x="321"/>
        <item x="455"/>
        <item x="148"/>
        <item x="1166"/>
        <item x="1092"/>
        <item x="173"/>
        <item x="85"/>
        <item x="611"/>
        <item x="408"/>
        <item x="1367"/>
        <item x="488"/>
        <item x="1067"/>
        <item x="469"/>
        <item x="1402"/>
        <item x="836"/>
        <item x="1298"/>
        <item x="1135"/>
        <item x="1201"/>
        <item x="1571"/>
        <item x="1210"/>
        <item x="597"/>
        <item x="94"/>
        <item x="819"/>
        <item x="1539"/>
        <item x="1117"/>
        <item x="1397"/>
        <item x="1286"/>
        <item x="1336"/>
        <item x="343"/>
        <item x="686"/>
        <item x="83"/>
        <item x="24"/>
        <item x="372"/>
        <item x="1338"/>
        <item x="420"/>
        <item x="325"/>
        <item x="346"/>
        <item x="859"/>
        <item x="523"/>
        <item x="21"/>
        <item x="330"/>
        <item x="833"/>
        <item x="713"/>
        <item x="142"/>
        <item x="1078"/>
        <item x="798"/>
        <item x="299"/>
        <item x="790"/>
        <item x="1564"/>
        <item x="347"/>
        <item x="1064"/>
        <item x="1091"/>
        <item x="946"/>
        <item x="570"/>
        <item x="845"/>
        <item x="742"/>
        <item x="499"/>
        <item x="1426"/>
        <item x="1399"/>
        <item x="834"/>
        <item x="1299"/>
        <item x="1534"/>
        <item x="506"/>
        <item x="1388"/>
        <item x="129"/>
        <item x="1161"/>
        <item x="53"/>
        <item x="1200"/>
        <item x="39"/>
        <item x="1385"/>
        <item x="165"/>
        <item x="672"/>
        <item x="1487"/>
        <item x="1189"/>
        <item x="945"/>
        <item x="837"/>
        <item x="582"/>
        <item x="803"/>
        <item x="588"/>
        <item x="923"/>
        <item x="802"/>
        <item x="236"/>
        <item x="152"/>
        <item x="334"/>
        <item x="829"/>
        <item x="1542"/>
        <item x="1138"/>
        <item x="825"/>
        <item x="1303"/>
        <item x="134"/>
        <item x="1197"/>
        <item x="441"/>
        <item x="1001"/>
        <item x="275"/>
        <item x="135"/>
        <item x="1195"/>
        <item x="61"/>
        <item x="4"/>
        <item x="801"/>
        <item x="797"/>
        <item x="1267"/>
        <item x="1536"/>
        <item x="221"/>
        <item x="830"/>
        <item x="941"/>
        <item x="198"/>
        <item x="1558"/>
        <item x="317"/>
        <item x="136"/>
        <item x="1230"/>
        <item x="120"/>
        <item x="1565"/>
        <item x="1306"/>
        <item x="1004"/>
        <item x="545"/>
        <item x="241"/>
        <item x="734"/>
        <item x="1196"/>
        <item x="112"/>
        <item x="153"/>
        <item x="504"/>
        <item x="1310"/>
        <item x="1301"/>
        <item x="143"/>
        <item x="217"/>
        <item x="1337"/>
        <item x="826"/>
        <item x="838"/>
        <item x="1544"/>
        <item x="1524"/>
        <item x="1528"/>
        <item x="823"/>
        <item x="793"/>
        <item x="1112"/>
        <item x="632"/>
        <item x="100"/>
        <item x="1557"/>
        <item x="573"/>
        <item x="503"/>
        <item x="1309"/>
        <item x="602"/>
        <item x="247"/>
        <item x="516"/>
        <item x="799"/>
        <item x="412"/>
        <item x="498"/>
        <item x="723"/>
        <item x="567"/>
        <item x="64"/>
        <item x="847"/>
        <item x="267"/>
        <item x="23"/>
        <item x="26"/>
        <item x="576"/>
        <item x="1403"/>
        <item x="1002"/>
        <item x="940"/>
        <item x="1398"/>
        <item x="313"/>
        <item x="1406"/>
        <item x="333"/>
        <item x="1407"/>
        <item x="796"/>
        <item x="68"/>
        <item x="1535"/>
        <item x="260"/>
        <item x="158"/>
        <item x="46"/>
        <item x="229"/>
        <item x="767"/>
        <item x="943"/>
        <item x="181"/>
        <item x="125"/>
        <item x="1239"/>
        <item x="1"/>
        <item x="1249"/>
        <item x="911"/>
        <item x="1576"/>
        <item x="454"/>
        <item x="1545"/>
        <item x="1302"/>
        <item x="616"/>
        <item x="265"/>
        <item x="13"/>
        <item x="948"/>
        <item x="73"/>
        <item x="1357"/>
        <item x="1227"/>
        <item x="936"/>
        <item x="844"/>
        <item x="1341"/>
        <item x="1105"/>
        <item x="1275"/>
        <item x="937"/>
        <item x="344"/>
        <item x="459"/>
        <item x="15"/>
        <item x="842"/>
        <item x="1365"/>
        <item x="27"/>
        <item x="1334"/>
        <item x="295"/>
        <item x="272"/>
        <item x="16"/>
        <item x="1305"/>
        <item x="1340"/>
        <item x="938"/>
        <item x="1563"/>
        <item x="238"/>
        <item x="1575"/>
        <item x="1405"/>
        <item x="90"/>
        <item x="1516"/>
        <item x="3"/>
        <item x="1533"/>
        <item x="335"/>
        <item x="471"/>
        <item x="744"/>
        <item x="1554"/>
        <item x="389"/>
        <item x="11"/>
        <item x="1543"/>
        <item x="402"/>
        <item x="1404"/>
        <item x="1335"/>
        <item x="111"/>
        <item x="1246"/>
        <item x="60"/>
        <item x="1307"/>
        <item x="172"/>
        <item x="2"/>
        <item x="835"/>
        <item x="939"/>
        <item x="791"/>
        <item x="537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Moyenne de moisture" fld="20" subtotal="average" baseField="0" baseItem="0"/>
    <dataField name="Moyenne de sapwood_dens" fld="19" subtotal="average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873"/>
  <sheetViews>
    <sheetView topLeftCell="F1" workbookViewId="0">
      <selection activeCell="Z1" sqref="Z1"/>
    </sheetView>
  </sheetViews>
  <sheetFormatPr baseColWidth="10" defaultRowHeight="15" x14ac:dyDescent="0.25"/>
  <cols>
    <col min="20" max="20" width="11.42578125" style="4"/>
    <col min="22" max="22" width="15.85546875" customWidth="1"/>
    <col min="23" max="23" width="19.42578125" customWidth="1"/>
    <col min="25" max="25" width="11.42578125" style="4"/>
    <col min="36" max="36" width="11.42578125" style="5"/>
  </cols>
  <sheetData>
    <row r="1" spans="1:36" x14ac:dyDescent="0.25">
      <c r="A1" t="s">
        <v>0</v>
      </c>
      <c r="B1" t="s">
        <v>1</v>
      </c>
      <c r="C1" t="s">
        <v>2</v>
      </c>
      <c r="D1" t="s">
        <v>5646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s="4" t="s">
        <v>18</v>
      </c>
      <c r="U1" t="s">
        <v>19</v>
      </c>
      <c r="V1" t="s">
        <v>20</v>
      </c>
      <c r="W1" t="s">
        <v>21</v>
      </c>
      <c r="X1" t="s">
        <v>22</v>
      </c>
      <c r="Y1" s="4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6354</v>
      </c>
      <c r="AJ1" s="5" t="s">
        <v>6351</v>
      </c>
    </row>
    <row r="2" spans="1:36" x14ac:dyDescent="0.25">
      <c r="A2" t="s">
        <v>2783</v>
      </c>
      <c r="B2" t="s">
        <v>2809</v>
      </c>
      <c r="C2" t="s">
        <v>2810</v>
      </c>
      <c r="D2" t="str">
        <f t="shared" ref="D2:D65" si="0">CONCATENATE(B2," ",C2)</f>
        <v>Licaria cannella</v>
      </c>
      <c r="E2" t="s">
        <v>2819</v>
      </c>
      <c r="F2" t="s">
        <v>116</v>
      </c>
      <c r="G2">
        <v>145</v>
      </c>
      <c r="H2">
        <v>29</v>
      </c>
      <c r="I2">
        <v>3</v>
      </c>
      <c r="J2">
        <v>4</v>
      </c>
      <c r="K2" t="s">
        <v>38</v>
      </c>
      <c r="L2" t="s">
        <v>2819</v>
      </c>
      <c r="M2">
        <v>283</v>
      </c>
      <c r="N2">
        <v>19</v>
      </c>
      <c r="O2">
        <v>14</v>
      </c>
      <c r="P2">
        <v>2</v>
      </c>
      <c r="Q2">
        <v>2</v>
      </c>
      <c r="R2">
        <v>14</v>
      </c>
      <c r="S2">
        <v>210.666666666667</v>
      </c>
      <c r="T2" s="4">
        <v>37.266666412353501</v>
      </c>
      <c r="U2">
        <v>1.4099999666214</v>
      </c>
      <c r="V2">
        <v>0.49566666285196898</v>
      </c>
      <c r="X2">
        <v>237.3</v>
      </c>
      <c r="Y2" s="4">
        <v>0.59460000000000002</v>
      </c>
      <c r="Z2">
        <v>0.78349999999999997</v>
      </c>
      <c r="AA2">
        <v>3</v>
      </c>
      <c r="AC2">
        <v>11.696</v>
      </c>
      <c r="AD2">
        <v>2.0455000000000001</v>
      </c>
      <c r="AE2">
        <v>5.5149999999999997</v>
      </c>
      <c r="AF2">
        <v>5.8730000000000002</v>
      </c>
      <c r="AG2">
        <v>48.915999999999997</v>
      </c>
      <c r="AH2">
        <v>-30.166540019999999</v>
      </c>
      <c r="AI2">
        <f>X2/V2</f>
        <v>478.74916306580366</v>
      </c>
      <c r="AJ2" s="5">
        <f t="shared" ref="AJ2:AJ65" si="1">AG2/AE2</f>
        <v>8.8696282864913876</v>
      </c>
    </row>
    <row r="3" spans="1:36" x14ac:dyDescent="0.25">
      <c r="A3" t="s">
        <v>3810</v>
      </c>
      <c r="B3" t="s">
        <v>3959</v>
      </c>
      <c r="C3" t="s">
        <v>3960</v>
      </c>
      <c r="D3" t="str">
        <f t="shared" si="0"/>
        <v>Pseudopiptadenia psilostachya</v>
      </c>
      <c r="E3" t="s">
        <v>3964</v>
      </c>
      <c r="F3" t="s">
        <v>116</v>
      </c>
      <c r="G3">
        <v>147</v>
      </c>
      <c r="H3">
        <v>70</v>
      </c>
      <c r="I3">
        <v>3</v>
      </c>
      <c r="J3">
        <v>5</v>
      </c>
      <c r="K3" t="s">
        <v>38</v>
      </c>
      <c r="L3" t="s">
        <v>3964</v>
      </c>
      <c r="M3">
        <v>386</v>
      </c>
      <c r="N3">
        <v>50.1</v>
      </c>
      <c r="O3">
        <v>32</v>
      </c>
      <c r="P3">
        <v>5</v>
      </c>
      <c r="Q3">
        <v>5</v>
      </c>
      <c r="R3">
        <v>25</v>
      </c>
      <c r="S3">
        <v>124.766667683919</v>
      </c>
      <c r="V3">
        <v>5.4333334167798397E-2</v>
      </c>
      <c r="X3">
        <v>15.7</v>
      </c>
      <c r="Y3" s="4">
        <v>0.3629</v>
      </c>
      <c r="Z3">
        <v>1.2274</v>
      </c>
      <c r="AC3">
        <v>13.153</v>
      </c>
      <c r="AD3">
        <v>1.772</v>
      </c>
      <c r="AE3">
        <v>4.8280000000000003</v>
      </c>
      <c r="AF3">
        <v>5.2229999999999999</v>
      </c>
      <c r="AG3">
        <v>46.444000000000003</v>
      </c>
      <c r="AH3">
        <v>-29.336796379999999</v>
      </c>
      <c r="AJ3" s="5">
        <f t="shared" si="1"/>
        <v>9.6197183098591541</v>
      </c>
    </row>
    <row r="4" spans="1:36" x14ac:dyDescent="0.25">
      <c r="A4" t="s">
        <v>3810</v>
      </c>
      <c r="B4" t="s">
        <v>3959</v>
      </c>
      <c r="C4" t="s">
        <v>3967</v>
      </c>
      <c r="D4" t="str">
        <f t="shared" si="0"/>
        <v>Pseudopiptadenia suaveolens</v>
      </c>
      <c r="E4" t="s">
        <v>3973</v>
      </c>
      <c r="F4" t="s">
        <v>42</v>
      </c>
      <c r="G4">
        <v>9</v>
      </c>
      <c r="H4">
        <v>336</v>
      </c>
      <c r="I4">
        <v>3</v>
      </c>
      <c r="J4">
        <v>5</v>
      </c>
      <c r="K4" t="s">
        <v>38</v>
      </c>
      <c r="L4" t="s">
        <v>3973</v>
      </c>
      <c r="M4">
        <v>387</v>
      </c>
      <c r="N4">
        <v>99</v>
      </c>
      <c r="O4">
        <v>46</v>
      </c>
      <c r="P4">
        <v>5</v>
      </c>
      <c r="Q4">
        <v>5</v>
      </c>
      <c r="R4">
        <v>46</v>
      </c>
      <c r="S4">
        <v>192.43333435058599</v>
      </c>
      <c r="T4" s="4">
        <v>38.6666666666667</v>
      </c>
      <c r="V4">
        <v>0.211999997496605</v>
      </c>
      <c r="X4">
        <v>25.5</v>
      </c>
      <c r="AB4">
        <v>0.65800000000000003</v>
      </c>
      <c r="AE4">
        <v>4.7580000013113004</v>
      </c>
      <c r="AF4">
        <v>2.20878005027771</v>
      </c>
      <c r="AG4">
        <v>46.946001052856403</v>
      </c>
      <c r="AH4">
        <v>-27.01050978</v>
      </c>
      <c r="AJ4" s="5">
        <f t="shared" si="1"/>
        <v>9.866750954165223</v>
      </c>
    </row>
    <row r="5" spans="1:36" x14ac:dyDescent="0.25">
      <c r="A5" t="s">
        <v>4399</v>
      </c>
      <c r="B5" t="s">
        <v>4400</v>
      </c>
      <c r="C5" t="s">
        <v>4381</v>
      </c>
      <c r="D5" t="str">
        <f t="shared" si="0"/>
        <v>Neea floribunda</v>
      </c>
      <c r="E5" t="s">
        <v>4404</v>
      </c>
      <c r="F5" t="s">
        <v>116</v>
      </c>
      <c r="G5">
        <v>134</v>
      </c>
      <c r="H5">
        <v>23</v>
      </c>
      <c r="I5">
        <v>3</v>
      </c>
      <c r="J5">
        <v>5</v>
      </c>
      <c r="K5" t="s">
        <v>38</v>
      </c>
      <c r="L5" t="s">
        <v>4404</v>
      </c>
      <c r="M5">
        <v>444</v>
      </c>
      <c r="N5">
        <v>10.199999999999999</v>
      </c>
      <c r="O5">
        <v>9</v>
      </c>
      <c r="P5">
        <v>1</v>
      </c>
      <c r="Q5">
        <v>1</v>
      </c>
      <c r="R5">
        <v>8</v>
      </c>
      <c r="S5">
        <v>302.23333740234398</v>
      </c>
      <c r="T5" s="4">
        <v>49.399998982747398</v>
      </c>
      <c r="U5">
        <v>0.92999998728434197</v>
      </c>
      <c r="V5">
        <v>0.68933333953221598</v>
      </c>
      <c r="X5">
        <v>355.4</v>
      </c>
      <c r="Y5" s="4">
        <v>0.4002</v>
      </c>
      <c r="Z5">
        <v>1.484</v>
      </c>
      <c r="AA5">
        <v>2</v>
      </c>
      <c r="AB5">
        <v>0.41799999999999998</v>
      </c>
      <c r="AC5">
        <v>11.986000000000001</v>
      </c>
      <c r="AD5">
        <v>0.89949999999999997</v>
      </c>
      <c r="AE5">
        <v>4.1680000722408304</v>
      </c>
      <c r="AF5">
        <v>6.0308098793029803</v>
      </c>
      <c r="AG5">
        <v>41.424000263214097</v>
      </c>
      <c r="AH5">
        <v>-34.9160118</v>
      </c>
      <c r="AJ5" s="5">
        <f t="shared" si="1"/>
        <v>9.9385795454037567</v>
      </c>
    </row>
    <row r="6" spans="1:36" x14ac:dyDescent="0.25">
      <c r="A6" t="s">
        <v>2365</v>
      </c>
      <c r="B6" t="s">
        <v>2453</v>
      </c>
      <c r="C6" t="s">
        <v>63</v>
      </c>
      <c r="D6" t="str">
        <f t="shared" si="0"/>
        <v>Hevea guianensis</v>
      </c>
      <c r="E6" t="s">
        <v>2459</v>
      </c>
      <c r="F6" t="s">
        <v>40</v>
      </c>
      <c r="G6">
        <v>63</v>
      </c>
      <c r="H6">
        <v>70</v>
      </c>
      <c r="I6">
        <v>3</v>
      </c>
      <c r="J6">
        <v>5</v>
      </c>
      <c r="K6" t="s">
        <v>38</v>
      </c>
      <c r="L6" t="s">
        <v>2459</v>
      </c>
      <c r="M6">
        <v>212</v>
      </c>
      <c r="N6">
        <v>32.9</v>
      </c>
      <c r="O6">
        <v>24</v>
      </c>
      <c r="P6">
        <v>4</v>
      </c>
      <c r="Q6">
        <v>5</v>
      </c>
      <c r="R6">
        <v>24</v>
      </c>
      <c r="S6">
        <v>135.43333435058599</v>
      </c>
      <c r="T6" s="4">
        <v>35.866666158040402</v>
      </c>
      <c r="U6">
        <v>0.243333339691162</v>
      </c>
      <c r="V6">
        <v>0.124999997516473</v>
      </c>
      <c r="X6">
        <v>177.8</v>
      </c>
      <c r="AE6">
        <v>4.2050000280141804</v>
      </c>
      <c r="AF6">
        <v>0.58689999580383301</v>
      </c>
      <c r="AG6">
        <v>42.0240014791489</v>
      </c>
      <c r="AH6">
        <v>-29.938191629999999</v>
      </c>
      <c r="AJ6" s="5">
        <f t="shared" si="1"/>
        <v>9.9938171698407388</v>
      </c>
    </row>
    <row r="7" spans="1:36" x14ac:dyDescent="0.25">
      <c r="A7" t="s">
        <v>4399</v>
      </c>
      <c r="B7" t="s">
        <v>4400</v>
      </c>
      <c r="C7" t="s">
        <v>4381</v>
      </c>
      <c r="D7" t="str">
        <f t="shared" si="0"/>
        <v>Neea floribunda</v>
      </c>
      <c r="E7" t="s">
        <v>4405</v>
      </c>
      <c r="F7" t="s">
        <v>116</v>
      </c>
      <c r="G7">
        <v>148</v>
      </c>
      <c r="H7">
        <v>53</v>
      </c>
      <c r="I7">
        <v>3</v>
      </c>
      <c r="J7">
        <v>5</v>
      </c>
      <c r="K7" t="s">
        <v>38</v>
      </c>
      <c r="L7" t="s">
        <v>4405</v>
      </c>
      <c r="M7">
        <v>444</v>
      </c>
      <c r="N7">
        <v>18</v>
      </c>
      <c r="O7">
        <v>11</v>
      </c>
      <c r="P7">
        <v>2</v>
      </c>
      <c r="Q7">
        <v>2</v>
      </c>
      <c r="R7">
        <v>11</v>
      </c>
      <c r="S7">
        <v>259.76666768391902</v>
      </c>
      <c r="T7" s="4">
        <v>60.066666920979799</v>
      </c>
      <c r="U7">
        <v>1.0400000015894599</v>
      </c>
      <c r="V7">
        <v>0.83166666825612401</v>
      </c>
      <c r="X7">
        <v>328.1</v>
      </c>
      <c r="Y7" s="4">
        <v>0.36299999999999999</v>
      </c>
      <c r="Z7">
        <v>1.0319</v>
      </c>
      <c r="AB7">
        <v>0.48399999999999999</v>
      </c>
      <c r="AC7">
        <v>10.724500000000001</v>
      </c>
      <c r="AD7">
        <v>1.012</v>
      </c>
      <c r="AE7">
        <v>4.17</v>
      </c>
      <c r="AF7">
        <v>6.49</v>
      </c>
      <c r="AG7">
        <v>42.25</v>
      </c>
      <c r="AH7">
        <v>-34.393545799999998</v>
      </c>
      <c r="AJ7" s="5">
        <f t="shared" si="1"/>
        <v>10.13189448441247</v>
      </c>
    </row>
    <row r="8" spans="1:36" x14ac:dyDescent="0.25">
      <c r="A8" t="s">
        <v>4794</v>
      </c>
      <c r="B8" t="s">
        <v>4873</v>
      </c>
      <c r="C8" t="s">
        <v>63</v>
      </c>
      <c r="D8" t="str">
        <f t="shared" si="0"/>
        <v>Vouarana guianensis</v>
      </c>
      <c r="E8" t="s">
        <v>4875</v>
      </c>
      <c r="F8" t="s">
        <v>116</v>
      </c>
      <c r="G8">
        <v>125</v>
      </c>
      <c r="H8">
        <v>99</v>
      </c>
      <c r="I8">
        <v>3</v>
      </c>
      <c r="J8">
        <v>5</v>
      </c>
      <c r="K8" t="s">
        <v>38</v>
      </c>
      <c r="L8" t="s">
        <v>4875</v>
      </c>
      <c r="M8">
        <v>638</v>
      </c>
      <c r="N8">
        <v>15.7</v>
      </c>
      <c r="O8">
        <v>24</v>
      </c>
      <c r="P8">
        <v>3</v>
      </c>
      <c r="Q8">
        <v>3</v>
      </c>
      <c r="R8">
        <v>24</v>
      </c>
      <c r="S8">
        <v>136.233332316081</v>
      </c>
      <c r="T8" s="4">
        <v>32.366665522257499</v>
      </c>
      <c r="U8">
        <v>0.30000000198682097</v>
      </c>
      <c r="V8">
        <v>0.30399999519189203</v>
      </c>
      <c r="X8">
        <v>267.8</v>
      </c>
      <c r="Y8" s="4">
        <v>0.80879999999999996</v>
      </c>
      <c r="Z8">
        <v>0.38329999999999997</v>
      </c>
      <c r="AA8">
        <v>5</v>
      </c>
      <c r="AC8">
        <v>11.933999999999999</v>
      </c>
      <c r="AD8">
        <v>2.1415000000000002</v>
      </c>
      <c r="AE8">
        <v>4.6029999999999998</v>
      </c>
      <c r="AF8">
        <v>4.7640000000000002</v>
      </c>
      <c r="AG8">
        <v>48.374000000000002</v>
      </c>
      <c r="AH8">
        <v>-31.744211079999999</v>
      </c>
      <c r="AJ8" s="5">
        <f t="shared" si="1"/>
        <v>10.509233108842061</v>
      </c>
    </row>
    <row r="9" spans="1:36" x14ac:dyDescent="0.25">
      <c r="A9" t="s">
        <v>4482</v>
      </c>
      <c r="B9" t="s">
        <v>4594</v>
      </c>
      <c r="C9" t="s">
        <v>4595</v>
      </c>
      <c r="D9" t="str">
        <f t="shared" si="0"/>
        <v>Platymiscium pinnatum</v>
      </c>
      <c r="E9" t="s">
        <v>4596</v>
      </c>
      <c r="F9" t="s">
        <v>116</v>
      </c>
      <c r="G9">
        <v>122</v>
      </c>
      <c r="H9">
        <v>100</v>
      </c>
      <c r="I9">
        <v>3</v>
      </c>
      <c r="J9">
        <v>5</v>
      </c>
      <c r="K9" t="s">
        <v>38</v>
      </c>
      <c r="L9" t="s">
        <v>4596</v>
      </c>
      <c r="M9">
        <v>470</v>
      </c>
      <c r="N9">
        <v>15.4</v>
      </c>
      <c r="O9">
        <v>19</v>
      </c>
      <c r="P9">
        <v>3</v>
      </c>
      <c r="Q9">
        <v>3</v>
      </c>
      <c r="R9">
        <v>19</v>
      </c>
      <c r="S9">
        <v>210.89999898274701</v>
      </c>
      <c r="T9" s="4">
        <v>51.866667429606103</v>
      </c>
      <c r="U9">
        <v>1.7033333381017</v>
      </c>
      <c r="V9">
        <v>0.46833333373069802</v>
      </c>
      <c r="X9">
        <v>230.3</v>
      </c>
      <c r="Y9" s="4">
        <v>0.69499999999999995</v>
      </c>
      <c r="Z9">
        <v>0.48220000000000002</v>
      </c>
      <c r="AA9">
        <v>4</v>
      </c>
      <c r="AB9">
        <v>0.64800000000000002</v>
      </c>
      <c r="AC9">
        <v>13.480499999999999</v>
      </c>
      <c r="AD9">
        <v>1.5934999999999999</v>
      </c>
      <c r="AE9">
        <v>4.2709998786449397</v>
      </c>
      <c r="AF9">
        <v>5.6847400665283203</v>
      </c>
      <c r="AG9">
        <v>46.202999353408799</v>
      </c>
      <c r="AH9">
        <v>-31.355874780000001</v>
      </c>
      <c r="AJ9" s="5">
        <f t="shared" si="1"/>
        <v>10.817841410959634</v>
      </c>
    </row>
    <row r="10" spans="1:36" x14ac:dyDescent="0.25">
      <c r="A10" t="s">
        <v>2783</v>
      </c>
      <c r="B10" t="s">
        <v>122</v>
      </c>
      <c r="C10" t="s">
        <v>6355</v>
      </c>
      <c r="D10" t="str">
        <f t="shared" si="0"/>
        <v>IND sp, B9</v>
      </c>
      <c r="E10" t="s">
        <v>2965</v>
      </c>
      <c r="F10" t="s">
        <v>116</v>
      </c>
      <c r="G10">
        <v>131</v>
      </c>
      <c r="H10">
        <v>12</v>
      </c>
      <c r="I10">
        <v>3</v>
      </c>
      <c r="J10">
        <v>4</v>
      </c>
      <c r="K10" t="s">
        <v>38</v>
      </c>
      <c r="L10" t="s">
        <v>2965</v>
      </c>
      <c r="M10">
        <v>282</v>
      </c>
      <c r="N10">
        <v>25.7</v>
      </c>
      <c r="O10">
        <v>26</v>
      </c>
      <c r="P10">
        <v>3</v>
      </c>
      <c r="Q10">
        <v>2</v>
      </c>
      <c r="R10">
        <v>15</v>
      </c>
      <c r="S10">
        <v>255.80000305175801</v>
      </c>
      <c r="T10" s="4">
        <v>72.1666666666667</v>
      </c>
      <c r="U10">
        <v>2.1533333063125601</v>
      </c>
      <c r="V10">
        <v>0.76500000556309999</v>
      </c>
      <c r="X10">
        <v>185</v>
      </c>
      <c r="Y10" s="4">
        <v>0.60070000000000001</v>
      </c>
      <c r="Z10">
        <v>0.90590000000000004</v>
      </c>
      <c r="AA10">
        <v>6</v>
      </c>
      <c r="AC10">
        <v>12.0625</v>
      </c>
      <c r="AD10">
        <v>1.4005000000000001</v>
      </c>
      <c r="AE10">
        <v>4.4409999999999998</v>
      </c>
      <c r="AF10">
        <v>4.3460000000000001</v>
      </c>
      <c r="AG10">
        <v>49.914000000000001</v>
      </c>
      <c r="AH10">
        <v>-31.533728889999999</v>
      </c>
      <c r="AJ10" s="5">
        <f t="shared" si="1"/>
        <v>11.239360504390904</v>
      </c>
    </row>
    <row r="11" spans="1:36" x14ac:dyDescent="0.25">
      <c r="A11" t="s">
        <v>2783</v>
      </c>
      <c r="B11" t="s">
        <v>2809</v>
      </c>
      <c r="C11" t="s">
        <v>2810</v>
      </c>
      <c r="D11" t="str">
        <f t="shared" si="0"/>
        <v>Licaria cannella</v>
      </c>
      <c r="E11" t="s">
        <v>2817</v>
      </c>
      <c r="F11" t="s">
        <v>42</v>
      </c>
      <c r="G11">
        <v>76</v>
      </c>
      <c r="H11">
        <v>400</v>
      </c>
      <c r="I11">
        <v>3</v>
      </c>
      <c r="J11">
        <v>4</v>
      </c>
      <c r="K11" t="s">
        <v>38</v>
      </c>
      <c r="L11" t="s">
        <v>2817</v>
      </c>
      <c r="M11">
        <v>283</v>
      </c>
      <c r="N11">
        <v>30.1</v>
      </c>
      <c r="O11">
        <v>27</v>
      </c>
      <c r="P11">
        <v>3</v>
      </c>
      <c r="Q11">
        <v>3</v>
      </c>
      <c r="R11">
        <v>27</v>
      </c>
      <c r="S11">
        <v>224.03333028157601</v>
      </c>
      <c r="T11" s="4">
        <v>59.466667175292997</v>
      </c>
      <c r="U11">
        <v>1.5533333222071299</v>
      </c>
      <c r="V11">
        <v>0.77600000301996896</v>
      </c>
      <c r="X11">
        <v>180.8</v>
      </c>
      <c r="Y11" s="4">
        <v>0.69040000000000001</v>
      </c>
      <c r="Z11">
        <v>0.55569999999999997</v>
      </c>
      <c r="AA11">
        <v>3</v>
      </c>
      <c r="AB11">
        <v>0.56599999999999995</v>
      </c>
      <c r="AC11">
        <v>13.923999999999999</v>
      </c>
      <c r="AD11">
        <v>1.4045000000000001</v>
      </c>
      <c r="AE11">
        <v>4.3159998953342402</v>
      </c>
      <c r="AF11">
        <v>1.00156998634338</v>
      </c>
      <c r="AG11">
        <v>49.219000339508099</v>
      </c>
      <c r="AH11">
        <v>-31.123248570000001</v>
      </c>
      <c r="AJ11" s="5">
        <f t="shared" si="1"/>
        <v>11.403846509059397</v>
      </c>
    </row>
    <row r="12" spans="1:36" x14ac:dyDescent="0.25">
      <c r="A12" t="s">
        <v>2365</v>
      </c>
      <c r="B12" t="s">
        <v>2447</v>
      </c>
      <c r="C12" t="s">
        <v>2448</v>
      </c>
      <c r="D12" t="str">
        <f t="shared" si="0"/>
        <v>Glycydendron amazonicum</v>
      </c>
      <c r="E12" t="s">
        <v>2449</v>
      </c>
      <c r="F12" t="s">
        <v>37</v>
      </c>
      <c r="G12">
        <v>72</v>
      </c>
      <c r="H12">
        <v>78</v>
      </c>
      <c r="I12">
        <v>3</v>
      </c>
      <c r="J12">
        <v>5</v>
      </c>
      <c r="K12" t="s">
        <v>38</v>
      </c>
      <c r="L12" t="s">
        <v>2449</v>
      </c>
      <c r="M12">
        <v>211</v>
      </c>
      <c r="N12">
        <v>20.5</v>
      </c>
      <c r="O12">
        <v>24</v>
      </c>
      <c r="P12">
        <v>3</v>
      </c>
      <c r="Q12">
        <v>3</v>
      </c>
      <c r="R12">
        <v>24</v>
      </c>
      <c r="S12">
        <v>154.46666463216101</v>
      </c>
      <c r="T12" s="4">
        <v>72.000002543131501</v>
      </c>
      <c r="U12">
        <v>1.3166666428248099</v>
      </c>
      <c r="V12">
        <v>0.29533333082993801</v>
      </c>
      <c r="X12">
        <v>169.1</v>
      </c>
      <c r="Y12" s="4">
        <v>0.37</v>
      </c>
      <c r="Z12">
        <v>0.81</v>
      </c>
      <c r="AA12">
        <v>3</v>
      </c>
      <c r="AB12">
        <v>0.43116661906242398</v>
      </c>
      <c r="AC12">
        <v>10.397500000000001</v>
      </c>
      <c r="AD12">
        <v>0.57182427000000002</v>
      </c>
      <c r="AE12">
        <v>4.4360000640153903</v>
      </c>
      <c r="AF12">
        <v>1.63157999515533</v>
      </c>
      <c r="AG12">
        <v>50.7770001888275</v>
      </c>
      <c r="AH12">
        <v>-32.389787900000002</v>
      </c>
      <c r="AJ12" s="5">
        <f t="shared" si="1"/>
        <v>11.446573367013219</v>
      </c>
    </row>
    <row r="13" spans="1:36" x14ac:dyDescent="0.25">
      <c r="A13" t="s">
        <v>4399</v>
      </c>
      <c r="B13" t="s">
        <v>4400</v>
      </c>
      <c r="C13" t="s">
        <v>4381</v>
      </c>
      <c r="D13" t="str">
        <f t="shared" si="0"/>
        <v>Neea floribunda</v>
      </c>
      <c r="E13" t="s">
        <v>4409</v>
      </c>
      <c r="F13" t="s">
        <v>116</v>
      </c>
      <c r="G13">
        <v>158</v>
      </c>
      <c r="H13">
        <v>46</v>
      </c>
      <c r="I13">
        <v>3</v>
      </c>
      <c r="J13">
        <v>5</v>
      </c>
      <c r="K13" t="s">
        <v>38</v>
      </c>
      <c r="L13" t="s">
        <v>4409</v>
      </c>
      <c r="M13">
        <v>444</v>
      </c>
      <c r="N13">
        <v>10.669</v>
      </c>
      <c r="O13">
        <v>9</v>
      </c>
      <c r="P13">
        <v>1</v>
      </c>
      <c r="Q13">
        <v>1</v>
      </c>
      <c r="R13">
        <v>5</v>
      </c>
      <c r="S13">
        <v>271</v>
      </c>
      <c r="T13" s="4">
        <v>47.666666030883803</v>
      </c>
      <c r="U13">
        <v>1.0100000103314699</v>
      </c>
      <c r="V13">
        <v>0.50499998529752099</v>
      </c>
      <c r="X13">
        <v>236.6</v>
      </c>
      <c r="AE13">
        <v>3.73300015926361</v>
      </c>
      <c r="AF13">
        <v>5.9719300270080602</v>
      </c>
      <c r="AG13">
        <v>42.785999178886399</v>
      </c>
      <c r="AH13">
        <v>-35.091852320000001</v>
      </c>
      <c r="AJ13" s="5">
        <f t="shared" si="1"/>
        <v>11.461558358820584</v>
      </c>
    </row>
    <row r="14" spans="1:36" x14ac:dyDescent="0.25">
      <c r="A14" t="s">
        <v>4889</v>
      </c>
      <c r="B14" t="s">
        <v>5067</v>
      </c>
      <c r="C14" t="s">
        <v>5256</v>
      </c>
      <c r="D14" t="str">
        <f t="shared" si="0"/>
        <v>Pouteria retinervis</v>
      </c>
      <c r="E14" t="s">
        <v>5257</v>
      </c>
      <c r="F14" t="s">
        <v>40</v>
      </c>
      <c r="G14">
        <v>8</v>
      </c>
      <c r="H14">
        <v>43</v>
      </c>
      <c r="I14">
        <v>3</v>
      </c>
      <c r="J14">
        <v>5</v>
      </c>
      <c r="K14" t="s">
        <v>38</v>
      </c>
      <c r="L14" t="s">
        <v>5257</v>
      </c>
      <c r="M14">
        <v>566</v>
      </c>
      <c r="N14">
        <v>25</v>
      </c>
      <c r="O14">
        <v>25</v>
      </c>
      <c r="P14">
        <v>4</v>
      </c>
      <c r="Q14">
        <v>4</v>
      </c>
      <c r="R14">
        <v>25</v>
      </c>
      <c r="S14">
        <v>142.233332316081</v>
      </c>
      <c r="T14" s="4">
        <v>50.100001017252602</v>
      </c>
      <c r="U14">
        <v>1.33000004291534</v>
      </c>
      <c r="V14">
        <v>0.78766665856043505</v>
      </c>
      <c r="X14">
        <v>407.3</v>
      </c>
      <c r="Y14" s="4">
        <v>0.80220000000000002</v>
      </c>
      <c r="Z14">
        <v>0.41549999999999998</v>
      </c>
      <c r="AB14">
        <v>0.61699999999999999</v>
      </c>
      <c r="AC14">
        <v>9.968</v>
      </c>
      <c r="AD14">
        <v>2.7755000000000001</v>
      </c>
      <c r="AE14">
        <v>4.2470000684261304</v>
      </c>
      <c r="AF14">
        <v>1.7569999694824201</v>
      </c>
      <c r="AG14">
        <v>49.1140007972717</v>
      </c>
      <c r="AH14">
        <v>-31.121244340000001</v>
      </c>
      <c r="AJ14" s="5">
        <f t="shared" si="1"/>
        <v>11.564398400274232</v>
      </c>
    </row>
    <row r="15" spans="1:36" x14ac:dyDescent="0.25">
      <c r="A15" t="s">
        <v>4399</v>
      </c>
      <c r="B15" t="s">
        <v>4400</v>
      </c>
      <c r="C15" t="s">
        <v>4381</v>
      </c>
      <c r="D15" t="str">
        <f t="shared" si="0"/>
        <v>Neea floribunda</v>
      </c>
      <c r="E15" t="s">
        <v>4408</v>
      </c>
      <c r="F15" t="s">
        <v>116</v>
      </c>
      <c r="G15">
        <v>195</v>
      </c>
      <c r="H15">
        <v>72</v>
      </c>
      <c r="I15">
        <v>3</v>
      </c>
      <c r="J15">
        <v>5</v>
      </c>
      <c r="K15" t="s">
        <v>38</v>
      </c>
      <c r="L15" t="s">
        <v>4408</v>
      </c>
      <c r="M15">
        <v>444</v>
      </c>
      <c r="N15">
        <v>25.1</v>
      </c>
      <c r="O15">
        <v>16</v>
      </c>
      <c r="P15">
        <v>1</v>
      </c>
      <c r="Q15">
        <v>1</v>
      </c>
      <c r="R15">
        <v>15</v>
      </c>
      <c r="S15">
        <v>269.76666259765602</v>
      </c>
      <c r="T15" s="4">
        <v>58.200000762939503</v>
      </c>
      <c r="U15">
        <v>1.0166666507720901</v>
      </c>
      <c r="V15">
        <v>0.46666665871938101</v>
      </c>
      <c r="X15">
        <v>230.4</v>
      </c>
      <c r="Y15" s="4">
        <v>0.35830000000000001</v>
      </c>
      <c r="Z15">
        <v>1.6095999999999999</v>
      </c>
      <c r="AE15">
        <v>3.7160001695156102</v>
      </c>
      <c r="AF15">
        <v>4.8060998916626003</v>
      </c>
      <c r="AG15">
        <v>43.230000138282797</v>
      </c>
      <c r="AH15">
        <v>-33.163060870000002</v>
      </c>
      <c r="AJ15" s="5">
        <f t="shared" si="1"/>
        <v>11.633476363354939</v>
      </c>
    </row>
    <row r="16" spans="1:36" x14ac:dyDescent="0.25">
      <c r="A16" t="s">
        <v>3810</v>
      </c>
      <c r="B16" t="s">
        <v>3959</v>
      </c>
      <c r="C16" t="s">
        <v>3967</v>
      </c>
      <c r="D16" t="str">
        <f t="shared" si="0"/>
        <v>Pseudopiptadenia suaveolens</v>
      </c>
      <c r="E16" t="s">
        <v>3977</v>
      </c>
      <c r="F16" t="s">
        <v>116</v>
      </c>
      <c r="G16">
        <v>191</v>
      </c>
      <c r="H16">
        <v>25</v>
      </c>
      <c r="I16">
        <v>3</v>
      </c>
      <c r="J16">
        <v>5</v>
      </c>
      <c r="K16" t="s">
        <v>38</v>
      </c>
      <c r="L16" t="s">
        <v>3977</v>
      </c>
      <c r="M16">
        <v>387</v>
      </c>
      <c r="N16">
        <v>12.7</v>
      </c>
      <c r="O16">
        <v>16</v>
      </c>
      <c r="P16">
        <v>3</v>
      </c>
      <c r="Q16">
        <v>3</v>
      </c>
      <c r="R16">
        <v>16</v>
      </c>
      <c r="S16">
        <v>135.13333129882801</v>
      </c>
      <c r="T16" s="4">
        <v>39.433333079020201</v>
      </c>
      <c r="V16">
        <v>1.95099997520447</v>
      </c>
      <c r="X16">
        <v>373.5</v>
      </c>
      <c r="Y16" s="4">
        <v>0.432</v>
      </c>
      <c r="Z16">
        <v>0.65739999999999998</v>
      </c>
      <c r="AA16">
        <v>3</v>
      </c>
      <c r="AB16">
        <v>0.52300000000000002</v>
      </c>
      <c r="AC16">
        <v>12.7065</v>
      </c>
      <c r="AD16">
        <v>2.085</v>
      </c>
      <c r="AE16">
        <v>4.0509998798370397</v>
      </c>
      <c r="AF16">
        <v>4.0773301124572798</v>
      </c>
      <c r="AG16">
        <v>47.1590012311935</v>
      </c>
      <c r="AH16">
        <v>-33.04011182</v>
      </c>
      <c r="AJ16" s="5">
        <f t="shared" si="1"/>
        <v>11.641323779325951</v>
      </c>
    </row>
    <row r="17" spans="1:36" x14ac:dyDescent="0.25">
      <c r="A17" t="s">
        <v>4399</v>
      </c>
      <c r="B17" t="s">
        <v>4400</v>
      </c>
      <c r="C17" t="s">
        <v>4381</v>
      </c>
      <c r="D17" t="str">
        <f t="shared" si="0"/>
        <v>Neea floribunda</v>
      </c>
      <c r="E17" t="s">
        <v>4407</v>
      </c>
      <c r="F17" t="s">
        <v>116</v>
      </c>
      <c r="G17">
        <v>197</v>
      </c>
      <c r="H17">
        <v>51</v>
      </c>
      <c r="I17">
        <v>3</v>
      </c>
      <c r="J17">
        <v>5</v>
      </c>
      <c r="K17" t="s">
        <v>38</v>
      </c>
      <c r="L17" t="s">
        <v>4407</v>
      </c>
      <c r="M17">
        <v>444</v>
      </c>
      <c r="N17">
        <v>19.3</v>
      </c>
      <c r="O17">
        <v>17</v>
      </c>
      <c r="P17">
        <v>1</v>
      </c>
      <c r="Q17">
        <v>1</v>
      </c>
      <c r="R17">
        <v>15</v>
      </c>
      <c r="S17">
        <v>263.46666971842501</v>
      </c>
      <c r="T17" s="4">
        <v>64.866666158040402</v>
      </c>
      <c r="U17">
        <v>1.37000000476837</v>
      </c>
      <c r="V17">
        <v>0.59133332967758201</v>
      </c>
      <c r="Y17" s="4">
        <v>0.40760000000000002</v>
      </c>
      <c r="Z17">
        <v>1.2685999999999999</v>
      </c>
      <c r="AB17">
        <v>0.51700000000000002</v>
      </c>
      <c r="AC17">
        <v>9.6925000000000008</v>
      </c>
      <c r="AD17">
        <v>0.9365</v>
      </c>
      <c r="AE17">
        <v>3.6759998649358701</v>
      </c>
      <c r="AF17">
        <v>5.0760698318481401</v>
      </c>
      <c r="AG17">
        <v>42.943999171256998</v>
      </c>
      <c r="AH17">
        <v>-33.839195439999997</v>
      </c>
      <c r="AJ17" s="5">
        <f t="shared" si="1"/>
        <v>11.682263533490685</v>
      </c>
    </row>
    <row r="18" spans="1:36" x14ac:dyDescent="0.25">
      <c r="A18" t="s">
        <v>3810</v>
      </c>
      <c r="B18" t="s">
        <v>3833</v>
      </c>
      <c r="C18" t="s">
        <v>3876</v>
      </c>
      <c r="D18" t="str">
        <f t="shared" si="0"/>
        <v>Inga leiocalycina</v>
      </c>
      <c r="E18" t="s">
        <v>3879</v>
      </c>
      <c r="F18" t="s">
        <v>116</v>
      </c>
      <c r="G18">
        <v>121</v>
      </c>
      <c r="H18">
        <v>39</v>
      </c>
      <c r="I18">
        <v>3</v>
      </c>
      <c r="J18">
        <v>5</v>
      </c>
      <c r="K18" t="s">
        <v>38</v>
      </c>
      <c r="L18" t="s">
        <v>3879</v>
      </c>
      <c r="M18">
        <v>369</v>
      </c>
      <c r="N18">
        <v>15.9</v>
      </c>
      <c r="O18">
        <v>21</v>
      </c>
      <c r="P18">
        <v>4</v>
      </c>
      <c r="Q18">
        <v>3</v>
      </c>
      <c r="R18">
        <v>20</v>
      </c>
      <c r="S18">
        <v>180.333333333333</v>
      </c>
      <c r="T18" s="4">
        <v>39.599999745686901</v>
      </c>
      <c r="U18">
        <v>0.91666666666666696</v>
      </c>
      <c r="V18">
        <v>0.33633333444595298</v>
      </c>
      <c r="X18">
        <v>191.7</v>
      </c>
      <c r="Y18" s="4">
        <v>0.7026</v>
      </c>
      <c r="Z18">
        <v>0.54339999999999999</v>
      </c>
      <c r="AA18">
        <v>0.5</v>
      </c>
      <c r="AB18">
        <v>0.69899999999999995</v>
      </c>
      <c r="AC18">
        <v>11.2075</v>
      </c>
      <c r="AD18">
        <v>1.835</v>
      </c>
      <c r="AE18">
        <v>3.96</v>
      </c>
      <c r="AF18">
        <v>5.2530000000000001</v>
      </c>
      <c r="AG18">
        <v>46.67</v>
      </c>
      <c r="AH18">
        <v>-29.04367341</v>
      </c>
      <c r="AJ18" s="5">
        <f t="shared" si="1"/>
        <v>11.785353535353536</v>
      </c>
    </row>
    <row r="19" spans="1:36" x14ac:dyDescent="0.25">
      <c r="A19" t="s">
        <v>726</v>
      </c>
      <c r="B19" t="s">
        <v>758</v>
      </c>
      <c r="C19" t="s">
        <v>759</v>
      </c>
      <c r="D19" t="str">
        <f t="shared" si="0"/>
        <v>Quararibea duckei</v>
      </c>
      <c r="E19" t="s">
        <v>783</v>
      </c>
      <c r="F19" t="s">
        <v>116</v>
      </c>
      <c r="G19">
        <v>187</v>
      </c>
      <c r="H19">
        <v>65</v>
      </c>
      <c r="I19">
        <v>3</v>
      </c>
      <c r="J19">
        <v>5</v>
      </c>
      <c r="K19" t="s">
        <v>38</v>
      </c>
      <c r="L19" t="s">
        <v>783</v>
      </c>
      <c r="M19">
        <v>56</v>
      </c>
      <c r="N19">
        <v>10.8</v>
      </c>
      <c r="P19">
        <v>2</v>
      </c>
      <c r="Q19">
        <v>3</v>
      </c>
      <c r="R19">
        <v>7</v>
      </c>
      <c r="S19">
        <v>141.56666564941401</v>
      </c>
      <c r="T19" s="4">
        <v>54</v>
      </c>
      <c r="U19">
        <v>1.1966666777928701</v>
      </c>
      <c r="V19">
        <v>0.347000007828077</v>
      </c>
      <c r="X19">
        <v>228.5</v>
      </c>
      <c r="AE19">
        <v>3.7650000303983702</v>
      </c>
      <c r="AF19">
        <v>2.6123199462890598</v>
      </c>
      <c r="AG19">
        <v>45.162001252174399</v>
      </c>
      <c r="AH19">
        <v>-33.212347819999998</v>
      </c>
      <c r="AJ19" s="5">
        <f t="shared" si="1"/>
        <v>11.995219359240181</v>
      </c>
    </row>
    <row r="20" spans="1:36" x14ac:dyDescent="0.25">
      <c r="A20" t="s">
        <v>3810</v>
      </c>
      <c r="B20" t="s">
        <v>3940</v>
      </c>
      <c r="C20" t="s">
        <v>6356</v>
      </c>
      <c r="D20" t="str">
        <f t="shared" si="0"/>
        <v>Parkia sp, B1</v>
      </c>
      <c r="E20" t="s">
        <v>3952</v>
      </c>
      <c r="F20" t="s">
        <v>116</v>
      </c>
      <c r="G20">
        <v>160</v>
      </c>
      <c r="H20">
        <v>34</v>
      </c>
      <c r="I20">
        <v>1</v>
      </c>
      <c r="J20">
        <v>4</v>
      </c>
      <c r="K20" t="s">
        <v>38</v>
      </c>
      <c r="L20" t="s">
        <v>3952</v>
      </c>
      <c r="M20">
        <v>383</v>
      </c>
      <c r="N20">
        <v>10.191000000000001</v>
      </c>
      <c r="O20">
        <v>18</v>
      </c>
      <c r="P20">
        <v>2</v>
      </c>
      <c r="Q20">
        <v>1</v>
      </c>
      <c r="R20">
        <v>1</v>
      </c>
      <c r="S20">
        <v>104.300003051758</v>
      </c>
      <c r="T20" s="4">
        <v>34</v>
      </c>
      <c r="V20">
        <v>0.239999994635582</v>
      </c>
      <c r="X20">
        <v>49</v>
      </c>
      <c r="AB20">
        <v>0.48699999999999999</v>
      </c>
      <c r="AE20">
        <v>4.0399998426437396</v>
      </c>
      <c r="AF20">
        <v>3.9464800357818599</v>
      </c>
      <c r="AG20">
        <v>48.807001113891602</v>
      </c>
      <c r="AH20">
        <v>-33.06761058</v>
      </c>
      <c r="AJ20" s="5">
        <f t="shared" si="1"/>
        <v>12.080941340322612</v>
      </c>
    </row>
    <row r="21" spans="1:36" x14ac:dyDescent="0.25">
      <c r="A21" t="s">
        <v>726</v>
      </c>
      <c r="B21" t="s">
        <v>758</v>
      </c>
      <c r="C21" t="s">
        <v>759</v>
      </c>
      <c r="D21" t="str">
        <f t="shared" si="0"/>
        <v>Quararibea duckei</v>
      </c>
      <c r="E21" t="s">
        <v>778</v>
      </c>
      <c r="F21" t="s">
        <v>116</v>
      </c>
      <c r="G21">
        <v>163</v>
      </c>
      <c r="H21">
        <v>8</v>
      </c>
      <c r="I21">
        <v>3</v>
      </c>
      <c r="J21">
        <v>5</v>
      </c>
      <c r="K21" t="s">
        <v>38</v>
      </c>
      <c r="L21" t="s">
        <v>778</v>
      </c>
      <c r="M21">
        <v>56</v>
      </c>
      <c r="N21">
        <v>12.4</v>
      </c>
      <c r="O21">
        <v>12</v>
      </c>
      <c r="P21">
        <v>3</v>
      </c>
      <c r="Q21">
        <v>3</v>
      </c>
      <c r="R21">
        <v>10</v>
      </c>
      <c r="S21">
        <v>146</v>
      </c>
      <c r="T21" s="4">
        <v>42.533332824707003</v>
      </c>
      <c r="U21">
        <v>1.4033333063125599</v>
      </c>
      <c r="V21">
        <v>0.63133333126703906</v>
      </c>
      <c r="X21">
        <v>442.6</v>
      </c>
      <c r="AE21">
        <v>3.6539999999999999</v>
      </c>
      <c r="AF21">
        <v>4.5620000000000003</v>
      </c>
      <c r="AG21">
        <v>44.262999999999998</v>
      </c>
      <c r="AJ21" s="5">
        <f t="shared" si="1"/>
        <v>12.113574165298303</v>
      </c>
    </row>
    <row r="22" spans="1:36" x14ac:dyDescent="0.25">
      <c r="A22" t="s">
        <v>726</v>
      </c>
      <c r="B22" t="s">
        <v>758</v>
      </c>
      <c r="C22" t="s">
        <v>759</v>
      </c>
      <c r="D22" t="str">
        <f t="shared" si="0"/>
        <v>Quararibea duckei</v>
      </c>
      <c r="E22" t="s">
        <v>764</v>
      </c>
      <c r="F22" t="s">
        <v>116</v>
      </c>
      <c r="G22">
        <v>105</v>
      </c>
      <c r="H22">
        <v>70</v>
      </c>
      <c r="I22">
        <v>3</v>
      </c>
      <c r="J22">
        <v>5</v>
      </c>
      <c r="K22" t="s">
        <v>38</v>
      </c>
      <c r="L22" t="s">
        <v>764</v>
      </c>
      <c r="M22">
        <v>56</v>
      </c>
      <c r="N22">
        <v>11.2</v>
      </c>
      <c r="O22">
        <v>12</v>
      </c>
      <c r="P22">
        <v>2</v>
      </c>
      <c r="Q22">
        <v>3</v>
      </c>
      <c r="R22">
        <v>8</v>
      </c>
      <c r="S22">
        <v>148.766667683919</v>
      </c>
      <c r="T22" s="4">
        <v>51.233333587646499</v>
      </c>
      <c r="U22">
        <v>1.08999999364217</v>
      </c>
      <c r="V22">
        <v>0.33866666754086799</v>
      </c>
      <c r="X22">
        <v>211.4</v>
      </c>
      <c r="AA22">
        <v>0.5</v>
      </c>
      <c r="AE22">
        <v>3.5620000213384602</v>
      </c>
      <c r="AF22">
        <v>3.73872995376587</v>
      </c>
      <c r="AG22">
        <v>43.149998784065197</v>
      </c>
      <c r="AH22">
        <v>-32.620012940000002</v>
      </c>
      <c r="AJ22" s="5">
        <f t="shared" si="1"/>
        <v>12.113980495668587</v>
      </c>
    </row>
    <row r="23" spans="1:36" x14ac:dyDescent="0.25">
      <c r="A23" t="s">
        <v>1187</v>
      </c>
      <c r="B23" t="s">
        <v>1416</v>
      </c>
      <c r="C23" t="s">
        <v>63</v>
      </c>
      <c r="D23" t="str">
        <f t="shared" si="0"/>
        <v>Tachigali guianensis</v>
      </c>
      <c r="E23" t="s">
        <v>1420</v>
      </c>
      <c r="F23" t="s">
        <v>42</v>
      </c>
      <c r="G23">
        <v>80</v>
      </c>
      <c r="H23">
        <v>368</v>
      </c>
      <c r="I23">
        <v>3</v>
      </c>
      <c r="J23">
        <v>4</v>
      </c>
      <c r="K23" t="s">
        <v>38</v>
      </c>
      <c r="L23" t="s">
        <v>1420</v>
      </c>
      <c r="M23">
        <v>941</v>
      </c>
      <c r="N23">
        <v>23.3</v>
      </c>
      <c r="O23">
        <v>27</v>
      </c>
      <c r="P23">
        <v>4</v>
      </c>
      <c r="Q23">
        <v>3</v>
      </c>
      <c r="R23">
        <v>25</v>
      </c>
      <c r="S23">
        <v>152.233332316081</v>
      </c>
      <c r="T23" s="4">
        <v>31.6666666666667</v>
      </c>
      <c r="U23">
        <v>0.75333333015441895</v>
      </c>
      <c r="V23">
        <v>0.17766666412353499</v>
      </c>
      <c r="X23">
        <v>105.9</v>
      </c>
      <c r="Y23" s="4">
        <v>0.41980000000000001</v>
      </c>
      <c r="Z23">
        <v>1.3227</v>
      </c>
      <c r="AA23">
        <v>5</v>
      </c>
      <c r="AB23">
        <v>0.61599999999999999</v>
      </c>
      <c r="AC23">
        <v>14.778</v>
      </c>
      <c r="AD23">
        <v>2.198</v>
      </c>
      <c r="AE23">
        <v>3.9889998733997301</v>
      </c>
      <c r="AF23">
        <v>1.9075000286102299</v>
      </c>
      <c r="AG23">
        <v>48.374000191688502</v>
      </c>
      <c r="AH23">
        <v>-29.955682150000001</v>
      </c>
      <c r="AJ23" s="5">
        <f t="shared" si="1"/>
        <v>12.126849267222585</v>
      </c>
    </row>
    <row r="24" spans="1:36" x14ac:dyDescent="0.25">
      <c r="A24" t="s">
        <v>4399</v>
      </c>
      <c r="B24" t="s">
        <v>4400</v>
      </c>
      <c r="C24" t="s">
        <v>6356</v>
      </c>
      <c r="D24" t="str">
        <f t="shared" si="0"/>
        <v>Neea sp, B1</v>
      </c>
      <c r="E24" t="s">
        <v>4411</v>
      </c>
      <c r="F24" t="s">
        <v>116</v>
      </c>
      <c r="G24">
        <v>156</v>
      </c>
      <c r="H24">
        <v>69</v>
      </c>
      <c r="I24">
        <v>3</v>
      </c>
      <c r="J24">
        <v>4</v>
      </c>
      <c r="K24" t="s">
        <v>38</v>
      </c>
      <c r="L24" t="s">
        <v>4411</v>
      </c>
      <c r="M24">
        <v>920</v>
      </c>
      <c r="N24">
        <v>26.7</v>
      </c>
      <c r="O24">
        <v>25</v>
      </c>
      <c r="P24">
        <v>3</v>
      </c>
      <c r="Q24">
        <v>2</v>
      </c>
      <c r="R24">
        <v>12</v>
      </c>
      <c r="S24">
        <v>312.56667073567701</v>
      </c>
      <c r="T24" s="4">
        <v>58.633333841959598</v>
      </c>
      <c r="U24">
        <v>1.4333333174387599</v>
      </c>
      <c r="V24">
        <v>0.59733333190282201</v>
      </c>
      <c r="X24">
        <v>246.9</v>
      </c>
      <c r="Y24" s="4">
        <v>0.39629999999999999</v>
      </c>
      <c r="Z24">
        <v>1.3624000000000001</v>
      </c>
      <c r="AA24">
        <v>4</v>
      </c>
      <c r="AB24">
        <v>0.46600000000000003</v>
      </c>
      <c r="AC24">
        <v>15.1905</v>
      </c>
      <c r="AD24">
        <v>1.7495000000000001</v>
      </c>
      <c r="AE24">
        <v>3.55</v>
      </c>
      <c r="AF24">
        <v>7.1769999999999996</v>
      </c>
      <c r="AG24">
        <v>43.15</v>
      </c>
      <c r="AH24">
        <v>-33.486188769999998</v>
      </c>
      <c r="AJ24" s="5">
        <f t="shared" si="1"/>
        <v>12.154929577464788</v>
      </c>
    </row>
    <row r="25" spans="1:36" x14ac:dyDescent="0.25">
      <c r="A25" t="s">
        <v>726</v>
      </c>
      <c r="B25" t="s">
        <v>758</v>
      </c>
      <c r="C25" t="s">
        <v>759</v>
      </c>
      <c r="D25" t="str">
        <f t="shared" si="0"/>
        <v>Quararibea duckei</v>
      </c>
      <c r="E25" t="s">
        <v>760</v>
      </c>
      <c r="F25" t="s">
        <v>116</v>
      </c>
      <c r="G25">
        <v>101</v>
      </c>
      <c r="H25">
        <v>5</v>
      </c>
      <c r="I25">
        <v>3</v>
      </c>
      <c r="J25">
        <v>5</v>
      </c>
      <c r="K25" t="s">
        <v>38</v>
      </c>
      <c r="L25" t="s">
        <v>760</v>
      </c>
      <c r="M25">
        <v>56</v>
      </c>
      <c r="N25">
        <v>11.46</v>
      </c>
      <c r="P25">
        <v>1</v>
      </c>
      <c r="Q25">
        <v>1</v>
      </c>
      <c r="R25">
        <v>7</v>
      </c>
      <c r="S25">
        <v>156.766667683919</v>
      </c>
      <c r="T25" s="4">
        <v>57.633333841959598</v>
      </c>
      <c r="U25">
        <v>1.44999996821086</v>
      </c>
      <c r="V25">
        <v>0.37866666913032498</v>
      </c>
      <c r="X25">
        <v>251.1</v>
      </c>
      <c r="AA25">
        <v>0.5</v>
      </c>
      <c r="AE25">
        <v>3.63099984824657</v>
      </c>
      <c r="AF25">
        <v>2.4119400978088401</v>
      </c>
      <c r="AG25">
        <v>45.522999763488798</v>
      </c>
      <c r="AH25">
        <v>-33.037346040000003</v>
      </c>
      <c r="AJ25" s="5">
        <f t="shared" si="1"/>
        <v>12.537318002222475</v>
      </c>
    </row>
    <row r="26" spans="1:36" x14ac:dyDescent="0.25">
      <c r="A26" t="s">
        <v>726</v>
      </c>
      <c r="B26" t="s">
        <v>758</v>
      </c>
      <c r="C26" t="s">
        <v>759</v>
      </c>
      <c r="D26" t="str">
        <f t="shared" si="0"/>
        <v>Quararibea duckei</v>
      </c>
      <c r="E26" t="s">
        <v>763</v>
      </c>
      <c r="F26" t="s">
        <v>116</v>
      </c>
      <c r="G26">
        <v>103</v>
      </c>
      <c r="H26">
        <v>55</v>
      </c>
      <c r="I26">
        <v>3</v>
      </c>
      <c r="J26">
        <v>5</v>
      </c>
      <c r="K26" t="s">
        <v>38</v>
      </c>
      <c r="L26" t="s">
        <v>763</v>
      </c>
      <c r="M26">
        <v>56</v>
      </c>
      <c r="N26">
        <v>10.9</v>
      </c>
      <c r="O26">
        <v>13</v>
      </c>
      <c r="P26">
        <v>1</v>
      </c>
      <c r="Q26">
        <v>1</v>
      </c>
      <c r="S26">
        <v>152.13333129882801</v>
      </c>
      <c r="T26" s="4">
        <v>36.033332824707003</v>
      </c>
      <c r="U26">
        <v>1.2033333381017</v>
      </c>
      <c r="V26">
        <v>0.33366666237513198</v>
      </c>
      <c r="X26">
        <v>265.10000000000002</v>
      </c>
      <c r="AA26">
        <v>2</v>
      </c>
      <c r="AE26">
        <v>3.5310000181198098</v>
      </c>
      <c r="AF26">
        <v>4.3839797973632804</v>
      </c>
      <c r="AG26">
        <v>44.312998652458198</v>
      </c>
      <c r="AH26">
        <v>-31.752522160000002</v>
      </c>
      <c r="AJ26" s="5">
        <f t="shared" si="1"/>
        <v>12.549702187782493</v>
      </c>
    </row>
    <row r="27" spans="1:36" x14ac:dyDescent="0.25">
      <c r="A27" t="s">
        <v>3810</v>
      </c>
      <c r="B27" t="s">
        <v>3959</v>
      </c>
      <c r="C27" t="s">
        <v>3967</v>
      </c>
      <c r="D27" t="str">
        <f t="shared" si="0"/>
        <v>Pseudopiptadenia suaveolens</v>
      </c>
      <c r="E27" t="s">
        <v>3975</v>
      </c>
      <c r="F27" t="s">
        <v>42</v>
      </c>
      <c r="G27">
        <v>72</v>
      </c>
      <c r="H27">
        <v>304</v>
      </c>
      <c r="I27">
        <v>1</v>
      </c>
      <c r="J27">
        <v>5</v>
      </c>
      <c r="K27" t="s">
        <v>38</v>
      </c>
      <c r="L27" t="s">
        <v>3975</v>
      </c>
      <c r="M27">
        <v>387</v>
      </c>
      <c r="N27">
        <v>125</v>
      </c>
      <c r="O27">
        <v>50</v>
      </c>
      <c r="P27">
        <v>5</v>
      </c>
      <c r="Q27">
        <v>5</v>
      </c>
      <c r="R27">
        <v>50</v>
      </c>
      <c r="S27">
        <v>197</v>
      </c>
      <c r="V27">
        <v>0.53100001811981201</v>
      </c>
      <c r="X27">
        <v>9.4</v>
      </c>
      <c r="Y27" s="4">
        <v>0.65439999999999998</v>
      </c>
      <c r="Z27">
        <v>0.60450000000000004</v>
      </c>
      <c r="AA27">
        <v>3</v>
      </c>
      <c r="AE27">
        <v>3.7399999797344199</v>
      </c>
      <c r="AF27">
        <v>2.41035008430481</v>
      </c>
      <c r="AG27">
        <v>47.183001041412403</v>
      </c>
      <c r="AH27">
        <v>-27.992175450000001</v>
      </c>
      <c r="AJ27" s="5">
        <f t="shared" si="1"/>
        <v>12.61577574788193</v>
      </c>
    </row>
    <row r="28" spans="1:36" x14ac:dyDescent="0.25">
      <c r="A28" t="s">
        <v>1490</v>
      </c>
      <c r="B28" t="s">
        <v>1491</v>
      </c>
      <c r="C28" t="s">
        <v>1494</v>
      </c>
      <c r="D28" t="str">
        <f t="shared" si="0"/>
        <v>Capparis maroniensis</v>
      </c>
      <c r="E28" t="s">
        <v>1497</v>
      </c>
      <c r="F28" t="s">
        <v>40</v>
      </c>
      <c r="G28">
        <v>86</v>
      </c>
      <c r="H28">
        <v>97</v>
      </c>
      <c r="I28">
        <v>3</v>
      </c>
      <c r="J28">
        <v>4</v>
      </c>
      <c r="K28" t="s">
        <v>38</v>
      </c>
      <c r="L28" t="s">
        <v>1497</v>
      </c>
      <c r="M28">
        <v>105</v>
      </c>
      <c r="N28">
        <v>34.9</v>
      </c>
      <c r="O28">
        <v>18</v>
      </c>
      <c r="P28">
        <v>4</v>
      </c>
      <c r="Q28">
        <v>3</v>
      </c>
      <c r="R28">
        <v>18</v>
      </c>
      <c r="S28">
        <v>336.23333740234398</v>
      </c>
      <c r="T28" s="4">
        <v>58.233333587646499</v>
      </c>
      <c r="U28">
        <v>2.2300000190734899</v>
      </c>
      <c r="V28">
        <v>0.81599998474121105</v>
      </c>
      <c r="X28">
        <v>363</v>
      </c>
      <c r="Y28" s="4">
        <v>0.59440000000000004</v>
      </c>
      <c r="Z28">
        <v>0.91379999999999995</v>
      </c>
      <c r="AB28">
        <v>0.503</v>
      </c>
      <c r="AC28">
        <v>10.701499999999999</v>
      </c>
      <c r="AD28">
        <v>2.0265</v>
      </c>
      <c r="AE28">
        <v>3.5819999873638202</v>
      </c>
      <c r="AF28">
        <v>7.4826002120971697</v>
      </c>
      <c r="AG28">
        <v>45.274001359939597</v>
      </c>
      <c r="AH28">
        <v>-29.417611019999999</v>
      </c>
      <c r="AJ28" s="5">
        <f t="shared" si="1"/>
        <v>12.639308073604736</v>
      </c>
    </row>
    <row r="29" spans="1:36" x14ac:dyDescent="0.25">
      <c r="A29" t="s">
        <v>726</v>
      </c>
      <c r="B29" t="s">
        <v>758</v>
      </c>
      <c r="C29" t="s">
        <v>759</v>
      </c>
      <c r="D29" t="str">
        <f t="shared" si="0"/>
        <v>Quararibea duckei</v>
      </c>
      <c r="E29" t="s">
        <v>777</v>
      </c>
      <c r="F29" t="s">
        <v>116</v>
      </c>
      <c r="G29">
        <v>155</v>
      </c>
      <c r="H29">
        <v>39</v>
      </c>
      <c r="I29">
        <v>3</v>
      </c>
      <c r="J29">
        <v>5</v>
      </c>
      <c r="K29" t="s">
        <v>38</v>
      </c>
      <c r="L29" t="s">
        <v>777</v>
      </c>
      <c r="M29">
        <v>56</v>
      </c>
      <c r="N29">
        <v>13.2</v>
      </c>
      <c r="O29">
        <v>8</v>
      </c>
      <c r="P29">
        <v>2</v>
      </c>
      <c r="Q29">
        <v>2</v>
      </c>
      <c r="R29">
        <v>8</v>
      </c>
      <c r="S29">
        <v>147.666666666667</v>
      </c>
      <c r="T29" s="4">
        <v>58.299999237060497</v>
      </c>
      <c r="U29">
        <v>1.18999999761581</v>
      </c>
      <c r="V29">
        <v>0.54399999976158098</v>
      </c>
      <c r="X29">
        <v>323.7</v>
      </c>
      <c r="AE29">
        <v>3.54</v>
      </c>
      <c r="AF29">
        <v>2.8879999999999999</v>
      </c>
      <c r="AG29">
        <v>44.95</v>
      </c>
      <c r="AH29">
        <v>-32.536578550000002</v>
      </c>
      <c r="AJ29" s="5">
        <f t="shared" si="1"/>
        <v>12.697740112994351</v>
      </c>
    </row>
    <row r="30" spans="1:36" x14ac:dyDescent="0.25">
      <c r="A30" t="s">
        <v>726</v>
      </c>
      <c r="B30" t="s">
        <v>758</v>
      </c>
      <c r="C30" t="s">
        <v>759</v>
      </c>
      <c r="D30" t="str">
        <f t="shared" si="0"/>
        <v>Quararibea duckei</v>
      </c>
      <c r="E30" t="s">
        <v>781</v>
      </c>
      <c r="F30" t="s">
        <v>116</v>
      </c>
      <c r="G30">
        <v>193</v>
      </c>
      <c r="H30">
        <v>22</v>
      </c>
      <c r="I30">
        <v>3</v>
      </c>
      <c r="J30">
        <v>5</v>
      </c>
      <c r="K30" t="s">
        <v>38</v>
      </c>
      <c r="L30" t="s">
        <v>781</v>
      </c>
      <c r="M30">
        <v>56</v>
      </c>
      <c r="N30">
        <v>10.9</v>
      </c>
      <c r="O30">
        <v>14</v>
      </c>
      <c r="P30">
        <v>2</v>
      </c>
      <c r="Q30">
        <v>2</v>
      </c>
      <c r="R30">
        <v>10</v>
      </c>
      <c r="S30">
        <v>116.233332316081</v>
      </c>
      <c r="T30" s="4">
        <v>44.933333079020201</v>
      </c>
      <c r="U30">
        <v>1.19333334763845</v>
      </c>
      <c r="V30">
        <v>0.34100001056988999</v>
      </c>
      <c r="X30">
        <v>205.9</v>
      </c>
      <c r="Y30" s="4">
        <v>0.52929999999999999</v>
      </c>
      <c r="Z30">
        <v>0.82969999999999999</v>
      </c>
      <c r="AE30">
        <v>3.4949999302625701</v>
      </c>
      <c r="AF30">
        <v>4.1173601150512704</v>
      </c>
      <c r="AG30">
        <v>44.721001386642499</v>
      </c>
      <c r="AH30">
        <v>-32.271732180000001</v>
      </c>
      <c r="AJ30" s="5">
        <f t="shared" si="1"/>
        <v>12.795708806575778</v>
      </c>
    </row>
    <row r="31" spans="1:36" x14ac:dyDescent="0.25">
      <c r="A31" t="s">
        <v>726</v>
      </c>
      <c r="B31" t="s">
        <v>758</v>
      </c>
      <c r="C31" t="s">
        <v>759</v>
      </c>
      <c r="D31" t="str">
        <f t="shared" si="0"/>
        <v>Quararibea duckei</v>
      </c>
      <c r="E31" t="s">
        <v>765</v>
      </c>
      <c r="F31" t="s">
        <v>116</v>
      </c>
      <c r="G31">
        <v>105</v>
      </c>
      <c r="H31">
        <v>95</v>
      </c>
      <c r="I31">
        <v>3</v>
      </c>
      <c r="J31">
        <v>5</v>
      </c>
      <c r="K31" t="s">
        <v>38</v>
      </c>
      <c r="L31" t="s">
        <v>765</v>
      </c>
      <c r="M31">
        <v>56</v>
      </c>
      <c r="N31">
        <v>13.1</v>
      </c>
      <c r="O31">
        <v>10</v>
      </c>
      <c r="P31">
        <v>2</v>
      </c>
      <c r="Q31">
        <v>2</v>
      </c>
      <c r="R31">
        <v>8</v>
      </c>
      <c r="S31">
        <v>151.333333333333</v>
      </c>
      <c r="T31" s="4">
        <v>54.866666158040402</v>
      </c>
      <c r="U31">
        <v>1.17666665712992</v>
      </c>
      <c r="V31">
        <v>0.332000002264977</v>
      </c>
      <c r="X31">
        <v>213.9</v>
      </c>
      <c r="Y31" s="4">
        <v>0.55920000000000003</v>
      </c>
      <c r="Z31">
        <v>0.87660000000000005</v>
      </c>
      <c r="AA31">
        <v>2</v>
      </c>
      <c r="AB31">
        <v>0.45500000000000002</v>
      </c>
      <c r="AC31">
        <v>7.8834999999999997</v>
      </c>
      <c r="AD31">
        <v>2.0114999999999998</v>
      </c>
      <c r="AE31">
        <v>3.43</v>
      </c>
      <c r="AF31">
        <v>3.464</v>
      </c>
      <c r="AG31">
        <v>43.99</v>
      </c>
      <c r="AH31">
        <v>-33.50024097</v>
      </c>
      <c r="AJ31" s="5">
        <f t="shared" si="1"/>
        <v>12.825072886297376</v>
      </c>
    </row>
    <row r="32" spans="1:36" x14ac:dyDescent="0.25">
      <c r="A32" t="s">
        <v>726</v>
      </c>
      <c r="B32" t="s">
        <v>758</v>
      </c>
      <c r="C32" t="s">
        <v>759</v>
      </c>
      <c r="D32" t="str">
        <f t="shared" si="0"/>
        <v>Quararibea duckei</v>
      </c>
      <c r="E32" t="s">
        <v>770</v>
      </c>
      <c r="F32" t="s">
        <v>116</v>
      </c>
      <c r="G32">
        <v>129</v>
      </c>
      <c r="H32">
        <v>21</v>
      </c>
      <c r="I32">
        <v>3</v>
      </c>
      <c r="J32">
        <v>5</v>
      </c>
      <c r="K32" t="s">
        <v>38</v>
      </c>
      <c r="L32" t="s">
        <v>770</v>
      </c>
      <c r="M32">
        <v>56</v>
      </c>
      <c r="N32">
        <v>12.8</v>
      </c>
      <c r="O32">
        <v>12</v>
      </c>
      <c r="P32">
        <v>2</v>
      </c>
      <c r="Q32">
        <v>2</v>
      </c>
      <c r="R32">
        <v>12</v>
      </c>
      <c r="S32">
        <v>132.10000101725299</v>
      </c>
      <c r="T32" s="4">
        <v>22.299999237060501</v>
      </c>
      <c r="U32">
        <v>0.76000001033147202</v>
      </c>
      <c r="V32">
        <v>0.17866667111714701</v>
      </c>
      <c r="X32">
        <v>216.3</v>
      </c>
      <c r="AE32">
        <v>3.36</v>
      </c>
      <c r="AF32">
        <v>3.468</v>
      </c>
      <c r="AG32">
        <v>43.21</v>
      </c>
      <c r="AH32">
        <v>-32.525264759999999</v>
      </c>
      <c r="AJ32" s="5">
        <f t="shared" si="1"/>
        <v>12.860119047619049</v>
      </c>
    </row>
    <row r="33" spans="1:36" x14ac:dyDescent="0.25">
      <c r="A33" t="s">
        <v>726</v>
      </c>
      <c r="B33" t="s">
        <v>758</v>
      </c>
      <c r="C33" t="s">
        <v>759</v>
      </c>
      <c r="D33" t="str">
        <f t="shared" si="0"/>
        <v>Quararibea duckei</v>
      </c>
      <c r="E33" t="s">
        <v>780</v>
      </c>
      <c r="F33" t="s">
        <v>116</v>
      </c>
      <c r="G33">
        <v>188</v>
      </c>
      <c r="H33">
        <v>98</v>
      </c>
      <c r="I33">
        <v>3</v>
      </c>
      <c r="J33">
        <v>5</v>
      </c>
      <c r="K33" t="s">
        <v>38</v>
      </c>
      <c r="L33" t="s">
        <v>780</v>
      </c>
      <c r="M33">
        <v>56</v>
      </c>
      <c r="N33">
        <v>11.1</v>
      </c>
      <c r="P33">
        <v>1</v>
      </c>
      <c r="Q33">
        <v>1</v>
      </c>
      <c r="R33">
        <v>14</v>
      </c>
      <c r="S33">
        <v>142.43333435058599</v>
      </c>
      <c r="T33" s="4">
        <v>51.233333587646499</v>
      </c>
      <c r="U33">
        <v>1.20000004768372</v>
      </c>
      <c r="V33">
        <v>0.36799999078114798</v>
      </c>
      <c r="X33">
        <v>231.7</v>
      </c>
      <c r="AB33">
        <v>0.51900000000000002</v>
      </c>
      <c r="AE33">
        <v>3.6329999566078199</v>
      </c>
      <c r="AF33">
        <v>3.36441993713379</v>
      </c>
      <c r="AG33">
        <v>46.814000606536901</v>
      </c>
      <c r="AH33">
        <v>-32.374541829999998</v>
      </c>
      <c r="AJ33" s="5">
        <f t="shared" si="1"/>
        <v>12.88576965749478</v>
      </c>
    </row>
    <row r="34" spans="1:36" x14ac:dyDescent="0.25">
      <c r="A34" t="s">
        <v>726</v>
      </c>
      <c r="B34" t="s">
        <v>758</v>
      </c>
      <c r="C34" t="s">
        <v>759</v>
      </c>
      <c r="D34" t="str">
        <f t="shared" si="0"/>
        <v>Quararibea duckei</v>
      </c>
      <c r="E34" t="s">
        <v>779</v>
      </c>
      <c r="F34" t="s">
        <v>116</v>
      </c>
      <c r="G34">
        <v>162</v>
      </c>
      <c r="H34">
        <v>33</v>
      </c>
      <c r="I34">
        <v>3</v>
      </c>
      <c r="J34">
        <v>5</v>
      </c>
      <c r="K34" t="s">
        <v>38</v>
      </c>
      <c r="L34" t="s">
        <v>779</v>
      </c>
      <c r="M34">
        <v>56</v>
      </c>
      <c r="N34">
        <v>12.8</v>
      </c>
      <c r="O34">
        <v>14</v>
      </c>
      <c r="P34">
        <v>2</v>
      </c>
      <c r="Q34">
        <v>2</v>
      </c>
      <c r="R34">
        <v>10</v>
      </c>
      <c r="S34">
        <v>148.46666463216101</v>
      </c>
      <c r="T34" s="4">
        <v>55.400000254313099</v>
      </c>
      <c r="U34">
        <v>1.2866666714350401</v>
      </c>
      <c r="V34">
        <v>0.41466667254765799</v>
      </c>
      <c r="X34">
        <v>221.7</v>
      </c>
      <c r="Y34" s="4">
        <v>0.5464</v>
      </c>
      <c r="Z34">
        <v>0.95840000000000003</v>
      </c>
      <c r="AA34">
        <v>3</v>
      </c>
      <c r="AB34">
        <v>0.42599999999999999</v>
      </c>
      <c r="AC34">
        <v>14.2225</v>
      </c>
      <c r="AD34">
        <v>3.1160000000000001</v>
      </c>
      <c r="AE34">
        <v>3.5119999200105698</v>
      </c>
      <c r="AF34">
        <v>2.6803998947143599</v>
      </c>
      <c r="AG34">
        <v>45.4050004482269</v>
      </c>
      <c r="AH34">
        <v>-32.453666419999998</v>
      </c>
      <c r="AJ34" s="5">
        <f t="shared" si="1"/>
        <v>12.928531173796339</v>
      </c>
    </row>
    <row r="35" spans="1:36" x14ac:dyDescent="0.25">
      <c r="A35" t="s">
        <v>3810</v>
      </c>
      <c r="B35" t="s">
        <v>3986</v>
      </c>
      <c r="C35" t="s">
        <v>3987</v>
      </c>
      <c r="D35" t="str">
        <f t="shared" si="0"/>
        <v>Zygia racemosa</v>
      </c>
      <c r="E35" t="s">
        <v>3988</v>
      </c>
      <c r="F35" t="s">
        <v>42</v>
      </c>
      <c r="G35">
        <v>47</v>
      </c>
      <c r="H35">
        <v>394</v>
      </c>
      <c r="I35">
        <v>3</v>
      </c>
      <c r="J35">
        <v>5</v>
      </c>
      <c r="K35" t="s">
        <v>38</v>
      </c>
      <c r="L35" t="s">
        <v>3988</v>
      </c>
      <c r="M35">
        <v>390</v>
      </c>
      <c r="N35">
        <v>44.4</v>
      </c>
      <c r="O35">
        <v>26</v>
      </c>
      <c r="P35">
        <v>4</v>
      </c>
      <c r="Q35">
        <v>4</v>
      </c>
      <c r="R35">
        <v>26</v>
      </c>
      <c r="S35">
        <v>264</v>
      </c>
      <c r="V35">
        <v>0.15033333251873701</v>
      </c>
      <c r="X35">
        <v>42.9</v>
      </c>
      <c r="Y35" s="4">
        <v>0.74360000000000004</v>
      </c>
      <c r="Z35">
        <v>0.57520000000000004</v>
      </c>
      <c r="AA35">
        <v>9</v>
      </c>
      <c r="AB35">
        <v>0.71299999999999997</v>
      </c>
      <c r="AC35">
        <v>22.061499999999999</v>
      </c>
      <c r="AD35">
        <v>3.4235000000000002</v>
      </c>
      <c r="AE35">
        <v>3.6400001496076602</v>
      </c>
      <c r="AF35">
        <v>3.90811991691589</v>
      </c>
      <c r="AG35">
        <v>47.088000178337097</v>
      </c>
      <c r="AH35">
        <v>-29.169070219999998</v>
      </c>
      <c r="AJ35" s="5">
        <f t="shared" si="1"/>
        <v>12.936263253564016</v>
      </c>
    </row>
    <row r="36" spans="1:36" x14ac:dyDescent="0.25">
      <c r="A36" t="s">
        <v>2969</v>
      </c>
      <c r="B36" t="s">
        <v>2999</v>
      </c>
      <c r="C36" t="s">
        <v>3319</v>
      </c>
      <c r="D36" t="str">
        <f t="shared" si="0"/>
        <v>Eschweilera simiorum</v>
      </c>
      <c r="E36" t="s">
        <v>3324</v>
      </c>
      <c r="F36" t="s">
        <v>116</v>
      </c>
      <c r="I36">
        <v>3</v>
      </c>
      <c r="J36">
        <v>4</v>
      </c>
      <c r="K36" t="s">
        <v>38</v>
      </c>
      <c r="L36" t="s">
        <v>3324</v>
      </c>
      <c r="M36">
        <v>317</v>
      </c>
      <c r="P36">
        <v>1</v>
      </c>
      <c r="Q36">
        <v>1</v>
      </c>
      <c r="R36">
        <v>16</v>
      </c>
      <c r="S36">
        <v>141.20000203450499</v>
      </c>
      <c r="T36" s="4">
        <v>46.366666158040402</v>
      </c>
      <c r="U36">
        <v>1.5199999809265099</v>
      </c>
      <c r="V36">
        <v>0.70666666825612401</v>
      </c>
      <c r="X36">
        <v>321.60000000000002</v>
      </c>
      <c r="AB36">
        <v>0.59199999999999997</v>
      </c>
      <c r="AE36">
        <v>3.8440000265836698</v>
      </c>
      <c r="AF36">
        <v>4.8202500343322798</v>
      </c>
      <c r="AG36">
        <v>49.882000684738202</v>
      </c>
      <c r="AH36">
        <v>-32.41873751</v>
      </c>
      <c r="AJ36" s="5">
        <f t="shared" si="1"/>
        <v>12.9765869770481</v>
      </c>
    </row>
    <row r="37" spans="1:36" x14ac:dyDescent="0.25">
      <c r="A37" t="s">
        <v>4399</v>
      </c>
      <c r="B37" t="s">
        <v>4400</v>
      </c>
      <c r="C37" t="s">
        <v>4381</v>
      </c>
      <c r="D37" t="str">
        <f t="shared" si="0"/>
        <v>Neea floribunda</v>
      </c>
      <c r="E37" t="s">
        <v>4406</v>
      </c>
      <c r="F37" t="s">
        <v>116</v>
      </c>
      <c r="G37">
        <v>175</v>
      </c>
      <c r="H37">
        <v>55</v>
      </c>
      <c r="I37">
        <v>3</v>
      </c>
      <c r="J37">
        <v>5</v>
      </c>
      <c r="K37" t="s">
        <v>38</v>
      </c>
      <c r="L37" t="s">
        <v>4406</v>
      </c>
      <c r="M37">
        <v>444</v>
      </c>
      <c r="N37">
        <v>14.9</v>
      </c>
      <c r="O37">
        <v>14</v>
      </c>
      <c r="P37">
        <v>2</v>
      </c>
      <c r="Q37">
        <v>2</v>
      </c>
      <c r="R37">
        <v>14</v>
      </c>
      <c r="S37">
        <v>252.13333638509101</v>
      </c>
      <c r="T37" s="4">
        <v>65.333334604899093</v>
      </c>
      <c r="U37">
        <v>0.93000000715255704</v>
      </c>
      <c r="V37">
        <v>0.53333333134651195</v>
      </c>
      <c r="X37">
        <v>225.9</v>
      </c>
      <c r="Y37" s="4">
        <v>0.41670000000000001</v>
      </c>
      <c r="Z37">
        <v>1.1574</v>
      </c>
      <c r="AA37">
        <v>4</v>
      </c>
      <c r="AB37">
        <v>0.48799999999999999</v>
      </c>
      <c r="AC37">
        <v>11.371499999999999</v>
      </c>
      <c r="AD37">
        <v>1.0229999999999999</v>
      </c>
      <c r="AE37">
        <v>3.3849999308586098</v>
      </c>
      <c r="AF37">
        <v>6.0510101318359402</v>
      </c>
      <c r="AG37">
        <v>44.503000378608697</v>
      </c>
      <c r="AH37">
        <v>-34.174771929999999</v>
      </c>
      <c r="AJ37" s="5">
        <f t="shared" si="1"/>
        <v>13.147120025884446</v>
      </c>
    </row>
    <row r="38" spans="1:36" x14ac:dyDescent="0.25">
      <c r="A38" t="s">
        <v>5541</v>
      </c>
      <c r="B38" t="s">
        <v>5542</v>
      </c>
      <c r="C38" t="s">
        <v>151</v>
      </c>
      <c r="D38" t="str">
        <f t="shared" si="0"/>
        <v>Amphirrhox longifolia</v>
      </c>
      <c r="E38" t="s">
        <v>5545</v>
      </c>
      <c r="F38" t="s">
        <v>116</v>
      </c>
      <c r="G38">
        <v>123</v>
      </c>
      <c r="H38">
        <v>36</v>
      </c>
      <c r="I38">
        <v>3</v>
      </c>
      <c r="J38">
        <v>5</v>
      </c>
      <c r="K38" t="s">
        <v>38</v>
      </c>
      <c r="L38" t="s">
        <v>5545</v>
      </c>
      <c r="M38">
        <v>607</v>
      </c>
      <c r="N38">
        <v>18.7</v>
      </c>
      <c r="O38">
        <v>10</v>
      </c>
      <c r="P38">
        <v>3</v>
      </c>
      <c r="Q38">
        <v>1</v>
      </c>
      <c r="R38">
        <v>2</v>
      </c>
      <c r="S38">
        <v>150.03333028157601</v>
      </c>
      <c r="T38" s="4">
        <v>50.3333333333333</v>
      </c>
      <c r="U38">
        <v>1.54333333174388</v>
      </c>
      <c r="V38">
        <v>0.13266666730245</v>
      </c>
      <c r="X38">
        <v>75.099999999999994</v>
      </c>
      <c r="Y38" s="4">
        <v>0.58179999999999998</v>
      </c>
      <c r="Z38">
        <v>0.95199999999999996</v>
      </c>
      <c r="AA38">
        <v>1</v>
      </c>
      <c r="AB38">
        <v>0.57899999999999996</v>
      </c>
      <c r="AC38">
        <v>12.936500000000001</v>
      </c>
      <c r="AD38">
        <v>1.0189999999999999</v>
      </c>
      <c r="AE38">
        <v>3.04</v>
      </c>
      <c r="AF38">
        <v>4.9390000000000001</v>
      </c>
      <c r="AG38">
        <v>40.17</v>
      </c>
      <c r="AH38">
        <v>-33.038419810000001</v>
      </c>
      <c r="AJ38" s="5">
        <f t="shared" si="1"/>
        <v>13.213815789473685</v>
      </c>
    </row>
    <row r="39" spans="1:36" x14ac:dyDescent="0.25">
      <c r="A39" t="s">
        <v>4889</v>
      </c>
      <c r="B39" t="s">
        <v>5067</v>
      </c>
      <c r="C39" t="s">
        <v>1407</v>
      </c>
      <c r="D39" t="str">
        <f t="shared" si="0"/>
        <v>Pouteria venosa</v>
      </c>
      <c r="E39" t="s">
        <v>5326</v>
      </c>
      <c r="F39" t="s">
        <v>116</v>
      </c>
      <c r="G39">
        <v>175</v>
      </c>
      <c r="H39">
        <v>47</v>
      </c>
      <c r="I39">
        <v>3</v>
      </c>
      <c r="J39">
        <v>5</v>
      </c>
      <c r="K39" t="s">
        <v>38</v>
      </c>
      <c r="L39" t="s">
        <v>5326</v>
      </c>
      <c r="M39">
        <v>800</v>
      </c>
      <c r="N39">
        <v>10.51</v>
      </c>
      <c r="O39">
        <v>14</v>
      </c>
      <c r="P39">
        <v>2</v>
      </c>
      <c r="Q39">
        <v>2</v>
      </c>
      <c r="R39">
        <v>12</v>
      </c>
      <c r="S39">
        <v>118.43333435058599</v>
      </c>
      <c r="T39" s="4">
        <v>53.033334096272803</v>
      </c>
      <c r="U39">
        <v>0.64999999602635705</v>
      </c>
      <c r="V39">
        <v>0.22400000691413899</v>
      </c>
      <c r="X39">
        <v>186.5</v>
      </c>
      <c r="AB39">
        <v>0.44900000000000001</v>
      </c>
      <c r="AE39">
        <v>3.6460001021623598</v>
      </c>
      <c r="AF39">
        <v>4.4130001068115199</v>
      </c>
      <c r="AG39">
        <v>48.355001211166403</v>
      </c>
      <c r="AH39">
        <v>-33.251922800000003</v>
      </c>
      <c r="AJ39" s="5">
        <f t="shared" si="1"/>
        <v>13.262479390082341</v>
      </c>
    </row>
    <row r="40" spans="1:36" x14ac:dyDescent="0.25">
      <c r="A40" t="s">
        <v>4889</v>
      </c>
      <c r="B40" t="s">
        <v>5067</v>
      </c>
      <c r="C40" t="s">
        <v>5252</v>
      </c>
      <c r="D40" t="str">
        <f t="shared" si="0"/>
        <v>Pouteria reticulata</v>
      </c>
      <c r="E40" t="s">
        <v>5255</v>
      </c>
      <c r="F40" t="s">
        <v>116</v>
      </c>
      <c r="G40">
        <v>170</v>
      </c>
      <c r="H40">
        <v>72</v>
      </c>
      <c r="I40">
        <v>3</v>
      </c>
      <c r="J40">
        <v>5</v>
      </c>
      <c r="K40" t="s">
        <v>38</v>
      </c>
      <c r="L40" t="s">
        <v>5255</v>
      </c>
      <c r="M40">
        <v>799</v>
      </c>
      <c r="N40">
        <v>11.4</v>
      </c>
      <c r="O40">
        <v>16</v>
      </c>
      <c r="P40">
        <v>1</v>
      </c>
      <c r="Q40">
        <v>1</v>
      </c>
      <c r="R40">
        <v>10</v>
      </c>
      <c r="S40">
        <v>185.36666361490899</v>
      </c>
      <c r="T40" s="4">
        <v>38.233333587646499</v>
      </c>
      <c r="U40">
        <v>1.25333336989085</v>
      </c>
      <c r="V40">
        <v>0.34666666388511702</v>
      </c>
      <c r="X40">
        <v>168.7</v>
      </c>
      <c r="Y40" s="4">
        <v>0.66749999999999998</v>
      </c>
      <c r="Z40">
        <v>0.62749999999999995</v>
      </c>
      <c r="AA40">
        <v>2</v>
      </c>
      <c r="AB40">
        <v>0.65</v>
      </c>
      <c r="AC40">
        <v>8.1935000000000002</v>
      </c>
      <c r="AD40">
        <v>0.96199999999999997</v>
      </c>
      <c r="AE40">
        <v>3.54800000786781</v>
      </c>
      <c r="AF40">
        <v>6.2866401672363299</v>
      </c>
      <c r="AG40">
        <v>47.077998518943801</v>
      </c>
      <c r="AH40">
        <v>-30.24341798</v>
      </c>
      <c r="AJ40" s="5">
        <f t="shared" si="1"/>
        <v>13.268883431382962</v>
      </c>
    </row>
    <row r="41" spans="1:36" x14ac:dyDescent="0.25">
      <c r="A41" t="s">
        <v>726</v>
      </c>
      <c r="B41" t="s">
        <v>758</v>
      </c>
      <c r="C41" t="s">
        <v>759</v>
      </c>
      <c r="D41" t="str">
        <f t="shared" si="0"/>
        <v>Quararibea duckei</v>
      </c>
      <c r="E41" t="s">
        <v>773</v>
      </c>
      <c r="F41" t="s">
        <v>116</v>
      </c>
      <c r="G41">
        <v>135</v>
      </c>
      <c r="H41">
        <v>1</v>
      </c>
      <c r="I41">
        <v>3</v>
      </c>
      <c r="J41">
        <v>5</v>
      </c>
      <c r="K41" t="s">
        <v>38</v>
      </c>
      <c r="L41" t="s">
        <v>773</v>
      </c>
      <c r="M41">
        <v>56</v>
      </c>
      <c r="N41">
        <v>10.1</v>
      </c>
      <c r="O41">
        <v>10</v>
      </c>
      <c r="P41">
        <v>1</v>
      </c>
      <c r="Q41">
        <v>1</v>
      </c>
      <c r="R41">
        <v>10</v>
      </c>
      <c r="S41">
        <v>154.333333333333</v>
      </c>
      <c r="T41" s="4">
        <v>42.266666412353501</v>
      </c>
      <c r="U41">
        <v>1.33999999364217</v>
      </c>
      <c r="V41">
        <v>0.36466667056083701</v>
      </c>
      <c r="X41">
        <v>280.3</v>
      </c>
      <c r="AE41">
        <v>3.28</v>
      </c>
      <c r="AF41">
        <v>5.1280000000000001</v>
      </c>
      <c r="AG41">
        <v>43.66</v>
      </c>
      <c r="AH41">
        <v>-33.023471239999999</v>
      </c>
      <c r="AJ41" s="5">
        <f t="shared" si="1"/>
        <v>13.310975609756097</v>
      </c>
    </row>
    <row r="42" spans="1:36" x14ac:dyDescent="0.25">
      <c r="A42" t="s">
        <v>3810</v>
      </c>
      <c r="B42" t="s">
        <v>3827</v>
      </c>
      <c r="C42" t="s">
        <v>3828</v>
      </c>
      <c r="D42" t="str">
        <f t="shared" si="0"/>
        <v>Cedrelinga cateniformis</v>
      </c>
      <c r="E42" t="s">
        <v>3829</v>
      </c>
      <c r="F42" t="s">
        <v>40</v>
      </c>
      <c r="G42">
        <v>6</v>
      </c>
      <c r="H42">
        <v>25</v>
      </c>
      <c r="I42">
        <v>3</v>
      </c>
      <c r="J42">
        <v>5</v>
      </c>
      <c r="K42" t="s">
        <v>38</v>
      </c>
      <c r="L42" t="s">
        <v>3829</v>
      </c>
      <c r="M42">
        <v>358</v>
      </c>
      <c r="N42">
        <v>25.3</v>
      </c>
      <c r="O42">
        <v>20</v>
      </c>
      <c r="P42">
        <v>3</v>
      </c>
      <c r="Q42">
        <v>3</v>
      </c>
      <c r="R42">
        <v>20</v>
      </c>
      <c r="S42">
        <v>198.233332316081</v>
      </c>
      <c r="T42" s="4">
        <v>49.900000254313099</v>
      </c>
      <c r="U42">
        <v>1.5400000015894599</v>
      </c>
      <c r="V42">
        <v>0.29766667385896001</v>
      </c>
      <c r="X42">
        <v>148.30000000000001</v>
      </c>
      <c r="Y42" s="4">
        <v>0.31719999999999998</v>
      </c>
      <c r="Z42">
        <v>1.1597</v>
      </c>
      <c r="AB42">
        <v>0.44400000000000001</v>
      </c>
      <c r="AC42">
        <v>11.74</v>
      </c>
      <c r="AD42">
        <v>1.3089999999999999</v>
      </c>
      <c r="AE42">
        <v>3.6180000752210599</v>
      </c>
      <c r="AF42">
        <v>1.3892799615860001</v>
      </c>
      <c r="AG42">
        <v>48.309001326561003</v>
      </c>
      <c r="AH42">
        <v>-30.336501070000001</v>
      </c>
      <c r="AJ42" s="5">
        <f t="shared" si="1"/>
        <v>13.352404732498332</v>
      </c>
    </row>
    <row r="43" spans="1:36" x14ac:dyDescent="0.25">
      <c r="A43" t="s">
        <v>4399</v>
      </c>
      <c r="B43" t="s">
        <v>4400</v>
      </c>
      <c r="C43" t="s">
        <v>4381</v>
      </c>
      <c r="D43" t="str">
        <f t="shared" si="0"/>
        <v>Neea floribunda</v>
      </c>
      <c r="E43" t="s">
        <v>4402</v>
      </c>
      <c r="F43" t="s">
        <v>116</v>
      </c>
      <c r="G43">
        <v>103</v>
      </c>
      <c r="H43">
        <v>93</v>
      </c>
      <c r="I43">
        <v>3</v>
      </c>
      <c r="J43">
        <v>5</v>
      </c>
      <c r="K43" t="s">
        <v>38</v>
      </c>
      <c r="L43" t="s">
        <v>4402</v>
      </c>
      <c r="M43">
        <v>444</v>
      </c>
      <c r="N43">
        <v>25.6</v>
      </c>
      <c r="P43">
        <v>1</v>
      </c>
      <c r="Q43">
        <v>1</v>
      </c>
      <c r="R43">
        <v>3</v>
      </c>
      <c r="S43">
        <v>273.56667073567701</v>
      </c>
      <c r="T43" s="4">
        <v>63.1666666666667</v>
      </c>
      <c r="U43">
        <v>1.12666664520899</v>
      </c>
      <c r="V43">
        <v>0.43066667517026302</v>
      </c>
      <c r="X43">
        <v>174.1</v>
      </c>
      <c r="Y43" s="4">
        <v>0.3916</v>
      </c>
      <c r="Z43">
        <v>1.3494999999999999</v>
      </c>
      <c r="AB43">
        <v>0.48699999999999999</v>
      </c>
      <c r="AC43">
        <v>11.1775</v>
      </c>
      <c r="AD43">
        <v>1.2629999999999999</v>
      </c>
      <c r="AE43">
        <v>3.26</v>
      </c>
      <c r="AF43">
        <v>8.1319999999999997</v>
      </c>
      <c r="AG43">
        <v>43.57</v>
      </c>
      <c r="AH43">
        <v>-34.659849010000002</v>
      </c>
      <c r="AJ43" s="5">
        <f t="shared" si="1"/>
        <v>13.365030674846627</v>
      </c>
    </row>
    <row r="44" spans="1:36" x14ac:dyDescent="0.25">
      <c r="A44" t="s">
        <v>4482</v>
      </c>
      <c r="B44" t="s">
        <v>4483</v>
      </c>
      <c r="C44" t="s">
        <v>182</v>
      </c>
      <c r="D44" t="str">
        <f t="shared" si="0"/>
        <v>Alexa wachenheimii</v>
      </c>
      <c r="E44" t="s">
        <v>4484</v>
      </c>
      <c r="F44" t="s">
        <v>37</v>
      </c>
      <c r="G44">
        <v>11</v>
      </c>
      <c r="H44">
        <v>28</v>
      </c>
      <c r="I44">
        <v>3</v>
      </c>
      <c r="J44">
        <v>5</v>
      </c>
      <c r="K44" t="s">
        <v>38</v>
      </c>
      <c r="L44" t="s">
        <v>4484</v>
      </c>
      <c r="M44">
        <v>453</v>
      </c>
      <c r="N44">
        <v>10.7</v>
      </c>
      <c r="O44">
        <v>17</v>
      </c>
      <c r="P44">
        <v>3</v>
      </c>
      <c r="Q44">
        <v>3</v>
      </c>
      <c r="R44">
        <v>17</v>
      </c>
      <c r="S44">
        <v>150.20000203450499</v>
      </c>
      <c r="T44" s="4">
        <v>53.099999745686901</v>
      </c>
      <c r="U44">
        <v>1.2300000190734901</v>
      </c>
      <c r="V44">
        <v>0.77033332983652703</v>
      </c>
      <c r="X44">
        <v>410.7</v>
      </c>
      <c r="Y44" s="4">
        <v>0.6</v>
      </c>
      <c r="Z44">
        <v>0.51</v>
      </c>
      <c r="AA44">
        <v>2</v>
      </c>
      <c r="AB44">
        <v>0.49764677882194502</v>
      </c>
      <c r="AC44">
        <v>8.8607499999999995</v>
      </c>
      <c r="AD44">
        <v>0.87180610999999997</v>
      </c>
      <c r="AE44">
        <v>3.8520000874996199</v>
      </c>
      <c r="AF44">
        <v>2.2114601135253902</v>
      </c>
      <c r="AG44">
        <v>51.798999309539802</v>
      </c>
      <c r="AH44">
        <v>-29.185862279999998</v>
      </c>
      <c r="AJ44" s="5">
        <f t="shared" si="1"/>
        <v>13.447299619134526</v>
      </c>
    </row>
    <row r="45" spans="1:36" x14ac:dyDescent="0.25">
      <c r="A45" t="s">
        <v>3810</v>
      </c>
      <c r="B45" t="s">
        <v>3833</v>
      </c>
      <c r="C45" t="s">
        <v>1748</v>
      </c>
      <c r="D45" t="str">
        <f t="shared" si="0"/>
        <v>Inga alba</v>
      </c>
      <c r="E45" t="s">
        <v>3846</v>
      </c>
      <c r="F45" t="s">
        <v>116</v>
      </c>
      <c r="G45">
        <v>154</v>
      </c>
      <c r="H45">
        <v>57</v>
      </c>
      <c r="I45">
        <v>3</v>
      </c>
      <c r="J45">
        <v>5</v>
      </c>
      <c r="K45" t="s">
        <v>38</v>
      </c>
      <c r="L45" t="s">
        <v>3846</v>
      </c>
      <c r="M45">
        <v>362</v>
      </c>
      <c r="N45">
        <v>10.199999999999999</v>
      </c>
      <c r="O45">
        <v>13</v>
      </c>
      <c r="P45">
        <v>3</v>
      </c>
      <c r="Q45">
        <v>3</v>
      </c>
      <c r="R45">
        <v>12</v>
      </c>
      <c r="S45">
        <v>146.89999898274701</v>
      </c>
      <c r="T45" s="4">
        <v>53.233333587646499</v>
      </c>
      <c r="U45">
        <v>1.3066666920979799</v>
      </c>
      <c r="V45">
        <v>0.224333330988884</v>
      </c>
      <c r="X45">
        <v>116.2</v>
      </c>
      <c r="Y45" s="4">
        <v>0.47049999999999997</v>
      </c>
      <c r="Z45">
        <v>0.63</v>
      </c>
      <c r="AA45">
        <v>2</v>
      </c>
      <c r="AB45">
        <v>0.496</v>
      </c>
      <c r="AC45">
        <v>16.217500000000001</v>
      </c>
      <c r="AD45">
        <v>1.8945000000000001</v>
      </c>
      <c r="AE45">
        <v>3.5050000995397599</v>
      </c>
      <c r="AF45">
        <v>4.81543016433716</v>
      </c>
      <c r="AG45">
        <v>47.185999155044598</v>
      </c>
      <c r="AH45">
        <v>-31.360311800000002</v>
      </c>
      <c r="AJ45" s="5">
        <f t="shared" si="1"/>
        <v>13.462481544933643</v>
      </c>
    </row>
    <row r="46" spans="1:36" x14ac:dyDescent="0.25">
      <c r="A46" t="s">
        <v>726</v>
      </c>
      <c r="B46" t="s">
        <v>758</v>
      </c>
      <c r="C46" t="s">
        <v>759</v>
      </c>
      <c r="D46" t="str">
        <f t="shared" si="0"/>
        <v>Quararibea duckei</v>
      </c>
      <c r="E46" t="s">
        <v>761</v>
      </c>
      <c r="F46" t="s">
        <v>116</v>
      </c>
      <c r="G46">
        <v>107</v>
      </c>
      <c r="H46">
        <v>18</v>
      </c>
      <c r="I46">
        <v>3</v>
      </c>
      <c r="J46">
        <v>5</v>
      </c>
      <c r="K46" t="s">
        <v>38</v>
      </c>
      <c r="L46" t="s">
        <v>761</v>
      </c>
      <c r="M46">
        <v>56</v>
      </c>
      <c r="N46">
        <v>11.2</v>
      </c>
      <c r="O46">
        <v>11</v>
      </c>
      <c r="P46">
        <v>1</v>
      </c>
      <c r="Q46">
        <v>1</v>
      </c>
      <c r="R46">
        <v>11</v>
      </c>
      <c r="S46">
        <v>184</v>
      </c>
      <c r="T46" s="4">
        <v>34.599999745686901</v>
      </c>
      <c r="U46">
        <v>1.1600000460942601</v>
      </c>
      <c r="V46">
        <v>0.58266665538152096</v>
      </c>
      <c r="X46">
        <v>384.5</v>
      </c>
      <c r="AA46">
        <v>2</v>
      </c>
      <c r="AE46">
        <v>3.3679999411106101</v>
      </c>
      <c r="AF46">
        <v>3.668790102005</v>
      </c>
      <c r="AG46">
        <v>45.4050004482269</v>
      </c>
      <c r="AH46">
        <v>-30.7183934</v>
      </c>
      <c r="AJ46" s="5">
        <f t="shared" si="1"/>
        <v>13.48129490562118</v>
      </c>
    </row>
    <row r="47" spans="1:36" x14ac:dyDescent="0.25">
      <c r="A47" t="s">
        <v>124</v>
      </c>
      <c r="B47" t="s">
        <v>128</v>
      </c>
      <c r="C47" t="s">
        <v>135</v>
      </c>
      <c r="D47" t="str">
        <f t="shared" si="0"/>
        <v>Duguetia surinamensis</v>
      </c>
      <c r="E47" t="s">
        <v>146</v>
      </c>
      <c r="F47" t="s">
        <v>116</v>
      </c>
      <c r="G47">
        <v>140</v>
      </c>
      <c r="H47">
        <v>97</v>
      </c>
      <c r="I47">
        <v>3</v>
      </c>
      <c r="J47">
        <v>5</v>
      </c>
      <c r="K47" t="s">
        <v>38</v>
      </c>
      <c r="L47" t="s">
        <v>146</v>
      </c>
      <c r="M47">
        <v>11</v>
      </c>
      <c r="N47">
        <v>11.2</v>
      </c>
      <c r="O47">
        <v>17</v>
      </c>
      <c r="P47">
        <v>1</v>
      </c>
      <c r="Q47">
        <v>1</v>
      </c>
      <c r="R47">
        <v>11</v>
      </c>
      <c r="S47">
        <v>167.36666361490899</v>
      </c>
      <c r="T47" s="4">
        <v>44.1666653951009</v>
      </c>
      <c r="U47">
        <v>1.72999997933706</v>
      </c>
      <c r="V47">
        <v>0.41099999348322602</v>
      </c>
      <c r="X47">
        <v>165.1</v>
      </c>
      <c r="Y47" s="4">
        <v>0.75029999999999997</v>
      </c>
      <c r="Z47">
        <v>0.52090000000000003</v>
      </c>
      <c r="AE47">
        <v>3.5489998757839198</v>
      </c>
      <c r="AF47">
        <v>4.0443000793456996</v>
      </c>
      <c r="AG47">
        <v>48.032000660896301</v>
      </c>
      <c r="AH47">
        <v>-33.159523239999999</v>
      </c>
      <c r="AJ47" s="5">
        <f t="shared" si="1"/>
        <v>13.533953886173853</v>
      </c>
    </row>
    <row r="48" spans="1:36" x14ac:dyDescent="0.25">
      <c r="A48" t="s">
        <v>4423</v>
      </c>
      <c r="B48" t="s">
        <v>4424</v>
      </c>
      <c r="C48" t="s">
        <v>4425</v>
      </c>
      <c r="D48" t="str">
        <f t="shared" si="0"/>
        <v>Chaunochiton kappleri</v>
      </c>
      <c r="E48" t="s">
        <v>4427</v>
      </c>
      <c r="F48" t="s">
        <v>89</v>
      </c>
      <c r="G48">
        <v>56</v>
      </c>
      <c r="H48">
        <v>184</v>
      </c>
      <c r="I48">
        <v>3</v>
      </c>
      <c r="J48">
        <v>4</v>
      </c>
      <c r="K48" t="s">
        <v>38</v>
      </c>
      <c r="L48" t="s">
        <v>4427</v>
      </c>
      <c r="M48">
        <v>447</v>
      </c>
      <c r="N48">
        <v>14.3</v>
      </c>
      <c r="O48">
        <v>18</v>
      </c>
      <c r="P48">
        <v>3</v>
      </c>
      <c r="Q48">
        <v>2</v>
      </c>
      <c r="R48">
        <v>17</v>
      </c>
      <c r="S48">
        <v>208.96666971842399</v>
      </c>
      <c r="T48" s="4">
        <v>45.966667175292997</v>
      </c>
      <c r="U48">
        <v>1.1366666952769</v>
      </c>
      <c r="V48">
        <v>0.20966666440168999</v>
      </c>
      <c r="X48">
        <v>80.400000000000006</v>
      </c>
      <c r="Y48" s="4">
        <v>0.47439999999999999</v>
      </c>
      <c r="AA48">
        <v>5</v>
      </c>
      <c r="AE48">
        <v>3.48</v>
      </c>
      <c r="AF48">
        <v>8.6999999999999994E-2</v>
      </c>
      <c r="AG48">
        <v>47.15</v>
      </c>
      <c r="AH48">
        <v>-32.058306330000001</v>
      </c>
      <c r="AJ48" s="5">
        <f t="shared" si="1"/>
        <v>13.548850574712644</v>
      </c>
    </row>
    <row r="49" spans="1:36" x14ac:dyDescent="0.25">
      <c r="A49" t="s">
        <v>3810</v>
      </c>
      <c r="B49" t="s">
        <v>3833</v>
      </c>
      <c r="C49" t="s">
        <v>3876</v>
      </c>
      <c r="D49" t="str">
        <f t="shared" si="0"/>
        <v>Inga leiocalycina</v>
      </c>
      <c r="E49" t="s">
        <v>3877</v>
      </c>
      <c r="F49" t="s">
        <v>116</v>
      </c>
      <c r="G49">
        <v>110</v>
      </c>
      <c r="H49">
        <v>15</v>
      </c>
      <c r="I49">
        <v>3</v>
      </c>
      <c r="J49">
        <v>5</v>
      </c>
      <c r="K49" t="s">
        <v>38</v>
      </c>
      <c r="L49" t="s">
        <v>3877</v>
      </c>
      <c r="M49">
        <v>369</v>
      </c>
      <c r="N49">
        <v>13</v>
      </c>
      <c r="O49">
        <v>15</v>
      </c>
      <c r="P49">
        <v>2</v>
      </c>
      <c r="Q49">
        <v>3</v>
      </c>
      <c r="R49">
        <v>15</v>
      </c>
      <c r="S49">
        <v>197.766667683919</v>
      </c>
      <c r="T49" s="4">
        <v>37.533332824707003</v>
      </c>
      <c r="U49">
        <v>1.0966666539510099</v>
      </c>
      <c r="V49">
        <v>0.51166666547457396</v>
      </c>
      <c r="X49">
        <v>273</v>
      </c>
      <c r="Y49" s="4">
        <v>0.70979999999999999</v>
      </c>
      <c r="Z49">
        <v>0.67530000000000001</v>
      </c>
      <c r="AA49">
        <v>1</v>
      </c>
      <c r="AB49">
        <v>0.60599999999999998</v>
      </c>
      <c r="AC49">
        <v>14.3475</v>
      </c>
      <c r="AD49">
        <v>1.659</v>
      </c>
      <c r="AE49">
        <v>3.5539999604225199</v>
      </c>
      <c r="AF49">
        <v>3.7594900131225599</v>
      </c>
      <c r="AG49">
        <v>48.6290007829666</v>
      </c>
      <c r="AH49">
        <v>-30.583923890000001</v>
      </c>
      <c r="AJ49" s="5">
        <f t="shared" si="1"/>
        <v>13.68289288815448</v>
      </c>
    </row>
    <row r="50" spans="1:36" x14ac:dyDescent="0.25">
      <c r="A50" t="s">
        <v>2768</v>
      </c>
      <c r="B50" t="s">
        <v>2769</v>
      </c>
      <c r="C50" t="s">
        <v>1434</v>
      </c>
      <c r="D50" t="str">
        <f t="shared" si="0"/>
        <v>Cyrillopsis paraensis</v>
      </c>
      <c r="E50" t="s">
        <v>2773</v>
      </c>
      <c r="F50" t="s">
        <v>42</v>
      </c>
      <c r="G50">
        <v>32</v>
      </c>
      <c r="H50">
        <v>383</v>
      </c>
      <c r="I50">
        <v>3</v>
      </c>
      <c r="J50">
        <v>5</v>
      </c>
      <c r="K50" t="s">
        <v>38</v>
      </c>
      <c r="L50" t="s">
        <v>2773</v>
      </c>
      <c r="M50">
        <v>242</v>
      </c>
      <c r="N50">
        <v>40.5</v>
      </c>
      <c r="O50">
        <v>22</v>
      </c>
      <c r="P50">
        <v>4</v>
      </c>
      <c r="Q50">
        <v>3</v>
      </c>
      <c r="R50">
        <v>22</v>
      </c>
      <c r="S50">
        <v>141</v>
      </c>
      <c r="T50" s="4">
        <v>35.300000508626297</v>
      </c>
      <c r="U50">
        <v>1.3766666650772099</v>
      </c>
      <c r="V50">
        <v>0.16299999753634101</v>
      </c>
      <c r="X50">
        <v>109.5</v>
      </c>
      <c r="Y50" s="4">
        <v>0.72770000000000001</v>
      </c>
      <c r="Z50">
        <v>0.54459999999999997</v>
      </c>
      <c r="AB50">
        <v>0.753</v>
      </c>
      <c r="AC50">
        <v>16.907499999999999</v>
      </c>
      <c r="AD50">
        <v>2.1789999999999998</v>
      </c>
      <c r="AE50">
        <v>3.6279998719692199</v>
      </c>
      <c r="AF50">
        <v>2.98587989807129</v>
      </c>
      <c r="AG50">
        <v>49.663001298904398</v>
      </c>
      <c r="AH50">
        <v>-29.92048715</v>
      </c>
      <c r="AJ50" s="5">
        <f t="shared" si="1"/>
        <v>13.688810102396205</v>
      </c>
    </row>
    <row r="51" spans="1:36" x14ac:dyDescent="0.25">
      <c r="A51" t="s">
        <v>5541</v>
      </c>
      <c r="B51" t="s">
        <v>5542</v>
      </c>
      <c r="C51" t="s">
        <v>151</v>
      </c>
      <c r="D51" t="str">
        <f t="shared" si="0"/>
        <v>Amphirrhox longifolia</v>
      </c>
      <c r="E51" t="s">
        <v>5546</v>
      </c>
      <c r="F51" t="s">
        <v>116</v>
      </c>
      <c r="G51">
        <v>138</v>
      </c>
      <c r="H51">
        <v>10</v>
      </c>
      <c r="I51">
        <v>3</v>
      </c>
      <c r="J51">
        <v>5</v>
      </c>
      <c r="K51" t="s">
        <v>38</v>
      </c>
      <c r="L51" t="s">
        <v>5546</v>
      </c>
      <c r="M51">
        <v>607</v>
      </c>
      <c r="N51">
        <v>10.6</v>
      </c>
      <c r="O51">
        <v>9</v>
      </c>
      <c r="P51">
        <v>1</v>
      </c>
      <c r="Q51">
        <v>2</v>
      </c>
      <c r="R51">
        <v>8</v>
      </c>
      <c r="S51">
        <v>171.46666463216101</v>
      </c>
      <c r="T51" s="4">
        <v>50.066666920979799</v>
      </c>
      <c r="U51">
        <v>1.8466666936874401</v>
      </c>
      <c r="V51">
        <v>0.17000000178813901</v>
      </c>
      <c r="X51">
        <v>86.1</v>
      </c>
      <c r="Y51" s="4">
        <v>0.60750000000000004</v>
      </c>
      <c r="Z51">
        <v>0.92290000000000005</v>
      </c>
      <c r="AA51">
        <v>1</v>
      </c>
      <c r="AB51">
        <v>0.64200000000000002</v>
      </c>
      <c r="AC51">
        <v>13.657500000000001</v>
      </c>
      <c r="AD51">
        <v>1.4365000000000001</v>
      </c>
      <c r="AE51">
        <v>3.0160000547766699</v>
      </c>
      <c r="AF51">
        <v>4.9518699645996103</v>
      </c>
      <c r="AG51">
        <v>41.317999362945599</v>
      </c>
      <c r="AH51">
        <v>-33.91976691</v>
      </c>
      <c r="AJ51" s="5">
        <f t="shared" si="1"/>
        <v>13.699601661978463</v>
      </c>
    </row>
    <row r="52" spans="1:36" x14ac:dyDescent="0.25">
      <c r="A52" t="s">
        <v>3810</v>
      </c>
      <c r="B52" t="s">
        <v>3833</v>
      </c>
      <c r="C52" t="s">
        <v>3921</v>
      </c>
      <c r="D52" t="str">
        <f t="shared" si="0"/>
        <v>Inga sarmentosa</v>
      </c>
      <c r="E52" t="s">
        <v>3923</v>
      </c>
      <c r="F52" t="s">
        <v>116</v>
      </c>
      <c r="G52">
        <v>133</v>
      </c>
      <c r="H52">
        <v>24</v>
      </c>
      <c r="I52">
        <v>3</v>
      </c>
      <c r="J52">
        <v>4</v>
      </c>
      <c r="K52" t="s">
        <v>38</v>
      </c>
      <c r="L52" t="s">
        <v>3923</v>
      </c>
      <c r="M52">
        <v>377</v>
      </c>
      <c r="N52">
        <v>26.2</v>
      </c>
      <c r="O52">
        <v>25</v>
      </c>
      <c r="P52">
        <v>4</v>
      </c>
      <c r="Q52">
        <v>4</v>
      </c>
      <c r="R52">
        <v>25</v>
      </c>
      <c r="S52">
        <v>236.30000305175801</v>
      </c>
      <c r="T52" s="4">
        <v>70.133331298828097</v>
      </c>
      <c r="U52">
        <v>2.4166667461395299</v>
      </c>
      <c r="V52">
        <v>1.4923332929611199</v>
      </c>
      <c r="X52">
        <v>454.1</v>
      </c>
      <c r="Y52" s="4">
        <v>0.58430000000000004</v>
      </c>
      <c r="Z52">
        <v>0.86699999999999999</v>
      </c>
      <c r="AA52">
        <v>6</v>
      </c>
      <c r="AB52">
        <v>0.52300000000000002</v>
      </c>
      <c r="AC52">
        <v>15.2285</v>
      </c>
      <c r="AD52">
        <v>2.3935</v>
      </c>
      <c r="AE52">
        <v>3.5300001502036999</v>
      </c>
      <c r="AF52">
        <v>6.4490499496459996</v>
      </c>
      <c r="AG52">
        <v>48.3850002288818</v>
      </c>
      <c r="AH52">
        <v>-30.786180529999999</v>
      </c>
      <c r="AJ52" s="5">
        <f t="shared" si="1"/>
        <v>13.706798348461749</v>
      </c>
    </row>
    <row r="53" spans="1:36" x14ac:dyDescent="0.25">
      <c r="A53" t="s">
        <v>4482</v>
      </c>
      <c r="B53" t="s">
        <v>4609</v>
      </c>
      <c r="C53" t="s">
        <v>4637</v>
      </c>
      <c r="D53" t="str">
        <f t="shared" si="0"/>
        <v>Swartzia panacoco</v>
      </c>
      <c r="E53" t="s">
        <v>4639</v>
      </c>
      <c r="F53" t="s">
        <v>116</v>
      </c>
      <c r="G53">
        <v>125</v>
      </c>
      <c r="H53">
        <v>55</v>
      </c>
      <c r="I53">
        <v>3</v>
      </c>
      <c r="J53">
        <v>5</v>
      </c>
      <c r="K53" t="s">
        <v>38</v>
      </c>
      <c r="L53" t="s">
        <v>4639</v>
      </c>
      <c r="M53">
        <v>478</v>
      </c>
      <c r="N53">
        <v>14.4</v>
      </c>
      <c r="O53">
        <v>19</v>
      </c>
      <c r="P53">
        <v>3</v>
      </c>
      <c r="Q53">
        <v>3</v>
      </c>
      <c r="R53">
        <v>19</v>
      </c>
      <c r="S53">
        <v>278.13334147135402</v>
      </c>
      <c r="T53" s="4">
        <v>15.533333460489899</v>
      </c>
      <c r="U53">
        <v>0.42999999721845</v>
      </c>
      <c r="V53">
        <v>8.0666664987802505E-2</v>
      </c>
      <c r="X53">
        <v>57.6</v>
      </c>
      <c r="Y53" s="4">
        <v>0.82320000000000004</v>
      </c>
      <c r="Z53">
        <v>0.42020000000000002</v>
      </c>
      <c r="AA53">
        <v>1</v>
      </c>
      <c r="AB53">
        <v>0.68300000000000005</v>
      </c>
      <c r="AC53">
        <v>11.252000000000001</v>
      </c>
      <c r="AD53">
        <v>2.7825000000000002</v>
      </c>
      <c r="AE53">
        <v>3.32</v>
      </c>
      <c r="AF53">
        <v>1.3069999999999999</v>
      </c>
      <c r="AG53">
        <v>45.68</v>
      </c>
      <c r="AH53">
        <v>-29.321621319999998</v>
      </c>
      <c r="AJ53" s="5">
        <f t="shared" si="1"/>
        <v>13.759036144578314</v>
      </c>
    </row>
    <row r="54" spans="1:36" x14ac:dyDescent="0.25">
      <c r="A54" t="s">
        <v>3810</v>
      </c>
      <c r="B54" t="s">
        <v>3833</v>
      </c>
      <c r="C54" t="s">
        <v>3684</v>
      </c>
      <c r="D54" t="str">
        <f t="shared" si="0"/>
        <v>Inga huberi</v>
      </c>
      <c r="E54" t="s">
        <v>3869</v>
      </c>
      <c r="F54" t="s">
        <v>116</v>
      </c>
      <c r="G54">
        <v>189</v>
      </c>
      <c r="H54">
        <v>77</v>
      </c>
      <c r="I54">
        <v>3</v>
      </c>
      <c r="J54">
        <v>5</v>
      </c>
      <c r="K54" t="s">
        <v>38</v>
      </c>
      <c r="L54" t="s">
        <v>3869</v>
      </c>
      <c r="M54">
        <v>367</v>
      </c>
      <c r="N54">
        <v>23.5</v>
      </c>
      <c r="O54">
        <v>20</v>
      </c>
      <c r="P54">
        <v>2</v>
      </c>
      <c r="Q54">
        <v>2</v>
      </c>
      <c r="R54">
        <v>20</v>
      </c>
      <c r="S54">
        <v>208.666666666667</v>
      </c>
      <c r="T54" s="4">
        <v>45.5</v>
      </c>
      <c r="U54">
        <v>1.37333337465922</v>
      </c>
      <c r="V54">
        <v>0.88000001509984305</v>
      </c>
      <c r="X54">
        <v>400.2</v>
      </c>
      <c r="Y54" s="4">
        <v>0.68610000000000004</v>
      </c>
      <c r="Z54">
        <v>0.54369999999999996</v>
      </c>
      <c r="AA54">
        <v>4</v>
      </c>
      <c r="AB54">
        <v>0.51</v>
      </c>
      <c r="AC54">
        <v>12.566000000000001</v>
      </c>
      <c r="AD54">
        <v>1.7030000000000001</v>
      </c>
      <c r="AE54">
        <v>3.4820001572370498</v>
      </c>
      <c r="AF54">
        <v>3.37686991691589</v>
      </c>
      <c r="AG54">
        <v>48.140999674797101</v>
      </c>
      <c r="AH54">
        <v>-32.078317800000001</v>
      </c>
      <c r="AJ54" s="5">
        <f t="shared" si="1"/>
        <v>13.825674181760162</v>
      </c>
    </row>
    <row r="55" spans="1:36" x14ac:dyDescent="0.25">
      <c r="A55" t="s">
        <v>3810</v>
      </c>
      <c r="B55" t="s">
        <v>3986</v>
      </c>
      <c r="C55" t="s">
        <v>3987</v>
      </c>
      <c r="D55" t="str">
        <f t="shared" si="0"/>
        <v>Zygia racemosa</v>
      </c>
      <c r="E55" t="s">
        <v>3990</v>
      </c>
      <c r="F55" t="s">
        <v>42</v>
      </c>
      <c r="G55">
        <v>93</v>
      </c>
      <c r="H55">
        <v>311</v>
      </c>
      <c r="I55">
        <v>3</v>
      </c>
      <c r="J55">
        <v>5</v>
      </c>
      <c r="K55" t="s">
        <v>38</v>
      </c>
      <c r="L55" t="s">
        <v>3990</v>
      </c>
      <c r="M55">
        <v>390</v>
      </c>
      <c r="N55">
        <v>13.5</v>
      </c>
      <c r="O55">
        <v>16</v>
      </c>
      <c r="P55">
        <v>4</v>
      </c>
      <c r="Q55">
        <v>4</v>
      </c>
      <c r="R55">
        <v>12</v>
      </c>
      <c r="S55">
        <v>242.766667683919</v>
      </c>
      <c r="T55" s="4">
        <v>66.466668446858705</v>
      </c>
      <c r="U55">
        <v>1.50333336989085</v>
      </c>
      <c r="V55">
        <v>0.75199997425079301</v>
      </c>
      <c r="X55">
        <v>86.9</v>
      </c>
      <c r="Y55" s="4">
        <v>0.78920000000000001</v>
      </c>
      <c r="Z55">
        <v>0.42599999999999999</v>
      </c>
      <c r="AA55">
        <v>0.5</v>
      </c>
      <c r="AE55">
        <v>3.48699986934662</v>
      </c>
      <c r="AF55">
        <v>5.2227301597595197</v>
      </c>
      <c r="AG55">
        <v>48.407998681068399</v>
      </c>
      <c r="AH55">
        <v>-31.35698219</v>
      </c>
      <c r="AJ55" s="5">
        <f t="shared" si="1"/>
        <v>13.882420560611864</v>
      </c>
    </row>
    <row r="56" spans="1:36" x14ac:dyDescent="0.25">
      <c r="A56" t="s">
        <v>4889</v>
      </c>
      <c r="B56" t="s">
        <v>4890</v>
      </c>
      <c r="C56" t="s">
        <v>4913</v>
      </c>
      <c r="D56" t="str">
        <f t="shared" si="0"/>
        <v>Chrysophyllum lucentifolium</v>
      </c>
      <c r="E56" t="s">
        <v>4917</v>
      </c>
      <c r="F56" t="s">
        <v>116</v>
      </c>
      <c r="G56">
        <v>191</v>
      </c>
      <c r="H56">
        <v>44</v>
      </c>
      <c r="I56">
        <v>3</v>
      </c>
      <c r="J56">
        <v>5</v>
      </c>
      <c r="K56" t="s">
        <v>38</v>
      </c>
      <c r="L56" t="s">
        <v>4917</v>
      </c>
      <c r="M56">
        <v>528</v>
      </c>
      <c r="N56">
        <v>18.3</v>
      </c>
      <c r="O56">
        <v>22</v>
      </c>
      <c r="P56">
        <v>1</v>
      </c>
      <c r="Q56">
        <v>1</v>
      </c>
      <c r="R56">
        <v>15</v>
      </c>
      <c r="S56">
        <v>143.20000203450499</v>
      </c>
      <c r="T56" s="4">
        <v>47.933334350585902</v>
      </c>
      <c r="U56">
        <v>1.3466666539510099</v>
      </c>
      <c r="V56">
        <v>0.55600001414616895</v>
      </c>
      <c r="X56">
        <v>190.4</v>
      </c>
      <c r="Y56" s="4">
        <v>0.73480000000000001</v>
      </c>
      <c r="Z56">
        <v>0.51180000000000003</v>
      </c>
      <c r="AA56">
        <v>3</v>
      </c>
      <c r="AB56">
        <v>0.72399999999999998</v>
      </c>
      <c r="AC56">
        <v>15.920500000000001</v>
      </c>
      <c r="AD56">
        <v>3.0594999999999999</v>
      </c>
      <c r="AE56">
        <v>3.3730000257492101</v>
      </c>
      <c r="AF56">
        <v>4.8054399490356401</v>
      </c>
      <c r="AG56">
        <v>46.944001317024203</v>
      </c>
      <c r="AH56">
        <v>-31.972793039999999</v>
      </c>
      <c r="AJ56" s="5">
        <f t="shared" si="1"/>
        <v>13.917581072830561</v>
      </c>
    </row>
    <row r="57" spans="1:36" x14ac:dyDescent="0.25">
      <c r="A57" t="s">
        <v>726</v>
      </c>
      <c r="B57" t="s">
        <v>758</v>
      </c>
      <c r="C57" t="s">
        <v>759</v>
      </c>
      <c r="D57" t="str">
        <f t="shared" si="0"/>
        <v>Quararibea duckei</v>
      </c>
      <c r="E57" t="s">
        <v>762</v>
      </c>
      <c r="F57" t="s">
        <v>116</v>
      </c>
      <c r="G57">
        <v>107</v>
      </c>
      <c r="H57">
        <v>38</v>
      </c>
      <c r="I57">
        <v>3</v>
      </c>
      <c r="J57">
        <v>5</v>
      </c>
      <c r="K57" t="s">
        <v>38</v>
      </c>
      <c r="L57" t="s">
        <v>762</v>
      </c>
      <c r="M57">
        <v>56</v>
      </c>
      <c r="N57">
        <v>12.1</v>
      </c>
      <c r="O57">
        <v>14</v>
      </c>
      <c r="P57">
        <v>3</v>
      </c>
      <c r="Q57">
        <v>5</v>
      </c>
      <c r="R57">
        <v>14</v>
      </c>
      <c r="S57">
        <v>193.20000203450499</v>
      </c>
      <c r="T57" s="4">
        <v>51.5</v>
      </c>
      <c r="U57">
        <v>2.2133333285649601</v>
      </c>
      <c r="V57">
        <v>0.69499999284744296</v>
      </c>
      <c r="X57">
        <v>342.5</v>
      </c>
      <c r="AA57">
        <v>2</v>
      </c>
      <c r="AE57">
        <v>3.26</v>
      </c>
      <c r="AF57">
        <v>2.7949999999999999</v>
      </c>
      <c r="AG57">
        <v>45.56</v>
      </c>
      <c r="AH57">
        <v>-31.435136230000001</v>
      </c>
      <c r="AJ57" s="5">
        <f t="shared" si="1"/>
        <v>13.975460122699388</v>
      </c>
    </row>
    <row r="58" spans="1:36" x14ac:dyDescent="0.25">
      <c r="A58" t="s">
        <v>726</v>
      </c>
      <c r="B58" t="s">
        <v>758</v>
      </c>
      <c r="C58" t="s">
        <v>759</v>
      </c>
      <c r="D58" t="str">
        <f t="shared" si="0"/>
        <v>Quararibea duckei</v>
      </c>
      <c r="E58" t="s">
        <v>769</v>
      </c>
      <c r="F58" t="s">
        <v>116</v>
      </c>
      <c r="G58">
        <v>113</v>
      </c>
      <c r="H58">
        <v>90</v>
      </c>
      <c r="I58">
        <v>3</v>
      </c>
      <c r="J58">
        <v>5</v>
      </c>
      <c r="K58" t="s">
        <v>38</v>
      </c>
      <c r="L58" t="s">
        <v>769</v>
      </c>
      <c r="M58">
        <v>56</v>
      </c>
      <c r="N58">
        <v>11.1</v>
      </c>
      <c r="O58">
        <v>16</v>
      </c>
      <c r="P58">
        <v>1</v>
      </c>
      <c r="Q58">
        <v>1</v>
      </c>
      <c r="R58">
        <v>8</v>
      </c>
      <c r="S58">
        <v>162.10000101725299</v>
      </c>
      <c r="T58" s="4">
        <v>55.066668192545599</v>
      </c>
      <c r="U58">
        <v>1.58999999364217</v>
      </c>
      <c r="V58">
        <v>0.40666667620341002</v>
      </c>
      <c r="X58">
        <v>264.7</v>
      </c>
      <c r="AA58">
        <v>2</v>
      </c>
      <c r="AE58">
        <v>3.26</v>
      </c>
      <c r="AF58">
        <v>2.4489999999999998</v>
      </c>
      <c r="AG58">
        <v>45.58</v>
      </c>
      <c r="AH58">
        <v>-32.89937346</v>
      </c>
      <c r="AJ58" s="5">
        <f t="shared" si="1"/>
        <v>13.98159509202454</v>
      </c>
    </row>
    <row r="59" spans="1:36" x14ac:dyDescent="0.25">
      <c r="A59" t="s">
        <v>124</v>
      </c>
      <c r="B59" t="s">
        <v>128</v>
      </c>
      <c r="C59" t="s">
        <v>135</v>
      </c>
      <c r="D59" t="str">
        <f t="shared" si="0"/>
        <v>Duguetia surinamensis</v>
      </c>
      <c r="E59" t="s">
        <v>143</v>
      </c>
      <c r="F59" t="s">
        <v>42</v>
      </c>
      <c r="G59">
        <v>93</v>
      </c>
      <c r="H59">
        <v>387</v>
      </c>
      <c r="I59">
        <v>3</v>
      </c>
      <c r="J59">
        <v>5</v>
      </c>
      <c r="K59" t="s">
        <v>38</v>
      </c>
      <c r="L59" t="s">
        <v>143</v>
      </c>
      <c r="M59">
        <v>11</v>
      </c>
      <c r="N59">
        <v>13.6</v>
      </c>
      <c r="O59">
        <v>15</v>
      </c>
      <c r="P59">
        <v>3</v>
      </c>
      <c r="Q59">
        <v>3</v>
      </c>
      <c r="R59">
        <v>15</v>
      </c>
      <c r="S59">
        <v>176.233332316081</v>
      </c>
      <c r="T59" s="4">
        <v>50.800000508626297</v>
      </c>
      <c r="U59">
        <v>1.5833333333333299</v>
      </c>
      <c r="V59">
        <v>0.28799999753634098</v>
      </c>
      <c r="X59">
        <v>108.9</v>
      </c>
      <c r="AE59">
        <v>3.4099999815225601</v>
      </c>
      <c r="AF59">
        <v>2.2674000263214098</v>
      </c>
      <c r="AG59">
        <v>47.685998678207397</v>
      </c>
      <c r="AH59">
        <v>-32.785841159999997</v>
      </c>
      <c r="AJ59" s="5">
        <f t="shared" si="1"/>
        <v>13.984163911026084</v>
      </c>
    </row>
    <row r="60" spans="1:36" x14ac:dyDescent="0.25">
      <c r="A60" t="s">
        <v>2365</v>
      </c>
      <c r="B60" t="s">
        <v>2469</v>
      </c>
      <c r="C60" t="s">
        <v>2470</v>
      </c>
      <c r="D60" t="str">
        <f t="shared" si="0"/>
        <v>Hyeronima alchorneoides</v>
      </c>
      <c r="E60" t="s">
        <v>2471</v>
      </c>
      <c r="F60" t="s">
        <v>116</v>
      </c>
      <c r="G60">
        <v>158</v>
      </c>
      <c r="H60">
        <v>45</v>
      </c>
      <c r="I60">
        <v>3</v>
      </c>
      <c r="J60">
        <v>5</v>
      </c>
      <c r="K60" t="s">
        <v>38</v>
      </c>
      <c r="L60" t="s">
        <v>2471</v>
      </c>
      <c r="M60">
        <v>213</v>
      </c>
      <c r="N60">
        <v>17.600000000000001</v>
      </c>
      <c r="O60">
        <v>18</v>
      </c>
      <c r="P60">
        <v>3</v>
      </c>
      <c r="Q60">
        <v>3</v>
      </c>
      <c r="R60">
        <v>15</v>
      </c>
      <c r="S60">
        <v>238.333333333333</v>
      </c>
      <c r="T60" s="4">
        <v>51.200000762939503</v>
      </c>
      <c r="U60">
        <v>1.12000000476837</v>
      </c>
      <c r="V60">
        <v>1.68533333142598</v>
      </c>
      <c r="X60">
        <v>904.3</v>
      </c>
      <c r="Y60" s="4">
        <v>0.56920000000000004</v>
      </c>
      <c r="Z60">
        <v>0.99160000000000004</v>
      </c>
      <c r="AA60">
        <v>4</v>
      </c>
      <c r="AB60">
        <v>0.43</v>
      </c>
      <c r="AC60">
        <v>15.9475</v>
      </c>
      <c r="AD60">
        <v>1.661</v>
      </c>
      <c r="AE60">
        <v>3.28</v>
      </c>
      <c r="AF60">
        <v>4.4189999999999996</v>
      </c>
      <c r="AG60">
        <v>45.87</v>
      </c>
      <c r="AH60">
        <v>-30.47270292</v>
      </c>
      <c r="AJ60" s="5">
        <f t="shared" si="1"/>
        <v>13.984756097560975</v>
      </c>
    </row>
    <row r="61" spans="1:36" x14ac:dyDescent="0.25">
      <c r="A61" t="s">
        <v>4889</v>
      </c>
      <c r="B61" t="s">
        <v>4890</v>
      </c>
      <c r="C61" t="s">
        <v>4913</v>
      </c>
      <c r="D61" t="str">
        <f t="shared" si="0"/>
        <v>Chrysophyllum lucentifolium</v>
      </c>
      <c r="E61" t="s">
        <v>4916</v>
      </c>
      <c r="F61" t="s">
        <v>116</v>
      </c>
      <c r="G61">
        <v>198</v>
      </c>
      <c r="H61">
        <v>12</v>
      </c>
      <c r="I61">
        <v>3</v>
      </c>
      <c r="J61">
        <v>5</v>
      </c>
      <c r="K61" t="s">
        <v>38</v>
      </c>
      <c r="L61" t="s">
        <v>4916</v>
      </c>
      <c r="M61">
        <v>528</v>
      </c>
      <c r="N61">
        <v>102</v>
      </c>
      <c r="O61">
        <v>52</v>
      </c>
      <c r="P61">
        <v>5</v>
      </c>
      <c r="Q61">
        <v>4</v>
      </c>
      <c r="R61">
        <v>45</v>
      </c>
      <c r="S61">
        <v>207.233332316081</v>
      </c>
      <c r="T61" s="4">
        <v>28.566666920979799</v>
      </c>
      <c r="U61">
        <v>0.64333333571751905</v>
      </c>
      <c r="V61">
        <v>0.38500000039736398</v>
      </c>
      <c r="X61">
        <v>156.4</v>
      </c>
      <c r="Y61" s="4">
        <v>0.62729999999999997</v>
      </c>
      <c r="Z61">
        <v>0.54769999999999996</v>
      </c>
      <c r="AA61">
        <v>7</v>
      </c>
      <c r="AB61">
        <v>0.63400000000000001</v>
      </c>
      <c r="AC61">
        <v>9.6349999999999998</v>
      </c>
      <c r="AD61">
        <v>2.4135</v>
      </c>
      <c r="AE61">
        <v>3.7500001490116102</v>
      </c>
      <c r="AF61">
        <v>4.06304979324341</v>
      </c>
      <c r="AG61">
        <v>52.535998821258502</v>
      </c>
      <c r="AH61">
        <v>-29.034468090000001</v>
      </c>
      <c r="AJ61" s="5">
        <f t="shared" si="1"/>
        <v>14.009599128977488</v>
      </c>
    </row>
    <row r="62" spans="1:36" x14ac:dyDescent="0.25">
      <c r="A62" t="s">
        <v>3692</v>
      </c>
      <c r="B62" t="s">
        <v>3736</v>
      </c>
      <c r="C62" t="s">
        <v>3757</v>
      </c>
      <c r="D62" t="str">
        <f t="shared" si="0"/>
        <v>Guarea silvatica</v>
      </c>
      <c r="E62" t="s">
        <v>3760</v>
      </c>
      <c r="F62" t="s">
        <v>40</v>
      </c>
      <c r="G62">
        <v>72</v>
      </c>
      <c r="H62">
        <v>96</v>
      </c>
      <c r="I62">
        <v>3</v>
      </c>
      <c r="J62">
        <v>5</v>
      </c>
      <c r="K62" t="s">
        <v>38</v>
      </c>
      <c r="L62" t="s">
        <v>3760</v>
      </c>
      <c r="M62">
        <v>346</v>
      </c>
      <c r="N62">
        <v>19.399999999999999</v>
      </c>
      <c r="O62">
        <v>17</v>
      </c>
      <c r="P62">
        <v>3</v>
      </c>
      <c r="Q62">
        <v>3</v>
      </c>
      <c r="R62">
        <v>15</v>
      </c>
      <c r="S62">
        <v>142.333333333333</v>
      </c>
      <c r="T62" s="4">
        <v>56.366666158040402</v>
      </c>
      <c r="U62">
        <v>1.46666665871938</v>
      </c>
      <c r="V62">
        <v>0.36933333675066599</v>
      </c>
      <c r="X62">
        <v>220.8</v>
      </c>
      <c r="Y62" s="4">
        <v>0.67120000000000002</v>
      </c>
      <c r="Z62">
        <v>0.65500000000000003</v>
      </c>
      <c r="AB62">
        <v>0.57299999999999995</v>
      </c>
      <c r="AC62">
        <v>11.6395</v>
      </c>
      <c r="AD62">
        <v>1.4490000000000001</v>
      </c>
      <c r="AE62">
        <v>3.4949999302625701</v>
      </c>
      <c r="AF62">
        <v>0.58450001478195202</v>
      </c>
      <c r="AG62">
        <v>48.965999484062202</v>
      </c>
      <c r="AH62">
        <v>-31.745739709999999</v>
      </c>
      <c r="AJ62" s="5">
        <f t="shared" si="1"/>
        <v>14.010300561117184</v>
      </c>
    </row>
    <row r="63" spans="1:36" x14ac:dyDescent="0.25">
      <c r="A63" t="s">
        <v>794</v>
      </c>
      <c r="B63" t="s">
        <v>795</v>
      </c>
      <c r="C63" t="s">
        <v>6357</v>
      </c>
      <c r="D63" t="str">
        <f t="shared" si="0"/>
        <v>Cordia sp, B2</v>
      </c>
      <c r="E63" t="s">
        <v>819</v>
      </c>
      <c r="F63" t="s">
        <v>116</v>
      </c>
      <c r="G63">
        <v>145</v>
      </c>
      <c r="H63">
        <v>86</v>
      </c>
      <c r="I63">
        <v>3</v>
      </c>
      <c r="J63">
        <v>4</v>
      </c>
      <c r="K63" t="s">
        <v>38</v>
      </c>
      <c r="L63" t="s">
        <v>819</v>
      </c>
      <c r="M63">
        <v>665</v>
      </c>
      <c r="N63">
        <v>16</v>
      </c>
      <c r="O63">
        <v>15</v>
      </c>
      <c r="P63">
        <v>3</v>
      </c>
      <c r="Q63">
        <v>2</v>
      </c>
      <c r="R63">
        <v>10</v>
      </c>
      <c r="S63">
        <v>223.43333435058599</v>
      </c>
      <c r="T63" s="4">
        <v>56.533332824707003</v>
      </c>
      <c r="U63">
        <v>1.1999999880790699</v>
      </c>
      <c r="V63">
        <v>0.94500001271565803</v>
      </c>
      <c r="X63">
        <v>481.1</v>
      </c>
      <c r="Y63" s="4">
        <v>0.38240000000000002</v>
      </c>
      <c r="Z63">
        <v>0.72899999999999998</v>
      </c>
      <c r="AA63">
        <v>3</v>
      </c>
      <c r="AB63">
        <v>0.38600000000000001</v>
      </c>
      <c r="AC63">
        <v>7.3244999999999996</v>
      </c>
      <c r="AD63">
        <v>2.02</v>
      </c>
      <c r="AE63">
        <v>2.84</v>
      </c>
      <c r="AF63">
        <v>3.94</v>
      </c>
      <c r="AG63">
        <v>39.93</v>
      </c>
      <c r="AH63">
        <v>-32.670829400000002</v>
      </c>
      <c r="AJ63" s="5">
        <f t="shared" si="1"/>
        <v>14.059859154929578</v>
      </c>
    </row>
    <row r="64" spans="1:36" x14ac:dyDescent="0.25">
      <c r="A64" t="s">
        <v>794</v>
      </c>
      <c r="B64" t="s">
        <v>795</v>
      </c>
      <c r="C64" t="s">
        <v>6357</v>
      </c>
      <c r="D64" t="str">
        <f t="shared" si="0"/>
        <v>Cordia sp, B2</v>
      </c>
      <c r="E64" t="s">
        <v>820</v>
      </c>
      <c r="F64" t="s">
        <v>116</v>
      </c>
      <c r="G64">
        <v>141</v>
      </c>
      <c r="H64">
        <v>83</v>
      </c>
      <c r="I64">
        <v>3</v>
      </c>
      <c r="J64">
        <v>4</v>
      </c>
      <c r="K64" t="s">
        <v>38</v>
      </c>
      <c r="L64" t="s">
        <v>820</v>
      </c>
      <c r="M64">
        <v>665</v>
      </c>
      <c r="N64">
        <v>10.032</v>
      </c>
      <c r="O64">
        <v>12</v>
      </c>
      <c r="Q64">
        <v>1</v>
      </c>
      <c r="S64">
        <v>176.53333536783899</v>
      </c>
      <c r="T64" s="4">
        <v>48.466665903727197</v>
      </c>
      <c r="U64">
        <v>0.99666666984558105</v>
      </c>
      <c r="V64">
        <v>0.31133333345254299</v>
      </c>
      <c r="X64">
        <v>184.2</v>
      </c>
      <c r="AB64">
        <v>0.40699999999999997</v>
      </c>
      <c r="AE64">
        <v>3.1309999525547001</v>
      </c>
      <c r="AF64">
        <v>3.13203001022339</v>
      </c>
      <c r="AG64">
        <v>44.113999605178797</v>
      </c>
      <c r="AH64">
        <v>-32.845244909999998</v>
      </c>
      <c r="AJ64" s="5">
        <f t="shared" si="1"/>
        <v>14.089428385070569</v>
      </c>
    </row>
    <row r="65" spans="1:36" x14ac:dyDescent="0.25">
      <c r="A65" t="s">
        <v>726</v>
      </c>
      <c r="B65" t="s">
        <v>750</v>
      </c>
      <c r="C65" t="s">
        <v>751</v>
      </c>
      <c r="D65" t="str">
        <f t="shared" si="0"/>
        <v>Pachira dolichocalyx</v>
      </c>
      <c r="E65" t="s">
        <v>755</v>
      </c>
      <c r="F65" t="s">
        <v>89</v>
      </c>
      <c r="G65">
        <v>33</v>
      </c>
      <c r="H65">
        <v>216</v>
      </c>
      <c r="I65">
        <v>3</v>
      </c>
      <c r="J65">
        <v>5</v>
      </c>
      <c r="K65" t="s">
        <v>38</v>
      </c>
      <c r="L65" t="s">
        <v>755</v>
      </c>
      <c r="M65">
        <v>55</v>
      </c>
      <c r="N65">
        <v>15.8</v>
      </c>
      <c r="O65">
        <v>15</v>
      </c>
      <c r="P65">
        <v>1</v>
      </c>
      <c r="Q65">
        <v>1</v>
      </c>
      <c r="R65">
        <v>9</v>
      </c>
      <c r="S65">
        <v>201.333333333333</v>
      </c>
      <c r="T65" s="4">
        <v>58.300000508626297</v>
      </c>
      <c r="U65">
        <v>1.16333333651225</v>
      </c>
      <c r="V65">
        <v>0.17433333396911599</v>
      </c>
      <c r="X65">
        <v>100.2</v>
      </c>
      <c r="Y65" s="4">
        <v>0.57220000000000004</v>
      </c>
      <c r="AA65">
        <v>11</v>
      </c>
      <c r="AE65">
        <v>3.27</v>
      </c>
      <c r="AF65">
        <v>1.6739999999999999</v>
      </c>
      <c r="AG65">
        <v>46.18</v>
      </c>
      <c r="AH65">
        <v>-32.211455919999999</v>
      </c>
      <c r="AJ65" s="5">
        <f t="shared" si="1"/>
        <v>14.122324159021407</v>
      </c>
    </row>
    <row r="66" spans="1:36" x14ac:dyDescent="0.25">
      <c r="A66" t="s">
        <v>696</v>
      </c>
      <c r="B66" t="s">
        <v>719</v>
      </c>
      <c r="C66" t="s">
        <v>6356</v>
      </c>
      <c r="D66" t="str">
        <f t="shared" ref="D66:D129" si="2">CONCATENATE(B66," ",C66)</f>
        <v>Tabebuia sp, B1</v>
      </c>
      <c r="E66" t="s">
        <v>724</v>
      </c>
      <c r="F66" t="s">
        <v>116</v>
      </c>
      <c r="G66">
        <v>165</v>
      </c>
      <c r="H66">
        <v>38</v>
      </c>
      <c r="I66">
        <v>3</v>
      </c>
      <c r="J66">
        <v>4</v>
      </c>
      <c r="K66" t="s">
        <v>38</v>
      </c>
      <c r="L66" t="s">
        <v>724</v>
      </c>
      <c r="M66">
        <v>823</v>
      </c>
      <c r="N66">
        <v>16</v>
      </c>
      <c r="O66">
        <v>10</v>
      </c>
      <c r="P66">
        <v>1</v>
      </c>
      <c r="Q66">
        <v>1</v>
      </c>
      <c r="R66">
        <v>10</v>
      </c>
      <c r="S66">
        <v>93.433334350585895</v>
      </c>
      <c r="T66" s="4">
        <v>42.133333841959598</v>
      </c>
      <c r="U66">
        <v>0.92666667699813798</v>
      </c>
      <c r="V66">
        <v>0.140333332121372</v>
      </c>
      <c r="X66">
        <v>107.7</v>
      </c>
      <c r="Y66" s="4">
        <v>0.78280000000000005</v>
      </c>
      <c r="Z66">
        <v>0.49259999999999998</v>
      </c>
      <c r="AA66">
        <v>4</v>
      </c>
      <c r="AB66">
        <v>0.67400000000000004</v>
      </c>
      <c r="AC66">
        <v>15.788500000000001</v>
      </c>
      <c r="AD66">
        <v>2.8895</v>
      </c>
      <c r="AE66">
        <v>3.18300016224384</v>
      </c>
      <c r="AF66">
        <v>4.3658099174499503</v>
      </c>
      <c r="AG66">
        <v>45.153000950813301</v>
      </c>
      <c r="AH66">
        <v>-34.15674696</v>
      </c>
      <c r="AJ66" s="5">
        <f t="shared" ref="AJ66:AJ129" si="3">AG66/AE66</f>
        <v>14.185673468198292</v>
      </c>
    </row>
    <row r="67" spans="1:36" x14ac:dyDescent="0.25">
      <c r="A67" t="s">
        <v>2209</v>
      </c>
      <c r="B67" t="s">
        <v>2224</v>
      </c>
      <c r="C67" t="s">
        <v>63</v>
      </c>
      <c r="D67" t="str">
        <f t="shared" si="2"/>
        <v>Terminalia guianensis</v>
      </c>
      <c r="E67" t="s">
        <v>2227</v>
      </c>
      <c r="F67" t="s">
        <v>116</v>
      </c>
      <c r="G67">
        <v>191</v>
      </c>
      <c r="H67">
        <v>1</v>
      </c>
      <c r="I67">
        <v>3</v>
      </c>
      <c r="J67">
        <v>5</v>
      </c>
      <c r="K67" t="s">
        <v>38</v>
      </c>
      <c r="L67" t="s">
        <v>2227</v>
      </c>
      <c r="M67">
        <v>181</v>
      </c>
      <c r="N67">
        <v>16.899999999999999</v>
      </c>
      <c r="O67">
        <v>15</v>
      </c>
      <c r="P67">
        <v>3</v>
      </c>
      <c r="Q67">
        <v>3</v>
      </c>
      <c r="R67">
        <v>15</v>
      </c>
      <c r="S67">
        <v>163.233332316081</v>
      </c>
      <c r="T67" s="4">
        <v>61.1666666666667</v>
      </c>
      <c r="U67">
        <v>0.71333332856496201</v>
      </c>
      <c r="V67">
        <v>0.24699999888738</v>
      </c>
      <c r="X67">
        <v>134.69999999999999</v>
      </c>
      <c r="Y67" s="4">
        <v>0.77639999999999998</v>
      </c>
      <c r="Z67">
        <v>0.46960000000000002</v>
      </c>
      <c r="AA67">
        <v>2</v>
      </c>
      <c r="AB67">
        <v>0.64200000000000002</v>
      </c>
      <c r="AC67">
        <v>11.701499999999999</v>
      </c>
      <c r="AD67">
        <v>1.5509999999999999</v>
      </c>
      <c r="AE67">
        <v>3.27400006353855</v>
      </c>
      <c r="AF67">
        <v>4.4222397804260298</v>
      </c>
      <c r="AG67">
        <v>46.603000164031997</v>
      </c>
      <c r="AH67">
        <v>-31.262042640000001</v>
      </c>
      <c r="AJ67" s="5">
        <f t="shared" si="3"/>
        <v>14.234269779965526</v>
      </c>
    </row>
    <row r="68" spans="1:36" x14ac:dyDescent="0.25">
      <c r="A68" t="s">
        <v>1187</v>
      </c>
      <c r="B68" t="s">
        <v>1416</v>
      </c>
      <c r="C68" t="s">
        <v>1421</v>
      </c>
      <c r="D68" t="str">
        <f t="shared" si="2"/>
        <v>Tachigali melinonii</v>
      </c>
      <c r="E68" t="s">
        <v>1423</v>
      </c>
      <c r="F68" t="s">
        <v>37</v>
      </c>
      <c r="G68">
        <v>96</v>
      </c>
      <c r="H68">
        <v>38</v>
      </c>
      <c r="I68">
        <v>3</v>
      </c>
      <c r="J68">
        <v>5</v>
      </c>
      <c r="K68" t="s">
        <v>38</v>
      </c>
      <c r="L68" t="s">
        <v>1423</v>
      </c>
      <c r="M68">
        <v>98</v>
      </c>
      <c r="N68">
        <v>27.4</v>
      </c>
      <c r="O68">
        <v>28</v>
      </c>
      <c r="P68">
        <v>3</v>
      </c>
      <c r="Q68">
        <v>4</v>
      </c>
      <c r="R68">
        <v>20</v>
      </c>
      <c r="S68">
        <v>139.333333333333</v>
      </c>
      <c r="T68" s="4">
        <v>54.099999745686901</v>
      </c>
      <c r="U68">
        <v>0.95666664838790905</v>
      </c>
      <c r="V68">
        <v>0.113666666050752</v>
      </c>
      <c r="X68">
        <v>50.9</v>
      </c>
      <c r="Y68" s="4">
        <v>0.59</v>
      </c>
      <c r="Z68">
        <v>0.7</v>
      </c>
      <c r="AA68">
        <v>6</v>
      </c>
      <c r="AB68">
        <v>0.75673097372055098</v>
      </c>
      <c r="AC68">
        <v>9.7795000000000005</v>
      </c>
      <c r="AD68">
        <v>0.69470675000000004</v>
      </c>
      <c r="AE68">
        <v>3.6490000784397099</v>
      </c>
      <c r="AF68">
        <v>2.10845994949341</v>
      </c>
      <c r="AG68">
        <v>51.971000432968097</v>
      </c>
      <c r="AH68">
        <v>-30.945509650000002</v>
      </c>
      <c r="AJ68" s="5">
        <f t="shared" si="3"/>
        <v>14.242532013096195</v>
      </c>
    </row>
    <row r="69" spans="1:36" x14ac:dyDescent="0.25">
      <c r="A69" t="s">
        <v>1187</v>
      </c>
      <c r="B69" t="s">
        <v>1416</v>
      </c>
      <c r="C69" t="s">
        <v>1417</v>
      </c>
      <c r="D69" t="str">
        <f t="shared" si="2"/>
        <v>Tachigali bracteolata</v>
      </c>
      <c r="E69" t="s">
        <v>1418</v>
      </c>
      <c r="F69" t="s">
        <v>74</v>
      </c>
      <c r="G69">
        <v>68</v>
      </c>
      <c r="H69">
        <v>52</v>
      </c>
      <c r="I69">
        <v>3</v>
      </c>
      <c r="J69">
        <v>4</v>
      </c>
      <c r="K69" t="s">
        <v>38</v>
      </c>
      <c r="L69" t="s">
        <v>1418</v>
      </c>
      <c r="M69">
        <v>96</v>
      </c>
      <c r="N69">
        <v>40.299999999999997</v>
      </c>
      <c r="O69">
        <v>37</v>
      </c>
      <c r="P69">
        <v>4</v>
      </c>
      <c r="Q69">
        <v>4</v>
      </c>
      <c r="R69">
        <v>30</v>
      </c>
      <c r="S69">
        <v>202.89999898274701</v>
      </c>
      <c r="T69" s="4">
        <v>52.699999491373703</v>
      </c>
      <c r="U69">
        <v>1.54333333174388</v>
      </c>
      <c r="V69">
        <v>0.35100000600020098</v>
      </c>
      <c r="X69">
        <v>140.30000000000001</v>
      </c>
      <c r="Y69" s="4">
        <v>0.39</v>
      </c>
      <c r="Z69">
        <v>1.2</v>
      </c>
      <c r="AA69">
        <v>6</v>
      </c>
      <c r="AE69">
        <v>3.67499999701977</v>
      </c>
      <c r="AF69">
        <v>4.5202398300170898</v>
      </c>
      <c r="AG69">
        <v>52.425998449325597</v>
      </c>
      <c r="AH69">
        <v>-30.846598190000002</v>
      </c>
      <c r="AJ69" s="5">
        <f t="shared" si="3"/>
        <v>14.265577820908925</v>
      </c>
    </row>
    <row r="70" spans="1:36" x14ac:dyDescent="0.25">
      <c r="A70" t="s">
        <v>4889</v>
      </c>
      <c r="B70" t="s">
        <v>4890</v>
      </c>
      <c r="C70" t="s">
        <v>4913</v>
      </c>
      <c r="D70" t="str">
        <f t="shared" si="2"/>
        <v>Chrysophyllum lucentifolium</v>
      </c>
      <c r="E70" t="s">
        <v>4914</v>
      </c>
      <c r="F70" t="s">
        <v>116</v>
      </c>
      <c r="G70">
        <v>104</v>
      </c>
      <c r="H70">
        <v>94</v>
      </c>
      <c r="I70">
        <v>3</v>
      </c>
      <c r="J70">
        <v>5</v>
      </c>
      <c r="K70" t="s">
        <v>38</v>
      </c>
      <c r="L70" t="s">
        <v>4914</v>
      </c>
      <c r="M70">
        <v>528</v>
      </c>
      <c r="N70">
        <v>45.5</v>
      </c>
      <c r="O70">
        <v>32</v>
      </c>
      <c r="P70">
        <v>3</v>
      </c>
      <c r="Q70">
        <v>3</v>
      </c>
      <c r="R70">
        <v>30</v>
      </c>
      <c r="S70">
        <v>200.766667683919</v>
      </c>
      <c r="T70" s="4">
        <v>33.299999872843401</v>
      </c>
      <c r="U70">
        <v>1.05666665236155</v>
      </c>
      <c r="V70">
        <v>0.888333320617676</v>
      </c>
      <c r="X70">
        <v>361</v>
      </c>
      <c r="AA70">
        <v>9</v>
      </c>
      <c r="AB70">
        <v>0.59199999999999997</v>
      </c>
      <c r="AE70">
        <v>3.46</v>
      </c>
      <c r="AF70">
        <v>4.8259999999999996</v>
      </c>
      <c r="AG70">
        <v>49.47</v>
      </c>
      <c r="AH70">
        <v>-28.956453750000001</v>
      </c>
      <c r="AJ70" s="5">
        <f t="shared" si="3"/>
        <v>14.297687861271676</v>
      </c>
    </row>
    <row r="71" spans="1:36" x14ac:dyDescent="0.25">
      <c r="A71" t="s">
        <v>2969</v>
      </c>
      <c r="B71" t="s">
        <v>3329</v>
      </c>
      <c r="C71" t="s">
        <v>3330</v>
      </c>
      <c r="D71" t="str">
        <f t="shared" si="2"/>
        <v>Gustavia hexapetala</v>
      </c>
      <c r="E71" t="s">
        <v>3365</v>
      </c>
      <c r="F71" t="s">
        <v>116</v>
      </c>
      <c r="G71">
        <v>106</v>
      </c>
      <c r="H71">
        <v>95</v>
      </c>
      <c r="I71">
        <v>3</v>
      </c>
      <c r="J71">
        <v>5</v>
      </c>
      <c r="K71" t="s">
        <v>38</v>
      </c>
      <c r="L71" t="s">
        <v>3365</v>
      </c>
      <c r="M71">
        <v>318</v>
      </c>
      <c r="N71">
        <v>20.9</v>
      </c>
      <c r="O71">
        <v>10</v>
      </c>
      <c r="P71">
        <v>1</v>
      </c>
      <c r="Q71">
        <v>1</v>
      </c>
      <c r="R71">
        <v>10</v>
      </c>
      <c r="S71">
        <v>210.233332316081</v>
      </c>
      <c r="T71" s="4">
        <v>32.933333079020201</v>
      </c>
      <c r="U71">
        <v>1.5966666936874401</v>
      </c>
      <c r="V71">
        <v>0.38999999562899301</v>
      </c>
      <c r="X71">
        <v>206.3</v>
      </c>
      <c r="AA71">
        <v>5</v>
      </c>
      <c r="AE71">
        <v>3.19</v>
      </c>
      <c r="AF71">
        <v>5.4109999999999996</v>
      </c>
      <c r="AG71">
        <v>45.61</v>
      </c>
      <c r="AH71">
        <v>-31.380673680000001</v>
      </c>
      <c r="AJ71" s="5">
        <f t="shared" si="3"/>
        <v>14.297805642633229</v>
      </c>
    </row>
    <row r="72" spans="1:36" x14ac:dyDescent="0.25">
      <c r="A72" t="s">
        <v>2783</v>
      </c>
      <c r="B72" t="s">
        <v>122</v>
      </c>
      <c r="C72" t="s">
        <v>6358</v>
      </c>
      <c r="D72" t="str">
        <f t="shared" si="2"/>
        <v>IND sp, B30</v>
      </c>
      <c r="E72" t="s">
        <v>2944</v>
      </c>
      <c r="F72" t="s">
        <v>37</v>
      </c>
      <c r="G72">
        <v>30</v>
      </c>
      <c r="H72">
        <v>48</v>
      </c>
      <c r="I72">
        <v>3</v>
      </c>
      <c r="J72">
        <v>4</v>
      </c>
      <c r="K72" t="s">
        <v>38</v>
      </c>
      <c r="L72" t="s">
        <v>2944</v>
      </c>
      <c r="M72">
        <v>687</v>
      </c>
      <c r="N72">
        <v>28.7</v>
      </c>
      <c r="O72">
        <v>25</v>
      </c>
      <c r="P72">
        <v>3</v>
      </c>
      <c r="Q72">
        <v>3</v>
      </c>
      <c r="R72">
        <v>15</v>
      </c>
      <c r="S72">
        <v>161.666666666667</v>
      </c>
      <c r="T72" s="4">
        <v>48.900000254313099</v>
      </c>
      <c r="U72">
        <v>1.1499999761581401</v>
      </c>
      <c r="V72">
        <v>0.27033333480358102</v>
      </c>
      <c r="X72">
        <v>141.80000000000001</v>
      </c>
      <c r="Y72" s="4">
        <v>0.33</v>
      </c>
      <c r="Z72">
        <v>0.74</v>
      </c>
      <c r="AA72">
        <v>4</v>
      </c>
      <c r="AB72">
        <v>0.46213144063949602</v>
      </c>
      <c r="AC72">
        <v>7.4775</v>
      </c>
      <c r="AD72">
        <v>0.80089821999999999</v>
      </c>
      <c r="AE72">
        <v>3.5089999437332202</v>
      </c>
      <c r="AF72">
        <v>0.50139999389648404</v>
      </c>
      <c r="AG72">
        <v>50.349998474121101</v>
      </c>
      <c r="AH72">
        <v>-34.01388163</v>
      </c>
      <c r="AJ72" s="5">
        <f t="shared" si="3"/>
        <v>14.34881712210967</v>
      </c>
    </row>
    <row r="73" spans="1:36" x14ac:dyDescent="0.25">
      <c r="A73" t="s">
        <v>4482</v>
      </c>
      <c r="B73" t="s">
        <v>4483</v>
      </c>
      <c r="C73" t="s">
        <v>182</v>
      </c>
      <c r="D73" t="str">
        <f t="shared" si="2"/>
        <v>Alexa wachenheimii</v>
      </c>
      <c r="E73" t="s">
        <v>4486</v>
      </c>
      <c r="F73" t="s">
        <v>37</v>
      </c>
      <c r="G73">
        <v>24</v>
      </c>
      <c r="H73">
        <v>8</v>
      </c>
      <c r="I73">
        <v>3</v>
      </c>
      <c r="J73">
        <v>5</v>
      </c>
      <c r="K73" t="s">
        <v>38</v>
      </c>
      <c r="L73" t="s">
        <v>4486</v>
      </c>
      <c r="M73">
        <v>453</v>
      </c>
      <c r="N73">
        <v>55.4</v>
      </c>
      <c r="O73">
        <v>33</v>
      </c>
      <c r="P73">
        <v>5</v>
      </c>
      <c r="Q73">
        <v>5</v>
      </c>
      <c r="R73">
        <v>30</v>
      </c>
      <c r="S73">
        <v>237</v>
      </c>
      <c r="T73" s="4">
        <v>43.9999987284342</v>
      </c>
      <c r="U73">
        <v>1.8133333126703901</v>
      </c>
      <c r="V73">
        <v>0.66266668836275699</v>
      </c>
      <c r="X73">
        <v>184.8</v>
      </c>
      <c r="Y73" s="4">
        <v>0.51</v>
      </c>
      <c r="Z73">
        <v>0.55000000000000004</v>
      </c>
      <c r="AA73">
        <v>7</v>
      </c>
      <c r="AB73">
        <v>0.40911969542503401</v>
      </c>
      <c r="AC73">
        <v>14.1112</v>
      </c>
      <c r="AD73">
        <v>1.2987993600000001</v>
      </c>
      <c r="AE73">
        <v>3.7569999694824201</v>
      </c>
      <c r="AF73">
        <v>2.56188988685608</v>
      </c>
      <c r="AG73">
        <v>54.1840016841888</v>
      </c>
      <c r="AH73">
        <v>-25.670518510000001</v>
      </c>
      <c r="AJ73" s="5">
        <f t="shared" si="3"/>
        <v>14.422145894148999</v>
      </c>
    </row>
    <row r="74" spans="1:36" x14ac:dyDescent="0.25">
      <c r="A74" t="s">
        <v>3810</v>
      </c>
      <c r="B74" t="s">
        <v>3833</v>
      </c>
      <c r="C74" t="s">
        <v>3889</v>
      </c>
      <c r="D74" t="str">
        <f t="shared" si="2"/>
        <v>Inga loubryana</v>
      </c>
      <c r="E74" t="s">
        <v>3890</v>
      </c>
      <c r="F74" t="s">
        <v>37</v>
      </c>
      <c r="G74">
        <v>25</v>
      </c>
      <c r="H74">
        <v>25</v>
      </c>
      <c r="I74">
        <v>3</v>
      </c>
      <c r="J74">
        <v>4</v>
      </c>
      <c r="K74" t="s">
        <v>38</v>
      </c>
      <c r="L74" t="s">
        <v>3890</v>
      </c>
      <c r="M74">
        <v>371</v>
      </c>
      <c r="N74">
        <v>26</v>
      </c>
      <c r="O74">
        <v>21</v>
      </c>
      <c r="P74">
        <v>3</v>
      </c>
      <c r="Q74">
        <v>3</v>
      </c>
      <c r="R74">
        <v>20</v>
      </c>
      <c r="S74">
        <v>231.63333638509101</v>
      </c>
      <c r="T74" s="4">
        <v>75.633336385091098</v>
      </c>
      <c r="U74">
        <v>2.0600000222524</v>
      </c>
      <c r="V74">
        <v>0.38366666436195401</v>
      </c>
      <c r="X74">
        <v>107.9</v>
      </c>
      <c r="Y74" s="4">
        <v>0.71</v>
      </c>
      <c r="Z74">
        <v>0.61</v>
      </c>
      <c r="AA74">
        <v>8</v>
      </c>
      <c r="AB74">
        <v>0.71908783912658703</v>
      </c>
      <c r="AC74">
        <v>15.4087</v>
      </c>
      <c r="AD74">
        <v>1.3033134</v>
      </c>
      <c r="AE74">
        <v>3.3870000392198598</v>
      </c>
      <c r="AF74">
        <v>2.6695001125335698</v>
      </c>
      <c r="AG74">
        <v>48.868000507354701</v>
      </c>
      <c r="AH74">
        <v>-29.904722140000001</v>
      </c>
      <c r="AJ74" s="5">
        <f t="shared" si="3"/>
        <v>14.428107452461278</v>
      </c>
    </row>
    <row r="75" spans="1:36" x14ac:dyDescent="0.25">
      <c r="A75" t="s">
        <v>124</v>
      </c>
      <c r="B75" t="s">
        <v>128</v>
      </c>
      <c r="C75" t="s">
        <v>135</v>
      </c>
      <c r="D75" t="str">
        <f t="shared" si="2"/>
        <v>Duguetia surinamensis</v>
      </c>
      <c r="E75" t="s">
        <v>144</v>
      </c>
      <c r="F75" t="s">
        <v>116</v>
      </c>
      <c r="G75">
        <v>108</v>
      </c>
      <c r="H75">
        <v>0</v>
      </c>
      <c r="I75">
        <v>3</v>
      </c>
      <c r="J75">
        <v>5</v>
      </c>
      <c r="K75" t="s">
        <v>38</v>
      </c>
      <c r="L75" t="s">
        <v>144</v>
      </c>
      <c r="M75">
        <v>11</v>
      </c>
      <c r="N75">
        <v>19.5</v>
      </c>
      <c r="O75">
        <v>23</v>
      </c>
      <c r="P75">
        <v>2</v>
      </c>
      <c r="Q75">
        <v>2</v>
      </c>
      <c r="R75">
        <v>15</v>
      </c>
      <c r="S75">
        <v>191</v>
      </c>
      <c r="T75" s="4">
        <v>45.633332570393897</v>
      </c>
      <c r="U75">
        <v>1.68666664759318</v>
      </c>
      <c r="V75">
        <v>0.40833333134651201</v>
      </c>
      <c r="X75">
        <v>177.6</v>
      </c>
      <c r="Y75" s="4">
        <v>0.70740000000000003</v>
      </c>
      <c r="Z75">
        <v>0.5655</v>
      </c>
      <c r="AE75">
        <v>3.3629998564720198</v>
      </c>
      <c r="AF75">
        <v>4.1529698371887198</v>
      </c>
      <c r="AG75">
        <v>48.5379993915558</v>
      </c>
      <c r="AH75">
        <v>-33.285683380000002</v>
      </c>
      <c r="AJ75" s="5">
        <f t="shared" si="3"/>
        <v>14.432947208768232</v>
      </c>
    </row>
    <row r="76" spans="1:36" x14ac:dyDescent="0.25">
      <c r="A76" t="s">
        <v>3810</v>
      </c>
      <c r="B76" t="s">
        <v>3833</v>
      </c>
      <c r="C76" t="s">
        <v>3847</v>
      </c>
      <c r="D76" t="str">
        <f t="shared" si="2"/>
        <v>Inga albicoria</v>
      </c>
      <c r="E76" t="s">
        <v>3849</v>
      </c>
      <c r="F76" t="s">
        <v>40</v>
      </c>
      <c r="G76">
        <v>13</v>
      </c>
      <c r="H76">
        <v>21</v>
      </c>
      <c r="I76">
        <v>3</v>
      </c>
      <c r="J76">
        <v>5</v>
      </c>
      <c r="K76" t="s">
        <v>38</v>
      </c>
      <c r="L76" t="s">
        <v>3849</v>
      </c>
      <c r="M76">
        <v>363</v>
      </c>
      <c r="N76">
        <v>17.2</v>
      </c>
      <c r="O76">
        <v>22</v>
      </c>
      <c r="P76">
        <v>3</v>
      </c>
      <c r="Q76">
        <v>3</v>
      </c>
      <c r="R76">
        <v>22</v>
      </c>
      <c r="S76">
        <v>144.766667683919</v>
      </c>
      <c r="T76" s="4">
        <v>57.033334096272803</v>
      </c>
      <c r="U76">
        <v>1.2266666491826399</v>
      </c>
      <c r="V76">
        <v>0.20533332725365999</v>
      </c>
      <c r="X76">
        <v>105.3</v>
      </c>
      <c r="Y76" s="4">
        <v>0.60299999999999998</v>
      </c>
      <c r="Z76">
        <v>0.66539999999999999</v>
      </c>
      <c r="AB76">
        <v>0.629</v>
      </c>
      <c r="AC76">
        <v>11.5655</v>
      </c>
      <c r="AD76">
        <v>0.98199999999999998</v>
      </c>
      <c r="AE76">
        <v>3.3349998295307199</v>
      </c>
      <c r="AF76">
        <v>1.8386800289154099</v>
      </c>
      <c r="AG76">
        <v>48.335000872612</v>
      </c>
      <c r="AH76">
        <v>-32.273718969999997</v>
      </c>
      <c r="AJ76" s="5">
        <f t="shared" si="3"/>
        <v>14.493254375792096</v>
      </c>
    </row>
    <row r="77" spans="1:36" x14ac:dyDescent="0.25">
      <c r="A77" t="s">
        <v>726</v>
      </c>
      <c r="B77" t="s">
        <v>758</v>
      </c>
      <c r="C77" t="s">
        <v>759</v>
      </c>
      <c r="D77" t="str">
        <f t="shared" si="2"/>
        <v>Quararibea duckei</v>
      </c>
      <c r="E77" t="s">
        <v>771</v>
      </c>
      <c r="F77" t="s">
        <v>116</v>
      </c>
      <c r="G77">
        <v>126</v>
      </c>
      <c r="H77">
        <v>25</v>
      </c>
      <c r="I77">
        <v>3</v>
      </c>
      <c r="J77">
        <v>5</v>
      </c>
      <c r="K77" t="s">
        <v>38</v>
      </c>
      <c r="L77" t="s">
        <v>771</v>
      </c>
      <c r="M77">
        <v>56</v>
      </c>
      <c r="N77">
        <v>13.1</v>
      </c>
      <c r="O77">
        <v>15</v>
      </c>
      <c r="P77">
        <v>3</v>
      </c>
      <c r="Q77">
        <v>3</v>
      </c>
      <c r="R77">
        <v>13</v>
      </c>
      <c r="S77">
        <v>180.69999694824199</v>
      </c>
      <c r="T77" s="4">
        <v>53.699999491373703</v>
      </c>
      <c r="U77">
        <v>1.64666668574015</v>
      </c>
      <c r="V77">
        <v>0.65766665339469899</v>
      </c>
      <c r="X77">
        <v>312.89999999999998</v>
      </c>
      <c r="AE77">
        <v>3.07</v>
      </c>
      <c r="AF77">
        <v>2.9670000000000001</v>
      </c>
      <c r="AG77">
        <v>44.58</v>
      </c>
      <c r="AH77">
        <v>-31.275318299999999</v>
      </c>
      <c r="AJ77" s="5">
        <f t="shared" si="3"/>
        <v>14.521172638436482</v>
      </c>
    </row>
    <row r="78" spans="1:36" x14ac:dyDescent="0.25">
      <c r="A78" t="s">
        <v>726</v>
      </c>
      <c r="B78" t="s">
        <v>758</v>
      </c>
      <c r="C78" t="s">
        <v>759</v>
      </c>
      <c r="D78" t="str">
        <f t="shared" si="2"/>
        <v>Quararibea duckei</v>
      </c>
      <c r="E78" t="s">
        <v>775</v>
      </c>
      <c r="F78" t="s">
        <v>116</v>
      </c>
      <c r="G78">
        <v>143</v>
      </c>
      <c r="H78">
        <v>13</v>
      </c>
      <c r="I78">
        <v>3</v>
      </c>
      <c r="J78">
        <v>5</v>
      </c>
      <c r="K78" t="s">
        <v>38</v>
      </c>
      <c r="L78" t="s">
        <v>775</v>
      </c>
      <c r="M78">
        <v>56</v>
      </c>
      <c r="N78">
        <v>12.4</v>
      </c>
      <c r="O78">
        <v>14</v>
      </c>
      <c r="P78">
        <v>2</v>
      </c>
      <c r="Q78">
        <v>2</v>
      </c>
      <c r="R78">
        <v>10</v>
      </c>
      <c r="S78">
        <v>158.56666564941401</v>
      </c>
      <c r="T78" s="4">
        <v>56.5</v>
      </c>
      <c r="U78">
        <v>1.55000003178914</v>
      </c>
      <c r="V78">
        <v>0.56300000349680601</v>
      </c>
      <c r="X78">
        <v>287.10000000000002</v>
      </c>
      <c r="AE78">
        <v>3.11</v>
      </c>
      <c r="AF78">
        <v>3.3370000000000002</v>
      </c>
      <c r="AG78">
        <v>45.33</v>
      </c>
      <c r="AH78">
        <v>-32.573908279999998</v>
      </c>
      <c r="AJ78" s="5">
        <f t="shared" si="3"/>
        <v>14.57556270096463</v>
      </c>
    </row>
    <row r="79" spans="1:36" x14ac:dyDescent="0.25">
      <c r="A79" t="s">
        <v>726</v>
      </c>
      <c r="B79" t="s">
        <v>758</v>
      </c>
      <c r="C79" t="s">
        <v>759</v>
      </c>
      <c r="D79" t="str">
        <f t="shared" si="2"/>
        <v>Quararibea duckei</v>
      </c>
      <c r="E79" t="s">
        <v>776</v>
      </c>
      <c r="F79" t="s">
        <v>116</v>
      </c>
      <c r="G79">
        <v>156</v>
      </c>
      <c r="H79">
        <v>6</v>
      </c>
      <c r="I79">
        <v>3</v>
      </c>
      <c r="J79">
        <v>5</v>
      </c>
      <c r="K79" t="s">
        <v>38</v>
      </c>
      <c r="L79" t="s">
        <v>776</v>
      </c>
      <c r="M79">
        <v>56</v>
      </c>
      <c r="N79">
        <v>15.8</v>
      </c>
      <c r="O79">
        <v>15</v>
      </c>
      <c r="P79">
        <v>2</v>
      </c>
      <c r="Q79">
        <v>3</v>
      </c>
      <c r="R79">
        <v>10</v>
      </c>
      <c r="S79">
        <v>169.56666564941401</v>
      </c>
      <c r="T79" s="4">
        <v>50.633333841959598</v>
      </c>
      <c r="U79">
        <v>1.7266666491826399</v>
      </c>
      <c r="V79">
        <v>0.34000000357627902</v>
      </c>
      <c r="X79">
        <v>174</v>
      </c>
      <c r="AE79">
        <v>3.16</v>
      </c>
      <c r="AF79">
        <v>4.0140000000000002</v>
      </c>
      <c r="AG79">
        <v>46.17</v>
      </c>
      <c r="AH79">
        <v>-31.646044700000001</v>
      </c>
      <c r="AJ79" s="5">
        <f t="shared" si="3"/>
        <v>14.610759493670885</v>
      </c>
    </row>
    <row r="80" spans="1:36" x14ac:dyDescent="0.25">
      <c r="A80" t="s">
        <v>4482</v>
      </c>
      <c r="B80" t="s">
        <v>4583</v>
      </c>
      <c r="C80" t="s">
        <v>4584</v>
      </c>
      <c r="D80" t="str">
        <f t="shared" si="2"/>
        <v>Hymenolobium flavum</v>
      </c>
      <c r="E80" t="s">
        <v>4585</v>
      </c>
      <c r="F80" t="s">
        <v>116</v>
      </c>
      <c r="G80">
        <v>132</v>
      </c>
      <c r="H80">
        <v>90</v>
      </c>
      <c r="I80">
        <v>3</v>
      </c>
      <c r="J80">
        <v>5</v>
      </c>
      <c r="K80" t="s">
        <v>38</v>
      </c>
      <c r="L80" t="s">
        <v>4585</v>
      </c>
      <c r="M80">
        <v>462</v>
      </c>
      <c r="N80">
        <v>32.200000000000003</v>
      </c>
      <c r="O80">
        <v>27</v>
      </c>
      <c r="P80">
        <v>5</v>
      </c>
      <c r="Q80">
        <v>5</v>
      </c>
      <c r="R80">
        <v>27</v>
      </c>
      <c r="S80">
        <v>162.10000101725299</v>
      </c>
      <c r="T80" s="4">
        <v>39.766667683919302</v>
      </c>
      <c r="U80">
        <v>0.87999999523162797</v>
      </c>
      <c r="V80">
        <v>2.7666667476296401E-2</v>
      </c>
      <c r="X80">
        <v>13.5</v>
      </c>
      <c r="Y80" s="4">
        <v>0.65649999999999997</v>
      </c>
      <c r="Z80">
        <v>0.7419</v>
      </c>
      <c r="AA80">
        <v>7</v>
      </c>
      <c r="AB80">
        <v>0.46500000000000002</v>
      </c>
      <c r="AC80">
        <v>7.0765000000000002</v>
      </c>
      <c r="AD80">
        <v>1.1174999999999999</v>
      </c>
      <c r="AE80">
        <v>3.3500000834465</v>
      </c>
      <c r="AF80">
        <v>4.2786197662353498</v>
      </c>
      <c r="AG80">
        <v>48.954001069068902</v>
      </c>
      <c r="AH80">
        <v>-27.585736789999999</v>
      </c>
      <c r="AJ80" s="5">
        <f t="shared" si="3"/>
        <v>14.613134283478804</v>
      </c>
    </row>
    <row r="81" spans="1:36" x14ac:dyDescent="0.25">
      <c r="A81" t="s">
        <v>5541</v>
      </c>
      <c r="B81" t="s">
        <v>5542</v>
      </c>
      <c r="C81" t="s">
        <v>151</v>
      </c>
      <c r="D81" t="str">
        <f t="shared" si="2"/>
        <v>Amphirrhox longifolia</v>
      </c>
      <c r="E81" t="s">
        <v>5543</v>
      </c>
      <c r="F81" t="s">
        <v>116</v>
      </c>
      <c r="G81">
        <v>117</v>
      </c>
      <c r="H81">
        <v>20</v>
      </c>
      <c r="I81">
        <v>3</v>
      </c>
      <c r="J81">
        <v>5</v>
      </c>
      <c r="K81" t="s">
        <v>38</v>
      </c>
      <c r="L81" t="s">
        <v>5543</v>
      </c>
      <c r="M81">
        <v>607</v>
      </c>
      <c r="N81">
        <v>10.5</v>
      </c>
      <c r="O81">
        <v>8</v>
      </c>
      <c r="P81">
        <v>1</v>
      </c>
      <c r="Q81">
        <v>1</v>
      </c>
      <c r="R81">
        <v>8</v>
      </c>
      <c r="S81">
        <v>149.89999898274701</v>
      </c>
      <c r="T81" s="4">
        <v>36.900000254313099</v>
      </c>
      <c r="U81">
        <v>1.2200000286102299</v>
      </c>
      <c r="V81">
        <v>0.13999999811252001</v>
      </c>
      <c r="X81">
        <v>101.7</v>
      </c>
      <c r="Y81" s="4">
        <v>0.57579999999999998</v>
      </c>
      <c r="Z81">
        <v>0.99019999999999997</v>
      </c>
      <c r="AB81">
        <v>0.61499999999999999</v>
      </c>
      <c r="AC81">
        <v>11.670500000000001</v>
      </c>
      <c r="AD81">
        <v>1.7164999999999999</v>
      </c>
      <c r="AE81">
        <v>2.91</v>
      </c>
      <c r="AF81">
        <v>6.57</v>
      </c>
      <c r="AG81">
        <v>42.58</v>
      </c>
      <c r="AH81">
        <v>-32.734486629999999</v>
      </c>
      <c r="AJ81" s="5">
        <f t="shared" si="3"/>
        <v>14.632302405498281</v>
      </c>
    </row>
    <row r="82" spans="1:36" x14ac:dyDescent="0.25">
      <c r="A82" t="s">
        <v>4889</v>
      </c>
      <c r="B82" t="s">
        <v>4890</v>
      </c>
      <c r="C82" t="s">
        <v>4891</v>
      </c>
      <c r="D82" t="str">
        <f t="shared" si="2"/>
        <v>Chrysophyllum argenteum</v>
      </c>
      <c r="E82" t="s">
        <v>4896</v>
      </c>
      <c r="F82" t="s">
        <v>42</v>
      </c>
      <c r="G82">
        <v>62</v>
      </c>
      <c r="H82">
        <v>314</v>
      </c>
      <c r="I82">
        <v>3</v>
      </c>
      <c r="J82">
        <v>5</v>
      </c>
      <c r="K82" t="s">
        <v>38</v>
      </c>
      <c r="L82" t="s">
        <v>4896</v>
      </c>
      <c r="M82">
        <v>524</v>
      </c>
      <c r="N82">
        <v>13.6</v>
      </c>
      <c r="O82">
        <v>15</v>
      </c>
      <c r="P82">
        <v>2</v>
      </c>
      <c r="Q82">
        <v>3</v>
      </c>
      <c r="R82">
        <v>15</v>
      </c>
      <c r="S82">
        <v>222.333333333333</v>
      </c>
      <c r="T82" s="4">
        <v>62.366667429606103</v>
      </c>
      <c r="U82">
        <v>0.80333334207534801</v>
      </c>
      <c r="V82">
        <v>0.27766666809717799</v>
      </c>
      <c r="X82">
        <v>117.8</v>
      </c>
      <c r="Y82" s="4">
        <v>0.88829999999999998</v>
      </c>
      <c r="Z82">
        <v>0.35799999999999998</v>
      </c>
      <c r="AE82">
        <v>3.1989999115467098</v>
      </c>
      <c r="AF82">
        <v>1.9993799924850499</v>
      </c>
      <c r="AG82">
        <v>46.819001436233499</v>
      </c>
      <c r="AH82">
        <v>-33.597672449999997</v>
      </c>
      <c r="AJ82" s="5">
        <f t="shared" si="3"/>
        <v>14.635511950857357</v>
      </c>
    </row>
    <row r="83" spans="1:36" x14ac:dyDescent="0.25">
      <c r="A83" t="s">
        <v>3810</v>
      </c>
      <c r="B83" t="s">
        <v>3833</v>
      </c>
      <c r="C83" t="s">
        <v>3921</v>
      </c>
      <c r="D83" t="str">
        <f t="shared" si="2"/>
        <v>Inga sarmentosa</v>
      </c>
      <c r="E83" t="s">
        <v>3922</v>
      </c>
      <c r="F83" t="s">
        <v>37</v>
      </c>
      <c r="G83">
        <v>65</v>
      </c>
      <c r="H83">
        <v>37</v>
      </c>
      <c r="I83">
        <v>3</v>
      </c>
      <c r="J83">
        <v>5</v>
      </c>
      <c r="K83" t="s">
        <v>38</v>
      </c>
      <c r="L83" t="s">
        <v>3922</v>
      </c>
      <c r="M83">
        <v>377</v>
      </c>
      <c r="N83">
        <v>24.4</v>
      </c>
      <c r="O83">
        <v>26</v>
      </c>
      <c r="P83">
        <v>4</v>
      </c>
      <c r="Q83">
        <v>4</v>
      </c>
      <c r="R83">
        <v>25</v>
      </c>
      <c r="S83">
        <v>298.09999593099002</v>
      </c>
      <c r="T83" s="4">
        <v>80.3333333333333</v>
      </c>
      <c r="U83">
        <v>3.0033333301544198</v>
      </c>
      <c r="V83">
        <v>1.11433331171672</v>
      </c>
      <c r="X83">
        <v>274</v>
      </c>
      <c r="Y83" s="4">
        <v>0.63</v>
      </c>
      <c r="Z83">
        <v>0.46</v>
      </c>
      <c r="AA83">
        <v>8</v>
      </c>
      <c r="AB83">
        <v>0.54726785421371504</v>
      </c>
      <c r="AC83">
        <v>9.7814999999999994</v>
      </c>
      <c r="AD83">
        <v>0.77229318000000002</v>
      </c>
      <c r="AE83">
        <v>3.2999999821186101</v>
      </c>
      <c r="AF83">
        <v>3.5938799381256099</v>
      </c>
      <c r="AG83">
        <v>48.364999890327503</v>
      </c>
      <c r="AH83">
        <v>-29.72377831</v>
      </c>
      <c r="AJ83" s="5">
        <f t="shared" si="3"/>
        <v>14.656060652241891</v>
      </c>
    </row>
    <row r="84" spans="1:36" x14ac:dyDescent="0.25">
      <c r="A84" t="s">
        <v>3810</v>
      </c>
      <c r="B84" t="s">
        <v>3833</v>
      </c>
      <c r="C84" t="s">
        <v>1748</v>
      </c>
      <c r="D84" t="str">
        <f t="shared" si="2"/>
        <v>Inga alba</v>
      </c>
      <c r="E84" t="s">
        <v>3845</v>
      </c>
      <c r="F84" t="s">
        <v>37</v>
      </c>
      <c r="G84">
        <v>11</v>
      </c>
      <c r="H84">
        <v>94</v>
      </c>
      <c r="I84">
        <v>3</v>
      </c>
      <c r="J84">
        <v>5</v>
      </c>
      <c r="K84" t="s">
        <v>38</v>
      </c>
      <c r="L84" t="s">
        <v>3845</v>
      </c>
      <c r="M84">
        <v>362</v>
      </c>
      <c r="N84">
        <v>48.9</v>
      </c>
      <c r="O84">
        <v>30</v>
      </c>
      <c r="P84">
        <v>5</v>
      </c>
      <c r="Q84">
        <v>5</v>
      </c>
      <c r="R84">
        <v>30</v>
      </c>
      <c r="S84">
        <v>169.666666666667</v>
      </c>
      <c r="T84" s="4">
        <v>66.333330790201799</v>
      </c>
      <c r="U84">
        <v>1.4333333571751901</v>
      </c>
      <c r="V84">
        <v>0.24199999868869801</v>
      </c>
      <c r="X84">
        <v>92.3</v>
      </c>
      <c r="Y84" s="4">
        <v>0.55000000000000004</v>
      </c>
      <c r="Z84">
        <v>0.82</v>
      </c>
      <c r="AA84">
        <v>2</v>
      </c>
      <c r="AB84">
        <v>0.54084777832031306</v>
      </c>
      <c r="AC84">
        <v>6.9377500000000003</v>
      </c>
      <c r="AD84">
        <v>0.49387660999999999</v>
      </c>
      <c r="AE84">
        <v>3.4639999270439099</v>
      </c>
      <c r="AF84">
        <v>2.7138700485229501</v>
      </c>
      <c r="AG84">
        <v>50.822001695632899</v>
      </c>
      <c r="AH84">
        <v>-30.432018129999999</v>
      </c>
      <c r="AJ84" s="5">
        <f t="shared" si="3"/>
        <v>14.67147885854695</v>
      </c>
    </row>
    <row r="85" spans="1:36" x14ac:dyDescent="0.25">
      <c r="A85" t="s">
        <v>726</v>
      </c>
      <c r="B85" t="s">
        <v>758</v>
      </c>
      <c r="C85" t="s">
        <v>759</v>
      </c>
      <c r="D85" t="str">
        <f t="shared" si="2"/>
        <v>Quararibea duckei</v>
      </c>
      <c r="E85" t="s">
        <v>766</v>
      </c>
      <c r="F85" t="s">
        <v>116</v>
      </c>
      <c r="G85">
        <v>115</v>
      </c>
      <c r="H85">
        <v>39</v>
      </c>
      <c r="I85">
        <v>3</v>
      </c>
      <c r="J85">
        <v>5</v>
      </c>
      <c r="K85" t="s">
        <v>38</v>
      </c>
      <c r="L85" t="s">
        <v>766</v>
      </c>
      <c r="M85">
        <v>56</v>
      </c>
      <c r="N85">
        <v>12.3</v>
      </c>
      <c r="O85">
        <v>11</v>
      </c>
      <c r="P85">
        <v>2</v>
      </c>
      <c r="Q85">
        <v>1</v>
      </c>
      <c r="R85">
        <v>8</v>
      </c>
      <c r="S85">
        <v>154.333333333333</v>
      </c>
      <c r="T85" s="4">
        <v>50.066666920979799</v>
      </c>
      <c r="U85">
        <v>1.3033333619435601</v>
      </c>
      <c r="V85">
        <v>0.34366665283838899</v>
      </c>
      <c r="X85">
        <v>197.2</v>
      </c>
      <c r="AA85">
        <v>5</v>
      </c>
      <c r="AE85">
        <v>3.01</v>
      </c>
      <c r="AF85">
        <v>2.9550000000000001</v>
      </c>
      <c r="AG85">
        <v>44.19</v>
      </c>
      <c r="AH85">
        <v>-32.577411050000002</v>
      </c>
      <c r="AJ85" s="5">
        <f t="shared" si="3"/>
        <v>14.681063122923588</v>
      </c>
    </row>
    <row r="86" spans="1:36" x14ac:dyDescent="0.25">
      <c r="A86" t="s">
        <v>4889</v>
      </c>
      <c r="B86" t="s">
        <v>5067</v>
      </c>
      <c r="C86" t="s">
        <v>5226</v>
      </c>
      <c r="D86" t="str">
        <f t="shared" si="2"/>
        <v>Pouteria jariensis</v>
      </c>
      <c r="E86" t="s">
        <v>5231</v>
      </c>
      <c r="F86" t="s">
        <v>116</v>
      </c>
      <c r="G86">
        <v>186</v>
      </c>
      <c r="H86">
        <v>96</v>
      </c>
      <c r="I86">
        <v>3</v>
      </c>
      <c r="J86">
        <v>5</v>
      </c>
      <c r="K86" t="s">
        <v>38</v>
      </c>
      <c r="L86" t="s">
        <v>5231</v>
      </c>
      <c r="M86">
        <v>563</v>
      </c>
      <c r="N86">
        <v>14.5</v>
      </c>
      <c r="O86">
        <v>17</v>
      </c>
      <c r="P86">
        <v>3</v>
      </c>
      <c r="Q86">
        <v>3</v>
      </c>
      <c r="R86">
        <v>10</v>
      </c>
      <c r="S86">
        <v>232.20000203450499</v>
      </c>
      <c r="T86" s="4">
        <v>34.599999745686901</v>
      </c>
      <c r="U86">
        <v>1.9100000460942601</v>
      </c>
      <c r="V86">
        <v>0.59666665395100904</v>
      </c>
      <c r="X86">
        <v>200.2</v>
      </c>
      <c r="Y86" s="4">
        <v>0.7984</v>
      </c>
      <c r="Z86">
        <v>0.46510000000000001</v>
      </c>
      <c r="AA86">
        <v>2</v>
      </c>
      <c r="AB86">
        <v>0.69</v>
      </c>
      <c r="AC86">
        <v>11.95</v>
      </c>
      <c r="AD86">
        <v>1.2284999999999999</v>
      </c>
      <c r="AE86">
        <v>3.1789999455213498</v>
      </c>
      <c r="AF86">
        <v>6.1619601249694798</v>
      </c>
      <c r="AG86">
        <v>46.930000185966499</v>
      </c>
      <c r="AH86">
        <v>-31.603542109999999</v>
      </c>
      <c r="AJ86" s="5">
        <f t="shared" si="3"/>
        <v>14.762504243538158</v>
      </c>
    </row>
    <row r="87" spans="1:36" x14ac:dyDescent="0.25">
      <c r="A87" t="s">
        <v>3810</v>
      </c>
      <c r="B87" t="s">
        <v>3959</v>
      </c>
      <c r="C87" t="s">
        <v>3960</v>
      </c>
      <c r="D87" t="str">
        <f t="shared" si="2"/>
        <v>Pseudopiptadenia psilostachya</v>
      </c>
      <c r="E87" t="s">
        <v>3966</v>
      </c>
      <c r="F87" t="s">
        <v>116</v>
      </c>
      <c r="G87">
        <v>198</v>
      </c>
      <c r="H87">
        <v>66</v>
      </c>
      <c r="I87">
        <v>3</v>
      </c>
      <c r="J87">
        <v>5</v>
      </c>
      <c r="K87" t="s">
        <v>38</v>
      </c>
      <c r="L87" t="s">
        <v>3966</v>
      </c>
      <c r="M87">
        <v>386</v>
      </c>
      <c r="N87">
        <v>18</v>
      </c>
      <c r="O87">
        <v>22</v>
      </c>
      <c r="P87">
        <v>2</v>
      </c>
      <c r="Q87">
        <v>2</v>
      </c>
      <c r="R87">
        <v>20</v>
      </c>
      <c r="S87">
        <v>116.200002034505</v>
      </c>
      <c r="T87" s="4">
        <v>60.9999987284342</v>
      </c>
      <c r="V87">
        <v>0.28299999237060502</v>
      </c>
      <c r="X87">
        <v>49.1</v>
      </c>
      <c r="Y87" s="4">
        <v>0.5796</v>
      </c>
      <c r="Z87">
        <v>0.56930000000000003</v>
      </c>
      <c r="AA87">
        <v>2</v>
      </c>
      <c r="AB87">
        <v>0.498</v>
      </c>
      <c r="AC87">
        <v>11.5905</v>
      </c>
      <c r="AD87">
        <v>2.1385000000000001</v>
      </c>
      <c r="AE87">
        <v>3.3760000020265601</v>
      </c>
      <c r="AF87">
        <v>5.4280099868774396</v>
      </c>
      <c r="AG87">
        <v>49.897998571395902</v>
      </c>
      <c r="AH87">
        <v>-33.669327500000001</v>
      </c>
      <c r="AJ87" s="5">
        <f t="shared" si="3"/>
        <v>14.780212838105127</v>
      </c>
    </row>
    <row r="88" spans="1:36" x14ac:dyDescent="0.25">
      <c r="A88" t="s">
        <v>372</v>
      </c>
      <c r="B88" t="s">
        <v>415</v>
      </c>
      <c r="C88" t="s">
        <v>447</v>
      </c>
      <c r="D88" t="str">
        <f t="shared" si="2"/>
        <v>Aspidosperma oblongum</v>
      </c>
      <c r="E88" t="s">
        <v>448</v>
      </c>
      <c r="F88" t="s">
        <v>42</v>
      </c>
      <c r="G88">
        <v>98</v>
      </c>
      <c r="H88">
        <v>361</v>
      </c>
      <c r="I88">
        <v>3</v>
      </c>
      <c r="J88">
        <v>5</v>
      </c>
      <c r="K88" t="s">
        <v>38</v>
      </c>
      <c r="L88" t="s">
        <v>448</v>
      </c>
      <c r="M88">
        <v>29</v>
      </c>
      <c r="N88">
        <v>46</v>
      </c>
      <c r="O88">
        <v>33</v>
      </c>
      <c r="P88">
        <v>4</v>
      </c>
      <c r="Q88">
        <v>4</v>
      </c>
      <c r="R88">
        <v>30</v>
      </c>
      <c r="S88">
        <v>230.333333333333</v>
      </c>
      <c r="T88" s="4">
        <v>40.433333079020201</v>
      </c>
      <c r="U88">
        <v>0.22000000377496101</v>
      </c>
      <c r="V88">
        <v>6.56666656335195E-2</v>
      </c>
      <c r="X88">
        <v>28.3</v>
      </c>
      <c r="Y88" s="4">
        <v>0.78459999999999996</v>
      </c>
      <c r="Z88">
        <v>0.46589999999999998</v>
      </c>
      <c r="AA88">
        <v>3</v>
      </c>
      <c r="AB88">
        <v>0.76700000000000002</v>
      </c>
      <c r="AC88">
        <v>12.227499999999999</v>
      </c>
      <c r="AD88">
        <v>2.3855</v>
      </c>
      <c r="AE88">
        <v>3.42600010335445</v>
      </c>
      <c r="AF88">
        <v>2.7706499099731401</v>
      </c>
      <c r="AG88">
        <v>50.718998908996603</v>
      </c>
      <c r="AH88">
        <v>-26.196862840000001</v>
      </c>
      <c r="AJ88" s="5">
        <f t="shared" si="3"/>
        <v>14.804144010193356</v>
      </c>
    </row>
    <row r="89" spans="1:36" x14ac:dyDescent="0.25">
      <c r="A89" t="s">
        <v>4700</v>
      </c>
      <c r="B89" t="s">
        <v>4769</v>
      </c>
      <c r="C89" t="s">
        <v>4778</v>
      </c>
      <c r="D89" t="str">
        <f t="shared" si="2"/>
        <v>Psychotria mapourioides</v>
      </c>
      <c r="E89" t="s">
        <v>4779</v>
      </c>
      <c r="F89" t="s">
        <v>116</v>
      </c>
      <c r="G89">
        <v>140</v>
      </c>
      <c r="H89">
        <v>94</v>
      </c>
      <c r="I89">
        <v>3</v>
      </c>
      <c r="J89">
        <v>4</v>
      </c>
      <c r="K89" t="s">
        <v>38</v>
      </c>
      <c r="L89" t="s">
        <v>4779</v>
      </c>
      <c r="M89">
        <v>504</v>
      </c>
      <c r="N89">
        <v>34.9</v>
      </c>
      <c r="O89">
        <v>24</v>
      </c>
      <c r="P89">
        <v>4</v>
      </c>
      <c r="Q89">
        <v>5</v>
      </c>
      <c r="R89">
        <v>24</v>
      </c>
      <c r="S89">
        <v>216.20000203450499</v>
      </c>
      <c r="T89" s="4">
        <v>65.200000762939496</v>
      </c>
      <c r="U89">
        <v>0.53666666150093101</v>
      </c>
      <c r="V89">
        <v>0.341999992728233</v>
      </c>
      <c r="X89">
        <v>129.4</v>
      </c>
      <c r="Y89" s="4">
        <v>0.3916</v>
      </c>
      <c r="Z89">
        <v>1.7954000000000001</v>
      </c>
      <c r="AA89">
        <v>7</v>
      </c>
      <c r="AB89">
        <v>0.5</v>
      </c>
      <c r="AC89">
        <v>8.5500000000000007</v>
      </c>
      <c r="AD89">
        <v>1.0555000000000001</v>
      </c>
      <c r="AE89">
        <v>3.4439999610185601</v>
      </c>
      <c r="AF89">
        <v>4.5068402290344203</v>
      </c>
      <c r="AG89">
        <v>51.332002878189101</v>
      </c>
      <c r="AH89">
        <v>-30.590224039999999</v>
      </c>
      <c r="AJ89" s="5">
        <f t="shared" si="3"/>
        <v>14.904762909174861</v>
      </c>
    </row>
    <row r="90" spans="1:36" x14ac:dyDescent="0.25">
      <c r="A90" t="s">
        <v>3810</v>
      </c>
      <c r="B90" t="s">
        <v>3986</v>
      </c>
      <c r="C90" t="s">
        <v>3987</v>
      </c>
      <c r="D90" t="str">
        <f t="shared" si="2"/>
        <v>Zygia racemosa</v>
      </c>
      <c r="E90" t="s">
        <v>3989</v>
      </c>
      <c r="F90" t="s">
        <v>42</v>
      </c>
      <c r="G90">
        <v>86</v>
      </c>
      <c r="H90">
        <v>355</v>
      </c>
      <c r="I90">
        <v>3</v>
      </c>
      <c r="J90">
        <v>5</v>
      </c>
      <c r="K90" t="s">
        <v>38</v>
      </c>
      <c r="L90" t="s">
        <v>3989</v>
      </c>
      <c r="M90">
        <v>390</v>
      </c>
      <c r="N90">
        <v>23.1</v>
      </c>
      <c r="O90">
        <v>22</v>
      </c>
      <c r="P90">
        <v>3</v>
      </c>
      <c r="Q90">
        <v>3</v>
      </c>
      <c r="R90">
        <v>20</v>
      </c>
      <c r="S90">
        <v>177.43333435058599</v>
      </c>
      <c r="T90" s="4">
        <v>68.300000508626297</v>
      </c>
      <c r="V90">
        <v>0.16666666666666699</v>
      </c>
      <c r="X90">
        <v>54.6</v>
      </c>
      <c r="Y90" s="4">
        <v>0.58220000000000005</v>
      </c>
      <c r="Z90">
        <v>1.0308999999999999</v>
      </c>
      <c r="AA90">
        <v>5</v>
      </c>
      <c r="AB90">
        <v>0.78100000000000003</v>
      </c>
      <c r="AC90">
        <v>11.2865</v>
      </c>
      <c r="AD90">
        <v>2.1560000000000001</v>
      </c>
      <c r="AE90">
        <v>3.2749999314546598</v>
      </c>
      <c r="AF90">
        <v>5.6916999816894496</v>
      </c>
      <c r="AG90">
        <v>48.886999487876899</v>
      </c>
      <c r="AH90">
        <v>-31.391409159999998</v>
      </c>
      <c r="AJ90" s="5">
        <f t="shared" si="3"/>
        <v>14.927328400328459</v>
      </c>
    </row>
    <row r="91" spans="1:36" x14ac:dyDescent="0.25">
      <c r="A91" t="s">
        <v>4475</v>
      </c>
      <c r="B91" t="s">
        <v>4476</v>
      </c>
      <c r="C91" t="s">
        <v>3757</v>
      </c>
      <c r="D91" t="str">
        <f t="shared" si="2"/>
        <v>Agonandra silvatica</v>
      </c>
      <c r="E91" t="s">
        <v>4481</v>
      </c>
      <c r="F91" t="s">
        <v>42</v>
      </c>
      <c r="G91">
        <v>79</v>
      </c>
      <c r="H91">
        <v>378</v>
      </c>
      <c r="I91">
        <v>3</v>
      </c>
      <c r="J91">
        <v>5</v>
      </c>
      <c r="K91" t="s">
        <v>38</v>
      </c>
      <c r="L91" t="s">
        <v>4481</v>
      </c>
      <c r="M91">
        <v>452</v>
      </c>
      <c r="N91">
        <v>20.6</v>
      </c>
      <c r="O91">
        <v>24</v>
      </c>
      <c r="P91">
        <v>3</v>
      </c>
      <c r="Q91">
        <v>3</v>
      </c>
      <c r="R91">
        <v>20</v>
      </c>
      <c r="S91">
        <v>180.666666666667</v>
      </c>
      <c r="T91" s="4">
        <v>51.400000254313099</v>
      </c>
      <c r="U91">
        <v>0.30666667222976701</v>
      </c>
      <c r="V91">
        <v>0.21766666571299201</v>
      </c>
      <c r="X91">
        <v>100.3</v>
      </c>
      <c r="Y91" s="4">
        <v>0.58599999999999997</v>
      </c>
      <c r="Z91">
        <v>0.77890000000000004</v>
      </c>
      <c r="AC91">
        <v>16.973500000000001</v>
      </c>
      <c r="AD91">
        <v>2.8925000000000001</v>
      </c>
      <c r="AE91">
        <v>3.2999999821186101</v>
      </c>
      <c r="AF91">
        <v>3.5344998836517298</v>
      </c>
      <c r="AG91">
        <v>49.274000525474499</v>
      </c>
      <c r="AH91">
        <v>-30.503181550000001</v>
      </c>
      <c r="AJ91" s="5">
        <f t="shared" si="3"/>
        <v>14.931515391657802</v>
      </c>
    </row>
    <row r="92" spans="1:36" x14ac:dyDescent="0.25">
      <c r="A92" t="s">
        <v>2969</v>
      </c>
      <c r="B92" t="s">
        <v>3400</v>
      </c>
      <c r="C92" t="s">
        <v>3552</v>
      </c>
      <c r="D92" t="str">
        <f t="shared" si="2"/>
        <v>Lecythis poiteaui</v>
      </c>
      <c r="E92" t="s">
        <v>3566</v>
      </c>
      <c r="F92" t="s">
        <v>40</v>
      </c>
      <c r="G92">
        <v>5</v>
      </c>
      <c r="H92">
        <v>32</v>
      </c>
      <c r="I92">
        <v>3</v>
      </c>
      <c r="J92">
        <v>5</v>
      </c>
      <c r="K92" t="s">
        <v>38</v>
      </c>
      <c r="L92" t="s">
        <v>3566</v>
      </c>
      <c r="M92">
        <v>328</v>
      </c>
      <c r="N92">
        <v>44.2</v>
      </c>
      <c r="O92">
        <v>26</v>
      </c>
      <c r="P92">
        <v>4</v>
      </c>
      <c r="Q92">
        <v>3</v>
      </c>
      <c r="R92">
        <v>26</v>
      </c>
      <c r="S92">
        <v>200.766667683919</v>
      </c>
      <c r="T92" s="4">
        <v>46.299999237060497</v>
      </c>
      <c r="U92">
        <v>1.01333332061768</v>
      </c>
      <c r="V92">
        <v>0.28366667032241799</v>
      </c>
      <c r="X92">
        <v>140.1</v>
      </c>
      <c r="Y92" s="4">
        <v>0.61299999999999999</v>
      </c>
      <c r="Z92">
        <v>0.75119999999999998</v>
      </c>
      <c r="AB92">
        <v>0.70699999999999996</v>
      </c>
      <c r="AC92">
        <v>10.327999999999999</v>
      </c>
      <c r="AD92">
        <v>3.4820000000000002</v>
      </c>
      <c r="AE92">
        <v>3.3270001411438002</v>
      </c>
      <c r="AF92">
        <v>4.5096797943115199</v>
      </c>
      <c r="AG92">
        <v>49.865001440048196</v>
      </c>
      <c r="AH92">
        <v>-30.82073226</v>
      </c>
      <c r="AJ92" s="5">
        <f t="shared" si="3"/>
        <v>14.987976953588269</v>
      </c>
    </row>
    <row r="93" spans="1:36" x14ac:dyDescent="0.25">
      <c r="A93" t="s">
        <v>726</v>
      </c>
      <c r="B93" t="s">
        <v>758</v>
      </c>
      <c r="C93" t="s">
        <v>759</v>
      </c>
      <c r="D93" t="str">
        <f t="shared" si="2"/>
        <v>Quararibea duckei</v>
      </c>
      <c r="E93" t="s">
        <v>768</v>
      </c>
      <c r="F93" t="s">
        <v>116</v>
      </c>
      <c r="G93">
        <v>116</v>
      </c>
      <c r="H93">
        <v>84</v>
      </c>
      <c r="I93">
        <v>3</v>
      </c>
      <c r="J93">
        <v>5</v>
      </c>
      <c r="K93" t="s">
        <v>38</v>
      </c>
      <c r="L93" t="s">
        <v>768</v>
      </c>
      <c r="M93">
        <v>56</v>
      </c>
      <c r="N93">
        <v>13.7</v>
      </c>
      <c r="O93">
        <v>13</v>
      </c>
      <c r="P93">
        <v>1</v>
      </c>
      <c r="Q93">
        <v>1</v>
      </c>
      <c r="R93">
        <v>10</v>
      </c>
      <c r="S93">
        <v>161.43333435058599</v>
      </c>
      <c r="T93" s="4">
        <v>45.200000127156599</v>
      </c>
      <c r="U93">
        <v>1.3133333126703901</v>
      </c>
      <c r="V93">
        <v>0.45633333921432501</v>
      </c>
      <c r="X93">
        <v>252.5</v>
      </c>
      <c r="AA93">
        <v>1</v>
      </c>
      <c r="AE93">
        <v>2.9470000416040398</v>
      </c>
      <c r="AF93">
        <v>2.2259600162506099</v>
      </c>
      <c r="AG93">
        <v>44.304001331329303</v>
      </c>
      <c r="AH93">
        <v>-32.631783249999998</v>
      </c>
      <c r="AJ93" s="5">
        <f t="shared" si="3"/>
        <v>15.033593724421809</v>
      </c>
    </row>
    <row r="94" spans="1:36" x14ac:dyDescent="0.25">
      <c r="A94" t="s">
        <v>4399</v>
      </c>
      <c r="B94" t="s">
        <v>4400</v>
      </c>
      <c r="C94" t="s">
        <v>4381</v>
      </c>
      <c r="D94" t="str">
        <f t="shared" si="2"/>
        <v>Neea floribunda</v>
      </c>
      <c r="E94" t="s">
        <v>4403</v>
      </c>
      <c r="F94" t="s">
        <v>116</v>
      </c>
      <c r="G94">
        <v>114</v>
      </c>
      <c r="H94">
        <v>92</v>
      </c>
      <c r="I94">
        <v>3</v>
      </c>
      <c r="J94">
        <v>5</v>
      </c>
      <c r="K94" t="s">
        <v>38</v>
      </c>
      <c r="L94" t="s">
        <v>4403</v>
      </c>
      <c r="M94">
        <v>444</v>
      </c>
      <c r="N94">
        <v>28.8</v>
      </c>
      <c r="O94">
        <v>25</v>
      </c>
      <c r="P94">
        <v>1</v>
      </c>
      <c r="Q94">
        <v>1</v>
      </c>
      <c r="R94">
        <v>15</v>
      </c>
      <c r="S94">
        <v>281.13334147135402</v>
      </c>
      <c r="T94" s="4">
        <v>61.099999745686901</v>
      </c>
      <c r="U94">
        <v>1.37000000476837</v>
      </c>
      <c r="V94">
        <v>0.58366666237513198</v>
      </c>
      <c r="X94">
        <v>203.4</v>
      </c>
      <c r="Y94" s="4">
        <v>0.4446</v>
      </c>
      <c r="Z94">
        <v>1.1543000000000001</v>
      </c>
      <c r="AA94">
        <v>9</v>
      </c>
      <c r="AB94">
        <v>0.55100000000000005</v>
      </c>
      <c r="AC94">
        <v>6.9409999999999998</v>
      </c>
      <c r="AD94">
        <v>0.90649999999999997</v>
      </c>
      <c r="AE94">
        <v>2.73599997162819</v>
      </c>
      <c r="AF94">
        <v>3.8277099132537802</v>
      </c>
      <c r="AG94">
        <v>41.1769986152649</v>
      </c>
      <c r="AH94">
        <v>-32.675174630000001</v>
      </c>
      <c r="AJ94" s="5">
        <f t="shared" si="3"/>
        <v>15.050072749365023</v>
      </c>
    </row>
    <row r="95" spans="1:36" x14ac:dyDescent="0.25">
      <c r="A95" t="s">
        <v>124</v>
      </c>
      <c r="B95" t="s">
        <v>128</v>
      </c>
      <c r="C95" t="s">
        <v>135</v>
      </c>
      <c r="D95" t="str">
        <f t="shared" si="2"/>
        <v>Duguetia surinamensis</v>
      </c>
      <c r="E95" t="s">
        <v>136</v>
      </c>
      <c r="F95" t="s">
        <v>42</v>
      </c>
      <c r="G95">
        <v>5</v>
      </c>
      <c r="H95">
        <v>303</v>
      </c>
      <c r="I95">
        <v>3</v>
      </c>
      <c r="J95">
        <v>5</v>
      </c>
      <c r="K95" t="s">
        <v>38</v>
      </c>
      <c r="L95" t="s">
        <v>136</v>
      </c>
      <c r="M95">
        <v>11</v>
      </c>
      <c r="N95">
        <v>14.9</v>
      </c>
      <c r="O95">
        <v>19</v>
      </c>
      <c r="P95">
        <v>3</v>
      </c>
      <c r="Q95">
        <v>3</v>
      </c>
      <c r="R95">
        <v>17</v>
      </c>
      <c r="S95">
        <v>170.43333435058599</v>
      </c>
      <c r="T95" s="4">
        <v>53.366667429606103</v>
      </c>
      <c r="U95">
        <v>1.5466666618983</v>
      </c>
      <c r="V95">
        <v>0.305333331227303</v>
      </c>
      <c r="X95">
        <v>105.7</v>
      </c>
      <c r="AE95">
        <v>3.0959999188780798</v>
      </c>
      <c r="AF95">
        <v>3.9161100387573198</v>
      </c>
      <c r="AG95">
        <v>46.658998727798497</v>
      </c>
      <c r="AH95">
        <v>-32.798407140000002</v>
      </c>
      <c r="AJ95" s="5">
        <f t="shared" si="3"/>
        <v>15.070736418076736</v>
      </c>
    </row>
    <row r="96" spans="1:36" x14ac:dyDescent="0.25">
      <c r="A96" t="s">
        <v>1187</v>
      </c>
      <c r="B96" t="s">
        <v>1416</v>
      </c>
      <c r="C96" t="s">
        <v>1421</v>
      </c>
      <c r="D96" t="str">
        <f t="shared" si="2"/>
        <v>Tachigali melinonii</v>
      </c>
      <c r="E96" t="s">
        <v>1422</v>
      </c>
      <c r="F96" t="s">
        <v>37</v>
      </c>
      <c r="G96">
        <v>24</v>
      </c>
      <c r="H96">
        <v>58</v>
      </c>
      <c r="I96">
        <v>3</v>
      </c>
      <c r="J96">
        <v>5</v>
      </c>
      <c r="K96" t="s">
        <v>38</v>
      </c>
      <c r="L96" t="s">
        <v>1422</v>
      </c>
      <c r="M96">
        <v>98</v>
      </c>
      <c r="O96">
        <v>36</v>
      </c>
      <c r="P96">
        <v>5</v>
      </c>
      <c r="Q96">
        <v>5</v>
      </c>
      <c r="R96">
        <v>35</v>
      </c>
      <c r="S96">
        <v>179.766667683919</v>
      </c>
      <c r="T96" s="4">
        <v>54.566666920979799</v>
      </c>
      <c r="U96">
        <v>1.38333336512248</v>
      </c>
      <c r="V96">
        <v>0.22766666611035699</v>
      </c>
      <c r="X96">
        <v>65.8</v>
      </c>
      <c r="Y96" s="4">
        <v>0.74</v>
      </c>
      <c r="Z96">
        <v>0.43</v>
      </c>
      <c r="AA96">
        <v>5</v>
      </c>
      <c r="AE96">
        <v>3.3870000392198598</v>
      </c>
      <c r="AF96">
        <v>1.28954994678497</v>
      </c>
      <c r="AG96">
        <v>51.0590016841888</v>
      </c>
      <c r="AH96">
        <v>-27.34602829</v>
      </c>
      <c r="AJ96" s="5">
        <f t="shared" si="3"/>
        <v>15.074992941526332</v>
      </c>
    </row>
    <row r="97" spans="1:36" x14ac:dyDescent="0.25">
      <c r="A97" t="s">
        <v>3810</v>
      </c>
      <c r="B97" t="s">
        <v>3940</v>
      </c>
      <c r="C97" t="s">
        <v>58</v>
      </c>
      <c r="D97" t="str">
        <f t="shared" si="2"/>
        <v>Parkia ulei</v>
      </c>
      <c r="E97" t="s">
        <v>3953</v>
      </c>
      <c r="F97" t="s">
        <v>74</v>
      </c>
      <c r="G97">
        <v>2</v>
      </c>
      <c r="H97">
        <v>83</v>
      </c>
      <c r="I97">
        <v>1</v>
      </c>
      <c r="J97">
        <v>5</v>
      </c>
      <c r="K97" t="s">
        <v>38</v>
      </c>
      <c r="L97" t="s">
        <v>3953</v>
      </c>
      <c r="M97">
        <v>384</v>
      </c>
      <c r="N97">
        <v>46.1</v>
      </c>
      <c r="O97">
        <v>35</v>
      </c>
      <c r="P97">
        <v>5</v>
      </c>
      <c r="Q97">
        <v>4</v>
      </c>
      <c r="R97">
        <v>30</v>
      </c>
      <c r="S97">
        <v>138</v>
      </c>
      <c r="T97" s="4">
        <v>48.900001525878899</v>
      </c>
      <c r="U97">
        <v>0.40999999642372098</v>
      </c>
      <c r="V97">
        <v>1.14699995517731</v>
      </c>
      <c r="X97">
        <v>62.9</v>
      </c>
      <c r="Y97" s="4">
        <v>0.62</v>
      </c>
      <c r="Z97">
        <v>0.73</v>
      </c>
      <c r="AA97">
        <v>3</v>
      </c>
      <c r="AB97">
        <v>0.70399999999999996</v>
      </c>
      <c r="AC97">
        <v>12.258800000000001</v>
      </c>
      <c r="AD97">
        <v>2.6949999999999998</v>
      </c>
      <c r="AE97">
        <v>3.28599996864796</v>
      </c>
      <c r="AF97">
        <v>3.7867400646209699</v>
      </c>
      <c r="AG97">
        <v>49.542000889778102</v>
      </c>
      <c r="AH97">
        <v>-30.35935851</v>
      </c>
      <c r="AJ97" s="5">
        <f t="shared" si="3"/>
        <v>15.076689398193265</v>
      </c>
    </row>
    <row r="98" spans="1:36" x14ac:dyDescent="0.25">
      <c r="A98" t="s">
        <v>3692</v>
      </c>
      <c r="B98" t="s">
        <v>3764</v>
      </c>
      <c r="C98" t="s">
        <v>3765</v>
      </c>
      <c r="D98" t="str">
        <f t="shared" si="2"/>
        <v>Trichilia cipo</v>
      </c>
      <c r="E98" t="s">
        <v>3774</v>
      </c>
      <c r="F98" t="s">
        <v>116</v>
      </c>
      <c r="G98">
        <v>151</v>
      </c>
      <c r="H98">
        <v>40</v>
      </c>
      <c r="I98">
        <v>3</v>
      </c>
      <c r="J98">
        <v>4</v>
      </c>
      <c r="K98" t="s">
        <v>38</v>
      </c>
      <c r="L98" t="s">
        <v>3774</v>
      </c>
      <c r="M98">
        <v>347</v>
      </c>
      <c r="N98">
        <v>11.146000000000001</v>
      </c>
      <c r="O98">
        <v>12</v>
      </c>
      <c r="P98">
        <v>1</v>
      </c>
      <c r="Q98">
        <v>1</v>
      </c>
      <c r="R98">
        <v>5</v>
      </c>
      <c r="S98">
        <v>173.89999898274701</v>
      </c>
      <c r="T98" s="4">
        <v>53.599999745686901</v>
      </c>
      <c r="U98">
        <v>0.87000000476837203</v>
      </c>
      <c r="V98">
        <v>0.20600000272194499</v>
      </c>
      <c r="X98">
        <v>85.2</v>
      </c>
      <c r="AB98">
        <v>0.68600000000000005</v>
      </c>
      <c r="AE98">
        <v>3.0869999900460199</v>
      </c>
      <c r="AF98">
        <v>4.55947017669678</v>
      </c>
      <c r="AG98">
        <v>46.564999222755397</v>
      </c>
      <c r="AH98">
        <v>-33.790510070000003</v>
      </c>
      <c r="AJ98" s="5">
        <f t="shared" si="3"/>
        <v>15.084223962715731</v>
      </c>
    </row>
    <row r="99" spans="1:36" x14ac:dyDescent="0.25">
      <c r="A99" t="s">
        <v>3995</v>
      </c>
      <c r="B99" t="s">
        <v>3996</v>
      </c>
      <c r="C99" t="s">
        <v>4018</v>
      </c>
      <c r="D99" t="str">
        <f t="shared" si="2"/>
        <v>Siparuna pachyantha</v>
      </c>
      <c r="E99" t="s">
        <v>4019</v>
      </c>
      <c r="F99" t="s">
        <v>42</v>
      </c>
      <c r="G99">
        <v>14</v>
      </c>
      <c r="H99">
        <v>374</v>
      </c>
      <c r="I99">
        <v>3</v>
      </c>
      <c r="J99">
        <v>5</v>
      </c>
      <c r="K99" t="s">
        <v>38</v>
      </c>
      <c r="L99" t="s">
        <v>4019</v>
      </c>
      <c r="M99">
        <v>395</v>
      </c>
      <c r="N99">
        <v>23.6</v>
      </c>
      <c r="O99">
        <v>20</v>
      </c>
      <c r="P99">
        <v>3</v>
      </c>
      <c r="Q99">
        <v>3</v>
      </c>
      <c r="R99">
        <v>17</v>
      </c>
      <c r="S99">
        <v>376.46667480468801</v>
      </c>
      <c r="T99" s="4">
        <v>61.533334096272803</v>
      </c>
      <c r="U99">
        <v>2.2366666793823198</v>
      </c>
      <c r="V99">
        <v>4.1869999567667602</v>
      </c>
      <c r="X99">
        <v>1194.5999999999999</v>
      </c>
      <c r="Y99" s="4">
        <v>0.64390000000000003</v>
      </c>
      <c r="Z99">
        <v>0.7399</v>
      </c>
      <c r="AA99">
        <v>9</v>
      </c>
      <c r="AB99">
        <v>0.46300000000000002</v>
      </c>
      <c r="AC99">
        <v>10.956</v>
      </c>
      <c r="AD99">
        <v>1.2404999999999999</v>
      </c>
      <c r="AE99">
        <v>2.8400000184774399</v>
      </c>
      <c r="AF99">
        <v>1.6068300008773799</v>
      </c>
      <c r="AG99">
        <v>42.846000194549603</v>
      </c>
      <c r="AH99">
        <v>-32.639581919999998</v>
      </c>
      <c r="AJ99" s="5">
        <f t="shared" si="3"/>
        <v>15.086619688657569</v>
      </c>
    </row>
    <row r="100" spans="1:36" x14ac:dyDescent="0.25">
      <c r="A100" t="s">
        <v>726</v>
      </c>
      <c r="B100" t="s">
        <v>750</v>
      </c>
      <c r="C100" t="s">
        <v>751</v>
      </c>
      <c r="D100" t="str">
        <f t="shared" si="2"/>
        <v>Pachira dolichocalyx</v>
      </c>
      <c r="E100" t="s">
        <v>757</v>
      </c>
      <c r="F100" t="s">
        <v>89</v>
      </c>
      <c r="G100">
        <v>18</v>
      </c>
      <c r="H100">
        <v>217</v>
      </c>
      <c r="I100">
        <v>3</v>
      </c>
      <c r="J100">
        <v>5</v>
      </c>
      <c r="K100" t="s">
        <v>38</v>
      </c>
      <c r="L100" t="s">
        <v>757</v>
      </c>
      <c r="M100">
        <v>55</v>
      </c>
      <c r="N100">
        <v>11.9</v>
      </c>
      <c r="O100">
        <v>14</v>
      </c>
      <c r="P100">
        <v>1</v>
      </c>
      <c r="Q100">
        <v>1</v>
      </c>
      <c r="R100">
        <v>7</v>
      </c>
      <c r="S100">
        <v>146.666666666667</v>
      </c>
      <c r="T100" s="4">
        <v>56.799999237060497</v>
      </c>
      <c r="U100">
        <v>1.2266666491826399</v>
      </c>
      <c r="V100">
        <v>0.18033332626024901</v>
      </c>
      <c r="X100">
        <v>100.8</v>
      </c>
      <c r="Y100" s="4">
        <v>0.6321</v>
      </c>
      <c r="AA100">
        <v>8</v>
      </c>
      <c r="AE100">
        <v>3.06</v>
      </c>
      <c r="AF100">
        <v>1.129</v>
      </c>
      <c r="AG100">
        <v>46.43</v>
      </c>
      <c r="AH100">
        <v>-32.659640600000003</v>
      </c>
      <c r="AJ100" s="5">
        <f t="shared" si="3"/>
        <v>15.173202614379084</v>
      </c>
    </row>
    <row r="101" spans="1:36" x14ac:dyDescent="0.25">
      <c r="A101" t="s">
        <v>1187</v>
      </c>
      <c r="B101" t="s">
        <v>1416</v>
      </c>
      <c r="C101" t="s">
        <v>6359</v>
      </c>
      <c r="D101" t="str">
        <f t="shared" si="2"/>
        <v>Tachigali sp, 2</v>
      </c>
      <c r="E101" t="s">
        <v>1443</v>
      </c>
      <c r="F101" t="s">
        <v>42</v>
      </c>
      <c r="G101">
        <v>13</v>
      </c>
      <c r="H101">
        <v>381</v>
      </c>
      <c r="I101">
        <v>3</v>
      </c>
      <c r="J101">
        <v>4</v>
      </c>
      <c r="K101" t="s">
        <v>38</v>
      </c>
      <c r="L101" t="s">
        <v>1443</v>
      </c>
      <c r="M101">
        <v>100</v>
      </c>
      <c r="N101">
        <v>17.3</v>
      </c>
      <c r="O101">
        <v>26</v>
      </c>
      <c r="P101">
        <v>4</v>
      </c>
      <c r="Q101">
        <v>3</v>
      </c>
      <c r="R101">
        <v>24</v>
      </c>
      <c r="S101">
        <v>250.233332316081</v>
      </c>
      <c r="T101" s="4">
        <v>60.633333841959598</v>
      </c>
      <c r="U101">
        <v>2.53333334128062</v>
      </c>
      <c r="V101">
        <v>1.2733333508173601</v>
      </c>
      <c r="X101">
        <v>282.89999999999998</v>
      </c>
      <c r="Y101" s="4">
        <v>0.49859999999999999</v>
      </c>
      <c r="Z101">
        <v>1.1851</v>
      </c>
      <c r="AA101">
        <v>3</v>
      </c>
      <c r="AB101">
        <v>0.63400000000000001</v>
      </c>
      <c r="AC101">
        <v>15.9</v>
      </c>
      <c r="AD101">
        <v>2.6575000000000002</v>
      </c>
      <c r="AE101">
        <v>3.2600000500678998</v>
      </c>
      <c r="AF101">
        <v>2.0909500122070299</v>
      </c>
      <c r="AG101">
        <v>49.540999531745904</v>
      </c>
      <c r="AH101">
        <v>-30.316946179999999</v>
      </c>
      <c r="AJ101" s="5">
        <f t="shared" si="3"/>
        <v>15.196625389841346</v>
      </c>
    </row>
    <row r="102" spans="1:36" x14ac:dyDescent="0.25">
      <c r="A102" t="s">
        <v>3810</v>
      </c>
      <c r="B102" t="s">
        <v>3833</v>
      </c>
      <c r="C102" t="s">
        <v>3909</v>
      </c>
      <c r="D102" t="str">
        <f t="shared" si="2"/>
        <v>Inga pezizifera</v>
      </c>
      <c r="E102" t="s">
        <v>3910</v>
      </c>
      <c r="F102" t="s">
        <v>37</v>
      </c>
      <c r="G102">
        <v>87</v>
      </c>
      <c r="H102">
        <v>40</v>
      </c>
      <c r="I102">
        <v>3</v>
      </c>
      <c r="J102">
        <v>5</v>
      </c>
      <c r="K102" t="s">
        <v>38</v>
      </c>
      <c r="L102" t="s">
        <v>3910</v>
      </c>
      <c r="M102">
        <v>375</v>
      </c>
      <c r="N102">
        <v>17.5</v>
      </c>
      <c r="O102">
        <v>21</v>
      </c>
      <c r="P102">
        <v>3</v>
      </c>
      <c r="Q102">
        <v>3</v>
      </c>
      <c r="R102">
        <v>21</v>
      </c>
      <c r="S102">
        <v>165.333333333333</v>
      </c>
      <c r="T102" s="4">
        <v>71.400000254313198</v>
      </c>
      <c r="U102">
        <v>1.48666667938232</v>
      </c>
      <c r="V102">
        <v>0.50433332721392299</v>
      </c>
      <c r="X102">
        <v>179.4</v>
      </c>
      <c r="Y102" s="4">
        <v>0.53</v>
      </c>
      <c r="Z102">
        <v>0.82</v>
      </c>
      <c r="AA102">
        <v>4</v>
      </c>
      <c r="AB102">
        <v>0.46415275335311901</v>
      </c>
      <c r="AC102">
        <v>9.93675</v>
      </c>
      <c r="AD102">
        <v>0.66784266000000003</v>
      </c>
      <c r="AE102">
        <v>3.4490000456571601</v>
      </c>
      <c r="AF102">
        <v>2.8596899509429901</v>
      </c>
      <c r="AG102">
        <v>52.463001012802103</v>
      </c>
      <c r="AH102">
        <v>-31.094369499999999</v>
      </c>
      <c r="AJ102" s="5">
        <f t="shared" si="3"/>
        <v>15.211075766398254</v>
      </c>
    </row>
    <row r="103" spans="1:36" x14ac:dyDescent="0.25">
      <c r="A103" t="s">
        <v>726</v>
      </c>
      <c r="B103" t="s">
        <v>758</v>
      </c>
      <c r="C103" t="s">
        <v>759</v>
      </c>
      <c r="D103" t="str">
        <f t="shared" si="2"/>
        <v>Quararibea duckei</v>
      </c>
      <c r="E103" t="s">
        <v>767</v>
      </c>
      <c r="F103" t="s">
        <v>116</v>
      </c>
      <c r="G103">
        <v>111</v>
      </c>
      <c r="H103">
        <v>85</v>
      </c>
      <c r="I103">
        <v>3</v>
      </c>
      <c r="J103">
        <v>5</v>
      </c>
      <c r="K103" t="s">
        <v>38</v>
      </c>
      <c r="L103" t="s">
        <v>767</v>
      </c>
      <c r="M103">
        <v>56</v>
      </c>
      <c r="N103">
        <v>13.1</v>
      </c>
      <c r="O103">
        <v>10</v>
      </c>
      <c r="P103">
        <v>1</v>
      </c>
      <c r="Q103">
        <v>1</v>
      </c>
      <c r="R103">
        <v>10</v>
      </c>
      <c r="S103">
        <v>160.766667683919</v>
      </c>
      <c r="T103" s="4">
        <v>52.300000508626297</v>
      </c>
      <c r="U103">
        <v>1.51333332061768</v>
      </c>
      <c r="V103">
        <v>0.63933332761128703</v>
      </c>
      <c r="X103">
        <v>387.8</v>
      </c>
      <c r="AA103">
        <v>3</v>
      </c>
      <c r="AE103">
        <v>2.9600000008940701</v>
      </c>
      <c r="AF103">
        <v>2.8633899688720699</v>
      </c>
      <c r="AG103">
        <v>45.052999258041403</v>
      </c>
      <c r="AH103">
        <v>-33.200693379999997</v>
      </c>
      <c r="AJ103" s="5">
        <f t="shared" si="3"/>
        <v>15.220607852849025</v>
      </c>
    </row>
    <row r="104" spans="1:36" x14ac:dyDescent="0.25">
      <c r="A104" t="s">
        <v>4889</v>
      </c>
      <c r="B104" t="s">
        <v>5067</v>
      </c>
      <c r="C104" t="s">
        <v>5256</v>
      </c>
      <c r="D104" t="str">
        <f t="shared" si="2"/>
        <v>Pouteria retinervis</v>
      </c>
      <c r="E104" t="s">
        <v>5258</v>
      </c>
      <c r="F104" t="s">
        <v>116</v>
      </c>
      <c r="G104">
        <v>157</v>
      </c>
      <c r="H104">
        <v>0</v>
      </c>
      <c r="I104">
        <v>3</v>
      </c>
      <c r="J104">
        <v>5</v>
      </c>
      <c r="K104" t="s">
        <v>38</v>
      </c>
      <c r="L104" t="s">
        <v>5258</v>
      </c>
      <c r="M104">
        <v>566</v>
      </c>
      <c r="N104">
        <v>51.9</v>
      </c>
      <c r="O104">
        <v>32</v>
      </c>
      <c r="P104">
        <v>3</v>
      </c>
      <c r="Q104">
        <v>3</v>
      </c>
      <c r="R104">
        <v>32</v>
      </c>
      <c r="S104">
        <v>147.233332316081</v>
      </c>
      <c r="T104" s="4">
        <v>46.3333333333333</v>
      </c>
      <c r="U104">
        <v>1.32333334287008</v>
      </c>
      <c r="V104">
        <v>0.70233333110809304</v>
      </c>
      <c r="X104">
        <v>261.3</v>
      </c>
      <c r="Y104" s="4">
        <v>0.78659999999999997</v>
      </c>
      <c r="Z104">
        <v>0.45250000000000001</v>
      </c>
      <c r="AA104">
        <v>6</v>
      </c>
      <c r="AC104">
        <v>14.638500000000001</v>
      </c>
      <c r="AD104">
        <v>3.8445</v>
      </c>
      <c r="AE104">
        <v>3.2719999999999998</v>
      </c>
      <c r="AF104">
        <v>7.1189999999999998</v>
      </c>
      <c r="AG104">
        <v>49.853999999999999</v>
      </c>
      <c r="AJ104" s="5">
        <f t="shared" si="3"/>
        <v>15.236552567237165</v>
      </c>
    </row>
    <row r="105" spans="1:36" x14ac:dyDescent="0.25">
      <c r="A105" t="s">
        <v>2365</v>
      </c>
      <c r="B105" t="s">
        <v>2447</v>
      </c>
      <c r="C105" t="s">
        <v>2448</v>
      </c>
      <c r="D105" t="str">
        <f t="shared" si="2"/>
        <v>Glycydendron amazonicum</v>
      </c>
      <c r="E105" t="s">
        <v>2452</v>
      </c>
      <c r="F105" t="s">
        <v>116</v>
      </c>
      <c r="G105">
        <v>162</v>
      </c>
      <c r="H105">
        <v>21</v>
      </c>
      <c r="I105">
        <v>3</v>
      </c>
      <c r="J105">
        <v>5</v>
      </c>
      <c r="K105" t="s">
        <v>38</v>
      </c>
      <c r="L105" t="s">
        <v>2452</v>
      </c>
      <c r="M105">
        <v>211</v>
      </c>
      <c r="N105">
        <v>12.1</v>
      </c>
      <c r="O105">
        <v>6</v>
      </c>
      <c r="P105">
        <v>1</v>
      </c>
      <c r="Q105">
        <v>1</v>
      </c>
      <c r="R105">
        <v>6</v>
      </c>
      <c r="S105">
        <v>161.36666361490899</v>
      </c>
      <c r="T105" s="4">
        <v>53.1666666666667</v>
      </c>
      <c r="U105">
        <v>1.7666666507720901</v>
      </c>
      <c r="V105">
        <v>0.56833333770434102</v>
      </c>
      <c r="X105">
        <v>370.4</v>
      </c>
      <c r="Y105" s="4">
        <v>0.57569999999999999</v>
      </c>
      <c r="Z105">
        <v>0.80359999999999998</v>
      </c>
      <c r="AA105">
        <v>2</v>
      </c>
      <c r="AC105">
        <v>8.6340000000000003</v>
      </c>
      <c r="AD105">
        <v>0.88400000000000001</v>
      </c>
      <c r="AE105">
        <v>3.048</v>
      </c>
      <c r="AF105">
        <v>4.8890000000000002</v>
      </c>
      <c r="AG105">
        <v>46.49</v>
      </c>
      <c r="AJ105" s="5">
        <f t="shared" si="3"/>
        <v>15.252624671916012</v>
      </c>
    </row>
    <row r="106" spans="1:36" x14ac:dyDescent="0.25">
      <c r="A106" t="s">
        <v>4022</v>
      </c>
      <c r="B106" t="s">
        <v>4093</v>
      </c>
      <c r="C106" t="s">
        <v>4096</v>
      </c>
      <c r="D106" t="str">
        <f t="shared" si="2"/>
        <v>Trymatococcus oligandrus</v>
      </c>
      <c r="E106" t="s">
        <v>4110</v>
      </c>
      <c r="F106" t="s">
        <v>116</v>
      </c>
      <c r="G106">
        <v>120</v>
      </c>
      <c r="H106">
        <v>44</v>
      </c>
      <c r="I106">
        <v>3</v>
      </c>
      <c r="J106">
        <v>5</v>
      </c>
      <c r="K106" t="s">
        <v>38</v>
      </c>
      <c r="L106" t="s">
        <v>4110</v>
      </c>
      <c r="M106">
        <v>409</v>
      </c>
      <c r="N106">
        <v>13.6</v>
      </c>
      <c r="O106">
        <v>14</v>
      </c>
      <c r="P106">
        <v>2</v>
      </c>
      <c r="Q106">
        <v>1</v>
      </c>
      <c r="R106">
        <v>9</v>
      </c>
      <c r="S106">
        <v>187.43333435058599</v>
      </c>
      <c r="T106" s="4">
        <v>65.466665903727204</v>
      </c>
      <c r="U106">
        <v>1.8733333349227901</v>
      </c>
      <c r="V106">
        <v>0.158666665355364</v>
      </c>
      <c r="X106">
        <v>70.2</v>
      </c>
      <c r="Y106" s="4">
        <v>0.5575</v>
      </c>
      <c r="Z106">
        <v>0.70689999999999997</v>
      </c>
      <c r="AA106">
        <v>3</v>
      </c>
      <c r="AB106">
        <v>0.57899999999999996</v>
      </c>
      <c r="AC106">
        <v>4.4664999999999999</v>
      </c>
      <c r="AD106">
        <v>0.96799999999999997</v>
      </c>
      <c r="AE106">
        <v>2.59</v>
      </c>
      <c r="AF106">
        <v>5.27</v>
      </c>
      <c r="AG106">
        <v>39.520000000000003</v>
      </c>
      <c r="AH106">
        <v>-32.037511100000003</v>
      </c>
      <c r="AJ106" s="5">
        <f t="shared" si="3"/>
        <v>15.25868725868726</v>
      </c>
    </row>
    <row r="107" spans="1:36" x14ac:dyDescent="0.25">
      <c r="A107" t="s">
        <v>4700</v>
      </c>
      <c r="B107" t="s">
        <v>4749</v>
      </c>
      <c r="C107" t="s">
        <v>3834</v>
      </c>
      <c r="D107" t="str">
        <f t="shared" si="2"/>
        <v>Guettarda acreana</v>
      </c>
      <c r="E107" t="s">
        <v>4754</v>
      </c>
      <c r="F107" t="s">
        <v>116</v>
      </c>
      <c r="G107">
        <v>129</v>
      </c>
      <c r="H107">
        <v>3</v>
      </c>
      <c r="I107">
        <v>3</v>
      </c>
      <c r="J107">
        <v>5</v>
      </c>
      <c r="K107" t="s">
        <v>38</v>
      </c>
      <c r="L107" t="s">
        <v>4754</v>
      </c>
      <c r="M107">
        <v>498</v>
      </c>
      <c r="N107">
        <v>15.2</v>
      </c>
      <c r="O107">
        <v>12</v>
      </c>
      <c r="P107">
        <v>2</v>
      </c>
      <c r="Q107">
        <v>2</v>
      </c>
      <c r="R107">
        <v>12</v>
      </c>
      <c r="S107">
        <v>145.333333333333</v>
      </c>
      <c r="T107" s="4">
        <v>39.533334096272803</v>
      </c>
      <c r="U107">
        <v>0.54000000158945705</v>
      </c>
      <c r="V107">
        <v>0.203333328167597</v>
      </c>
      <c r="X107">
        <v>156.80000000000001</v>
      </c>
      <c r="Y107" s="4">
        <v>0.64670000000000005</v>
      </c>
      <c r="Z107">
        <v>0.77669999999999995</v>
      </c>
      <c r="AA107">
        <v>1</v>
      </c>
      <c r="AE107">
        <v>2.9629999771714202</v>
      </c>
      <c r="AF107">
        <v>6.2777800559997603</v>
      </c>
      <c r="AG107">
        <v>45.245000720024102</v>
      </c>
      <c r="AH107">
        <v>-33.282941999999998</v>
      </c>
      <c r="AJ107" s="5">
        <f t="shared" si="3"/>
        <v>15.26999698569573</v>
      </c>
    </row>
    <row r="108" spans="1:36" x14ac:dyDescent="0.25">
      <c r="A108" t="s">
        <v>1525</v>
      </c>
      <c r="B108" t="s">
        <v>1526</v>
      </c>
      <c r="C108" t="s">
        <v>72</v>
      </c>
      <c r="D108" t="str">
        <f t="shared" si="2"/>
        <v>Cecropia obtusa</v>
      </c>
      <c r="E108" t="s">
        <v>1527</v>
      </c>
      <c r="F108" t="s">
        <v>37</v>
      </c>
      <c r="G108">
        <v>73</v>
      </c>
      <c r="H108">
        <v>38</v>
      </c>
      <c r="I108">
        <v>1</v>
      </c>
      <c r="J108">
        <v>5</v>
      </c>
      <c r="K108" t="s">
        <v>38</v>
      </c>
      <c r="L108" t="s">
        <v>1527</v>
      </c>
      <c r="M108">
        <v>107</v>
      </c>
      <c r="N108">
        <v>27.4</v>
      </c>
      <c r="O108">
        <v>27</v>
      </c>
      <c r="P108">
        <v>5</v>
      </c>
      <c r="Q108">
        <v>5</v>
      </c>
      <c r="R108">
        <v>27</v>
      </c>
      <c r="S108">
        <v>308.70001220703102</v>
      </c>
      <c r="T108" s="4">
        <v>65.599998474121094</v>
      </c>
      <c r="U108">
        <v>1.12999999523163</v>
      </c>
      <c r="V108">
        <v>12.1070003509521</v>
      </c>
      <c r="X108">
        <v>1007.3</v>
      </c>
      <c r="Y108" s="4">
        <v>0.48</v>
      </c>
      <c r="Z108">
        <v>1.27</v>
      </c>
      <c r="AA108">
        <v>4</v>
      </c>
      <c r="AB108">
        <v>0.252947777509689</v>
      </c>
      <c r="AC108">
        <v>9.0687499999999996</v>
      </c>
      <c r="AD108">
        <v>0.42516188999999999</v>
      </c>
      <c r="AE108">
        <v>3.4949999302625701</v>
      </c>
      <c r="AF108">
        <v>3.0093901157379199</v>
      </c>
      <c r="AG108">
        <v>53.395998477935798</v>
      </c>
      <c r="AH108">
        <v>-27.86757188</v>
      </c>
      <c r="AJ108" s="5">
        <f t="shared" si="3"/>
        <v>15.277825334298161</v>
      </c>
    </row>
    <row r="109" spans="1:36" x14ac:dyDescent="0.25">
      <c r="A109" t="s">
        <v>4700</v>
      </c>
      <c r="B109" t="s">
        <v>4749</v>
      </c>
      <c r="C109" t="s">
        <v>3834</v>
      </c>
      <c r="D109" t="str">
        <f t="shared" si="2"/>
        <v>Guettarda acreana</v>
      </c>
      <c r="E109" t="s">
        <v>4756</v>
      </c>
      <c r="F109" t="s">
        <v>116</v>
      </c>
      <c r="G109">
        <v>123</v>
      </c>
      <c r="H109">
        <v>87</v>
      </c>
      <c r="I109">
        <v>3</v>
      </c>
      <c r="J109">
        <v>5</v>
      </c>
      <c r="K109" t="s">
        <v>38</v>
      </c>
      <c r="L109" t="s">
        <v>4756</v>
      </c>
      <c r="M109">
        <v>498</v>
      </c>
      <c r="N109">
        <v>24.5</v>
      </c>
      <c r="O109">
        <v>22</v>
      </c>
      <c r="P109">
        <v>2</v>
      </c>
      <c r="Q109">
        <v>1</v>
      </c>
      <c r="S109">
        <v>145.20000203450499</v>
      </c>
      <c r="T109" s="4">
        <v>47.633332570393897</v>
      </c>
      <c r="U109">
        <v>0.64333333571751905</v>
      </c>
      <c r="V109">
        <v>0.33966666460037198</v>
      </c>
      <c r="X109">
        <v>208.9</v>
      </c>
      <c r="AE109">
        <v>3.01</v>
      </c>
      <c r="AF109">
        <v>6.173</v>
      </c>
      <c r="AG109">
        <v>46.11</v>
      </c>
      <c r="AH109">
        <v>-32.463287469999997</v>
      </c>
      <c r="AJ109" s="5">
        <f t="shared" si="3"/>
        <v>15.318936877076412</v>
      </c>
    </row>
    <row r="110" spans="1:36" x14ac:dyDescent="0.25">
      <c r="A110" t="s">
        <v>4022</v>
      </c>
      <c r="B110" t="s">
        <v>4023</v>
      </c>
      <c r="C110" t="s">
        <v>63</v>
      </c>
      <c r="D110" t="str">
        <f t="shared" si="2"/>
        <v>Bagassa guianensis</v>
      </c>
      <c r="E110" t="s">
        <v>4027</v>
      </c>
      <c r="F110" t="s">
        <v>116</v>
      </c>
      <c r="G110">
        <v>155</v>
      </c>
      <c r="H110">
        <v>47</v>
      </c>
      <c r="I110">
        <v>3</v>
      </c>
      <c r="J110">
        <v>5</v>
      </c>
      <c r="K110" t="s">
        <v>38</v>
      </c>
      <c r="L110" t="s">
        <v>4027</v>
      </c>
      <c r="M110">
        <v>396</v>
      </c>
      <c r="N110">
        <v>62.8</v>
      </c>
      <c r="O110">
        <v>40</v>
      </c>
      <c r="P110">
        <v>5</v>
      </c>
      <c r="Q110">
        <v>5</v>
      </c>
      <c r="R110">
        <v>40</v>
      </c>
      <c r="S110">
        <v>351.90000406900998</v>
      </c>
      <c r="T110" s="4">
        <v>42.3333346048991</v>
      </c>
      <c r="U110">
        <v>2.1166666348775198</v>
      </c>
      <c r="V110">
        <v>1.3080000082651799</v>
      </c>
      <c r="X110">
        <v>369.1</v>
      </c>
      <c r="Y110" s="4">
        <v>0.61480000000000001</v>
      </c>
      <c r="Z110">
        <v>0.90490000000000004</v>
      </c>
      <c r="AA110">
        <v>25</v>
      </c>
      <c r="AB110">
        <v>0.46700000000000003</v>
      </c>
      <c r="AC110">
        <v>10.734</v>
      </c>
      <c r="AD110">
        <v>2.2675000000000001</v>
      </c>
      <c r="AE110">
        <v>3</v>
      </c>
      <c r="AF110">
        <v>6.4870000000000001</v>
      </c>
      <c r="AG110">
        <v>46.06</v>
      </c>
      <c r="AH110">
        <v>-26.310908430000001</v>
      </c>
      <c r="AJ110" s="5">
        <f t="shared" si="3"/>
        <v>15.353333333333333</v>
      </c>
    </row>
    <row r="111" spans="1:36" x14ac:dyDescent="0.25">
      <c r="A111" t="s">
        <v>3810</v>
      </c>
      <c r="B111" t="s">
        <v>3959</v>
      </c>
      <c r="C111" t="s">
        <v>3960</v>
      </c>
      <c r="D111" t="str">
        <f t="shared" si="2"/>
        <v>Pseudopiptadenia psilostachya</v>
      </c>
      <c r="E111" t="s">
        <v>3965</v>
      </c>
      <c r="F111" t="s">
        <v>116</v>
      </c>
      <c r="G111">
        <v>153</v>
      </c>
      <c r="H111">
        <v>65</v>
      </c>
      <c r="I111">
        <v>3</v>
      </c>
      <c r="J111">
        <v>5</v>
      </c>
      <c r="K111" t="s">
        <v>38</v>
      </c>
      <c r="L111" t="s">
        <v>3965</v>
      </c>
      <c r="M111">
        <v>386</v>
      </c>
      <c r="N111">
        <v>26.4</v>
      </c>
      <c r="O111">
        <v>38</v>
      </c>
      <c r="P111">
        <v>4</v>
      </c>
      <c r="Q111">
        <v>3</v>
      </c>
      <c r="R111">
        <v>23</v>
      </c>
      <c r="S111">
        <v>171.20000203450499</v>
      </c>
      <c r="V111">
        <v>0.14366666724284499</v>
      </c>
      <c r="X111">
        <v>62.7</v>
      </c>
      <c r="Y111" s="4">
        <v>0.49320000000000003</v>
      </c>
      <c r="Z111">
        <v>0.6583</v>
      </c>
      <c r="AA111">
        <v>6</v>
      </c>
      <c r="AB111">
        <v>0.48099999999999998</v>
      </c>
      <c r="AC111">
        <v>15.0595</v>
      </c>
      <c r="AD111">
        <v>1.7729999999999999</v>
      </c>
      <c r="AE111">
        <v>3.27</v>
      </c>
      <c r="AF111">
        <v>7.3010000000000002</v>
      </c>
      <c r="AG111">
        <v>50.34</v>
      </c>
      <c r="AH111">
        <v>-30.754664160000001</v>
      </c>
      <c r="AJ111" s="5">
        <f t="shared" si="3"/>
        <v>15.394495412844037</v>
      </c>
    </row>
    <row r="112" spans="1:36" x14ac:dyDescent="0.25">
      <c r="A112" t="s">
        <v>3810</v>
      </c>
      <c r="B112" t="s">
        <v>3833</v>
      </c>
      <c r="C112" t="s">
        <v>3684</v>
      </c>
      <c r="D112" t="str">
        <f t="shared" si="2"/>
        <v>Inga huberi</v>
      </c>
      <c r="E112" t="s">
        <v>3868</v>
      </c>
      <c r="F112" t="s">
        <v>42</v>
      </c>
      <c r="G112">
        <v>24</v>
      </c>
      <c r="H112">
        <v>304</v>
      </c>
      <c r="I112">
        <v>3</v>
      </c>
      <c r="J112">
        <v>5</v>
      </c>
      <c r="K112" t="s">
        <v>38</v>
      </c>
      <c r="L112" t="s">
        <v>3868</v>
      </c>
      <c r="M112">
        <v>367</v>
      </c>
      <c r="N112">
        <v>55</v>
      </c>
      <c r="O112">
        <v>25</v>
      </c>
      <c r="P112">
        <v>4</v>
      </c>
      <c r="Q112">
        <v>4</v>
      </c>
      <c r="R112">
        <v>22</v>
      </c>
      <c r="S112">
        <v>189.666666666667</v>
      </c>
      <c r="T112" s="4">
        <v>73.1666666666667</v>
      </c>
      <c r="U112">
        <v>1.2966666618983</v>
      </c>
      <c r="V112">
        <v>0.68966667850812302</v>
      </c>
      <c r="X112">
        <v>264.3</v>
      </c>
      <c r="Y112" s="4">
        <v>0.76480000000000004</v>
      </c>
      <c r="Z112">
        <v>0.48099999999999998</v>
      </c>
      <c r="AA112">
        <v>2</v>
      </c>
      <c r="AB112">
        <v>0.63200000000000001</v>
      </c>
      <c r="AC112">
        <v>16.258500000000002</v>
      </c>
      <c r="AD112">
        <v>1.9215</v>
      </c>
      <c r="AE112">
        <v>3.05599998682737</v>
      </c>
      <c r="AF112">
        <v>4.0918498039245597</v>
      </c>
      <c r="AG112">
        <v>47.666999697685199</v>
      </c>
      <c r="AH112">
        <v>-32.045040950000001</v>
      </c>
      <c r="AJ112" s="5">
        <f t="shared" si="3"/>
        <v>15.597840282444299</v>
      </c>
    </row>
    <row r="113" spans="1:36" x14ac:dyDescent="0.25">
      <c r="A113" t="s">
        <v>124</v>
      </c>
      <c r="B113" t="s">
        <v>128</v>
      </c>
      <c r="C113" t="s">
        <v>135</v>
      </c>
      <c r="D113" t="str">
        <f t="shared" si="2"/>
        <v>Duguetia surinamensis</v>
      </c>
      <c r="E113" t="s">
        <v>145</v>
      </c>
      <c r="F113" t="s">
        <v>116</v>
      </c>
      <c r="G113">
        <v>114</v>
      </c>
      <c r="H113">
        <v>58</v>
      </c>
      <c r="I113">
        <v>3</v>
      </c>
      <c r="J113">
        <v>5</v>
      </c>
      <c r="K113" t="s">
        <v>38</v>
      </c>
      <c r="L113" t="s">
        <v>145</v>
      </c>
      <c r="M113">
        <v>11</v>
      </c>
      <c r="N113">
        <v>27.6</v>
      </c>
      <c r="O113">
        <v>23</v>
      </c>
      <c r="P113">
        <v>3</v>
      </c>
      <c r="Q113">
        <v>3</v>
      </c>
      <c r="R113">
        <v>23</v>
      </c>
      <c r="S113">
        <v>173.89999898274701</v>
      </c>
      <c r="T113" s="4">
        <v>42.066667556762702</v>
      </c>
      <c r="U113">
        <v>1.71333328882853</v>
      </c>
      <c r="V113">
        <v>0.225000003973643</v>
      </c>
      <c r="X113">
        <v>77.099999999999994</v>
      </c>
      <c r="Y113" s="4">
        <v>0.71479999999999999</v>
      </c>
      <c r="Z113">
        <v>0.60089999999999999</v>
      </c>
      <c r="AA113">
        <v>4</v>
      </c>
      <c r="AB113">
        <v>0.54800000000000004</v>
      </c>
      <c r="AC113">
        <v>13.693</v>
      </c>
      <c r="AD113">
        <v>4.1005000000000003</v>
      </c>
      <c r="AE113">
        <v>2.95</v>
      </c>
      <c r="AF113">
        <v>6.55</v>
      </c>
      <c r="AG113">
        <v>46.11</v>
      </c>
      <c r="AH113">
        <v>-32.199753129999998</v>
      </c>
      <c r="AJ113" s="5">
        <f t="shared" si="3"/>
        <v>15.630508474576271</v>
      </c>
    </row>
    <row r="114" spans="1:36" x14ac:dyDescent="0.25">
      <c r="A114" t="s">
        <v>3810</v>
      </c>
      <c r="B114" t="s">
        <v>3833</v>
      </c>
      <c r="C114" t="s">
        <v>3876</v>
      </c>
      <c r="D114" t="str">
        <f t="shared" si="2"/>
        <v>Inga leiocalycina</v>
      </c>
      <c r="E114" t="s">
        <v>3878</v>
      </c>
      <c r="F114" t="s">
        <v>116</v>
      </c>
      <c r="G114">
        <v>118</v>
      </c>
      <c r="H114">
        <v>34</v>
      </c>
      <c r="I114">
        <v>3</v>
      </c>
      <c r="J114">
        <v>5</v>
      </c>
      <c r="K114" t="s">
        <v>38</v>
      </c>
      <c r="L114" t="s">
        <v>3878</v>
      </c>
      <c r="M114">
        <v>369</v>
      </c>
      <c r="N114">
        <v>13.8</v>
      </c>
      <c r="O114">
        <v>18</v>
      </c>
      <c r="P114">
        <v>3</v>
      </c>
      <c r="Q114">
        <v>3</v>
      </c>
      <c r="R114">
        <v>18</v>
      </c>
      <c r="S114">
        <v>188.10000101725299</v>
      </c>
      <c r="T114" s="4">
        <v>36.966667175292997</v>
      </c>
      <c r="U114">
        <v>1.2999999920527101</v>
      </c>
      <c r="V114">
        <v>0.347000002861023</v>
      </c>
      <c r="X114">
        <v>136.30000000000001</v>
      </c>
      <c r="Y114" s="4">
        <v>0.67059999999999997</v>
      </c>
      <c r="Z114">
        <v>0.64980000000000004</v>
      </c>
      <c r="AA114">
        <v>3</v>
      </c>
      <c r="AB114">
        <v>0.63600000000000001</v>
      </c>
      <c r="AC114">
        <v>12.214</v>
      </c>
      <c r="AD114">
        <v>1.7585</v>
      </c>
      <c r="AE114">
        <v>3.0840000137686698</v>
      </c>
      <c r="AF114">
        <v>5.3061399459838903</v>
      </c>
      <c r="AG114">
        <v>48.2059985399246</v>
      </c>
      <c r="AH114">
        <v>-30.831924560000001</v>
      </c>
      <c r="AJ114" s="5">
        <f t="shared" si="3"/>
        <v>15.630998159762175</v>
      </c>
    </row>
    <row r="115" spans="1:36" x14ac:dyDescent="0.25">
      <c r="A115" t="s">
        <v>4022</v>
      </c>
      <c r="B115" t="s">
        <v>4093</v>
      </c>
      <c r="C115" t="s">
        <v>4096</v>
      </c>
      <c r="D115" t="str">
        <f t="shared" si="2"/>
        <v>Trymatococcus oligandrus</v>
      </c>
      <c r="E115" t="s">
        <v>4102</v>
      </c>
      <c r="F115" t="s">
        <v>74</v>
      </c>
      <c r="G115">
        <v>86</v>
      </c>
      <c r="H115">
        <v>61</v>
      </c>
      <c r="I115">
        <v>3</v>
      </c>
      <c r="J115">
        <v>5</v>
      </c>
      <c r="K115" t="s">
        <v>38</v>
      </c>
      <c r="L115" t="s">
        <v>4102</v>
      </c>
      <c r="M115">
        <v>409</v>
      </c>
      <c r="N115">
        <v>11.8</v>
      </c>
      <c r="O115">
        <v>22</v>
      </c>
      <c r="P115">
        <v>3</v>
      </c>
      <c r="Q115">
        <v>3</v>
      </c>
      <c r="R115">
        <v>8</v>
      </c>
      <c r="S115">
        <v>225.69999694824199</v>
      </c>
      <c r="T115" s="4">
        <v>62.566666920979799</v>
      </c>
      <c r="U115">
        <v>2.0366666714350399</v>
      </c>
      <c r="V115">
        <v>7.7333333591620104E-2</v>
      </c>
      <c r="X115">
        <v>32.799999999999997</v>
      </c>
      <c r="AE115">
        <v>2.6170000433921801</v>
      </c>
      <c r="AF115">
        <v>3.7655301094055198</v>
      </c>
      <c r="AG115">
        <v>40.926000475883498</v>
      </c>
      <c r="AH115">
        <v>-31.44414926</v>
      </c>
      <c r="AJ115" s="5">
        <f t="shared" si="3"/>
        <v>15.638517308862873</v>
      </c>
    </row>
    <row r="116" spans="1:36" x14ac:dyDescent="0.25">
      <c r="A116" t="s">
        <v>2783</v>
      </c>
      <c r="B116" t="s">
        <v>122</v>
      </c>
      <c r="C116" t="s">
        <v>6357</v>
      </c>
      <c r="D116" t="str">
        <f t="shared" si="2"/>
        <v>IND sp, B2</v>
      </c>
      <c r="E116" t="s">
        <v>2924</v>
      </c>
      <c r="F116" t="s">
        <v>37</v>
      </c>
      <c r="G116">
        <v>65</v>
      </c>
      <c r="H116">
        <v>17</v>
      </c>
      <c r="I116">
        <v>3</v>
      </c>
      <c r="J116">
        <v>4</v>
      </c>
      <c r="K116" t="s">
        <v>38</v>
      </c>
      <c r="L116" t="s">
        <v>2924</v>
      </c>
      <c r="M116">
        <v>254</v>
      </c>
      <c r="N116">
        <v>15</v>
      </c>
      <c r="O116">
        <v>13</v>
      </c>
      <c r="P116">
        <v>1</v>
      </c>
      <c r="Q116">
        <v>1</v>
      </c>
      <c r="R116">
        <v>13</v>
      </c>
      <c r="S116">
        <v>200.10000101725299</v>
      </c>
      <c r="T116" s="4">
        <v>64.033334096272796</v>
      </c>
      <c r="U116">
        <v>1.7599999904632599</v>
      </c>
      <c r="V116">
        <v>0.28066666920979799</v>
      </c>
      <c r="X116">
        <v>113.2</v>
      </c>
      <c r="Y116" s="4">
        <v>0.7</v>
      </c>
      <c r="Z116">
        <v>0.45</v>
      </c>
      <c r="AA116">
        <v>4</v>
      </c>
      <c r="AB116">
        <v>0.58118629455566395</v>
      </c>
      <c r="AC116">
        <v>9.0344999999999995</v>
      </c>
      <c r="AD116">
        <v>0.51743220999999995</v>
      </c>
      <c r="AE116">
        <v>3.32800000905991</v>
      </c>
      <c r="AF116">
        <v>2.41341996192932</v>
      </c>
      <c r="AG116">
        <v>52.056002616882303</v>
      </c>
      <c r="AH116">
        <v>-26.68770387</v>
      </c>
      <c r="AJ116" s="5">
        <f t="shared" si="3"/>
        <v>15.641827666817534</v>
      </c>
    </row>
    <row r="117" spans="1:36" x14ac:dyDescent="0.25">
      <c r="A117" t="s">
        <v>3810</v>
      </c>
      <c r="B117" t="s">
        <v>3833</v>
      </c>
      <c r="C117" t="s">
        <v>3858</v>
      </c>
      <c r="D117" t="str">
        <f t="shared" si="2"/>
        <v>Inga gracilifolia</v>
      </c>
      <c r="E117" t="s">
        <v>3861</v>
      </c>
      <c r="F117" t="s">
        <v>89</v>
      </c>
      <c r="G117">
        <v>4</v>
      </c>
      <c r="H117">
        <v>143</v>
      </c>
      <c r="I117">
        <v>3</v>
      </c>
      <c r="J117">
        <v>5</v>
      </c>
      <c r="K117" t="s">
        <v>38</v>
      </c>
      <c r="L117" t="s">
        <v>3861</v>
      </c>
      <c r="M117">
        <v>366</v>
      </c>
      <c r="N117">
        <v>14.6</v>
      </c>
      <c r="O117">
        <v>30</v>
      </c>
      <c r="P117">
        <v>3</v>
      </c>
      <c r="Q117">
        <v>4</v>
      </c>
      <c r="R117">
        <v>20</v>
      </c>
      <c r="S117">
        <v>230.666666666667</v>
      </c>
      <c r="T117" s="4">
        <v>73.566668192545606</v>
      </c>
      <c r="U117">
        <v>1.0033333301544201</v>
      </c>
      <c r="V117">
        <v>9.5000001291434003E-2</v>
      </c>
      <c r="X117">
        <v>36.1</v>
      </c>
      <c r="Y117" s="4">
        <v>0.80630000000000002</v>
      </c>
      <c r="AA117">
        <v>7</v>
      </c>
      <c r="AE117">
        <v>3.05</v>
      </c>
      <c r="AF117">
        <v>-0.252</v>
      </c>
      <c r="AG117">
        <v>47.76</v>
      </c>
      <c r="AH117">
        <v>-32.017618120000002</v>
      </c>
      <c r="AJ117" s="5">
        <f t="shared" si="3"/>
        <v>15.659016393442624</v>
      </c>
    </row>
    <row r="118" spans="1:36" x14ac:dyDescent="0.25">
      <c r="A118" t="s">
        <v>2969</v>
      </c>
      <c r="B118" t="s">
        <v>2999</v>
      </c>
      <c r="C118" t="s">
        <v>1363</v>
      </c>
      <c r="D118" t="str">
        <f t="shared" si="2"/>
        <v>Eschweilera grandiflora</v>
      </c>
      <c r="E118" t="s">
        <v>3219</v>
      </c>
      <c r="F118" t="s">
        <v>116</v>
      </c>
      <c r="G118">
        <v>192</v>
      </c>
      <c r="H118">
        <v>96</v>
      </c>
      <c r="I118">
        <v>3</v>
      </c>
      <c r="J118">
        <v>5</v>
      </c>
      <c r="K118" t="s">
        <v>38</v>
      </c>
      <c r="L118" t="s">
        <v>3219</v>
      </c>
      <c r="M118">
        <v>309</v>
      </c>
      <c r="N118">
        <v>12.7</v>
      </c>
      <c r="O118">
        <v>18</v>
      </c>
      <c r="P118">
        <v>2</v>
      </c>
      <c r="Q118">
        <v>2</v>
      </c>
      <c r="R118">
        <v>17</v>
      </c>
      <c r="S118">
        <v>250.09999593098999</v>
      </c>
      <c r="T118" s="4">
        <v>60.6666666666667</v>
      </c>
      <c r="U118">
        <v>2.3199999332428001</v>
      </c>
      <c r="V118">
        <v>4.9969999790191704</v>
      </c>
      <c r="X118">
        <v>1020.8</v>
      </c>
      <c r="AE118">
        <v>2.8400000184774399</v>
      </c>
      <c r="AF118">
        <v>1.3948500156402599</v>
      </c>
      <c r="AG118">
        <v>44.580999016761801</v>
      </c>
      <c r="AH118">
        <v>-32.578018630000003</v>
      </c>
      <c r="AJ118" s="5">
        <f t="shared" si="3"/>
        <v>15.697534762926601</v>
      </c>
    </row>
    <row r="119" spans="1:36" x14ac:dyDescent="0.25">
      <c r="A119" t="s">
        <v>3810</v>
      </c>
      <c r="B119" t="s">
        <v>3833</v>
      </c>
      <c r="C119" t="s">
        <v>3840</v>
      </c>
      <c r="D119" t="str">
        <f t="shared" si="2"/>
        <v>Inga acrocephala</v>
      </c>
      <c r="E119" t="s">
        <v>3842</v>
      </c>
      <c r="F119" t="s">
        <v>116</v>
      </c>
      <c r="G119">
        <v>194</v>
      </c>
      <c r="H119">
        <v>42</v>
      </c>
      <c r="I119">
        <v>3</v>
      </c>
      <c r="J119">
        <v>5</v>
      </c>
      <c r="K119" t="s">
        <v>38</v>
      </c>
      <c r="L119" t="s">
        <v>3842</v>
      </c>
      <c r="M119">
        <v>361</v>
      </c>
      <c r="N119">
        <v>16</v>
      </c>
      <c r="O119">
        <v>20</v>
      </c>
      <c r="P119">
        <v>3</v>
      </c>
      <c r="Q119">
        <v>3</v>
      </c>
      <c r="R119">
        <v>20</v>
      </c>
      <c r="S119">
        <v>171</v>
      </c>
      <c r="T119" s="4">
        <v>61.799999237060497</v>
      </c>
      <c r="U119">
        <v>1.5933333237965901</v>
      </c>
      <c r="V119">
        <v>0.63199998935063695</v>
      </c>
      <c r="Y119" s="4">
        <v>0.52370000000000005</v>
      </c>
      <c r="Z119">
        <v>0.52410000000000001</v>
      </c>
      <c r="AA119">
        <v>2</v>
      </c>
      <c r="AB119">
        <v>0.50800000000000001</v>
      </c>
      <c r="AC119">
        <v>5.6334999999999997</v>
      </c>
      <c r="AD119">
        <v>1.3734999999999999</v>
      </c>
      <c r="AE119">
        <v>3.2019998878240599</v>
      </c>
      <c r="AF119">
        <v>3.1607298851013201</v>
      </c>
      <c r="AG119">
        <v>50.287997722625697</v>
      </c>
      <c r="AH119">
        <v>-32.87814607</v>
      </c>
      <c r="AJ119" s="5">
        <f t="shared" si="3"/>
        <v>15.705184098803713</v>
      </c>
    </row>
    <row r="120" spans="1:36" x14ac:dyDescent="0.25">
      <c r="A120" t="s">
        <v>1490</v>
      </c>
      <c r="B120" t="s">
        <v>1491</v>
      </c>
      <c r="C120" t="s">
        <v>1494</v>
      </c>
      <c r="D120" t="str">
        <f t="shared" si="2"/>
        <v>Capparis maroniensis</v>
      </c>
      <c r="E120" t="s">
        <v>1498</v>
      </c>
      <c r="F120" t="s">
        <v>42</v>
      </c>
      <c r="G120">
        <v>52</v>
      </c>
      <c r="H120">
        <v>346</v>
      </c>
      <c r="I120">
        <v>3</v>
      </c>
      <c r="J120">
        <v>4</v>
      </c>
      <c r="K120" t="s">
        <v>38</v>
      </c>
      <c r="L120" t="s">
        <v>1498</v>
      </c>
      <c r="M120">
        <v>105</v>
      </c>
      <c r="N120">
        <v>28</v>
      </c>
      <c r="O120">
        <v>28</v>
      </c>
      <c r="P120">
        <v>3</v>
      </c>
      <c r="Q120">
        <v>3</v>
      </c>
      <c r="R120">
        <v>28</v>
      </c>
      <c r="S120">
        <v>249.20000203450499</v>
      </c>
      <c r="T120" s="4">
        <v>66.666667938232393</v>
      </c>
      <c r="U120">
        <v>1.94333334763845</v>
      </c>
      <c r="V120">
        <v>0.487666666507721</v>
      </c>
      <c r="X120">
        <v>125.9</v>
      </c>
      <c r="Y120" s="4">
        <v>0.62839999999999996</v>
      </c>
      <c r="Z120">
        <v>0.88800000000000001</v>
      </c>
      <c r="AA120">
        <v>4</v>
      </c>
      <c r="AB120">
        <v>0.52</v>
      </c>
      <c r="AC120">
        <v>11.2065</v>
      </c>
      <c r="AD120">
        <v>1.5834999999999999</v>
      </c>
      <c r="AE120">
        <v>2.8020000085234602</v>
      </c>
      <c r="AF120">
        <v>8.7206802368164098</v>
      </c>
      <c r="AG120">
        <v>44.067001342773402</v>
      </c>
      <c r="AH120">
        <v>-30.798082480000001</v>
      </c>
      <c r="AJ120" s="5">
        <f t="shared" si="3"/>
        <v>15.726981159430801</v>
      </c>
    </row>
    <row r="121" spans="1:36" x14ac:dyDescent="0.25">
      <c r="A121" t="s">
        <v>3810</v>
      </c>
      <c r="B121" t="s">
        <v>3833</v>
      </c>
      <c r="C121" t="s">
        <v>3847</v>
      </c>
      <c r="D121" t="str">
        <f t="shared" si="2"/>
        <v>Inga albicoria</v>
      </c>
      <c r="E121" t="s">
        <v>3848</v>
      </c>
      <c r="F121" t="s">
        <v>37</v>
      </c>
      <c r="G121">
        <v>77</v>
      </c>
      <c r="H121">
        <v>64</v>
      </c>
      <c r="I121">
        <v>3</v>
      </c>
      <c r="J121">
        <v>5</v>
      </c>
      <c r="K121" t="s">
        <v>38</v>
      </c>
      <c r="L121" t="s">
        <v>3848</v>
      </c>
      <c r="M121">
        <v>363</v>
      </c>
      <c r="N121">
        <v>51.4</v>
      </c>
      <c r="O121">
        <v>32</v>
      </c>
      <c r="P121">
        <v>5</v>
      </c>
      <c r="Q121">
        <v>5</v>
      </c>
      <c r="R121">
        <v>32</v>
      </c>
      <c r="S121">
        <v>168.86666870117199</v>
      </c>
      <c r="T121" s="4">
        <v>69.866666158040402</v>
      </c>
      <c r="U121">
        <v>1.08999999364217</v>
      </c>
      <c r="V121">
        <v>0.22933333118756599</v>
      </c>
      <c r="X121">
        <v>90.6</v>
      </c>
      <c r="Y121" s="4">
        <v>0.61</v>
      </c>
      <c r="Z121">
        <v>0.53</v>
      </c>
      <c r="AA121">
        <v>8</v>
      </c>
      <c r="AB121">
        <v>0.54788541793823198</v>
      </c>
      <c r="AC121">
        <v>11.16</v>
      </c>
      <c r="AD121">
        <v>0.79436295999999995</v>
      </c>
      <c r="AE121">
        <v>3.2299999147653602</v>
      </c>
      <c r="AF121">
        <v>3.8789100646972701</v>
      </c>
      <c r="AG121">
        <v>50.802999734878497</v>
      </c>
      <c r="AH121">
        <v>-31.90474584</v>
      </c>
      <c r="AJ121" s="5">
        <f t="shared" si="3"/>
        <v>15.728483305105296</v>
      </c>
    </row>
    <row r="122" spans="1:36" x14ac:dyDescent="0.25">
      <c r="A122" t="s">
        <v>5541</v>
      </c>
      <c r="B122" t="s">
        <v>5542</v>
      </c>
      <c r="C122" t="s">
        <v>151</v>
      </c>
      <c r="D122" t="str">
        <f t="shared" si="2"/>
        <v>Amphirrhox longifolia</v>
      </c>
      <c r="E122" t="s">
        <v>5544</v>
      </c>
      <c r="F122" t="s">
        <v>116</v>
      </c>
      <c r="G122">
        <v>115</v>
      </c>
      <c r="H122">
        <v>36</v>
      </c>
      <c r="I122">
        <v>3</v>
      </c>
      <c r="J122">
        <v>5</v>
      </c>
      <c r="K122" t="s">
        <v>38</v>
      </c>
      <c r="L122" t="s">
        <v>5544</v>
      </c>
      <c r="M122">
        <v>607</v>
      </c>
      <c r="N122">
        <v>11.2</v>
      </c>
      <c r="O122">
        <v>8</v>
      </c>
      <c r="P122">
        <v>1</v>
      </c>
      <c r="Q122">
        <v>1</v>
      </c>
      <c r="R122">
        <v>2</v>
      </c>
      <c r="S122">
        <v>165.666666666667</v>
      </c>
      <c r="T122" s="4">
        <v>35.466667175292997</v>
      </c>
      <c r="U122">
        <v>1.37000000476837</v>
      </c>
      <c r="V122">
        <v>9.8666667938232394E-2</v>
      </c>
      <c r="X122">
        <v>68.400000000000006</v>
      </c>
      <c r="Y122" s="4">
        <v>0.57920000000000005</v>
      </c>
      <c r="Z122">
        <v>0.9506</v>
      </c>
      <c r="AA122">
        <v>4</v>
      </c>
      <c r="AB122">
        <v>0.56899999999999995</v>
      </c>
      <c r="AC122">
        <v>13.662000000000001</v>
      </c>
      <c r="AD122">
        <v>1.35</v>
      </c>
      <c r="AE122">
        <v>2.64</v>
      </c>
      <c r="AF122">
        <v>5.1630000000000003</v>
      </c>
      <c r="AG122">
        <v>41.55</v>
      </c>
      <c r="AH122">
        <v>-32.852533790000003</v>
      </c>
      <c r="AJ122" s="5">
        <f t="shared" si="3"/>
        <v>15.738636363636362</v>
      </c>
    </row>
    <row r="123" spans="1:36" x14ac:dyDescent="0.25">
      <c r="A123" t="s">
        <v>4889</v>
      </c>
      <c r="B123" t="s">
        <v>5067</v>
      </c>
      <c r="C123" t="s">
        <v>5136</v>
      </c>
      <c r="D123" t="str">
        <f t="shared" si="2"/>
        <v>Pouteria filipes</v>
      </c>
      <c r="E123" t="s">
        <v>5142</v>
      </c>
      <c r="F123" t="s">
        <v>116</v>
      </c>
      <c r="G123">
        <v>199</v>
      </c>
      <c r="H123">
        <v>63</v>
      </c>
      <c r="I123">
        <v>3</v>
      </c>
      <c r="J123">
        <v>5</v>
      </c>
      <c r="K123" t="s">
        <v>38</v>
      </c>
      <c r="L123" t="s">
        <v>5142</v>
      </c>
      <c r="M123">
        <v>801</v>
      </c>
      <c r="N123">
        <v>75.7</v>
      </c>
      <c r="O123">
        <v>42</v>
      </c>
      <c r="P123">
        <v>5</v>
      </c>
      <c r="Q123">
        <v>4</v>
      </c>
      <c r="R123">
        <v>35</v>
      </c>
      <c r="S123">
        <v>150.766667683919</v>
      </c>
      <c r="T123" s="4">
        <v>56.899998982747398</v>
      </c>
      <c r="U123">
        <v>0.96999998887380001</v>
      </c>
      <c r="V123">
        <v>0.41133334239323899</v>
      </c>
      <c r="X123">
        <v>170.2</v>
      </c>
      <c r="Y123" s="4">
        <v>0.68149999999999999</v>
      </c>
      <c r="Z123">
        <v>0.45900000000000002</v>
      </c>
      <c r="AB123">
        <v>0.76500000000000001</v>
      </c>
      <c r="AC123">
        <v>7.7270000000000003</v>
      </c>
      <c r="AD123">
        <v>1.548</v>
      </c>
      <c r="AE123">
        <v>2.99500003457069</v>
      </c>
      <c r="AF123">
        <v>4.6701197624206499</v>
      </c>
      <c r="AG123">
        <v>47.431001067161603</v>
      </c>
      <c r="AH123">
        <v>-31.667204680000001</v>
      </c>
      <c r="AJ123" s="5">
        <f t="shared" si="3"/>
        <v>15.836728053313852</v>
      </c>
    </row>
    <row r="124" spans="1:36" x14ac:dyDescent="0.25">
      <c r="A124" t="s">
        <v>1187</v>
      </c>
      <c r="B124" t="s">
        <v>1199</v>
      </c>
      <c r="C124" t="s">
        <v>63</v>
      </c>
      <c r="D124" t="str">
        <f t="shared" si="2"/>
        <v>Dicorynia guianensis</v>
      </c>
      <c r="E124" t="s">
        <v>1203</v>
      </c>
      <c r="F124" t="s">
        <v>37</v>
      </c>
      <c r="G124">
        <v>19</v>
      </c>
      <c r="H124">
        <v>94</v>
      </c>
      <c r="I124">
        <v>3</v>
      </c>
      <c r="J124">
        <v>5</v>
      </c>
      <c r="K124" t="s">
        <v>38</v>
      </c>
      <c r="L124" t="s">
        <v>1203</v>
      </c>
      <c r="M124">
        <v>88</v>
      </c>
      <c r="N124">
        <v>42.4</v>
      </c>
      <c r="O124">
        <v>29</v>
      </c>
      <c r="P124">
        <v>5</v>
      </c>
      <c r="Q124">
        <v>5</v>
      </c>
      <c r="R124">
        <v>29</v>
      </c>
      <c r="S124">
        <v>234.13333129882801</v>
      </c>
      <c r="T124" s="4">
        <v>63.699999491373703</v>
      </c>
      <c r="U124">
        <v>2.11666667461395</v>
      </c>
      <c r="V124">
        <v>0.28799999753634098</v>
      </c>
      <c r="X124">
        <v>109.1</v>
      </c>
      <c r="AA124">
        <v>3</v>
      </c>
      <c r="AE124">
        <v>3.2900001853704501</v>
      </c>
      <c r="AF124">
        <v>4.4071698188781703</v>
      </c>
      <c r="AG124">
        <v>52.165997028350802</v>
      </c>
      <c r="AH124">
        <v>-30.096470159999999</v>
      </c>
      <c r="AJ124" s="5">
        <f t="shared" si="3"/>
        <v>15.855925255054954</v>
      </c>
    </row>
    <row r="125" spans="1:36" x14ac:dyDescent="0.25">
      <c r="A125" t="s">
        <v>4700</v>
      </c>
      <c r="B125" t="s">
        <v>4710</v>
      </c>
      <c r="C125" t="s">
        <v>4711</v>
      </c>
      <c r="D125" t="str">
        <f t="shared" si="2"/>
        <v>Chimarrhis turbinata</v>
      </c>
      <c r="E125" t="s">
        <v>4715</v>
      </c>
      <c r="F125" t="s">
        <v>116</v>
      </c>
      <c r="G125">
        <v>155</v>
      </c>
      <c r="H125">
        <v>18</v>
      </c>
      <c r="I125">
        <v>3</v>
      </c>
      <c r="J125">
        <v>5</v>
      </c>
      <c r="K125" t="s">
        <v>38</v>
      </c>
      <c r="L125" t="s">
        <v>4715</v>
      </c>
      <c r="M125">
        <v>492</v>
      </c>
      <c r="N125">
        <v>11.6</v>
      </c>
      <c r="O125">
        <v>14</v>
      </c>
      <c r="P125">
        <v>2</v>
      </c>
      <c r="Q125">
        <v>2</v>
      </c>
      <c r="R125">
        <v>14</v>
      </c>
      <c r="S125">
        <v>224.766667683919</v>
      </c>
      <c r="T125" s="4">
        <v>37.133332570393897</v>
      </c>
      <c r="U125">
        <v>0.75</v>
      </c>
      <c r="V125">
        <v>0.80399998029073105</v>
      </c>
      <c r="X125">
        <v>424.7</v>
      </c>
      <c r="Y125" s="4">
        <v>0.53759999999999997</v>
      </c>
      <c r="Z125">
        <v>0.93420000000000003</v>
      </c>
      <c r="AA125">
        <v>1</v>
      </c>
      <c r="AB125">
        <v>0.51400000000000001</v>
      </c>
      <c r="AC125">
        <v>15.2125</v>
      </c>
      <c r="AD125">
        <v>2.4620000000000002</v>
      </c>
      <c r="AE125">
        <v>2.93</v>
      </c>
      <c r="AF125">
        <v>6.1719999999999997</v>
      </c>
      <c r="AG125">
        <v>46.47</v>
      </c>
      <c r="AH125">
        <v>-31.90647178</v>
      </c>
      <c r="AJ125" s="5">
        <f t="shared" si="3"/>
        <v>15.860068259385665</v>
      </c>
    </row>
    <row r="126" spans="1:36" x14ac:dyDescent="0.25">
      <c r="A126" t="s">
        <v>2566</v>
      </c>
      <c r="B126" t="s">
        <v>2567</v>
      </c>
      <c r="C126" t="s">
        <v>2583</v>
      </c>
      <c r="D126" t="str">
        <f t="shared" si="2"/>
        <v>Casearia sylvestris</v>
      </c>
      <c r="E126" t="s">
        <v>2585</v>
      </c>
      <c r="F126" t="s">
        <v>42</v>
      </c>
      <c r="G126">
        <v>35</v>
      </c>
      <c r="H126">
        <v>393</v>
      </c>
      <c r="I126">
        <v>3</v>
      </c>
      <c r="J126">
        <v>4</v>
      </c>
      <c r="K126" t="s">
        <v>38</v>
      </c>
      <c r="L126" t="s">
        <v>2585</v>
      </c>
      <c r="M126">
        <v>937</v>
      </c>
      <c r="N126">
        <v>13.2</v>
      </c>
      <c r="O126">
        <v>11</v>
      </c>
      <c r="P126">
        <v>3</v>
      </c>
      <c r="Q126">
        <v>3</v>
      </c>
      <c r="R126">
        <v>10</v>
      </c>
      <c r="S126">
        <v>146.333333333333</v>
      </c>
      <c r="T126" s="4">
        <v>61.133333841959598</v>
      </c>
      <c r="U126">
        <v>1.5966666936874401</v>
      </c>
      <c r="V126">
        <v>0.114333334068457</v>
      </c>
      <c r="X126">
        <v>55.3</v>
      </c>
      <c r="Y126" s="4">
        <v>0.68049999999999999</v>
      </c>
      <c r="Z126">
        <v>0.60840000000000005</v>
      </c>
      <c r="AA126">
        <v>1</v>
      </c>
      <c r="AB126">
        <v>0.72799999999999998</v>
      </c>
      <c r="AC126">
        <v>12.756</v>
      </c>
      <c r="AD126">
        <v>2.0135000000000001</v>
      </c>
      <c r="AE126">
        <v>2.8990000486373901</v>
      </c>
      <c r="AF126">
        <v>1.94771003723145</v>
      </c>
      <c r="AG126">
        <v>46.244001388549798</v>
      </c>
      <c r="AH126">
        <v>-33.61691004</v>
      </c>
      <c r="AJ126" s="5">
        <f t="shared" si="3"/>
        <v>15.95170769668864</v>
      </c>
    </row>
    <row r="127" spans="1:36" x14ac:dyDescent="0.25">
      <c r="A127" t="s">
        <v>3810</v>
      </c>
      <c r="B127" t="s">
        <v>3959</v>
      </c>
      <c r="C127" t="s">
        <v>3960</v>
      </c>
      <c r="D127" t="str">
        <f t="shared" si="2"/>
        <v>Pseudopiptadenia psilostachya</v>
      </c>
      <c r="E127" t="s">
        <v>3961</v>
      </c>
      <c r="F127" t="s">
        <v>40</v>
      </c>
      <c r="G127">
        <v>95</v>
      </c>
      <c r="H127">
        <v>24</v>
      </c>
      <c r="I127">
        <v>1</v>
      </c>
      <c r="J127">
        <v>5</v>
      </c>
      <c r="K127" t="s">
        <v>38</v>
      </c>
      <c r="L127" t="s">
        <v>3961</v>
      </c>
      <c r="M127">
        <v>386</v>
      </c>
      <c r="N127">
        <v>35.5</v>
      </c>
      <c r="O127">
        <v>26</v>
      </c>
      <c r="P127">
        <v>4</v>
      </c>
      <c r="Q127">
        <v>4</v>
      </c>
      <c r="R127">
        <v>20</v>
      </c>
      <c r="V127">
        <v>0.462000012397766</v>
      </c>
      <c r="X127">
        <v>50.4</v>
      </c>
      <c r="Y127" s="4">
        <v>0.44240000000000002</v>
      </c>
      <c r="Z127">
        <v>0.85389999999999999</v>
      </c>
      <c r="AB127">
        <v>0.52200000000000002</v>
      </c>
      <c r="AC127">
        <v>8.7430000000000003</v>
      </c>
      <c r="AD127">
        <v>1.7104999999999999</v>
      </c>
      <c r="AE127">
        <v>3.1890001147985498</v>
      </c>
      <c r="AF127">
        <v>4.2352099418640101</v>
      </c>
      <c r="AG127">
        <v>50.875002145767198</v>
      </c>
      <c r="AH127">
        <v>-30.236966219999999</v>
      </c>
      <c r="AJ127" s="5">
        <f t="shared" si="3"/>
        <v>15.953276987881509</v>
      </c>
    </row>
    <row r="128" spans="1:36" x14ac:dyDescent="0.25">
      <c r="A128" t="s">
        <v>4889</v>
      </c>
      <c r="B128" t="s">
        <v>5067</v>
      </c>
      <c r="C128" t="s">
        <v>5275</v>
      </c>
      <c r="D128" t="str">
        <f t="shared" si="2"/>
        <v>Pouteria singularis</v>
      </c>
      <c r="E128" t="s">
        <v>5293</v>
      </c>
      <c r="F128" t="s">
        <v>116</v>
      </c>
      <c r="G128">
        <v>130</v>
      </c>
      <c r="H128">
        <v>94</v>
      </c>
      <c r="I128">
        <v>3</v>
      </c>
      <c r="J128">
        <v>5</v>
      </c>
      <c r="K128" t="s">
        <v>38</v>
      </c>
      <c r="L128" t="s">
        <v>5293</v>
      </c>
      <c r="M128">
        <v>568</v>
      </c>
      <c r="N128">
        <v>23.2</v>
      </c>
      <c r="O128">
        <v>17</v>
      </c>
      <c r="P128">
        <v>3</v>
      </c>
      <c r="Q128">
        <v>3</v>
      </c>
      <c r="R128">
        <v>17</v>
      </c>
      <c r="S128">
        <v>165.79999796549501</v>
      </c>
      <c r="T128" s="4">
        <v>58.8333333333333</v>
      </c>
      <c r="U128">
        <v>0.91666668653488204</v>
      </c>
      <c r="V128">
        <v>0.535333345333735</v>
      </c>
      <c r="X128">
        <v>197.5</v>
      </c>
      <c r="Y128" s="4">
        <v>0.71419999999999995</v>
      </c>
      <c r="Z128">
        <v>0.54379999999999995</v>
      </c>
      <c r="AA128">
        <v>3</v>
      </c>
      <c r="AB128">
        <v>0.55100000000000005</v>
      </c>
      <c r="AC128">
        <v>6.6574999999999998</v>
      </c>
      <c r="AD128">
        <v>0.97199999999999998</v>
      </c>
      <c r="AE128">
        <v>3.06</v>
      </c>
      <c r="AF128">
        <v>3.823</v>
      </c>
      <c r="AG128">
        <v>48.88</v>
      </c>
      <c r="AH128">
        <v>-33.448522310000001</v>
      </c>
      <c r="AJ128" s="5">
        <f t="shared" si="3"/>
        <v>15.973856209150327</v>
      </c>
    </row>
    <row r="129" spans="1:36" x14ac:dyDescent="0.25">
      <c r="A129" t="s">
        <v>4794</v>
      </c>
      <c r="B129" t="s">
        <v>4834</v>
      </c>
      <c r="C129" t="s">
        <v>3823</v>
      </c>
      <c r="D129" t="str">
        <f t="shared" si="2"/>
        <v>Melicoccus pedicellaris</v>
      </c>
      <c r="E129" t="s">
        <v>4836</v>
      </c>
      <c r="F129" t="s">
        <v>37</v>
      </c>
      <c r="G129">
        <v>48</v>
      </c>
      <c r="H129">
        <v>43</v>
      </c>
      <c r="I129">
        <v>3</v>
      </c>
      <c r="J129">
        <v>5</v>
      </c>
      <c r="K129" t="s">
        <v>38</v>
      </c>
      <c r="L129" t="s">
        <v>4836</v>
      </c>
      <c r="M129">
        <v>514</v>
      </c>
      <c r="N129">
        <v>13.7</v>
      </c>
      <c r="O129">
        <v>16</v>
      </c>
      <c r="P129">
        <v>5</v>
      </c>
      <c r="Q129">
        <v>4</v>
      </c>
      <c r="R129">
        <v>16</v>
      </c>
      <c r="S129">
        <v>144.79999796549501</v>
      </c>
      <c r="T129" s="4">
        <v>41.466665903727197</v>
      </c>
      <c r="U129">
        <v>1.30666665236155</v>
      </c>
      <c r="V129">
        <v>0.18699999401966699</v>
      </c>
      <c r="X129">
        <v>106</v>
      </c>
      <c r="Y129" s="4">
        <v>0.81</v>
      </c>
      <c r="Z129">
        <v>0.43</v>
      </c>
      <c r="AA129">
        <v>1</v>
      </c>
      <c r="AB129">
        <v>0.74919760227203402</v>
      </c>
      <c r="AC129">
        <v>11.4183</v>
      </c>
      <c r="AD129">
        <v>0.70779592999999996</v>
      </c>
      <c r="AE129">
        <v>3.16700004041195</v>
      </c>
      <c r="AF129">
        <v>1.5540800094604501</v>
      </c>
      <c r="AG129">
        <v>50.760000944137602</v>
      </c>
      <c r="AH129">
        <v>-32.501918359999998</v>
      </c>
      <c r="AJ129" s="5">
        <f t="shared" si="3"/>
        <v>16.027786642381905</v>
      </c>
    </row>
    <row r="130" spans="1:36" x14ac:dyDescent="0.25">
      <c r="A130" t="s">
        <v>4022</v>
      </c>
      <c r="B130" t="s">
        <v>4093</v>
      </c>
      <c r="C130" t="s">
        <v>4096</v>
      </c>
      <c r="D130" t="str">
        <f t="shared" ref="D130:D193" si="4">CONCATENATE(B130," ",C130)</f>
        <v>Trymatococcus oligandrus</v>
      </c>
      <c r="E130" t="s">
        <v>4098</v>
      </c>
      <c r="F130" t="s">
        <v>74</v>
      </c>
      <c r="G130">
        <v>26</v>
      </c>
      <c r="H130">
        <v>22</v>
      </c>
      <c r="I130">
        <v>3</v>
      </c>
      <c r="J130">
        <v>5</v>
      </c>
      <c r="K130" t="s">
        <v>38</v>
      </c>
      <c r="L130" t="s">
        <v>4098</v>
      </c>
      <c r="M130">
        <v>409</v>
      </c>
      <c r="N130">
        <v>25.8</v>
      </c>
      <c r="O130">
        <v>18</v>
      </c>
      <c r="P130">
        <v>3</v>
      </c>
      <c r="Q130">
        <v>3</v>
      </c>
      <c r="R130">
        <v>18</v>
      </c>
      <c r="S130">
        <v>226</v>
      </c>
      <c r="T130" s="4">
        <v>71.033332824707003</v>
      </c>
      <c r="U130">
        <v>2.2433333396911599</v>
      </c>
      <c r="V130">
        <v>0.15166666607061999</v>
      </c>
      <c r="X130">
        <v>56.4</v>
      </c>
      <c r="Y130" s="4">
        <v>0.54</v>
      </c>
      <c r="Z130">
        <v>0.67</v>
      </c>
      <c r="AA130">
        <v>6</v>
      </c>
      <c r="AB130">
        <v>0.56999999999999995</v>
      </c>
      <c r="AC130">
        <v>6.7561600000000004</v>
      </c>
      <c r="AD130">
        <v>1.212</v>
      </c>
      <c r="AE130">
        <v>2.3830000311136201</v>
      </c>
      <c r="AF130">
        <v>5.0687699317932102</v>
      </c>
      <c r="AG130">
        <v>38.220998644828803</v>
      </c>
      <c r="AH130">
        <v>-32.642248449999997</v>
      </c>
      <c r="AJ130" s="5">
        <f t="shared" ref="AJ130:AJ193" si="5">AG130/AE130</f>
        <v>16.039025659167709</v>
      </c>
    </row>
    <row r="131" spans="1:36" x14ac:dyDescent="0.25">
      <c r="A131" t="s">
        <v>794</v>
      </c>
      <c r="B131" t="s">
        <v>795</v>
      </c>
      <c r="C131" t="s">
        <v>796</v>
      </c>
      <c r="D131" t="str">
        <f t="shared" si="4"/>
        <v>Cordia sagotii</v>
      </c>
      <c r="E131" t="s">
        <v>815</v>
      </c>
      <c r="F131" t="s">
        <v>116</v>
      </c>
      <c r="G131">
        <v>133</v>
      </c>
      <c r="H131">
        <v>53</v>
      </c>
      <c r="I131">
        <v>3</v>
      </c>
      <c r="J131">
        <v>5</v>
      </c>
      <c r="K131" t="s">
        <v>38</v>
      </c>
      <c r="L131" t="s">
        <v>815</v>
      </c>
      <c r="M131">
        <v>60</v>
      </c>
      <c r="N131">
        <v>53.7</v>
      </c>
      <c r="O131">
        <v>25</v>
      </c>
      <c r="P131">
        <v>4</v>
      </c>
      <c r="Q131">
        <v>4</v>
      </c>
      <c r="R131">
        <v>25</v>
      </c>
      <c r="S131">
        <v>164.666666666667</v>
      </c>
      <c r="T131" s="4">
        <v>45.3333333333333</v>
      </c>
      <c r="U131">
        <v>0.90333334604899096</v>
      </c>
      <c r="V131">
        <v>0.26399999856948902</v>
      </c>
      <c r="X131">
        <v>158.4</v>
      </c>
      <c r="Y131" s="4">
        <v>0.38619999999999999</v>
      </c>
      <c r="Z131">
        <v>1.4335</v>
      </c>
      <c r="AB131">
        <v>0.28299999999999997</v>
      </c>
      <c r="AC131">
        <v>10.7585</v>
      </c>
      <c r="AD131">
        <v>1.6065</v>
      </c>
      <c r="AE131">
        <v>2.8890000656247099</v>
      </c>
      <c r="AF131">
        <v>4.7619800567626998</v>
      </c>
      <c r="AG131">
        <v>46.406000852584803</v>
      </c>
      <c r="AH131">
        <v>-33.237323400000001</v>
      </c>
      <c r="AJ131" s="5">
        <f t="shared" si="5"/>
        <v>16.062997507253463</v>
      </c>
    </row>
    <row r="132" spans="1:36" x14ac:dyDescent="0.25">
      <c r="A132" t="s">
        <v>4889</v>
      </c>
      <c r="B132" t="s">
        <v>5067</v>
      </c>
      <c r="C132" t="s">
        <v>5275</v>
      </c>
      <c r="D132" t="str">
        <f t="shared" si="4"/>
        <v>Pouteria singularis</v>
      </c>
      <c r="E132" t="s">
        <v>5295</v>
      </c>
      <c r="F132" t="s">
        <v>116</v>
      </c>
      <c r="G132">
        <v>157</v>
      </c>
      <c r="H132">
        <v>55</v>
      </c>
      <c r="I132">
        <v>3</v>
      </c>
      <c r="J132">
        <v>5</v>
      </c>
      <c r="K132" t="s">
        <v>38</v>
      </c>
      <c r="L132" t="s">
        <v>5295</v>
      </c>
      <c r="M132">
        <v>568</v>
      </c>
      <c r="N132">
        <v>18.899999999999999</v>
      </c>
      <c r="O132">
        <v>10</v>
      </c>
      <c r="P132">
        <v>2</v>
      </c>
      <c r="Q132">
        <v>3</v>
      </c>
      <c r="R132">
        <v>10</v>
      </c>
      <c r="S132">
        <v>188.333333333333</v>
      </c>
      <c r="T132" s="4">
        <v>61.400000254313099</v>
      </c>
      <c r="U132">
        <v>1.5933333237965901</v>
      </c>
      <c r="V132">
        <v>0.480666677157084</v>
      </c>
      <c r="X132">
        <v>139.69999999999999</v>
      </c>
      <c r="Y132" s="4">
        <v>0.69020000000000004</v>
      </c>
      <c r="Z132">
        <v>0.54949999999999999</v>
      </c>
      <c r="AA132">
        <v>1</v>
      </c>
      <c r="AB132">
        <v>0.60199999999999998</v>
      </c>
      <c r="AC132">
        <v>9.5184999999999995</v>
      </c>
      <c r="AD132">
        <v>1.44</v>
      </c>
      <c r="AE132">
        <v>2.84</v>
      </c>
      <c r="AF132">
        <v>3.8530000000000002</v>
      </c>
      <c r="AG132">
        <v>45.62</v>
      </c>
      <c r="AH132">
        <v>-31.00516696</v>
      </c>
      <c r="AJ132" s="5">
        <f t="shared" si="5"/>
        <v>16.06338028169014</v>
      </c>
    </row>
    <row r="133" spans="1:36" x14ac:dyDescent="0.25">
      <c r="A133" t="s">
        <v>2969</v>
      </c>
      <c r="B133" t="s">
        <v>3329</v>
      </c>
      <c r="C133" t="s">
        <v>3330</v>
      </c>
      <c r="D133" t="str">
        <f t="shared" si="4"/>
        <v>Gustavia hexapetala</v>
      </c>
      <c r="E133" t="s">
        <v>3370</v>
      </c>
      <c r="F133" t="s">
        <v>116</v>
      </c>
      <c r="G133">
        <v>141</v>
      </c>
      <c r="H133">
        <v>78</v>
      </c>
      <c r="I133">
        <v>3</v>
      </c>
      <c r="J133">
        <v>5</v>
      </c>
      <c r="K133" t="s">
        <v>38</v>
      </c>
      <c r="L133" t="s">
        <v>3370</v>
      </c>
      <c r="M133">
        <v>318</v>
      </c>
      <c r="N133">
        <v>16.600000000000001</v>
      </c>
      <c r="O133">
        <v>15</v>
      </c>
      <c r="P133">
        <v>3</v>
      </c>
      <c r="Q133">
        <v>3</v>
      </c>
      <c r="R133">
        <v>15</v>
      </c>
      <c r="S133">
        <v>183.333333333333</v>
      </c>
      <c r="T133" s="4">
        <v>54.3333333333333</v>
      </c>
      <c r="U133">
        <v>1.5166666507720901</v>
      </c>
      <c r="V133">
        <v>0.46133333444595298</v>
      </c>
      <c r="X133">
        <v>179.7</v>
      </c>
      <c r="Y133" s="4">
        <v>0.5625</v>
      </c>
      <c r="Z133">
        <v>0.83130000000000004</v>
      </c>
      <c r="AA133">
        <v>3</v>
      </c>
      <c r="AB133">
        <v>0.60099999999999998</v>
      </c>
      <c r="AC133">
        <v>10.4185</v>
      </c>
      <c r="AD133">
        <v>2.6309999999999998</v>
      </c>
      <c r="AE133">
        <v>2.79</v>
      </c>
      <c r="AF133">
        <v>5.9420000000000002</v>
      </c>
      <c r="AG133">
        <v>44.86</v>
      </c>
      <c r="AH133">
        <v>-32.856979819999999</v>
      </c>
      <c r="AJ133" s="5">
        <f t="shared" si="5"/>
        <v>16.078853046594983</v>
      </c>
    </row>
    <row r="134" spans="1:36" x14ac:dyDescent="0.25">
      <c r="A134" t="s">
        <v>5395</v>
      </c>
      <c r="B134" t="s">
        <v>5396</v>
      </c>
      <c r="C134" t="s">
        <v>5401</v>
      </c>
      <c r="D134" t="str">
        <f t="shared" si="4"/>
        <v>Sterculia lisae</v>
      </c>
      <c r="E134" t="s">
        <v>5403</v>
      </c>
      <c r="F134" t="s">
        <v>40</v>
      </c>
      <c r="G134">
        <v>96</v>
      </c>
      <c r="H134">
        <v>6</v>
      </c>
      <c r="I134">
        <v>3</v>
      </c>
      <c r="J134">
        <v>5</v>
      </c>
      <c r="K134" t="s">
        <v>38</v>
      </c>
      <c r="L134" t="s">
        <v>5403</v>
      </c>
      <c r="M134">
        <v>596</v>
      </c>
      <c r="N134">
        <v>18.3</v>
      </c>
      <c r="O134">
        <v>22</v>
      </c>
      <c r="P134">
        <v>3</v>
      </c>
      <c r="Q134">
        <v>3</v>
      </c>
      <c r="R134">
        <v>22</v>
      </c>
      <c r="S134">
        <v>173.79999796549501</v>
      </c>
      <c r="T134" s="4">
        <v>50.900000254313099</v>
      </c>
      <c r="U134">
        <v>2.0133333603541099</v>
      </c>
      <c r="V134">
        <v>1.0716666777928701</v>
      </c>
      <c r="X134">
        <v>560.29999999999995</v>
      </c>
      <c r="Y134" s="4">
        <v>0.44979999999999998</v>
      </c>
      <c r="Z134">
        <v>0.87529999999999997</v>
      </c>
      <c r="AB134">
        <v>0.496</v>
      </c>
      <c r="AC134">
        <v>11.644</v>
      </c>
      <c r="AD134">
        <v>3.0305</v>
      </c>
      <c r="AE134">
        <v>2.99100000411272</v>
      </c>
      <c r="AF134">
        <v>0.57635998725891102</v>
      </c>
      <c r="AG134">
        <v>48.120999336242697</v>
      </c>
      <c r="AH134">
        <v>-31.787961039999999</v>
      </c>
      <c r="AJ134" s="5">
        <f t="shared" si="5"/>
        <v>16.088598886684988</v>
      </c>
    </row>
    <row r="135" spans="1:36" x14ac:dyDescent="0.25">
      <c r="A135" t="s">
        <v>2969</v>
      </c>
      <c r="B135" t="s">
        <v>3329</v>
      </c>
      <c r="C135" t="s">
        <v>3330</v>
      </c>
      <c r="D135" t="str">
        <f t="shared" si="4"/>
        <v>Gustavia hexapetala</v>
      </c>
      <c r="E135" t="s">
        <v>3366</v>
      </c>
      <c r="F135" t="s">
        <v>116</v>
      </c>
      <c r="G135">
        <v>127</v>
      </c>
      <c r="H135">
        <v>43</v>
      </c>
      <c r="I135">
        <v>3</v>
      </c>
      <c r="J135">
        <v>5</v>
      </c>
      <c r="K135" t="s">
        <v>38</v>
      </c>
      <c r="L135" t="s">
        <v>3366</v>
      </c>
      <c r="M135">
        <v>318</v>
      </c>
      <c r="N135">
        <v>21.2</v>
      </c>
      <c r="O135">
        <v>19</v>
      </c>
      <c r="P135">
        <v>3</v>
      </c>
      <c r="Q135">
        <v>3</v>
      </c>
      <c r="R135">
        <v>19</v>
      </c>
      <c r="S135">
        <v>222.79999796549501</v>
      </c>
      <c r="T135" s="4">
        <v>35.266666412353501</v>
      </c>
      <c r="U135">
        <v>1.2800000111262</v>
      </c>
      <c r="V135">
        <v>0.48233334223429403</v>
      </c>
      <c r="X135">
        <v>243.4</v>
      </c>
      <c r="Y135" s="4">
        <v>0.56699999999999995</v>
      </c>
      <c r="Z135">
        <v>0.94430000000000003</v>
      </c>
      <c r="AA135">
        <v>7</v>
      </c>
      <c r="AB135">
        <v>0.64800000000000002</v>
      </c>
      <c r="AC135">
        <v>13.7005</v>
      </c>
      <c r="AD135">
        <v>3.0565000000000002</v>
      </c>
      <c r="AE135">
        <v>2.85</v>
      </c>
      <c r="AF135">
        <v>5.4290000000000003</v>
      </c>
      <c r="AG135">
        <v>45.91</v>
      </c>
      <c r="AH135">
        <v>-30.12751905</v>
      </c>
      <c r="AJ135" s="5">
        <f t="shared" si="5"/>
        <v>16.10877192982456</v>
      </c>
    </row>
    <row r="136" spans="1:36" x14ac:dyDescent="0.25">
      <c r="A136" t="s">
        <v>4022</v>
      </c>
      <c r="B136" t="s">
        <v>4093</v>
      </c>
      <c r="C136" t="s">
        <v>4096</v>
      </c>
      <c r="D136" t="str">
        <f t="shared" si="4"/>
        <v>Trymatococcus oligandrus</v>
      </c>
      <c r="E136" t="s">
        <v>4099</v>
      </c>
      <c r="F136" t="s">
        <v>74</v>
      </c>
      <c r="G136">
        <v>71</v>
      </c>
      <c r="H136">
        <v>76</v>
      </c>
      <c r="I136">
        <v>3</v>
      </c>
      <c r="J136">
        <v>5</v>
      </c>
      <c r="K136" t="s">
        <v>38</v>
      </c>
      <c r="L136" t="s">
        <v>4099</v>
      </c>
      <c r="M136">
        <v>409</v>
      </c>
      <c r="N136">
        <v>19.3</v>
      </c>
      <c r="P136">
        <v>3</v>
      </c>
      <c r="Q136">
        <v>3</v>
      </c>
      <c r="R136">
        <v>15</v>
      </c>
      <c r="S136">
        <v>238.69999694824199</v>
      </c>
      <c r="T136" s="4">
        <v>51.699999491373703</v>
      </c>
      <c r="U136">
        <v>1.4733333190282201</v>
      </c>
      <c r="V136">
        <v>8.8000002006689698E-2</v>
      </c>
      <c r="X136">
        <v>25.2</v>
      </c>
      <c r="Y136" s="4">
        <v>0.5</v>
      </c>
      <c r="Z136">
        <v>0.7</v>
      </c>
      <c r="AA136">
        <v>5</v>
      </c>
      <c r="AB136">
        <v>0.628</v>
      </c>
      <c r="AC136">
        <v>11.8222</v>
      </c>
      <c r="AD136">
        <v>2.0979999999999999</v>
      </c>
      <c r="AE136">
        <v>2.70499996840954</v>
      </c>
      <c r="AF136">
        <v>4.1577100753784197</v>
      </c>
      <c r="AG136">
        <v>43.698999285697901</v>
      </c>
      <c r="AH136">
        <v>-29.574074240000002</v>
      </c>
      <c r="AJ136" s="5">
        <f t="shared" si="5"/>
        <v>16.154898261012409</v>
      </c>
    </row>
    <row r="137" spans="1:36" x14ac:dyDescent="0.25">
      <c r="A137" t="s">
        <v>3631</v>
      </c>
      <c r="B137" t="s">
        <v>3642</v>
      </c>
      <c r="C137" t="s">
        <v>3643</v>
      </c>
      <c r="D137" t="str">
        <f t="shared" si="4"/>
        <v>Miconia acuminata</v>
      </c>
      <c r="E137" t="s">
        <v>3646</v>
      </c>
      <c r="F137" t="s">
        <v>89</v>
      </c>
      <c r="G137">
        <v>36</v>
      </c>
      <c r="H137">
        <v>128</v>
      </c>
      <c r="I137">
        <v>3</v>
      </c>
      <c r="J137">
        <v>5</v>
      </c>
      <c r="K137" t="s">
        <v>38</v>
      </c>
      <c r="L137" t="s">
        <v>3646</v>
      </c>
      <c r="M137">
        <v>335</v>
      </c>
      <c r="N137">
        <v>13.8</v>
      </c>
      <c r="O137">
        <v>15</v>
      </c>
      <c r="P137">
        <v>4</v>
      </c>
      <c r="Q137">
        <v>4</v>
      </c>
      <c r="R137">
        <v>15</v>
      </c>
      <c r="S137">
        <v>195.86666870117199</v>
      </c>
      <c r="T137" s="4">
        <v>60.800000508626297</v>
      </c>
      <c r="U137">
        <v>0.66999999682108602</v>
      </c>
      <c r="V137">
        <v>0.41999999682108602</v>
      </c>
      <c r="X137">
        <v>153.5</v>
      </c>
      <c r="Y137" s="4">
        <v>0.66</v>
      </c>
      <c r="AA137">
        <v>4</v>
      </c>
      <c r="AE137">
        <v>2.76</v>
      </c>
      <c r="AF137">
        <v>1.9750000000000001</v>
      </c>
      <c r="AG137">
        <v>44.59</v>
      </c>
      <c r="AH137">
        <v>-31.705928409999999</v>
      </c>
      <c r="AJ137" s="5">
        <f t="shared" si="5"/>
        <v>16.155797101449277</v>
      </c>
    </row>
    <row r="138" spans="1:36" x14ac:dyDescent="0.25">
      <c r="A138" t="s">
        <v>2365</v>
      </c>
      <c r="B138" t="s">
        <v>2521</v>
      </c>
      <c r="C138" t="s">
        <v>1634</v>
      </c>
      <c r="D138" t="str">
        <f t="shared" si="4"/>
        <v>Sandwithia guyanensis</v>
      </c>
      <c r="E138" t="s">
        <v>2556</v>
      </c>
      <c r="F138" t="s">
        <v>89</v>
      </c>
      <c r="G138">
        <v>50</v>
      </c>
      <c r="H138">
        <v>181</v>
      </c>
      <c r="I138">
        <v>3</v>
      </c>
      <c r="J138">
        <v>5</v>
      </c>
      <c r="K138" t="s">
        <v>38</v>
      </c>
      <c r="L138" t="s">
        <v>2556</v>
      </c>
      <c r="M138">
        <v>218</v>
      </c>
      <c r="N138">
        <v>10.5</v>
      </c>
      <c r="O138">
        <v>10</v>
      </c>
      <c r="P138">
        <v>1</v>
      </c>
      <c r="Q138">
        <v>1</v>
      </c>
      <c r="R138">
        <v>2</v>
      </c>
      <c r="S138">
        <v>167</v>
      </c>
      <c r="T138" s="4">
        <v>57.199999491373703</v>
      </c>
      <c r="U138">
        <v>1.0633333126703901</v>
      </c>
      <c r="V138">
        <v>0.22800000011920901</v>
      </c>
      <c r="X138">
        <v>132.9</v>
      </c>
      <c r="AE138">
        <v>2.59</v>
      </c>
      <c r="AF138">
        <v>0.96699999999999997</v>
      </c>
      <c r="AG138">
        <v>41.85</v>
      </c>
      <c r="AH138">
        <v>-32.197322290000002</v>
      </c>
      <c r="AJ138" s="5">
        <f t="shared" si="5"/>
        <v>16.15830115830116</v>
      </c>
    </row>
    <row r="139" spans="1:36" x14ac:dyDescent="0.25">
      <c r="A139" t="s">
        <v>3692</v>
      </c>
      <c r="B139" t="s">
        <v>3764</v>
      </c>
      <c r="C139" t="s">
        <v>135</v>
      </c>
      <c r="D139" t="str">
        <f t="shared" si="4"/>
        <v>Trichilia surinamensis</v>
      </c>
      <c r="E139" t="s">
        <v>3804</v>
      </c>
      <c r="F139" t="s">
        <v>116</v>
      </c>
      <c r="G139">
        <v>130</v>
      </c>
      <c r="H139">
        <v>43</v>
      </c>
      <c r="I139">
        <v>3</v>
      </c>
      <c r="J139">
        <v>4</v>
      </c>
      <c r="K139" t="s">
        <v>38</v>
      </c>
      <c r="L139" t="s">
        <v>3804</v>
      </c>
      <c r="M139">
        <v>353</v>
      </c>
      <c r="N139">
        <v>15.3</v>
      </c>
      <c r="O139">
        <v>15</v>
      </c>
      <c r="P139">
        <v>2</v>
      </c>
      <c r="Q139">
        <v>3</v>
      </c>
      <c r="R139">
        <v>15</v>
      </c>
      <c r="S139">
        <v>186.79999796549501</v>
      </c>
      <c r="T139" s="4">
        <v>47.133332570393897</v>
      </c>
      <c r="U139">
        <v>0.99333331982294704</v>
      </c>
      <c r="V139">
        <v>0.38600000242392202</v>
      </c>
      <c r="X139">
        <v>142.6</v>
      </c>
      <c r="Y139" s="4">
        <v>0.67769999999999997</v>
      </c>
      <c r="Z139">
        <v>0.62080000000000002</v>
      </c>
      <c r="AA139">
        <v>5</v>
      </c>
      <c r="AB139">
        <v>0.71399999999999997</v>
      </c>
      <c r="AC139">
        <v>10.624000000000001</v>
      </c>
      <c r="AD139">
        <v>2.5840000000000001</v>
      </c>
      <c r="AE139">
        <v>2.79</v>
      </c>
      <c r="AF139">
        <v>4.5149999999999997</v>
      </c>
      <c r="AG139">
        <v>45.1</v>
      </c>
      <c r="AH139">
        <v>-32.285059459999999</v>
      </c>
      <c r="AJ139" s="5">
        <f t="shared" si="5"/>
        <v>16.164874551971327</v>
      </c>
    </row>
    <row r="140" spans="1:36" x14ac:dyDescent="0.25">
      <c r="A140" t="s">
        <v>2969</v>
      </c>
      <c r="B140" t="s">
        <v>3329</v>
      </c>
      <c r="C140" t="s">
        <v>3330</v>
      </c>
      <c r="D140" t="str">
        <f t="shared" si="4"/>
        <v>Gustavia hexapetala</v>
      </c>
      <c r="E140" t="s">
        <v>3356</v>
      </c>
      <c r="F140" t="s">
        <v>42</v>
      </c>
      <c r="G140">
        <v>62</v>
      </c>
      <c r="H140">
        <v>303</v>
      </c>
      <c r="I140">
        <v>3</v>
      </c>
      <c r="J140">
        <v>5</v>
      </c>
      <c r="K140" t="s">
        <v>38</v>
      </c>
      <c r="L140" t="s">
        <v>3356</v>
      </c>
      <c r="M140">
        <v>318</v>
      </c>
      <c r="N140">
        <v>16</v>
      </c>
      <c r="O140">
        <v>13</v>
      </c>
      <c r="P140">
        <v>2</v>
      </c>
      <c r="Q140">
        <v>3</v>
      </c>
      <c r="R140">
        <v>13</v>
      </c>
      <c r="S140">
        <v>196.666666666667</v>
      </c>
      <c r="T140" s="4">
        <v>54.233333587646499</v>
      </c>
      <c r="U140">
        <v>1.51666669050852</v>
      </c>
      <c r="V140">
        <v>1.09600001573563</v>
      </c>
      <c r="X140">
        <v>420.7</v>
      </c>
      <c r="Y140" s="4">
        <v>0.5917</v>
      </c>
      <c r="Z140">
        <v>0.84109999999999996</v>
      </c>
      <c r="AA140">
        <v>3</v>
      </c>
      <c r="AB140">
        <v>0.57999999999999996</v>
      </c>
      <c r="AC140">
        <v>10.170999999999999</v>
      </c>
      <c r="AD140">
        <v>2.1684999999999999</v>
      </c>
      <c r="AE140">
        <v>2.6610000059008598</v>
      </c>
      <c r="AF140">
        <v>4.1239600181579599</v>
      </c>
      <c r="AG140">
        <v>43.0150002241135</v>
      </c>
      <c r="AH140">
        <v>-32.925655480000003</v>
      </c>
      <c r="AJ140" s="5">
        <f t="shared" si="5"/>
        <v>16.16497562146796</v>
      </c>
    </row>
    <row r="141" spans="1:36" x14ac:dyDescent="0.25">
      <c r="A141" t="s">
        <v>4482</v>
      </c>
      <c r="B141" t="s">
        <v>4609</v>
      </c>
      <c r="C141" t="s">
        <v>1804</v>
      </c>
      <c r="D141" t="str">
        <f t="shared" si="4"/>
        <v>Swartzia canescens</v>
      </c>
      <c r="E141" t="s">
        <v>4624</v>
      </c>
      <c r="F141" t="s">
        <v>40</v>
      </c>
      <c r="G141">
        <v>9</v>
      </c>
      <c r="H141">
        <v>2</v>
      </c>
      <c r="I141">
        <v>3</v>
      </c>
      <c r="J141">
        <v>5</v>
      </c>
      <c r="K141" t="s">
        <v>38</v>
      </c>
      <c r="L141" t="s">
        <v>4624</v>
      </c>
      <c r="M141">
        <v>475</v>
      </c>
      <c r="N141">
        <v>24.5</v>
      </c>
      <c r="O141">
        <v>30</v>
      </c>
      <c r="P141">
        <v>4</v>
      </c>
      <c r="Q141">
        <v>4</v>
      </c>
      <c r="R141">
        <v>23</v>
      </c>
      <c r="S141">
        <v>186.56666564941401</v>
      </c>
      <c r="T141" s="4">
        <v>52.6666666666667</v>
      </c>
      <c r="U141">
        <v>1.71333328882853</v>
      </c>
      <c r="V141">
        <v>9.8999999463558197E-2</v>
      </c>
      <c r="X141">
        <v>33</v>
      </c>
      <c r="Y141" s="4">
        <v>0.77629999999999999</v>
      </c>
      <c r="Z141">
        <v>0.50390000000000001</v>
      </c>
      <c r="AB141">
        <v>0.72</v>
      </c>
      <c r="AC141">
        <v>13.708500000000001</v>
      </c>
      <c r="AD141">
        <v>1.776</v>
      </c>
      <c r="AE141">
        <v>3.09500005096197</v>
      </c>
      <c r="AF141">
        <v>2.3237600326538099</v>
      </c>
      <c r="AG141">
        <v>50.032997131347699</v>
      </c>
      <c r="AH141">
        <v>-30.718709820000001</v>
      </c>
      <c r="AJ141" s="5">
        <f t="shared" si="5"/>
        <v>16.165750018581335</v>
      </c>
    </row>
    <row r="142" spans="1:36" x14ac:dyDescent="0.25">
      <c r="A142" t="s">
        <v>2969</v>
      </c>
      <c r="B142" t="s">
        <v>3329</v>
      </c>
      <c r="C142" t="s">
        <v>3330</v>
      </c>
      <c r="D142" t="str">
        <f t="shared" si="4"/>
        <v>Gustavia hexapetala</v>
      </c>
      <c r="E142" t="s">
        <v>3373</v>
      </c>
      <c r="F142" t="s">
        <v>89</v>
      </c>
      <c r="G142">
        <v>54</v>
      </c>
      <c r="H142">
        <v>208</v>
      </c>
      <c r="I142">
        <v>3</v>
      </c>
      <c r="J142">
        <v>5</v>
      </c>
      <c r="K142" t="s">
        <v>38</v>
      </c>
      <c r="L142" t="s">
        <v>3373</v>
      </c>
      <c r="M142">
        <v>318</v>
      </c>
      <c r="N142">
        <v>11.5</v>
      </c>
      <c r="O142">
        <v>8</v>
      </c>
      <c r="P142">
        <v>2</v>
      </c>
      <c r="Q142">
        <v>2</v>
      </c>
      <c r="R142">
        <v>8</v>
      </c>
      <c r="S142">
        <v>198.63333638509101</v>
      </c>
      <c r="T142" s="4">
        <v>45.633333841959598</v>
      </c>
      <c r="U142">
        <v>1.6266666650772099</v>
      </c>
      <c r="V142">
        <v>0.48399999737739602</v>
      </c>
      <c r="X142">
        <v>241.8</v>
      </c>
      <c r="Y142" s="4">
        <v>0.624</v>
      </c>
      <c r="AA142">
        <v>4</v>
      </c>
      <c r="AE142">
        <v>2.81</v>
      </c>
      <c r="AF142">
        <v>1.7150000000000001</v>
      </c>
      <c r="AG142">
        <v>45.45</v>
      </c>
      <c r="AH142">
        <v>-33.917891109999999</v>
      </c>
      <c r="AJ142" s="5">
        <f t="shared" si="5"/>
        <v>16.17437722419929</v>
      </c>
    </row>
    <row r="143" spans="1:36" x14ac:dyDescent="0.25">
      <c r="A143" t="s">
        <v>3810</v>
      </c>
      <c r="B143" t="s">
        <v>3833</v>
      </c>
      <c r="C143" t="s">
        <v>3915</v>
      </c>
      <c r="D143" t="str">
        <f t="shared" si="4"/>
        <v>Inga rubiginosa</v>
      </c>
      <c r="E143" t="s">
        <v>3919</v>
      </c>
      <c r="F143" t="s">
        <v>40</v>
      </c>
      <c r="G143">
        <v>101</v>
      </c>
      <c r="H143">
        <v>11</v>
      </c>
      <c r="I143">
        <v>3</v>
      </c>
      <c r="J143">
        <v>5</v>
      </c>
      <c r="K143" t="s">
        <v>38</v>
      </c>
      <c r="L143" t="s">
        <v>3919</v>
      </c>
      <c r="M143">
        <v>376</v>
      </c>
      <c r="N143">
        <v>30.6</v>
      </c>
      <c r="O143">
        <v>22</v>
      </c>
      <c r="P143">
        <v>3</v>
      </c>
      <c r="Q143">
        <v>3</v>
      </c>
      <c r="R143">
        <v>22</v>
      </c>
      <c r="S143">
        <v>299.19999186197902</v>
      </c>
      <c r="T143" s="4">
        <v>66.300000508626297</v>
      </c>
      <c r="U143">
        <v>1.6433333158493</v>
      </c>
      <c r="V143">
        <v>0.65066667397817002</v>
      </c>
      <c r="X143">
        <v>180.3</v>
      </c>
      <c r="Y143" s="4">
        <v>0.80300000000000005</v>
      </c>
      <c r="Z143">
        <v>0.36209999999999998</v>
      </c>
      <c r="AB143">
        <v>0.59299999999999997</v>
      </c>
      <c r="AC143">
        <v>18.140999999999998</v>
      </c>
      <c r="AD143">
        <v>2.1284999999999998</v>
      </c>
      <c r="AE143">
        <v>3.0120000243187</v>
      </c>
      <c r="AF143">
        <v>3.66267991065979</v>
      </c>
      <c r="AG143">
        <v>48.719999194145203</v>
      </c>
      <c r="AH143">
        <v>-32.822277980000003</v>
      </c>
      <c r="AJ143" s="5">
        <f t="shared" si="5"/>
        <v>16.175298406634454</v>
      </c>
    </row>
    <row r="144" spans="1:36" x14ac:dyDescent="0.25">
      <c r="A144" t="s">
        <v>4482</v>
      </c>
      <c r="B144" t="s">
        <v>4483</v>
      </c>
      <c r="C144" t="s">
        <v>182</v>
      </c>
      <c r="D144" t="str">
        <f t="shared" si="4"/>
        <v>Alexa wachenheimii</v>
      </c>
      <c r="E144" t="s">
        <v>4485</v>
      </c>
      <c r="F144" t="s">
        <v>37</v>
      </c>
      <c r="G144">
        <v>36</v>
      </c>
      <c r="H144">
        <v>45</v>
      </c>
      <c r="I144">
        <v>3</v>
      </c>
      <c r="J144">
        <v>5</v>
      </c>
      <c r="K144" t="s">
        <v>38</v>
      </c>
      <c r="L144" t="s">
        <v>4485</v>
      </c>
      <c r="M144">
        <v>453</v>
      </c>
      <c r="N144">
        <v>78.3</v>
      </c>
      <c r="O144">
        <v>36</v>
      </c>
      <c r="P144">
        <v>5</v>
      </c>
      <c r="Q144">
        <v>4</v>
      </c>
      <c r="R144">
        <v>25</v>
      </c>
      <c r="S144">
        <v>204.56666564941401</v>
      </c>
      <c r="T144" s="4">
        <v>45.033332824707003</v>
      </c>
      <c r="U144">
        <v>1.37000000476837</v>
      </c>
      <c r="V144">
        <v>0.53233332435290004</v>
      </c>
      <c r="X144">
        <v>230.1</v>
      </c>
      <c r="Y144" s="4">
        <v>0.5</v>
      </c>
      <c r="Z144">
        <v>0.74</v>
      </c>
      <c r="AA144">
        <v>7</v>
      </c>
      <c r="AB144">
        <v>0.45008823275566101</v>
      </c>
      <c r="AC144">
        <v>8.2985000000000007</v>
      </c>
      <c r="AD144">
        <v>0.38263070999999999</v>
      </c>
      <c r="AE144">
        <v>3.1729999929666501</v>
      </c>
      <c r="AF144">
        <v>2.7912299633026101</v>
      </c>
      <c r="AG144">
        <v>51.336002349853501</v>
      </c>
      <c r="AH144">
        <v>-26.195733560000001</v>
      </c>
      <c r="AJ144" s="5">
        <f t="shared" si="5"/>
        <v>16.179011176692768</v>
      </c>
    </row>
    <row r="145" spans="1:36" x14ac:dyDescent="0.25">
      <c r="A145" t="s">
        <v>1187</v>
      </c>
      <c r="B145" t="s">
        <v>1416</v>
      </c>
      <c r="C145" t="s">
        <v>1402</v>
      </c>
      <c r="D145" t="str">
        <f t="shared" si="4"/>
        <v>Tachigali paniculata</v>
      </c>
      <c r="E145" t="s">
        <v>1433</v>
      </c>
      <c r="F145" t="s">
        <v>42</v>
      </c>
      <c r="G145">
        <v>100</v>
      </c>
      <c r="H145">
        <v>376</v>
      </c>
      <c r="I145">
        <v>3</v>
      </c>
      <c r="J145">
        <v>4</v>
      </c>
      <c r="K145" t="s">
        <v>38</v>
      </c>
      <c r="L145" t="s">
        <v>1433</v>
      </c>
      <c r="M145">
        <v>948</v>
      </c>
      <c r="N145">
        <v>34</v>
      </c>
      <c r="O145">
        <v>30</v>
      </c>
      <c r="P145">
        <v>5</v>
      </c>
      <c r="Q145">
        <v>5</v>
      </c>
      <c r="R145">
        <v>30</v>
      </c>
      <c r="S145">
        <v>236.56666564941401</v>
      </c>
      <c r="T145" s="4">
        <v>61.399998982747398</v>
      </c>
      <c r="U145">
        <v>2.0233333508173601</v>
      </c>
      <c r="V145">
        <v>0.85300000508626295</v>
      </c>
      <c r="X145">
        <v>195.8</v>
      </c>
      <c r="Y145" s="4">
        <v>0.65339999999999998</v>
      </c>
      <c r="Z145">
        <v>0.6502</v>
      </c>
      <c r="AA145">
        <v>7</v>
      </c>
      <c r="AB145">
        <v>0.55900000000000005</v>
      </c>
      <c r="AC145">
        <v>11.8255</v>
      </c>
      <c r="AD145">
        <v>2.8260000000000001</v>
      </c>
      <c r="AE145">
        <v>3.0600000172853501</v>
      </c>
      <c r="AF145">
        <v>3.1526501178741499</v>
      </c>
      <c r="AG145">
        <v>49.5090007781982</v>
      </c>
      <c r="AH145">
        <v>-30.377743039999999</v>
      </c>
      <c r="AJ145" s="5">
        <f t="shared" si="5"/>
        <v>16.179411927624642</v>
      </c>
    </row>
    <row r="146" spans="1:36" x14ac:dyDescent="0.25">
      <c r="A146" t="s">
        <v>726</v>
      </c>
      <c r="B146" t="s">
        <v>758</v>
      </c>
      <c r="C146" t="s">
        <v>759</v>
      </c>
      <c r="D146" t="str">
        <f t="shared" si="4"/>
        <v>Quararibea duckei</v>
      </c>
      <c r="E146" t="s">
        <v>772</v>
      </c>
      <c r="F146" t="s">
        <v>116</v>
      </c>
      <c r="G146">
        <v>126</v>
      </c>
      <c r="H146">
        <v>97</v>
      </c>
      <c r="I146">
        <v>3</v>
      </c>
      <c r="J146">
        <v>5</v>
      </c>
      <c r="K146" t="s">
        <v>38</v>
      </c>
      <c r="L146" t="s">
        <v>772</v>
      </c>
      <c r="M146">
        <v>56</v>
      </c>
      <c r="N146">
        <v>10.8</v>
      </c>
      <c r="O146">
        <v>8</v>
      </c>
      <c r="P146">
        <v>2</v>
      </c>
      <c r="Q146">
        <v>2</v>
      </c>
      <c r="R146">
        <v>8</v>
      </c>
      <c r="S146">
        <v>149.30000305175801</v>
      </c>
      <c r="T146" s="4">
        <v>55.900000254313099</v>
      </c>
      <c r="U146">
        <v>1.0666666825612401</v>
      </c>
      <c r="V146">
        <v>0.80099997917811105</v>
      </c>
      <c r="X146">
        <v>468.8</v>
      </c>
      <c r="Y146" s="4">
        <v>0.48670000000000002</v>
      </c>
      <c r="Z146">
        <v>1.1229</v>
      </c>
      <c r="AA146">
        <v>2</v>
      </c>
      <c r="AB146">
        <v>0.379</v>
      </c>
      <c r="AC146">
        <v>5.6050000000000004</v>
      </c>
      <c r="AD146">
        <v>1.9830000000000001</v>
      </c>
      <c r="AE146">
        <v>2.9650000855326701</v>
      </c>
      <c r="AF146">
        <v>5.7166099548339799</v>
      </c>
      <c r="AG146">
        <v>47.973999381065397</v>
      </c>
      <c r="AH146">
        <v>-28.607205709999999</v>
      </c>
      <c r="AJ146" s="5">
        <f t="shared" si="5"/>
        <v>16.180100504936998</v>
      </c>
    </row>
    <row r="147" spans="1:36" x14ac:dyDescent="0.25">
      <c r="A147" t="s">
        <v>4700</v>
      </c>
      <c r="B147" t="s">
        <v>4749</v>
      </c>
      <c r="C147" t="s">
        <v>3834</v>
      </c>
      <c r="D147" t="str">
        <f t="shared" si="4"/>
        <v>Guettarda acreana</v>
      </c>
      <c r="E147" t="s">
        <v>4753</v>
      </c>
      <c r="F147" t="s">
        <v>116</v>
      </c>
      <c r="G147">
        <v>101</v>
      </c>
      <c r="H147">
        <v>96</v>
      </c>
      <c r="I147">
        <v>3</v>
      </c>
      <c r="J147">
        <v>5</v>
      </c>
      <c r="K147" t="s">
        <v>38</v>
      </c>
      <c r="L147" t="s">
        <v>4753</v>
      </c>
      <c r="M147">
        <v>498</v>
      </c>
      <c r="N147">
        <v>28.7</v>
      </c>
      <c r="O147">
        <v>18</v>
      </c>
      <c r="P147">
        <v>3</v>
      </c>
      <c r="Q147">
        <v>3</v>
      </c>
      <c r="R147">
        <v>18</v>
      </c>
      <c r="S147">
        <v>169.43333435058599</v>
      </c>
      <c r="T147" s="4">
        <v>42.300000508626297</v>
      </c>
      <c r="U147">
        <v>0.76666667064031002</v>
      </c>
      <c r="V147">
        <v>0.24533333132664401</v>
      </c>
      <c r="X147">
        <v>156.19999999999999</v>
      </c>
      <c r="Y147" s="4">
        <v>0.61160000000000003</v>
      </c>
      <c r="Z147">
        <v>0.91969999999999996</v>
      </c>
      <c r="AA147">
        <v>2</v>
      </c>
      <c r="AB147">
        <v>0.66500000000000004</v>
      </c>
      <c r="AC147">
        <v>12.292</v>
      </c>
      <c r="AD147">
        <v>1.7815000000000001</v>
      </c>
      <c r="AE147">
        <v>2.8</v>
      </c>
      <c r="AF147">
        <v>7.1609999999999996</v>
      </c>
      <c r="AG147">
        <v>45.46</v>
      </c>
      <c r="AH147">
        <v>-31.848611909999999</v>
      </c>
      <c r="AJ147" s="5">
        <f t="shared" si="5"/>
        <v>16.235714285714288</v>
      </c>
    </row>
    <row r="148" spans="1:36" x14ac:dyDescent="0.25">
      <c r="A148" t="s">
        <v>3810</v>
      </c>
      <c r="B148" t="s">
        <v>3979</v>
      </c>
      <c r="C148" t="s">
        <v>3982</v>
      </c>
      <c r="D148" t="str">
        <f t="shared" si="4"/>
        <v>Stryphnodendron polystachyum</v>
      </c>
      <c r="E148" t="s">
        <v>3984</v>
      </c>
      <c r="F148" t="s">
        <v>37</v>
      </c>
      <c r="G148">
        <v>56</v>
      </c>
      <c r="H148">
        <v>96</v>
      </c>
      <c r="I148">
        <v>3</v>
      </c>
      <c r="J148">
        <v>5</v>
      </c>
      <c r="K148" t="s">
        <v>38</v>
      </c>
      <c r="L148" t="s">
        <v>3984</v>
      </c>
      <c r="M148">
        <v>389</v>
      </c>
      <c r="N148">
        <v>39.299999999999997</v>
      </c>
      <c r="O148">
        <v>30</v>
      </c>
      <c r="P148">
        <v>3</v>
      </c>
      <c r="Q148">
        <v>3</v>
      </c>
      <c r="R148">
        <v>28</v>
      </c>
      <c r="S148">
        <v>182.56666564941401</v>
      </c>
      <c r="T148" s="4">
        <v>51.633333841959598</v>
      </c>
      <c r="U148">
        <v>1.5533333222071299</v>
      </c>
      <c r="V148">
        <v>0.112333332498868</v>
      </c>
      <c r="X148">
        <v>46.4</v>
      </c>
      <c r="Y148" s="4">
        <v>0.51</v>
      </c>
      <c r="Z148">
        <v>0.79</v>
      </c>
      <c r="AA148">
        <v>10</v>
      </c>
      <c r="AB148">
        <v>0.454992115497589</v>
      </c>
      <c r="AC148">
        <v>10.859500000000001</v>
      </c>
      <c r="AD148">
        <v>0.93268963000000005</v>
      </c>
      <c r="AE148">
        <v>3.20799984037876</v>
      </c>
      <c r="AF148">
        <v>2.64194989204407</v>
      </c>
      <c r="AG148">
        <v>52.125000953674302</v>
      </c>
      <c r="AH148">
        <v>-32.148963790000003</v>
      </c>
      <c r="AJ148" s="5">
        <f t="shared" si="5"/>
        <v>16.248442502266471</v>
      </c>
    </row>
    <row r="149" spans="1:36" x14ac:dyDescent="0.25">
      <c r="A149" t="s">
        <v>1187</v>
      </c>
      <c r="B149" t="s">
        <v>1447</v>
      </c>
      <c r="C149" t="s">
        <v>1448</v>
      </c>
      <c r="D149" t="str">
        <f t="shared" si="4"/>
        <v>Vouacapoua americana</v>
      </c>
      <c r="E149" t="s">
        <v>1478</v>
      </c>
      <c r="F149" t="s">
        <v>116</v>
      </c>
      <c r="G149">
        <v>173</v>
      </c>
      <c r="H149">
        <v>31</v>
      </c>
      <c r="I149">
        <v>3</v>
      </c>
      <c r="J149">
        <v>5</v>
      </c>
      <c r="K149" t="s">
        <v>38</v>
      </c>
      <c r="L149" t="s">
        <v>1478</v>
      </c>
      <c r="M149">
        <v>103</v>
      </c>
      <c r="N149">
        <v>100.3</v>
      </c>
      <c r="O149">
        <v>42</v>
      </c>
      <c r="P149">
        <v>3</v>
      </c>
      <c r="Q149">
        <v>2</v>
      </c>
      <c r="R149">
        <v>20</v>
      </c>
      <c r="S149">
        <v>145</v>
      </c>
      <c r="T149" s="4">
        <v>49.5000012715658</v>
      </c>
      <c r="U149">
        <v>1.6066666841507</v>
      </c>
      <c r="V149">
        <v>0.28700000047683699</v>
      </c>
      <c r="X149">
        <v>133.30000000000001</v>
      </c>
      <c r="Y149" s="4">
        <v>0.63470000000000004</v>
      </c>
      <c r="Z149">
        <v>0.80530000000000002</v>
      </c>
      <c r="AA149">
        <v>7</v>
      </c>
      <c r="AB149">
        <v>0.63300000000000001</v>
      </c>
      <c r="AC149">
        <v>9.516</v>
      </c>
      <c r="AD149">
        <v>1.423</v>
      </c>
      <c r="AE149">
        <v>3.0939999967813501</v>
      </c>
      <c r="AF149">
        <v>4.6057100296020499</v>
      </c>
      <c r="AG149">
        <v>50.299000740051298</v>
      </c>
      <c r="AH149">
        <v>-31.279445290000002</v>
      </c>
      <c r="AJ149" s="5">
        <f t="shared" si="5"/>
        <v>16.256949189520597</v>
      </c>
    </row>
    <row r="150" spans="1:36" x14ac:dyDescent="0.25">
      <c r="A150" t="s">
        <v>2969</v>
      </c>
      <c r="B150" t="s">
        <v>3400</v>
      </c>
      <c r="C150" t="s">
        <v>3552</v>
      </c>
      <c r="D150" t="str">
        <f t="shared" si="4"/>
        <v>Lecythis poiteaui</v>
      </c>
      <c r="E150" t="s">
        <v>3557</v>
      </c>
      <c r="F150" t="s">
        <v>37</v>
      </c>
      <c r="G150">
        <v>63</v>
      </c>
      <c r="H150">
        <v>55</v>
      </c>
      <c r="I150">
        <v>3</v>
      </c>
      <c r="J150">
        <v>5</v>
      </c>
      <c r="K150" t="s">
        <v>38</v>
      </c>
      <c r="L150" t="s">
        <v>3557</v>
      </c>
      <c r="M150">
        <v>328</v>
      </c>
      <c r="N150">
        <v>34.4</v>
      </c>
      <c r="O150">
        <v>22</v>
      </c>
      <c r="P150">
        <v>5</v>
      </c>
      <c r="Q150">
        <v>5</v>
      </c>
      <c r="R150">
        <v>22</v>
      </c>
      <c r="S150">
        <v>193.86666870117199</v>
      </c>
      <c r="T150" s="4">
        <v>54.300000508626297</v>
      </c>
      <c r="U150">
        <v>1.40000001589457</v>
      </c>
      <c r="V150">
        <v>0.41333333651224802</v>
      </c>
      <c r="X150">
        <v>165.9</v>
      </c>
      <c r="AA150">
        <v>7</v>
      </c>
      <c r="AE150">
        <v>3.1459998339414601</v>
      </c>
      <c r="AF150">
        <v>6.0095500946044904</v>
      </c>
      <c r="AG150">
        <v>51.173001527786298</v>
      </c>
      <c r="AH150">
        <v>-31.365071360000002</v>
      </c>
      <c r="AJ150" s="5">
        <f t="shared" si="5"/>
        <v>16.266053473904446</v>
      </c>
    </row>
    <row r="151" spans="1:36" x14ac:dyDescent="0.25">
      <c r="A151" t="s">
        <v>726</v>
      </c>
      <c r="B151" t="s">
        <v>750</v>
      </c>
      <c r="C151" t="s">
        <v>751</v>
      </c>
      <c r="D151" t="str">
        <f t="shared" si="4"/>
        <v>Pachira dolichocalyx</v>
      </c>
      <c r="E151" t="s">
        <v>756</v>
      </c>
      <c r="F151" t="s">
        <v>89</v>
      </c>
      <c r="G151">
        <v>21</v>
      </c>
      <c r="H151">
        <v>220</v>
      </c>
      <c r="I151">
        <v>3</v>
      </c>
      <c r="J151">
        <v>5</v>
      </c>
      <c r="K151" t="s">
        <v>38</v>
      </c>
      <c r="L151" t="s">
        <v>756</v>
      </c>
      <c r="M151">
        <v>55</v>
      </c>
      <c r="N151">
        <v>10.199999999999999</v>
      </c>
      <c r="O151">
        <v>14</v>
      </c>
      <c r="P151">
        <v>1</v>
      </c>
      <c r="Q151">
        <v>1</v>
      </c>
      <c r="R151">
        <v>7</v>
      </c>
      <c r="S151">
        <v>170.20000203450499</v>
      </c>
      <c r="T151" s="4">
        <v>52.066666920979799</v>
      </c>
      <c r="U151">
        <v>1.07333334287008</v>
      </c>
      <c r="V151">
        <v>0.15433333317438799</v>
      </c>
      <c r="X151">
        <v>87.7</v>
      </c>
      <c r="Y151" s="4">
        <v>0.51749999999999996</v>
      </c>
      <c r="AA151">
        <v>8</v>
      </c>
      <c r="AE151">
        <v>2.87</v>
      </c>
      <c r="AF151">
        <v>1.7130000000000001</v>
      </c>
      <c r="AG151">
        <v>46.74</v>
      </c>
      <c r="AH151">
        <v>-33.175215540000004</v>
      </c>
      <c r="AJ151" s="5">
        <f t="shared" si="5"/>
        <v>16.285714285714285</v>
      </c>
    </row>
    <row r="152" spans="1:36" x14ac:dyDescent="0.25">
      <c r="A152" t="s">
        <v>4482</v>
      </c>
      <c r="B152" t="s">
        <v>4609</v>
      </c>
      <c r="C152" t="s">
        <v>4637</v>
      </c>
      <c r="D152" t="str">
        <f t="shared" si="4"/>
        <v>Swartzia panacoco</v>
      </c>
      <c r="E152" t="s">
        <v>4640</v>
      </c>
      <c r="F152" t="s">
        <v>116</v>
      </c>
      <c r="G152">
        <v>150</v>
      </c>
      <c r="H152">
        <v>15</v>
      </c>
      <c r="I152">
        <v>3</v>
      </c>
      <c r="J152">
        <v>5</v>
      </c>
      <c r="K152" t="s">
        <v>38</v>
      </c>
      <c r="L152" t="s">
        <v>4640</v>
      </c>
      <c r="M152">
        <v>478</v>
      </c>
      <c r="N152">
        <v>27.2</v>
      </c>
      <c r="O152">
        <v>21</v>
      </c>
      <c r="P152">
        <v>4</v>
      </c>
      <c r="Q152">
        <v>4</v>
      </c>
      <c r="R152">
        <v>15</v>
      </c>
      <c r="S152">
        <v>202.666666666667</v>
      </c>
      <c r="T152" s="4">
        <v>34.799999237060497</v>
      </c>
      <c r="U152">
        <v>1.8266666730245</v>
      </c>
      <c r="V152">
        <v>0.316666672627131</v>
      </c>
      <c r="X152">
        <v>188.4</v>
      </c>
      <c r="Y152" s="4">
        <v>0.81100000000000005</v>
      </c>
      <c r="Z152">
        <v>0.41</v>
      </c>
      <c r="AA152">
        <v>4</v>
      </c>
      <c r="AB152">
        <v>0.50600000000000001</v>
      </c>
      <c r="AC152">
        <v>10.436999999999999</v>
      </c>
      <c r="AD152">
        <v>2.4049999999999998</v>
      </c>
      <c r="AE152">
        <v>2.97</v>
      </c>
      <c r="AF152">
        <v>1.61</v>
      </c>
      <c r="AG152">
        <v>48.38</v>
      </c>
      <c r="AH152">
        <v>-29.253378000000001</v>
      </c>
      <c r="AJ152" s="5">
        <f t="shared" si="5"/>
        <v>16.289562289562291</v>
      </c>
    </row>
    <row r="153" spans="1:36" x14ac:dyDescent="0.25">
      <c r="A153" t="s">
        <v>4482</v>
      </c>
      <c r="B153" t="s">
        <v>4609</v>
      </c>
      <c r="C153" t="s">
        <v>1804</v>
      </c>
      <c r="D153" t="str">
        <f t="shared" si="4"/>
        <v>Swartzia canescens</v>
      </c>
      <c r="E153" t="s">
        <v>4626</v>
      </c>
      <c r="F153" t="s">
        <v>116</v>
      </c>
      <c r="G153">
        <v>121</v>
      </c>
      <c r="H153">
        <v>94</v>
      </c>
      <c r="I153">
        <v>3</v>
      </c>
      <c r="J153">
        <v>4</v>
      </c>
      <c r="K153" t="s">
        <v>38</v>
      </c>
      <c r="L153" t="s">
        <v>4626</v>
      </c>
      <c r="M153">
        <v>475</v>
      </c>
      <c r="N153">
        <v>40.4</v>
      </c>
      <c r="O153">
        <v>36</v>
      </c>
      <c r="P153">
        <v>5</v>
      </c>
      <c r="Q153">
        <v>5</v>
      </c>
      <c r="R153">
        <v>25</v>
      </c>
      <c r="S153">
        <v>220.56666564941401</v>
      </c>
      <c r="T153" s="4">
        <v>54.366666158040402</v>
      </c>
      <c r="U153">
        <v>1.3099999825159701</v>
      </c>
      <c r="V153">
        <v>0.167333334684372</v>
      </c>
      <c r="X153">
        <v>53.2</v>
      </c>
      <c r="Y153" s="4">
        <v>0.79800000000000004</v>
      </c>
      <c r="Z153">
        <v>0.50619999999999998</v>
      </c>
      <c r="AA153">
        <v>2</v>
      </c>
      <c r="AB153">
        <v>0.70399999999999996</v>
      </c>
      <c r="AC153">
        <v>6.8544999999999998</v>
      </c>
      <c r="AD153">
        <v>1.0125</v>
      </c>
      <c r="AE153">
        <v>2.91200000792742</v>
      </c>
      <c r="AF153">
        <v>5.7661299705505398</v>
      </c>
      <c r="AG153">
        <v>47.448998689651503</v>
      </c>
      <c r="AH153">
        <v>-28.672364049999999</v>
      </c>
      <c r="AJ153" s="5">
        <f t="shared" si="5"/>
        <v>16.294298956208706</v>
      </c>
    </row>
    <row r="154" spans="1:36" x14ac:dyDescent="0.25">
      <c r="A154" t="s">
        <v>2783</v>
      </c>
      <c r="B154" t="s">
        <v>122</v>
      </c>
      <c r="C154" t="s">
        <v>6360</v>
      </c>
      <c r="D154" t="str">
        <f t="shared" si="4"/>
        <v>IND sp, B12</v>
      </c>
      <c r="E154" t="s">
        <v>2914</v>
      </c>
      <c r="F154" t="s">
        <v>116</v>
      </c>
      <c r="G154">
        <v>171</v>
      </c>
      <c r="H154">
        <v>48</v>
      </c>
      <c r="I154">
        <v>3</v>
      </c>
      <c r="J154">
        <v>4</v>
      </c>
      <c r="K154" t="s">
        <v>38</v>
      </c>
      <c r="L154" t="s">
        <v>2914</v>
      </c>
      <c r="M154">
        <v>273</v>
      </c>
      <c r="N154">
        <v>10.7</v>
      </c>
      <c r="O154">
        <v>15</v>
      </c>
      <c r="P154">
        <v>2</v>
      </c>
      <c r="Q154">
        <v>2</v>
      </c>
      <c r="R154">
        <v>5</v>
      </c>
      <c r="S154">
        <v>165.10000101725299</v>
      </c>
      <c r="T154" s="4">
        <v>47.1666666666667</v>
      </c>
      <c r="U154">
        <v>1.52666664123535</v>
      </c>
      <c r="V154">
        <v>0.37766666710376701</v>
      </c>
      <c r="X154">
        <v>169.7</v>
      </c>
      <c r="Y154" s="4">
        <v>0.65359999999999996</v>
      </c>
      <c r="Z154">
        <v>0.72619999999999996</v>
      </c>
      <c r="AA154">
        <v>4</v>
      </c>
      <c r="AB154">
        <v>0.68600000000000005</v>
      </c>
      <c r="AC154">
        <v>11.731999999999999</v>
      </c>
      <c r="AD154">
        <v>2.0009999999999999</v>
      </c>
      <c r="AE154">
        <v>3.05899996310472</v>
      </c>
      <c r="AF154">
        <v>3.67025995254517</v>
      </c>
      <c r="AG154">
        <v>49.8589992523193</v>
      </c>
      <c r="AH154">
        <v>-33.032540480000002</v>
      </c>
      <c r="AJ154" s="5">
        <f t="shared" si="5"/>
        <v>16.299117310781234</v>
      </c>
    </row>
    <row r="155" spans="1:36" x14ac:dyDescent="0.25">
      <c r="A155" t="s">
        <v>4022</v>
      </c>
      <c r="B155" t="s">
        <v>4093</v>
      </c>
      <c r="C155" t="s">
        <v>4096</v>
      </c>
      <c r="D155" t="str">
        <f t="shared" si="4"/>
        <v>Trymatococcus oligandrus</v>
      </c>
      <c r="E155" t="s">
        <v>4106</v>
      </c>
      <c r="F155" t="s">
        <v>42</v>
      </c>
      <c r="G155">
        <v>43</v>
      </c>
      <c r="H155">
        <v>399</v>
      </c>
      <c r="I155">
        <v>3</v>
      </c>
      <c r="J155">
        <v>5</v>
      </c>
      <c r="K155" t="s">
        <v>38</v>
      </c>
      <c r="L155" t="s">
        <v>4106</v>
      </c>
      <c r="M155">
        <v>409</v>
      </c>
      <c r="N155">
        <v>28.3</v>
      </c>
      <c r="O155">
        <v>15</v>
      </c>
      <c r="P155">
        <v>3</v>
      </c>
      <c r="Q155">
        <v>3</v>
      </c>
      <c r="R155">
        <v>15</v>
      </c>
      <c r="S155">
        <v>246.23333740234401</v>
      </c>
      <c r="T155" s="4">
        <v>64.499998728434306</v>
      </c>
      <c r="U155">
        <v>2.8533333937327101</v>
      </c>
      <c r="V155">
        <v>9.2000000178813907E-2</v>
      </c>
      <c r="X155">
        <v>28.8</v>
      </c>
      <c r="Y155" s="4">
        <v>0.54910000000000003</v>
      </c>
      <c r="Z155">
        <v>0.66610000000000003</v>
      </c>
      <c r="AA155">
        <v>5</v>
      </c>
      <c r="AB155">
        <v>0.59199999999999997</v>
      </c>
      <c r="AC155">
        <v>11.352499999999999</v>
      </c>
      <c r="AD155">
        <v>2</v>
      </c>
      <c r="AE155">
        <v>2.47499998658895</v>
      </c>
      <c r="AF155">
        <v>3.65448999404907</v>
      </c>
      <c r="AG155">
        <v>40.417000651359601</v>
      </c>
      <c r="AH155">
        <v>-31.206781429999999</v>
      </c>
      <c r="AJ155" s="5">
        <f t="shared" si="5"/>
        <v>16.330101361762992</v>
      </c>
    </row>
    <row r="156" spans="1:36" x14ac:dyDescent="0.25">
      <c r="A156" t="s">
        <v>124</v>
      </c>
      <c r="B156" t="s">
        <v>128</v>
      </c>
      <c r="C156" t="s">
        <v>135</v>
      </c>
      <c r="D156" t="str">
        <f t="shared" si="4"/>
        <v>Duguetia surinamensis</v>
      </c>
      <c r="E156" t="s">
        <v>147</v>
      </c>
      <c r="F156" t="s">
        <v>116</v>
      </c>
      <c r="G156">
        <v>184</v>
      </c>
      <c r="H156">
        <v>75</v>
      </c>
      <c r="I156">
        <v>3</v>
      </c>
      <c r="J156">
        <v>5</v>
      </c>
      <c r="K156" t="s">
        <v>38</v>
      </c>
      <c r="L156" t="s">
        <v>147</v>
      </c>
      <c r="M156">
        <v>11</v>
      </c>
      <c r="N156">
        <v>22.5</v>
      </c>
      <c r="O156">
        <v>26</v>
      </c>
      <c r="P156">
        <v>3</v>
      </c>
      <c r="Q156">
        <v>3</v>
      </c>
      <c r="R156">
        <v>20</v>
      </c>
      <c r="S156">
        <v>201.333333333333</v>
      </c>
      <c r="T156" s="4">
        <v>55.599999745686901</v>
      </c>
      <c r="U156">
        <v>2.04666670163473</v>
      </c>
      <c r="V156">
        <v>0.66066667437553395</v>
      </c>
      <c r="X156">
        <v>190.7</v>
      </c>
      <c r="AE156">
        <v>2.98599991947412</v>
      </c>
      <c r="AF156">
        <v>5.9594898223876998</v>
      </c>
      <c r="AG156">
        <v>49.028998613357501</v>
      </c>
      <c r="AH156">
        <v>-31.362855150000001</v>
      </c>
      <c r="AJ156" s="5">
        <f t="shared" si="5"/>
        <v>16.419624894695996</v>
      </c>
    </row>
    <row r="157" spans="1:36" x14ac:dyDescent="0.25">
      <c r="A157" t="s">
        <v>1187</v>
      </c>
      <c r="B157" t="s">
        <v>1199</v>
      </c>
      <c r="C157" t="s">
        <v>63</v>
      </c>
      <c r="D157" t="str">
        <f t="shared" si="4"/>
        <v>Dicorynia guianensis</v>
      </c>
      <c r="E157" t="s">
        <v>1214</v>
      </c>
      <c r="F157" t="s">
        <v>74</v>
      </c>
      <c r="G157">
        <v>17</v>
      </c>
      <c r="H157">
        <v>44</v>
      </c>
      <c r="I157">
        <v>3</v>
      </c>
      <c r="J157">
        <v>5</v>
      </c>
      <c r="K157" t="s">
        <v>38</v>
      </c>
      <c r="L157" t="s">
        <v>1214</v>
      </c>
      <c r="M157">
        <v>88</v>
      </c>
      <c r="N157">
        <v>28</v>
      </c>
      <c r="O157">
        <v>23</v>
      </c>
      <c r="P157">
        <v>4</v>
      </c>
      <c r="Q157">
        <v>4</v>
      </c>
      <c r="R157">
        <v>23</v>
      </c>
      <c r="S157">
        <v>249.09999593098999</v>
      </c>
      <c r="T157" s="4">
        <v>61.466667175292997</v>
      </c>
      <c r="U157">
        <v>1.7900000015894599</v>
      </c>
      <c r="V157">
        <v>0.61866666873296094</v>
      </c>
      <c r="X157">
        <v>193.6</v>
      </c>
      <c r="AE157">
        <v>3.1390000134706502</v>
      </c>
      <c r="AF157">
        <v>4.2225098609924299</v>
      </c>
      <c r="AG157">
        <v>51.6189992427826</v>
      </c>
      <c r="AH157">
        <v>-29.696568580000001</v>
      </c>
      <c r="AJ157" s="5">
        <f t="shared" si="5"/>
        <v>16.444408735669231</v>
      </c>
    </row>
    <row r="158" spans="1:36" x14ac:dyDescent="0.25">
      <c r="A158" t="s">
        <v>2969</v>
      </c>
      <c r="B158" t="s">
        <v>3400</v>
      </c>
      <c r="C158" t="s">
        <v>3552</v>
      </c>
      <c r="D158" t="str">
        <f t="shared" si="4"/>
        <v>Lecythis poiteaui</v>
      </c>
      <c r="E158" t="s">
        <v>3573</v>
      </c>
      <c r="F158" t="s">
        <v>116</v>
      </c>
      <c r="G158">
        <v>124</v>
      </c>
      <c r="H158">
        <v>4</v>
      </c>
      <c r="I158">
        <v>3</v>
      </c>
      <c r="J158">
        <v>5</v>
      </c>
      <c r="K158" t="s">
        <v>38</v>
      </c>
      <c r="L158" t="s">
        <v>3573</v>
      </c>
      <c r="M158">
        <v>328</v>
      </c>
      <c r="N158">
        <v>30.7</v>
      </c>
      <c r="O158">
        <v>29</v>
      </c>
      <c r="P158">
        <v>3</v>
      </c>
      <c r="Q158">
        <v>2</v>
      </c>
      <c r="R158">
        <v>28</v>
      </c>
      <c r="S158">
        <v>206.86666870117199</v>
      </c>
      <c r="T158" s="4">
        <v>41.966667175292997</v>
      </c>
      <c r="U158">
        <v>1.5033332904179899</v>
      </c>
      <c r="V158">
        <v>0.14599999785423301</v>
      </c>
      <c r="X158">
        <v>67.7</v>
      </c>
      <c r="AE158">
        <v>2.9479999095201501</v>
      </c>
      <c r="AF158">
        <v>7.83010005950928</v>
      </c>
      <c r="AG158">
        <v>48.489001393318198</v>
      </c>
      <c r="AH158">
        <v>-30.9164216</v>
      </c>
      <c r="AJ158" s="5">
        <f t="shared" si="5"/>
        <v>16.448101384511514</v>
      </c>
    </row>
    <row r="159" spans="1:36" x14ac:dyDescent="0.25">
      <c r="A159" t="s">
        <v>4022</v>
      </c>
      <c r="B159" t="s">
        <v>4059</v>
      </c>
      <c r="C159" t="s">
        <v>4060</v>
      </c>
      <c r="D159" t="str">
        <f t="shared" si="4"/>
        <v>Helicostylis pedunculata</v>
      </c>
      <c r="E159" t="s">
        <v>4064</v>
      </c>
      <c r="F159" t="s">
        <v>40</v>
      </c>
      <c r="G159">
        <v>88</v>
      </c>
      <c r="H159">
        <v>73</v>
      </c>
      <c r="I159">
        <v>3</v>
      </c>
      <c r="J159">
        <v>5</v>
      </c>
      <c r="K159" t="s">
        <v>38</v>
      </c>
      <c r="L159" t="s">
        <v>4064</v>
      </c>
      <c r="M159">
        <v>401</v>
      </c>
      <c r="N159">
        <v>11.3</v>
      </c>
      <c r="O159">
        <v>7</v>
      </c>
      <c r="P159">
        <v>4</v>
      </c>
      <c r="Q159">
        <v>4</v>
      </c>
      <c r="R159">
        <v>7</v>
      </c>
      <c r="S159">
        <v>184.766667683919</v>
      </c>
      <c r="T159" s="4">
        <v>43.633333841959598</v>
      </c>
      <c r="U159">
        <v>0.96999998887380001</v>
      </c>
      <c r="V159">
        <v>0.35266666114330297</v>
      </c>
      <c r="X159">
        <v>182.8</v>
      </c>
      <c r="Y159" s="4">
        <v>0.55010000000000003</v>
      </c>
      <c r="Z159">
        <v>0.72019999999999995</v>
      </c>
      <c r="AB159">
        <v>0.46899999999999997</v>
      </c>
      <c r="AC159">
        <v>7.1929999999999996</v>
      </c>
      <c r="AD159">
        <v>0.92449999999999999</v>
      </c>
      <c r="AE159">
        <v>2.82400008291006</v>
      </c>
      <c r="AF159">
        <v>2.9104599952697798</v>
      </c>
      <c r="AG159">
        <v>46.5449988842011</v>
      </c>
      <c r="AH159">
        <v>-31.789096369999999</v>
      </c>
      <c r="AJ159" s="5">
        <f t="shared" si="5"/>
        <v>16.481939630907398</v>
      </c>
    </row>
    <row r="160" spans="1:36" x14ac:dyDescent="0.25">
      <c r="A160" t="s">
        <v>4889</v>
      </c>
      <c r="B160" t="s">
        <v>4890</v>
      </c>
      <c r="C160" t="s">
        <v>4913</v>
      </c>
      <c r="D160" t="str">
        <f t="shared" si="4"/>
        <v>Chrysophyllum lucentifolium</v>
      </c>
      <c r="E160" t="s">
        <v>4915</v>
      </c>
      <c r="F160" t="s">
        <v>116</v>
      </c>
      <c r="G160">
        <v>184</v>
      </c>
      <c r="H160">
        <v>72</v>
      </c>
      <c r="I160">
        <v>3</v>
      </c>
      <c r="J160">
        <v>5</v>
      </c>
      <c r="K160" t="s">
        <v>38</v>
      </c>
      <c r="L160" t="s">
        <v>4915</v>
      </c>
      <c r="M160">
        <v>528</v>
      </c>
      <c r="N160">
        <v>20.8</v>
      </c>
      <c r="O160">
        <v>26</v>
      </c>
      <c r="P160">
        <v>3</v>
      </c>
      <c r="Q160">
        <v>3</v>
      </c>
      <c r="R160">
        <v>25</v>
      </c>
      <c r="S160">
        <v>202.20000203450499</v>
      </c>
      <c r="T160" s="4">
        <v>60.200000762939503</v>
      </c>
      <c r="U160">
        <v>1.8299999634424799</v>
      </c>
      <c r="V160">
        <v>1.02533332506816</v>
      </c>
      <c r="X160">
        <v>279</v>
      </c>
      <c r="Y160" s="4">
        <v>0.69589999999999996</v>
      </c>
      <c r="Z160">
        <v>0.6028</v>
      </c>
      <c r="AE160">
        <v>3.0130000784993198</v>
      </c>
      <c r="AF160">
        <v>3.2342000007629399</v>
      </c>
      <c r="AG160">
        <v>49.702998995780902</v>
      </c>
      <c r="AH160">
        <v>-30.682902989999999</v>
      </c>
      <c r="AJ160" s="5">
        <f t="shared" si="5"/>
        <v>16.496182443027482</v>
      </c>
    </row>
    <row r="161" spans="1:36" x14ac:dyDescent="0.25">
      <c r="A161" t="s">
        <v>4889</v>
      </c>
      <c r="B161" t="s">
        <v>5067</v>
      </c>
      <c r="C161" t="s">
        <v>5136</v>
      </c>
      <c r="D161" t="str">
        <f t="shared" si="4"/>
        <v>Pouteria filipes</v>
      </c>
      <c r="E161" t="s">
        <v>5138</v>
      </c>
      <c r="F161" t="s">
        <v>116</v>
      </c>
      <c r="G161">
        <v>134</v>
      </c>
      <c r="H161">
        <v>94</v>
      </c>
      <c r="I161">
        <v>3</v>
      </c>
      <c r="J161">
        <v>5</v>
      </c>
      <c r="K161" t="s">
        <v>38</v>
      </c>
      <c r="L161" t="s">
        <v>5138</v>
      </c>
      <c r="M161">
        <v>801</v>
      </c>
      <c r="N161">
        <v>38.700000000000003</v>
      </c>
      <c r="O161">
        <v>30</v>
      </c>
      <c r="P161">
        <v>5</v>
      </c>
      <c r="Q161">
        <v>5</v>
      </c>
      <c r="R161">
        <v>30</v>
      </c>
      <c r="S161">
        <v>198.233332316081</v>
      </c>
      <c r="T161" s="4">
        <v>39.133333841959598</v>
      </c>
      <c r="U161">
        <v>0.88666667540868105</v>
      </c>
      <c r="V161">
        <v>0.282666673262914</v>
      </c>
      <c r="X161">
        <v>133.4</v>
      </c>
      <c r="Y161" s="4">
        <v>0.70750000000000002</v>
      </c>
      <c r="Z161">
        <v>0.60540000000000005</v>
      </c>
      <c r="AA161">
        <v>1</v>
      </c>
      <c r="AB161">
        <v>0.63200000000000001</v>
      </c>
      <c r="AC161">
        <v>5.1535000000000002</v>
      </c>
      <c r="AD161">
        <v>1.0295000000000001</v>
      </c>
      <c r="AE161">
        <v>3.0619999393820798</v>
      </c>
      <c r="AF161">
        <v>2.8070700168609601</v>
      </c>
      <c r="AG161">
        <v>50.525999069213903</v>
      </c>
      <c r="AH161">
        <v>-29.095122440000001</v>
      </c>
      <c r="AJ161" s="5">
        <f t="shared" si="5"/>
        <v>16.500979774483664</v>
      </c>
    </row>
    <row r="162" spans="1:36" x14ac:dyDescent="0.25">
      <c r="A162" t="s">
        <v>1187</v>
      </c>
      <c r="B162" t="s">
        <v>1447</v>
      </c>
      <c r="C162" t="s">
        <v>1448</v>
      </c>
      <c r="D162" t="str">
        <f t="shared" si="4"/>
        <v>Vouacapoua americana</v>
      </c>
      <c r="E162" t="s">
        <v>1480</v>
      </c>
      <c r="F162" t="s">
        <v>89</v>
      </c>
      <c r="G162">
        <v>5</v>
      </c>
      <c r="H162">
        <v>129</v>
      </c>
      <c r="I162">
        <v>3</v>
      </c>
      <c r="J162">
        <v>5</v>
      </c>
      <c r="K162" t="s">
        <v>38</v>
      </c>
      <c r="L162" t="s">
        <v>1480</v>
      </c>
      <c r="M162">
        <v>103</v>
      </c>
      <c r="N162">
        <v>15.4</v>
      </c>
      <c r="O162">
        <v>8</v>
      </c>
      <c r="P162">
        <v>2</v>
      </c>
      <c r="Q162">
        <v>2</v>
      </c>
      <c r="R162">
        <v>8</v>
      </c>
      <c r="S162">
        <v>136.53333536783899</v>
      </c>
      <c r="T162" s="4">
        <v>52.033334096272803</v>
      </c>
      <c r="U162">
        <v>1.2000000079472899</v>
      </c>
      <c r="V162">
        <v>0.28466666241486899</v>
      </c>
      <c r="X162">
        <v>134.1</v>
      </c>
      <c r="Y162" s="4">
        <v>0.72819999999999996</v>
      </c>
      <c r="AA162">
        <v>2</v>
      </c>
      <c r="AE162">
        <v>3.07</v>
      </c>
      <c r="AF162">
        <v>0.65</v>
      </c>
      <c r="AG162">
        <v>50.69</v>
      </c>
      <c r="AH162">
        <v>-33.719341579999998</v>
      </c>
      <c r="AJ162" s="5">
        <f t="shared" si="5"/>
        <v>16.511400651465799</v>
      </c>
    </row>
    <row r="163" spans="1:36" x14ac:dyDescent="0.25">
      <c r="A163" t="s">
        <v>1187</v>
      </c>
      <c r="B163" t="s">
        <v>1416</v>
      </c>
      <c r="C163" t="s">
        <v>6361</v>
      </c>
      <c r="D163" t="str">
        <f t="shared" si="4"/>
        <v>Tachigali sp, 4</v>
      </c>
      <c r="E163" t="s">
        <v>1444</v>
      </c>
      <c r="F163" t="s">
        <v>116</v>
      </c>
      <c r="G163">
        <v>182</v>
      </c>
      <c r="H163">
        <v>33</v>
      </c>
      <c r="I163">
        <v>3</v>
      </c>
      <c r="J163">
        <v>4</v>
      </c>
      <c r="K163" t="s">
        <v>38</v>
      </c>
      <c r="L163" t="s">
        <v>1444</v>
      </c>
      <c r="M163">
        <v>101</v>
      </c>
      <c r="N163">
        <v>14</v>
      </c>
      <c r="O163">
        <v>18</v>
      </c>
      <c r="P163">
        <v>2</v>
      </c>
      <c r="Q163">
        <v>2</v>
      </c>
      <c r="R163">
        <v>8</v>
      </c>
      <c r="S163">
        <v>148.46666463216101</v>
      </c>
      <c r="T163" s="4">
        <v>51.5</v>
      </c>
      <c r="U163">
        <v>1.2566666603088399</v>
      </c>
      <c r="V163">
        <v>0.23333332935969001</v>
      </c>
      <c r="X163">
        <v>120.7</v>
      </c>
      <c r="Y163" s="4">
        <v>0.3332</v>
      </c>
      <c r="Z163">
        <v>1.7782</v>
      </c>
      <c r="AA163">
        <v>1</v>
      </c>
      <c r="AB163">
        <v>0.61299999999999999</v>
      </c>
      <c r="AC163">
        <v>15.237</v>
      </c>
      <c r="AD163">
        <v>1.3334999999999999</v>
      </c>
      <c r="AE163">
        <v>2.9680000618100202</v>
      </c>
      <c r="AF163">
        <v>3.2702300548553498</v>
      </c>
      <c r="AG163">
        <v>49.042001366615303</v>
      </c>
      <c r="AH163">
        <v>-32.31659432</v>
      </c>
      <c r="AJ163" s="5">
        <f t="shared" si="5"/>
        <v>16.523585021998713</v>
      </c>
    </row>
    <row r="164" spans="1:36" x14ac:dyDescent="0.25">
      <c r="A164" t="s">
        <v>2969</v>
      </c>
      <c r="B164" t="s">
        <v>3329</v>
      </c>
      <c r="C164" t="s">
        <v>3330</v>
      </c>
      <c r="D164" t="str">
        <f t="shared" si="4"/>
        <v>Gustavia hexapetala</v>
      </c>
      <c r="E164" t="s">
        <v>3369</v>
      </c>
      <c r="F164" t="s">
        <v>116</v>
      </c>
      <c r="G164">
        <v>133</v>
      </c>
      <c r="H164">
        <v>79</v>
      </c>
      <c r="I164">
        <v>3</v>
      </c>
      <c r="J164">
        <v>5</v>
      </c>
      <c r="K164" t="s">
        <v>38</v>
      </c>
      <c r="L164" t="s">
        <v>3369</v>
      </c>
      <c r="M164">
        <v>318</v>
      </c>
      <c r="N164">
        <v>13.5</v>
      </c>
      <c r="O164">
        <v>14</v>
      </c>
      <c r="P164">
        <v>3</v>
      </c>
      <c r="Q164">
        <v>3</v>
      </c>
      <c r="R164">
        <v>14</v>
      </c>
      <c r="S164">
        <v>248.10000101725299</v>
      </c>
      <c r="T164" s="4">
        <v>40.800000508626297</v>
      </c>
      <c r="U164">
        <v>1.3033333222071299</v>
      </c>
      <c r="V164">
        <v>0.48366666833559702</v>
      </c>
      <c r="X164">
        <v>207.1</v>
      </c>
      <c r="AE164">
        <v>2.7459999546408702</v>
      </c>
      <c r="AF164">
        <v>5.3558201789856001</v>
      </c>
      <c r="AG164">
        <v>45.377999544143698</v>
      </c>
      <c r="AH164">
        <v>-30.80306401</v>
      </c>
      <c r="AJ164" s="5">
        <f t="shared" si="5"/>
        <v>16.525127565079789</v>
      </c>
    </row>
    <row r="165" spans="1:36" x14ac:dyDescent="0.25">
      <c r="A165" t="s">
        <v>2969</v>
      </c>
      <c r="B165" t="s">
        <v>2970</v>
      </c>
      <c r="C165" t="s">
        <v>2981</v>
      </c>
      <c r="D165" t="str">
        <f t="shared" si="4"/>
        <v>Couratari multiflora</v>
      </c>
      <c r="E165" t="s">
        <v>2989</v>
      </c>
      <c r="F165" t="s">
        <v>89</v>
      </c>
      <c r="G165">
        <v>65</v>
      </c>
      <c r="H165">
        <v>198</v>
      </c>
      <c r="I165">
        <v>3</v>
      </c>
      <c r="J165">
        <v>5</v>
      </c>
      <c r="K165" t="s">
        <v>38</v>
      </c>
      <c r="L165" t="s">
        <v>2989</v>
      </c>
      <c r="M165">
        <v>303</v>
      </c>
      <c r="N165">
        <v>12.4</v>
      </c>
      <c r="O165">
        <v>13</v>
      </c>
      <c r="P165">
        <v>2</v>
      </c>
      <c r="Q165">
        <v>1</v>
      </c>
      <c r="R165">
        <v>10</v>
      </c>
      <c r="S165">
        <v>161.86666870117199</v>
      </c>
      <c r="T165" s="4">
        <v>54.766667683919302</v>
      </c>
      <c r="U165">
        <v>0.91333335638046298</v>
      </c>
      <c r="V165">
        <v>9.9666667481263502E-2</v>
      </c>
      <c r="X165">
        <v>58.5</v>
      </c>
      <c r="AE165">
        <v>2.82</v>
      </c>
      <c r="AF165">
        <v>4.9000000000000002E-2</v>
      </c>
      <c r="AG165">
        <v>46.71</v>
      </c>
      <c r="AH165">
        <v>-30.79558432</v>
      </c>
      <c r="AJ165" s="5">
        <f t="shared" si="5"/>
        <v>16.563829787234045</v>
      </c>
    </row>
    <row r="166" spans="1:36" x14ac:dyDescent="0.25">
      <c r="A166" t="s">
        <v>4889</v>
      </c>
      <c r="B166" t="s">
        <v>4890</v>
      </c>
      <c r="C166" t="s">
        <v>6356</v>
      </c>
      <c r="D166" t="str">
        <f t="shared" si="4"/>
        <v>Chrysophyllum sp, B1</v>
      </c>
      <c r="E166" t="s">
        <v>4942</v>
      </c>
      <c r="F166" t="s">
        <v>40</v>
      </c>
      <c r="G166">
        <v>62</v>
      </c>
      <c r="H166">
        <v>19</v>
      </c>
      <c r="I166">
        <v>3</v>
      </c>
      <c r="J166">
        <v>4</v>
      </c>
      <c r="K166" t="s">
        <v>38</v>
      </c>
      <c r="L166" t="s">
        <v>4942</v>
      </c>
      <c r="M166">
        <v>804</v>
      </c>
      <c r="N166">
        <v>11.1</v>
      </c>
      <c r="O166">
        <v>8</v>
      </c>
      <c r="P166">
        <v>3</v>
      </c>
      <c r="Q166">
        <v>3</v>
      </c>
      <c r="R166">
        <v>8</v>
      </c>
      <c r="S166">
        <v>270.43332926432299</v>
      </c>
      <c r="T166" s="4">
        <v>49</v>
      </c>
      <c r="U166">
        <v>1.8733333349227901</v>
      </c>
      <c r="V166">
        <v>0.74233333269754997</v>
      </c>
      <c r="Y166" s="4">
        <v>0.53080000000000005</v>
      </c>
      <c r="Z166">
        <v>1.0825</v>
      </c>
      <c r="AB166">
        <v>0.60899999999999999</v>
      </c>
      <c r="AC166">
        <v>16.299499999999998</v>
      </c>
      <c r="AD166">
        <v>5.5570000000000004</v>
      </c>
      <c r="AE166">
        <v>2.90699992328882</v>
      </c>
      <c r="AF166">
        <v>2.9861199855804399</v>
      </c>
      <c r="AG166">
        <v>48.203000426292398</v>
      </c>
      <c r="AH166">
        <v>-34.368443040000002</v>
      </c>
      <c r="AJ166" s="5">
        <f t="shared" si="5"/>
        <v>16.581699930613748</v>
      </c>
    </row>
    <row r="167" spans="1:36" x14ac:dyDescent="0.25">
      <c r="A167" t="s">
        <v>3692</v>
      </c>
      <c r="B167" t="s">
        <v>3764</v>
      </c>
      <c r="C167" t="s">
        <v>3765</v>
      </c>
      <c r="D167" t="str">
        <f t="shared" si="4"/>
        <v>Trichilia cipo</v>
      </c>
      <c r="E167" t="s">
        <v>3772</v>
      </c>
      <c r="F167" t="s">
        <v>116</v>
      </c>
      <c r="G167">
        <v>104</v>
      </c>
      <c r="H167">
        <v>82</v>
      </c>
      <c r="I167">
        <v>3</v>
      </c>
      <c r="J167">
        <v>4</v>
      </c>
      <c r="K167" t="s">
        <v>38</v>
      </c>
      <c r="L167" t="s">
        <v>3772</v>
      </c>
      <c r="M167">
        <v>347</v>
      </c>
      <c r="N167">
        <v>11.2</v>
      </c>
      <c r="O167">
        <v>10</v>
      </c>
      <c r="P167">
        <v>1</v>
      </c>
      <c r="Q167">
        <v>1</v>
      </c>
      <c r="R167">
        <v>8</v>
      </c>
      <c r="S167">
        <v>181.233332316081</v>
      </c>
      <c r="T167" s="4">
        <v>50.433333079020201</v>
      </c>
      <c r="U167">
        <v>0.92666667699813798</v>
      </c>
      <c r="V167">
        <v>0.26133333146572102</v>
      </c>
      <c r="X167">
        <v>109.7</v>
      </c>
      <c r="Y167" s="4">
        <v>0.7611</v>
      </c>
      <c r="Z167">
        <v>0.41510000000000002</v>
      </c>
      <c r="AA167">
        <v>1</v>
      </c>
      <c r="AB167">
        <v>0.63</v>
      </c>
      <c r="AC167">
        <v>6.1515000000000004</v>
      </c>
      <c r="AD167">
        <v>2.161</v>
      </c>
      <c r="AE167">
        <v>2.8060000389814399</v>
      </c>
      <c r="AF167">
        <v>4.1350598335266104</v>
      </c>
      <c r="AG167">
        <v>46.575999259948702</v>
      </c>
      <c r="AH167">
        <v>-33.055411530000001</v>
      </c>
      <c r="AJ167" s="5">
        <f t="shared" si="5"/>
        <v>16.598716540594022</v>
      </c>
    </row>
    <row r="168" spans="1:36" x14ac:dyDescent="0.25">
      <c r="A168" t="s">
        <v>4700</v>
      </c>
      <c r="B168" t="s">
        <v>4710</v>
      </c>
      <c r="C168" t="s">
        <v>4711</v>
      </c>
      <c r="D168" t="str">
        <f t="shared" si="4"/>
        <v>Chimarrhis turbinata</v>
      </c>
      <c r="E168" t="s">
        <v>4714</v>
      </c>
      <c r="F168" t="s">
        <v>40</v>
      </c>
      <c r="G168">
        <v>78</v>
      </c>
      <c r="H168">
        <v>12</v>
      </c>
      <c r="I168">
        <v>3</v>
      </c>
      <c r="J168">
        <v>5</v>
      </c>
      <c r="K168" t="s">
        <v>38</v>
      </c>
      <c r="L168" t="s">
        <v>4714</v>
      </c>
      <c r="M168">
        <v>492</v>
      </c>
      <c r="N168">
        <v>14</v>
      </c>
      <c r="O168">
        <v>13</v>
      </c>
      <c r="P168">
        <v>3</v>
      </c>
      <c r="Q168">
        <v>3</v>
      </c>
      <c r="R168">
        <v>13</v>
      </c>
      <c r="S168">
        <v>255.56667582194001</v>
      </c>
      <c r="T168" s="4">
        <v>37.633332570393897</v>
      </c>
      <c r="U168">
        <v>1.5433333714803099</v>
      </c>
      <c r="V168">
        <v>2.5729999542236301</v>
      </c>
      <c r="X168">
        <v>1187.5999999999999</v>
      </c>
      <c r="Y168" s="4">
        <v>0.62570000000000003</v>
      </c>
      <c r="Z168">
        <v>0.81299999999999994</v>
      </c>
      <c r="AB168">
        <v>0.65400000000000003</v>
      </c>
      <c r="AC168">
        <v>11.920500000000001</v>
      </c>
      <c r="AD168">
        <v>1.0760000000000001</v>
      </c>
      <c r="AE168">
        <v>2.75100003927946</v>
      </c>
      <c r="AF168">
        <v>3.9424300193786599</v>
      </c>
      <c r="AG168">
        <v>45.8400011062622</v>
      </c>
      <c r="AH168">
        <v>-31.95496662</v>
      </c>
      <c r="AJ168" s="5">
        <f t="shared" si="5"/>
        <v>16.66303178907572</v>
      </c>
    </row>
    <row r="169" spans="1:36" x14ac:dyDescent="0.25">
      <c r="A169" t="s">
        <v>4889</v>
      </c>
      <c r="B169" t="s">
        <v>5067</v>
      </c>
      <c r="C169" t="s">
        <v>5153</v>
      </c>
      <c r="D169" t="str">
        <f t="shared" si="4"/>
        <v>Pouteria gonggrijpii</v>
      </c>
      <c r="E169" t="s">
        <v>5161</v>
      </c>
      <c r="F169" t="s">
        <v>40</v>
      </c>
      <c r="G169">
        <v>12</v>
      </c>
      <c r="H169">
        <v>31</v>
      </c>
      <c r="I169">
        <v>3</v>
      </c>
      <c r="J169">
        <v>5</v>
      </c>
      <c r="K169" t="s">
        <v>38</v>
      </c>
      <c r="L169" t="s">
        <v>5161</v>
      </c>
      <c r="M169">
        <v>560</v>
      </c>
      <c r="O169">
        <v>20</v>
      </c>
      <c r="P169">
        <v>4</v>
      </c>
      <c r="Q169">
        <v>5</v>
      </c>
      <c r="R169">
        <v>18</v>
      </c>
      <c r="S169">
        <v>178.43333435058599</v>
      </c>
      <c r="T169" s="4">
        <v>47.966667175292997</v>
      </c>
      <c r="U169">
        <v>1.32666671276093</v>
      </c>
      <c r="V169">
        <v>0.72900001207987497</v>
      </c>
      <c r="X169">
        <v>255.7</v>
      </c>
      <c r="AE169">
        <v>2.94199995696545</v>
      </c>
      <c r="AF169">
        <v>1.56344997882843</v>
      </c>
      <c r="AG169">
        <v>49.035999178886399</v>
      </c>
      <c r="AH169">
        <v>-31.15825572</v>
      </c>
      <c r="AJ169" s="5">
        <f t="shared" si="5"/>
        <v>16.667573044244698</v>
      </c>
    </row>
    <row r="170" spans="1:36" x14ac:dyDescent="0.25">
      <c r="A170" t="s">
        <v>1187</v>
      </c>
      <c r="B170" t="s">
        <v>1447</v>
      </c>
      <c r="C170" t="s">
        <v>1448</v>
      </c>
      <c r="D170" t="str">
        <f t="shared" si="4"/>
        <v>Vouacapoua americana</v>
      </c>
      <c r="E170" t="s">
        <v>1468</v>
      </c>
      <c r="F170" t="s">
        <v>42</v>
      </c>
      <c r="G170">
        <v>32</v>
      </c>
      <c r="H170">
        <v>332</v>
      </c>
      <c r="I170">
        <v>3</v>
      </c>
      <c r="J170">
        <v>5</v>
      </c>
      <c r="K170" t="s">
        <v>38</v>
      </c>
      <c r="L170" t="s">
        <v>1468</v>
      </c>
      <c r="M170">
        <v>103</v>
      </c>
      <c r="N170">
        <v>40</v>
      </c>
      <c r="O170">
        <v>32</v>
      </c>
      <c r="P170">
        <v>3</v>
      </c>
      <c r="Q170">
        <v>4</v>
      </c>
      <c r="R170">
        <v>30</v>
      </c>
      <c r="S170">
        <v>167.79999796549501</v>
      </c>
      <c r="T170" s="4">
        <v>49.8333333333333</v>
      </c>
      <c r="U170">
        <v>1.45000004768372</v>
      </c>
      <c r="V170">
        <v>0.18999999761581399</v>
      </c>
      <c r="X170">
        <v>67.3</v>
      </c>
      <c r="Y170" s="4">
        <v>0.66679999999999995</v>
      </c>
      <c r="Z170">
        <v>0.71719999999999995</v>
      </c>
      <c r="AA170">
        <v>1</v>
      </c>
      <c r="AB170">
        <v>0.6</v>
      </c>
      <c r="AC170">
        <v>9.9429999999999996</v>
      </c>
      <c r="AD170">
        <v>2.0145</v>
      </c>
      <c r="AE170">
        <v>3.0430000275373499</v>
      </c>
      <c r="AF170">
        <v>2.8628799915313698</v>
      </c>
      <c r="AG170">
        <v>50.727999210357702</v>
      </c>
      <c r="AH170">
        <v>-29.548409970000002</v>
      </c>
      <c r="AJ170" s="5">
        <f t="shared" si="5"/>
        <v>16.670390651100664</v>
      </c>
    </row>
    <row r="171" spans="1:36" x14ac:dyDescent="0.25">
      <c r="A171" t="s">
        <v>2969</v>
      </c>
      <c r="B171" t="s">
        <v>3400</v>
      </c>
      <c r="C171" t="s">
        <v>3552</v>
      </c>
      <c r="D171" t="str">
        <f t="shared" si="4"/>
        <v>Lecythis poiteaui</v>
      </c>
      <c r="E171" t="s">
        <v>3580</v>
      </c>
      <c r="F171" t="s">
        <v>89</v>
      </c>
      <c r="G171">
        <v>98</v>
      </c>
      <c r="H171">
        <v>157</v>
      </c>
      <c r="I171">
        <v>3</v>
      </c>
      <c r="J171">
        <v>5</v>
      </c>
      <c r="K171" t="s">
        <v>38</v>
      </c>
      <c r="L171" t="s">
        <v>3580</v>
      </c>
      <c r="M171">
        <v>328</v>
      </c>
      <c r="N171">
        <v>17.5</v>
      </c>
      <c r="O171">
        <v>18</v>
      </c>
      <c r="P171">
        <v>3</v>
      </c>
      <c r="Q171">
        <v>3</v>
      </c>
      <c r="R171">
        <v>15</v>
      </c>
      <c r="S171">
        <v>159.333333333333</v>
      </c>
      <c r="T171" s="4">
        <v>50.600001017252602</v>
      </c>
      <c r="U171">
        <v>1.5833333333333299</v>
      </c>
      <c r="V171">
        <v>0.45633333921432501</v>
      </c>
      <c r="X171">
        <v>195.9</v>
      </c>
      <c r="Y171" s="4">
        <v>0.86019999999999996</v>
      </c>
      <c r="AA171">
        <v>6</v>
      </c>
      <c r="AE171">
        <v>2.94</v>
      </c>
      <c r="AF171">
        <v>3.7360000000000002</v>
      </c>
      <c r="AG171">
        <v>49.09</v>
      </c>
      <c r="AH171">
        <v>-33.09151232</v>
      </c>
      <c r="AJ171" s="5">
        <f t="shared" si="5"/>
        <v>16.697278911564627</v>
      </c>
    </row>
    <row r="172" spans="1:36" x14ac:dyDescent="0.25">
      <c r="A172" t="s">
        <v>4022</v>
      </c>
      <c r="B172" t="s">
        <v>4059</v>
      </c>
      <c r="C172" t="s">
        <v>1581</v>
      </c>
      <c r="D172" t="str">
        <f t="shared" si="4"/>
        <v>Helicostylis tomentosa</v>
      </c>
      <c r="E172" t="s">
        <v>4068</v>
      </c>
      <c r="F172" t="s">
        <v>74</v>
      </c>
      <c r="G172">
        <v>78</v>
      </c>
      <c r="H172">
        <v>51</v>
      </c>
      <c r="I172">
        <v>3</v>
      </c>
      <c r="J172">
        <v>4</v>
      </c>
      <c r="K172" t="s">
        <v>38</v>
      </c>
      <c r="L172" t="s">
        <v>4068</v>
      </c>
      <c r="M172">
        <v>402</v>
      </c>
      <c r="N172">
        <v>24.8</v>
      </c>
      <c r="O172">
        <v>24</v>
      </c>
      <c r="P172">
        <v>3</v>
      </c>
      <c r="Q172">
        <v>3</v>
      </c>
      <c r="R172">
        <v>24</v>
      </c>
      <c r="S172">
        <v>249.333333333333</v>
      </c>
      <c r="T172" s="4">
        <v>57.466667175292997</v>
      </c>
      <c r="U172">
        <v>1.5633333126703901</v>
      </c>
      <c r="V172">
        <v>0.802000025908152</v>
      </c>
      <c r="X172">
        <v>275.3</v>
      </c>
      <c r="AA172">
        <v>6</v>
      </c>
      <c r="AE172">
        <v>2.5949999690055798</v>
      </c>
      <c r="AF172">
        <v>3.47242999076843</v>
      </c>
      <c r="AG172">
        <v>43.331998586654699</v>
      </c>
      <c r="AH172">
        <v>-32.349892089999997</v>
      </c>
      <c r="AJ172" s="5">
        <f t="shared" si="5"/>
        <v>16.698265550754435</v>
      </c>
    </row>
    <row r="173" spans="1:36" x14ac:dyDescent="0.25">
      <c r="A173" t="s">
        <v>3631</v>
      </c>
      <c r="B173" t="s">
        <v>3670</v>
      </c>
      <c r="C173" t="s">
        <v>3276</v>
      </c>
      <c r="D173" t="str">
        <f t="shared" si="4"/>
        <v>Mouriri sagotiana</v>
      </c>
      <c r="E173" t="s">
        <v>3688</v>
      </c>
      <c r="F173" t="s">
        <v>37</v>
      </c>
      <c r="G173">
        <v>49</v>
      </c>
      <c r="H173">
        <v>7</v>
      </c>
      <c r="I173">
        <v>3</v>
      </c>
      <c r="J173">
        <v>5</v>
      </c>
      <c r="K173" t="s">
        <v>38</v>
      </c>
      <c r="L173" t="s">
        <v>3688</v>
      </c>
      <c r="M173">
        <v>340</v>
      </c>
      <c r="N173">
        <v>13.4</v>
      </c>
      <c r="O173">
        <v>17</v>
      </c>
      <c r="P173">
        <v>3</v>
      </c>
      <c r="Q173">
        <v>3</v>
      </c>
      <c r="R173">
        <v>15</v>
      </c>
      <c r="S173">
        <v>198</v>
      </c>
      <c r="T173" s="4">
        <v>54.266666412353501</v>
      </c>
      <c r="U173">
        <v>0.78000001112619999</v>
      </c>
      <c r="V173">
        <v>0.29499999682108602</v>
      </c>
      <c r="X173">
        <v>87.1</v>
      </c>
      <c r="Y173" s="4">
        <v>0.79</v>
      </c>
      <c r="Z173">
        <v>0.27</v>
      </c>
      <c r="AA173">
        <v>1</v>
      </c>
      <c r="AB173">
        <v>0.76339244842529297</v>
      </c>
      <c r="AC173">
        <v>9.0947499999999994</v>
      </c>
      <c r="AD173">
        <v>0.34297372999999998</v>
      </c>
      <c r="AE173">
        <v>3.0209999531507501</v>
      </c>
      <c r="AF173">
        <v>3.3416399955749498</v>
      </c>
      <c r="AG173">
        <v>50.481998920440702</v>
      </c>
      <c r="AH173">
        <v>-32.976963849999997</v>
      </c>
      <c r="AJ173" s="5">
        <f t="shared" si="5"/>
        <v>16.710360709469899</v>
      </c>
    </row>
    <row r="174" spans="1:36" x14ac:dyDescent="0.25">
      <c r="A174" t="s">
        <v>4482</v>
      </c>
      <c r="B174" t="s">
        <v>4569</v>
      </c>
      <c r="C174" t="s">
        <v>4570</v>
      </c>
      <c r="D174" t="str">
        <f t="shared" si="4"/>
        <v>Diplotropis purpurea</v>
      </c>
      <c r="E174" t="s">
        <v>4572</v>
      </c>
      <c r="F174" t="s">
        <v>116</v>
      </c>
      <c r="G174">
        <v>131</v>
      </c>
      <c r="H174">
        <v>77</v>
      </c>
      <c r="I174">
        <v>3</v>
      </c>
      <c r="J174">
        <v>5</v>
      </c>
      <c r="K174" t="s">
        <v>38</v>
      </c>
      <c r="L174" t="s">
        <v>4572</v>
      </c>
      <c r="M174">
        <v>457</v>
      </c>
      <c r="N174">
        <v>38.6</v>
      </c>
      <c r="O174">
        <v>30</v>
      </c>
      <c r="P174">
        <v>5</v>
      </c>
      <c r="Q174">
        <v>4</v>
      </c>
      <c r="R174">
        <v>25</v>
      </c>
      <c r="S174">
        <v>275.90000406900998</v>
      </c>
      <c r="T174" s="4">
        <v>58.633333841959598</v>
      </c>
      <c r="U174">
        <v>1.62000000476837</v>
      </c>
      <c r="V174">
        <v>0.48533333341280599</v>
      </c>
      <c r="X174">
        <v>132.5</v>
      </c>
      <c r="Y174" s="4">
        <v>0.80689999999999995</v>
      </c>
      <c r="Z174">
        <v>0.45639999999999997</v>
      </c>
      <c r="AA174">
        <v>1</v>
      </c>
      <c r="AB174">
        <v>0.70599999999999996</v>
      </c>
      <c r="AC174">
        <v>13.2765</v>
      </c>
      <c r="AD174">
        <v>2.9994999999999998</v>
      </c>
      <c r="AE174">
        <v>2.9619999229907998</v>
      </c>
      <c r="AF174">
        <v>-1.1222900152206401</v>
      </c>
      <c r="AG174">
        <v>49.518001079559298</v>
      </c>
      <c r="AH174">
        <v>-31.79140306</v>
      </c>
      <c r="AJ174" s="5">
        <f t="shared" si="5"/>
        <v>16.717759070553868</v>
      </c>
    </row>
    <row r="175" spans="1:36" x14ac:dyDescent="0.25">
      <c r="A175" t="s">
        <v>2969</v>
      </c>
      <c r="B175" t="s">
        <v>3329</v>
      </c>
      <c r="C175" t="s">
        <v>3330</v>
      </c>
      <c r="D175" t="str">
        <f t="shared" si="4"/>
        <v>Gustavia hexapetala</v>
      </c>
      <c r="E175" t="s">
        <v>3340</v>
      </c>
      <c r="F175" t="s">
        <v>74</v>
      </c>
      <c r="G175">
        <v>14</v>
      </c>
      <c r="H175">
        <v>16</v>
      </c>
      <c r="I175">
        <v>3</v>
      </c>
      <c r="J175">
        <v>5</v>
      </c>
      <c r="K175" t="s">
        <v>38</v>
      </c>
      <c r="L175" t="s">
        <v>3340</v>
      </c>
      <c r="M175">
        <v>318</v>
      </c>
      <c r="N175">
        <v>23.7</v>
      </c>
      <c r="O175">
        <v>21</v>
      </c>
      <c r="P175">
        <v>4</v>
      </c>
      <c r="Q175">
        <v>4</v>
      </c>
      <c r="R175">
        <v>21</v>
      </c>
      <c r="S175">
        <v>258.76665751139302</v>
      </c>
      <c r="T175" s="4">
        <v>53.933333079020201</v>
      </c>
      <c r="U175">
        <v>1.7066666285196901</v>
      </c>
      <c r="V175">
        <v>0.45300000905990601</v>
      </c>
      <c r="X175">
        <v>153.9</v>
      </c>
      <c r="Y175" s="4">
        <v>0.56999999999999995</v>
      </c>
      <c r="Z175">
        <v>0.9</v>
      </c>
      <c r="AA175">
        <v>6</v>
      </c>
      <c r="AB175">
        <v>0.56999999999999995</v>
      </c>
      <c r="AC175">
        <v>10.0654</v>
      </c>
      <c r="AD175">
        <v>2.6</v>
      </c>
      <c r="AE175">
        <v>2.9440000653266898</v>
      </c>
      <c r="AF175">
        <v>3.9320800304412802</v>
      </c>
      <c r="AG175">
        <v>49.252998828887897</v>
      </c>
      <c r="AH175">
        <v>-31.278872580000002</v>
      </c>
      <c r="AJ175" s="5">
        <f t="shared" si="5"/>
        <v>16.729958470100236</v>
      </c>
    </row>
    <row r="176" spans="1:36" x14ac:dyDescent="0.25">
      <c r="A176" t="s">
        <v>4482</v>
      </c>
      <c r="B176" t="s">
        <v>4569</v>
      </c>
      <c r="C176" t="s">
        <v>4570</v>
      </c>
      <c r="D176" t="str">
        <f t="shared" si="4"/>
        <v>Diplotropis purpurea</v>
      </c>
      <c r="E176" t="s">
        <v>4571</v>
      </c>
      <c r="F176" t="s">
        <v>40</v>
      </c>
      <c r="G176">
        <v>21</v>
      </c>
      <c r="H176">
        <v>67</v>
      </c>
      <c r="I176">
        <v>3</v>
      </c>
      <c r="J176">
        <v>5</v>
      </c>
      <c r="K176" t="s">
        <v>38</v>
      </c>
      <c r="L176" t="s">
        <v>4571</v>
      </c>
      <c r="M176">
        <v>457</v>
      </c>
      <c r="N176">
        <v>27.4</v>
      </c>
      <c r="O176">
        <v>24</v>
      </c>
      <c r="P176">
        <v>5</v>
      </c>
      <c r="Q176">
        <v>5</v>
      </c>
      <c r="R176">
        <v>24</v>
      </c>
      <c r="S176">
        <v>189.56666564941401</v>
      </c>
      <c r="T176" s="4">
        <v>59.099999745686901</v>
      </c>
      <c r="U176">
        <v>1.36666663487752</v>
      </c>
      <c r="V176">
        <v>0.43366666634877499</v>
      </c>
      <c r="X176">
        <v>187.7</v>
      </c>
      <c r="Y176" s="4">
        <v>0.76780000000000004</v>
      </c>
      <c r="Z176">
        <v>0.58720000000000006</v>
      </c>
      <c r="AB176">
        <v>0.312</v>
      </c>
      <c r="AE176">
        <v>2.9680000618100202</v>
      </c>
      <c r="AF176">
        <v>-0.75613999366760298</v>
      </c>
      <c r="AG176">
        <v>49.744999408721903</v>
      </c>
      <c r="AH176">
        <v>-32.434694139999998</v>
      </c>
      <c r="AJ176" s="5">
        <f t="shared" si="5"/>
        <v>16.760444195673351</v>
      </c>
    </row>
    <row r="177" spans="1:36" x14ac:dyDescent="0.25">
      <c r="A177" t="s">
        <v>2365</v>
      </c>
      <c r="B177" t="s">
        <v>2521</v>
      </c>
      <c r="C177" t="s">
        <v>1634</v>
      </c>
      <c r="D177" t="str">
        <f t="shared" si="4"/>
        <v>Sandwithia guyanensis</v>
      </c>
      <c r="E177" t="s">
        <v>2540</v>
      </c>
      <c r="F177" t="s">
        <v>89</v>
      </c>
      <c r="G177">
        <v>84</v>
      </c>
      <c r="H177">
        <v>164</v>
      </c>
      <c r="I177">
        <v>3</v>
      </c>
      <c r="J177">
        <v>5</v>
      </c>
      <c r="K177" t="s">
        <v>38</v>
      </c>
      <c r="L177" t="s">
        <v>2540</v>
      </c>
      <c r="M177">
        <v>218</v>
      </c>
      <c r="N177">
        <v>10.7</v>
      </c>
      <c r="O177">
        <v>6</v>
      </c>
      <c r="P177">
        <v>3</v>
      </c>
      <c r="Q177">
        <v>5</v>
      </c>
      <c r="R177">
        <v>6</v>
      </c>
      <c r="S177">
        <v>196.79999796549501</v>
      </c>
      <c r="T177" s="4">
        <v>55.566666920979799</v>
      </c>
      <c r="U177">
        <v>1.91333333651225</v>
      </c>
      <c r="V177">
        <v>0.19166666766007701</v>
      </c>
      <c r="X177">
        <v>83</v>
      </c>
      <c r="Y177" s="4">
        <v>0.65959999999999996</v>
      </c>
      <c r="AA177">
        <v>2</v>
      </c>
      <c r="AE177">
        <v>2.57</v>
      </c>
      <c r="AF177">
        <v>2.65</v>
      </c>
      <c r="AG177">
        <v>43.1</v>
      </c>
      <c r="AH177">
        <v>-30.460256359999999</v>
      </c>
      <c r="AJ177" s="5">
        <f t="shared" si="5"/>
        <v>16.770428015564203</v>
      </c>
    </row>
    <row r="178" spans="1:36" x14ac:dyDescent="0.25">
      <c r="A178" t="s">
        <v>4111</v>
      </c>
      <c r="B178" t="s">
        <v>4253</v>
      </c>
      <c r="C178" t="s">
        <v>4265</v>
      </c>
      <c r="D178" t="str">
        <f t="shared" si="4"/>
        <v>Virola michelii</v>
      </c>
      <c r="E178" t="s">
        <v>4313</v>
      </c>
      <c r="F178" t="s">
        <v>42</v>
      </c>
      <c r="G178">
        <v>59</v>
      </c>
      <c r="H178">
        <v>316</v>
      </c>
      <c r="I178">
        <v>3</v>
      </c>
      <c r="J178">
        <v>4</v>
      </c>
      <c r="K178" t="s">
        <v>38</v>
      </c>
      <c r="L178" t="s">
        <v>4313</v>
      </c>
      <c r="M178">
        <v>416</v>
      </c>
      <c r="N178">
        <v>85.5</v>
      </c>
      <c r="O178">
        <v>26</v>
      </c>
      <c r="P178">
        <v>4</v>
      </c>
      <c r="Q178">
        <v>4</v>
      </c>
      <c r="R178">
        <v>25</v>
      </c>
      <c r="S178">
        <v>222.53333536783899</v>
      </c>
      <c r="T178" s="4">
        <v>66.899998982747405</v>
      </c>
      <c r="U178">
        <v>0.77333333094914802</v>
      </c>
      <c r="V178">
        <v>0.53899999459584602</v>
      </c>
      <c r="X178">
        <v>200.9</v>
      </c>
      <c r="Y178" s="4">
        <v>0.42709999999999998</v>
      </c>
      <c r="Z178">
        <v>1.0586</v>
      </c>
      <c r="AE178">
        <v>3.0990000814199399</v>
      </c>
      <c r="AF178">
        <v>4.3944201469421396</v>
      </c>
      <c r="AG178">
        <v>52.016001939773602</v>
      </c>
      <c r="AH178">
        <v>-30.5516088</v>
      </c>
      <c r="AJ178" s="5">
        <f t="shared" si="5"/>
        <v>16.784769465362594</v>
      </c>
    </row>
    <row r="179" spans="1:36" x14ac:dyDescent="0.25">
      <c r="A179" t="s">
        <v>2969</v>
      </c>
      <c r="B179" t="s">
        <v>3400</v>
      </c>
      <c r="C179" t="s">
        <v>3552</v>
      </c>
      <c r="D179" t="str">
        <f t="shared" si="4"/>
        <v>Lecythis poiteaui</v>
      </c>
      <c r="E179" t="s">
        <v>3577</v>
      </c>
      <c r="F179" t="s">
        <v>116</v>
      </c>
      <c r="G179">
        <v>171</v>
      </c>
      <c r="H179">
        <v>25</v>
      </c>
      <c r="I179">
        <v>3</v>
      </c>
      <c r="J179">
        <v>5</v>
      </c>
      <c r="K179" t="s">
        <v>38</v>
      </c>
      <c r="L179" t="s">
        <v>3577</v>
      </c>
      <c r="M179">
        <v>328</v>
      </c>
      <c r="N179">
        <v>12.5</v>
      </c>
      <c r="O179">
        <v>16</v>
      </c>
      <c r="P179">
        <v>2</v>
      </c>
      <c r="Q179">
        <v>2</v>
      </c>
      <c r="R179">
        <v>15</v>
      </c>
      <c r="S179">
        <v>107.43333435058599</v>
      </c>
      <c r="T179" s="4">
        <v>19.033333460489899</v>
      </c>
      <c r="U179">
        <v>0.36666666467984499</v>
      </c>
      <c r="V179">
        <v>0.111666664481163</v>
      </c>
      <c r="X179">
        <v>110.8</v>
      </c>
      <c r="Y179" s="4">
        <v>0.65590000000000004</v>
      </c>
      <c r="Z179">
        <v>0.68069999999999997</v>
      </c>
      <c r="AB179">
        <v>0.56799999999999995</v>
      </c>
      <c r="AC179">
        <v>9.1509999999999998</v>
      </c>
      <c r="AD179">
        <v>2.4670000000000001</v>
      </c>
      <c r="AE179">
        <v>3.0530000105500199</v>
      </c>
      <c r="AF179">
        <v>5.5318398475646999</v>
      </c>
      <c r="AG179">
        <v>51.279997825622601</v>
      </c>
      <c r="AH179">
        <v>-32.00350684</v>
      </c>
      <c r="AJ179" s="5">
        <f t="shared" si="5"/>
        <v>16.796592744323032</v>
      </c>
    </row>
    <row r="180" spans="1:36" x14ac:dyDescent="0.25">
      <c r="A180" t="s">
        <v>3810</v>
      </c>
      <c r="B180" t="s">
        <v>3833</v>
      </c>
      <c r="C180" t="s">
        <v>3840</v>
      </c>
      <c r="D180" t="str">
        <f t="shared" si="4"/>
        <v>Inga acrocephala</v>
      </c>
      <c r="E180" t="s">
        <v>3841</v>
      </c>
      <c r="F180" t="s">
        <v>116</v>
      </c>
      <c r="G180">
        <v>136</v>
      </c>
      <c r="H180">
        <v>48</v>
      </c>
      <c r="I180">
        <v>3</v>
      </c>
      <c r="J180">
        <v>5</v>
      </c>
      <c r="K180" t="s">
        <v>38</v>
      </c>
      <c r="L180" t="s">
        <v>3841</v>
      </c>
      <c r="M180">
        <v>361</v>
      </c>
      <c r="N180">
        <v>35.1</v>
      </c>
      <c r="O180">
        <v>24</v>
      </c>
      <c r="P180">
        <v>5</v>
      </c>
      <c r="Q180">
        <v>5</v>
      </c>
      <c r="R180">
        <v>24</v>
      </c>
      <c r="S180">
        <v>208.10000101725299</v>
      </c>
      <c r="T180" s="4">
        <v>63.933333079020201</v>
      </c>
      <c r="U180">
        <v>1.7000000079472899</v>
      </c>
      <c r="V180">
        <v>0.37166666487852701</v>
      </c>
      <c r="X180">
        <v>127.7</v>
      </c>
      <c r="Y180" s="4">
        <v>0.50600000000000001</v>
      </c>
      <c r="Z180">
        <v>0.89029999999999998</v>
      </c>
      <c r="AA180">
        <v>5</v>
      </c>
      <c r="AB180">
        <v>0.58799999999999997</v>
      </c>
      <c r="AC180">
        <v>10.73</v>
      </c>
      <c r="AD180">
        <v>1.579</v>
      </c>
      <c r="AE180">
        <v>2.9549999162554701</v>
      </c>
      <c r="AF180">
        <v>5.9544601440429696</v>
      </c>
      <c r="AG180">
        <v>49.799001216888399</v>
      </c>
      <c r="AH180">
        <v>-30.954031350000001</v>
      </c>
      <c r="AJ180" s="5">
        <f t="shared" si="5"/>
        <v>16.852454358101276</v>
      </c>
    </row>
    <row r="181" spans="1:36" x14ac:dyDescent="0.25">
      <c r="A181" t="s">
        <v>4022</v>
      </c>
      <c r="B181" t="s">
        <v>4059</v>
      </c>
      <c r="C181" t="s">
        <v>4060</v>
      </c>
      <c r="D181" t="str">
        <f t="shared" si="4"/>
        <v>Helicostylis pedunculata</v>
      </c>
      <c r="E181" t="s">
        <v>4065</v>
      </c>
      <c r="F181" t="s">
        <v>42</v>
      </c>
      <c r="G181">
        <v>76</v>
      </c>
      <c r="H181">
        <v>368</v>
      </c>
      <c r="I181">
        <v>3</v>
      </c>
      <c r="J181">
        <v>4</v>
      </c>
      <c r="K181" t="s">
        <v>38</v>
      </c>
      <c r="L181" t="s">
        <v>4065</v>
      </c>
      <c r="M181">
        <v>401</v>
      </c>
      <c r="N181">
        <v>44.6</v>
      </c>
      <c r="O181">
        <v>27</v>
      </c>
      <c r="P181">
        <v>5</v>
      </c>
      <c r="Q181">
        <v>4</v>
      </c>
      <c r="R181">
        <v>27</v>
      </c>
      <c r="S181">
        <v>228.333333333333</v>
      </c>
      <c r="T181" s="4">
        <v>40.733332316080698</v>
      </c>
      <c r="U181">
        <v>1.43000002702077</v>
      </c>
      <c r="V181">
        <v>0.487333337465922</v>
      </c>
      <c r="X181">
        <v>180.4</v>
      </c>
      <c r="Y181" s="4">
        <v>0.45610000000000001</v>
      </c>
      <c r="Z181">
        <v>0.60719999999999996</v>
      </c>
      <c r="AA181">
        <v>6</v>
      </c>
      <c r="AB181">
        <v>0.34399999999999997</v>
      </c>
      <c r="AC181">
        <v>13.2095</v>
      </c>
      <c r="AD181">
        <v>2.8014999999999999</v>
      </c>
      <c r="AE181">
        <v>2.6650000363588302</v>
      </c>
      <c r="AF181">
        <v>1.8345099687576301</v>
      </c>
      <c r="AG181">
        <v>44.914999604225201</v>
      </c>
      <c r="AH181">
        <v>-31.172256269999998</v>
      </c>
      <c r="AJ181" s="5">
        <f t="shared" si="5"/>
        <v>16.853658158141052</v>
      </c>
    </row>
    <row r="182" spans="1:36" x14ac:dyDescent="0.25">
      <c r="A182" t="s">
        <v>3692</v>
      </c>
      <c r="B182" t="s">
        <v>3736</v>
      </c>
      <c r="C182" t="s">
        <v>3741</v>
      </c>
      <c r="D182" t="str">
        <f t="shared" si="4"/>
        <v>Guarea guidonia</v>
      </c>
      <c r="E182" t="s">
        <v>3746</v>
      </c>
      <c r="F182" t="s">
        <v>89</v>
      </c>
      <c r="G182">
        <v>32</v>
      </c>
      <c r="H182">
        <v>213</v>
      </c>
      <c r="I182">
        <v>3</v>
      </c>
      <c r="J182">
        <v>5</v>
      </c>
      <c r="K182" t="s">
        <v>38</v>
      </c>
      <c r="L182" t="s">
        <v>3746</v>
      </c>
      <c r="M182">
        <v>343</v>
      </c>
      <c r="N182">
        <v>18.8</v>
      </c>
      <c r="O182">
        <v>16</v>
      </c>
      <c r="P182">
        <v>2</v>
      </c>
      <c r="Q182">
        <v>1</v>
      </c>
      <c r="R182">
        <v>9</v>
      </c>
      <c r="S182">
        <v>271.09999593099002</v>
      </c>
      <c r="T182" s="4">
        <v>59.933333079020201</v>
      </c>
      <c r="U182">
        <v>1.70666666825612</v>
      </c>
      <c r="V182">
        <v>0.54000000158945705</v>
      </c>
      <c r="X182">
        <v>206.3</v>
      </c>
      <c r="Y182" s="4">
        <v>0.67249999999999999</v>
      </c>
      <c r="AA182">
        <v>3</v>
      </c>
      <c r="AE182">
        <v>2.78</v>
      </c>
      <c r="AF182">
        <v>1.736</v>
      </c>
      <c r="AG182">
        <v>46.86</v>
      </c>
      <c r="AH182">
        <v>-32.979658839999999</v>
      </c>
      <c r="AJ182" s="5">
        <f t="shared" si="5"/>
        <v>16.85611510791367</v>
      </c>
    </row>
    <row r="183" spans="1:36" x14ac:dyDescent="0.25">
      <c r="A183" t="s">
        <v>4482</v>
      </c>
      <c r="B183" t="s">
        <v>4494</v>
      </c>
      <c r="C183" t="s">
        <v>4495</v>
      </c>
      <c r="D183" t="str">
        <f t="shared" si="4"/>
        <v>Bocoa prouacensis</v>
      </c>
      <c r="E183" t="s">
        <v>4542</v>
      </c>
      <c r="F183" t="s">
        <v>42</v>
      </c>
      <c r="G183">
        <v>9</v>
      </c>
      <c r="H183">
        <v>390</v>
      </c>
      <c r="I183">
        <v>3</v>
      </c>
      <c r="J183">
        <v>5</v>
      </c>
      <c r="K183" t="s">
        <v>38</v>
      </c>
      <c r="L183" t="s">
        <v>4542</v>
      </c>
      <c r="M183">
        <v>456</v>
      </c>
      <c r="N183">
        <v>32</v>
      </c>
      <c r="O183">
        <v>27</v>
      </c>
      <c r="P183">
        <v>4</v>
      </c>
      <c r="Q183">
        <v>4</v>
      </c>
      <c r="R183">
        <v>27</v>
      </c>
      <c r="S183">
        <v>187.10000101725299</v>
      </c>
      <c r="T183" s="4">
        <v>52.266666412353501</v>
      </c>
      <c r="U183">
        <v>2.5333333810170502</v>
      </c>
      <c r="V183">
        <v>0.61166665951410903</v>
      </c>
      <c r="X183">
        <v>158.80000000000001</v>
      </c>
      <c r="Y183" s="4">
        <v>0.8115</v>
      </c>
      <c r="Z183">
        <v>0.41549999999999998</v>
      </c>
      <c r="AA183">
        <v>1</v>
      </c>
      <c r="AB183">
        <v>0.77300000000000002</v>
      </c>
      <c r="AC183">
        <v>12.4255</v>
      </c>
      <c r="AD183">
        <v>1.766</v>
      </c>
      <c r="AE183">
        <v>3.0540000647306398</v>
      </c>
      <c r="AF183">
        <v>1.76744997501373</v>
      </c>
      <c r="AG183">
        <v>51.529997587204001</v>
      </c>
      <c r="AH183">
        <v>-32.318820459999998</v>
      </c>
      <c r="AJ183" s="5">
        <f t="shared" si="5"/>
        <v>16.872952355928945</v>
      </c>
    </row>
    <row r="184" spans="1:36" x14ac:dyDescent="0.25">
      <c r="A184" t="s">
        <v>3810</v>
      </c>
      <c r="B184" t="s">
        <v>3833</v>
      </c>
      <c r="C184" t="s">
        <v>3684</v>
      </c>
      <c r="D184" t="str">
        <f t="shared" si="4"/>
        <v>Inga huberi</v>
      </c>
      <c r="E184" t="s">
        <v>3866</v>
      </c>
      <c r="F184" t="s">
        <v>40</v>
      </c>
      <c r="G184">
        <v>69</v>
      </c>
      <c r="H184">
        <v>3</v>
      </c>
      <c r="I184">
        <v>3</v>
      </c>
      <c r="J184">
        <v>5</v>
      </c>
      <c r="K184" t="s">
        <v>38</v>
      </c>
      <c r="L184" t="s">
        <v>3866</v>
      </c>
      <c r="M184">
        <v>367</v>
      </c>
      <c r="N184">
        <v>41.7</v>
      </c>
      <c r="O184">
        <v>29</v>
      </c>
      <c r="P184">
        <v>3</v>
      </c>
      <c r="Q184">
        <v>3</v>
      </c>
      <c r="R184">
        <v>25</v>
      </c>
      <c r="S184">
        <v>239.233332316081</v>
      </c>
      <c r="T184" s="4">
        <v>67.233334859212206</v>
      </c>
      <c r="U184">
        <v>1.62000000476837</v>
      </c>
      <c r="V184">
        <v>1.1036666830380799</v>
      </c>
      <c r="X184">
        <v>328.2</v>
      </c>
      <c r="Y184" s="4">
        <v>0.64480000000000004</v>
      </c>
      <c r="Z184">
        <v>0.64770000000000005</v>
      </c>
      <c r="AE184">
        <v>2.8500000014901201</v>
      </c>
      <c r="AF184">
        <v>3.3979198932647701</v>
      </c>
      <c r="AG184">
        <v>48.091998696327202</v>
      </c>
      <c r="AH184">
        <v>-30.585854600000001</v>
      </c>
      <c r="AJ184" s="5">
        <f t="shared" si="5"/>
        <v>16.87438549866047</v>
      </c>
    </row>
    <row r="185" spans="1:36" x14ac:dyDescent="0.25">
      <c r="A185" t="s">
        <v>4423</v>
      </c>
      <c r="B185" t="s">
        <v>4424</v>
      </c>
      <c r="C185" t="s">
        <v>4425</v>
      </c>
      <c r="D185" t="str">
        <f t="shared" si="4"/>
        <v>Chaunochiton kappleri</v>
      </c>
      <c r="E185" t="s">
        <v>4428</v>
      </c>
      <c r="F185" t="s">
        <v>89</v>
      </c>
      <c r="G185">
        <v>61</v>
      </c>
      <c r="H185">
        <v>179</v>
      </c>
      <c r="I185">
        <v>3</v>
      </c>
      <c r="J185">
        <v>4</v>
      </c>
      <c r="K185" t="s">
        <v>38</v>
      </c>
      <c r="L185" t="s">
        <v>4428</v>
      </c>
      <c r="M185">
        <v>447</v>
      </c>
      <c r="N185">
        <v>12.6</v>
      </c>
      <c r="O185">
        <v>15</v>
      </c>
      <c r="P185">
        <v>1</v>
      </c>
      <c r="Q185">
        <v>1</v>
      </c>
      <c r="R185">
        <v>12</v>
      </c>
      <c r="S185">
        <v>327.09999593099002</v>
      </c>
      <c r="T185" s="4">
        <v>48.1666666666667</v>
      </c>
      <c r="U185">
        <v>0.95000000794728601</v>
      </c>
      <c r="V185">
        <v>0.22466666996479001</v>
      </c>
      <c r="X185">
        <v>75.5</v>
      </c>
      <c r="Y185" s="4">
        <v>0.39660000000000001</v>
      </c>
      <c r="AA185">
        <v>3</v>
      </c>
      <c r="AE185">
        <v>2.72</v>
      </c>
      <c r="AF185">
        <v>1.012</v>
      </c>
      <c r="AG185">
        <v>45.95</v>
      </c>
      <c r="AH185">
        <v>-33.311305730000001</v>
      </c>
      <c r="AJ185" s="5">
        <f t="shared" si="5"/>
        <v>16.893382352941178</v>
      </c>
    </row>
    <row r="186" spans="1:36" x14ac:dyDescent="0.25">
      <c r="A186" t="s">
        <v>1187</v>
      </c>
      <c r="B186" t="s">
        <v>1199</v>
      </c>
      <c r="C186" t="s">
        <v>63</v>
      </c>
      <c r="D186" t="str">
        <f t="shared" si="4"/>
        <v>Dicorynia guianensis</v>
      </c>
      <c r="E186" t="s">
        <v>1201</v>
      </c>
      <c r="F186" t="s">
        <v>37</v>
      </c>
      <c r="G186">
        <v>3</v>
      </c>
      <c r="H186">
        <v>48</v>
      </c>
      <c r="I186">
        <v>3</v>
      </c>
      <c r="J186">
        <v>5</v>
      </c>
      <c r="K186" t="s">
        <v>38</v>
      </c>
      <c r="L186" t="s">
        <v>1201</v>
      </c>
      <c r="M186">
        <v>88</v>
      </c>
      <c r="N186">
        <v>31.1</v>
      </c>
      <c r="O186">
        <v>27</v>
      </c>
      <c r="P186">
        <v>5</v>
      </c>
      <c r="Q186">
        <v>5</v>
      </c>
      <c r="R186">
        <v>25</v>
      </c>
      <c r="S186">
        <v>230.56666564941401</v>
      </c>
      <c r="T186" s="4">
        <v>70.366666158040402</v>
      </c>
      <c r="U186">
        <v>1.7099999586741099</v>
      </c>
      <c r="V186">
        <v>0.63100000222524</v>
      </c>
      <c r="X186">
        <v>212.3</v>
      </c>
      <c r="AA186">
        <v>3</v>
      </c>
      <c r="AE186">
        <v>2.99500003457069</v>
      </c>
      <c r="AF186">
        <v>4.0359702110290501</v>
      </c>
      <c r="AG186">
        <v>50.6200015544891</v>
      </c>
      <c r="AH186">
        <v>-29.28330416</v>
      </c>
      <c r="AJ186" s="5">
        <f t="shared" si="5"/>
        <v>16.901502828111013</v>
      </c>
    </row>
    <row r="187" spans="1:36" x14ac:dyDescent="0.25">
      <c r="A187" t="s">
        <v>1187</v>
      </c>
      <c r="B187" t="s">
        <v>1447</v>
      </c>
      <c r="C187" t="s">
        <v>1448</v>
      </c>
      <c r="D187" t="str">
        <f t="shared" si="4"/>
        <v>Vouacapoua americana</v>
      </c>
      <c r="E187" t="s">
        <v>1472</v>
      </c>
      <c r="F187" t="s">
        <v>116</v>
      </c>
      <c r="G187">
        <v>122</v>
      </c>
      <c r="H187">
        <v>7</v>
      </c>
      <c r="I187">
        <v>3</v>
      </c>
      <c r="J187">
        <v>5</v>
      </c>
      <c r="K187" t="s">
        <v>38</v>
      </c>
      <c r="L187" t="s">
        <v>1472</v>
      </c>
      <c r="M187">
        <v>103</v>
      </c>
      <c r="N187">
        <v>67.599999999999994</v>
      </c>
      <c r="O187">
        <v>40</v>
      </c>
      <c r="P187">
        <v>5</v>
      </c>
      <c r="Q187">
        <v>2</v>
      </c>
      <c r="R187">
        <v>25</v>
      </c>
      <c r="S187">
        <v>147.666666666667</v>
      </c>
      <c r="T187" s="4">
        <v>47.400001525878899</v>
      </c>
      <c r="U187">
        <v>1.41333333651225</v>
      </c>
      <c r="V187">
        <v>0.26999999086062099</v>
      </c>
      <c r="X187">
        <v>136.5</v>
      </c>
      <c r="AE187">
        <v>2.8999999165535</v>
      </c>
      <c r="AF187">
        <v>4.3241200447082502</v>
      </c>
      <c r="AG187">
        <v>49.0700006484985</v>
      </c>
      <c r="AH187">
        <v>-32.899491519999998</v>
      </c>
      <c r="AJ187" s="5">
        <f t="shared" si="5"/>
        <v>16.920690365679615</v>
      </c>
    </row>
    <row r="188" spans="1:36" x14ac:dyDescent="0.25">
      <c r="A188" t="s">
        <v>5517</v>
      </c>
      <c r="B188" t="s">
        <v>5518</v>
      </c>
      <c r="C188" t="s">
        <v>5519</v>
      </c>
      <c r="D188" t="str">
        <f t="shared" si="4"/>
        <v>Symplocos martinicensis</v>
      </c>
      <c r="E188" t="s">
        <v>5522</v>
      </c>
      <c r="F188" t="s">
        <v>116</v>
      </c>
      <c r="G188">
        <v>135</v>
      </c>
      <c r="H188">
        <v>12</v>
      </c>
      <c r="I188">
        <v>3</v>
      </c>
      <c r="J188">
        <v>5</v>
      </c>
      <c r="K188" t="s">
        <v>38</v>
      </c>
      <c r="L188" t="s">
        <v>5522</v>
      </c>
      <c r="M188">
        <v>623</v>
      </c>
      <c r="N188">
        <v>10.8</v>
      </c>
      <c r="O188">
        <v>18</v>
      </c>
      <c r="P188">
        <v>3</v>
      </c>
      <c r="Q188">
        <v>3</v>
      </c>
      <c r="R188">
        <v>18</v>
      </c>
      <c r="S188">
        <v>145.333333333333</v>
      </c>
      <c r="T188" s="4">
        <v>38.8333333333333</v>
      </c>
      <c r="U188">
        <v>0.78333332141240397</v>
      </c>
      <c r="V188">
        <v>0.161666666467985</v>
      </c>
      <c r="X188">
        <v>111.8</v>
      </c>
      <c r="Y188" s="4">
        <v>0.45779999999999998</v>
      </c>
      <c r="Z188">
        <v>1.2205999999999999</v>
      </c>
      <c r="AA188">
        <v>3</v>
      </c>
      <c r="AB188">
        <v>0.45700000000000002</v>
      </c>
      <c r="AC188">
        <v>21.8855</v>
      </c>
      <c r="AD188">
        <v>2.0209999999999999</v>
      </c>
      <c r="AE188">
        <v>2.5180000811815302</v>
      </c>
      <c r="AF188">
        <v>3.8131699562072798</v>
      </c>
      <c r="AG188">
        <v>42.629998922348001</v>
      </c>
      <c r="AH188">
        <v>-30.58468435</v>
      </c>
      <c r="AJ188" s="5">
        <f t="shared" si="5"/>
        <v>16.930102282738837</v>
      </c>
    </row>
    <row r="189" spans="1:36" x14ac:dyDescent="0.25">
      <c r="A189" t="s">
        <v>2365</v>
      </c>
      <c r="B189" t="s">
        <v>2381</v>
      </c>
      <c r="C189" t="s">
        <v>63</v>
      </c>
      <c r="D189" t="str">
        <f t="shared" si="4"/>
        <v>Conceveiba guianensis</v>
      </c>
      <c r="E189" t="s">
        <v>2399</v>
      </c>
      <c r="F189" t="s">
        <v>116</v>
      </c>
      <c r="G189">
        <v>107</v>
      </c>
      <c r="H189">
        <v>35</v>
      </c>
      <c r="I189">
        <v>3</v>
      </c>
      <c r="J189">
        <v>5</v>
      </c>
      <c r="K189" t="s">
        <v>38</v>
      </c>
      <c r="L189" t="s">
        <v>2399</v>
      </c>
      <c r="M189">
        <v>207</v>
      </c>
      <c r="N189">
        <v>10.5</v>
      </c>
      <c r="O189">
        <v>11</v>
      </c>
      <c r="P189">
        <v>3</v>
      </c>
      <c r="Q189">
        <v>5</v>
      </c>
      <c r="R189">
        <v>11</v>
      </c>
      <c r="S189">
        <v>187.46666463216101</v>
      </c>
      <c r="T189" s="4">
        <v>35.433333079020201</v>
      </c>
      <c r="U189">
        <v>1.2133333285649599</v>
      </c>
      <c r="V189">
        <v>0.54699999094009399</v>
      </c>
      <c r="X189">
        <v>339.6</v>
      </c>
      <c r="Y189" s="4">
        <v>0.53059999999999996</v>
      </c>
      <c r="Z189">
        <v>0.73780000000000001</v>
      </c>
      <c r="AA189">
        <v>5</v>
      </c>
      <c r="AB189">
        <v>0.502</v>
      </c>
      <c r="AC189">
        <v>15.944000000000001</v>
      </c>
      <c r="AD189">
        <v>1.407</v>
      </c>
      <c r="AE189">
        <v>2.69000008702278</v>
      </c>
      <c r="AF189">
        <v>3.3809499740600599</v>
      </c>
      <c r="AG189">
        <v>45.543000102043202</v>
      </c>
      <c r="AH189">
        <v>-29.491221410000001</v>
      </c>
      <c r="AJ189" s="5">
        <f t="shared" si="5"/>
        <v>16.930482761600565</v>
      </c>
    </row>
    <row r="190" spans="1:36" x14ac:dyDescent="0.25">
      <c r="A190" t="s">
        <v>2365</v>
      </c>
      <c r="B190" t="s">
        <v>2521</v>
      </c>
      <c r="C190" t="s">
        <v>1634</v>
      </c>
      <c r="D190" t="str">
        <f t="shared" si="4"/>
        <v>Sandwithia guyanensis</v>
      </c>
      <c r="E190" t="s">
        <v>2559</v>
      </c>
      <c r="F190" t="s">
        <v>89</v>
      </c>
      <c r="G190">
        <v>81</v>
      </c>
      <c r="H190">
        <v>152</v>
      </c>
      <c r="I190">
        <v>3</v>
      </c>
      <c r="J190">
        <v>5</v>
      </c>
      <c r="K190" t="s">
        <v>38</v>
      </c>
      <c r="L190" t="s">
        <v>2559</v>
      </c>
      <c r="M190">
        <v>218</v>
      </c>
      <c r="N190">
        <v>10.199999999999999</v>
      </c>
      <c r="O190">
        <v>13</v>
      </c>
      <c r="P190">
        <v>1</v>
      </c>
      <c r="Q190">
        <v>1</v>
      </c>
      <c r="R190">
        <v>10</v>
      </c>
      <c r="V190">
        <v>0.36766667167345701</v>
      </c>
      <c r="X190">
        <v>164.7</v>
      </c>
      <c r="AE190">
        <v>2.64</v>
      </c>
      <c r="AF190">
        <v>1.7210000000000001</v>
      </c>
      <c r="AG190">
        <v>44.71</v>
      </c>
      <c r="AH190">
        <v>-30.795032819999999</v>
      </c>
      <c r="AJ190" s="5">
        <f t="shared" si="5"/>
        <v>16.935606060606059</v>
      </c>
    </row>
    <row r="191" spans="1:36" x14ac:dyDescent="0.25">
      <c r="A191" t="s">
        <v>2969</v>
      </c>
      <c r="B191" t="s">
        <v>3329</v>
      </c>
      <c r="C191" t="s">
        <v>3330</v>
      </c>
      <c r="D191" t="str">
        <f t="shared" si="4"/>
        <v>Gustavia hexapetala</v>
      </c>
      <c r="E191" t="s">
        <v>3368</v>
      </c>
      <c r="F191" t="s">
        <v>116</v>
      </c>
      <c r="G191">
        <v>130</v>
      </c>
      <c r="H191">
        <v>96</v>
      </c>
      <c r="I191">
        <v>3</v>
      </c>
      <c r="J191">
        <v>5</v>
      </c>
      <c r="K191" t="s">
        <v>38</v>
      </c>
      <c r="L191" t="s">
        <v>3368</v>
      </c>
      <c r="M191">
        <v>318</v>
      </c>
      <c r="N191">
        <v>21.7</v>
      </c>
      <c r="O191">
        <v>15</v>
      </c>
      <c r="P191">
        <v>3</v>
      </c>
      <c r="Q191">
        <v>3</v>
      </c>
      <c r="R191">
        <v>15</v>
      </c>
      <c r="S191">
        <v>242.13333129882801</v>
      </c>
      <c r="T191" s="4">
        <v>40.6666666666667</v>
      </c>
      <c r="U191">
        <v>1.2200000286102299</v>
      </c>
      <c r="V191">
        <v>0.298000007867813</v>
      </c>
      <c r="X191">
        <v>135</v>
      </c>
      <c r="AE191">
        <v>2.73599997162819</v>
      </c>
      <c r="AF191">
        <v>4.7667198181152299</v>
      </c>
      <c r="AG191">
        <v>46.369999647140503</v>
      </c>
      <c r="AH191">
        <v>-31.824907190000001</v>
      </c>
      <c r="AJ191" s="5">
        <f t="shared" si="5"/>
        <v>16.948099461984196</v>
      </c>
    </row>
    <row r="192" spans="1:36" x14ac:dyDescent="0.25">
      <c r="A192" t="s">
        <v>3692</v>
      </c>
      <c r="B192" t="s">
        <v>3764</v>
      </c>
      <c r="C192" t="s">
        <v>3785</v>
      </c>
      <c r="D192" t="str">
        <f t="shared" si="4"/>
        <v>Trichilia pallida</v>
      </c>
      <c r="E192" t="s">
        <v>3789</v>
      </c>
      <c r="F192" t="s">
        <v>116</v>
      </c>
      <c r="G192">
        <v>157</v>
      </c>
      <c r="H192">
        <v>59</v>
      </c>
      <c r="I192">
        <v>3</v>
      </c>
      <c r="J192">
        <v>5</v>
      </c>
      <c r="K192" t="s">
        <v>38</v>
      </c>
      <c r="L192" t="s">
        <v>3789</v>
      </c>
      <c r="M192">
        <v>351</v>
      </c>
      <c r="N192">
        <v>13.6</v>
      </c>
      <c r="O192">
        <v>13</v>
      </c>
      <c r="P192">
        <v>2</v>
      </c>
      <c r="Q192">
        <v>3</v>
      </c>
      <c r="R192">
        <v>12</v>
      </c>
      <c r="S192">
        <v>210.333333333333</v>
      </c>
      <c r="T192" s="4">
        <v>46.8333333333333</v>
      </c>
      <c r="U192">
        <v>1.4999999602635701</v>
      </c>
      <c r="V192">
        <v>0.29700000087420098</v>
      </c>
      <c r="X192">
        <v>140.9</v>
      </c>
      <c r="Y192" s="4">
        <v>0.59030000000000005</v>
      </c>
      <c r="Z192">
        <v>0.62780000000000002</v>
      </c>
      <c r="AC192">
        <v>11.593999999999999</v>
      </c>
      <c r="AD192">
        <v>1.8685</v>
      </c>
      <c r="AE192">
        <v>2.77</v>
      </c>
      <c r="AF192">
        <v>3.6070000000000002</v>
      </c>
      <c r="AG192">
        <v>46.951999999999998</v>
      </c>
      <c r="AJ192" s="5">
        <f t="shared" si="5"/>
        <v>16.950180505415162</v>
      </c>
    </row>
    <row r="193" spans="1:36" x14ac:dyDescent="0.25">
      <c r="A193" t="s">
        <v>5395</v>
      </c>
      <c r="B193" t="s">
        <v>5396</v>
      </c>
      <c r="C193" t="s">
        <v>5410</v>
      </c>
      <c r="D193" t="str">
        <f t="shared" si="4"/>
        <v>Sterculia pruriens</v>
      </c>
      <c r="E193" t="s">
        <v>5428</v>
      </c>
      <c r="F193" t="s">
        <v>40</v>
      </c>
      <c r="G193">
        <v>79</v>
      </c>
      <c r="H193">
        <v>49</v>
      </c>
      <c r="I193">
        <v>3</v>
      </c>
      <c r="J193">
        <v>5</v>
      </c>
      <c r="K193" t="s">
        <v>38</v>
      </c>
      <c r="L193" t="s">
        <v>5428</v>
      </c>
      <c r="M193">
        <v>598</v>
      </c>
      <c r="N193">
        <v>40.1</v>
      </c>
      <c r="O193">
        <v>29</v>
      </c>
      <c r="P193">
        <v>4</v>
      </c>
      <c r="Q193">
        <v>4</v>
      </c>
      <c r="R193">
        <v>28</v>
      </c>
      <c r="S193">
        <v>178.333333333333</v>
      </c>
      <c r="T193" s="4">
        <v>34.133333841959598</v>
      </c>
      <c r="U193">
        <v>1.0933333436648101</v>
      </c>
      <c r="V193">
        <v>0.44533334175745598</v>
      </c>
      <c r="X193">
        <v>265.5</v>
      </c>
      <c r="AE193">
        <v>2.86100003868341</v>
      </c>
      <c r="AF193">
        <v>2.3429501056671098</v>
      </c>
      <c r="AG193">
        <v>48.508998751640299</v>
      </c>
      <c r="AH193">
        <v>-29.406514520000002</v>
      </c>
      <c r="AJ193" s="5">
        <f t="shared" si="5"/>
        <v>16.955259732874183</v>
      </c>
    </row>
    <row r="194" spans="1:36" x14ac:dyDescent="0.25">
      <c r="A194" t="s">
        <v>4889</v>
      </c>
      <c r="B194" t="s">
        <v>5067</v>
      </c>
      <c r="C194" t="s">
        <v>6362</v>
      </c>
      <c r="D194" t="str">
        <f t="shared" ref="D194:D257" si="6">CONCATENATE(B194," ",C194)</f>
        <v>Pouteria sp, B19</v>
      </c>
      <c r="E194" t="s">
        <v>5301</v>
      </c>
      <c r="F194" t="s">
        <v>116</v>
      </c>
      <c r="G194">
        <v>150</v>
      </c>
      <c r="H194">
        <v>31</v>
      </c>
      <c r="I194">
        <v>3</v>
      </c>
      <c r="J194">
        <v>4</v>
      </c>
      <c r="K194" t="s">
        <v>38</v>
      </c>
      <c r="L194" t="s">
        <v>5301</v>
      </c>
      <c r="M194">
        <v>579</v>
      </c>
      <c r="N194">
        <v>20.399999999999999</v>
      </c>
      <c r="O194">
        <v>18</v>
      </c>
      <c r="P194">
        <v>3</v>
      </c>
      <c r="Q194">
        <v>3</v>
      </c>
      <c r="R194">
        <v>18</v>
      </c>
      <c r="S194">
        <v>189.666666666667</v>
      </c>
      <c r="T194" s="4">
        <v>56.6666666666667</v>
      </c>
      <c r="U194">
        <v>2.26999994119008</v>
      </c>
      <c r="V194">
        <v>1.63333332538605</v>
      </c>
      <c r="X194">
        <v>513</v>
      </c>
      <c r="Y194" s="4">
        <v>0.70840000000000003</v>
      </c>
      <c r="Z194">
        <v>0.5857</v>
      </c>
      <c r="AA194">
        <v>8</v>
      </c>
      <c r="AB194">
        <v>0.629</v>
      </c>
      <c r="AC194">
        <v>8.0875000000000004</v>
      </c>
      <c r="AD194">
        <v>2.375</v>
      </c>
      <c r="AE194">
        <v>2.8</v>
      </c>
      <c r="AF194">
        <v>6.4509999999999996</v>
      </c>
      <c r="AG194">
        <v>47.54</v>
      </c>
      <c r="AH194">
        <v>-30.776102080000001</v>
      </c>
      <c r="AJ194" s="5">
        <f t="shared" ref="AJ194:AJ257" si="7">AG194/AE194</f>
        <v>16.978571428571428</v>
      </c>
    </row>
    <row r="195" spans="1:36" x14ac:dyDescent="0.25">
      <c r="A195" t="s">
        <v>372</v>
      </c>
      <c r="B195" t="s">
        <v>491</v>
      </c>
      <c r="C195" t="s">
        <v>63</v>
      </c>
      <c r="D195" t="str">
        <f t="shared" si="6"/>
        <v>Macoubea guianensis</v>
      </c>
      <c r="E195" t="s">
        <v>493</v>
      </c>
      <c r="F195" t="s">
        <v>74</v>
      </c>
      <c r="G195">
        <v>70</v>
      </c>
      <c r="H195">
        <v>77</v>
      </c>
      <c r="I195">
        <v>3</v>
      </c>
      <c r="J195">
        <v>5</v>
      </c>
      <c r="K195" t="s">
        <v>38</v>
      </c>
      <c r="L195" t="s">
        <v>493</v>
      </c>
      <c r="M195">
        <v>34</v>
      </c>
      <c r="N195">
        <v>16.7</v>
      </c>
      <c r="P195">
        <v>3</v>
      </c>
      <c r="Q195">
        <v>3</v>
      </c>
      <c r="R195">
        <v>15</v>
      </c>
      <c r="S195">
        <v>131.53333536783899</v>
      </c>
      <c r="T195" s="4">
        <v>19</v>
      </c>
      <c r="U195">
        <v>0.38666666547457401</v>
      </c>
      <c r="V195">
        <v>0.30366666615009302</v>
      </c>
      <c r="X195">
        <v>220.8</v>
      </c>
      <c r="Y195" s="4">
        <v>0.44</v>
      </c>
      <c r="Z195">
        <v>0.99</v>
      </c>
      <c r="AB195">
        <v>0.38800000000000001</v>
      </c>
      <c r="AC195">
        <v>10.205500000000001</v>
      </c>
      <c r="AD195">
        <v>1.4850000000000001</v>
      </c>
      <c r="AE195">
        <v>3.0079999938607198</v>
      </c>
      <c r="AF195">
        <v>3.83201003074646</v>
      </c>
      <c r="AG195">
        <v>51.150000095367403</v>
      </c>
      <c r="AH195">
        <v>-27.74041527</v>
      </c>
      <c r="AJ195" s="5">
        <f t="shared" si="7"/>
        <v>17.004654321729966</v>
      </c>
    </row>
    <row r="196" spans="1:36" x14ac:dyDescent="0.25">
      <c r="A196" t="s">
        <v>2768</v>
      </c>
      <c r="B196" t="s">
        <v>2769</v>
      </c>
      <c r="C196" t="s">
        <v>1434</v>
      </c>
      <c r="D196" t="str">
        <f t="shared" si="6"/>
        <v>Cyrillopsis paraensis</v>
      </c>
      <c r="E196" t="s">
        <v>2771</v>
      </c>
      <c r="F196" t="s">
        <v>42</v>
      </c>
      <c r="G196">
        <v>19</v>
      </c>
      <c r="H196">
        <v>376</v>
      </c>
      <c r="I196">
        <v>3</v>
      </c>
      <c r="J196">
        <v>5</v>
      </c>
      <c r="K196" t="s">
        <v>38</v>
      </c>
      <c r="L196" t="s">
        <v>2771</v>
      </c>
      <c r="M196">
        <v>242</v>
      </c>
      <c r="N196">
        <v>36.799999999999997</v>
      </c>
      <c r="O196">
        <v>22</v>
      </c>
      <c r="P196">
        <v>3</v>
      </c>
      <c r="Q196">
        <v>4</v>
      </c>
      <c r="R196">
        <v>15</v>
      </c>
      <c r="S196">
        <v>133.43333435058599</v>
      </c>
      <c r="T196" s="4">
        <v>37.966667811075801</v>
      </c>
      <c r="U196">
        <v>0.77333333094914802</v>
      </c>
      <c r="V196">
        <v>0.24933333198229499</v>
      </c>
      <c r="X196">
        <v>189.8</v>
      </c>
      <c r="Y196" s="4">
        <v>0.78749999999999998</v>
      </c>
      <c r="Z196">
        <v>0.4123</v>
      </c>
      <c r="AE196">
        <v>2.8009999543428399</v>
      </c>
      <c r="AF196">
        <v>3.17804002761841</v>
      </c>
      <c r="AG196">
        <v>47.635999321937597</v>
      </c>
      <c r="AH196">
        <v>-32.451046660000003</v>
      </c>
      <c r="AJ196" s="5">
        <f t="shared" si="7"/>
        <v>17.006783326818645</v>
      </c>
    </row>
    <row r="197" spans="1:36" x14ac:dyDescent="0.25">
      <c r="A197" t="s">
        <v>2969</v>
      </c>
      <c r="B197" t="s">
        <v>2970</v>
      </c>
      <c r="C197" t="s">
        <v>2981</v>
      </c>
      <c r="D197" t="str">
        <f t="shared" si="6"/>
        <v>Couratari multiflora</v>
      </c>
      <c r="E197" t="s">
        <v>2984</v>
      </c>
      <c r="F197" t="s">
        <v>116</v>
      </c>
      <c r="G197">
        <v>152</v>
      </c>
      <c r="H197">
        <v>39</v>
      </c>
      <c r="I197">
        <v>3</v>
      </c>
      <c r="J197">
        <v>4</v>
      </c>
      <c r="K197" t="s">
        <v>38</v>
      </c>
      <c r="L197" t="s">
        <v>2984</v>
      </c>
      <c r="M197">
        <v>303</v>
      </c>
      <c r="N197">
        <v>28.9</v>
      </c>
      <c r="O197">
        <v>26</v>
      </c>
      <c r="P197">
        <v>3</v>
      </c>
      <c r="Q197">
        <v>3</v>
      </c>
      <c r="R197">
        <v>15</v>
      </c>
      <c r="S197">
        <v>170.69999694824199</v>
      </c>
      <c r="T197" s="4">
        <v>55.5000012715658</v>
      </c>
      <c r="U197">
        <v>1.0800000031789101</v>
      </c>
      <c r="V197">
        <v>0.18200000127156599</v>
      </c>
      <c r="X197">
        <v>81.2</v>
      </c>
      <c r="Y197" s="4">
        <v>0.69399999999999995</v>
      </c>
      <c r="Z197">
        <v>0.75039999999999996</v>
      </c>
      <c r="AA197">
        <v>4</v>
      </c>
      <c r="AB197">
        <v>0.65600000000000003</v>
      </c>
      <c r="AC197">
        <v>8.2260000000000009</v>
      </c>
      <c r="AD197">
        <v>2.2214999999999998</v>
      </c>
      <c r="AE197">
        <v>2.73</v>
      </c>
      <c r="AF197">
        <v>6.38</v>
      </c>
      <c r="AG197">
        <v>46.43</v>
      </c>
      <c r="AH197">
        <v>-30.705341730000001</v>
      </c>
      <c r="AJ197" s="5">
        <f t="shared" si="7"/>
        <v>17.007326007326007</v>
      </c>
    </row>
    <row r="198" spans="1:36" x14ac:dyDescent="0.25">
      <c r="A198" t="s">
        <v>3692</v>
      </c>
      <c r="B198" t="s">
        <v>3764</v>
      </c>
      <c r="C198" t="s">
        <v>1988</v>
      </c>
      <c r="D198" t="str">
        <f t="shared" si="6"/>
        <v>Trichilia micrantha</v>
      </c>
      <c r="E198" t="s">
        <v>3782</v>
      </c>
      <c r="F198" t="s">
        <v>40</v>
      </c>
      <c r="G198">
        <v>85</v>
      </c>
      <c r="H198">
        <v>64</v>
      </c>
      <c r="I198">
        <v>3</v>
      </c>
      <c r="J198">
        <v>5</v>
      </c>
      <c r="K198" t="s">
        <v>38</v>
      </c>
      <c r="L198" t="s">
        <v>3782</v>
      </c>
      <c r="M198">
        <v>350</v>
      </c>
      <c r="N198">
        <v>13.2</v>
      </c>
      <c r="O198">
        <v>20</v>
      </c>
      <c r="P198">
        <v>3</v>
      </c>
      <c r="Q198">
        <v>5</v>
      </c>
      <c r="R198">
        <v>20</v>
      </c>
      <c r="S198">
        <v>160.766667683919</v>
      </c>
      <c r="T198" s="4">
        <v>60.866666158040402</v>
      </c>
      <c r="U198">
        <v>0.85000000397364295</v>
      </c>
      <c r="V198">
        <v>0.30299999316533399</v>
      </c>
      <c r="X198">
        <v>137.69999999999999</v>
      </c>
      <c r="Y198" s="4">
        <v>0.63100000000000001</v>
      </c>
      <c r="Z198">
        <v>0.62319999999999998</v>
      </c>
      <c r="AB198">
        <v>0.63100000000000001</v>
      </c>
      <c r="AC198">
        <v>11.8485</v>
      </c>
      <c r="AD198">
        <v>1.1065</v>
      </c>
      <c r="AE198">
        <v>2.9360000044107402</v>
      </c>
      <c r="AF198">
        <v>2.63920998573303</v>
      </c>
      <c r="AG198">
        <v>49.985998868942303</v>
      </c>
      <c r="AH198">
        <v>-32.79446986</v>
      </c>
      <c r="AJ198" s="5">
        <f t="shared" si="7"/>
        <v>17.025203948858501</v>
      </c>
    </row>
    <row r="199" spans="1:36" x14ac:dyDescent="0.25">
      <c r="A199" t="s">
        <v>1187</v>
      </c>
      <c r="B199" t="s">
        <v>1447</v>
      </c>
      <c r="C199" t="s">
        <v>1448</v>
      </c>
      <c r="D199" t="str">
        <f t="shared" si="6"/>
        <v>Vouacapoua americana</v>
      </c>
      <c r="E199" t="s">
        <v>1475</v>
      </c>
      <c r="F199" t="s">
        <v>116</v>
      </c>
      <c r="G199">
        <v>170</v>
      </c>
      <c r="H199">
        <v>75</v>
      </c>
      <c r="I199">
        <v>3</v>
      </c>
      <c r="J199">
        <v>5</v>
      </c>
      <c r="K199" t="s">
        <v>38</v>
      </c>
      <c r="L199" t="s">
        <v>1475</v>
      </c>
      <c r="M199">
        <v>103</v>
      </c>
      <c r="N199">
        <v>80.599999999999994</v>
      </c>
      <c r="O199">
        <v>32</v>
      </c>
      <c r="P199">
        <v>5</v>
      </c>
      <c r="Q199">
        <v>5</v>
      </c>
      <c r="R199">
        <v>32</v>
      </c>
      <c r="S199">
        <v>152.03333028157601</v>
      </c>
      <c r="T199" s="4">
        <v>47.933334350585902</v>
      </c>
      <c r="U199">
        <v>1.4199999968210899</v>
      </c>
      <c r="V199">
        <v>0.21733333170413999</v>
      </c>
      <c r="X199">
        <v>96.6</v>
      </c>
      <c r="Y199" s="4">
        <v>0.56659999999999999</v>
      </c>
      <c r="Z199">
        <v>0.82789999999999997</v>
      </c>
      <c r="AA199">
        <v>5</v>
      </c>
      <c r="AB199">
        <v>0.66900000000000004</v>
      </c>
      <c r="AC199">
        <v>6.2664999999999997</v>
      </c>
      <c r="AD199">
        <v>1.5065</v>
      </c>
      <c r="AE199">
        <v>2.97599993646145</v>
      </c>
      <c r="AF199">
        <v>4.5027198791503897</v>
      </c>
      <c r="AG199">
        <v>50.822001695632899</v>
      </c>
      <c r="AH199">
        <v>-30.82176668</v>
      </c>
      <c r="AJ199" s="5">
        <f t="shared" si="7"/>
        <v>17.077285880611182</v>
      </c>
    </row>
    <row r="200" spans="1:36" x14ac:dyDescent="0.25">
      <c r="A200" t="s">
        <v>4111</v>
      </c>
      <c r="B200" t="s">
        <v>4253</v>
      </c>
      <c r="C200" t="s">
        <v>4265</v>
      </c>
      <c r="D200" t="str">
        <f t="shared" si="6"/>
        <v>Virola michelii</v>
      </c>
      <c r="E200" t="s">
        <v>4318</v>
      </c>
      <c r="F200" t="s">
        <v>116</v>
      </c>
      <c r="G200">
        <v>118</v>
      </c>
      <c r="H200">
        <v>79</v>
      </c>
      <c r="I200">
        <v>3</v>
      </c>
      <c r="J200">
        <v>5</v>
      </c>
      <c r="K200" t="s">
        <v>38</v>
      </c>
      <c r="L200" t="s">
        <v>4318</v>
      </c>
      <c r="M200">
        <v>416</v>
      </c>
      <c r="N200">
        <v>70.099999999999994</v>
      </c>
      <c r="O200">
        <v>36</v>
      </c>
      <c r="P200">
        <v>5</v>
      </c>
      <c r="Q200">
        <v>5</v>
      </c>
      <c r="R200">
        <v>36</v>
      </c>
      <c r="S200">
        <v>256</v>
      </c>
      <c r="T200" s="4">
        <v>36.900000254313099</v>
      </c>
      <c r="U200">
        <v>0.43999999761581399</v>
      </c>
      <c r="V200">
        <v>0.37566666801770499</v>
      </c>
      <c r="X200">
        <v>138.5</v>
      </c>
      <c r="Y200" s="4">
        <v>0.51670000000000005</v>
      </c>
      <c r="Z200">
        <v>1.0228999999999999</v>
      </c>
      <c r="AA200">
        <v>16</v>
      </c>
      <c r="AB200">
        <v>0.51400000000000001</v>
      </c>
      <c r="AC200">
        <v>13.297499999999999</v>
      </c>
      <c r="AD200">
        <v>2.6185</v>
      </c>
      <c r="AE200">
        <v>2.9980000108480498</v>
      </c>
      <c r="AF200">
        <v>6.0904297828674299</v>
      </c>
      <c r="AG200">
        <v>51.230001449584996</v>
      </c>
      <c r="AH200">
        <v>-29.432234350000002</v>
      </c>
      <c r="AJ200" s="5">
        <f t="shared" si="7"/>
        <v>17.088059127489288</v>
      </c>
    </row>
    <row r="201" spans="1:36" x14ac:dyDescent="0.25">
      <c r="A201" t="s">
        <v>2969</v>
      </c>
      <c r="B201" t="s">
        <v>3329</v>
      </c>
      <c r="C201" t="s">
        <v>3330</v>
      </c>
      <c r="D201" t="str">
        <f t="shared" si="6"/>
        <v>Gustavia hexapetala</v>
      </c>
      <c r="E201" t="s">
        <v>3364</v>
      </c>
      <c r="F201" t="s">
        <v>116</v>
      </c>
      <c r="G201">
        <v>105</v>
      </c>
      <c r="H201">
        <v>86</v>
      </c>
      <c r="I201">
        <v>3</v>
      </c>
      <c r="J201">
        <v>5</v>
      </c>
      <c r="K201" t="s">
        <v>38</v>
      </c>
      <c r="L201" t="s">
        <v>3364</v>
      </c>
      <c r="M201">
        <v>318</v>
      </c>
      <c r="N201">
        <v>26.1</v>
      </c>
      <c r="O201">
        <v>22</v>
      </c>
      <c r="P201">
        <v>3</v>
      </c>
      <c r="Q201">
        <v>2</v>
      </c>
      <c r="R201">
        <v>20</v>
      </c>
      <c r="S201">
        <v>213.666666666667</v>
      </c>
      <c r="T201" s="4">
        <v>51.800000508626297</v>
      </c>
      <c r="U201">
        <v>1.0966666738192199</v>
      </c>
      <c r="V201">
        <v>0.38199999928474399</v>
      </c>
      <c r="Y201" s="4">
        <v>0.56210000000000004</v>
      </c>
      <c r="Z201">
        <v>1.0276000000000001</v>
      </c>
      <c r="AA201">
        <v>6</v>
      </c>
      <c r="AB201">
        <v>0.56899999999999995</v>
      </c>
      <c r="AC201">
        <v>6.5555000000000003</v>
      </c>
      <c r="AD201">
        <v>2.4165000000000001</v>
      </c>
      <c r="AE201">
        <v>2.76</v>
      </c>
      <c r="AF201">
        <v>6.3159999999999998</v>
      </c>
      <c r="AG201">
        <v>47.21</v>
      </c>
      <c r="AH201">
        <v>-31.833664020000001</v>
      </c>
      <c r="AJ201" s="5">
        <f t="shared" si="7"/>
        <v>17.105072463768117</v>
      </c>
    </row>
    <row r="202" spans="1:36" x14ac:dyDescent="0.25">
      <c r="A202" t="s">
        <v>4482</v>
      </c>
      <c r="B202" t="s">
        <v>4609</v>
      </c>
      <c r="C202" t="s">
        <v>4610</v>
      </c>
      <c r="D202" t="str">
        <f t="shared" si="6"/>
        <v>Swartzia amshoffiana</v>
      </c>
      <c r="E202" t="s">
        <v>4611</v>
      </c>
      <c r="F202" t="s">
        <v>37</v>
      </c>
      <c r="G202">
        <v>82</v>
      </c>
      <c r="H202">
        <v>14</v>
      </c>
      <c r="I202">
        <v>3</v>
      </c>
      <c r="J202">
        <v>5</v>
      </c>
      <c r="K202" t="s">
        <v>38</v>
      </c>
      <c r="L202" t="s">
        <v>4611</v>
      </c>
      <c r="M202">
        <v>472</v>
      </c>
      <c r="N202">
        <v>26</v>
      </c>
      <c r="O202">
        <v>26</v>
      </c>
      <c r="P202">
        <v>3</v>
      </c>
      <c r="Q202">
        <v>3</v>
      </c>
      <c r="R202">
        <v>25</v>
      </c>
      <c r="S202">
        <v>180.10000101725299</v>
      </c>
      <c r="T202" s="4">
        <v>49.633333841959598</v>
      </c>
      <c r="U202">
        <v>1.2666666507720901</v>
      </c>
      <c r="V202">
        <v>0.187666664520899</v>
      </c>
      <c r="X202">
        <v>69.400000000000006</v>
      </c>
      <c r="Y202" s="4">
        <v>0.71</v>
      </c>
      <c r="Z202">
        <v>0.55000000000000004</v>
      </c>
      <c r="AA202">
        <v>8</v>
      </c>
      <c r="AB202">
        <v>0.74243694543838501</v>
      </c>
      <c r="AC202">
        <v>17.282499999999999</v>
      </c>
      <c r="AD202">
        <v>0.24426845</v>
      </c>
      <c r="AE202">
        <v>3.0330000445246701</v>
      </c>
      <c r="AF202">
        <v>1.69466996192932</v>
      </c>
      <c r="AG202">
        <v>51.888000965118401</v>
      </c>
      <c r="AH202">
        <v>-31.59278321</v>
      </c>
      <c r="AJ202" s="5">
        <f t="shared" si="7"/>
        <v>17.107814112561364</v>
      </c>
    </row>
    <row r="203" spans="1:36" x14ac:dyDescent="0.25">
      <c r="A203" t="s">
        <v>794</v>
      </c>
      <c r="B203" t="s">
        <v>795</v>
      </c>
      <c r="C203" t="s">
        <v>796</v>
      </c>
      <c r="D203" t="str">
        <f t="shared" si="6"/>
        <v>Cordia sagotii</v>
      </c>
      <c r="E203" t="s">
        <v>814</v>
      </c>
      <c r="F203" t="s">
        <v>116</v>
      </c>
      <c r="G203">
        <v>127</v>
      </c>
      <c r="H203">
        <v>52</v>
      </c>
      <c r="I203">
        <v>3</v>
      </c>
      <c r="J203">
        <v>5</v>
      </c>
      <c r="K203" t="s">
        <v>38</v>
      </c>
      <c r="L203" t="s">
        <v>814</v>
      </c>
      <c r="M203">
        <v>60</v>
      </c>
      <c r="N203">
        <v>40.4</v>
      </c>
      <c r="O203">
        <v>34</v>
      </c>
      <c r="P203">
        <v>4</v>
      </c>
      <c r="Q203">
        <v>5</v>
      </c>
      <c r="R203">
        <v>30</v>
      </c>
      <c r="S203">
        <v>236.53333536783899</v>
      </c>
      <c r="T203" s="4">
        <v>39.799999237060497</v>
      </c>
      <c r="U203">
        <v>1.4833333492279099</v>
      </c>
      <c r="V203">
        <v>0.380666673183441</v>
      </c>
      <c r="X203">
        <v>107</v>
      </c>
      <c r="Y203" s="4">
        <v>0.4803</v>
      </c>
      <c r="Z203">
        <v>1.0552999999999999</v>
      </c>
      <c r="AA203">
        <v>5</v>
      </c>
      <c r="AB203">
        <v>0.439</v>
      </c>
      <c r="AC203">
        <v>8.4804999999999993</v>
      </c>
      <c r="AD203">
        <v>1.9435</v>
      </c>
      <c r="AE203">
        <v>2.56</v>
      </c>
      <c r="AF203">
        <v>4.766</v>
      </c>
      <c r="AG203">
        <v>43.81</v>
      </c>
      <c r="AH203">
        <v>-32.941831999999998</v>
      </c>
      <c r="AJ203" s="5">
        <f t="shared" si="7"/>
        <v>17.11328125</v>
      </c>
    </row>
    <row r="204" spans="1:36" x14ac:dyDescent="0.25">
      <c r="A204" t="s">
        <v>3810</v>
      </c>
      <c r="B204" t="s">
        <v>3833</v>
      </c>
      <c r="C204" t="s">
        <v>1434</v>
      </c>
      <c r="D204" t="str">
        <f t="shared" si="6"/>
        <v>Inga paraensis</v>
      </c>
      <c r="E204" t="s">
        <v>3905</v>
      </c>
      <c r="F204" t="s">
        <v>42</v>
      </c>
      <c r="G204">
        <v>35</v>
      </c>
      <c r="H204">
        <v>373</v>
      </c>
      <c r="I204">
        <v>3</v>
      </c>
      <c r="J204">
        <v>5</v>
      </c>
      <c r="K204" t="s">
        <v>38</v>
      </c>
      <c r="L204" t="s">
        <v>3905</v>
      </c>
      <c r="M204">
        <v>374</v>
      </c>
      <c r="N204">
        <v>35</v>
      </c>
      <c r="O204">
        <v>35</v>
      </c>
      <c r="P204">
        <v>4</v>
      </c>
      <c r="Q204">
        <v>4</v>
      </c>
      <c r="R204">
        <v>25</v>
      </c>
      <c r="S204">
        <v>156.96666971842399</v>
      </c>
      <c r="T204" s="4">
        <v>60.733333587646499</v>
      </c>
      <c r="U204">
        <v>1.7500000397364299</v>
      </c>
      <c r="V204">
        <v>0.28499999642372098</v>
      </c>
      <c r="X204">
        <v>90.1</v>
      </c>
      <c r="Y204" s="4">
        <v>0.74429999999999996</v>
      </c>
      <c r="Z204">
        <v>0.54300000000000004</v>
      </c>
      <c r="AA204">
        <v>7</v>
      </c>
      <c r="AB204">
        <v>0.65</v>
      </c>
      <c r="AC204">
        <v>10.882</v>
      </c>
      <c r="AD204">
        <v>1.7769999999999999</v>
      </c>
      <c r="AE204">
        <v>2.73899994790554</v>
      </c>
      <c r="AF204">
        <v>2.5420300960540798</v>
      </c>
      <c r="AG204">
        <v>46.985000371932998</v>
      </c>
      <c r="AH204">
        <v>-29.96905752</v>
      </c>
      <c r="AJ204" s="5">
        <f t="shared" si="7"/>
        <v>17.154071290823321</v>
      </c>
    </row>
    <row r="205" spans="1:36" x14ac:dyDescent="0.25">
      <c r="A205" t="s">
        <v>2768</v>
      </c>
      <c r="B205" t="s">
        <v>2769</v>
      </c>
      <c r="C205" t="s">
        <v>1434</v>
      </c>
      <c r="D205" t="str">
        <f t="shared" si="6"/>
        <v>Cyrillopsis paraensis</v>
      </c>
      <c r="E205" t="s">
        <v>2778</v>
      </c>
      <c r="F205" t="s">
        <v>116</v>
      </c>
      <c r="G205">
        <v>178</v>
      </c>
      <c r="H205">
        <v>41</v>
      </c>
      <c r="I205">
        <v>3</v>
      </c>
      <c r="J205">
        <v>5</v>
      </c>
      <c r="K205" t="s">
        <v>38</v>
      </c>
      <c r="L205" t="s">
        <v>2778</v>
      </c>
      <c r="M205">
        <v>242</v>
      </c>
      <c r="N205">
        <v>63.4</v>
      </c>
      <c r="O205">
        <v>40</v>
      </c>
      <c r="P205">
        <v>3</v>
      </c>
      <c r="Q205">
        <v>2</v>
      </c>
      <c r="R205">
        <v>35</v>
      </c>
      <c r="S205">
        <v>137.56666564941401</v>
      </c>
      <c r="T205" s="4">
        <v>59.433333079020201</v>
      </c>
      <c r="U205">
        <v>1.5966666539510099</v>
      </c>
      <c r="V205">
        <v>0.23933333158493</v>
      </c>
      <c r="Y205" s="4">
        <v>0.72470000000000001</v>
      </c>
      <c r="Z205">
        <v>0.51400000000000001</v>
      </c>
      <c r="AA205">
        <v>2</v>
      </c>
      <c r="AB205">
        <v>0.69599999999999995</v>
      </c>
      <c r="AC205">
        <v>10.18</v>
      </c>
      <c r="AD205">
        <v>1.113</v>
      </c>
      <c r="AE205">
        <v>2.85100005567074</v>
      </c>
      <c r="AF205">
        <v>4.6436200141906703</v>
      </c>
      <c r="AG205">
        <v>48.958000540733302</v>
      </c>
      <c r="AH205">
        <v>-32.537102500000003</v>
      </c>
      <c r="AJ205" s="5">
        <f t="shared" si="7"/>
        <v>17.172220127935145</v>
      </c>
    </row>
    <row r="206" spans="1:36" x14ac:dyDescent="0.25">
      <c r="A206" t="s">
        <v>3692</v>
      </c>
      <c r="B206" t="s">
        <v>3736</v>
      </c>
      <c r="C206" t="s">
        <v>3747</v>
      </c>
      <c r="D206" t="str">
        <f t="shared" si="6"/>
        <v>Guarea scabra</v>
      </c>
      <c r="E206" t="s">
        <v>3751</v>
      </c>
      <c r="F206" t="s">
        <v>40</v>
      </c>
      <c r="G206">
        <v>54</v>
      </c>
      <c r="H206">
        <v>7</v>
      </c>
      <c r="I206">
        <v>3</v>
      </c>
      <c r="J206">
        <v>5</v>
      </c>
      <c r="K206" t="s">
        <v>38</v>
      </c>
      <c r="L206" t="s">
        <v>3751</v>
      </c>
      <c r="M206">
        <v>345</v>
      </c>
      <c r="N206">
        <v>13.7</v>
      </c>
      <c r="O206">
        <v>13</v>
      </c>
      <c r="P206">
        <v>4</v>
      </c>
      <c r="Q206">
        <v>5</v>
      </c>
      <c r="R206">
        <v>12</v>
      </c>
      <c r="S206">
        <v>190.766667683919</v>
      </c>
      <c r="T206" s="4">
        <v>56.366667429606103</v>
      </c>
      <c r="U206">
        <v>1.50666670004527</v>
      </c>
      <c r="V206">
        <v>0.33333333333333298</v>
      </c>
      <c r="X206">
        <v>178.5</v>
      </c>
      <c r="AE206">
        <v>2.7669999748468399</v>
      </c>
      <c r="AF206">
        <v>3.31796002388</v>
      </c>
      <c r="AG206">
        <v>47.552001476287799</v>
      </c>
      <c r="AH206">
        <v>-33.64655372</v>
      </c>
      <c r="AJ206" s="5">
        <f t="shared" si="7"/>
        <v>17.18540003923199</v>
      </c>
    </row>
    <row r="207" spans="1:36" x14ac:dyDescent="0.25">
      <c r="A207" t="s">
        <v>4889</v>
      </c>
      <c r="B207" t="s">
        <v>4943</v>
      </c>
      <c r="C207" t="s">
        <v>4944</v>
      </c>
      <c r="D207" t="str">
        <f t="shared" si="6"/>
        <v>Diploon cuspidatum</v>
      </c>
      <c r="E207" t="s">
        <v>4947</v>
      </c>
      <c r="F207" t="s">
        <v>116</v>
      </c>
      <c r="G207">
        <v>147</v>
      </c>
      <c r="H207">
        <v>32</v>
      </c>
      <c r="I207">
        <v>3</v>
      </c>
      <c r="J207">
        <v>5</v>
      </c>
      <c r="K207" t="s">
        <v>38</v>
      </c>
      <c r="L207" t="s">
        <v>4947</v>
      </c>
      <c r="M207">
        <v>532</v>
      </c>
      <c r="N207">
        <v>20.7</v>
      </c>
      <c r="O207">
        <v>15</v>
      </c>
      <c r="P207">
        <v>3</v>
      </c>
      <c r="Q207">
        <v>3</v>
      </c>
      <c r="R207">
        <v>15</v>
      </c>
      <c r="S207">
        <v>273.76666259765602</v>
      </c>
      <c r="T207" s="4">
        <v>45.033332824707003</v>
      </c>
      <c r="U207">
        <v>1.4966666698455799</v>
      </c>
      <c r="V207">
        <v>0.484666665395101</v>
      </c>
      <c r="X207">
        <v>180.5</v>
      </c>
      <c r="Y207" s="4">
        <v>0.7198</v>
      </c>
      <c r="Z207">
        <v>0.55740000000000001</v>
      </c>
      <c r="AA207">
        <v>2</v>
      </c>
      <c r="AB207">
        <v>0.76300000000000001</v>
      </c>
      <c r="AC207">
        <v>13.292999999999999</v>
      </c>
      <c r="AD207">
        <v>1.855</v>
      </c>
      <c r="AE207">
        <v>2.68</v>
      </c>
      <c r="AF207">
        <v>5.4249999999999998</v>
      </c>
      <c r="AG207">
        <v>46.07</v>
      </c>
      <c r="AH207">
        <v>-32.152881180000001</v>
      </c>
      <c r="AJ207" s="5">
        <f t="shared" si="7"/>
        <v>17.190298507462686</v>
      </c>
    </row>
    <row r="208" spans="1:36" x14ac:dyDescent="0.25">
      <c r="A208" t="s">
        <v>4482</v>
      </c>
      <c r="B208" t="s">
        <v>122</v>
      </c>
      <c r="C208" t="s">
        <v>6357</v>
      </c>
      <c r="D208" t="str">
        <f t="shared" si="6"/>
        <v>IND sp, B2</v>
      </c>
      <c r="E208" t="s">
        <v>4660</v>
      </c>
      <c r="F208" t="s">
        <v>40</v>
      </c>
      <c r="G208">
        <v>23</v>
      </c>
      <c r="H208">
        <v>22</v>
      </c>
      <c r="I208">
        <v>3</v>
      </c>
      <c r="J208">
        <v>4</v>
      </c>
      <c r="K208" t="s">
        <v>38</v>
      </c>
      <c r="L208" t="s">
        <v>4660</v>
      </c>
      <c r="M208">
        <v>679</v>
      </c>
      <c r="N208">
        <v>39.200000000000003</v>
      </c>
      <c r="O208">
        <v>27</v>
      </c>
      <c r="P208">
        <v>5</v>
      </c>
      <c r="Q208">
        <v>4</v>
      </c>
      <c r="R208">
        <v>27</v>
      </c>
      <c r="S208">
        <v>288.90000406900998</v>
      </c>
      <c r="T208" s="4">
        <v>56.533332824707003</v>
      </c>
      <c r="U208">
        <v>2.1466666857401502</v>
      </c>
      <c r="V208">
        <v>0.39500000079472902</v>
      </c>
      <c r="X208">
        <v>115.7</v>
      </c>
      <c r="Y208" s="4">
        <v>0.71419999999999995</v>
      </c>
      <c r="Z208">
        <v>0.64270000000000005</v>
      </c>
      <c r="AB208">
        <v>0.58499999999999996</v>
      </c>
      <c r="AC208">
        <v>8.7249999999999996</v>
      </c>
      <c r="AD208">
        <v>1.675</v>
      </c>
      <c r="AE208">
        <v>2.7860000729560901</v>
      </c>
      <c r="AF208">
        <v>2.4885699748992902</v>
      </c>
      <c r="AG208">
        <v>47.980999946594203</v>
      </c>
      <c r="AH208">
        <v>-29.416907179999999</v>
      </c>
      <c r="AJ208" s="5">
        <f t="shared" si="7"/>
        <v>17.222181870111683</v>
      </c>
    </row>
    <row r="209" spans="1:36" x14ac:dyDescent="0.25">
      <c r="A209" t="s">
        <v>794</v>
      </c>
      <c r="B209" t="s">
        <v>795</v>
      </c>
      <c r="C209" t="s">
        <v>796</v>
      </c>
      <c r="D209" t="str">
        <f t="shared" si="6"/>
        <v>Cordia sagotii</v>
      </c>
      <c r="E209" t="s">
        <v>802</v>
      </c>
      <c r="F209" t="s">
        <v>74</v>
      </c>
      <c r="G209">
        <v>47</v>
      </c>
      <c r="H209">
        <v>78</v>
      </c>
      <c r="I209">
        <v>3</v>
      </c>
      <c r="J209">
        <v>5</v>
      </c>
      <c r="K209" t="s">
        <v>38</v>
      </c>
      <c r="L209" t="s">
        <v>802</v>
      </c>
      <c r="M209">
        <v>60</v>
      </c>
      <c r="N209">
        <v>29.9</v>
      </c>
      <c r="P209">
        <v>4</v>
      </c>
      <c r="Q209">
        <v>5</v>
      </c>
      <c r="R209">
        <v>35</v>
      </c>
      <c r="S209">
        <v>425.46667480468801</v>
      </c>
      <c r="T209" s="4">
        <v>57.433333079020201</v>
      </c>
      <c r="U209">
        <v>2.75</v>
      </c>
      <c r="V209">
        <v>0.64533333977063501</v>
      </c>
      <c r="X209">
        <v>168.3</v>
      </c>
      <c r="Y209" s="4">
        <v>0.37</v>
      </c>
      <c r="Z209">
        <v>0.89</v>
      </c>
      <c r="AB209">
        <v>0.33900000000000002</v>
      </c>
      <c r="AC209">
        <v>10.296099999999999</v>
      </c>
      <c r="AD209">
        <v>2.512</v>
      </c>
      <c r="AE209">
        <v>2.6949999853968598</v>
      </c>
      <c r="AF209">
        <v>4.9357099533081099</v>
      </c>
      <c r="AG209">
        <v>46.470999717712402</v>
      </c>
      <c r="AH209">
        <v>-33.059812090000001</v>
      </c>
      <c r="AJ209" s="5">
        <f t="shared" si="7"/>
        <v>17.243413717818328</v>
      </c>
    </row>
    <row r="210" spans="1:36" x14ac:dyDescent="0.25">
      <c r="A210" t="s">
        <v>5395</v>
      </c>
      <c r="B210" t="s">
        <v>5396</v>
      </c>
      <c r="C210" t="s">
        <v>5410</v>
      </c>
      <c r="D210" t="str">
        <f t="shared" si="6"/>
        <v>Sterculia pruriens</v>
      </c>
      <c r="E210" t="s">
        <v>5425</v>
      </c>
      <c r="F210" t="s">
        <v>40</v>
      </c>
      <c r="G210">
        <v>20</v>
      </c>
      <c r="H210">
        <v>56</v>
      </c>
      <c r="I210">
        <v>3</v>
      </c>
      <c r="J210">
        <v>5</v>
      </c>
      <c r="K210" t="s">
        <v>38</v>
      </c>
      <c r="L210" t="s">
        <v>5425</v>
      </c>
      <c r="M210">
        <v>598</v>
      </c>
      <c r="N210">
        <v>28.2</v>
      </c>
      <c r="O210">
        <v>23</v>
      </c>
      <c r="P210">
        <v>4</v>
      </c>
      <c r="Q210">
        <v>4</v>
      </c>
      <c r="R210">
        <v>23</v>
      </c>
      <c r="S210">
        <v>295.29998779296898</v>
      </c>
      <c r="T210" s="4">
        <v>43.466667175292997</v>
      </c>
      <c r="U210">
        <v>2.0499999523162802</v>
      </c>
      <c r="V210">
        <v>0.46933334072430899</v>
      </c>
      <c r="X210">
        <v>124</v>
      </c>
      <c r="Y210" s="4">
        <v>0.48670000000000002</v>
      </c>
      <c r="Z210">
        <v>0.96040000000000003</v>
      </c>
      <c r="AE210">
        <v>2.8839999809861201</v>
      </c>
      <c r="AF210">
        <v>2.2683300971984899</v>
      </c>
      <c r="AG210">
        <v>49.757999181747401</v>
      </c>
      <c r="AH210">
        <v>-33.762747830000002</v>
      </c>
      <c r="AJ210" s="5">
        <f t="shared" si="7"/>
        <v>17.253120495768435</v>
      </c>
    </row>
    <row r="211" spans="1:36" x14ac:dyDescent="0.25">
      <c r="A211" t="s">
        <v>3810</v>
      </c>
      <c r="B211" t="s">
        <v>3833</v>
      </c>
      <c r="C211" t="s">
        <v>3684</v>
      </c>
      <c r="D211" t="str">
        <f t="shared" si="6"/>
        <v>Inga huberi</v>
      </c>
      <c r="E211" t="s">
        <v>3864</v>
      </c>
      <c r="F211" t="s">
        <v>74</v>
      </c>
      <c r="G211">
        <v>6</v>
      </c>
      <c r="H211">
        <v>49</v>
      </c>
      <c r="I211">
        <v>3</v>
      </c>
      <c r="J211">
        <v>5</v>
      </c>
      <c r="K211" t="s">
        <v>38</v>
      </c>
      <c r="L211" t="s">
        <v>3864</v>
      </c>
      <c r="M211">
        <v>367</v>
      </c>
      <c r="N211">
        <v>11</v>
      </c>
      <c r="O211">
        <v>16</v>
      </c>
      <c r="P211">
        <v>3</v>
      </c>
      <c r="Q211">
        <v>3</v>
      </c>
      <c r="R211">
        <v>14</v>
      </c>
      <c r="S211">
        <v>276.43332926432299</v>
      </c>
      <c r="T211" s="4">
        <v>72.199999491373703</v>
      </c>
      <c r="U211">
        <v>1.7599999904632599</v>
      </c>
      <c r="V211">
        <v>1.7306666374206501</v>
      </c>
      <c r="X211">
        <v>500.5</v>
      </c>
      <c r="Y211" s="4">
        <v>0.49</v>
      </c>
      <c r="Z211">
        <v>0.79</v>
      </c>
      <c r="AA211">
        <v>1</v>
      </c>
      <c r="AB211">
        <v>0.39</v>
      </c>
      <c r="AC211">
        <v>7.5871000000000004</v>
      </c>
      <c r="AD211">
        <v>1.2190000000000001</v>
      </c>
      <c r="AE211">
        <v>2.9039999470114699</v>
      </c>
      <c r="AF211">
        <v>5.6749000549316397</v>
      </c>
      <c r="AG211">
        <v>50.119000673294103</v>
      </c>
      <c r="AH211">
        <v>-31.38144471</v>
      </c>
      <c r="AJ211" s="5">
        <f t="shared" si="7"/>
        <v>17.258609362190924</v>
      </c>
    </row>
    <row r="212" spans="1:36" x14ac:dyDescent="0.25">
      <c r="A212" t="s">
        <v>1187</v>
      </c>
      <c r="B212" t="s">
        <v>1447</v>
      </c>
      <c r="C212" t="s">
        <v>1448</v>
      </c>
      <c r="D212" t="str">
        <f t="shared" si="6"/>
        <v>Vouacapoua americana</v>
      </c>
      <c r="E212" t="s">
        <v>1453</v>
      </c>
      <c r="F212" t="s">
        <v>37</v>
      </c>
      <c r="G212">
        <v>97</v>
      </c>
      <c r="H212">
        <v>65</v>
      </c>
      <c r="I212">
        <v>3</v>
      </c>
      <c r="J212">
        <v>5</v>
      </c>
      <c r="K212" t="s">
        <v>38</v>
      </c>
      <c r="L212" t="s">
        <v>1453</v>
      </c>
      <c r="M212">
        <v>103</v>
      </c>
      <c r="N212">
        <v>27.4</v>
      </c>
      <c r="O212">
        <v>20</v>
      </c>
      <c r="P212">
        <v>3</v>
      </c>
      <c r="Q212">
        <v>5</v>
      </c>
      <c r="R212">
        <v>20</v>
      </c>
      <c r="S212">
        <v>155.766667683919</v>
      </c>
      <c r="T212" s="4">
        <v>54.366667429606103</v>
      </c>
      <c r="U212">
        <v>1.2066667079925499</v>
      </c>
      <c r="V212">
        <v>0.28099999825159699</v>
      </c>
      <c r="X212">
        <v>117.6</v>
      </c>
      <c r="AA212">
        <v>2</v>
      </c>
      <c r="AE212">
        <v>2.9589999467134498</v>
      </c>
      <c r="AF212">
        <v>2.7563400268554701</v>
      </c>
      <c r="AG212">
        <v>51.081001758575397</v>
      </c>
      <c r="AH212">
        <v>-33.494649520000003</v>
      </c>
      <c r="AJ212" s="5">
        <f t="shared" si="7"/>
        <v>17.262927569603669</v>
      </c>
    </row>
    <row r="213" spans="1:36" x14ac:dyDescent="0.25">
      <c r="A213" t="s">
        <v>794</v>
      </c>
      <c r="B213" t="s">
        <v>795</v>
      </c>
      <c r="C213" t="s">
        <v>796</v>
      </c>
      <c r="D213" t="str">
        <f t="shared" si="6"/>
        <v>Cordia sagotii</v>
      </c>
      <c r="E213" t="s">
        <v>812</v>
      </c>
      <c r="F213" t="s">
        <v>40</v>
      </c>
      <c r="G213">
        <v>69</v>
      </c>
      <c r="H213">
        <v>100</v>
      </c>
      <c r="I213">
        <v>3</v>
      </c>
      <c r="J213">
        <v>5</v>
      </c>
      <c r="K213" t="s">
        <v>38</v>
      </c>
      <c r="L213" t="s">
        <v>812</v>
      </c>
      <c r="M213">
        <v>60</v>
      </c>
      <c r="N213">
        <v>43</v>
      </c>
      <c r="O213">
        <v>25</v>
      </c>
      <c r="P213">
        <v>4</v>
      </c>
      <c r="Q213">
        <v>4</v>
      </c>
      <c r="R213">
        <v>22</v>
      </c>
      <c r="S213">
        <v>249.66667175293</v>
      </c>
      <c r="T213" s="4">
        <v>54</v>
      </c>
      <c r="U213">
        <v>1.30666665236155</v>
      </c>
      <c r="V213">
        <v>0.65133333206176802</v>
      </c>
      <c r="X213">
        <v>186.5</v>
      </c>
      <c r="Y213" s="4">
        <v>0.51439999999999997</v>
      </c>
      <c r="Z213">
        <v>1.0998000000000001</v>
      </c>
      <c r="AB213">
        <v>0.216</v>
      </c>
      <c r="AC213">
        <v>12.512</v>
      </c>
      <c r="AD213">
        <v>2.891</v>
      </c>
      <c r="AE213">
        <v>2.7179999276995699</v>
      </c>
      <c r="AF213">
        <v>3.1483900547027601</v>
      </c>
      <c r="AG213">
        <v>46.931999921798699</v>
      </c>
      <c r="AH213">
        <v>-32.789116849999999</v>
      </c>
      <c r="AJ213" s="5">
        <f t="shared" si="7"/>
        <v>17.267108598314231</v>
      </c>
    </row>
    <row r="214" spans="1:36" x14ac:dyDescent="0.25">
      <c r="A214" t="s">
        <v>5541</v>
      </c>
      <c r="B214" t="s">
        <v>5542</v>
      </c>
      <c r="C214" t="s">
        <v>151</v>
      </c>
      <c r="D214" t="str">
        <f t="shared" si="6"/>
        <v>Amphirrhox longifolia</v>
      </c>
      <c r="E214" t="s">
        <v>5547</v>
      </c>
      <c r="F214" t="s">
        <v>116</v>
      </c>
      <c r="G214">
        <v>169</v>
      </c>
      <c r="H214">
        <v>1</v>
      </c>
      <c r="I214">
        <v>3</v>
      </c>
      <c r="J214">
        <v>5</v>
      </c>
      <c r="K214" t="s">
        <v>38</v>
      </c>
      <c r="L214" t="s">
        <v>5547</v>
      </c>
      <c r="M214">
        <v>607</v>
      </c>
      <c r="N214">
        <v>12.9</v>
      </c>
      <c r="O214">
        <v>9</v>
      </c>
      <c r="P214">
        <v>2</v>
      </c>
      <c r="Q214">
        <v>2</v>
      </c>
      <c r="R214">
        <v>9</v>
      </c>
      <c r="S214">
        <v>265.33333333333297</v>
      </c>
      <c r="T214" s="4">
        <v>37.133332570393897</v>
      </c>
      <c r="U214">
        <v>1.5300000111262</v>
      </c>
      <c r="V214">
        <v>0.144999995827675</v>
      </c>
      <c r="X214">
        <v>85.7</v>
      </c>
      <c r="AE214">
        <v>2.5049999999999999</v>
      </c>
      <c r="AF214">
        <v>5.1980000000000004</v>
      </c>
      <c r="AG214">
        <v>43.271999999999998</v>
      </c>
      <c r="AJ214" s="5">
        <f t="shared" si="7"/>
        <v>17.274251497005988</v>
      </c>
    </row>
    <row r="215" spans="1:36" x14ac:dyDescent="0.25">
      <c r="A215" t="s">
        <v>2209</v>
      </c>
      <c r="B215" t="s">
        <v>2224</v>
      </c>
      <c r="C215" t="s">
        <v>63</v>
      </c>
      <c r="D215" t="str">
        <f t="shared" si="6"/>
        <v>Terminalia guianensis</v>
      </c>
      <c r="E215" t="s">
        <v>2225</v>
      </c>
      <c r="F215" t="s">
        <v>116</v>
      </c>
      <c r="G215">
        <v>101</v>
      </c>
      <c r="H215">
        <v>37</v>
      </c>
      <c r="I215">
        <v>3</v>
      </c>
      <c r="J215">
        <v>5</v>
      </c>
      <c r="K215" t="s">
        <v>38</v>
      </c>
      <c r="L215" t="s">
        <v>2225</v>
      </c>
      <c r="M215">
        <v>181</v>
      </c>
      <c r="N215">
        <v>68.400000000000006</v>
      </c>
      <c r="O215">
        <v>45</v>
      </c>
      <c r="P215">
        <v>5</v>
      </c>
      <c r="Q215">
        <v>3</v>
      </c>
      <c r="R215">
        <v>25</v>
      </c>
      <c r="S215">
        <v>194.69999694824199</v>
      </c>
      <c r="T215" s="4">
        <v>41.933333079020201</v>
      </c>
      <c r="U215">
        <v>0.39666665593783101</v>
      </c>
      <c r="V215">
        <v>0.25900000830491399</v>
      </c>
      <c r="X215">
        <v>154.4</v>
      </c>
      <c r="Y215" s="4">
        <v>0.7379</v>
      </c>
      <c r="Z215">
        <v>0.46779999999999999</v>
      </c>
      <c r="AA215">
        <v>4</v>
      </c>
      <c r="AB215">
        <v>0.47899999999999998</v>
      </c>
      <c r="AC215">
        <v>12.8095</v>
      </c>
      <c r="AD215">
        <v>1.5089999999999999</v>
      </c>
      <c r="AE215">
        <v>2.5820000097155602</v>
      </c>
      <c r="AF215">
        <v>5.1918201446533203</v>
      </c>
      <c r="AG215">
        <v>44.6399986743927</v>
      </c>
      <c r="AH215">
        <v>-28.68601722</v>
      </c>
      <c r="AJ215" s="5">
        <f t="shared" si="7"/>
        <v>17.288922736801368</v>
      </c>
    </row>
    <row r="216" spans="1:36" x14ac:dyDescent="0.25">
      <c r="A216" t="s">
        <v>4022</v>
      </c>
      <c r="B216" t="s">
        <v>4023</v>
      </c>
      <c r="C216" t="s">
        <v>63</v>
      </c>
      <c r="D216" t="str">
        <f t="shared" si="6"/>
        <v>Bagassa guianensis</v>
      </c>
      <c r="E216" t="s">
        <v>4025</v>
      </c>
      <c r="F216" t="s">
        <v>42</v>
      </c>
      <c r="G216">
        <v>78</v>
      </c>
      <c r="H216">
        <v>347</v>
      </c>
      <c r="I216">
        <v>3</v>
      </c>
      <c r="J216">
        <v>5</v>
      </c>
      <c r="K216" t="s">
        <v>38</v>
      </c>
      <c r="L216" t="s">
        <v>4025</v>
      </c>
      <c r="M216">
        <v>396</v>
      </c>
      <c r="N216">
        <v>51.4</v>
      </c>
      <c r="O216">
        <v>35</v>
      </c>
      <c r="P216">
        <v>5</v>
      </c>
      <c r="Q216">
        <v>5</v>
      </c>
      <c r="R216">
        <v>35</v>
      </c>
      <c r="S216">
        <v>314.09999593099002</v>
      </c>
      <c r="T216" s="4">
        <v>39.033332824707003</v>
      </c>
      <c r="U216">
        <v>1.1366666555404701</v>
      </c>
      <c r="V216">
        <v>0.75933334231376604</v>
      </c>
      <c r="X216">
        <v>209.1</v>
      </c>
      <c r="Y216" s="4">
        <v>0.64929999999999999</v>
      </c>
      <c r="Z216">
        <v>0.63690000000000002</v>
      </c>
      <c r="AA216">
        <v>21</v>
      </c>
      <c r="AB216">
        <v>0.58099999999999996</v>
      </c>
      <c r="AC216">
        <v>10.816000000000001</v>
      </c>
      <c r="AD216">
        <v>3.0345</v>
      </c>
      <c r="AE216">
        <v>2.74400003254414</v>
      </c>
      <c r="AF216">
        <v>3.09561991691589</v>
      </c>
      <c r="AG216">
        <v>47.446000576019301</v>
      </c>
      <c r="AH216">
        <v>-26.772793100000001</v>
      </c>
      <c r="AJ216" s="5">
        <f t="shared" si="7"/>
        <v>17.290816331379212</v>
      </c>
    </row>
    <row r="217" spans="1:36" x14ac:dyDescent="0.25">
      <c r="A217" t="s">
        <v>2566</v>
      </c>
      <c r="B217" t="s">
        <v>2586</v>
      </c>
      <c r="C217" t="s">
        <v>2587</v>
      </c>
      <c r="D217" t="str">
        <f t="shared" si="6"/>
        <v>Laetia procera</v>
      </c>
      <c r="E217" t="s">
        <v>2591</v>
      </c>
      <c r="F217" t="s">
        <v>37</v>
      </c>
      <c r="G217">
        <v>41</v>
      </c>
      <c r="H217">
        <v>54</v>
      </c>
      <c r="I217">
        <v>3</v>
      </c>
      <c r="J217">
        <v>5</v>
      </c>
      <c r="K217" t="s">
        <v>38</v>
      </c>
      <c r="L217" t="s">
        <v>2591</v>
      </c>
      <c r="M217">
        <v>222</v>
      </c>
      <c r="N217">
        <v>51.1</v>
      </c>
      <c r="O217">
        <v>35</v>
      </c>
      <c r="P217">
        <v>5</v>
      </c>
      <c r="Q217">
        <v>4</v>
      </c>
      <c r="R217">
        <v>25</v>
      </c>
      <c r="S217">
        <v>186.666666666667</v>
      </c>
      <c r="T217" s="4">
        <v>67.999997456868499</v>
      </c>
      <c r="U217">
        <v>1.50666662057241</v>
      </c>
      <c r="V217">
        <v>0.63066667318344105</v>
      </c>
      <c r="X217">
        <v>214</v>
      </c>
      <c r="AA217">
        <v>14</v>
      </c>
      <c r="AE217">
        <v>2.9890000820159899</v>
      </c>
      <c r="AF217">
        <v>3.6091499328613299</v>
      </c>
      <c r="AG217">
        <v>51.907002925872803</v>
      </c>
      <c r="AH217">
        <v>-31.788827990000001</v>
      </c>
      <c r="AJ217" s="5">
        <f t="shared" si="7"/>
        <v>17.366009200930868</v>
      </c>
    </row>
    <row r="218" spans="1:36" x14ac:dyDescent="0.25">
      <c r="A218" t="s">
        <v>3631</v>
      </c>
      <c r="B218" t="s">
        <v>3642</v>
      </c>
      <c r="C218" t="s">
        <v>3643</v>
      </c>
      <c r="D218" t="str">
        <f t="shared" si="6"/>
        <v>Miconia acuminata</v>
      </c>
      <c r="E218" t="s">
        <v>3644</v>
      </c>
      <c r="F218" t="s">
        <v>42</v>
      </c>
      <c r="G218">
        <v>23</v>
      </c>
      <c r="H218">
        <v>370</v>
      </c>
      <c r="I218">
        <v>3</v>
      </c>
      <c r="J218">
        <v>5</v>
      </c>
      <c r="K218" t="s">
        <v>38</v>
      </c>
      <c r="L218" t="s">
        <v>3644</v>
      </c>
      <c r="M218">
        <v>335</v>
      </c>
      <c r="N218">
        <v>16.100000000000001</v>
      </c>
      <c r="O218">
        <v>17</v>
      </c>
      <c r="P218">
        <v>3</v>
      </c>
      <c r="Q218">
        <v>3</v>
      </c>
      <c r="R218">
        <v>17</v>
      </c>
      <c r="S218">
        <v>208.63333638509101</v>
      </c>
      <c r="T218" s="4">
        <v>58.5</v>
      </c>
      <c r="U218">
        <v>0.59333332379658998</v>
      </c>
      <c r="V218">
        <v>0.69400000572204601</v>
      </c>
      <c r="X218">
        <v>202.5</v>
      </c>
      <c r="Y218" s="4">
        <v>0.5857</v>
      </c>
      <c r="Z218">
        <v>0.86370000000000002</v>
      </c>
      <c r="AA218">
        <v>6</v>
      </c>
      <c r="AB218">
        <v>0.61799999999999999</v>
      </c>
      <c r="AC218">
        <v>8.5709999999999997</v>
      </c>
      <c r="AD218">
        <v>0.77100000000000002</v>
      </c>
      <c r="AE218">
        <v>2.5930000469088599</v>
      </c>
      <c r="AF218">
        <v>2.8595199584960902</v>
      </c>
      <c r="AG218">
        <v>45.043000578880303</v>
      </c>
      <c r="AH218">
        <v>-30.720037189999999</v>
      </c>
      <c r="AJ218" s="5">
        <f t="shared" si="7"/>
        <v>17.370998752034925</v>
      </c>
    </row>
    <row r="219" spans="1:36" x14ac:dyDescent="0.25">
      <c r="A219" t="s">
        <v>4423</v>
      </c>
      <c r="B219" t="s">
        <v>4456</v>
      </c>
      <c r="C219" t="s">
        <v>4457</v>
      </c>
      <c r="D219" t="str">
        <f t="shared" si="6"/>
        <v>Ptychopetalum olacoides</v>
      </c>
      <c r="E219" t="s">
        <v>4458</v>
      </c>
      <c r="F219" t="s">
        <v>37</v>
      </c>
      <c r="G219">
        <v>17</v>
      </c>
      <c r="H219">
        <v>42</v>
      </c>
      <c r="I219">
        <v>3</v>
      </c>
      <c r="J219">
        <v>5</v>
      </c>
      <c r="K219" t="s">
        <v>38</v>
      </c>
      <c r="L219" t="s">
        <v>4458</v>
      </c>
      <c r="M219">
        <v>451</v>
      </c>
      <c r="N219">
        <v>28.3</v>
      </c>
      <c r="O219">
        <v>22</v>
      </c>
      <c r="P219">
        <v>3</v>
      </c>
      <c r="Q219">
        <v>3</v>
      </c>
      <c r="R219">
        <v>18</v>
      </c>
      <c r="S219">
        <v>189.30000305175801</v>
      </c>
      <c r="T219" s="4">
        <v>59.866666158040402</v>
      </c>
      <c r="U219">
        <v>0.78666667143503799</v>
      </c>
      <c r="V219">
        <v>0.178666666150093</v>
      </c>
      <c r="X219">
        <v>72.400000000000006</v>
      </c>
      <c r="Y219" s="4">
        <v>0.7</v>
      </c>
      <c r="Z219">
        <v>0.6</v>
      </c>
      <c r="AA219">
        <v>3</v>
      </c>
      <c r="AB219">
        <v>0.63324850797653198</v>
      </c>
      <c r="AC219">
        <v>12.760300000000001</v>
      </c>
      <c r="AD219">
        <v>0.87068352999999998</v>
      </c>
      <c r="AE219">
        <v>2.7620000764727601</v>
      </c>
      <c r="AF219">
        <v>1.98436999320984</v>
      </c>
      <c r="AG219">
        <v>48.006999492645299</v>
      </c>
      <c r="AH219">
        <v>-33.798370859999999</v>
      </c>
      <c r="AJ219" s="5">
        <f t="shared" si="7"/>
        <v>17.381244809360439</v>
      </c>
    </row>
    <row r="220" spans="1:36" x14ac:dyDescent="0.25">
      <c r="A220" t="s">
        <v>2365</v>
      </c>
      <c r="B220" t="s">
        <v>2521</v>
      </c>
      <c r="C220" t="s">
        <v>1634</v>
      </c>
      <c r="D220" t="str">
        <f t="shared" si="6"/>
        <v>Sandwithia guyanensis</v>
      </c>
      <c r="E220" t="s">
        <v>2547</v>
      </c>
      <c r="F220" t="s">
        <v>89</v>
      </c>
      <c r="G220">
        <v>90</v>
      </c>
      <c r="H220">
        <v>164</v>
      </c>
      <c r="I220">
        <v>3</v>
      </c>
      <c r="J220">
        <v>5</v>
      </c>
      <c r="K220" t="s">
        <v>38</v>
      </c>
      <c r="L220" t="s">
        <v>2547</v>
      </c>
      <c r="M220">
        <v>218</v>
      </c>
      <c r="N220">
        <v>13.2</v>
      </c>
      <c r="O220">
        <v>12</v>
      </c>
      <c r="P220">
        <v>1</v>
      </c>
      <c r="Q220">
        <v>1</v>
      </c>
      <c r="R220">
        <v>6</v>
      </c>
      <c r="S220">
        <v>214.89999898274701</v>
      </c>
      <c r="T220" s="4">
        <v>48.866666158040402</v>
      </c>
      <c r="U220">
        <v>1.2933333714803099</v>
      </c>
      <c r="V220">
        <v>0.45100000500678999</v>
      </c>
      <c r="X220">
        <v>252.7</v>
      </c>
      <c r="AE220">
        <v>2.4900000000000002</v>
      </c>
      <c r="AF220">
        <v>1.8089999999999999</v>
      </c>
      <c r="AG220">
        <v>43.32</v>
      </c>
      <c r="AH220">
        <v>-30.692592779999998</v>
      </c>
      <c r="AJ220" s="5">
        <f t="shared" si="7"/>
        <v>17.397590361445783</v>
      </c>
    </row>
    <row r="221" spans="1:36" x14ac:dyDescent="0.25">
      <c r="A221" t="s">
        <v>794</v>
      </c>
      <c r="B221" t="s">
        <v>795</v>
      </c>
      <c r="C221" t="s">
        <v>796</v>
      </c>
      <c r="D221" t="str">
        <f t="shared" si="6"/>
        <v>Cordia sagotii</v>
      </c>
      <c r="E221" t="s">
        <v>816</v>
      </c>
      <c r="F221" t="s">
        <v>116</v>
      </c>
      <c r="G221">
        <v>130</v>
      </c>
      <c r="H221">
        <v>54</v>
      </c>
      <c r="I221">
        <v>3</v>
      </c>
      <c r="J221">
        <v>5</v>
      </c>
      <c r="K221" t="s">
        <v>38</v>
      </c>
      <c r="L221" t="s">
        <v>816</v>
      </c>
      <c r="M221">
        <v>60</v>
      </c>
      <c r="N221">
        <v>46.9</v>
      </c>
      <c r="O221">
        <v>30</v>
      </c>
      <c r="P221">
        <v>5</v>
      </c>
      <c r="Q221">
        <v>5</v>
      </c>
      <c r="R221">
        <v>30</v>
      </c>
      <c r="S221">
        <v>208.89999898274701</v>
      </c>
      <c r="T221" s="4">
        <v>43.300000508626297</v>
      </c>
      <c r="U221">
        <v>1.4466666777928701</v>
      </c>
      <c r="V221">
        <v>0.62899999817212404</v>
      </c>
      <c r="X221">
        <v>207.5</v>
      </c>
      <c r="Y221" s="4">
        <v>0.4738</v>
      </c>
      <c r="Z221">
        <v>0.93149999999999999</v>
      </c>
      <c r="AA221">
        <v>5</v>
      </c>
      <c r="AB221">
        <v>0.38800000000000001</v>
      </c>
      <c r="AC221">
        <v>10.56</v>
      </c>
      <c r="AD221">
        <v>2.1230000000000002</v>
      </c>
      <c r="AE221">
        <v>2.6799999177455902</v>
      </c>
      <c r="AF221">
        <v>5.1061501502990696</v>
      </c>
      <c r="AG221">
        <v>46.680998802185101</v>
      </c>
      <c r="AH221">
        <v>-34.692083789999998</v>
      </c>
      <c r="AJ221" s="5">
        <f t="shared" si="7"/>
        <v>17.418283669744682</v>
      </c>
    </row>
    <row r="222" spans="1:36" x14ac:dyDescent="0.25">
      <c r="A222" t="s">
        <v>124</v>
      </c>
      <c r="B222" t="s">
        <v>336</v>
      </c>
      <c r="C222" t="s">
        <v>340</v>
      </c>
      <c r="D222" t="str">
        <f t="shared" si="6"/>
        <v>Xylopia nitida</v>
      </c>
      <c r="E222" t="s">
        <v>348</v>
      </c>
      <c r="F222" t="s">
        <v>40</v>
      </c>
      <c r="G222">
        <v>94</v>
      </c>
      <c r="H222">
        <v>3</v>
      </c>
      <c r="I222">
        <v>3</v>
      </c>
      <c r="J222">
        <v>5</v>
      </c>
      <c r="K222" t="s">
        <v>38</v>
      </c>
      <c r="L222" t="s">
        <v>348</v>
      </c>
      <c r="M222">
        <v>23</v>
      </c>
      <c r="N222">
        <v>34.700000000000003</v>
      </c>
      <c r="O222">
        <v>30</v>
      </c>
      <c r="P222">
        <v>4</v>
      </c>
      <c r="Q222">
        <v>4</v>
      </c>
      <c r="R222">
        <v>30</v>
      </c>
      <c r="S222">
        <v>247.46666463216101</v>
      </c>
      <c r="T222" s="4">
        <v>62.699999491373703</v>
      </c>
      <c r="U222">
        <v>1.62999999523163</v>
      </c>
      <c r="V222">
        <v>0.16700000067551901</v>
      </c>
      <c r="X222">
        <v>55.5</v>
      </c>
      <c r="Y222" s="4">
        <v>0.59809999999999997</v>
      </c>
      <c r="Z222">
        <v>0.89610000000000001</v>
      </c>
      <c r="AB222">
        <v>0.25900000000000001</v>
      </c>
      <c r="AC222">
        <v>9.8234999999999992</v>
      </c>
      <c r="AD222">
        <v>1.9630000000000001</v>
      </c>
      <c r="AE222">
        <v>2.8130000457167599</v>
      </c>
      <c r="AF222">
        <v>1.8551900386810301</v>
      </c>
      <c r="AG222">
        <v>49.035999178886399</v>
      </c>
      <c r="AH222">
        <v>-30.934760969999999</v>
      </c>
      <c r="AJ222" s="5">
        <f t="shared" si="7"/>
        <v>17.431922638448409</v>
      </c>
    </row>
    <row r="223" spans="1:36" x14ac:dyDescent="0.25">
      <c r="A223" t="s">
        <v>2365</v>
      </c>
      <c r="B223" t="s">
        <v>2408</v>
      </c>
      <c r="C223" t="s">
        <v>2433</v>
      </c>
      <c r="D223" t="str">
        <f t="shared" si="6"/>
        <v>Drypetes variabilis</v>
      </c>
      <c r="E223" t="s">
        <v>2440</v>
      </c>
      <c r="F223" t="s">
        <v>42</v>
      </c>
      <c r="G223">
        <v>69</v>
      </c>
      <c r="H223">
        <v>306</v>
      </c>
      <c r="I223">
        <v>3</v>
      </c>
      <c r="J223">
        <v>5</v>
      </c>
      <c r="K223" t="s">
        <v>38</v>
      </c>
      <c r="L223" t="s">
        <v>2440</v>
      </c>
      <c r="M223">
        <v>210</v>
      </c>
      <c r="N223">
        <v>24.1</v>
      </c>
      <c r="O223">
        <v>22</v>
      </c>
      <c r="P223">
        <v>3</v>
      </c>
      <c r="Q223">
        <v>3</v>
      </c>
      <c r="R223">
        <v>22</v>
      </c>
      <c r="S223">
        <v>285.43332926432299</v>
      </c>
      <c r="T223" s="4">
        <v>61.133333841959598</v>
      </c>
      <c r="U223">
        <v>2.20333329836527</v>
      </c>
      <c r="V223">
        <v>1.2293333013852401</v>
      </c>
      <c r="X223">
        <v>403.9</v>
      </c>
      <c r="Y223" s="4">
        <v>0.71719999999999995</v>
      </c>
      <c r="Z223">
        <v>0.67200000000000004</v>
      </c>
      <c r="AE223">
        <v>2.5510000064969098</v>
      </c>
      <c r="AF223">
        <v>3.34376001358032</v>
      </c>
      <c r="AG223">
        <v>44.468998908996603</v>
      </c>
      <c r="AH223">
        <v>-31.43956421</v>
      </c>
      <c r="AJ223" s="5">
        <f t="shared" si="7"/>
        <v>17.431986983826953</v>
      </c>
    </row>
    <row r="224" spans="1:36" x14ac:dyDescent="0.25">
      <c r="A224" t="s">
        <v>2969</v>
      </c>
      <c r="B224" t="s">
        <v>3329</v>
      </c>
      <c r="C224" t="s">
        <v>3330</v>
      </c>
      <c r="D224" t="str">
        <f t="shared" si="6"/>
        <v>Gustavia hexapetala</v>
      </c>
      <c r="E224" t="s">
        <v>3359</v>
      </c>
      <c r="F224" t="s">
        <v>42</v>
      </c>
      <c r="G224">
        <v>78</v>
      </c>
      <c r="H224">
        <v>300</v>
      </c>
      <c r="I224">
        <v>3</v>
      </c>
      <c r="J224">
        <v>5</v>
      </c>
      <c r="K224" t="s">
        <v>38</v>
      </c>
      <c r="L224" t="s">
        <v>3359</v>
      </c>
      <c r="M224">
        <v>318</v>
      </c>
      <c r="N224">
        <v>13.4</v>
      </c>
      <c r="O224">
        <v>11</v>
      </c>
      <c r="P224">
        <v>3</v>
      </c>
      <c r="Q224">
        <v>3</v>
      </c>
      <c r="R224">
        <v>11</v>
      </c>
      <c r="S224">
        <v>227.53333536783899</v>
      </c>
      <c r="T224" s="4">
        <v>60.133333841959598</v>
      </c>
      <c r="U224">
        <v>1.6233333349227901</v>
      </c>
      <c r="V224">
        <v>0.67600001891454098</v>
      </c>
      <c r="X224">
        <v>225</v>
      </c>
      <c r="Y224" s="4">
        <v>0.63470000000000004</v>
      </c>
      <c r="Z224">
        <v>0.69730000000000003</v>
      </c>
      <c r="AA224">
        <v>4</v>
      </c>
      <c r="AB224">
        <v>0.50800000000000001</v>
      </c>
      <c r="AC224">
        <v>8.0860000000000003</v>
      </c>
      <c r="AD224">
        <v>2.3420000000000001</v>
      </c>
      <c r="AE224">
        <v>2.6119999587535898</v>
      </c>
      <c r="AF224">
        <v>3.7485499382018999</v>
      </c>
      <c r="AG224">
        <v>45.537000894546502</v>
      </c>
      <c r="AH224">
        <v>-31.28924598</v>
      </c>
      <c r="AJ224" s="5">
        <f t="shared" si="7"/>
        <v>17.433767845952083</v>
      </c>
    </row>
    <row r="225" spans="1:36" x14ac:dyDescent="0.25">
      <c r="A225" t="s">
        <v>5541</v>
      </c>
      <c r="B225" t="s">
        <v>5549</v>
      </c>
      <c r="C225" t="s">
        <v>5550</v>
      </c>
      <c r="D225" t="str">
        <f t="shared" si="6"/>
        <v>Leonia glycycarpa</v>
      </c>
      <c r="E225" t="s">
        <v>5552</v>
      </c>
      <c r="F225" t="s">
        <v>40</v>
      </c>
      <c r="G225">
        <v>80</v>
      </c>
      <c r="H225">
        <v>86</v>
      </c>
      <c r="I225">
        <v>3</v>
      </c>
      <c r="J225">
        <v>5</v>
      </c>
      <c r="K225" t="s">
        <v>38</v>
      </c>
      <c r="L225" t="s">
        <v>5552</v>
      </c>
      <c r="M225">
        <v>609</v>
      </c>
      <c r="N225">
        <v>24.8</v>
      </c>
      <c r="O225">
        <v>10</v>
      </c>
      <c r="P225">
        <v>3</v>
      </c>
      <c r="Q225">
        <v>3</v>
      </c>
      <c r="R225">
        <v>10</v>
      </c>
      <c r="S225">
        <v>258</v>
      </c>
      <c r="T225" s="4">
        <v>49.600001017252602</v>
      </c>
      <c r="U225">
        <v>2.1566667159398398</v>
      </c>
      <c r="V225">
        <v>0.41666666666666702</v>
      </c>
      <c r="X225">
        <v>158.5</v>
      </c>
      <c r="Y225" s="4">
        <v>0.52180000000000004</v>
      </c>
      <c r="Z225">
        <v>1.0129999999999999</v>
      </c>
      <c r="AB225">
        <v>0.53600000000000003</v>
      </c>
      <c r="AC225">
        <v>7.9675000000000002</v>
      </c>
      <c r="AD225">
        <v>1.5814999999999999</v>
      </c>
      <c r="AE225">
        <v>2.6620000600814802</v>
      </c>
      <c r="AF225">
        <v>3.3479199409484899</v>
      </c>
      <c r="AG225">
        <v>46.432998776435902</v>
      </c>
      <c r="AH225">
        <v>-30.171365309999999</v>
      </c>
      <c r="AJ225" s="5">
        <f t="shared" si="7"/>
        <v>17.442899221803419</v>
      </c>
    </row>
    <row r="226" spans="1:36" x14ac:dyDescent="0.25">
      <c r="A226" t="s">
        <v>3810</v>
      </c>
      <c r="B226" t="s">
        <v>3940</v>
      </c>
      <c r="C226" t="s">
        <v>58</v>
      </c>
      <c r="D226" t="str">
        <f t="shared" si="6"/>
        <v>Parkia ulei</v>
      </c>
      <c r="E226" t="s">
        <v>3954</v>
      </c>
      <c r="F226" t="s">
        <v>74</v>
      </c>
      <c r="G226">
        <v>16</v>
      </c>
      <c r="H226">
        <v>92</v>
      </c>
      <c r="I226">
        <v>1</v>
      </c>
      <c r="J226">
        <v>5</v>
      </c>
      <c r="K226" t="s">
        <v>38</v>
      </c>
      <c r="L226" t="s">
        <v>3954</v>
      </c>
      <c r="M226">
        <v>384</v>
      </c>
      <c r="N226">
        <v>25</v>
      </c>
      <c r="O226">
        <v>26</v>
      </c>
      <c r="P226">
        <v>3</v>
      </c>
      <c r="Q226">
        <v>3</v>
      </c>
      <c r="R226">
        <v>20</v>
      </c>
      <c r="S226">
        <v>116.300003051758</v>
      </c>
      <c r="T226" s="4">
        <v>47.799999237060497</v>
      </c>
      <c r="V226">
        <v>1.74199998378754</v>
      </c>
      <c r="X226">
        <v>100.2</v>
      </c>
      <c r="Y226" s="4">
        <v>0.38</v>
      </c>
      <c r="Z226">
        <v>1.0900000000000001</v>
      </c>
      <c r="AA226">
        <v>5</v>
      </c>
      <c r="AE226">
        <v>2.81199999153614</v>
      </c>
      <c r="AF226">
        <v>3.7522399425506601</v>
      </c>
      <c r="AG226">
        <v>49.057999253273003</v>
      </c>
      <c r="AH226">
        <v>-32.967067790000002</v>
      </c>
      <c r="AJ226" s="5">
        <f t="shared" si="7"/>
        <v>17.445945732906488</v>
      </c>
    </row>
    <row r="227" spans="1:36" x14ac:dyDescent="0.25">
      <c r="A227" t="s">
        <v>4794</v>
      </c>
      <c r="B227" t="s">
        <v>4873</v>
      </c>
      <c r="C227" t="s">
        <v>63</v>
      </c>
      <c r="D227" t="str">
        <f t="shared" si="6"/>
        <v>Vouarana guianensis</v>
      </c>
      <c r="E227" t="s">
        <v>4876</v>
      </c>
      <c r="F227" t="s">
        <v>116</v>
      </c>
      <c r="G227">
        <v>175</v>
      </c>
      <c r="H227">
        <v>73</v>
      </c>
      <c r="I227">
        <v>3</v>
      </c>
      <c r="J227">
        <v>5</v>
      </c>
      <c r="K227" t="s">
        <v>38</v>
      </c>
      <c r="L227" t="s">
        <v>4876</v>
      </c>
      <c r="M227">
        <v>638</v>
      </c>
      <c r="N227">
        <v>24.1</v>
      </c>
      <c r="O227">
        <v>20</v>
      </c>
      <c r="P227">
        <v>3</v>
      </c>
      <c r="Q227">
        <v>2</v>
      </c>
      <c r="R227">
        <v>8</v>
      </c>
      <c r="S227">
        <v>149.03333028157601</v>
      </c>
      <c r="T227" s="4">
        <v>56.800000508626297</v>
      </c>
      <c r="U227">
        <v>1.2766666809717799</v>
      </c>
      <c r="V227">
        <v>0.31700001160303798</v>
      </c>
      <c r="X227">
        <v>156.5</v>
      </c>
      <c r="Y227" s="4">
        <v>0.78669999999999995</v>
      </c>
      <c r="Z227">
        <v>0.49340000000000001</v>
      </c>
      <c r="AA227">
        <v>7</v>
      </c>
      <c r="AB227">
        <v>0.61499999999999999</v>
      </c>
      <c r="AC227">
        <v>8.1355000000000004</v>
      </c>
      <c r="AD227">
        <v>1.526</v>
      </c>
      <c r="AE227">
        <v>2.5350000709295299</v>
      </c>
      <c r="AF227">
        <v>2.9554700851440399</v>
      </c>
      <c r="AG227">
        <v>44.247999787330599</v>
      </c>
      <c r="AH227">
        <v>-32.826772730000002</v>
      </c>
      <c r="AJ227" s="5">
        <f t="shared" si="7"/>
        <v>17.454831774859009</v>
      </c>
    </row>
    <row r="228" spans="1:36" x14ac:dyDescent="0.25">
      <c r="A228" t="s">
        <v>3692</v>
      </c>
      <c r="B228" t="s">
        <v>3764</v>
      </c>
      <c r="C228" t="s">
        <v>3765</v>
      </c>
      <c r="D228" t="str">
        <f t="shared" si="6"/>
        <v>Trichilia cipo</v>
      </c>
      <c r="E228" t="s">
        <v>3768</v>
      </c>
      <c r="F228" t="s">
        <v>116</v>
      </c>
      <c r="G228">
        <v>100</v>
      </c>
      <c r="H228">
        <v>32</v>
      </c>
      <c r="I228">
        <v>3</v>
      </c>
      <c r="J228">
        <v>4</v>
      </c>
      <c r="K228" t="s">
        <v>38</v>
      </c>
      <c r="L228" t="s">
        <v>3768</v>
      </c>
      <c r="M228">
        <v>347</v>
      </c>
      <c r="N228">
        <v>11.1</v>
      </c>
      <c r="O228">
        <v>9</v>
      </c>
      <c r="P228">
        <v>2</v>
      </c>
      <c r="Q228">
        <v>2</v>
      </c>
      <c r="S228">
        <v>145.10000101725299</v>
      </c>
      <c r="T228" s="4">
        <v>33.033333460489899</v>
      </c>
      <c r="U228">
        <v>0.74666666984558105</v>
      </c>
      <c r="V228">
        <v>0.24033332864443499</v>
      </c>
      <c r="X228">
        <v>128</v>
      </c>
      <c r="Y228" s="4">
        <v>0.6976</v>
      </c>
      <c r="Z228">
        <v>0.55279999999999996</v>
      </c>
      <c r="AA228">
        <v>2</v>
      </c>
      <c r="AB228">
        <v>0.58599999999999997</v>
      </c>
      <c r="AC228">
        <v>4.6269999999999998</v>
      </c>
      <c r="AD228">
        <v>1.0369999999999999</v>
      </c>
      <c r="AE228">
        <v>2.6610000059008598</v>
      </c>
      <c r="AF228">
        <v>3.7596299648284899</v>
      </c>
      <c r="AG228">
        <v>46.472999453544602</v>
      </c>
      <c r="AH228">
        <v>-32.947697290000001</v>
      </c>
      <c r="AJ228" s="5">
        <f t="shared" si="7"/>
        <v>17.464486790864004</v>
      </c>
    </row>
    <row r="229" spans="1:36" x14ac:dyDescent="0.25">
      <c r="A229" t="s">
        <v>372</v>
      </c>
      <c r="B229" t="s">
        <v>122</v>
      </c>
      <c r="C229" t="s">
        <v>122</v>
      </c>
      <c r="D229" t="str">
        <f t="shared" si="6"/>
        <v>IND IND</v>
      </c>
      <c r="E229" t="s">
        <v>509</v>
      </c>
      <c r="F229" t="s">
        <v>116</v>
      </c>
      <c r="G229">
        <v>134</v>
      </c>
      <c r="H229">
        <v>24</v>
      </c>
      <c r="I229">
        <v>3</v>
      </c>
      <c r="J229">
        <v>4</v>
      </c>
      <c r="K229" t="s">
        <v>270</v>
      </c>
      <c r="L229" t="s">
        <v>509</v>
      </c>
      <c r="M229">
        <v>32</v>
      </c>
      <c r="N229">
        <v>13.8</v>
      </c>
      <c r="P229">
        <v>4</v>
      </c>
      <c r="Q229">
        <v>3</v>
      </c>
      <c r="R229">
        <v>30</v>
      </c>
      <c r="S229">
        <v>252.10000101725299</v>
      </c>
      <c r="T229" s="4">
        <v>49.5</v>
      </c>
      <c r="U229">
        <v>1.09999998410543</v>
      </c>
      <c r="V229">
        <v>0.67266666889190696</v>
      </c>
      <c r="X229">
        <v>276.8</v>
      </c>
      <c r="AB229">
        <v>0.44700000000000001</v>
      </c>
      <c r="AE229">
        <v>2.78</v>
      </c>
      <c r="AF229">
        <v>6.8049999999999997</v>
      </c>
      <c r="AG229">
        <v>48.57</v>
      </c>
      <c r="AH229">
        <v>-31.967845709999999</v>
      </c>
      <c r="AJ229" s="5">
        <f t="shared" si="7"/>
        <v>17.471223021582734</v>
      </c>
    </row>
    <row r="230" spans="1:36" x14ac:dyDescent="0.25">
      <c r="A230" t="s">
        <v>2365</v>
      </c>
      <c r="B230" t="s">
        <v>2521</v>
      </c>
      <c r="C230" t="s">
        <v>1634</v>
      </c>
      <c r="D230" t="str">
        <f t="shared" si="6"/>
        <v>Sandwithia guyanensis</v>
      </c>
      <c r="E230" t="s">
        <v>2551</v>
      </c>
      <c r="F230" t="s">
        <v>89</v>
      </c>
      <c r="G230">
        <v>65</v>
      </c>
      <c r="H230">
        <v>219</v>
      </c>
      <c r="I230">
        <v>3</v>
      </c>
      <c r="J230">
        <v>5</v>
      </c>
      <c r="K230" t="s">
        <v>38</v>
      </c>
      <c r="L230" t="s">
        <v>2551</v>
      </c>
      <c r="M230">
        <v>218</v>
      </c>
      <c r="N230">
        <v>11.1</v>
      </c>
      <c r="O230">
        <v>10</v>
      </c>
      <c r="P230">
        <v>1</v>
      </c>
      <c r="Q230">
        <v>3</v>
      </c>
      <c r="R230">
        <v>10</v>
      </c>
      <c r="S230">
        <v>150.766667683919</v>
      </c>
      <c r="T230" s="4">
        <v>48</v>
      </c>
      <c r="U230">
        <v>0.92999998728434197</v>
      </c>
      <c r="V230">
        <v>0.24466666579246499</v>
      </c>
      <c r="X230">
        <v>142.30000000000001</v>
      </c>
      <c r="AE230">
        <v>2.5099999999999998</v>
      </c>
      <c r="AF230">
        <v>0.96299999999999997</v>
      </c>
      <c r="AG230">
        <v>43.91</v>
      </c>
      <c r="AH230">
        <v>-31.49335013</v>
      </c>
      <c r="AJ230" s="5">
        <f t="shared" si="7"/>
        <v>17.49402390438247</v>
      </c>
    </row>
    <row r="231" spans="1:36" x14ac:dyDescent="0.25">
      <c r="A231" t="s">
        <v>2365</v>
      </c>
      <c r="B231" t="s">
        <v>2521</v>
      </c>
      <c r="C231" t="s">
        <v>1634</v>
      </c>
      <c r="D231" t="str">
        <f t="shared" si="6"/>
        <v>Sandwithia guyanensis</v>
      </c>
      <c r="E231" t="s">
        <v>2535</v>
      </c>
      <c r="F231" t="s">
        <v>89</v>
      </c>
      <c r="G231">
        <v>49</v>
      </c>
      <c r="H231">
        <v>162</v>
      </c>
      <c r="I231">
        <v>3</v>
      </c>
      <c r="J231">
        <v>5</v>
      </c>
      <c r="K231" t="s">
        <v>38</v>
      </c>
      <c r="L231" t="s">
        <v>2535</v>
      </c>
      <c r="M231">
        <v>218</v>
      </c>
      <c r="N231">
        <v>12.1</v>
      </c>
      <c r="O231">
        <v>10</v>
      </c>
      <c r="P231">
        <v>2</v>
      </c>
      <c r="Q231">
        <v>2</v>
      </c>
      <c r="R231">
        <v>7</v>
      </c>
      <c r="S231">
        <v>246</v>
      </c>
      <c r="T231" s="4">
        <v>55.233333587646499</v>
      </c>
      <c r="U231">
        <v>1.7566666603088399</v>
      </c>
      <c r="V231">
        <v>0.18833333440125</v>
      </c>
      <c r="X231">
        <v>91.8</v>
      </c>
      <c r="AE231">
        <v>2.5499999999999998</v>
      </c>
      <c r="AF231">
        <v>1.768</v>
      </c>
      <c r="AG231">
        <v>44.61</v>
      </c>
      <c r="AH231">
        <v>-30.284430140000001</v>
      </c>
      <c r="AJ231" s="5">
        <f t="shared" si="7"/>
        <v>17.494117647058825</v>
      </c>
    </row>
    <row r="232" spans="1:36" x14ac:dyDescent="0.25">
      <c r="A232" t="s">
        <v>2365</v>
      </c>
      <c r="B232" t="s">
        <v>2521</v>
      </c>
      <c r="C232" t="s">
        <v>1634</v>
      </c>
      <c r="D232" t="str">
        <f t="shared" si="6"/>
        <v>Sandwithia guyanensis</v>
      </c>
      <c r="E232" t="s">
        <v>2536</v>
      </c>
      <c r="F232" t="s">
        <v>89</v>
      </c>
      <c r="G232">
        <v>46</v>
      </c>
      <c r="H232">
        <v>179</v>
      </c>
      <c r="I232">
        <v>3</v>
      </c>
      <c r="J232">
        <v>5</v>
      </c>
      <c r="K232" t="s">
        <v>38</v>
      </c>
      <c r="L232" t="s">
        <v>2536</v>
      </c>
      <c r="M232">
        <v>218</v>
      </c>
      <c r="N232">
        <v>10.7</v>
      </c>
      <c r="O232">
        <v>10</v>
      </c>
      <c r="P232">
        <v>1</v>
      </c>
      <c r="Q232">
        <v>1</v>
      </c>
      <c r="R232">
        <v>4</v>
      </c>
      <c r="S232">
        <v>162.89999898274701</v>
      </c>
      <c r="T232" s="4">
        <v>54.300000508626297</v>
      </c>
      <c r="U232">
        <v>1.0866666833559699</v>
      </c>
      <c r="V232">
        <v>0.28866666058699297</v>
      </c>
      <c r="X232">
        <v>152.9</v>
      </c>
      <c r="AE232">
        <v>2.4900000000000002</v>
      </c>
      <c r="AF232">
        <v>0.93</v>
      </c>
      <c r="AG232">
        <v>43.57</v>
      </c>
      <c r="AH232">
        <v>-31.213235099999999</v>
      </c>
      <c r="AJ232" s="5">
        <f t="shared" si="7"/>
        <v>17.497991967871485</v>
      </c>
    </row>
    <row r="233" spans="1:36" x14ac:dyDescent="0.25">
      <c r="A233" t="s">
        <v>2783</v>
      </c>
      <c r="B233" t="s">
        <v>122</v>
      </c>
      <c r="C233" t="s">
        <v>6357</v>
      </c>
      <c r="D233" t="str">
        <f t="shared" si="6"/>
        <v>IND sp, B2</v>
      </c>
      <c r="E233" t="s">
        <v>2926</v>
      </c>
      <c r="F233" t="s">
        <v>116</v>
      </c>
      <c r="G233">
        <v>123</v>
      </c>
      <c r="H233">
        <v>88</v>
      </c>
      <c r="I233">
        <v>3</v>
      </c>
      <c r="J233">
        <v>4</v>
      </c>
      <c r="K233" t="s">
        <v>38</v>
      </c>
      <c r="L233" t="s">
        <v>2926</v>
      </c>
      <c r="M233">
        <v>254</v>
      </c>
      <c r="N233">
        <v>19.8</v>
      </c>
      <c r="O233">
        <v>20</v>
      </c>
      <c r="P233">
        <v>2</v>
      </c>
      <c r="Q233">
        <v>1</v>
      </c>
      <c r="S233">
        <v>188.86666870117199</v>
      </c>
      <c r="T233" s="4">
        <v>55.266666412353501</v>
      </c>
      <c r="U233">
        <v>1.52333331108093</v>
      </c>
      <c r="V233">
        <v>0.36133334040641801</v>
      </c>
      <c r="X233">
        <v>156</v>
      </c>
      <c r="Y233" s="4">
        <v>0.67149999999999999</v>
      </c>
      <c r="Z233">
        <v>0.55969999999999998</v>
      </c>
      <c r="AA233">
        <v>7</v>
      </c>
      <c r="AB233">
        <v>0.61799999999999999</v>
      </c>
      <c r="AC233">
        <v>10.967499999999999</v>
      </c>
      <c r="AD233">
        <v>1.5095000000000001</v>
      </c>
      <c r="AE233">
        <v>2.83</v>
      </c>
      <c r="AF233">
        <v>3.56</v>
      </c>
      <c r="AG233">
        <v>49.57</v>
      </c>
      <c r="AH233">
        <v>-34.703199609999999</v>
      </c>
      <c r="AJ233" s="5">
        <f t="shared" si="7"/>
        <v>17.515901060070671</v>
      </c>
    </row>
    <row r="234" spans="1:36" x14ac:dyDescent="0.25">
      <c r="A234" t="s">
        <v>4022</v>
      </c>
      <c r="B234" t="s">
        <v>4070</v>
      </c>
      <c r="C234" t="s">
        <v>63</v>
      </c>
      <c r="D234" t="str">
        <f t="shared" si="6"/>
        <v>Maquira guianensis</v>
      </c>
      <c r="E234" t="s">
        <v>4077</v>
      </c>
      <c r="F234" t="s">
        <v>74</v>
      </c>
      <c r="G234">
        <v>29</v>
      </c>
      <c r="H234">
        <v>66</v>
      </c>
      <c r="I234">
        <v>3</v>
      </c>
      <c r="J234">
        <v>5</v>
      </c>
      <c r="K234" t="s">
        <v>38</v>
      </c>
      <c r="L234" t="s">
        <v>4077</v>
      </c>
      <c r="M234">
        <v>404</v>
      </c>
      <c r="N234">
        <v>24.3</v>
      </c>
      <c r="P234">
        <v>4</v>
      </c>
      <c r="Q234">
        <v>3</v>
      </c>
      <c r="R234">
        <v>20</v>
      </c>
      <c r="S234">
        <v>188.56666564941401</v>
      </c>
      <c r="T234" s="4">
        <v>62.966664632161503</v>
      </c>
      <c r="U234">
        <v>1.40000001589457</v>
      </c>
      <c r="V234">
        <v>0.30400000015894602</v>
      </c>
      <c r="X234">
        <v>128.30000000000001</v>
      </c>
      <c r="AA234">
        <v>6</v>
      </c>
      <c r="AE234">
        <v>2.5709999725222601</v>
      </c>
      <c r="AF234">
        <v>6.3917398452758798</v>
      </c>
      <c r="AG234">
        <v>45.054000616073601</v>
      </c>
      <c r="AH234">
        <v>-33.034896109999998</v>
      </c>
      <c r="AJ234" s="5">
        <f t="shared" si="7"/>
        <v>17.523921080354473</v>
      </c>
    </row>
    <row r="235" spans="1:36" x14ac:dyDescent="0.25">
      <c r="A235" t="s">
        <v>696</v>
      </c>
      <c r="B235" t="s">
        <v>697</v>
      </c>
      <c r="C235" t="s">
        <v>698</v>
      </c>
      <c r="D235" t="str">
        <f t="shared" si="6"/>
        <v>Jacaranda copaia</v>
      </c>
      <c r="E235" t="s">
        <v>712</v>
      </c>
      <c r="F235" t="s">
        <v>89</v>
      </c>
      <c r="G235">
        <v>97</v>
      </c>
      <c r="H235">
        <v>159</v>
      </c>
      <c r="I235">
        <v>3</v>
      </c>
      <c r="J235">
        <v>5</v>
      </c>
      <c r="K235" t="s">
        <v>38</v>
      </c>
      <c r="L235" t="s">
        <v>712</v>
      </c>
      <c r="M235">
        <v>46</v>
      </c>
      <c r="N235">
        <v>24</v>
      </c>
      <c r="O235">
        <v>26</v>
      </c>
      <c r="P235">
        <v>2</v>
      </c>
      <c r="Q235">
        <v>2</v>
      </c>
      <c r="R235">
        <v>15</v>
      </c>
      <c r="S235">
        <v>176</v>
      </c>
      <c r="T235" s="4">
        <v>46</v>
      </c>
      <c r="U235">
        <v>0.44666666785876002</v>
      </c>
      <c r="V235">
        <v>7.2999998927116394E-2</v>
      </c>
      <c r="X235">
        <v>47.2</v>
      </c>
      <c r="AE235">
        <v>2.71</v>
      </c>
      <c r="AF235">
        <v>8.0000000000000002E-3</v>
      </c>
      <c r="AG235">
        <v>47.49</v>
      </c>
      <c r="AH235">
        <v>-32.342024160000001</v>
      </c>
      <c r="AJ235" s="5">
        <f t="shared" si="7"/>
        <v>17.523985239852401</v>
      </c>
    </row>
    <row r="236" spans="1:36" x14ac:dyDescent="0.25">
      <c r="A236" t="s">
        <v>794</v>
      </c>
      <c r="B236" t="s">
        <v>795</v>
      </c>
      <c r="C236" t="s">
        <v>796</v>
      </c>
      <c r="D236" t="str">
        <f t="shared" si="6"/>
        <v>Cordia sagotii</v>
      </c>
      <c r="E236" t="s">
        <v>810</v>
      </c>
      <c r="F236" t="s">
        <v>40</v>
      </c>
      <c r="G236">
        <v>35</v>
      </c>
      <c r="H236">
        <v>20</v>
      </c>
      <c r="I236">
        <v>3</v>
      </c>
      <c r="J236">
        <v>5</v>
      </c>
      <c r="K236" t="s">
        <v>38</v>
      </c>
      <c r="L236" t="s">
        <v>810</v>
      </c>
      <c r="M236">
        <v>60</v>
      </c>
      <c r="N236">
        <v>14.8</v>
      </c>
      <c r="O236">
        <v>18</v>
      </c>
      <c r="P236">
        <v>4</v>
      </c>
      <c r="Q236">
        <v>3</v>
      </c>
      <c r="R236">
        <v>18</v>
      </c>
      <c r="S236">
        <v>435.23333740234398</v>
      </c>
      <c r="T236" s="4">
        <v>61.633332570393897</v>
      </c>
      <c r="U236">
        <v>2.4333333174387599</v>
      </c>
      <c r="V236">
        <v>2.1470000346501701</v>
      </c>
      <c r="X236">
        <v>545</v>
      </c>
      <c r="AE236">
        <v>2.58699990808964</v>
      </c>
      <c r="AF236">
        <v>2.5076200962066699</v>
      </c>
      <c r="AG236">
        <v>45.344001054763801</v>
      </c>
      <c r="AH236">
        <v>-35.367483720000003</v>
      </c>
      <c r="AJ236" s="5">
        <f t="shared" si="7"/>
        <v>17.527639221389808</v>
      </c>
    </row>
    <row r="237" spans="1:36" x14ac:dyDescent="0.25">
      <c r="A237" t="s">
        <v>3810</v>
      </c>
      <c r="B237" t="s">
        <v>3833</v>
      </c>
      <c r="C237" t="s">
        <v>1434</v>
      </c>
      <c r="D237" t="str">
        <f t="shared" si="6"/>
        <v>Inga paraensis</v>
      </c>
      <c r="E237" t="s">
        <v>3906</v>
      </c>
      <c r="F237" t="s">
        <v>42</v>
      </c>
      <c r="G237">
        <v>66</v>
      </c>
      <c r="H237">
        <v>304</v>
      </c>
      <c r="I237">
        <v>3</v>
      </c>
      <c r="J237">
        <v>5</v>
      </c>
      <c r="K237" t="s">
        <v>38</v>
      </c>
      <c r="L237" t="s">
        <v>3906</v>
      </c>
      <c r="M237">
        <v>374</v>
      </c>
      <c r="N237">
        <v>28.7</v>
      </c>
      <c r="O237">
        <v>23</v>
      </c>
      <c r="P237">
        <v>3</v>
      </c>
      <c r="Q237">
        <v>3</v>
      </c>
      <c r="R237">
        <v>23</v>
      </c>
      <c r="S237">
        <v>200.63333638509101</v>
      </c>
      <c r="T237" s="4">
        <v>71.133335113525405</v>
      </c>
      <c r="U237">
        <v>1.5766666730245</v>
      </c>
      <c r="V237">
        <v>0.38233333826065102</v>
      </c>
      <c r="X237">
        <v>116.1</v>
      </c>
      <c r="Y237" s="4">
        <v>0.71830000000000005</v>
      </c>
      <c r="Z237">
        <v>0.57479999999999998</v>
      </c>
      <c r="AE237">
        <v>2.7650000527501102</v>
      </c>
      <c r="AF237">
        <v>3.9417700767517099</v>
      </c>
      <c r="AG237">
        <v>48.478001356124899</v>
      </c>
      <c r="AH237">
        <v>-32.016000400000003</v>
      </c>
      <c r="AJ237" s="5">
        <f t="shared" si="7"/>
        <v>17.532730716553861</v>
      </c>
    </row>
    <row r="238" spans="1:36" x14ac:dyDescent="0.25">
      <c r="A238" t="s">
        <v>3631</v>
      </c>
      <c r="B238" t="s">
        <v>3642</v>
      </c>
      <c r="C238" t="s">
        <v>6356</v>
      </c>
      <c r="D238" t="str">
        <f t="shared" si="6"/>
        <v>Miconia sp, B1</v>
      </c>
      <c r="E238" t="s">
        <v>3663</v>
      </c>
      <c r="F238" t="s">
        <v>116</v>
      </c>
      <c r="G238">
        <v>127</v>
      </c>
      <c r="H238">
        <v>9</v>
      </c>
      <c r="I238">
        <v>3</v>
      </c>
      <c r="J238">
        <v>4</v>
      </c>
      <c r="K238" t="s">
        <v>38</v>
      </c>
      <c r="L238" t="s">
        <v>3663</v>
      </c>
      <c r="M238">
        <v>336</v>
      </c>
      <c r="N238">
        <v>17.100000000000001</v>
      </c>
      <c r="O238">
        <v>16</v>
      </c>
      <c r="P238">
        <v>2</v>
      </c>
      <c r="Q238">
        <v>2</v>
      </c>
      <c r="R238">
        <v>16</v>
      </c>
      <c r="S238">
        <v>149.79999796549501</v>
      </c>
      <c r="T238" s="4">
        <v>59.766666412353501</v>
      </c>
      <c r="U238">
        <v>0.66000000635782896</v>
      </c>
      <c r="V238">
        <v>0.47099999586741098</v>
      </c>
      <c r="X238">
        <v>243</v>
      </c>
      <c r="Y238" s="4">
        <v>0.52</v>
      </c>
      <c r="Z238">
        <v>1.1942999999999999</v>
      </c>
      <c r="AA238">
        <v>4</v>
      </c>
      <c r="AB238">
        <v>0.60199999999999998</v>
      </c>
      <c r="AC238">
        <v>15.6355</v>
      </c>
      <c r="AD238">
        <v>1.8620000000000001</v>
      </c>
      <c r="AE238">
        <v>2.63</v>
      </c>
      <c r="AF238">
        <v>5.048</v>
      </c>
      <c r="AG238">
        <v>46.13</v>
      </c>
      <c r="AH238">
        <v>-32.481304469999998</v>
      </c>
      <c r="AJ238" s="5">
        <f t="shared" si="7"/>
        <v>17.539923954372625</v>
      </c>
    </row>
    <row r="239" spans="1:36" x14ac:dyDescent="0.25">
      <c r="A239" t="s">
        <v>4889</v>
      </c>
      <c r="B239" t="s">
        <v>4890</v>
      </c>
      <c r="C239" t="s">
        <v>4891</v>
      </c>
      <c r="D239" t="str">
        <f t="shared" si="6"/>
        <v>Chrysophyllum argenteum</v>
      </c>
      <c r="E239" t="s">
        <v>4895</v>
      </c>
      <c r="F239" t="s">
        <v>42</v>
      </c>
      <c r="G239">
        <v>58</v>
      </c>
      <c r="H239">
        <v>328</v>
      </c>
      <c r="I239">
        <v>3</v>
      </c>
      <c r="J239">
        <v>5</v>
      </c>
      <c r="K239" t="s">
        <v>38</v>
      </c>
      <c r="L239" t="s">
        <v>4895</v>
      </c>
      <c r="M239">
        <v>524</v>
      </c>
      <c r="N239">
        <v>18.600000000000001</v>
      </c>
      <c r="O239">
        <v>23</v>
      </c>
      <c r="P239">
        <v>4</v>
      </c>
      <c r="Q239">
        <v>4</v>
      </c>
      <c r="R239">
        <v>20</v>
      </c>
      <c r="S239">
        <v>227.10000101725299</v>
      </c>
      <c r="T239" s="4">
        <v>58.466667175292997</v>
      </c>
      <c r="U239">
        <v>0.80666665236155199</v>
      </c>
      <c r="V239">
        <v>0.195333331823349</v>
      </c>
      <c r="X239">
        <v>73.5</v>
      </c>
      <c r="Y239" s="4">
        <v>0.84150000000000003</v>
      </c>
      <c r="Z239">
        <v>0.3775</v>
      </c>
      <c r="AA239">
        <v>1</v>
      </c>
      <c r="AB239">
        <v>0.70199999999999996</v>
      </c>
      <c r="AC239">
        <v>11.374499999999999</v>
      </c>
      <c r="AD239">
        <v>2.2705000000000002</v>
      </c>
      <c r="AE239">
        <v>2.81199999153614</v>
      </c>
      <c r="AF239">
        <v>2.1366701126098602</v>
      </c>
      <c r="AG239">
        <v>49.4080007076263</v>
      </c>
      <c r="AH239">
        <v>-32.116057079999997</v>
      </c>
      <c r="AJ239" s="5">
        <f t="shared" si="7"/>
        <v>17.570412822311457</v>
      </c>
    </row>
    <row r="240" spans="1:36" x14ac:dyDescent="0.25">
      <c r="A240" t="s">
        <v>4700</v>
      </c>
      <c r="B240" t="s">
        <v>4710</v>
      </c>
      <c r="C240" t="s">
        <v>4711</v>
      </c>
      <c r="D240" t="str">
        <f t="shared" si="6"/>
        <v>Chimarrhis turbinata</v>
      </c>
      <c r="E240" t="s">
        <v>4716</v>
      </c>
      <c r="F240" t="s">
        <v>116</v>
      </c>
      <c r="G240">
        <v>187</v>
      </c>
      <c r="H240">
        <v>11</v>
      </c>
      <c r="I240">
        <v>3</v>
      </c>
      <c r="J240">
        <v>5</v>
      </c>
      <c r="K240" t="s">
        <v>38</v>
      </c>
      <c r="L240" t="s">
        <v>4716</v>
      </c>
      <c r="M240">
        <v>492</v>
      </c>
      <c r="N240">
        <v>14.6</v>
      </c>
      <c r="O240">
        <v>7</v>
      </c>
      <c r="P240">
        <v>1</v>
      </c>
      <c r="Q240">
        <v>1</v>
      </c>
      <c r="R240">
        <v>7</v>
      </c>
      <c r="S240">
        <v>214.666666666667</v>
      </c>
      <c r="T240" s="4">
        <v>46.266667683919302</v>
      </c>
      <c r="U240">
        <v>1.3133333126703901</v>
      </c>
      <c r="V240">
        <v>1.70299998919169</v>
      </c>
      <c r="X240">
        <v>683.5</v>
      </c>
      <c r="Y240" s="4">
        <v>0.60880000000000001</v>
      </c>
      <c r="Z240">
        <v>0.84770000000000001</v>
      </c>
      <c r="AA240">
        <v>2</v>
      </c>
      <c r="AB240">
        <v>0.56000000000000005</v>
      </c>
      <c r="AC240">
        <v>12.1965</v>
      </c>
      <c r="AD240">
        <v>1.5920000000000001</v>
      </c>
      <c r="AE240">
        <v>2.5960000231862099</v>
      </c>
      <c r="AF240">
        <v>5.0071301460266104</v>
      </c>
      <c r="AG240">
        <v>45.638000965118401</v>
      </c>
      <c r="AH240">
        <v>-32.981639110000003</v>
      </c>
      <c r="AJ240" s="5">
        <f t="shared" si="7"/>
        <v>17.580123481318168</v>
      </c>
    </row>
    <row r="241" spans="1:36" x14ac:dyDescent="0.25">
      <c r="A241" t="s">
        <v>3631</v>
      </c>
      <c r="B241" t="s">
        <v>3642</v>
      </c>
      <c r="C241" t="s">
        <v>3643</v>
      </c>
      <c r="D241" t="str">
        <f t="shared" si="6"/>
        <v>Miconia acuminata</v>
      </c>
      <c r="E241" t="s">
        <v>3649</v>
      </c>
      <c r="F241" t="s">
        <v>89</v>
      </c>
      <c r="G241">
        <v>34</v>
      </c>
      <c r="H241">
        <v>137</v>
      </c>
      <c r="I241">
        <v>3</v>
      </c>
      <c r="J241">
        <v>5</v>
      </c>
      <c r="K241" t="s">
        <v>38</v>
      </c>
      <c r="L241" t="s">
        <v>3649</v>
      </c>
      <c r="M241">
        <v>335</v>
      </c>
      <c r="N241">
        <v>10.7</v>
      </c>
      <c r="O241">
        <v>15</v>
      </c>
      <c r="P241">
        <v>4</v>
      </c>
      <c r="Q241">
        <v>4</v>
      </c>
      <c r="R241">
        <v>15</v>
      </c>
      <c r="S241">
        <v>205.766667683919</v>
      </c>
      <c r="T241" s="4">
        <v>55.8333333333333</v>
      </c>
      <c r="U241">
        <v>0.60666666428248095</v>
      </c>
      <c r="V241">
        <v>0.44666666785876002</v>
      </c>
      <c r="X241">
        <v>155.6</v>
      </c>
      <c r="Y241" s="4">
        <v>0.65629999999999999</v>
      </c>
      <c r="AA241">
        <v>5</v>
      </c>
      <c r="AE241">
        <v>2.57</v>
      </c>
      <c r="AF241">
        <v>1.296</v>
      </c>
      <c r="AG241">
        <v>45.22</v>
      </c>
      <c r="AH241">
        <v>-31.183313519999999</v>
      </c>
      <c r="AJ241" s="5">
        <f t="shared" si="7"/>
        <v>17.595330739299612</v>
      </c>
    </row>
    <row r="242" spans="1:36" x14ac:dyDescent="0.25">
      <c r="A242" t="s">
        <v>4889</v>
      </c>
      <c r="B242" t="s">
        <v>4984</v>
      </c>
      <c r="C242" t="s">
        <v>1634</v>
      </c>
      <c r="D242" t="str">
        <f t="shared" si="6"/>
        <v>Micropholis guyanensis</v>
      </c>
      <c r="E242" t="s">
        <v>5019</v>
      </c>
      <c r="F242" t="s">
        <v>40</v>
      </c>
      <c r="G242">
        <v>41</v>
      </c>
      <c r="H242">
        <v>61</v>
      </c>
      <c r="I242">
        <v>3</v>
      </c>
      <c r="J242">
        <v>5</v>
      </c>
      <c r="K242" t="s">
        <v>38</v>
      </c>
      <c r="L242" t="s">
        <v>5019</v>
      </c>
      <c r="M242">
        <v>541</v>
      </c>
      <c r="N242">
        <v>24.7</v>
      </c>
      <c r="O242">
        <v>24</v>
      </c>
      <c r="P242">
        <v>3</v>
      </c>
      <c r="Q242">
        <v>4</v>
      </c>
      <c r="R242">
        <v>22</v>
      </c>
      <c r="S242">
        <v>246</v>
      </c>
      <c r="T242" s="4">
        <v>39.433331807454401</v>
      </c>
      <c r="U242">
        <v>2.1866666873296099</v>
      </c>
      <c r="V242">
        <v>0.37333333492279103</v>
      </c>
      <c r="X242">
        <v>93.3</v>
      </c>
      <c r="Y242" s="4">
        <v>0.69879999999999998</v>
      </c>
      <c r="Z242">
        <v>0.41139999999999999</v>
      </c>
      <c r="AB242">
        <v>0.65</v>
      </c>
      <c r="AC242">
        <v>6.0694999999999997</v>
      </c>
      <c r="AD242">
        <v>1.601</v>
      </c>
      <c r="AE242">
        <v>2.8860000893473599</v>
      </c>
      <c r="AF242">
        <v>0.39019998908042902</v>
      </c>
      <c r="AG242">
        <v>50.788998603820801</v>
      </c>
      <c r="AH242">
        <v>-32.094081840000001</v>
      </c>
      <c r="AJ242" s="5">
        <f t="shared" si="7"/>
        <v>17.598405069802414</v>
      </c>
    </row>
    <row r="243" spans="1:36" x14ac:dyDescent="0.25">
      <c r="A243" t="s">
        <v>2365</v>
      </c>
      <c r="B243" t="s">
        <v>2473</v>
      </c>
      <c r="C243" t="s">
        <v>2483</v>
      </c>
      <c r="D243" t="str">
        <f t="shared" si="6"/>
        <v>Mabea speciosa</v>
      </c>
      <c r="E243" t="s">
        <v>2485</v>
      </c>
      <c r="F243" t="s">
        <v>40</v>
      </c>
      <c r="G243">
        <v>80</v>
      </c>
      <c r="H243">
        <v>12</v>
      </c>
      <c r="I243">
        <v>3</v>
      </c>
      <c r="J243">
        <v>5</v>
      </c>
      <c r="K243" t="s">
        <v>38</v>
      </c>
      <c r="L243" t="s">
        <v>2485</v>
      </c>
      <c r="M243">
        <v>215</v>
      </c>
      <c r="N243">
        <v>17.3</v>
      </c>
      <c r="O243">
        <v>18</v>
      </c>
      <c r="P243">
        <v>3</v>
      </c>
      <c r="Q243">
        <v>3</v>
      </c>
      <c r="R243">
        <v>15</v>
      </c>
      <c r="S243">
        <v>195.666666666667</v>
      </c>
      <c r="T243" s="4">
        <v>55.8333333333333</v>
      </c>
      <c r="U243">
        <v>1.01333332061768</v>
      </c>
      <c r="V243">
        <v>0.26666667064031002</v>
      </c>
      <c r="X243">
        <v>101.8</v>
      </c>
      <c r="Y243" s="4">
        <v>0.66590000000000005</v>
      </c>
      <c r="Z243">
        <v>0.50170000000000003</v>
      </c>
      <c r="AB243">
        <v>0.59</v>
      </c>
      <c r="AC243">
        <v>9.56</v>
      </c>
      <c r="AD243">
        <v>0.92</v>
      </c>
      <c r="AE243">
        <v>2.7160000056028402</v>
      </c>
      <c r="AF243">
        <v>1.20695996284485</v>
      </c>
      <c r="AG243">
        <v>47.813999652862499</v>
      </c>
      <c r="AH243">
        <v>-31.224337720000001</v>
      </c>
      <c r="AJ243" s="5">
        <f t="shared" si="7"/>
        <v>17.604565373426706</v>
      </c>
    </row>
    <row r="244" spans="1:36" x14ac:dyDescent="0.25">
      <c r="A244" t="s">
        <v>1187</v>
      </c>
      <c r="B244" t="s">
        <v>1447</v>
      </c>
      <c r="C244" t="s">
        <v>1448</v>
      </c>
      <c r="D244" t="str">
        <f t="shared" si="6"/>
        <v>Vouacapoua americana</v>
      </c>
      <c r="E244" t="s">
        <v>1474</v>
      </c>
      <c r="F244" t="s">
        <v>116</v>
      </c>
      <c r="G244">
        <v>153</v>
      </c>
      <c r="H244">
        <v>2</v>
      </c>
      <c r="I244">
        <v>3</v>
      </c>
      <c r="J244">
        <v>5</v>
      </c>
      <c r="K244" t="s">
        <v>38</v>
      </c>
      <c r="L244" t="s">
        <v>1474</v>
      </c>
      <c r="M244">
        <v>103</v>
      </c>
      <c r="N244">
        <v>21.4</v>
      </c>
      <c r="O244">
        <v>28</v>
      </c>
      <c r="P244">
        <v>3</v>
      </c>
      <c r="Q244">
        <v>3</v>
      </c>
      <c r="R244">
        <v>28</v>
      </c>
      <c r="S244">
        <v>141</v>
      </c>
      <c r="T244" s="4">
        <v>41.466667175292997</v>
      </c>
      <c r="U244">
        <v>1.5833332935969</v>
      </c>
      <c r="V244">
        <v>0.219666664799054</v>
      </c>
      <c r="X244">
        <v>106</v>
      </c>
      <c r="Y244" s="4">
        <v>0.75700000000000001</v>
      </c>
      <c r="Z244">
        <v>0.53120000000000001</v>
      </c>
      <c r="AA244">
        <v>4</v>
      </c>
      <c r="AB244">
        <v>0.69099999999999995</v>
      </c>
      <c r="AC244">
        <v>11.089499999999999</v>
      </c>
      <c r="AD244">
        <v>1.8845000000000001</v>
      </c>
      <c r="AE244">
        <v>2.88</v>
      </c>
      <c r="AF244">
        <v>5.806</v>
      </c>
      <c r="AG244">
        <v>50.73</v>
      </c>
      <c r="AH244">
        <v>-31.599008229999999</v>
      </c>
      <c r="AJ244" s="5">
        <f t="shared" si="7"/>
        <v>17.614583333333332</v>
      </c>
    </row>
    <row r="245" spans="1:36" x14ac:dyDescent="0.25">
      <c r="A245" t="s">
        <v>1187</v>
      </c>
      <c r="B245" t="s">
        <v>1199</v>
      </c>
      <c r="C245" t="s">
        <v>63</v>
      </c>
      <c r="D245" t="str">
        <f t="shared" si="6"/>
        <v>Dicorynia guianensis</v>
      </c>
      <c r="E245" t="s">
        <v>1213</v>
      </c>
      <c r="F245" t="s">
        <v>74</v>
      </c>
      <c r="G245">
        <v>7</v>
      </c>
      <c r="H245">
        <v>64</v>
      </c>
      <c r="I245">
        <v>3</v>
      </c>
      <c r="J245">
        <v>5</v>
      </c>
      <c r="K245" t="s">
        <v>38</v>
      </c>
      <c r="L245" t="s">
        <v>1213</v>
      </c>
      <c r="M245">
        <v>88</v>
      </c>
      <c r="N245">
        <v>29.3</v>
      </c>
      <c r="O245">
        <v>23</v>
      </c>
      <c r="P245">
        <v>3</v>
      </c>
      <c r="Q245">
        <v>3</v>
      </c>
      <c r="R245">
        <v>20</v>
      </c>
      <c r="S245">
        <v>212.46666463216101</v>
      </c>
      <c r="T245" s="4">
        <v>57.599999745686901</v>
      </c>
      <c r="U245">
        <v>1.90666663646698</v>
      </c>
      <c r="V245">
        <v>0.66366666555404696</v>
      </c>
      <c r="X245">
        <v>282.60000000000002</v>
      </c>
      <c r="Y245" s="4">
        <v>0.61</v>
      </c>
      <c r="Z245">
        <v>0.84</v>
      </c>
      <c r="AA245">
        <v>6</v>
      </c>
      <c r="AB245">
        <v>0.55300000000000005</v>
      </c>
      <c r="AC245">
        <v>11.4748</v>
      </c>
      <c r="AD245">
        <v>2.4569999999999999</v>
      </c>
      <c r="AE245">
        <v>2.9349999502301198</v>
      </c>
      <c r="AF245">
        <v>5.8487300872802699</v>
      </c>
      <c r="AG245">
        <v>51.741999387741103</v>
      </c>
      <c r="AH245">
        <v>-31.36288747</v>
      </c>
      <c r="AJ245" s="5">
        <f t="shared" si="7"/>
        <v>17.629301623560249</v>
      </c>
    </row>
    <row r="246" spans="1:36" x14ac:dyDescent="0.25">
      <c r="A246" t="s">
        <v>4111</v>
      </c>
      <c r="B246" t="s">
        <v>4245</v>
      </c>
      <c r="C246" t="s">
        <v>4246</v>
      </c>
      <c r="D246" t="str">
        <f t="shared" si="6"/>
        <v>Osteophloeum platyspermum</v>
      </c>
      <c r="E246" t="s">
        <v>4251</v>
      </c>
      <c r="F246" t="s">
        <v>40</v>
      </c>
      <c r="G246">
        <v>33</v>
      </c>
      <c r="H246">
        <v>34</v>
      </c>
      <c r="I246">
        <v>3</v>
      </c>
      <c r="J246">
        <v>5</v>
      </c>
      <c r="K246" t="s">
        <v>38</v>
      </c>
      <c r="L246" t="s">
        <v>4251</v>
      </c>
      <c r="M246">
        <v>413</v>
      </c>
      <c r="N246">
        <v>30.7</v>
      </c>
      <c r="O246">
        <v>22</v>
      </c>
      <c r="P246">
        <v>4</v>
      </c>
      <c r="Q246">
        <v>5</v>
      </c>
      <c r="R246">
        <v>22</v>
      </c>
      <c r="S246">
        <v>231.10000101725299</v>
      </c>
      <c r="T246" s="4">
        <v>46.1666666666667</v>
      </c>
      <c r="U246">
        <v>0.73666665951410903</v>
      </c>
      <c r="V246">
        <v>0.247666671872139</v>
      </c>
      <c r="X246">
        <v>115.6</v>
      </c>
      <c r="Y246" s="4">
        <v>0.39660000000000001</v>
      </c>
      <c r="Z246">
        <v>0.99539999999999995</v>
      </c>
      <c r="AB246">
        <v>0.372</v>
      </c>
      <c r="AC246">
        <v>5.6920000000000002</v>
      </c>
      <c r="AD246">
        <v>1.4695</v>
      </c>
      <c r="AE246">
        <v>2.9740000143647198</v>
      </c>
      <c r="AF246">
        <v>3.4283199310302699</v>
      </c>
      <c r="AG246">
        <v>52.452999353408799</v>
      </c>
      <c r="AH246">
        <v>-30.968237989999999</v>
      </c>
      <c r="AJ246" s="5">
        <f t="shared" si="7"/>
        <v>17.637188668478657</v>
      </c>
    </row>
    <row r="247" spans="1:36" x14ac:dyDescent="0.25">
      <c r="A247" t="s">
        <v>1187</v>
      </c>
      <c r="B247" t="s">
        <v>1416</v>
      </c>
      <c r="C247" t="s">
        <v>6361</v>
      </c>
      <c r="D247" t="str">
        <f t="shared" si="6"/>
        <v>Tachigali sp, 4</v>
      </c>
      <c r="E247" t="s">
        <v>1445</v>
      </c>
      <c r="F247" t="s">
        <v>116</v>
      </c>
      <c r="G247">
        <v>168</v>
      </c>
      <c r="H247">
        <v>34</v>
      </c>
      <c r="I247">
        <v>3</v>
      </c>
      <c r="J247">
        <v>4</v>
      </c>
      <c r="K247" t="s">
        <v>38</v>
      </c>
      <c r="L247" t="s">
        <v>1445</v>
      </c>
      <c r="M247">
        <v>101</v>
      </c>
      <c r="N247">
        <v>12.9</v>
      </c>
      <c r="O247">
        <v>21</v>
      </c>
      <c r="P247">
        <v>3</v>
      </c>
      <c r="Q247">
        <v>2</v>
      </c>
      <c r="R247">
        <v>12</v>
      </c>
      <c r="S247">
        <v>162.10000101725299</v>
      </c>
      <c r="T247" s="4">
        <v>50.200000762939503</v>
      </c>
      <c r="U247">
        <v>1.1399999856948899</v>
      </c>
      <c r="V247">
        <v>0.19066666563352</v>
      </c>
      <c r="X247">
        <v>83.6</v>
      </c>
      <c r="Y247" s="4">
        <v>0.34179999999999999</v>
      </c>
      <c r="Z247">
        <v>0.78520000000000001</v>
      </c>
      <c r="AA247">
        <v>3</v>
      </c>
      <c r="AB247">
        <v>0.68200000000000005</v>
      </c>
      <c r="AC247">
        <v>9.4350000000000005</v>
      </c>
      <c r="AD247">
        <v>1.4095</v>
      </c>
      <c r="AE247">
        <v>2.8860000893473599</v>
      </c>
      <c r="AF247">
        <v>2.6140000820159899</v>
      </c>
      <c r="AG247">
        <v>50.915998220443697</v>
      </c>
      <c r="AH247">
        <v>-31.83519106</v>
      </c>
      <c r="AJ247" s="5">
        <f t="shared" si="7"/>
        <v>17.642410479605303</v>
      </c>
    </row>
    <row r="248" spans="1:36" x14ac:dyDescent="0.25">
      <c r="A248" t="s">
        <v>3810</v>
      </c>
      <c r="B248" t="s">
        <v>3833</v>
      </c>
      <c r="C248" t="s">
        <v>1434</v>
      </c>
      <c r="D248" t="str">
        <f t="shared" si="6"/>
        <v>Inga paraensis</v>
      </c>
      <c r="E248" t="s">
        <v>3904</v>
      </c>
      <c r="F248" t="s">
        <v>42</v>
      </c>
      <c r="G248">
        <v>11</v>
      </c>
      <c r="H248">
        <v>342</v>
      </c>
      <c r="I248">
        <v>3</v>
      </c>
      <c r="J248">
        <v>5</v>
      </c>
      <c r="K248" t="s">
        <v>38</v>
      </c>
      <c r="L248" t="s">
        <v>3904</v>
      </c>
      <c r="M248">
        <v>374</v>
      </c>
      <c r="N248">
        <v>26.5</v>
      </c>
      <c r="O248">
        <v>19</v>
      </c>
      <c r="P248">
        <v>3</v>
      </c>
      <c r="Q248">
        <v>3</v>
      </c>
      <c r="R248">
        <v>19</v>
      </c>
      <c r="S248">
        <v>203.10000101725299</v>
      </c>
      <c r="T248" s="4">
        <v>69.433334350585895</v>
      </c>
      <c r="U248">
        <v>1.8033332824707</v>
      </c>
      <c r="V248">
        <v>0.66033335526784298</v>
      </c>
      <c r="X248">
        <v>187.2</v>
      </c>
      <c r="Y248" s="4">
        <v>0.69020000000000004</v>
      </c>
      <c r="Z248">
        <v>0.43409999999999999</v>
      </c>
      <c r="AB248">
        <v>0.76200000000000001</v>
      </c>
      <c r="AC248">
        <v>12.064</v>
      </c>
      <c r="AD248">
        <v>1.766</v>
      </c>
      <c r="AE248">
        <v>2.8100000694394098</v>
      </c>
      <c r="AF248">
        <v>3.61792993545532</v>
      </c>
      <c r="AG248">
        <v>49.592000246048002</v>
      </c>
      <c r="AH248">
        <v>-33.799961230000001</v>
      </c>
      <c r="AJ248" s="5">
        <f t="shared" si="7"/>
        <v>17.648398227955035</v>
      </c>
    </row>
    <row r="249" spans="1:36" x14ac:dyDescent="0.25">
      <c r="A249" t="s">
        <v>4482</v>
      </c>
      <c r="B249" t="s">
        <v>4494</v>
      </c>
      <c r="C249" t="s">
        <v>4495</v>
      </c>
      <c r="D249" t="str">
        <f t="shared" si="6"/>
        <v>Bocoa prouacensis</v>
      </c>
      <c r="E249" t="s">
        <v>4496</v>
      </c>
      <c r="F249" t="s">
        <v>37</v>
      </c>
      <c r="G249">
        <v>15</v>
      </c>
      <c r="H249">
        <v>7</v>
      </c>
      <c r="I249">
        <v>3</v>
      </c>
      <c r="J249">
        <v>5</v>
      </c>
      <c r="K249" t="s">
        <v>38</v>
      </c>
      <c r="L249" t="s">
        <v>4496</v>
      </c>
      <c r="M249">
        <v>456</v>
      </c>
      <c r="N249">
        <v>18.899999999999999</v>
      </c>
      <c r="O249">
        <v>21</v>
      </c>
      <c r="P249">
        <v>3</v>
      </c>
      <c r="Q249">
        <v>3</v>
      </c>
      <c r="R249">
        <v>17</v>
      </c>
      <c r="S249">
        <v>223.20000203450499</v>
      </c>
      <c r="T249" s="4">
        <v>54.599999745686901</v>
      </c>
      <c r="U249">
        <v>2.53999996185303</v>
      </c>
      <c r="V249">
        <v>0.605666677157084</v>
      </c>
      <c r="X249">
        <v>178.6</v>
      </c>
      <c r="Y249" s="4">
        <v>0.87</v>
      </c>
      <c r="Z249">
        <v>0.32</v>
      </c>
      <c r="AA249">
        <v>1</v>
      </c>
      <c r="AB249">
        <v>0.79286414384841897</v>
      </c>
      <c r="AC249">
        <v>9.4640000000000004</v>
      </c>
      <c r="AD249">
        <v>0.45163296000000003</v>
      </c>
      <c r="AE249">
        <v>2.9929999262094502</v>
      </c>
      <c r="AF249">
        <v>2.87504005432129</v>
      </c>
      <c r="AG249">
        <v>52.828001976013198</v>
      </c>
      <c r="AH249">
        <v>-32.336699609999997</v>
      </c>
      <c r="AJ249" s="5">
        <f t="shared" si="7"/>
        <v>17.65051897041587</v>
      </c>
    </row>
    <row r="250" spans="1:36" x14ac:dyDescent="0.25">
      <c r="A250" t="s">
        <v>794</v>
      </c>
      <c r="B250" t="s">
        <v>795</v>
      </c>
      <c r="C250" t="s">
        <v>796</v>
      </c>
      <c r="D250" t="str">
        <f t="shared" si="6"/>
        <v>Cordia sagotii</v>
      </c>
      <c r="E250" t="s">
        <v>805</v>
      </c>
      <c r="F250" t="s">
        <v>74</v>
      </c>
      <c r="G250">
        <v>98</v>
      </c>
      <c r="H250">
        <v>45</v>
      </c>
      <c r="I250">
        <v>3</v>
      </c>
      <c r="J250">
        <v>5</v>
      </c>
      <c r="K250" t="s">
        <v>38</v>
      </c>
      <c r="L250" t="s">
        <v>805</v>
      </c>
      <c r="M250">
        <v>60</v>
      </c>
      <c r="N250">
        <v>12.1</v>
      </c>
      <c r="O250">
        <v>11</v>
      </c>
      <c r="P250">
        <v>3</v>
      </c>
      <c r="Q250">
        <v>3</v>
      </c>
      <c r="R250">
        <v>11</v>
      </c>
      <c r="S250">
        <v>344.23333740234398</v>
      </c>
      <c r="T250" s="4">
        <v>59.399998982747398</v>
      </c>
      <c r="U250">
        <v>2.8566667238871299</v>
      </c>
      <c r="V250">
        <v>6.44533348083496</v>
      </c>
      <c r="X250">
        <v>1466.3</v>
      </c>
      <c r="Y250" s="4">
        <v>0.53</v>
      </c>
      <c r="Z250">
        <v>0.72</v>
      </c>
      <c r="AA250">
        <v>8</v>
      </c>
      <c r="AB250">
        <v>0.39800000000000002</v>
      </c>
      <c r="AC250">
        <v>12.8345</v>
      </c>
      <c r="AD250">
        <v>2.1869999999999998</v>
      </c>
      <c r="AE250">
        <v>2.5779999792575801</v>
      </c>
      <c r="AF250">
        <v>3.7324900627136199</v>
      </c>
      <c r="AG250">
        <v>45.5119997262955</v>
      </c>
      <c r="AH250">
        <v>-34.491191149999999</v>
      </c>
      <c r="AJ250" s="5">
        <f t="shared" si="7"/>
        <v>17.653995381102437</v>
      </c>
    </row>
    <row r="251" spans="1:36" x14ac:dyDescent="0.25">
      <c r="A251" t="s">
        <v>2969</v>
      </c>
      <c r="B251" t="s">
        <v>3400</v>
      </c>
      <c r="C251" t="s">
        <v>3552</v>
      </c>
      <c r="D251" t="str">
        <f t="shared" si="6"/>
        <v>Lecythis poiteaui</v>
      </c>
      <c r="E251" t="s">
        <v>3568</v>
      </c>
      <c r="F251" t="s">
        <v>42</v>
      </c>
      <c r="G251">
        <v>36</v>
      </c>
      <c r="H251">
        <v>351</v>
      </c>
      <c r="I251">
        <v>3</v>
      </c>
      <c r="J251">
        <v>5</v>
      </c>
      <c r="K251" t="s">
        <v>38</v>
      </c>
      <c r="L251" t="s">
        <v>3568</v>
      </c>
      <c r="M251">
        <v>328</v>
      </c>
      <c r="N251">
        <v>32.1</v>
      </c>
      <c r="O251">
        <v>25</v>
      </c>
      <c r="P251">
        <v>2</v>
      </c>
      <c r="Q251">
        <v>3</v>
      </c>
      <c r="R251">
        <v>20</v>
      </c>
      <c r="S251">
        <v>163.63333638509101</v>
      </c>
      <c r="T251" s="4">
        <v>44.700000762939503</v>
      </c>
      <c r="U251">
        <v>1.17666665712992</v>
      </c>
      <c r="V251">
        <v>0.49133333563804599</v>
      </c>
      <c r="X251">
        <v>194.8</v>
      </c>
      <c r="AE251">
        <v>2.8039999306201899</v>
      </c>
      <c r="AF251">
        <v>4.6118497848510698</v>
      </c>
      <c r="AG251">
        <v>49.584001302719102</v>
      </c>
      <c r="AH251">
        <v>-32.152206370000002</v>
      </c>
      <c r="AJ251" s="5">
        <f t="shared" si="7"/>
        <v>17.68331045990864</v>
      </c>
    </row>
    <row r="252" spans="1:36" x14ac:dyDescent="0.25">
      <c r="A252" t="s">
        <v>1661</v>
      </c>
      <c r="B252" t="s">
        <v>1747</v>
      </c>
      <c r="C252" t="s">
        <v>6363</v>
      </c>
      <c r="D252" t="str">
        <f t="shared" si="6"/>
        <v>Licania sp, B3</v>
      </c>
      <c r="E252" t="s">
        <v>2015</v>
      </c>
      <c r="F252" t="s">
        <v>89</v>
      </c>
      <c r="G252">
        <v>11</v>
      </c>
      <c r="H252">
        <v>142</v>
      </c>
      <c r="I252">
        <v>3</v>
      </c>
      <c r="J252">
        <v>4</v>
      </c>
      <c r="K252" t="s">
        <v>38</v>
      </c>
      <c r="L252" t="s">
        <v>2015</v>
      </c>
      <c r="M252">
        <v>657</v>
      </c>
      <c r="N252">
        <v>30.2</v>
      </c>
      <c r="O252">
        <v>24</v>
      </c>
      <c r="P252">
        <v>5</v>
      </c>
      <c r="Q252">
        <v>5</v>
      </c>
      <c r="R252">
        <v>16</v>
      </c>
      <c r="S252">
        <v>222.20000203450499</v>
      </c>
      <c r="T252" s="4">
        <v>37.433333079020201</v>
      </c>
      <c r="U252">
        <v>0.96999998887380001</v>
      </c>
      <c r="V252">
        <v>9.1333332161108699E-2</v>
      </c>
      <c r="X252">
        <v>27.8</v>
      </c>
      <c r="Y252" s="4">
        <v>0.90210000000000001</v>
      </c>
      <c r="AA252">
        <v>5</v>
      </c>
      <c r="AE252">
        <v>2.73</v>
      </c>
      <c r="AF252">
        <v>0.51400000000000001</v>
      </c>
      <c r="AG252">
        <v>48.36</v>
      </c>
      <c r="AH252">
        <v>-31.418368699999998</v>
      </c>
      <c r="AJ252" s="5">
        <f t="shared" si="7"/>
        <v>17.714285714285715</v>
      </c>
    </row>
    <row r="253" spans="1:36" x14ac:dyDescent="0.25">
      <c r="A253" t="s">
        <v>1187</v>
      </c>
      <c r="B253" t="s">
        <v>1447</v>
      </c>
      <c r="C253" t="s">
        <v>1448</v>
      </c>
      <c r="D253" t="str">
        <f t="shared" si="6"/>
        <v>Vouacapoua americana</v>
      </c>
      <c r="E253" t="s">
        <v>1451</v>
      </c>
      <c r="F253" t="s">
        <v>37</v>
      </c>
      <c r="G253">
        <v>40</v>
      </c>
      <c r="H253">
        <v>45</v>
      </c>
      <c r="I253">
        <v>3</v>
      </c>
      <c r="J253">
        <v>5</v>
      </c>
      <c r="K253" t="s">
        <v>38</v>
      </c>
      <c r="L253" t="s">
        <v>1451</v>
      </c>
      <c r="M253">
        <v>103</v>
      </c>
      <c r="N253">
        <v>24.2</v>
      </c>
      <c r="O253">
        <v>22</v>
      </c>
      <c r="P253">
        <v>3</v>
      </c>
      <c r="Q253">
        <v>3</v>
      </c>
      <c r="R253">
        <v>22</v>
      </c>
      <c r="S253">
        <v>173</v>
      </c>
      <c r="T253" s="4">
        <v>44.966667175292997</v>
      </c>
      <c r="U253">
        <v>2.0866665840148899</v>
      </c>
      <c r="V253">
        <v>0.39433333277702298</v>
      </c>
      <c r="X253">
        <v>126.5</v>
      </c>
      <c r="Y253" s="4">
        <v>0.69</v>
      </c>
      <c r="Z253">
        <v>0.54</v>
      </c>
      <c r="AA253">
        <v>1</v>
      </c>
      <c r="AB253">
        <v>0.607582867145538</v>
      </c>
      <c r="AC253">
        <v>10.638500000000001</v>
      </c>
      <c r="AE253">
        <v>2.8990000486373901</v>
      </c>
      <c r="AF253">
        <v>3.3655700683593799</v>
      </c>
      <c r="AG253">
        <v>51.355999708175702</v>
      </c>
      <c r="AH253">
        <v>-30.329678489999999</v>
      </c>
      <c r="AJ253" s="5">
        <f t="shared" si="7"/>
        <v>17.715073765629786</v>
      </c>
    </row>
    <row r="254" spans="1:36" x14ac:dyDescent="0.25">
      <c r="A254" t="s">
        <v>124</v>
      </c>
      <c r="B254" t="s">
        <v>125</v>
      </c>
      <c r="C254" t="s">
        <v>126</v>
      </c>
      <c r="D254" t="str">
        <f t="shared" si="6"/>
        <v>Annona prevostiae</v>
      </c>
      <c r="E254" t="s">
        <v>127</v>
      </c>
      <c r="F254" t="s">
        <v>37</v>
      </c>
      <c r="G254">
        <v>29</v>
      </c>
      <c r="H254">
        <v>95</v>
      </c>
      <c r="I254">
        <v>3</v>
      </c>
      <c r="J254">
        <v>5</v>
      </c>
      <c r="K254" t="s">
        <v>38</v>
      </c>
      <c r="L254" t="s">
        <v>127</v>
      </c>
      <c r="M254">
        <v>633</v>
      </c>
      <c r="N254">
        <v>14.8</v>
      </c>
      <c r="O254">
        <v>21</v>
      </c>
      <c r="P254">
        <v>3</v>
      </c>
      <c r="Q254">
        <v>3</v>
      </c>
      <c r="R254">
        <v>20</v>
      </c>
      <c r="S254">
        <v>234.20000203450499</v>
      </c>
      <c r="T254" s="4">
        <v>55.133333841959598</v>
      </c>
      <c r="U254">
        <v>1.36666663487752</v>
      </c>
      <c r="V254">
        <v>0.82833333810170495</v>
      </c>
      <c r="X254">
        <v>306</v>
      </c>
      <c r="Y254" s="4">
        <v>0.28000000000000003</v>
      </c>
      <c r="Z254">
        <v>0.56000000000000005</v>
      </c>
      <c r="AA254">
        <v>2</v>
      </c>
      <c r="AB254">
        <v>0.364395260810852</v>
      </c>
      <c r="AC254">
        <v>12.4613</v>
      </c>
      <c r="AD254">
        <v>1.1956424400000001</v>
      </c>
      <c r="AE254">
        <v>2.83599998801947</v>
      </c>
      <c r="AF254">
        <v>2.8001298904418901</v>
      </c>
      <c r="AG254">
        <v>50.2699971199036</v>
      </c>
      <c r="AH254">
        <v>-30.672041329999999</v>
      </c>
      <c r="AJ254" s="5">
        <f t="shared" si="7"/>
        <v>17.725669017019221</v>
      </c>
    </row>
    <row r="255" spans="1:36" x14ac:dyDescent="0.25">
      <c r="A255" t="s">
        <v>372</v>
      </c>
      <c r="B255" t="s">
        <v>404</v>
      </c>
      <c r="C255" t="s">
        <v>405</v>
      </c>
      <c r="D255" t="str">
        <f t="shared" si="6"/>
        <v>Anartia meyerii</v>
      </c>
      <c r="E255" t="s">
        <v>413</v>
      </c>
      <c r="F255" t="s">
        <v>89</v>
      </c>
      <c r="G255">
        <v>17</v>
      </c>
      <c r="H255">
        <v>212</v>
      </c>
      <c r="I255">
        <v>3</v>
      </c>
      <c r="J255">
        <v>5</v>
      </c>
      <c r="K255" t="s">
        <v>38</v>
      </c>
      <c r="L255" t="s">
        <v>413</v>
      </c>
      <c r="M255">
        <v>25</v>
      </c>
      <c r="N255">
        <v>14.8</v>
      </c>
      <c r="O255">
        <v>16</v>
      </c>
      <c r="P255">
        <v>1</v>
      </c>
      <c r="Q255">
        <v>1</v>
      </c>
      <c r="R255">
        <v>8</v>
      </c>
      <c r="S255">
        <v>195</v>
      </c>
      <c r="T255" s="4">
        <v>59.566666920979799</v>
      </c>
      <c r="U255">
        <v>0.98999998966852798</v>
      </c>
      <c r="V255">
        <v>0.13433333486318599</v>
      </c>
      <c r="X255">
        <v>72.5</v>
      </c>
      <c r="Y255" s="4">
        <v>0.5</v>
      </c>
      <c r="AA255">
        <v>5</v>
      </c>
      <c r="AE255">
        <v>2.57</v>
      </c>
      <c r="AF255">
        <v>2.5049999999999999</v>
      </c>
      <c r="AG255">
        <v>45.56</v>
      </c>
      <c r="AH255">
        <v>-31.995950409999999</v>
      </c>
      <c r="AJ255" s="5">
        <f t="shared" si="7"/>
        <v>17.72762645914397</v>
      </c>
    </row>
    <row r="256" spans="1:36" x14ac:dyDescent="0.25">
      <c r="A256" t="s">
        <v>3810</v>
      </c>
      <c r="B256" t="s">
        <v>3833</v>
      </c>
      <c r="C256" t="s">
        <v>3915</v>
      </c>
      <c r="D256" t="str">
        <f t="shared" si="6"/>
        <v>Inga rubiginosa</v>
      </c>
      <c r="E256" t="s">
        <v>3917</v>
      </c>
      <c r="F256" t="s">
        <v>74</v>
      </c>
      <c r="G256">
        <v>39</v>
      </c>
      <c r="H256">
        <v>5</v>
      </c>
      <c r="I256">
        <v>3</v>
      </c>
      <c r="J256">
        <v>5</v>
      </c>
      <c r="K256" t="s">
        <v>38</v>
      </c>
      <c r="L256" t="s">
        <v>3917</v>
      </c>
      <c r="M256">
        <v>376</v>
      </c>
      <c r="N256">
        <v>47.4</v>
      </c>
      <c r="O256">
        <v>24</v>
      </c>
      <c r="P256">
        <v>5</v>
      </c>
      <c r="Q256">
        <v>5</v>
      </c>
      <c r="R256">
        <v>24</v>
      </c>
      <c r="S256">
        <v>313.19999186197902</v>
      </c>
      <c r="T256" s="4">
        <v>65.6666666666667</v>
      </c>
      <c r="U256">
        <v>1.2666666507720901</v>
      </c>
      <c r="V256">
        <v>0.345333327849706</v>
      </c>
      <c r="X256">
        <v>105.8</v>
      </c>
      <c r="Y256" s="4">
        <v>0.39</v>
      </c>
      <c r="Z256">
        <v>1.83</v>
      </c>
      <c r="AA256">
        <v>9</v>
      </c>
      <c r="AB256">
        <v>0.4</v>
      </c>
      <c r="AC256">
        <v>10.525700000000001</v>
      </c>
      <c r="AD256">
        <v>2.7850000000000001</v>
      </c>
      <c r="AE256">
        <v>2.82400008291006</v>
      </c>
      <c r="AF256">
        <v>3.2364599704742401</v>
      </c>
      <c r="AG256">
        <v>50.076001882553101</v>
      </c>
      <c r="AH256">
        <v>-32.142353960000001</v>
      </c>
      <c r="AJ256" s="5">
        <f t="shared" si="7"/>
        <v>17.732294763586218</v>
      </c>
    </row>
    <row r="257" spans="1:36" x14ac:dyDescent="0.25">
      <c r="A257" t="s">
        <v>5395</v>
      </c>
      <c r="B257" t="s">
        <v>5396</v>
      </c>
      <c r="C257" t="s">
        <v>5410</v>
      </c>
      <c r="D257" t="str">
        <f t="shared" si="6"/>
        <v>Sterculia pruriens</v>
      </c>
      <c r="E257" t="s">
        <v>5437</v>
      </c>
      <c r="F257" t="s">
        <v>116</v>
      </c>
      <c r="G257">
        <v>101</v>
      </c>
      <c r="H257">
        <v>20</v>
      </c>
      <c r="I257">
        <v>3</v>
      </c>
      <c r="J257">
        <v>5</v>
      </c>
      <c r="K257" t="s">
        <v>38</v>
      </c>
      <c r="L257" t="s">
        <v>5437</v>
      </c>
      <c r="M257">
        <v>598</v>
      </c>
      <c r="N257">
        <v>27</v>
      </c>
      <c r="O257">
        <v>30</v>
      </c>
      <c r="P257">
        <v>5</v>
      </c>
      <c r="Q257">
        <v>5</v>
      </c>
      <c r="R257">
        <v>30</v>
      </c>
      <c r="S257">
        <v>212.666666666667</v>
      </c>
      <c r="T257" s="4">
        <v>42.366666158040402</v>
      </c>
      <c r="U257">
        <v>1.5666666825612401</v>
      </c>
      <c r="V257">
        <v>1.4850000143051101</v>
      </c>
      <c r="X257">
        <v>625.5</v>
      </c>
      <c r="Y257" s="4">
        <v>0.52410000000000001</v>
      </c>
      <c r="Z257">
        <v>0.93320000000000003</v>
      </c>
      <c r="AA257">
        <v>7</v>
      </c>
      <c r="AB257">
        <v>0.45</v>
      </c>
      <c r="AC257">
        <v>12.029</v>
      </c>
      <c r="AD257">
        <v>3.0720000000000001</v>
      </c>
      <c r="AE257">
        <v>2.7410000562667798</v>
      </c>
      <c r="AF257">
        <v>3.74467992782593</v>
      </c>
      <c r="AG257">
        <v>48.622998595237704</v>
      </c>
      <c r="AH257">
        <v>-29.23671448</v>
      </c>
      <c r="AJ257" s="5">
        <f t="shared" si="7"/>
        <v>17.739145420325837</v>
      </c>
    </row>
    <row r="258" spans="1:36" x14ac:dyDescent="0.25">
      <c r="A258" t="s">
        <v>2365</v>
      </c>
      <c r="B258" t="s">
        <v>2521</v>
      </c>
      <c r="C258" t="s">
        <v>1634</v>
      </c>
      <c r="D258" t="str">
        <f t="shared" ref="D258:D321" si="8">CONCATENATE(B258," ",C258)</f>
        <v>Sandwithia guyanensis</v>
      </c>
      <c r="E258" t="s">
        <v>2565</v>
      </c>
      <c r="F258" t="s">
        <v>89</v>
      </c>
      <c r="G258">
        <v>30</v>
      </c>
      <c r="H258">
        <v>185</v>
      </c>
      <c r="I258">
        <v>3</v>
      </c>
      <c r="J258">
        <v>5</v>
      </c>
      <c r="K258" t="s">
        <v>38</v>
      </c>
      <c r="L258" t="s">
        <v>2565</v>
      </c>
      <c r="M258">
        <v>218</v>
      </c>
      <c r="N258">
        <v>10.199999999999999</v>
      </c>
      <c r="O258">
        <v>8</v>
      </c>
      <c r="P258">
        <v>1</v>
      </c>
      <c r="Q258">
        <v>1</v>
      </c>
      <c r="R258">
        <v>8</v>
      </c>
      <c r="S258">
        <v>169.89999898274701</v>
      </c>
      <c r="T258" s="4">
        <v>59.233333587646499</v>
      </c>
      <c r="U258">
        <v>1.1966666777928701</v>
      </c>
      <c r="V258">
        <v>0.289333333571752</v>
      </c>
      <c r="X258">
        <v>138.1</v>
      </c>
      <c r="AE258">
        <v>2.4</v>
      </c>
      <c r="AF258">
        <v>2.6709999999999998</v>
      </c>
      <c r="AG258">
        <v>42.6</v>
      </c>
      <c r="AH258">
        <v>-31.779039640000001</v>
      </c>
      <c r="AJ258" s="5">
        <f t="shared" ref="AJ258:AJ321" si="9">AG258/AE258</f>
        <v>17.75</v>
      </c>
    </row>
    <row r="259" spans="1:36" x14ac:dyDescent="0.25">
      <c r="A259" t="s">
        <v>4889</v>
      </c>
      <c r="B259" t="s">
        <v>5067</v>
      </c>
      <c r="C259" t="s">
        <v>5136</v>
      </c>
      <c r="D259" t="str">
        <f t="shared" si="8"/>
        <v>Pouteria filipes</v>
      </c>
      <c r="E259" t="s">
        <v>5140</v>
      </c>
      <c r="F259" t="s">
        <v>116</v>
      </c>
      <c r="G259">
        <v>156</v>
      </c>
      <c r="H259">
        <v>3</v>
      </c>
      <c r="I259">
        <v>3</v>
      </c>
      <c r="J259">
        <v>5</v>
      </c>
      <c r="K259" t="s">
        <v>38</v>
      </c>
      <c r="L259" t="s">
        <v>5140</v>
      </c>
      <c r="M259">
        <v>801</v>
      </c>
      <c r="N259">
        <v>34.9</v>
      </c>
      <c r="O259">
        <v>33</v>
      </c>
      <c r="P259">
        <v>5</v>
      </c>
      <c r="Q259">
        <v>5</v>
      </c>
      <c r="R259">
        <v>33</v>
      </c>
      <c r="S259">
        <v>175.233332316081</v>
      </c>
      <c r="T259" s="4">
        <v>58.600001017252602</v>
      </c>
      <c r="U259">
        <v>1.12000000476837</v>
      </c>
      <c r="V259">
        <v>0.372333327929179</v>
      </c>
      <c r="X259">
        <v>120.3</v>
      </c>
      <c r="Y259" s="4">
        <v>0.73170000000000002</v>
      </c>
      <c r="Z259">
        <v>0.62180000000000002</v>
      </c>
      <c r="AB259">
        <v>0.66</v>
      </c>
      <c r="AC259">
        <v>5.7149999999999999</v>
      </c>
      <c r="AD259">
        <v>0.80800000000000005</v>
      </c>
      <c r="AE259">
        <v>2.85</v>
      </c>
      <c r="AF259">
        <v>5.3550000000000004</v>
      </c>
      <c r="AG259">
        <v>50.59</v>
      </c>
      <c r="AH259">
        <v>-30.568201460000001</v>
      </c>
      <c r="AJ259" s="5">
        <f t="shared" si="9"/>
        <v>17.750877192982458</v>
      </c>
    </row>
    <row r="260" spans="1:36" x14ac:dyDescent="0.25">
      <c r="A260" t="s">
        <v>2365</v>
      </c>
      <c r="B260" t="s">
        <v>2521</v>
      </c>
      <c r="C260" t="s">
        <v>1634</v>
      </c>
      <c r="D260" t="str">
        <f t="shared" si="8"/>
        <v>Sandwithia guyanensis</v>
      </c>
      <c r="E260" t="s">
        <v>2544</v>
      </c>
      <c r="F260" t="s">
        <v>89</v>
      </c>
      <c r="G260">
        <v>93</v>
      </c>
      <c r="H260">
        <v>223</v>
      </c>
      <c r="I260">
        <v>3</v>
      </c>
      <c r="J260">
        <v>5</v>
      </c>
      <c r="K260" t="s">
        <v>38</v>
      </c>
      <c r="L260" t="s">
        <v>2544</v>
      </c>
      <c r="M260">
        <v>218</v>
      </c>
      <c r="N260">
        <v>11.8</v>
      </c>
      <c r="O260">
        <v>8</v>
      </c>
      <c r="P260">
        <v>1</v>
      </c>
      <c r="Q260">
        <v>1</v>
      </c>
      <c r="R260">
        <v>8</v>
      </c>
      <c r="S260">
        <v>212.233332316081</v>
      </c>
      <c r="T260" s="4">
        <v>58.099999745686901</v>
      </c>
      <c r="U260">
        <v>1.4800000190734901</v>
      </c>
      <c r="V260">
        <v>0.30266666909058898</v>
      </c>
      <c r="X260">
        <v>144.19999999999999</v>
      </c>
      <c r="AE260">
        <v>2.4900000000000002</v>
      </c>
      <c r="AF260">
        <v>2.13</v>
      </c>
      <c r="AG260">
        <v>44.21</v>
      </c>
      <c r="AH260">
        <v>-32.866169999999997</v>
      </c>
      <c r="AJ260" s="5">
        <f t="shared" si="9"/>
        <v>17.755020080321284</v>
      </c>
    </row>
    <row r="261" spans="1:36" x14ac:dyDescent="0.25">
      <c r="A261" t="s">
        <v>3692</v>
      </c>
      <c r="B261" t="s">
        <v>3764</v>
      </c>
      <c r="C261" t="s">
        <v>3765</v>
      </c>
      <c r="D261" t="str">
        <f t="shared" si="8"/>
        <v>Trichilia cipo</v>
      </c>
      <c r="E261" t="s">
        <v>3773</v>
      </c>
      <c r="F261" t="s">
        <v>116</v>
      </c>
      <c r="G261">
        <v>113</v>
      </c>
      <c r="H261">
        <v>11</v>
      </c>
      <c r="I261">
        <v>3</v>
      </c>
      <c r="J261">
        <v>4</v>
      </c>
      <c r="K261" t="s">
        <v>38</v>
      </c>
      <c r="L261" t="s">
        <v>3773</v>
      </c>
      <c r="M261">
        <v>347</v>
      </c>
      <c r="N261">
        <v>10.191000000000001</v>
      </c>
      <c r="O261">
        <v>10</v>
      </c>
      <c r="P261">
        <v>1</v>
      </c>
      <c r="Q261">
        <v>1</v>
      </c>
      <c r="R261">
        <v>4</v>
      </c>
      <c r="S261">
        <v>172.666666666667</v>
      </c>
      <c r="T261" s="4">
        <v>50.633332570393897</v>
      </c>
      <c r="U261">
        <v>0.97000000874201497</v>
      </c>
      <c r="V261">
        <v>0.49033332864443502</v>
      </c>
      <c r="X261">
        <v>194.1</v>
      </c>
      <c r="AB261">
        <v>0.70699999999999996</v>
      </c>
      <c r="AE261">
        <v>2.58000008761883</v>
      </c>
      <c r="AF261">
        <v>4.73641014099121</v>
      </c>
      <c r="AG261">
        <v>45.818001031875603</v>
      </c>
      <c r="AH261">
        <v>-34.152532950000001</v>
      </c>
      <c r="AJ261" s="5">
        <f t="shared" si="9"/>
        <v>17.758914525527246</v>
      </c>
    </row>
    <row r="262" spans="1:36" x14ac:dyDescent="0.25">
      <c r="A262" t="s">
        <v>1187</v>
      </c>
      <c r="B262" t="s">
        <v>1199</v>
      </c>
      <c r="C262" t="s">
        <v>63</v>
      </c>
      <c r="D262" t="str">
        <f t="shared" si="8"/>
        <v>Dicorynia guianensis</v>
      </c>
      <c r="E262" t="s">
        <v>1270</v>
      </c>
      <c r="F262" t="s">
        <v>89</v>
      </c>
      <c r="G262">
        <v>59</v>
      </c>
      <c r="H262">
        <v>127</v>
      </c>
      <c r="I262">
        <v>3</v>
      </c>
      <c r="J262">
        <v>5</v>
      </c>
      <c r="K262" t="s">
        <v>38</v>
      </c>
      <c r="L262" t="s">
        <v>1270</v>
      </c>
      <c r="M262">
        <v>88</v>
      </c>
      <c r="N262">
        <v>12.7</v>
      </c>
      <c r="O262">
        <v>16</v>
      </c>
      <c r="P262">
        <v>2</v>
      </c>
      <c r="Q262">
        <v>2</v>
      </c>
      <c r="R262">
        <v>16</v>
      </c>
      <c r="S262">
        <v>196.333333333333</v>
      </c>
      <c r="T262" s="4">
        <v>63.733333587646499</v>
      </c>
      <c r="U262">
        <v>1.6366666555404701</v>
      </c>
      <c r="V262">
        <v>0.38666666547457401</v>
      </c>
      <c r="X262">
        <v>160.30000000000001</v>
      </c>
      <c r="AE262">
        <v>2.75</v>
      </c>
      <c r="AF262">
        <v>2.964</v>
      </c>
      <c r="AG262">
        <v>48.89</v>
      </c>
      <c r="AH262">
        <v>-31.054177859999999</v>
      </c>
      <c r="AJ262" s="5">
        <f t="shared" si="9"/>
        <v>17.778181818181817</v>
      </c>
    </row>
    <row r="263" spans="1:36" x14ac:dyDescent="0.25">
      <c r="A263" t="s">
        <v>4794</v>
      </c>
      <c r="B263" t="s">
        <v>4873</v>
      </c>
      <c r="C263" t="s">
        <v>63</v>
      </c>
      <c r="D263" t="str">
        <f t="shared" si="8"/>
        <v>Vouarana guianensis</v>
      </c>
      <c r="E263" t="s">
        <v>4874</v>
      </c>
      <c r="F263" t="s">
        <v>42</v>
      </c>
      <c r="G263">
        <v>9</v>
      </c>
      <c r="H263">
        <v>304</v>
      </c>
      <c r="I263">
        <v>3</v>
      </c>
      <c r="J263">
        <v>5</v>
      </c>
      <c r="K263" t="s">
        <v>38</v>
      </c>
      <c r="L263" t="s">
        <v>4874</v>
      </c>
      <c r="M263">
        <v>638</v>
      </c>
      <c r="N263">
        <v>21</v>
      </c>
      <c r="O263">
        <v>22</v>
      </c>
      <c r="P263">
        <v>3</v>
      </c>
      <c r="Q263">
        <v>3</v>
      </c>
      <c r="R263">
        <v>12</v>
      </c>
      <c r="S263">
        <v>198</v>
      </c>
      <c r="T263" s="4">
        <v>57.233333587646499</v>
      </c>
      <c r="U263">
        <v>1.36666667461395</v>
      </c>
      <c r="V263">
        <v>0.43533332149187698</v>
      </c>
      <c r="X263">
        <v>174</v>
      </c>
      <c r="Y263" s="4">
        <v>0.83389999999999997</v>
      </c>
      <c r="Z263">
        <v>0.42230000000000001</v>
      </c>
      <c r="AA263">
        <v>5</v>
      </c>
      <c r="AB263">
        <v>0.61899999999999999</v>
      </c>
      <c r="AC263">
        <v>13.7235</v>
      </c>
      <c r="AD263">
        <v>3.0640000000000001</v>
      </c>
      <c r="AE263">
        <v>2.68699992448092</v>
      </c>
      <c r="AF263">
        <v>2.31836009025574</v>
      </c>
      <c r="AG263">
        <v>47.782000899314902</v>
      </c>
      <c r="AH263">
        <v>-31.866092479999999</v>
      </c>
      <c r="AJ263" s="5">
        <f t="shared" si="9"/>
        <v>17.782658073034938</v>
      </c>
    </row>
    <row r="264" spans="1:36" x14ac:dyDescent="0.25">
      <c r="A264" t="s">
        <v>3995</v>
      </c>
      <c r="B264" t="s">
        <v>3996</v>
      </c>
      <c r="C264" t="s">
        <v>4004</v>
      </c>
      <c r="D264" t="str">
        <f t="shared" si="8"/>
        <v>Siparuna decipiens</v>
      </c>
      <c r="E264" t="s">
        <v>4017</v>
      </c>
      <c r="F264" t="s">
        <v>116</v>
      </c>
      <c r="G264">
        <v>165</v>
      </c>
      <c r="H264">
        <v>48</v>
      </c>
      <c r="I264">
        <v>3</v>
      </c>
      <c r="J264">
        <v>5</v>
      </c>
      <c r="K264" t="s">
        <v>38</v>
      </c>
      <c r="L264" t="s">
        <v>4017</v>
      </c>
      <c r="M264">
        <v>393</v>
      </c>
      <c r="N264">
        <v>13.1</v>
      </c>
      <c r="P264">
        <v>3</v>
      </c>
      <c r="Q264">
        <v>3</v>
      </c>
      <c r="R264">
        <v>15</v>
      </c>
      <c r="S264">
        <v>347.66666666666703</v>
      </c>
      <c r="T264" s="4">
        <v>48.866666158040402</v>
      </c>
      <c r="U264">
        <v>1.40000001589457</v>
      </c>
      <c r="V264">
        <v>0.28799999753634098</v>
      </c>
      <c r="X264">
        <v>90.4</v>
      </c>
      <c r="AB264">
        <v>0.56899999999999995</v>
      </c>
      <c r="AE264">
        <v>2.6370000094175299</v>
      </c>
      <c r="AF264">
        <v>5.5284700393676802</v>
      </c>
      <c r="AG264">
        <v>46.909999847412102</v>
      </c>
      <c r="AH264">
        <v>-31.86657898</v>
      </c>
      <c r="AJ264" s="5">
        <f t="shared" si="9"/>
        <v>17.789154220660681</v>
      </c>
    </row>
    <row r="265" spans="1:36" x14ac:dyDescent="0.25">
      <c r="A265" t="s">
        <v>2969</v>
      </c>
      <c r="B265" t="s">
        <v>3329</v>
      </c>
      <c r="C265" t="s">
        <v>3330</v>
      </c>
      <c r="D265" t="str">
        <f t="shared" si="8"/>
        <v>Gustavia hexapetala</v>
      </c>
      <c r="E265" t="s">
        <v>3358</v>
      </c>
      <c r="F265" t="s">
        <v>42</v>
      </c>
      <c r="G265">
        <v>65</v>
      </c>
      <c r="H265">
        <v>390</v>
      </c>
      <c r="I265">
        <v>3</v>
      </c>
      <c r="J265">
        <v>5</v>
      </c>
      <c r="K265" t="s">
        <v>38</v>
      </c>
      <c r="L265" t="s">
        <v>3358</v>
      </c>
      <c r="M265">
        <v>318</v>
      </c>
      <c r="N265">
        <v>21.5</v>
      </c>
      <c r="O265">
        <v>20</v>
      </c>
      <c r="P265">
        <v>4</v>
      </c>
      <c r="Q265">
        <v>4</v>
      </c>
      <c r="R265">
        <v>20</v>
      </c>
      <c r="S265">
        <v>225.43333435058599</v>
      </c>
      <c r="T265" s="4">
        <v>61.466667175292997</v>
      </c>
      <c r="U265">
        <v>1.5233333508173601</v>
      </c>
      <c r="V265">
        <v>0.45066667596499099</v>
      </c>
      <c r="X265">
        <v>167.4</v>
      </c>
      <c r="AE265">
        <v>2.5790000334382102</v>
      </c>
      <c r="AF265">
        <v>2.2254800796508798</v>
      </c>
      <c r="AG265">
        <v>45.943000912666299</v>
      </c>
      <c r="AH265">
        <v>-32.607574530000001</v>
      </c>
      <c r="AJ265" s="5">
        <f t="shared" si="9"/>
        <v>17.814269219460652</v>
      </c>
    </row>
    <row r="266" spans="1:36" x14ac:dyDescent="0.25">
      <c r="A266" t="s">
        <v>822</v>
      </c>
      <c r="B266" t="s">
        <v>849</v>
      </c>
      <c r="C266" t="s">
        <v>855</v>
      </c>
      <c r="D266" t="str">
        <f t="shared" si="8"/>
        <v>Protium apiculatum</v>
      </c>
      <c r="E266" t="s">
        <v>858</v>
      </c>
      <c r="F266" t="s">
        <v>37</v>
      </c>
      <c r="G266">
        <v>54</v>
      </c>
      <c r="H266">
        <v>94</v>
      </c>
      <c r="I266">
        <v>3</v>
      </c>
      <c r="J266">
        <v>5</v>
      </c>
      <c r="K266" t="s">
        <v>38</v>
      </c>
      <c r="L266" t="s">
        <v>858</v>
      </c>
      <c r="M266">
        <v>67</v>
      </c>
      <c r="N266">
        <v>15</v>
      </c>
      <c r="O266">
        <v>26</v>
      </c>
      <c r="P266">
        <v>3</v>
      </c>
      <c r="Q266">
        <v>4</v>
      </c>
      <c r="R266">
        <v>22</v>
      </c>
      <c r="S266">
        <v>169.89999898274701</v>
      </c>
      <c r="T266" s="4">
        <v>61.3333346048991</v>
      </c>
      <c r="U266">
        <v>1.9599999984105401</v>
      </c>
      <c r="V266">
        <v>0.771666665871938</v>
      </c>
      <c r="X266">
        <v>298.3</v>
      </c>
      <c r="Y266" s="4">
        <v>0.55000000000000004</v>
      </c>
      <c r="Z266">
        <v>0.8</v>
      </c>
      <c r="AA266">
        <v>2</v>
      </c>
      <c r="AB266">
        <v>0.50517332553863503</v>
      </c>
      <c r="AC266">
        <v>10.2355</v>
      </c>
      <c r="AD266">
        <v>0.76127149000000005</v>
      </c>
      <c r="AE266">
        <v>2.7599999681115199</v>
      </c>
      <c r="AF266">
        <v>4.8075799942016602</v>
      </c>
      <c r="AG266">
        <v>49.189999699592597</v>
      </c>
      <c r="AH266">
        <v>-32.91574936</v>
      </c>
      <c r="AJ266" s="5">
        <f t="shared" si="9"/>
        <v>17.82246386518981</v>
      </c>
    </row>
    <row r="267" spans="1:36" x14ac:dyDescent="0.25">
      <c r="A267" t="s">
        <v>2768</v>
      </c>
      <c r="B267" t="s">
        <v>2769</v>
      </c>
      <c r="C267" t="s">
        <v>1434</v>
      </c>
      <c r="D267" t="str">
        <f t="shared" si="8"/>
        <v>Cyrillopsis paraensis</v>
      </c>
      <c r="E267" t="s">
        <v>2772</v>
      </c>
      <c r="F267" t="s">
        <v>42</v>
      </c>
      <c r="G267">
        <v>37</v>
      </c>
      <c r="H267">
        <v>309</v>
      </c>
      <c r="I267">
        <v>3</v>
      </c>
      <c r="J267">
        <v>5</v>
      </c>
      <c r="K267" t="s">
        <v>38</v>
      </c>
      <c r="L267" t="s">
        <v>2772</v>
      </c>
      <c r="M267">
        <v>242</v>
      </c>
      <c r="N267">
        <v>30.1</v>
      </c>
      <c r="O267">
        <v>24</v>
      </c>
      <c r="P267">
        <v>1</v>
      </c>
      <c r="Q267">
        <v>3</v>
      </c>
      <c r="R267">
        <v>12</v>
      </c>
      <c r="S267">
        <v>148.766667683919</v>
      </c>
      <c r="T267" s="4">
        <v>55.433333079020201</v>
      </c>
      <c r="U267">
        <v>1.7599999904632599</v>
      </c>
      <c r="V267">
        <v>0.454000001152356</v>
      </c>
      <c r="X267">
        <v>240.1</v>
      </c>
      <c r="Y267" s="4">
        <v>0.80049999999999999</v>
      </c>
      <c r="Z267">
        <v>0.48559999999999998</v>
      </c>
      <c r="AB267">
        <v>0.66900000000000004</v>
      </c>
      <c r="AC267">
        <v>9.0214999999999996</v>
      </c>
      <c r="AD267">
        <v>0.70699999999999996</v>
      </c>
      <c r="AE267">
        <v>2.6769999414682402</v>
      </c>
      <c r="AF267">
        <v>3.6457600593566899</v>
      </c>
      <c r="AG267">
        <v>47.843998670578003</v>
      </c>
      <c r="AH267">
        <v>-33.512876730000002</v>
      </c>
      <c r="AJ267" s="5">
        <f t="shared" si="9"/>
        <v>17.872244944591689</v>
      </c>
    </row>
    <row r="268" spans="1:36" x14ac:dyDescent="0.25">
      <c r="A268" t="s">
        <v>2783</v>
      </c>
      <c r="B268" t="s">
        <v>122</v>
      </c>
      <c r="C268" t="s">
        <v>6364</v>
      </c>
      <c r="D268" t="str">
        <f t="shared" si="8"/>
        <v>IND sp, B13</v>
      </c>
      <c r="E268" t="s">
        <v>2915</v>
      </c>
      <c r="F268" t="s">
        <v>116</v>
      </c>
      <c r="G268">
        <v>107</v>
      </c>
      <c r="H268">
        <v>98</v>
      </c>
      <c r="I268">
        <v>3</v>
      </c>
      <c r="J268">
        <v>4</v>
      </c>
      <c r="K268" t="s">
        <v>38</v>
      </c>
      <c r="L268" t="s">
        <v>2915</v>
      </c>
      <c r="M268">
        <v>274</v>
      </c>
      <c r="N268">
        <v>12.6</v>
      </c>
      <c r="O268">
        <v>14</v>
      </c>
      <c r="P268">
        <v>2</v>
      </c>
      <c r="Q268">
        <v>3</v>
      </c>
      <c r="R268">
        <v>14</v>
      </c>
      <c r="S268">
        <v>189.79999796549501</v>
      </c>
      <c r="T268" s="4">
        <v>54.199999491373703</v>
      </c>
      <c r="U268">
        <v>1.8600000143051101</v>
      </c>
      <c r="V268">
        <v>0.19366666674614</v>
      </c>
      <c r="X268">
        <v>83.9</v>
      </c>
      <c r="Y268" s="4">
        <v>0.69810000000000005</v>
      </c>
      <c r="Z268">
        <v>0.61939999999999995</v>
      </c>
      <c r="AA268">
        <v>0.5</v>
      </c>
      <c r="AB268">
        <v>0.503</v>
      </c>
      <c r="AC268">
        <v>9.0495000000000001</v>
      </c>
      <c r="AD268">
        <v>0.91700000000000004</v>
      </c>
      <c r="AE268">
        <v>2.6850000023841898</v>
      </c>
      <c r="AF268">
        <v>3.8768899440765399</v>
      </c>
      <c r="AG268">
        <v>47.990000247955301</v>
      </c>
      <c r="AH268">
        <v>-33.560406489999998</v>
      </c>
      <c r="AJ268" s="5">
        <f t="shared" si="9"/>
        <v>17.873370653758581</v>
      </c>
    </row>
    <row r="269" spans="1:36" x14ac:dyDescent="0.25">
      <c r="A269" t="s">
        <v>822</v>
      </c>
      <c r="B269" t="s">
        <v>849</v>
      </c>
      <c r="C269" t="s">
        <v>855</v>
      </c>
      <c r="D269" t="str">
        <f t="shared" si="8"/>
        <v>Protium apiculatum</v>
      </c>
      <c r="E269" t="s">
        <v>857</v>
      </c>
      <c r="F269" t="s">
        <v>37</v>
      </c>
      <c r="G269">
        <v>60</v>
      </c>
      <c r="H269">
        <v>60</v>
      </c>
      <c r="I269">
        <v>3</v>
      </c>
      <c r="J269">
        <v>5</v>
      </c>
      <c r="K269" t="s">
        <v>38</v>
      </c>
      <c r="L269" t="s">
        <v>857</v>
      </c>
      <c r="M269">
        <v>67</v>
      </c>
      <c r="N269">
        <v>15.1</v>
      </c>
      <c r="O269">
        <v>22</v>
      </c>
      <c r="P269">
        <v>3</v>
      </c>
      <c r="Q269">
        <v>3</v>
      </c>
      <c r="R269">
        <v>20</v>
      </c>
      <c r="S269">
        <v>183.333333333333</v>
      </c>
      <c r="T269" s="4">
        <v>59.233332316080698</v>
      </c>
      <c r="U269">
        <v>1.91999995708466</v>
      </c>
      <c r="V269">
        <v>0.89633333683013905</v>
      </c>
      <c r="X269">
        <v>316.8</v>
      </c>
      <c r="AA269">
        <v>2</v>
      </c>
      <c r="AB269">
        <v>0.42948406934738198</v>
      </c>
      <c r="AC269">
        <v>14.5997</v>
      </c>
      <c r="AD269">
        <v>1.1917465199999999</v>
      </c>
      <c r="AE269">
        <v>2.6539999991655399</v>
      </c>
      <c r="AF269">
        <v>3.76602005958557</v>
      </c>
      <c r="AG269">
        <v>47.4649995565414</v>
      </c>
      <c r="AH269">
        <v>-31.544210769999999</v>
      </c>
      <c r="AJ269" s="5">
        <f t="shared" si="9"/>
        <v>17.884325384877602</v>
      </c>
    </row>
    <row r="270" spans="1:36" x14ac:dyDescent="0.25">
      <c r="A270" t="s">
        <v>3810</v>
      </c>
      <c r="B270" t="s">
        <v>3986</v>
      </c>
      <c r="C270" t="s">
        <v>3992</v>
      </c>
      <c r="D270" t="str">
        <f t="shared" si="8"/>
        <v>Zygia tetragona</v>
      </c>
      <c r="E270" t="s">
        <v>3994</v>
      </c>
      <c r="F270" t="s">
        <v>89</v>
      </c>
      <c r="G270">
        <v>73</v>
      </c>
      <c r="H270">
        <v>164</v>
      </c>
      <c r="I270">
        <v>3</v>
      </c>
      <c r="J270">
        <v>5</v>
      </c>
      <c r="K270" t="s">
        <v>38</v>
      </c>
      <c r="L270" t="s">
        <v>3994</v>
      </c>
      <c r="M270">
        <v>391</v>
      </c>
      <c r="N270">
        <v>12.4</v>
      </c>
      <c r="O270">
        <v>12</v>
      </c>
      <c r="P270">
        <v>2</v>
      </c>
      <c r="Q270">
        <v>2</v>
      </c>
      <c r="R270">
        <v>12</v>
      </c>
      <c r="S270">
        <v>119.89999898274699</v>
      </c>
      <c r="V270">
        <v>6.6333333651224805E-2</v>
      </c>
      <c r="X270">
        <v>27.4</v>
      </c>
      <c r="Y270" s="4">
        <v>0.93869999999999998</v>
      </c>
      <c r="AA270">
        <v>1</v>
      </c>
      <c r="AE270">
        <v>2.75</v>
      </c>
      <c r="AF270">
        <v>-1.4E-2</v>
      </c>
      <c r="AG270">
        <v>49.19</v>
      </c>
      <c r="AH270">
        <v>-33.440160069999997</v>
      </c>
      <c r="AJ270" s="5">
        <f t="shared" si="9"/>
        <v>17.887272727272727</v>
      </c>
    </row>
    <row r="271" spans="1:36" x14ac:dyDescent="0.25">
      <c r="A271" t="s">
        <v>1187</v>
      </c>
      <c r="B271" t="s">
        <v>1447</v>
      </c>
      <c r="C271" t="s">
        <v>1448</v>
      </c>
      <c r="D271" t="str">
        <f t="shared" si="8"/>
        <v>Vouacapoua americana</v>
      </c>
      <c r="E271" t="s">
        <v>1479</v>
      </c>
      <c r="F271" t="s">
        <v>116</v>
      </c>
      <c r="G271">
        <v>180</v>
      </c>
      <c r="H271">
        <v>46</v>
      </c>
      <c r="I271">
        <v>3</v>
      </c>
      <c r="J271">
        <v>5</v>
      </c>
      <c r="K271" t="s">
        <v>38</v>
      </c>
      <c r="L271" t="s">
        <v>1479</v>
      </c>
      <c r="M271">
        <v>103</v>
      </c>
      <c r="N271">
        <v>95.5</v>
      </c>
      <c r="O271">
        <v>35</v>
      </c>
      <c r="P271">
        <v>5</v>
      </c>
      <c r="Q271">
        <v>4</v>
      </c>
      <c r="R271">
        <v>35</v>
      </c>
      <c r="S271">
        <v>181.333333333333</v>
      </c>
      <c r="T271" s="4">
        <v>47.966667175292997</v>
      </c>
      <c r="U271">
        <v>1.6433333555857299</v>
      </c>
      <c r="V271">
        <v>0.274666662017504</v>
      </c>
      <c r="X271">
        <v>117.7</v>
      </c>
      <c r="AE271">
        <v>2.88800001144409</v>
      </c>
      <c r="AF271">
        <v>5.3187398910522496</v>
      </c>
      <c r="AG271">
        <v>51.661998033523602</v>
      </c>
      <c r="AH271">
        <v>-30.031162519999999</v>
      </c>
      <c r="AJ271" s="5">
        <f t="shared" si="9"/>
        <v>17.888503403326162</v>
      </c>
    </row>
    <row r="272" spans="1:36" x14ac:dyDescent="0.25">
      <c r="A272" t="s">
        <v>1187</v>
      </c>
      <c r="B272" t="s">
        <v>1447</v>
      </c>
      <c r="C272" t="s">
        <v>1448</v>
      </c>
      <c r="D272" t="str">
        <f t="shared" si="8"/>
        <v>Vouacapoua americana</v>
      </c>
      <c r="E272" t="s">
        <v>1477</v>
      </c>
      <c r="F272" t="s">
        <v>116</v>
      </c>
      <c r="G272">
        <v>172</v>
      </c>
      <c r="H272">
        <v>17</v>
      </c>
      <c r="I272">
        <v>3</v>
      </c>
      <c r="J272">
        <v>5</v>
      </c>
      <c r="K272" t="s">
        <v>38</v>
      </c>
      <c r="L272" t="s">
        <v>1477</v>
      </c>
      <c r="M272">
        <v>103</v>
      </c>
      <c r="N272">
        <v>70.599999999999994</v>
      </c>
      <c r="O272">
        <v>38</v>
      </c>
      <c r="P272">
        <v>4</v>
      </c>
      <c r="Q272">
        <v>5</v>
      </c>
      <c r="R272">
        <v>30</v>
      </c>
      <c r="S272">
        <v>131.666666666667</v>
      </c>
      <c r="T272" s="4">
        <v>47.299999237060497</v>
      </c>
      <c r="U272">
        <v>1.60333335399628</v>
      </c>
      <c r="V272">
        <v>0.33066666126251198</v>
      </c>
      <c r="X272">
        <v>153.80000000000001</v>
      </c>
      <c r="AE272">
        <v>2.84199994057417</v>
      </c>
      <c r="AF272">
        <v>4.0275502204895002</v>
      </c>
      <c r="AG272">
        <v>50.903999805450397</v>
      </c>
      <c r="AH272">
        <v>-31.63776777</v>
      </c>
      <c r="AJ272" s="5">
        <f t="shared" si="9"/>
        <v>17.911330355329369</v>
      </c>
    </row>
    <row r="273" spans="1:36" x14ac:dyDescent="0.25">
      <c r="A273" t="s">
        <v>4022</v>
      </c>
      <c r="B273" t="s">
        <v>4070</v>
      </c>
      <c r="C273" t="s">
        <v>4071</v>
      </c>
      <c r="D273" t="str">
        <f t="shared" si="8"/>
        <v>Maquira calophylla</v>
      </c>
      <c r="E273" t="s">
        <v>4075</v>
      </c>
      <c r="F273" t="s">
        <v>116</v>
      </c>
      <c r="G273">
        <v>144</v>
      </c>
      <c r="H273">
        <v>93</v>
      </c>
      <c r="I273">
        <v>3</v>
      </c>
      <c r="J273">
        <v>4</v>
      </c>
      <c r="K273" t="s">
        <v>38</v>
      </c>
      <c r="L273" t="s">
        <v>4075</v>
      </c>
      <c r="M273">
        <v>403</v>
      </c>
      <c r="N273">
        <v>10.7</v>
      </c>
      <c r="O273">
        <v>16</v>
      </c>
      <c r="P273">
        <v>2</v>
      </c>
      <c r="Q273">
        <v>2</v>
      </c>
      <c r="R273">
        <v>15</v>
      </c>
      <c r="S273">
        <v>382.23333740234398</v>
      </c>
      <c r="T273" s="4">
        <v>68.699999491373703</v>
      </c>
      <c r="U273">
        <v>3.6066666444142701</v>
      </c>
      <c r="V273">
        <v>1.1923333009084101</v>
      </c>
      <c r="X273">
        <v>287.7</v>
      </c>
      <c r="Y273" s="4">
        <v>0.74750000000000005</v>
      </c>
      <c r="Z273">
        <v>0.55669999999999997</v>
      </c>
      <c r="AA273">
        <v>2</v>
      </c>
      <c r="AB273">
        <v>0.61699999999999999</v>
      </c>
      <c r="AC273">
        <v>7.4960000000000004</v>
      </c>
      <c r="AD273">
        <v>1.72</v>
      </c>
      <c r="AE273">
        <v>2.39</v>
      </c>
      <c r="AF273">
        <v>10.631</v>
      </c>
      <c r="AG273">
        <v>42.85</v>
      </c>
      <c r="AH273">
        <v>-33.142011889999999</v>
      </c>
      <c r="AJ273" s="5">
        <f t="shared" si="9"/>
        <v>17.92887029288703</v>
      </c>
    </row>
    <row r="274" spans="1:36" x14ac:dyDescent="0.25">
      <c r="A274" t="s">
        <v>3631</v>
      </c>
      <c r="B274" t="s">
        <v>3642</v>
      </c>
      <c r="C274" t="s">
        <v>3643</v>
      </c>
      <c r="D274" t="str">
        <f t="shared" si="8"/>
        <v>Miconia acuminata</v>
      </c>
      <c r="E274" t="s">
        <v>3648</v>
      </c>
      <c r="F274" t="s">
        <v>89</v>
      </c>
      <c r="G274">
        <v>30</v>
      </c>
      <c r="H274">
        <v>219</v>
      </c>
      <c r="I274">
        <v>3</v>
      </c>
      <c r="J274">
        <v>5</v>
      </c>
      <c r="K274" t="s">
        <v>38</v>
      </c>
      <c r="L274" t="s">
        <v>3648</v>
      </c>
      <c r="M274">
        <v>335</v>
      </c>
      <c r="N274">
        <v>10.199999999999999</v>
      </c>
      <c r="O274">
        <v>8</v>
      </c>
      <c r="P274">
        <v>1</v>
      </c>
      <c r="Q274">
        <v>1</v>
      </c>
      <c r="R274">
        <v>6</v>
      </c>
      <c r="S274">
        <v>217.46666463216101</v>
      </c>
      <c r="T274" s="4">
        <v>45.3333333333333</v>
      </c>
      <c r="U274">
        <v>0.87333333492279097</v>
      </c>
      <c r="V274">
        <v>0.412999987602234</v>
      </c>
      <c r="X274">
        <v>139.4</v>
      </c>
      <c r="AE274">
        <v>2.5</v>
      </c>
      <c r="AF274">
        <v>1.821</v>
      </c>
      <c r="AG274">
        <v>44.83</v>
      </c>
      <c r="AH274">
        <v>-30.458673050000002</v>
      </c>
      <c r="AJ274" s="5">
        <f t="shared" si="9"/>
        <v>17.931999999999999</v>
      </c>
    </row>
    <row r="275" spans="1:36" x14ac:dyDescent="0.25">
      <c r="A275" t="s">
        <v>2365</v>
      </c>
      <c r="B275" t="s">
        <v>2521</v>
      </c>
      <c r="C275" t="s">
        <v>1634</v>
      </c>
      <c r="D275" t="str">
        <f t="shared" si="8"/>
        <v>Sandwithia guyanensis</v>
      </c>
      <c r="E275" t="s">
        <v>2531</v>
      </c>
      <c r="F275" t="s">
        <v>89</v>
      </c>
      <c r="G275">
        <v>28</v>
      </c>
      <c r="H275">
        <v>195</v>
      </c>
      <c r="I275">
        <v>3</v>
      </c>
      <c r="J275">
        <v>5</v>
      </c>
      <c r="K275" t="s">
        <v>38</v>
      </c>
      <c r="L275" t="s">
        <v>2531</v>
      </c>
      <c r="M275">
        <v>218</v>
      </c>
      <c r="N275">
        <v>10.3</v>
      </c>
      <c r="O275">
        <v>9</v>
      </c>
      <c r="P275">
        <v>2</v>
      </c>
      <c r="Q275">
        <v>1</v>
      </c>
      <c r="R275">
        <v>8</v>
      </c>
      <c r="S275">
        <v>195.36666361490899</v>
      </c>
      <c r="T275" s="4">
        <v>59.099999745686901</v>
      </c>
      <c r="U275">
        <v>1.9166666666666701</v>
      </c>
      <c r="V275">
        <v>0.59599997599919596</v>
      </c>
      <c r="X275">
        <v>284.10000000000002</v>
      </c>
      <c r="AE275">
        <v>2.36</v>
      </c>
      <c r="AF275">
        <v>3.343</v>
      </c>
      <c r="AG275">
        <v>42.36</v>
      </c>
      <c r="AH275">
        <v>-31.745243210000002</v>
      </c>
      <c r="AJ275" s="5">
        <f t="shared" si="9"/>
        <v>17.949152542372882</v>
      </c>
    </row>
    <row r="276" spans="1:36" x14ac:dyDescent="0.25">
      <c r="A276" t="s">
        <v>3810</v>
      </c>
      <c r="B276" t="s">
        <v>3940</v>
      </c>
      <c r="C276" t="s">
        <v>3943</v>
      </c>
      <c r="D276" t="str">
        <f t="shared" si="8"/>
        <v>Parkia gigantocarpa</v>
      </c>
      <c r="E276" t="s">
        <v>3944</v>
      </c>
      <c r="F276" t="s">
        <v>116</v>
      </c>
      <c r="G276">
        <v>187</v>
      </c>
      <c r="H276">
        <v>30</v>
      </c>
      <c r="I276">
        <v>1</v>
      </c>
      <c r="J276">
        <v>4</v>
      </c>
      <c r="K276" t="s">
        <v>38</v>
      </c>
      <c r="L276" t="s">
        <v>3944</v>
      </c>
      <c r="M276">
        <v>381</v>
      </c>
      <c r="N276">
        <v>10.891999999999999</v>
      </c>
      <c r="O276">
        <v>16</v>
      </c>
      <c r="P276">
        <v>2</v>
      </c>
      <c r="Q276">
        <v>1</v>
      </c>
      <c r="R276">
        <v>14</v>
      </c>
      <c r="S276">
        <v>151.30000305175801</v>
      </c>
      <c r="T276" s="4">
        <v>57</v>
      </c>
      <c r="U276">
        <v>1.6900000572204601</v>
      </c>
      <c r="V276">
        <v>0.74599999189376798</v>
      </c>
      <c r="X276">
        <v>119.5</v>
      </c>
      <c r="AB276">
        <v>0.53100000000000003</v>
      </c>
      <c r="AE276">
        <v>2.6539999991655399</v>
      </c>
      <c r="AF276">
        <v>5.2611999511718803</v>
      </c>
      <c r="AG276">
        <v>47.694000601768501</v>
      </c>
      <c r="AH276">
        <v>-34.48394819</v>
      </c>
      <c r="AJ276" s="5">
        <f t="shared" si="9"/>
        <v>17.970610631787586</v>
      </c>
    </row>
    <row r="277" spans="1:36" x14ac:dyDescent="0.25">
      <c r="A277" t="s">
        <v>2365</v>
      </c>
      <c r="B277" t="s">
        <v>2521</v>
      </c>
      <c r="C277" t="s">
        <v>1634</v>
      </c>
      <c r="D277" t="str">
        <f t="shared" si="8"/>
        <v>Sandwithia guyanensis</v>
      </c>
      <c r="E277" t="s">
        <v>2549</v>
      </c>
      <c r="F277" t="s">
        <v>89</v>
      </c>
      <c r="G277">
        <v>70</v>
      </c>
      <c r="H277">
        <v>218</v>
      </c>
      <c r="I277">
        <v>3</v>
      </c>
      <c r="J277">
        <v>5</v>
      </c>
      <c r="K277" t="s">
        <v>38</v>
      </c>
      <c r="L277" t="s">
        <v>2549</v>
      </c>
      <c r="M277">
        <v>218</v>
      </c>
      <c r="N277">
        <v>11.8</v>
      </c>
      <c r="O277">
        <v>10</v>
      </c>
      <c r="P277">
        <v>1</v>
      </c>
      <c r="Q277">
        <v>1</v>
      </c>
      <c r="R277">
        <v>7</v>
      </c>
      <c r="S277">
        <v>190.10000101725299</v>
      </c>
      <c r="T277" s="4">
        <v>53.066666920979799</v>
      </c>
      <c r="U277">
        <v>1.52000002066294</v>
      </c>
      <c r="V277">
        <v>0.206000000238419</v>
      </c>
      <c r="X277">
        <v>100.8</v>
      </c>
      <c r="AE277">
        <v>2.44</v>
      </c>
      <c r="AF277">
        <v>1.663</v>
      </c>
      <c r="AG277">
        <v>43.85</v>
      </c>
      <c r="AH277">
        <v>-31.418235020000001</v>
      </c>
      <c r="AJ277" s="5">
        <f t="shared" si="9"/>
        <v>17.971311475409838</v>
      </c>
    </row>
    <row r="278" spans="1:36" x14ac:dyDescent="0.25">
      <c r="A278" t="s">
        <v>3692</v>
      </c>
      <c r="B278" t="s">
        <v>3764</v>
      </c>
      <c r="C278" t="s">
        <v>3785</v>
      </c>
      <c r="D278" t="str">
        <f t="shared" si="8"/>
        <v>Trichilia pallida</v>
      </c>
      <c r="E278" t="s">
        <v>3790</v>
      </c>
      <c r="F278" t="s">
        <v>116</v>
      </c>
      <c r="G278">
        <v>196</v>
      </c>
      <c r="H278">
        <v>15</v>
      </c>
      <c r="I278">
        <v>3</v>
      </c>
      <c r="J278">
        <v>5</v>
      </c>
      <c r="K278" t="s">
        <v>38</v>
      </c>
      <c r="L278" t="s">
        <v>3790</v>
      </c>
      <c r="M278">
        <v>351</v>
      </c>
      <c r="N278">
        <v>14.2</v>
      </c>
      <c r="O278">
        <v>15</v>
      </c>
      <c r="P278">
        <v>3</v>
      </c>
      <c r="Q278">
        <v>3</v>
      </c>
      <c r="R278">
        <v>12</v>
      </c>
      <c r="S278">
        <v>184.46666463216101</v>
      </c>
      <c r="T278" s="4">
        <v>61.400000254313099</v>
      </c>
      <c r="U278">
        <v>1.46666665871938</v>
      </c>
      <c r="V278">
        <v>0.173999999960264</v>
      </c>
      <c r="X278">
        <v>86.3</v>
      </c>
      <c r="Y278" s="4">
        <v>0.51629999999999998</v>
      </c>
      <c r="Z278">
        <v>0.60289999999999999</v>
      </c>
      <c r="AA278">
        <v>3</v>
      </c>
      <c r="AB278">
        <v>0.53500000000000003</v>
      </c>
      <c r="AC278">
        <v>11.407</v>
      </c>
      <c r="AD278">
        <v>1.5694999999999999</v>
      </c>
      <c r="AE278">
        <v>2.5639999657869299</v>
      </c>
      <c r="AF278">
        <v>4.2009701728820801</v>
      </c>
      <c r="AG278">
        <v>46.081000566482501</v>
      </c>
      <c r="AH278">
        <v>-32.951079139999997</v>
      </c>
      <c r="AJ278" s="5">
        <f t="shared" si="9"/>
        <v>17.972309353108574</v>
      </c>
    </row>
    <row r="279" spans="1:36" x14ac:dyDescent="0.25">
      <c r="A279" t="s">
        <v>2969</v>
      </c>
      <c r="B279" t="s">
        <v>2999</v>
      </c>
      <c r="C279" t="s">
        <v>3012</v>
      </c>
      <c r="D279" t="str">
        <f t="shared" si="8"/>
        <v>Eschweilera coriacea</v>
      </c>
      <c r="E279" t="s">
        <v>3083</v>
      </c>
      <c r="F279" t="s">
        <v>116</v>
      </c>
      <c r="G279">
        <v>135</v>
      </c>
      <c r="H279">
        <v>45</v>
      </c>
      <c r="I279">
        <v>3</v>
      </c>
      <c r="J279">
        <v>5</v>
      </c>
      <c r="K279" t="s">
        <v>38</v>
      </c>
      <c r="L279" t="s">
        <v>3083</v>
      </c>
      <c r="M279">
        <v>307</v>
      </c>
      <c r="N279">
        <v>19.600000000000001</v>
      </c>
      <c r="O279">
        <v>19</v>
      </c>
      <c r="P279">
        <v>4</v>
      </c>
      <c r="Q279">
        <v>4</v>
      </c>
      <c r="R279">
        <v>19</v>
      </c>
      <c r="S279">
        <v>214.13333129882801</v>
      </c>
      <c r="T279" s="4">
        <v>55.033334096272803</v>
      </c>
      <c r="U279">
        <v>1.6100000143051101</v>
      </c>
      <c r="V279">
        <v>0.61666666467984499</v>
      </c>
      <c r="X279">
        <v>187.1</v>
      </c>
      <c r="AE279">
        <v>2.6440000161528601</v>
      </c>
      <c r="AF279">
        <v>4.1404299736022896</v>
      </c>
      <c r="AG279">
        <v>47.519999742507899</v>
      </c>
      <c r="AH279">
        <v>-31.703449620000001</v>
      </c>
      <c r="AJ279" s="5">
        <f t="shared" si="9"/>
        <v>17.97276832533899</v>
      </c>
    </row>
    <row r="280" spans="1:36" x14ac:dyDescent="0.25">
      <c r="A280" t="s">
        <v>2365</v>
      </c>
      <c r="B280" t="s">
        <v>2521</v>
      </c>
      <c r="C280" t="s">
        <v>1634</v>
      </c>
      <c r="D280" t="str">
        <f t="shared" si="8"/>
        <v>Sandwithia guyanensis</v>
      </c>
      <c r="E280" t="s">
        <v>2545</v>
      </c>
      <c r="F280" t="s">
        <v>89</v>
      </c>
      <c r="G280">
        <v>98</v>
      </c>
      <c r="H280">
        <v>181</v>
      </c>
      <c r="I280">
        <v>3</v>
      </c>
      <c r="J280">
        <v>5</v>
      </c>
      <c r="K280" t="s">
        <v>38</v>
      </c>
      <c r="L280" t="s">
        <v>2545</v>
      </c>
      <c r="M280">
        <v>218</v>
      </c>
      <c r="N280">
        <v>12.3</v>
      </c>
      <c r="O280">
        <v>8</v>
      </c>
      <c r="P280">
        <v>1</v>
      </c>
      <c r="Q280">
        <v>1</v>
      </c>
      <c r="R280">
        <v>8</v>
      </c>
      <c r="S280">
        <v>221.46666463216101</v>
      </c>
      <c r="T280" s="4">
        <v>57.400000254313099</v>
      </c>
      <c r="U280">
        <v>1.53333334128062</v>
      </c>
      <c r="V280">
        <v>0.72066666682561198</v>
      </c>
      <c r="X280">
        <v>317.2</v>
      </c>
      <c r="AE280">
        <v>2.33</v>
      </c>
      <c r="AF280">
        <v>2.012</v>
      </c>
      <c r="AG280">
        <v>41.88</v>
      </c>
      <c r="AH280">
        <v>-31.14714537</v>
      </c>
      <c r="AJ280" s="5">
        <f t="shared" si="9"/>
        <v>17.974248927038627</v>
      </c>
    </row>
    <row r="281" spans="1:36" x14ac:dyDescent="0.25">
      <c r="A281" t="s">
        <v>1187</v>
      </c>
      <c r="B281" t="s">
        <v>1199</v>
      </c>
      <c r="C281" t="s">
        <v>63</v>
      </c>
      <c r="D281" t="str">
        <f t="shared" si="8"/>
        <v>Dicorynia guianensis</v>
      </c>
      <c r="E281" t="s">
        <v>1262</v>
      </c>
      <c r="F281" t="s">
        <v>42</v>
      </c>
      <c r="G281">
        <v>99</v>
      </c>
      <c r="H281">
        <v>338</v>
      </c>
      <c r="I281">
        <v>3</v>
      </c>
      <c r="J281">
        <v>5</v>
      </c>
      <c r="K281" t="s">
        <v>38</v>
      </c>
      <c r="L281" t="s">
        <v>1262</v>
      </c>
      <c r="M281">
        <v>88</v>
      </c>
      <c r="P281">
        <v>3</v>
      </c>
      <c r="Q281">
        <v>3</v>
      </c>
      <c r="R281">
        <v>10</v>
      </c>
      <c r="S281">
        <v>184.43333435058599</v>
      </c>
      <c r="T281" s="4">
        <v>61.433333079020201</v>
      </c>
      <c r="U281">
        <v>1.5099999904632599</v>
      </c>
      <c r="V281">
        <v>0.66633333762486802</v>
      </c>
      <c r="X281">
        <v>303.7</v>
      </c>
      <c r="AE281">
        <v>2.7820000424981099</v>
      </c>
      <c r="AF281">
        <v>5.1451101303100604</v>
      </c>
      <c r="AG281">
        <v>50.009000301361098</v>
      </c>
      <c r="AH281">
        <v>-30.7525087</v>
      </c>
      <c r="AJ281" s="5">
        <f t="shared" si="9"/>
        <v>17.975916440481175</v>
      </c>
    </row>
    <row r="282" spans="1:36" x14ac:dyDescent="0.25">
      <c r="A282" t="s">
        <v>1525</v>
      </c>
      <c r="B282" t="s">
        <v>1537</v>
      </c>
      <c r="C282" t="s">
        <v>1538</v>
      </c>
      <c r="D282" t="str">
        <f t="shared" si="8"/>
        <v>Pourouma bicolor</v>
      </c>
      <c r="E282" t="s">
        <v>1539</v>
      </c>
      <c r="F282" t="s">
        <v>116</v>
      </c>
      <c r="G282">
        <v>187</v>
      </c>
      <c r="H282">
        <v>45</v>
      </c>
      <c r="I282">
        <v>3</v>
      </c>
      <c r="J282">
        <v>5</v>
      </c>
      <c r="K282" t="s">
        <v>38</v>
      </c>
      <c r="L282" t="s">
        <v>1539</v>
      </c>
      <c r="M282">
        <v>108</v>
      </c>
      <c r="N282">
        <v>35.299999999999997</v>
      </c>
      <c r="O282">
        <v>33</v>
      </c>
      <c r="P282">
        <v>5</v>
      </c>
      <c r="Q282">
        <v>5</v>
      </c>
      <c r="R282">
        <v>33</v>
      </c>
      <c r="S282">
        <v>315.66666666666703</v>
      </c>
      <c r="T282" s="4">
        <v>51.866667429606103</v>
      </c>
      <c r="U282">
        <v>1.8266666332880701</v>
      </c>
      <c r="V282">
        <v>5.48400004704793</v>
      </c>
      <c r="X282">
        <v>1445.3</v>
      </c>
      <c r="Y282" s="4">
        <v>0.35470000000000002</v>
      </c>
      <c r="Z282">
        <v>1.2191000000000001</v>
      </c>
      <c r="AA282">
        <v>5</v>
      </c>
      <c r="AB282">
        <v>0.42699999999999999</v>
      </c>
      <c r="AC282">
        <v>14.625500000000001</v>
      </c>
      <c r="AD282">
        <v>2.9064999999999999</v>
      </c>
      <c r="AE282">
        <v>2.62899994850159</v>
      </c>
      <c r="AF282">
        <v>4.6104898452758798</v>
      </c>
      <c r="AG282">
        <v>47.258999943733201</v>
      </c>
      <c r="AH282">
        <v>-30.56312994</v>
      </c>
      <c r="AJ282" s="5">
        <f t="shared" si="9"/>
        <v>17.976036846508375</v>
      </c>
    </row>
    <row r="283" spans="1:36" x14ac:dyDescent="0.25">
      <c r="A283" t="s">
        <v>1661</v>
      </c>
      <c r="B283" t="s">
        <v>1747</v>
      </c>
      <c r="C283" t="s">
        <v>1804</v>
      </c>
      <c r="D283" t="str">
        <f t="shared" si="8"/>
        <v>Licania canescens</v>
      </c>
      <c r="E283" t="s">
        <v>1838</v>
      </c>
      <c r="F283" t="s">
        <v>116</v>
      </c>
      <c r="G283">
        <v>177</v>
      </c>
      <c r="H283">
        <v>79</v>
      </c>
      <c r="I283">
        <v>3</v>
      </c>
      <c r="J283">
        <v>5</v>
      </c>
      <c r="K283" t="s">
        <v>38</v>
      </c>
      <c r="L283" t="s">
        <v>1838</v>
      </c>
      <c r="M283">
        <v>135</v>
      </c>
      <c r="N283">
        <v>17.2</v>
      </c>
      <c r="O283">
        <v>16</v>
      </c>
      <c r="P283">
        <v>2</v>
      </c>
      <c r="Q283">
        <v>2</v>
      </c>
      <c r="R283">
        <v>13</v>
      </c>
      <c r="S283">
        <v>184.46666463216101</v>
      </c>
      <c r="T283" s="4">
        <v>33.666667938232401</v>
      </c>
      <c r="U283">
        <v>1.1499999761581401</v>
      </c>
      <c r="V283">
        <v>0.134000000854333</v>
      </c>
      <c r="X283">
        <v>59.4</v>
      </c>
      <c r="Y283" s="4">
        <v>0.7359</v>
      </c>
      <c r="Z283">
        <v>0.50660000000000005</v>
      </c>
      <c r="AB283">
        <v>0.73599999999999999</v>
      </c>
      <c r="AC283">
        <v>9.6555</v>
      </c>
      <c r="AD283">
        <v>1.1125</v>
      </c>
      <c r="AE283">
        <v>2.35699992626905</v>
      </c>
      <c r="AF283">
        <v>2.4608199596404998</v>
      </c>
      <c r="AG283">
        <v>42.3949986696243</v>
      </c>
      <c r="AH283">
        <v>-34.300657129999998</v>
      </c>
      <c r="AJ283" s="5">
        <f t="shared" si="9"/>
        <v>17.986847685961674</v>
      </c>
    </row>
    <row r="284" spans="1:36" x14ac:dyDescent="0.25">
      <c r="A284" t="s">
        <v>2969</v>
      </c>
      <c r="B284" t="s">
        <v>2999</v>
      </c>
      <c r="C284" t="s">
        <v>3171</v>
      </c>
      <c r="D284" t="str">
        <f t="shared" si="8"/>
        <v>Eschweilera decolorans</v>
      </c>
      <c r="E284" t="s">
        <v>3183</v>
      </c>
      <c r="F284" t="s">
        <v>89</v>
      </c>
      <c r="G284">
        <v>32</v>
      </c>
      <c r="H284">
        <v>125</v>
      </c>
      <c r="I284">
        <v>3</v>
      </c>
      <c r="J284">
        <v>5</v>
      </c>
      <c r="K284" t="s">
        <v>38</v>
      </c>
      <c r="L284" t="s">
        <v>3183</v>
      </c>
      <c r="M284">
        <v>308</v>
      </c>
      <c r="N284">
        <v>32.299999999999997</v>
      </c>
      <c r="O284">
        <v>18</v>
      </c>
      <c r="P284">
        <v>3</v>
      </c>
      <c r="Q284">
        <v>2</v>
      </c>
      <c r="R284">
        <v>12</v>
      </c>
      <c r="S284">
        <v>217.46666463216101</v>
      </c>
      <c r="T284" s="4">
        <v>60.633332570393897</v>
      </c>
      <c r="U284">
        <v>2.8033333619435599</v>
      </c>
      <c r="V284">
        <v>0.615333338578542</v>
      </c>
      <c r="X284">
        <v>190.8</v>
      </c>
      <c r="AE284">
        <v>2.78</v>
      </c>
      <c r="AF284">
        <v>-5.0999999999999997E-2</v>
      </c>
      <c r="AG284">
        <v>50.02</v>
      </c>
      <c r="AH284">
        <v>-31.619378600000001</v>
      </c>
      <c r="AJ284" s="5">
        <f t="shared" si="9"/>
        <v>17.992805755395686</v>
      </c>
    </row>
    <row r="285" spans="1:36" x14ac:dyDescent="0.25">
      <c r="A285" t="s">
        <v>2969</v>
      </c>
      <c r="B285" t="s">
        <v>2999</v>
      </c>
      <c r="C285" t="s">
        <v>3012</v>
      </c>
      <c r="D285" t="str">
        <f t="shared" si="8"/>
        <v>Eschweilera coriacea</v>
      </c>
      <c r="E285" t="s">
        <v>3077</v>
      </c>
      <c r="F285" t="s">
        <v>116</v>
      </c>
      <c r="G285">
        <v>130</v>
      </c>
      <c r="H285">
        <v>98</v>
      </c>
      <c r="I285">
        <v>3</v>
      </c>
      <c r="J285">
        <v>5</v>
      </c>
      <c r="K285" t="s">
        <v>38</v>
      </c>
      <c r="L285" t="s">
        <v>3077</v>
      </c>
      <c r="M285">
        <v>307</v>
      </c>
      <c r="N285">
        <v>34.299999999999997</v>
      </c>
      <c r="O285">
        <v>22</v>
      </c>
      <c r="P285">
        <v>3</v>
      </c>
      <c r="Q285">
        <v>3</v>
      </c>
      <c r="R285">
        <v>20</v>
      </c>
      <c r="S285">
        <v>219</v>
      </c>
      <c r="T285" s="4">
        <v>56.200000762939503</v>
      </c>
      <c r="U285">
        <v>1.6100000143051101</v>
      </c>
      <c r="V285">
        <v>0.89700001478195202</v>
      </c>
      <c r="X285">
        <v>245.2</v>
      </c>
      <c r="AE285">
        <v>2.64100003987551</v>
      </c>
      <c r="AF285">
        <v>3.31416988372803</v>
      </c>
      <c r="AG285">
        <v>47.580000758171103</v>
      </c>
      <c r="AH285">
        <v>-30.97684426</v>
      </c>
      <c r="AJ285" s="5">
        <f t="shared" si="9"/>
        <v>18.015903082081703</v>
      </c>
    </row>
    <row r="286" spans="1:36" x14ac:dyDescent="0.25">
      <c r="A286" t="s">
        <v>4482</v>
      </c>
      <c r="B286" t="s">
        <v>4579</v>
      </c>
      <c r="C286" t="s">
        <v>4580</v>
      </c>
      <c r="D286" t="str">
        <f t="shared" si="8"/>
        <v>Dussia discolor</v>
      </c>
      <c r="E286" t="s">
        <v>4581</v>
      </c>
      <c r="F286" t="s">
        <v>37</v>
      </c>
      <c r="G286">
        <v>83</v>
      </c>
      <c r="H286">
        <v>28</v>
      </c>
      <c r="I286">
        <v>3</v>
      </c>
      <c r="J286">
        <v>5</v>
      </c>
      <c r="K286" t="s">
        <v>38</v>
      </c>
      <c r="L286" t="s">
        <v>4581</v>
      </c>
      <c r="M286">
        <v>461</v>
      </c>
      <c r="N286">
        <v>16.899999999999999</v>
      </c>
      <c r="O286">
        <v>24</v>
      </c>
      <c r="P286">
        <v>3</v>
      </c>
      <c r="Q286">
        <v>3</v>
      </c>
      <c r="R286">
        <v>20</v>
      </c>
      <c r="S286">
        <v>211.666666666667</v>
      </c>
      <c r="T286" s="4">
        <v>45.8333333333333</v>
      </c>
      <c r="U286">
        <v>0.83666668335596694</v>
      </c>
      <c r="V286">
        <v>0.37433333198229501</v>
      </c>
      <c r="X286">
        <v>174.9</v>
      </c>
      <c r="AA286">
        <v>5</v>
      </c>
      <c r="AE286">
        <v>2.7329999953508399</v>
      </c>
      <c r="AF286">
        <v>2.1512699127197301</v>
      </c>
      <c r="AG286">
        <v>49.243998527526898</v>
      </c>
      <c r="AH286">
        <v>-30.504923340000001</v>
      </c>
      <c r="AJ286" s="5">
        <f t="shared" si="9"/>
        <v>18.018294405889804</v>
      </c>
    </row>
    <row r="287" spans="1:36" x14ac:dyDescent="0.25">
      <c r="A287" t="s">
        <v>794</v>
      </c>
      <c r="B287" t="s">
        <v>795</v>
      </c>
      <c r="C287" t="s">
        <v>796</v>
      </c>
      <c r="D287" t="str">
        <f t="shared" si="8"/>
        <v>Cordia sagotii</v>
      </c>
      <c r="E287" t="s">
        <v>800</v>
      </c>
      <c r="F287" t="s">
        <v>37</v>
      </c>
      <c r="G287">
        <v>79</v>
      </c>
      <c r="H287">
        <v>18</v>
      </c>
      <c r="I287">
        <v>3</v>
      </c>
      <c r="J287">
        <v>5</v>
      </c>
      <c r="K287" t="s">
        <v>38</v>
      </c>
      <c r="L287" t="s">
        <v>800</v>
      </c>
      <c r="M287">
        <v>60</v>
      </c>
      <c r="N287">
        <v>21.5</v>
      </c>
      <c r="O287">
        <v>20</v>
      </c>
      <c r="P287">
        <v>3</v>
      </c>
      <c r="Q287">
        <v>3</v>
      </c>
      <c r="R287">
        <v>20</v>
      </c>
      <c r="S287">
        <v>288.33333333333297</v>
      </c>
      <c r="T287" s="4">
        <v>58.466667175292997</v>
      </c>
      <c r="U287">
        <v>1.6633332967758201</v>
      </c>
      <c r="V287">
        <v>0.69199999173482296</v>
      </c>
      <c r="X287">
        <v>191.1</v>
      </c>
      <c r="Y287" s="4">
        <v>0.49</v>
      </c>
      <c r="Z287">
        <v>0.82</v>
      </c>
      <c r="AA287">
        <v>7</v>
      </c>
      <c r="AB287">
        <v>0.50580489635467496</v>
      </c>
      <c r="AC287">
        <v>12.408200000000001</v>
      </c>
      <c r="AD287">
        <v>1.0655095800000001</v>
      </c>
      <c r="AE287">
        <v>2.7610000222921398</v>
      </c>
      <c r="AF287">
        <v>3.7239699363708501</v>
      </c>
      <c r="AG287">
        <v>49.768000841140697</v>
      </c>
      <c r="AH287">
        <v>-33.188691009999999</v>
      </c>
      <c r="AJ287" s="5">
        <f t="shared" si="9"/>
        <v>18.02535329203803</v>
      </c>
    </row>
    <row r="288" spans="1:36" x14ac:dyDescent="0.25">
      <c r="A288" t="s">
        <v>4700</v>
      </c>
      <c r="B288" t="s">
        <v>4725</v>
      </c>
      <c r="C288" t="s">
        <v>4726</v>
      </c>
      <c r="D288" t="str">
        <f t="shared" si="8"/>
        <v>Duroia aquatica</v>
      </c>
      <c r="E288" t="s">
        <v>4734</v>
      </c>
      <c r="F288" t="s">
        <v>116</v>
      </c>
      <c r="G288">
        <v>184</v>
      </c>
      <c r="H288">
        <v>82</v>
      </c>
      <c r="I288">
        <v>3</v>
      </c>
      <c r="J288">
        <v>5</v>
      </c>
      <c r="K288" t="s">
        <v>38</v>
      </c>
      <c r="L288" t="s">
        <v>4734</v>
      </c>
      <c r="M288">
        <v>493</v>
      </c>
      <c r="O288">
        <v>16</v>
      </c>
      <c r="P288">
        <v>1</v>
      </c>
      <c r="Q288">
        <v>1</v>
      </c>
      <c r="R288">
        <v>16</v>
      </c>
      <c r="S288">
        <v>212.233332316081</v>
      </c>
      <c r="T288" s="4">
        <v>52.733333587646499</v>
      </c>
      <c r="U288">
        <v>2.0766667127609302</v>
      </c>
      <c r="V288">
        <v>2.1576666831970202</v>
      </c>
      <c r="X288">
        <v>904.6</v>
      </c>
      <c r="AB288">
        <v>0.59</v>
      </c>
      <c r="AE288">
        <v>2.6229999959468802</v>
      </c>
      <c r="AF288">
        <v>4.7761201858520499</v>
      </c>
      <c r="AG288">
        <v>47.286000847816503</v>
      </c>
      <c r="AH288">
        <v>-32.429230240000003</v>
      </c>
      <c r="AJ288" s="5">
        <f t="shared" si="9"/>
        <v>18.02744983640256</v>
      </c>
    </row>
    <row r="289" spans="1:36" x14ac:dyDescent="0.25">
      <c r="A289" t="s">
        <v>2783</v>
      </c>
      <c r="B289" t="s">
        <v>2809</v>
      </c>
      <c r="C289" t="s">
        <v>2810</v>
      </c>
      <c r="D289" t="str">
        <f t="shared" si="8"/>
        <v>Licaria cannella</v>
      </c>
      <c r="E289" t="s">
        <v>2813</v>
      </c>
      <c r="F289" t="s">
        <v>74</v>
      </c>
      <c r="G289">
        <v>92</v>
      </c>
      <c r="H289">
        <v>86</v>
      </c>
      <c r="I289">
        <v>3</v>
      </c>
      <c r="J289">
        <v>4</v>
      </c>
      <c r="K289" t="s">
        <v>38</v>
      </c>
      <c r="L289" t="s">
        <v>2813</v>
      </c>
      <c r="M289">
        <v>283</v>
      </c>
      <c r="N289">
        <v>17.7</v>
      </c>
      <c r="O289">
        <v>22</v>
      </c>
      <c r="P289">
        <v>3</v>
      </c>
      <c r="Q289">
        <v>3</v>
      </c>
      <c r="R289">
        <v>22</v>
      </c>
      <c r="S289">
        <v>270.56667073567701</v>
      </c>
      <c r="T289" s="4">
        <v>66.000002543131501</v>
      </c>
      <c r="U289">
        <v>2.6533333460489898</v>
      </c>
      <c r="V289">
        <v>0.57566666603088401</v>
      </c>
      <c r="X289">
        <v>162.19999999999999</v>
      </c>
      <c r="Y289" s="4">
        <v>0.74</v>
      </c>
      <c r="Z289">
        <v>0.48</v>
      </c>
      <c r="AA289">
        <v>3</v>
      </c>
      <c r="AB289">
        <v>0.749</v>
      </c>
      <c r="AC289">
        <v>8.6546599999999998</v>
      </c>
      <c r="AD289">
        <v>1.5329999999999999</v>
      </c>
      <c r="AE289">
        <v>2.9720000922679901</v>
      </c>
      <c r="AF289">
        <v>2.5278999805450399</v>
      </c>
      <c r="AG289">
        <v>53.584998846054098</v>
      </c>
      <c r="AH289">
        <v>-31.76818763</v>
      </c>
      <c r="AJ289" s="5">
        <f t="shared" si="9"/>
        <v>18.029945216173381</v>
      </c>
    </row>
    <row r="290" spans="1:36" x14ac:dyDescent="0.25">
      <c r="A290" t="s">
        <v>4889</v>
      </c>
      <c r="B290" t="s">
        <v>4890</v>
      </c>
      <c r="C290" t="s">
        <v>4891</v>
      </c>
      <c r="D290" t="str">
        <f t="shared" si="8"/>
        <v>Chrysophyllum argenteum</v>
      </c>
      <c r="E290" t="s">
        <v>4898</v>
      </c>
      <c r="F290" t="s">
        <v>116</v>
      </c>
      <c r="G290">
        <v>193</v>
      </c>
      <c r="H290">
        <v>39</v>
      </c>
      <c r="I290">
        <v>3</v>
      </c>
      <c r="J290">
        <v>5</v>
      </c>
      <c r="K290" t="s">
        <v>38</v>
      </c>
      <c r="L290" t="s">
        <v>4898</v>
      </c>
      <c r="M290">
        <v>524</v>
      </c>
      <c r="N290">
        <v>20</v>
      </c>
      <c r="O290">
        <v>28</v>
      </c>
      <c r="P290">
        <v>3</v>
      </c>
      <c r="Q290">
        <v>3</v>
      </c>
      <c r="R290">
        <v>20</v>
      </c>
      <c r="S290">
        <v>214.79999796549501</v>
      </c>
      <c r="T290" s="4">
        <v>48.899998982747398</v>
      </c>
      <c r="U290">
        <v>1.4299999872843401</v>
      </c>
      <c r="V290">
        <v>0.17466666301091499</v>
      </c>
      <c r="Y290" s="4">
        <v>0.70099999999999996</v>
      </c>
      <c r="Z290">
        <v>0.44769999999999999</v>
      </c>
      <c r="AA290">
        <v>1</v>
      </c>
      <c r="AB290">
        <v>0.70599999999999996</v>
      </c>
      <c r="AC290">
        <v>11.983499999999999</v>
      </c>
      <c r="AD290">
        <v>1.4895</v>
      </c>
      <c r="AE290">
        <v>2.5669999420642902</v>
      </c>
      <c r="AF290">
        <v>4.3232898712158203</v>
      </c>
      <c r="AG290">
        <v>46.318000555038502</v>
      </c>
      <c r="AH290">
        <v>-32.859075140000002</v>
      </c>
      <c r="AJ290" s="5">
        <f t="shared" si="9"/>
        <v>18.04363132076708</v>
      </c>
    </row>
    <row r="291" spans="1:36" x14ac:dyDescent="0.25">
      <c r="A291" t="s">
        <v>2768</v>
      </c>
      <c r="B291" t="s">
        <v>2769</v>
      </c>
      <c r="C291" t="s">
        <v>1434</v>
      </c>
      <c r="D291" t="str">
        <f t="shared" si="8"/>
        <v>Cyrillopsis paraensis</v>
      </c>
      <c r="E291" t="s">
        <v>2774</v>
      </c>
      <c r="F291" t="s">
        <v>42</v>
      </c>
      <c r="G291">
        <v>32</v>
      </c>
      <c r="H291">
        <v>393</v>
      </c>
      <c r="I291">
        <v>3</v>
      </c>
      <c r="J291">
        <v>5</v>
      </c>
      <c r="K291" t="s">
        <v>38</v>
      </c>
      <c r="L291" t="s">
        <v>2774</v>
      </c>
      <c r="M291">
        <v>242</v>
      </c>
      <c r="N291">
        <v>22.5</v>
      </c>
      <c r="O291">
        <v>17</v>
      </c>
      <c r="P291">
        <v>3</v>
      </c>
      <c r="Q291">
        <v>3</v>
      </c>
      <c r="R291">
        <v>17</v>
      </c>
      <c r="S291">
        <v>145.20000203450499</v>
      </c>
      <c r="T291" s="4">
        <v>58.033332824707003</v>
      </c>
      <c r="U291">
        <v>1.74333337942759</v>
      </c>
      <c r="V291">
        <v>0.26633334159851102</v>
      </c>
      <c r="X291">
        <v>140.9</v>
      </c>
      <c r="Y291" s="4">
        <v>0.80610000000000004</v>
      </c>
      <c r="Z291">
        <v>0.35709999999999997</v>
      </c>
      <c r="AA291">
        <v>1</v>
      </c>
      <c r="AB291">
        <v>0.72799999999999998</v>
      </c>
      <c r="AC291">
        <v>12.923</v>
      </c>
      <c r="AD291">
        <v>1.1775</v>
      </c>
      <c r="AE291">
        <v>2.6920000091195102</v>
      </c>
      <c r="AF291">
        <v>3.3143000602722199</v>
      </c>
      <c r="AG291">
        <v>48.574998974800103</v>
      </c>
      <c r="AH291">
        <v>-33.912010209999998</v>
      </c>
      <c r="AJ291" s="5">
        <f t="shared" si="9"/>
        <v>18.04420461004673</v>
      </c>
    </row>
    <row r="292" spans="1:36" x14ac:dyDescent="0.25">
      <c r="A292" t="s">
        <v>3810</v>
      </c>
      <c r="B292" t="s">
        <v>3833</v>
      </c>
      <c r="C292" t="s">
        <v>3684</v>
      </c>
      <c r="D292" t="str">
        <f t="shared" si="8"/>
        <v>Inga huberi</v>
      </c>
      <c r="E292" t="s">
        <v>3871</v>
      </c>
      <c r="F292" t="s">
        <v>116</v>
      </c>
      <c r="G292">
        <v>164</v>
      </c>
      <c r="H292">
        <v>31</v>
      </c>
      <c r="I292">
        <v>3</v>
      </c>
      <c r="J292">
        <v>5</v>
      </c>
      <c r="K292" t="s">
        <v>38</v>
      </c>
      <c r="L292" t="s">
        <v>3871</v>
      </c>
      <c r="M292">
        <v>367</v>
      </c>
      <c r="N292">
        <v>10.9</v>
      </c>
      <c r="O292">
        <v>11</v>
      </c>
      <c r="P292">
        <v>2</v>
      </c>
      <c r="Q292">
        <v>3</v>
      </c>
      <c r="R292">
        <v>11</v>
      </c>
      <c r="S292">
        <v>223.333333333333</v>
      </c>
      <c r="T292" s="4">
        <v>65.933331807454394</v>
      </c>
      <c r="U292">
        <v>1.5100000301996901</v>
      </c>
      <c r="V292">
        <v>2.61233329772949</v>
      </c>
      <c r="X292">
        <v>789</v>
      </c>
      <c r="Y292" s="4">
        <v>0.6986</v>
      </c>
      <c r="Z292">
        <v>0.48530000000000001</v>
      </c>
      <c r="AA292">
        <v>2</v>
      </c>
      <c r="AB292">
        <v>0.53800000000000003</v>
      </c>
      <c r="AC292">
        <v>12.0625</v>
      </c>
      <c r="AD292">
        <v>1.952</v>
      </c>
      <c r="AE292">
        <v>2.6949999853968598</v>
      </c>
      <c r="AF292">
        <v>6.6248497962951696</v>
      </c>
      <c r="AG292">
        <v>48.633998632431002</v>
      </c>
      <c r="AH292">
        <v>-32.819014750000001</v>
      </c>
      <c r="AJ292" s="5">
        <f t="shared" si="9"/>
        <v>18.046010722062867</v>
      </c>
    </row>
    <row r="293" spans="1:36" x14ac:dyDescent="0.25">
      <c r="A293" t="s">
        <v>2969</v>
      </c>
      <c r="B293" t="s">
        <v>3329</v>
      </c>
      <c r="C293" t="s">
        <v>3330</v>
      </c>
      <c r="D293" t="str">
        <f t="shared" si="8"/>
        <v>Gustavia hexapetala</v>
      </c>
      <c r="E293" t="s">
        <v>3371</v>
      </c>
      <c r="F293" t="s">
        <v>116</v>
      </c>
      <c r="G293">
        <v>152</v>
      </c>
      <c r="H293">
        <v>25</v>
      </c>
      <c r="I293">
        <v>3</v>
      </c>
      <c r="J293">
        <v>5</v>
      </c>
      <c r="K293" t="s">
        <v>38</v>
      </c>
      <c r="L293" t="s">
        <v>3371</v>
      </c>
      <c r="M293">
        <v>318</v>
      </c>
      <c r="N293">
        <v>16.8</v>
      </c>
      <c r="O293">
        <v>20</v>
      </c>
      <c r="P293">
        <v>2</v>
      </c>
      <c r="Q293">
        <v>2</v>
      </c>
      <c r="R293">
        <v>14</v>
      </c>
      <c r="S293">
        <v>221.666666666667</v>
      </c>
      <c r="T293" s="4">
        <v>55.233333587646499</v>
      </c>
      <c r="U293">
        <v>1.4633333285649599</v>
      </c>
      <c r="V293">
        <v>0.83133333921432495</v>
      </c>
      <c r="X293">
        <v>289.60000000000002</v>
      </c>
      <c r="Y293" s="4">
        <v>0.65269999999999995</v>
      </c>
      <c r="Z293">
        <v>0.752</v>
      </c>
      <c r="AE293">
        <v>2.56</v>
      </c>
      <c r="AF293">
        <v>5.3650000000000002</v>
      </c>
      <c r="AG293">
        <v>46.2</v>
      </c>
      <c r="AH293">
        <v>-31.301595389999999</v>
      </c>
      <c r="AJ293" s="5">
        <f t="shared" si="9"/>
        <v>18.046875</v>
      </c>
    </row>
    <row r="294" spans="1:36" x14ac:dyDescent="0.25">
      <c r="A294" t="s">
        <v>1187</v>
      </c>
      <c r="B294" t="s">
        <v>1199</v>
      </c>
      <c r="C294" t="s">
        <v>63</v>
      </c>
      <c r="D294" t="str">
        <f t="shared" si="8"/>
        <v>Dicorynia guianensis</v>
      </c>
      <c r="E294" t="s">
        <v>1263</v>
      </c>
      <c r="F294" t="s">
        <v>42</v>
      </c>
      <c r="G294">
        <v>97</v>
      </c>
      <c r="H294">
        <v>376</v>
      </c>
      <c r="I294">
        <v>3</v>
      </c>
      <c r="J294">
        <v>5</v>
      </c>
      <c r="K294" t="s">
        <v>38</v>
      </c>
      <c r="L294" t="s">
        <v>1263</v>
      </c>
      <c r="M294">
        <v>88</v>
      </c>
      <c r="N294">
        <v>66</v>
      </c>
      <c r="O294">
        <v>38</v>
      </c>
      <c r="P294">
        <v>4</v>
      </c>
      <c r="Q294">
        <v>3</v>
      </c>
      <c r="R294">
        <v>35</v>
      </c>
      <c r="S294">
        <v>193.333333333333</v>
      </c>
      <c r="T294" s="4">
        <v>63.266667683919302</v>
      </c>
      <c r="U294">
        <v>1.4933333396911599</v>
      </c>
      <c r="V294">
        <v>0.345666656891505</v>
      </c>
      <c r="X294">
        <v>135.6</v>
      </c>
      <c r="AE294">
        <v>2.7790000662207599</v>
      </c>
      <c r="AF294">
        <v>5.2067098617553702</v>
      </c>
      <c r="AG294">
        <v>50.1890003681183</v>
      </c>
      <c r="AH294">
        <v>-29.816521420000001</v>
      </c>
      <c r="AJ294" s="5">
        <f t="shared" si="9"/>
        <v>18.060093260944658</v>
      </c>
    </row>
    <row r="295" spans="1:36" x14ac:dyDescent="0.25">
      <c r="A295" t="s">
        <v>3810</v>
      </c>
      <c r="B295" t="s">
        <v>3833</v>
      </c>
      <c r="C295" t="s">
        <v>3847</v>
      </c>
      <c r="D295" t="str">
        <f t="shared" si="8"/>
        <v>Inga albicoria</v>
      </c>
      <c r="E295" t="s">
        <v>3850</v>
      </c>
      <c r="F295" t="s">
        <v>116</v>
      </c>
      <c r="G295">
        <v>161</v>
      </c>
      <c r="H295">
        <v>64</v>
      </c>
      <c r="I295">
        <v>3</v>
      </c>
      <c r="J295">
        <v>5</v>
      </c>
      <c r="K295" t="s">
        <v>38</v>
      </c>
      <c r="L295" t="s">
        <v>3850</v>
      </c>
      <c r="M295">
        <v>363</v>
      </c>
      <c r="N295">
        <v>15.6</v>
      </c>
      <c r="O295">
        <v>20</v>
      </c>
      <c r="P295">
        <v>3</v>
      </c>
      <c r="Q295">
        <v>3</v>
      </c>
      <c r="R295">
        <v>14</v>
      </c>
      <c r="S295">
        <v>223.56666564941401</v>
      </c>
      <c r="T295" s="4">
        <v>59.033332824707003</v>
      </c>
      <c r="U295">
        <v>1.9166666666666701</v>
      </c>
      <c r="V295">
        <v>0.30766665935516402</v>
      </c>
      <c r="X295">
        <v>108</v>
      </c>
      <c r="Y295" s="4">
        <v>0.64690000000000003</v>
      </c>
      <c r="Z295">
        <v>0.66220000000000001</v>
      </c>
      <c r="AA295">
        <v>3</v>
      </c>
      <c r="AB295">
        <v>0.54500000000000004</v>
      </c>
      <c r="AC295">
        <v>13.98</v>
      </c>
      <c r="AD295">
        <v>2.1190000000000002</v>
      </c>
      <c r="AE295">
        <v>2.6179999113082899</v>
      </c>
      <c r="AF295">
        <v>4.6525201797485396</v>
      </c>
      <c r="AG295">
        <v>47.295001149177601</v>
      </c>
      <c r="AH295">
        <v>-31.1342444</v>
      </c>
      <c r="AJ295" s="5">
        <f t="shared" si="9"/>
        <v>18.065318086868434</v>
      </c>
    </row>
    <row r="296" spans="1:36" x14ac:dyDescent="0.25">
      <c r="A296" t="s">
        <v>2651</v>
      </c>
      <c r="B296" t="s">
        <v>2652</v>
      </c>
      <c r="C296" t="s">
        <v>2653</v>
      </c>
      <c r="D296" t="str">
        <f t="shared" si="8"/>
        <v>Dendrobangia boliviana</v>
      </c>
      <c r="E296" t="s">
        <v>2673</v>
      </c>
      <c r="F296" t="s">
        <v>116</v>
      </c>
      <c r="G296">
        <v>195</v>
      </c>
      <c r="H296">
        <v>99</v>
      </c>
      <c r="I296">
        <v>3</v>
      </c>
      <c r="J296">
        <v>5</v>
      </c>
      <c r="K296" t="s">
        <v>38</v>
      </c>
      <c r="L296" t="s">
        <v>2673</v>
      </c>
      <c r="M296">
        <v>236</v>
      </c>
      <c r="N296">
        <v>18.2</v>
      </c>
      <c r="O296">
        <v>20</v>
      </c>
      <c r="P296">
        <v>3</v>
      </c>
      <c r="Q296">
        <v>3</v>
      </c>
      <c r="R296">
        <v>20</v>
      </c>
      <c r="S296">
        <v>250.10000101725299</v>
      </c>
      <c r="T296" s="4">
        <v>57.266666412353501</v>
      </c>
      <c r="U296">
        <v>1.08999999364217</v>
      </c>
      <c r="V296">
        <v>0.71700000762939498</v>
      </c>
      <c r="X296">
        <v>302.89999999999998</v>
      </c>
      <c r="AB296">
        <v>0.58699999999999997</v>
      </c>
      <c r="AE296">
        <v>2.6040000841021498</v>
      </c>
      <c r="AF296">
        <v>3.0657300949096702</v>
      </c>
      <c r="AG296">
        <v>47.067999839782701</v>
      </c>
      <c r="AH296">
        <v>-32.775147029999999</v>
      </c>
      <c r="AJ296" s="5">
        <f t="shared" si="9"/>
        <v>18.075268171894695</v>
      </c>
    </row>
    <row r="297" spans="1:36" x14ac:dyDescent="0.25">
      <c r="A297" t="s">
        <v>2365</v>
      </c>
      <c r="B297" t="s">
        <v>2521</v>
      </c>
      <c r="C297" t="s">
        <v>1634</v>
      </c>
      <c r="D297" t="str">
        <f t="shared" si="8"/>
        <v>Sandwithia guyanensis</v>
      </c>
      <c r="E297" t="s">
        <v>2530</v>
      </c>
      <c r="F297" t="s">
        <v>89</v>
      </c>
      <c r="G297">
        <v>22</v>
      </c>
      <c r="H297">
        <v>185</v>
      </c>
      <c r="I297">
        <v>3</v>
      </c>
      <c r="J297">
        <v>5</v>
      </c>
      <c r="K297" t="s">
        <v>38</v>
      </c>
      <c r="L297" t="s">
        <v>2530</v>
      </c>
      <c r="M297">
        <v>218</v>
      </c>
      <c r="N297">
        <v>11.5</v>
      </c>
      <c r="O297">
        <v>10</v>
      </c>
      <c r="P297">
        <v>1</v>
      </c>
      <c r="Q297">
        <v>1</v>
      </c>
      <c r="R297">
        <v>6</v>
      </c>
      <c r="S297">
        <v>164.79999796549501</v>
      </c>
      <c r="T297" s="4">
        <v>51.066666920979799</v>
      </c>
      <c r="U297">
        <v>1.0599999825159701</v>
      </c>
      <c r="V297">
        <v>0.33633333444595298</v>
      </c>
      <c r="X297">
        <v>180</v>
      </c>
      <c r="AE297">
        <v>2.36</v>
      </c>
      <c r="AF297">
        <v>1.9379999999999999</v>
      </c>
      <c r="AG297">
        <v>42.67</v>
      </c>
      <c r="AH297">
        <v>-31.2431722</v>
      </c>
      <c r="AJ297" s="5">
        <f t="shared" si="9"/>
        <v>18.080508474576273</v>
      </c>
    </row>
    <row r="298" spans="1:36" x14ac:dyDescent="0.25">
      <c r="A298" t="s">
        <v>2365</v>
      </c>
      <c r="B298" t="s">
        <v>2521</v>
      </c>
      <c r="C298" t="s">
        <v>1634</v>
      </c>
      <c r="D298" t="str">
        <f t="shared" si="8"/>
        <v>Sandwithia guyanensis</v>
      </c>
      <c r="E298" t="s">
        <v>2558</v>
      </c>
      <c r="F298" t="s">
        <v>89</v>
      </c>
      <c r="G298">
        <v>23</v>
      </c>
      <c r="H298">
        <v>178</v>
      </c>
      <c r="I298">
        <v>3</v>
      </c>
      <c r="J298">
        <v>5</v>
      </c>
      <c r="K298" t="s">
        <v>38</v>
      </c>
      <c r="L298" t="s">
        <v>2558</v>
      </c>
      <c r="M298">
        <v>218</v>
      </c>
      <c r="N298">
        <v>10.5</v>
      </c>
      <c r="O298">
        <v>8</v>
      </c>
      <c r="P298">
        <v>2</v>
      </c>
      <c r="Q298">
        <v>1</v>
      </c>
      <c r="R298">
        <v>4</v>
      </c>
      <c r="S298">
        <v>172.233332316081</v>
      </c>
      <c r="T298" s="4">
        <v>54.266667683919302</v>
      </c>
      <c r="U298">
        <v>1.37999999523163</v>
      </c>
      <c r="V298">
        <v>0.60399999221166001</v>
      </c>
      <c r="X298">
        <v>279.60000000000002</v>
      </c>
      <c r="AE298">
        <v>2.41</v>
      </c>
      <c r="AF298">
        <v>0.59299999999999997</v>
      </c>
      <c r="AG298">
        <v>43.6</v>
      </c>
      <c r="AH298">
        <v>-32.045435419999997</v>
      </c>
      <c r="AJ298" s="5">
        <f t="shared" si="9"/>
        <v>18.091286307053942</v>
      </c>
    </row>
    <row r="299" spans="1:36" x14ac:dyDescent="0.25">
      <c r="A299" t="s">
        <v>3810</v>
      </c>
      <c r="B299" t="s">
        <v>3959</v>
      </c>
      <c r="C299" t="s">
        <v>3967</v>
      </c>
      <c r="D299" t="str">
        <f t="shared" si="8"/>
        <v>Pseudopiptadenia suaveolens</v>
      </c>
      <c r="E299" t="s">
        <v>3971</v>
      </c>
      <c r="F299" t="s">
        <v>40</v>
      </c>
      <c r="G299">
        <v>39</v>
      </c>
      <c r="H299">
        <v>74</v>
      </c>
      <c r="I299">
        <v>3</v>
      </c>
      <c r="J299">
        <v>5</v>
      </c>
      <c r="K299" t="s">
        <v>38</v>
      </c>
      <c r="L299" t="s">
        <v>3971</v>
      </c>
      <c r="M299">
        <v>387</v>
      </c>
      <c r="N299">
        <v>30.6</v>
      </c>
      <c r="O299">
        <v>33</v>
      </c>
      <c r="P299">
        <v>3</v>
      </c>
      <c r="Q299">
        <v>3</v>
      </c>
      <c r="R299">
        <v>20</v>
      </c>
      <c r="S299">
        <v>222.56666564941401</v>
      </c>
      <c r="T299" s="4">
        <v>44.366667429606103</v>
      </c>
      <c r="V299">
        <v>2.0580000281333901</v>
      </c>
      <c r="X299">
        <v>128</v>
      </c>
      <c r="Y299" s="4">
        <v>0.75739999999999996</v>
      </c>
      <c r="Z299">
        <v>0.35639999999999999</v>
      </c>
      <c r="AB299">
        <v>0.69699999999999995</v>
      </c>
      <c r="AC299">
        <v>11.695499999999999</v>
      </c>
      <c r="AD299">
        <v>1.621</v>
      </c>
      <c r="AE299">
        <v>2.6890000328421602</v>
      </c>
      <c r="AF299">
        <v>1.3270499706268299</v>
      </c>
      <c r="AG299">
        <v>48.669999837875402</v>
      </c>
      <c r="AH299">
        <v>-32.187019730000003</v>
      </c>
      <c r="AJ299" s="5">
        <f t="shared" si="9"/>
        <v>18.099665021734214</v>
      </c>
    </row>
    <row r="300" spans="1:36" x14ac:dyDescent="0.25">
      <c r="A300" t="s">
        <v>2969</v>
      </c>
      <c r="B300" t="s">
        <v>3400</v>
      </c>
      <c r="C300" t="s">
        <v>3552</v>
      </c>
      <c r="D300" t="str">
        <f t="shared" si="8"/>
        <v>Lecythis poiteaui</v>
      </c>
      <c r="E300" t="s">
        <v>3579</v>
      </c>
      <c r="F300" t="s">
        <v>116</v>
      </c>
      <c r="G300">
        <v>174</v>
      </c>
      <c r="H300">
        <v>65</v>
      </c>
      <c r="I300">
        <v>3</v>
      </c>
      <c r="J300">
        <v>5</v>
      </c>
      <c r="K300" t="s">
        <v>38</v>
      </c>
      <c r="L300" t="s">
        <v>3579</v>
      </c>
      <c r="M300">
        <v>328</v>
      </c>
      <c r="N300">
        <v>28</v>
      </c>
      <c r="O300">
        <v>28</v>
      </c>
      <c r="P300">
        <v>4</v>
      </c>
      <c r="Q300">
        <v>3</v>
      </c>
      <c r="R300">
        <v>14</v>
      </c>
      <c r="S300">
        <v>216.43333435058599</v>
      </c>
      <c r="T300" s="4">
        <v>45.800000508626297</v>
      </c>
      <c r="U300">
        <v>1.5</v>
      </c>
      <c r="V300">
        <v>0.36600000659624699</v>
      </c>
      <c r="X300">
        <v>132.6</v>
      </c>
      <c r="Y300" s="4">
        <v>0.55210000000000004</v>
      </c>
      <c r="Z300">
        <v>0.82079999999999997</v>
      </c>
      <c r="AA300">
        <v>4</v>
      </c>
      <c r="AB300">
        <v>0.65800000000000003</v>
      </c>
      <c r="AC300">
        <v>11.451499999999999</v>
      </c>
      <c r="AD300">
        <v>3.9180000000000001</v>
      </c>
      <c r="AE300">
        <v>2.8079999610781701</v>
      </c>
      <c r="AF300">
        <v>6.8817901611328098</v>
      </c>
      <c r="AG300">
        <v>50.824999809265101</v>
      </c>
      <c r="AH300">
        <v>-31.033486809999999</v>
      </c>
      <c r="AJ300" s="5">
        <f t="shared" si="9"/>
        <v>18.100071408031695</v>
      </c>
    </row>
    <row r="301" spans="1:36" x14ac:dyDescent="0.25">
      <c r="A301" t="s">
        <v>3692</v>
      </c>
      <c r="B301" t="s">
        <v>3736</v>
      </c>
      <c r="C301" t="s">
        <v>3747</v>
      </c>
      <c r="D301" t="str">
        <f t="shared" si="8"/>
        <v>Guarea scabra</v>
      </c>
      <c r="E301" t="s">
        <v>3753</v>
      </c>
      <c r="F301" t="s">
        <v>40</v>
      </c>
      <c r="G301">
        <v>93</v>
      </c>
      <c r="H301">
        <v>36</v>
      </c>
      <c r="I301">
        <v>3</v>
      </c>
      <c r="J301">
        <v>5</v>
      </c>
      <c r="K301" t="s">
        <v>38</v>
      </c>
      <c r="L301" t="s">
        <v>3753</v>
      </c>
      <c r="M301">
        <v>345</v>
      </c>
      <c r="N301">
        <v>16.399999999999999</v>
      </c>
      <c r="O301">
        <v>15</v>
      </c>
      <c r="P301">
        <v>3</v>
      </c>
      <c r="Q301">
        <v>3</v>
      </c>
      <c r="R301">
        <v>15</v>
      </c>
      <c r="S301">
        <v>173</v>
      </c>
      <c r="T301" s="4">
        <v>54.300000508626297</v>
      </c>
      <c r="U301">
        <v>1.3599999745686799</v>
      </c>
      <c r="V301">
        <v>0.35499999920527098</v>
      </c>
      <c r="X301">
        <v>197.2</v>
      </c>
      <c r="Y301" s="4">
        <v>0.73119999999999996</v>
      </c>
      <c r="Z301">
        <v>0.46339999999999998</v>
      </c>
      <c r="AB301">
        <v>0.61</v>
      </c>
      <c r="AC301">
        <v>12.2575</v>
      </c>
      <c r="AD301">
        <v>2.76</v>
      </c>
      <c r="AE301">
        <v>2.6539999991655399</v>
      </c>
      <c r="AF301">
        <v>3.6366701126098602</v>
      </c>
      <c r="AG301">
        <v>48.072999715805103</v>
      </c>
      <c r="AH301">
        <v>-32.33946426</v>
      </c>
      <c r="AJ301" s="5">
        <f t="shared" si="9"/>
        <v>18.113413613760372</v>
      </c>
    </row>
    <row r="302" spans="1:36" x14ac:dyDescent="0.25">
      <c r="A302" t="s">
        <v>3631</v>
      </c>
      <c r="B302" t="s">
        <v>3642</v>
      </c>
      <c r="C302" t="s">
        <v>3643</v>
      </c>
      <c r="D302" t="str">
        <f t="shared" si="8"/>
        <v>Miconia acuminata</v>
      </c>
      <c r="E302" t="s">
        <v>3647</v>
      </c>
      <c r="F302" t="s">
        <v>89</v>
      </c>
      <c r="G302">
        <v>37</v>
      </c>
      <c r="H302">
        <v>132</v>
      </c>
      <c r="I302">
        <v>1</v>
      </c>
      <c r="J302">
        <v>5</v>
      </c>
      <c r="K302" t="s">
        <v>38</v>
      </c>
      <c r="L302" t="s">
        <v>3647</v>
      </c>
      <c r="M302">
        <v>335</v>
      </c>
      <c r="N302">
        <v>10.199999999999999</v>
      </c>
      <c r="O302">
        <v>13</v>
      </c>
      <c r="P302">
        <v>4</v>
      </c>
      <c r="Q302">
        <v>3</v>
      </c>
      <c r="R302">
        <v>13</v>
      </c>
      <c r="S302">
        <v>210</v>
      </c>
      <c r="T302" s="4">
        <v>74</v>
      </c>
      <c r="U302">
        <v>0.56999999284744296</v>
      </c>
      <c r="V302">
        <v>0.82099997997283902</v>
      </c>
      <c r="X302">
        <v>79</v>
      </c>
      <c r="Y302" s="4">
        <v>0.67610000000000003</v>
      </c>
      <c r="AA302">
        <v>3</v>
      </c>
      <c r="AE302">
        <v>2.44</v>
      </c>
      <c r="AF302">
        <v>1.1180000000000001</v>
      </c>
      <c r="AG302">
        <v>44.2</v>
      </c>
      <c r="AH302">
        <v>-31.300022330000001</v>
      </c>
      <c r="AJ302" s="5">
        <f t="shared" si="9"/>
        <v>18.114754098360656</v>
      </c>
    </row>
    <row r="303" spans="1:36" x14ac:dyDescent="0.25">
      <c r="A303" t="s">
        <v>5523</v>
      </c>
      <c r="B303" t="s">
        <v>5524</v>
      </c>
      <c r="C303" t="s">
        <v>1608</v>
      </c>
      <c r="D303" t="str">
        <f t="shared" si="8"/>
        <v>Apeiba glabra</v>
      </c>
      <c r="E303" t="s">
        <v>5526</v>
      </c>
      <c r="F303" t="s">
        <v>116</v>
      </c>
      <c r="G303">
        <v>155</v>
      </c>
      <c r="H303">
        <v>68</v>
      </c>
      <c r="I303">
        <v>3</v>
      </c>
      <c r="J303">
        <v>5</v>
      </c>
      <c r="K303" t="s">
        <v>38</v>
      </c>
      <c r="L303" t="s">
        <v>5526</v>
      </c>
      <c r="M303">
        <v>604</v>
      </c>
      <c r="N303">
        <v>33</v>
      </c>
      <c r="O303">
        <v>33</v>
      </c>
      <c r="P303">
        <v>4</v>
      </c>
      <c r="Q303">
        <v>4</v>
      </c>
      <c r="R303">
        <v>25</v>
      </c>
      <c r="S303">
        <v>162.666666666667</v>
      </c>
      <c r="T303" s="4">
        <v>45.600001017252602</v>
      </c>
      <c r="U303">
        <v>0.66666666666666696</v>
      </c>
      <c r="V303">
        <v>0.41733334461847899</v>
      </c>
      <c r="X303">
        <v>190.1</v>
      </c>
      <c r="Y303" s="4">
        <v>0.42709999999999998</v>
      </c>
      <c r="Z303">
        <v>0.82469999999999999</v>
      </c>
      <c r="AA303">
        <v>3</v>
      </c>
      <c r="AB303">
        <v>0.41499999999999998</v>
      </c>
      <c r="AC303">
        <v>14.396000000000001</v>
      </c>
      <c r="AD303">
        <v>2.5924999999999998</v>
      </c>
      <c r="AE303">
        <v>2.57</v>
      </c>
      <c r="AF303">
        <v>3.7749999999999999</v>
      </c>
      <c r="AG303">
        <v>46.58</v>
      </c>
      <c r="AH303">
        <v>-31.314060170000001</v>
      </c>
      <c r="AJ303" s="5">
        <f t="shared" si="9"/>
        <v>18.124513618677042</v>
      </c>
    </row>
    <row r="304" spans="1:36" x14ac:dyDescent="0.25">
      <c r="A304" t="s">
        <v>124</v>
      </c>
      <c r="B304" t="s">
        <v>336</v>
      </c>
      <c r="C304" t="s">
        <v>340</v>
      </c>
      <c r="D304" t="str">
        <f t="shared" si="8"/>
        <v>Xylopia nitida</v>
      </c>
      <c r="E304" t="s">
        <v>346</v>
      </c>
      <c r="F304" t="s">
        <v>74</v>
      </c>
      <c r="G304">
        <v>95</v>
      </c>
      <c r="H304">
        <v>46</v>
      </c>
      <c r="I304">
        <v>3</v>
      </c>
      <c r="J304">
        <v>5</v>
      </c>
      <c r="K304" t="s">
        <v>38</v>
      </c>
      <c r="L304" t="s">
        <v>346</v>
      </c>
      <c r="M304">
        <v>23</v>
      </c>
      <c r="N304">
        <v>28.8</v>
      </c>
      <c r="O304">
        <v>33</v>
      </c>
      <c r="P304">
        <v>4</v>
      </c>
      <c r="Q304">
        <v>4</v>
      </c>
      <c r="R304">
        <v>20</v>
      </c>
      <c r="S304">
        <v>221.333333333333</v>
      </c>
      <c r="T304" s="4">
        <v>63.866667429606103</v>
      </c>
      <c r="U304">
        <v>1.4599999984105401</v>
      </c>
      <c r="V304">
        <v>9.5333335300286606E-2</v>
      </c>
      <c r="X304">
        <v>37</v>
      </c>
      <c r="Y304" s="4">
        <v>0.61</v>
      </c>
      <c r="Z304">
        <v>0.83</v>
      </c>
      <c r="AB304">
        <v>0.48499999999999999</v>
      </c>
      <c r="AC304">
        <v>14.562099999999999</v>
      </c>
      <c r="AD304">
        <v>2.609</v>
      </c>
      <c r="AE304">
        <v>2.7279999107122399</v>
      </c>
      <c r="AF304">
        <v>1.16656994819641</v>
      </c>
      <c r="AG304">
        <v>49.450999498367302</v>
      </c>
      <c r="AH304">
        <v>-32.469293669999999</v>
      </c>
      <c r="AJ304" s="5">
        <f t="shared" si="9"/>
        <v>18.127199822912161</v>
      </c>
    </row>
    <row r="305" spans="1:36" x14ac:dyDescent="0.25">
      <c r="A305" t="s">
        <v>3810</v>
      </c>
      <c r="B305" t="s">
        <v>3811</v>
      </c>
      <c r="C305" t="s">
        <v>3819</v>
      </c>
      <c r="D305" t="str">
        <f t="shared" si="8"/>
        <v>Abarema mataybifolia</v>
      </c>
      <c r="E305" t="s">
        <v>3820</v>
      </c>
      <c r="F305" t="s">
        <v>89</v>
      </c>
      <c r="G305">
        <v>14</v>
      </c>
      <c r="H305">
        <v>138</v>
      </c>
      <c r="I305">
        <v>3</v>
      </c>
      <c r="J305">
        <v>5</v>
      </c>
      <c r="K305" t="s">
        <v>38</v>
      </c>
      <c r="L305" t="s">
        <v>3820</v>
      </c>
      <c r="M305">
        <v>356</v>
      </c>
      <c r="N305">
        <v>24.5</v>
      </c>
      <c r="O305">
        <v>22</v>
      </c>
      <c r="P305">
        <v>5</v>
      </c>
      <c r="Q305">
        <v>5</v>
      </c>
      <c r="R305">
        <v>20</v>
      </c>
      <c r="S305">
        <v>266.56667073567701</v>
      </c>
      <c r="T305" s="4">
        <v>62.799999237060497</v>
      </c>
      <c r="U305">
        <v>1.94666659832001</v>
      </c>
      <c r="V305">
        <v>0.27833333611488298</v>
      </c>
      <c r="X305">
        <v>89.3</v>
      </c>
      <c r="Y305" s="4">
        <v>0.69920000000000004</v>
      </c>
      <c r="AA305">
        <v>6</v>
      </c>
      <c r="AE305">
        <v>2.6</v>
      </c>
      <c r="AF305">
        <v>0.32900000000000001</v>
      </c>
      <c r="AG305">
        <v>47.14</v>
      </c>
      <c r="AH305">
        <v>-31.2836645</v>
      </c>
      <c r="AJ305" s="5">
        <f t="shared" si="9"/>
        <v>18.130769230769232</v>
      </c>
    </row>
    <row r="306" spans="1:36" x14ac:dyDescent="0.25">
      <c r="A306" t="s">
        <v>2969</v>
      </c>
      <c r="B306" t="s">
        <v>3400</v>
      </c>
      <c r="C306" t="s">
        <v>3552</v>
      </c>
      <c r="D306" t="str">
        <f t="shared" si="8"/>
        <v>Lecythis poiteaui</v>
      </c>
      <c r="E306" t="s">
        <v>3567</v>
      </c>
      <c r="F306" t="s">
        <v>40</v>
      </c>
      <c r="G306">
        <v>53</v>
      </c>
      <c r="H306">
        <v>84</v>
      </c>
      <c r="I306">
        <v>3</v>
      </c>
      <c r="J306">
        <v>5</v>
      </c>
      <c r="K306" t="s">
        <v>38</v>
      </c>
      <c r="L306" t="s">
        <v>3567</v>
      </c>
      <c r="M306">
        <v>328</v>
      </c>
      <c r="N306">
        <v>29.4</v>
      </c>
      <c r="O306">
        <v>24</v>
      </c>
      <c r="P306">
        <v>4</v>
      </c>
      <c r="Q306">
        <v>4</v>
      </c>
      <c r="R306">
        <v>24</v>
      </c>
      <c r="S306">
        <v>167</v>
      </c>
      <c r="T306" s="4">
        <v>43.566666920979799</v>
      </c>
      <c r="U306">
        <v>1.0866666237513201</v>
      </c>
      <c r="V306">
        <v>0.35100000103314699</v>
      </c>
      <c r="X306">
        <v>142.4</v>
      </c>
      <c r="Y306" s="4">
        <v>0.70409999999999995</v>
      </c>
      <c r="Z306">
        <v>0.41760000000000003</v>
      </c>
      <c r="AB306">
        <v>0.74</v>
      </c>
      <c r="AC306">
        <v>13.9955</v>
      </c>
      <c r="AD306">
        <v>2.8504999999999998</v>
      </c>
      <c r="AE306">
        <v>2.8030000627040899</v>
      </c>
      <c r="AF306">
        <v>4.5577301979064897</v>
      </c>
      <c r="AG306">
        <v>50.823998451232903</v>
      </c>
      <c r="AH306">
        <v>-30.907774060000001</v>
      </c>
      <c r="AJ306" s="5">
        <f t="shared" si="9"/>
        <v>18.132000468884165</v>
      </c>
    </row>
    <row r="307" spans="1:36" x14ac:dyDescent="0.25">
      <c r="A307" t="s">
        <v>4889</v>
      </c>
      <c r="B307" t="s">
        <v>5067</v>
      </c>
      <c r="C307" t="s">
        <v>5136</v>
      </c>
      <c r="D307" t="str">
        <f t="shared" si="8"/>
        <v>Pouteria filipes</v>
      </c>
      <c r="E307" t="s">
        <v>5137</v>
      </c>
      <c r="F307" t="s">
        <v>116</v>
      </c>
      <c r="G307">
        <v>113</v>
      </c>
      <c r="H307">
        <v>30</v>
      </c>
      <c r="I307">
        <v>3</v>
      </c>
      <c r="J307">
        <v>5</v>
      </c>
      <c r="K307" t="s">
        <v>38</v>
      </c>
      <c r="L307" t="s">
        <v>5137</v>
      </c>
      <c r="M307">
        <v>801</v>
      </c>
      <c r="N307">
        <v>24.2</v>
      </c>
      <c r="O307">
        <v>28</v>
      </c>
      <c r="P307">
        <v>3</v>
      </c>
      <c r="Q307">
        <v>3</v>
      </c>
      <c r="R307">
        <v>25</v>
      </c>
      <c r="S307">
        <v>191</v>
      </c>
      <c r="T307" s="4">
        <v>47.066666920979799</v>
      </c>
      <c r="U307">
        <v>1.3633333047231</v>
      </c>
      <c r="V307">
        <v>0.37033333381016997</v>
      </c>
      <c r="X307">
        <v>131.30000000000001</v>
      </c>
      <c r="Y307" s="4">
        <v>0.73270000000000002</v>
      </c>
      <c r="Z307">
        <v>0.5232</v>
      </c>
      <c r="AA307">
        <v>3</v>
      </c>
      <c r="AB307">
        <v>0.52400000000000002</v>
      </c>
      <c r="AC307">
        <v>8.2479999999999993</v>
      </c>
      <c r="AD307">
        <v>1.8819999999999999</v>
      </c>
      <c r="AE307">
        <v>2.6569999754428899</v>
      </c>
      <c r="AF307">
        <v>4.5238699913024902</v>
      </c>
      <c r="AG307">
        <v>48.311999440193198</v>
      </c>
      <c r="AH307">
        <v>-29.825225970000002</v>
      </c>
      <c r="AJ307" s="5">
        <f t="shared" si="9"/>
        <v>18.18291301720474</v>
      </c>
    </row>
    <row r="308" spans="1:36" x14ac:dyDescent="0.25">
      <c r="A308" t="s">
        <v>2566</v>
      </c>
      <c r="B308" t="s">
        <v>2586</v>
      </c>
      <c r="C308" t="s">
        <v>2587</v>
      </c>
      <c r="D308" t="str">
        <f t="shared" si="8"/>
        <v>Laetia procera</v>
      </c>
      <c r="E308" t="s">
        <v>2589</v>
      </c>
      <c r="F308" t="s">
        <v>37</v>
      </c>
      <c r="G308">
        <v>39</v>
      </c>
      <c r="H308">
        <v>46</v>
      </c>
      <c r="I308">
        <v>3</v>
      </c>
      <c r="J308">
        <v>5</v>
      </c>
      <c r="K308" t="s">
        <v>38</v>
      </c>
      <c r="L308" t="s">
        <v>2589</v>
      </c>
      <c r="M308">
        <v>222</v>
      </c>
      <c r="N308">
        <v>42</v>
      </c>
      <c r="O308">
        <v>34</v>
      </c>
      <c r="P308">
        <v>5</v>
      </c>
      <c r="Q308">
        <v>5</v>
      </c>
      <c r="R308">
        <v>34</v>
      </c>
      <c r="S308">
        <v>206.10000101725299</v>
      </c>
      <c r="T308" s="4">
        <v>60.600001017252602</v>
      </c>
      <c r="U308">
        <v>1.7000000079472899</v>
      </c>
      <c r="V308">
        <v>0.53333334128061904</v>
      </c>
      <c r="X308">
        <v>168.7</v>
      </c>
      <c r="AA308">
        <v>10</v>
      </c>
      <c r="AE308">
        <v>2.7869999408721902</v>
      </c>
      <c r="AF308">
        <v>3.1513500213622998</v>
      </c>
      <c r="AG308">
        <v>50.686997175216703</v>
      </c>
      <c r="AH308">
        <v>-31.046586550000001</v>
      </c>
      <c r="AJ308" s="5">
        <f t="shared" si="9"/>
        <v>18.186938733609818</v>
      </c>
    </row>
    <row r="309" spans="1:36" x14ac:dyDescent="0.25">
      <c r="A309" t="s">
        <v>2969</v>
      </c>
      <c r="B309" t="s">
        <v>3400</v>
      </c>
      <c r="C309" t="s">
        <v>3552</v>
      </c>
      <c r="D309" t="str">
        <f t="shared" si="8"/>
        <v>Lecythis poiteaui</v>
      </c>
      <c r="E309" t="s">
        <v>3560</v>
      </c>
      <c r="F309" t="s">
        <v>74</v>
      </c>
      <c r="G309">
        <v>50</v>
      </c>
      <c r="H309">
        <v>16</v>
      </c>
      <c r="I309">
        <v>3</v>
      </c>
      <c r="J309">
        <v>5</v>
      </c>
      <c r="K309" t="s">
        <v>38</v>
      </c>
      <c r="L309" t="s">
        <v>3560</v>
      </c>
      <c r="M309">
        <v>328</v>
      </c>
      <c r="N309">
        <v>37.6</v>
      </c>
      <c r="O309">
        <v>28</v>
      </c>
      <c r="P309">
        <v>4</v>
      </c>
      <c r="Q309">
        <v>4</v>
      </c>
      <c r="R309">
        <v>25</v>
      </c>
      <c r="S309">
        <v>259.53333536783902</v>
      </c>
      <c r="T309" s="4">
        <v>54.566666920979799</v>
      </c>
      <c r="U309">
        <v>1.59333336353302</v>
      </c>
      <c r="V309">
        <v>0.64633333683013905</v>
      </c>
      <c r="X309">
        <v>144.6</v>
      </c>
      <c r="Y309" s="4">
        <v>0.63</v>
      </c>
      <c r="Z309">
        <v>0.74</v>
      </c>
      <c r="AA309">
        <v>9</v>
      </c>
      <c r="AB309">
        <v>0.68899999999999995</v>
      </c>
      <c r="AC309">
        <v>9.9139999999999997</v>
      </c>
      <c r="AD309">
        <v>3.4950000000000001</v>
      </c>
      <c r="AE309">
        <v>2.98800002783537</v>
      </c>
      <c r="AF309">
        <v>5.3297400474548304</v>
      </c>
      <c r="AG309">
        <v>54.342997074127197</v>
      </c>
      <c r="AH309">
        <v>-29.965522870000001</v>
      </c>
      <c r="AJ309" s="5">
        <f t="shared" si="9"/>
        <v>18.187080511339719</v>
      </c>
    </row>
    <row r="310" spans="1:36" x14ac:dyDescent="0.25">
      <c r="A310" t="s">
        <v>3810</v>
      </c>
      <c r="B310" t="s">
        <v>3833</v>
      </c>
      <c r="C310" t="s">
        <v>3858</v>
      </c>
      <c r="D310" t="str">
        <f t="shared" si="8"/>
        <v>Inga gracilifolia</v>
      </c>
      <c r="E310" t="s">
        <v>3859</v>
      </c>
      <c r="F310" t="s">
        <v>42</v>
      </c>
      <c r="G310">
        <v>98</v>
      </c>
      <c r="H310">
        <v>387</v>
      </c>
      <c r="I310">
        <v>3</v>
      </c>
      <c r="J310">
        <v>5</v>
      </c>
      <c r="K310" t="s">
        <v>38</v>
      </c>
      <c r="L310" t="s">
        <v>3859</v>
      </c>
      <c r="M310">
        <v>366</v>
      </c>
      <c r="N310">
        <v>28.3</v>
      </c>
      <c r="O310">
        <v>25</v>
      </c>
      <c r="P310">
        <v>3</v>
      </c>
      <c r="Q310">
        <v>3</v>
      </c>
      <c r="R310">
        <v>25</v>
      </c>
      <c r="S310">
        <v>224.10000101725299</v>
      </c>
      <c r="T310" s="4">
        <v>71.866668701171903</v>
      </c>
      <c r="U310">
        <v>0.81000000238418601</v>
      </c>
      <c r="V310">
        <v>6.6333332409461307E-2</v>
      </c>
      <c r="X310">
        <v>25</v>
      </c>
      <c r="Y310" s="4">
        <v>0.8276</v>
      </c>
      <c r="Z310">
        <v>0.47270000000000001</v>
      </c>
      <c r="AA310">
        <v>6</v>
      </c>
      <c r="AB310">
        <v>0.69799999999999995</v>
      </c>
      <c r="AC310">
        <v>11.9055</v>
      </c>
      <c r="AD310">
        <v>2.581</v>
      </c>
      <c r="AE310">
        <v>2.65100002288818</v>
      </c>
      <c r="AF310">
        <v>1.3847899436950699</v>
      </c>
      <c r="AG310">
        <v>48.228999972343402</v>
      </c>
      <c r="AH310">
        <v>-31.81950063</v>
      </c>
      <c r="AJ310" s="5">
        <f t="shared" si="9"/>
        <v>18.192757282513881</v>
      </c>
    </row>
    <row r="311" spans="1:36" x14ac:dyDescent="0.25">
      <c r="A311" t="s">
        <v>2365</v>
      </c>
      <c r="B311" t="s">
        <v>2381</v>
      </c>
      <c r="C311" t="s">
        <v>63</v>
      </c>
      <c r="D311" t="str">
        <f t="shared" si="8"/>
        <v>Conceveiba guianensis</v>
      </c>
      <c r="E311" t="s">
        <v>2402</v>
      </c>
      <c r="F311" t="s">
        <v>89</v>
      </c>
      <c r="G311">
        <v>15</v>
      </c>
      <c r="H311">
        <v>143</v>
      </c>
      <c r="I311">
        <v>3</v>
      </c>
      <c r="J311">
        <v>5</v>
      </c>
      <c r="K311" t="s">
        <v>38</v>
      </c>
      <c r="L311" t="s">
        <v>2402</v>
      </c>
      <c r="M311">
        <v>207</v>
      </c>
      <c r="N311">
        <v>14.6</v>
      </c>
      <c r="O311">
        <v>12</v>
      </c>
      <c r="P311">
        <v>3</v>
      </c>
      <c r="Q311">
        <v>4</v>
      </c>
      <c r="R311">
        <v>12</v>
      </c>
      <c r="S311">
        <v>248.89999898274701</v>
      </c>
      <c r="T311" s="4">
        <v>60.933333079020201</v>
      </c>
      <c r="U311">
        <v>2.40000001589457</v>
      </c>
      <c r="V311">
        <v>0.60100001096725497</v>
      </c>
      <c r="X311">
        <v>147.69999999999999</v>
      </c>
      <c r="Y311" s="4">
        <v>0.52100000000000002</v>
      </c>
      <c r="AA311">
        <v>4</v>
      </c>
      <c r="AE311">
        <v>2.57</v>
      </c>
      <c r="AF311">
        <v>-2.0289999999999999</v>
      </c>
      <c r="AG311">
        <v>46.83</v>
      </c>
      <c r="AH311">
        <v>-29.24796435</v>
      </c>
      <c r="AJ311" s="5">
        <f t="shared" si="9"/>
        <v>18.221789883268482</v>
      </c>
    </row>
    <row r="312" spans="1:36" x14ac:dyDescent="0.25">
      <c r="A312" t="s">
        <v>1187</v>
      </c>
      <c r="B312" t="s">
        <v>1280</v>
      </c>
      <c r="C312" t="s">
        <v>1281</v>
      </c>
      <c r="D312" t="str">
        <f t="shared" si="8"/>
        <v>Eperua falcata</v>
      </c>
      <c r="E312" t="s">
        <v>1317</v>
      </c>
      <c r="F312" t="s">
        <v>116</v>
      </c>
      <c r="G312">
        <v>104</v>
      </c>
      <c r="H312">
        <v>18</v>
      </c>
      <c r="I312">
        <v>3</v>
      </c>
      <c r="J312">
        <v>5</v>
      </c>
      <c r="K312" t="s">
        <v>38</v>
      </c>
      <c r="L312" t="s">
        <v>1317</v>
      </c>
      <c r="M312">
        <v>89</v>
      </c>
      <c r="N312">
        <v>10</v>
      </c>
      <c r="O312">
        <v>12</v>
      </c>
      <c r="P312">
        <v>2</v>
      </c>
      <c r="Q312">
        <v>3</v>
      </c>
      <c r="S312">
        <v>146.666666666667</v>
      </c>
      <c r="T312" s="4">
        <v>49.233333587646499</v>
      </c>
      <c r="U312">
        <v>0.96333330869674705</v>
      </c>
      <c r="V312">
        <v>0.268000001708667</v>
      </c>
      <c r="X312">
        <v>111.5</v>
      </c>
      <c r="Y312" s="4">
        <v>0.64649999999999996</v>
      </c>
      <c r="Z312">
        <v>0.64710000000000001</v>
      </c>
      <c r="AA312">
        <v>1</v>
      </c>
      <c r="AB312">
        <v>0.54300000000000004</v>
      </c>
      <c r="AC312">
        <v>12.7225</v>
      </c>
      <c r="AD312">
        <v>1.98</v>
      </c>
      <c r="AE312">
        <v>2.6499999687075602</v>
      </c>
      <c r="AF312">
        <v>3.99044990539551</v>
      </c>
      <c r="AG312">
        <v>48.304000496864298</v>
      </c>
      <c r="AH312">
        <v>-29.362196059999999</v>
      </c>
      <c r="AJ312" s="5">
        <f t="shared" si="9"/>
        <v>18.227924931041713</v>
      </c>
    </row>
    <row r="313" spans="1:36" x14ac:dyDescent="0.25">
      <c r="A313" t="s">
        <v>4111</v>
      </c>
      <c r="B313" t="s">
        <v>4253</v>
      </c>
      <c r="C313" t="s">
        <v>4265</v>
      </c>
      <c r="D313" t="str">
        <f t="shared" si="8"/>
        <v>Virola michelii</v>
      </c>
      <c r="E313" t="s">
        <v>4323</v>
      </c>
      <c r="F313" t="s">
        <v>89</v>
      </c>
      <c r="G313">
        <v>9</v>
      </c>
      <c r="H313">
        <v>131</v>
      </c>
      <c r="I313">
        <v>3</v>
      </c>
      <c r="J313">
        <v>5</v>
      </c>
      <c r="K313" t="s">
        <v>38</v>
      </c>
      <c r="L313" t="s">
        <v>4323</v>
      </c>
      <c r="M313">
        <v>416</v>
      </c>
      <c r="N313">
        <v>16.100000000000001</v>
      </c>
      <c r="O313">
        <v>14</v>
      </c>
      <c r="P313">
        <v>3</v>
      </c>
      <c r="Q313">
        <v>4</v>
      </c>
      <c r="R313">
        <v>13</v>
      </c>
      <c r="S313">
        <v>135.30000305175801</v>
      </c>
      <c r="T313" s="4">
        <v>62.133333841959598</v>
      </c>
      <c r="U313">
        <v>0.516666680574417</v>
      </c>
      <c r="V313">
        <v>0.387333333492279</v>
      </c>
      <c r="X313">
        <v>174</v>
      </c>
      <c r="Y313" s="4">
        <v>0.45629999999999998</v>
      </c>
      <c r="AA313">
        <v>5</v>
      </c>
      <c r="AE313">
        <v>2.65</v>
      </c>
      <c r="AF313">
        <v>9.8000000000000004E-2</v>
      </c>
      <c r="AG313">
        <v>48.31</v>
      </c>
      <c r="AH313">
        <v>-33.719701350000001</v>
      </c>
      <c r="AJ313" s="5">
        <f t="shared" si="9"/>
        <v>18.230188679245284</v>
      </c>
    </row>
    <row r="314" spans="1:36" x14ac:dyDescent="0.25">
      <c r="A314" t="s">
        <v>5559</v>
      </c>
      <c r="B314" t="s">
        <v>5640</v>
      </c>
      <c r="C314" t="s">
        <v>63</v>
      </c>
      <c r="D314" t="str">
        <f t="shared" si="8"/>
        <v>Vochysia guianensis</v>
      </c>
      <c r="E314" t="s">
        <v>5643</v>
      </c>
      <c r="F314" t="s">
        <v>74</v>
      </c>
      <c r="G314">
        <v>91</v>
      </c>
      <c r="H314">
        <v>40</v>
      </c>
      <c r="I314">
        <v>3</v>
      </c>
      <c r="J314">
        <v>5</v>
      </c>
      <c r="K314" t="s">
        <v>38</v>
      </c>
      <c r="L314" t="s">
        <v>5643</v>
      </c>
      <c r="M314">
        <v>617</v>
      </c>
      <c r="N314">
        <v>41.2</v>
      </c>
      <c r="O314">
        <v>36</v>
      </c>
      <c r="P314">
        <v>4</v>
      </c>
      <c r="Q314">
        <v>3</v>
      </c>
      <c r="R314">
        <v>25</v>
      </c>
      <c r="S314">
        <v>190.233332316081</v>
      </c>
      <c r="T314" s="4">
        <v>56.233332316080698</v>
      </c>
      <c r="U314">
        <v>1.3033333222071299</v>
      </c>
      <c r="V314">
        <v>0.329000001152356</v>
      </c>
      <c r="X314">
        <v>128.69999999999999</v>
      </c>
      <c r="Y314" s="4">
        <v>0.49</v>
      </c>
      <c r="Z314">
        <v>1.05</v>
      </c>
      <c r="AA314">
        <v>10</v>
      </c>
      <c r="AB314">
        <v>0.58899999999999997</v>
      </c>
      <c r="AC314">
        <v>9.0607699999999998</v>
      </c>
      <c r="AD314">
        <v>1.26</v>
      </c>
      <c r="AE314">
        <v>2.55299992859364</v>
      </c>
      <c r="AF314">
        <v>2.2604999542236301</v>
      </c>
      <c r="AG314">
        <v>46.586999297142</v>
      </c>
      <c r="AH314">
        <v>-32.217555269999998</v>
      </c>
      <c r="AJ314" s="5">
        <f t="shared" si="9"/>
        <v>18.24794383085047</v>
      </c>
    </row>
    <row r="315" spans="1:36" x14ac:dyDescent="0.25">
      <c r="A315" t="s">
        <v>2365</v>
      </c>
      <c r="B315" t="s">
        <v>2521</v>
      </c>
      <c r="C315" t="s">
        <v>1634</v>
      </c>
      <c r="D315" t="str">
        <f t="shared" si="8"/>
        <v>Sandwithia guyanensis</v>
      </c>
      <c r="E315" t="s">
        <v>2528</v>
      </c>
      <c r="F315" t="s">
        <v>89</v>
      </c>
      <c r="G315">
        <v>2</v>
      </c>
      <c r="H315">
        <v>186</v>
      </c>
      <c r="I315">
        <v>3</v>
      </c>
      <c r="J315">
        <v>5</v>
      </c>
      <c r="K315" t="s">
        <v>38</v>
      </c>
      <c r="L315" t="s">
        <v>2528</v>
      </c>
      <c r="M315">
        <v>218</v>
      </c>
      <c r="N315">
        <v>11.9</v>
      </c>
      <c r="O315">
        <v>13</v>
      </c>
      <c r="P315">
        <v>1</v>
      </c>
      <c r="Q315">
        <v>3</v>
      </c>
      <c r="R315">
        <v>10</v>
      </c>
      <c r="S315">
        <v>187.89999898274701</v>
      </c>
      <c r="T315" s="4">
        <v>54.3333333333333</v>
      </c>
      <c r="U315">
        <v>1.3999999761581401</v>
      </c>
      <c r="V315">
        <v>0.84533331791559896</v>
      </c>
      <c r="X315">
        <v>415.4</v>
      </c>
      <c r="Y315" s="4">
        <v>0.73680000000000001</v>
      </c>
      <c r="AA315">
        <v>6</v>
      </c>
      <c r="AE315">
        <v>2.4</v>
      </c>
      <c r="AF315">
        <v>1.581</v>
      </c>
      <c r="AG315">
        <v>43.86</v>
      </c>
      <c r="AH315">
        <v>-30.838359659999998</v>
      </c>
      <c r="AJ315" s="5">
        <f t="shared" si="9"/>
        <v>18.275000000000002</v>
      </c>
    </row>
    <row r="316" spans="1:36" x14ac:dyDescent="0.25">
      <c r="A316" t="s">
        <v>2969</v>
      </c>
      <c r="B316" t="s">
        <v>3400</v>
      </c>
      <c r="C316" t="s">
        <v>3552</v>
      </c>
      <c r="D316" t="str">
        <f t="shared" si="8"/>
        <v>Lecythis poiteaui</v>
      </c>
      <c r="E316" t="s">
        <v>3576</v>
      </c>
      <c r="F316" t="s">
        <v>116</v>
      </c>
      <c r="G316">
        <v>161</v>
      </c>
      <c r="H316">
        <v>72</v>
      </c>
      <c r="I316">
        <v>3</v>
      </c>
      <c r="J316">
        <v>5</v>
      </c>
      <c r="K316" t="s">
        <v>38</v>
      </c>
      <c r="L316" t="s">
        <v>3576</v>
      </c>
      <c r="M316">
        <v>328</v>
      </c>
      <c r="N316">
        <v>15.6</v>
      </c>
      <c r="O316">
        <v>18</v>
      </c>
      <c r="P316">
        <v>4</v>
      </c>
      <c r="Q316">
        <v>4</v>
      </c>
      <c r="R316">
        <v>18</v>
      </c>
      <c r="S316">
        <v>214.53333536783899</v>
      </c>
      <c r="T316" s="4">
        <v>44.566665649414098</v>
      </c>
      <c r="U316">
        <v>1.62666662534078</v>
      </c>
      <c r="V316">
        <v>0.34033333261807802</v>
      </c>
      <c r="X316">
        <v>120.3</v>
      </c>
      <c r="Y316" s="4">
        <v>0.65639999999999998</v>
      </c>
      <c r="Z316">
        <v>0.69669999999999999</v>
      </c>
      <c r="AA316">
        <v>5</v>
      </c>
      <c r="AB316">
        <v>0.67300000000000004</v>
      </c>
      <c r="AC316">
        <v>9.5079999999999991</v>
      </c>
      <c r="AD316">
        <v>3.3809999999999998</v>
      </c>
      <c r="AE316">
        <v>2.7529999613761902</v>
      </c>
      <c r="AF316">
        <v>7.5589699745178196</v>
      </c>
      <c r="AG316">
        <v>50.361001491546602</v>
      </c>
      <c r="AH316">
        <v>-29.315261830000001</v>
      </c>
      <c r="AJ316" s="5">
        <f t="shared" si="9"/>
        <v>18.293135560514781</v>
      </c>
    </row>
    <row r="317" spans="1:36" x14ac:dyDescent="0.25">
      <c r="A317" t="s">
        <v>2365</v>
      </c>
      <c r="B317" t="s">
        <v>2381</v>
      </c>
      <c r="C317" t="s">
        <v>63</v>
      </c>
      <c r="D317" t="str">
        <f t="shared" si="8"/>
        <v>Conceveiba guianensis</v>
      </c>
      <c r="E317" t="s">
        <v>2383</v>
      </c>
      <c r="F317" t="s">
        <v>37</v>
      </c>
      <c r="G317">
        <v>30</v>
      </c>
      <c r="H317">
        <v>41</v>
      </c>
      <c r="I317">
        <v>3</v>
      </c>
      <c r="J317">
        <v>5</v>
      </c>
      <c r="K317" t="s">
        <v>38</v>
      </c>
      <c r="L317" t="s">
        <v>2383</v>
      </c>
      <c r="M317">
        <v>207</v>
      </c>
      <c r="N317">
        <v>19.100000000000001</v>
      </c>
      <c r="O317">
        <v>19</v>
      </c>
      <c r="P317">
        <v>3</v>
      </c>
      <c r="Q317">
        <v>3</v>
      </c>
      <c r="R317">
        <v>19</v>
      </c>
      <c r="S317">
        <v>210.79999796549501</v>
      </c>
      <c r="T317" s="4">
        <v>56.733333587646499</v>
      </c>
      <c r="U317">
        <v>1.98666667938232</v>
      </c>
      <c r="V317">
        <v>0.63499999046325695</v>
      </c>
      <c r="X317">
        <v>247.2</v>
      </c>
      <c r="Y317" s="4">
        <v>0.6</v>
      </c>
      <c r="Z317">
        <v>0.68</v>
      </c>
      <c r="AA317">
        <v>1</v>
      </c>
      <c r="AB317">
        <v>0.61747944355010997</v>
      </c>
      <c r="AC317">
        <v>13.409000000000001</v>
      </c>
      <c r="AD317">
        <v>0.73499939999999997</v>
      </c>
      <c r="AE317">
        <v>2.57200002670288</v>
      </c>
      <c r="AF317">
        <v>4.6349998563528103E-2</v>
      </c>
      <c r="AG317">
        <v>47.0600008964539</v>
      </c>
      <c r="AH317">
        <v>-30.77130914</v>
      </c>
      <c r="AJ317" s="5">
        <f t="shared" si="9"/>
        <v>18.297045259669556</v>
      </c>
    </row>
    <row r="318" spans="1:36" x14ac:dyDescent="0.25">
      <c r="A318" t="s">
        <v>3810</v>
      </c>
      <c r="B318" t="s">
        <v>3833</v>
      </c>
      <c r="C318" t="s">
        <v>3895</v>
      </c>
      <c r="D318" t="str">
        <f t="shared" si="8"/>
        <v>Inga nouraguensis</v>
      </c>
      <c r="E318" t="s">
        <v>3901</v>
      </c>
      <c r="F318" t="s">
        <v>116</v>
      </c>
      <c r="G318">
        <v>183</v>
      </c>
      <c r="H318">
        <v>96</v>
      </c>
      <c r="I318">
        <v>3</v>
      </c>
      <c r="J318">
        <v>5</v>
      </c>
      <c r="K318" t="s">
        <v>38</v>
      </c>
      <c r="L318" t="s">
        <v>3901</v>
      </c>
      <c r="M318">
        <v>373</v>
      </c>
      <c r="N318">
        <v>11.6</v>
      </c>
      <c r="O318">
        <v>15</v>
      </c>
      <c r="P318">
        <v>3</v>
      </c>
      <c r="Q318">
        <v>3</v>
      </c>
      <c r="R318">
        <v>15</v>
      </c>
      <c r="S318">
        <v>183.56666564941401</v>
      </c>
      <c r="T318" s="4">
        <v>49.066666920979799</v>
      </c>
      <c r="U318">
        <v>1.3299999634424799</v>
      </c>
      <c r="V318">
        <v>0.15799999733765899</v>
      </c>
      <c r="X318">
        <v>59.8</v>
      </c>
      <c r="Y318" s="4">
        <v>0.63859999999999995</v>
      </c>
      <c r="Z318">
        <v>0.48080000000000001</v>
      </c>
      <c r="AA318">
        <v>2</v>
      </c>
      <c r="AB318">
        <v>0.73799999999999999</v>
      </c>
      <c r="AC318">
        <v>15.288500000000001</v>
      </c>
      <c r="AD318">
        <v>2.4205000000000001</v>
      </c>
      <c r="AE318">
        <v>2.6399999856948901</v>
      </c>
      <c r="AF318">
        <v>6.4903697967529297</v>
      </c>
      <c r="AG318">
        <v>48.313999176025398</v>
      </c>
      <c r="AH318">
        <v>-32.216248380000003</v>
      </c>
      <c r="AJ318" s="5">
        <f t="shared" si="9"/>
        <v>18.300757362810508</v>
      </c>
    </row>
    <row r="319" spans="1:36" x14ac:dyDescent="0.25">
      <c r="A319" t="s">
        <v>2365</v>
      </c>
      <c r="B319" t="s">
        <v>2521</v>
      </c>
      <c r="C319" t="s">
        <v>1634</v>
      </c>
      <c r="D319" t="str">
        <f t="shared" si="8"/>
        <v>Sandwithia guyanensis</v>
      </c>
      <c r="E319" t="s">
        <v>2546</v>
      </c>
      <c r="F319" t="s">
        <v>89</v>
      </c>
      <c r="G319">
        <v>95</v>
      </c>
      <c r="H319">
        <v>153</v>
      </c>
      <c r="I319">
        <v>3</v>
      </c>
      <c r="J319">
        <v>5</v>
      </c>
      <c r="K319" t="s">
        <v>38</v>
      </c>
      <c r="L319" t="s">
        <v>2546</v>
      </c>
      <c r="M319">
        <v>218</v>
      </c>
      <c r="N319">
        <v>12.1</v>
      </c>
      <c r="O319">
        <v>14</v>
      </c>
      <c r="P319">
        <v>3</v>
      </c>
      <c r="Q319">
        <v>3</v>
      </c>
      <c r="R319">
        <v>13</v>
      </c>
      <c r="S319">
        <v>203.20000203450499</v>
      </c>
      <c r="T319" s="4">
        <v>55.266666412353501</v>
      </c>
      <c r="U319">
        <v>1.4466666777928701</v>
      </c>
      <c r="V319">
        <v>0.19599999984105401</v>
      </c>
      <c r="X319">
        <v>84.2</v>
      </c>
      <c r="AE319">
        <v>2.2799999999999998</v>
      </c>
      <c r="AF319">
        <v>2.66</v>
      </c>
      <c r="AG319">
        <v>41.73</v>
      </c>
      <c r="AH319">
        <v>-31.44418318</v>
      </c>
      <c r="AJ319" s="5">
        <f t="shared" si="9"/>
        <v>18.30263157894737</v>
      </c>
    </row>
    <row r="320" spans="1:36" x14ac:dyDescent="0.25">
      <c r="A320" t="s">
        <v>4022</v>
      </c>
      <c r="B320" t="s">
        <v>4028</v>
      </c>
      <c r="C320" t="s">
        <v>81</v>
      </c>
      <c r="D320" t="str">
        <f t="shared" si="8"/>
        <v>Brosimum guianense</v>
      </c>
      <c r="E320" t="s">
        <v>4029</v>
      </c>
      <c r="F320" t="s">
        <v>37</v>
      </c>
      <c r="G320">
        <v>76</v>
      </c>
      <c r="H320">
        <v>64</v>
      </c>
      <c r="I320">
        <v>3</v>
      </c>
      <c r="J320">
        <v>5</v>
      </c>
      <c r="K320" t="s">
        <v>38</v>
      </c>
      <c r="L320" t="s">
        <v>4029</v>
      </c>
      <c r="M320">
        <v>397</v>
      </c>
      <c r="N320">
        <v>29.6</v>
      </c>
      <c r="O320">
        <v>30</v>
      </c>
      <c r="P320">
        <v>4</v>
      </c>
      <c r="Q320">
        <v>4</v>
      </c>
      <c r="R320">
        <v>30</v>
      </c>
      <c r="S320">
        <v>256.23333740234398</v>
      </c>
      <c r="T320" s="4">
        <v>55.133333841959598</v>
      </c>
      <c r="U320">
        <v>1.43666664759318</v>
      </c>
      <c r="V320">
        <v>8.9999998609225002E-2</v>
      </c>
      <c r="X320">
        <v>32.200000000000003</v>
      </c>
      <c r="Y320" s="4">
        <v>0.69</v>
      </c>
      <c r="Z320">
        <v>0.37</v>
      </c>
      <c r="AA320">
        <v>1</v>
      </c>
      <c r="AB320">
        <v>0.69238406419753995</v>
      </c>
      <c r="AC320">
        <v>10.734299999999999</v>
      </c>
      <c r="AD320">
        <v>0.67136065</v>
      </c>
      <c r="AE320">
        <v>2.44999993592501</v>
      </c>
      <c r="AF320">
        <v>4.9353499412536603</v>
      </c>
      <c r="AG320">
        <v>44.898998737335198</v>
      </c>
      <c r="AH320">
        <v>-31.568140369999998</v>
      </c>
      <c r="AJ320" s="5">
        <f t="shared" si="9"/>
        <v>18.326122412890332</v>
      </c>
    </row>
    <row r="321" spans="1:36" x14ac:dyDescent="0.25">
      <c r="A321" t="s">
        <v>2365</v>
      </c>
      <c r="B321" t="s">
        <v>2521</v>
      </c>
      <c r="C321" t="s">
        <v>1634</v>
      </c>
      <c r="D321" t="str">
        <f t="shared" si="8"/>
        <v>Sandwithia guyanensis</v>
      </c>
      <c r="E321" t="s">
        <v>2560</v>
      </c>
      <c r="F321" t="s">
        <v>89</v>
      </c>
      <c r="G321">
        <v>73</v>
      </c>
      <c r="H321">
        <v>160</v>
      </c>
      <c r="I321">
        <v>3</v>
      </c>
      <c r="J321">
        <v>5</v>
      </c>
      <c r="K321" t="s">
        <v>38</v>
      </c>
      <c r="L321" t="s">
        <v>2560</v>
      </c>
      <c r="M321">
        <v>218</v>
      </c>
      <c r="N321">
        <v>10.199999999999999</v>
      </c>
      <c r="O321">
        <v>10</v>
      </c>
      <c r="P321">
        <v>1</v>
      </c>
      <c r="Q321">
        <v>3</v>
      </c>
      <c r="R321">
        <v>10</v>
      </c>
      <c r="S321">
        <v>161.666666666667</v>
      </c>
      <c r="T321" s="4">
        <v>57.366667429606103</v>
      </c>
      <c r="U321">
        <v>1.1066666444142701</v>
      </c>
      <c r="V321">
        <v>0.138666664560636</v>
      </c>
      <c r="X321">
        <v>60.8</v>
      </c>
      <c r="AE321">
        <v>2.4500000000000002</v>
      </c>
      <c r="AF321">
        <v>0.34599999999999997</v>
      </c>
      <c r="AG321">
        <v>44.91</v>
      </c>
      <c r="AH321">
        <v>-30.777703819999999</v>
      </c>
      <c r="AJ321" s="5">
        <f t="shared" si="9"/>
        <v>18.330612244897956</v>
      </c>
    </row>
    <row r="322" spans="1:36" x14ac:dyDescent="0.25">
      <c r="A322" t="s">
        <v>2969</v>
      </c>
      <c r="B322" t="s">
        <v>3400</v>
      </c>
      <c r="C322" t="s">
        <v>3552</v>
      </c>
      <c r="D322" t="str">
        <f t="shared" ref="D322:D385" si="10">CONCATENATE(B322," ",C322)</f>
        <v>Lecythis poiteaui</v>
      </c>
      <c r="E322" t="s">
        <v>3571</v>
      </c>
      <c r="F322" t="s">
        <v>42</v>
      </c>
      <c r="G322">
        <v>88</v>
      </c>
      <c r="H322">
        <v>376</v>
      </c>
      <c r="I322">
        <v>3</v>
      </c>
      <c r="J322">
        <v>5</v>
      </c>
      <c r="K322" t="s">
        <v>38</v>
      </c>
      <c r="L322" t="s">
        <v>3571</v>
      </c>
      <c r="M322">
        <v>328</v>
      </c>
      <c r="N322">
        <v>64.900000000000006</v>
      </c>
      <c r="O322">
        <v>35</v>
      </c>
      <c r="P322">
        <v>5</v>
      </c>
      <c r="Q322">
        <v>5</v>
      </c>
      <c r="R322">
        <v>35</v>
      </c>
      <c r="S322">
        <v>227.43333435058599</v>
      </c>
      <c r="T322" s="4">
        <v>46.566665649414098</v>
      </c>
      <c r="U322">
        <v>1.2033333381017</v>
      </c>
      <c r="V322">
        <v>0.347000002861023</v>
      </c>
      <c r="X322">
        <v>111.9</v>
      </c>
      <c r="Y322" s="4">
        <v>0.55830000000000002</v>
      </c>
      <c r="Z322">
        <v>0.83130000000000004</v>
      </c>
      <c r="AA322">
        <v>27</v>
      </c>
      <c r="AB322">
        <v>0.74</v>
      </c>
      <c r="AC322">
        <v>17.127500000000001</v>
      </c>
      <c r="AD322">
        <v>7.1864999999999997</v>
      </c>
      <c r="AE322">
        <v>2.7620000764727601</v>
      </c>
      <c r="AF322">
        <v>5.0822701454162598</v>
      </c>
      <c r="AG322">
        <v>50.676000118255601</v>
      </c>
      <c r="AH322">
        <v>-31.366319919999999</v>
      </c>
      <c r="AJ322" s="5">
        <f t="shared" ref="AJ322:AJ385" si="11">AG322/AE322</f>
        <v>18.347573756396088</v>
      </c>
    </row>
    <row r="323" spans="1:36" x14ac:dyDescent="0.25">
      <c r="A323" t="s">
        <v>2365</v>
      </c>
      <c r="B323" t="s">
        <v>2521</v>
      </c>
      <c r="C323" t="s">
        <v>1634</v>
      </c>
      <c r="D323" t="str">
        <f t="shared" si="10"/>
        <v>Sandwithia guyanensis</v>
      </c>
      <c r="E323" t="s">
        <v>2533</v>
      </c>
      <c r="F323" t="s">
        <v>89</v>
      </c>
      <c r="G323">
        <v>36</v>
      </c>
      <c r="H323">
        <v>184</v>
      </c>
      <c r="I323">
        <v>3</v>
      </c>
      <c r="J323">
        <v>5</v>
      </c>
      <c r="K323" t="s">
        <v>38</v>
      </c>
      <c r="L323" t="s">
        <v>2533</v>
      </c>
      <c r="M323">
        <v>218</v>
      </c>
      <c r="N323">
        <v>13.1</v>
      </c>
      <c r="O323">
        <v>11</v>
      </c>
      <c r="P323">
        <v>2</v>
      </c>
      <c r="Q323">
        <v>2</v>
      </c>
      <c r="R323">
        <v>10</v>
      </c>
      <c r="S323">
        <v>211.43333435058599</v>
      </c>
      <c r="T323" s="4">
        <v>63.599999745686901</v>
      </c>
      <c r="U323">
        <v>1.33666666348775</v>
      </c>
      <c r="V323">
        <v>0.38800000647703797</v>
      </c>
      <c r="X323">
        <v>166.9</v>
      </c>
      <c r="AE323">
        <v>2.42</v>
      </c>
      <c r="AF323">
        <v>1.6779999999999999</v>
      </c>
      <c r="AG323">
        <v>44.42</v>
      </c>
      <c r="AH323">
        <v>-30.865069269999999</v>
      </c>
      <c r="AJ323" s="5">
        <f t="shared" si="11"/>
        <v>18.355371900826448</v>
      </c>
    </row>
    <row r="324" spans="1:36" x14ac:dyDescent="0.25">
      <c r="A324" t="s">
        <v>4423</v>
      </c>
      <c r="B324" t="s">
        <v>4456</v>
      </c>
      <c r="C324" t="s">
        <v>4457</v>
      </c>
      <c r="D324" t="str">
        <f t="shared" si="10"/>
        <v>Ptychopetalum olacoides</v>
      </c>
      <c r="E324" t="s">
        <v>4470</v>
      </c>
      <c r="F324" t="s">
        <v>40</v>
      </c>
      <c r="G324">
        <v>74</v>
      </c>
      <c r="H324">
        <v>3</v>
      </c>
      <c r="I324">
        <v>3</v>
      </c>
      <c r="J324">
        <v>5</v>
      </c>
      <c r="K324" t="s">
        <v>38</v>
      </c>
      <c r="L324" t="s">
        <v>4470</v>
      </c>
      <c r="M324">
        <v>451</v>
      </c>
      <c r="N324">
        <v>27.4</v>
      </c>
      <c r="O324">
        <v>13</v>
      </c>
      <c r="P324">
        <v>4</v>
      </c>
      <c r="Q324">
        <v>4</v>
      </c>
      <c r="R324">
        <v>13</v>
      </c>
      <c r="S324">
        <v>224.89999898274701</v>
      </c>
      <c r="T324" s="4">
        <v>56.600001017252602</v>
      </c>
      <c r="U324">
        <v>0.94666663805643703</v>
      </c>
      <c r="V324">
        <v>0.16599999864896101</v>
      </c>
      <c r="X324">
        <v>74.8</v>
      </c>
      <c r="Y324" s="4">
        <v>0.67620000000000002</v>
      </c>
      <c r="Z324">
        <v>0.64849999999999997</v>
      </c>
      <c r="AB324">
        <v>0.65600000000000003</v>
      </c>
      <c r="AC324">
        <v>15.8055</v>
      </c>
      <c r="AD324">
        <v>1.8605</v>
      </c>
      <c r="AE324">
        <v>2.4870000779628798</v>
      </c>
      <c r="AF324">
        <v>1.2495100498199501</v>
      </c>
      <c r="AG324">
        <v>45.712000131607098</v>
      </c>
      <c r="AH324">
        <v>-31.55330429</v>
      </c>
      <c r="AJ324" s="5">
        <f t="shared" si="11"/>
        <v>18.380377442147143</v>
      </c>
    </row>
    <row r="325" spans="1:36" x14ac:dyDescent="0.25">
      <c r="A325" t="s">
        <v>3810</v>
      </c>
      <c r="B325" t="s">
        <v>3833</v>
      </c>
      <c r="C325" t="s">
        <v>3684</v>
      </c>
      <c r="D325" t="str">
        <f t="shared" si="10"/>
        <v>Inga huberi</v>
      </c>
      <c r="E325" t="s">
        <v>3870</v>
      </c>
      <c r="F325" t="s">
        <v>116</v>
      </c>
      <c r="G325">
        <v>103</v>
      </c>
      <c r="H325">
        <v>51</v>
      </c>
      <c r="I325">
        <v>3</v>
      </c>
      <c r="J325">
        <v>5</v>
      </c>
      <c r="K325" t="s">
        <v>38</v>
      </c>
      <c r="L325" t="s">
        <v>3870</v>
      </c>
      <c r="M325">
        <v>367</v>
      </c>
      <c r="N325">
        <v>11.2</v>
      </c>
      <c r="O325">
        <v>12</v>
      </c>
      <c r="P325">
        <v>1</v>
      </c>
      <c r="Q325">
        <v>1</v>
      </c>
      <c r="S325">
        <v>190.766667683919</v>
      </c>
      <c r="T325" s="4">
        <v>58.700000762939503</v>
      </c>
      <c r="U325">
        <v>1.4466666777928701</v>
      </c>
      <c r="V325">
        <v>0.82933334509531698</v>
      </c>
      <c r="X325">
        <v>345.1</v>
      </c>
      <c r="Y325" s="4">
        <v>0.5847</v>
      </c>
      <c r="Z325">
        <v>0.72750000000000004</v>
      </c>
      <c r="AA325">
        <v>2</v>
      </c>
      <c r="AB325">
        <v>0.51600000000000001</v>
      </c>
      <c r="AC325">
        <v>8.07</v>
      </c>
      <c r="AD325">
        <v>1.214</v>
      </c>
      <c r="AE325">
        <v>2.6660000905394599</v>
      </c>
      <c r="AF325">
        <v>4.3687601089477504</v>
      </c>
      <c r="AG325">
        <v>49.033001065254197</v>
      </c>
      <c r="AH325">
        <v>-33.488282290000001</v>
      </c>
      <c r="AJ325" s="5">
        <f t="shared" si="11"/>
        <v>18.391972768212646</v>
      </c>
    </row>
    <row r="326" spans="1:36" x14ac:dyDescent="0.25">
      <c r="A326" t="s">
        <v>1187</v>
      </c>
      <c r="B326" t="s">
        <v>1199</v>
      </c>
      <c r="C326" t="s">
        <v>63</v>
      </c>
      <c r="D326" t="str">
        <f t="shared" si="10"/>
        <v>Dicorynia guianensis</v>
      </c>
      <c r="E326" t="s">
        <v>1226</v>
      </c>
      <c r="F326" t="s">
        <v>74</v>
      </c>
      <c r="G326">
        <v>79</v>
      </c>
      <c r="H326">
        <v>26</v>
      </c>
      <c r="I326">
        <v>3</v>
      </c>
      <c r="J326">
        <v>5</v>
      </c>
      <c r="K326" t="s">
        <v>38</v>
      </c>
      <c r="L326" t="s">
        <v>1226</v>
      </c>
      <c r="M326">
        <v>88</v>
      </c>
      <c r="N326">
        <v>43.6</v>
      </c>
      <c r="O326">
        <v>35</v>
      </c>
      <c r="P326">
        <v>5</v>
      </c>
      <c r="Q326">
        <v>4</v>
      </c>
      <c r="R326">
        <v>35</v>
      </c>
      <c r="S326">
        <v>263.43332926432299</v>
      </c>
      <c r="T326" s="4">
        <v>57.900000254313099</v>
      </c>
      <c r="U326">
        <v>1.72666668891907</v>
      </c>
      <c r="V326">
        <v>0.58433332045872999</v>
      </c>
      <c r="X326">
        <v>173.3</v>
      </c>
      <c r="AE326">
        <v>2.7899999171495402</v>
      </c>
      <c r="AF326">
        <v>5.5968699455261204</v>
      </c>
      <c r="AG326">
        <v>51.3329982757568</v>
      </c>
      <c r="AH326">
        <v>-28.872136820000001</v>
      </c>
      <c r="AJ326" s="5">
        <f t="shared" si="11"/>
        <v>18.398924659539844</v>
      </c>
    </row>
    <row r="327" spans="1:36" x14ac:dyDescent="0.25">
      <c r="A327" t="s">
        <v>2603</v>
      </c>
      <c r="B327" t="s">
        <v>122</v>
      </c>
      <c r="C327" t="s">
        <v>6356</v>
      </c>
      <c r="D327" t="str">
        <f t="shared" si="10"/>
        <v>IND sp, B1</v>
      </c>
      <c r="E327" t="s">
        <v>2614</v>
      </c>
      <c r="F327" t="s">
        <v>116</v>
      </c>
      <c r="G327">
        <v>115</v>
      </c>
      <c r="H327">
        <v>15</v>
      </c>
      <c r="I327">
        <v>3</v>
      </c>
      <c r="J327">
        <v>1</v>
      </c>
      <c r="K327" t="s">
        <v>270</v>
      </c>
      <c r="L327" t="s">
        <v>2614</v>
      </c>
      <c r="M327">
        <v>938</v>
      </c>
      <c r="N327">
        <v>10.9</v>
      </c>
      <c r="P327">
        <v>3</v>
      </c>
      <c r="Q327">
        <v>3</v>
      </c>
      <c r="R327">
        <v>35</v>
      </c>
      <c r="S327">
        <v>153.89999898274701</v>
      </c>
      <c r="T327" s="4">
        <v>45</v>
      </c>
      <c r="U327">
        <v>0.74333331982294704</v>
      </c>
      <c r="V327">
        <v>0.34399999181429503</v>
      </c>
      <c r="X327">
        <v>155.69999999999999</v>
      </c>
      <c r="AB327">
        <v>0.72799999999999998</v>
      </c>
      <c r="AE327">
        <v>2.70899999886751</v>
      </c>
      <c r="AF327">
        <v>5.6410198211669904</v>
      </c>
      <c r="AG327">
        <v>49.8490005731583</v>
      </c>
      <c r="AH327">
        <v>-31.609096059999999</v>
      </c>
      <c r="AJ327" s="5">
        <f t="shared" si="11"/>
        <v>18.401255294941876</v>
      </c>
    </row>
    <row r="328" spans="1:36" x14ac:dyDescent="0.25">
      <c r="A328" t="s">
        <v>124</v>
      </c>
      <c r="B328" t="s">
        <v>336</v>
      </c>
      <c r="C328" t="s">
        <v>340</v>
      </c>
      <c r="D328" t="str">
        <f t="shared" si="10"/>
        <v>Xylopia nitida</v>
      </c>
      <c r="E328" t="s">
        <v>345</v>
      </c>
      <c r="F328" t="s">
        <v>74</v>
      </c>
      <c r="G328">
        <v>60</v>
      </c>
      <c r="H328">
        <v>11</v>
      </c>
      <c r="I328">
        <v>3</v>
      </c>
      <c r="J328">
        <v>5</v>
      </c>
      <c r="K328" t="s">
        <v>38</v>
      </c>
      <c r="L328" t="s">
        <v>345</v>
      </c>
      <c r="M328">
        <v>23</v>
      </c>
      <c r="N328">
        <v>13.5</v>
      </c>
      <c r="O328">
        <v>21</v>
      </c>
      <c r="P328">
        <v>3</v>
      </c>
      <c r="Q328">
        <v>3</v>
      </c>
      <c r="R328">
        <v>20</v>
      </c>
      <c r="S328">
        <v>228.46666463216101</v>
      </c>
      <c r="T328" s="4">
        <v>64.133331298828097</v>
      </c>
      <c r="U328">
        <v>1.3600000143051101</v>
      </c>
      <c r="V328">
        <v>0.16399999956289901</v>
      </c>
      <c r="X328">
        <v>68.400000000000006</v>
      </c>
      <c r="Y328" s="4">
        <v>0.33</v>
      </c>
      <c r="Z328">
        <v>0.59</v>
      </c>
      <c r="AB328">
        <v>0.34699999999999998</v>
      </c>
      <c r="AC328">
        <v>10.4993</v>
      </c>
      <c r="AD328">
        <v>1.897</v>
      </c>
      <c r="AE328">
        <v>2.68699992448092</v>
      </c>
      <c r="AF328">
        <v>2.9909200668335001</v>
      </c>
      <c r="AG328">
        <v>49.454998970031703</v>
      </c>
      <c r="AH328">
        <v>-32.427177049999997</v>
      </c>
      <c r="AJ328" s="5">
        <f t="shared" si="11"/>
        <v>18.405284838102673</v>
      </c>
    </row>
    <row r="329" spans="1:36" x14ac:dyDescent="0.25">
      <c r="A329" t="s">
        <v>2365</v>
      </c>
      <c r="B329" t="s">
        <v>2521</v>
      </c>
      <c r="C329" t="s">
        <v>1634</v>
      </c>
      <c r="D329" t="str">
        <f t="shared" si="10"/>
        <v>Sandwithia guyanensis</v>
      </c>
      <c r="E329" t="s">
        <v>2561</v>
      </c>
      <c r="F329" t="s">
        <v>89</v>
      </c>
      <c r="G329">
        <v>1</v>
      </c>
      <c r="H329">
        <v>133</v>
      </c>
      <c r="I329">
        <v>3</v>
      </c>
      <c r="J329">
        <v>5</v>
      </c>
      <c r="K329" t="s">
        <v>38</v>
      </c>
      <c r="L329" t="s">
        <v>2561</v>
      </c>
      <c r="M329">
        <v>218</v>
      </c>
      <c r="N329">
        <v>10.3</v>
      </c>
      <c r="O329">
        <v>12</v>
      </c>
      <c r="P329">
        <v>4</v>
      </c>
      <c r="Q329">
        <v>4</v>
      </c>
      <c r="R329">
        <v>10</v>
      </c>
      <c r="S329">
        <v>209.53333536783899</v>
      </c>
      <c r="T329" s="4">
        <v>58.866666158040402</v>
      </c>
      <c r="U329">
        <v>1.1700000365575201</v>
      </c>
      <c r="V329">
        <v>0.29466666281223303</v>
      </c>
      <c r="X329">
        <v>127.7</v>
      </c>
      <c r="Y329" s="4">
        <v>0.69920000000000004</v>
      </c>
      <c r="AA329">
        <v>2</v>
      </c>
      <c r="AE329">
        <v>2.2599999999999998</v>
      </c>
      <c r="AF329">
        <v>1.7749999999999999</v>
      </c>
      <c r="AG329">
        <v>41.63</v>
      </c>
      <c r="AH329">
        <v>-31.24911998</v>
      </c>
      <c r="AJ329" s="5">
        <f t="shared" si="11"/>
        <v>18.420353982300888</v>
      </c>
    </row>
    <row r="330" spans="1:36" x14ac:dyDescent="0.25">
      <c r="A330" t="s">
        <v>1187</v>
      </c>
      <c r="B330" t="s">
        <v>1199</v>
      </c>
      <c r="C330" t="s">
        <v>63</v>
      </c>
      <c r="D330" t="str">
        <f t="shared" si="10"/>
        <v>Dicorynia guianensis</v>
      </c>
      <c r="E330" t="s">
        <v>1252</v>
      </c>
      <c r="F330" t="s">
        <v>40</v>
      </c>
      <c r="G330">
        <v>90</v>
      </c>
      <c r="H330">
        <v>52</v>
      </c>
      <c r="I330">
        <v>3</v>
      </c>
      <c r="J330">
        <v>5</v>
      </c>
      <c r="K330" t="s">
        <v>38</v>
      </c>
      <c r="L330" t="s">
        <v>1252</v>
      </c>
      <c r="M330">
        <v>88</v>
      </c>
      <c r="N330">
        <v>28.6</v>
      </c>
      <c r="O330">
        <v>27</v>
      </c>
      <c r="P330">
        <v>3</v>
      </c>
      <c r="Q330">
        <v>3</v>
      </c>
      <c r="R330">
        <v>27</v>
      </c>
      <c r="S330">
        <v>205.86666870117199</v>
      </c>
      <c r="T330" s="4">
        <v>63.533334096272803</v>
      </c>
      <c r="U330">
        <v>1.23333330949148</v>
      </c>
      <c r="V330">
        <v>0.194666668772697</v>
      </c>
      <c r="X330">
        <v>90.6</v>
      </c>
      <c r="Y330" s="4">
        <v>0.68779999999999997</v>
      </c>
      <c r="Z330">
        <v>0.6512</v>
      </c>
      <c r="AB330">
        <v>0.65800000000000003</v>
      </c>
      <c r="AC330">
        <v>10.3345</v>
      </c>
      <c r="AD330">
        <v>1.9390000000000001</v>
      </c>
      <c r="AE330">
        <v>2.68200002610683</v>
      </c>
      <c r="AF330">
        <v>3.87018990516663</v>
      </c>
      <c r="AG330">
        <v>49.456998705864002</v>
      </c>
      <c r="AH330">
        <v>-31.057846999999999</v>
      </c>
      <c r="AJ330" s="5">
        <f t="shared" si="11"/>
        <v>18.44034236556492</v>
      </c>
    </row>
    <row r="331" spans="1:36" x14ac:dyDescent="0.25">
      <c r="A331" t="s">
        <v>1187</v>
      </c>
      <c r="B331" t="s">
        <v>1447</v>
      </c>
      <c r="C331" t="s">
        <v>1448</v>
      </c>
      <c r="D331" t="str">
        <f t="shared" si="10"/>
        <v>Vouacapoua americana</v>
      </c>
      <c r="E331" t="s">
        <v>1471</v>
      </c>
      <c r="F331" t="s">
        <v>116</v>
      </c>
      <c r="G331">
        <v>115</v>
      </c>
      <c r="H331">
        <v>19</v>
      </c>
      <c r="I331">
        <v>3</v>
      </c>
      <c r="J331">
        <v>5</v>
      </c>
      <c r="K331" t="s">
        <v>38</v>
      </c>
      <c r="L331" t="s">
        <v>1471</v>
      </c>
      <c r="M331">
        <v>103</v>
      </c>
      <c r="N331">
        <v>72.900000000000006</v>
      </c>
      <c r="O331">
        <v>35</v>
      </c>
      <c r="P331">
        <v>5</v>
      </c>
      <c r="Q331">
        <v>3</v>
      </c>
      <c r="R331">
        <v>35</v>
      </c>
      <c r="S331">
        <v>151.666666666667</v>
      </c>
      <c r="T331" s="4">
        <v>47.266667683919302</v>
      </c>
      <c r="U331">
        <v>1.41000000635783</v>
      </c>
      <c r="V331">
        <v>0.30200000603993699</v>
      </c>
      <c r="X331">
        <v>126</v>
      </c>
      <c r="AE331">
        <v>2.79</v>
      </c>
      <c r="AF331">
        <v>5.7919999999999998</v>
      </c>
      <c r="AG331">
        <v>51.46</v>
      </c>
      <c r="AH331">
        <v>-31.775690430000001</v>
      </c>
      <c r="AJ331" s="5">
        <f t="shared" si="11"/>
        <v>18.444444444444443</v>
      </c>
    </row>
    <row r="332" spans="1:36" x14ac:dyDescent="0.25">
      <c r="A332" t="s">
        <v>4666</v>
      </c>
      <c r="B332" t="s">
        <v>4667</v>
      </c>
      <c r="C332" t="s">
        <v>4668</v>
      </c>
      <c r="D332" t="str">
        <f t="shared" si="10"/>
        <v>Coccoloba mollis</v>
      </c>
      <c r="E332" t="s">
        <v>4670</v>
      </c>
      <c r="F332" t="s">
        <v>74</v>
      </c>
      <c r="G332">
        <v>91</v>
      </c>
      <c r="H332">
        <v>26</v>
      </c>
      <c r="I332">
        <v>3</v>
      </c>
      <c r="J332">
        <v>5</v>
      </c>
      <c r="K332" t="s">
        <v>38</v>
      </c>
      <c r="L332" t="s">
        <v>4670</v>
      </c>
      <c r="M332">
        <v>484</v>
      </c>
      <c r="N332">
        <v>26.1</v>
      </c>
      <c r="O332">
        <v>23</v>
      </c>
      <c r="P332">
        <v>3</v>
      </c>
      <c r="Q332">
        <v>3</v>
      </c>
      <c r="R332">
        <v>20</v>
      </c>
      <c r="S332">
        <v>358.43332926432299</v>
      </c>
      <c r="T332" s="4">
        <v>47.866666158040402</v>
      </c>
      <c r="U332">
        <v>1.3933333555857299</v>
      </c>
      <c r="V332">
        <v>2.8933333555857299</v>
      </c>
      <c r="X332">
        <v>1312.5</v>
      </c>
      <c r="Y332" s="4">
        <v>0.65</v>
      </c>
      <c r="Z332">
        <v>0.62</v>
      </c>
      <c r="AA332">
        <v>4</v>
      </c>
      <c r="AE332">
        <v>2.59899999946356</v>
      </c>
      <c r="AF332">
        <v>2.8564100265502899</v>
      </c>
      <c r="AG332">
        <v>47.9440003633499</v>
      </c>
      <c r="AH332">
        <v>-33.717937210000002</v>
      </c>
      <c r="AJ332" s="5">
        <f t="shared" si="11"/>
        <v>18.447095180163778</v>
      </c>
    </row>
    <row r="333" spans="1:36" x14ac:dyDescent="0.25">
      <c r="A333" t="s">
        <v>4794</v>
      </c>
      <c r="B333" t="s">
        <v>4800</v>
      </c>
      <c r="C333" t="s">
        <v>4805</v>
      </c>
      <c r="D333" t="str">
        <f t="shared" si="10"/>
        <v>Cupania scrobiculata</v>
      </c>
      <c r="E333" t="s">
        <v>4818</v>
      </c>
      <c r="F333" t="s">
        <v>116</v>
      </c>
      <c r="G333">
        <v>185</v>
      </c>
      <c r="H333">
        <v>79</v>
      </c>
      <c r="I333">
        <v>3</v>
      </c>
      <c r="J333">
        <v>5</v>
      </c>
      <c r="K333" t="s">
        <v>38</v>
      </c>
      <c r="L333" t="s">
        <v>4818</v>
      </c>
      <c r="M333">
        <v>508</v>
      </c>
      <c r="N333">
        <v>13.1</v>
      </c>
      <c r="O333">
        <v>16</v>
      </c>
      <c r="P333">
        <v>2</v>
      </c>
      <c r="Q333">
        <v>2</v>
      </c>
      <c r="R333">
        <v>15</v>
      </c>
      <c r="S333">
        <v>148.10000101725299</v>
      </c>
      <c r="T333" s="4">
        <v>50.233333587646499</v>
      </c>
      <c r="U333">
        <v>1.1433333158493</v>
      </c>
      <c r="V333">
        <v>0.31866666674614003</v>
      </c>
      <c r="X333">
        <v>154</v>
      </c>
      <c r="Y333" s="4">
        <v>0.76049999999999995</v>
      </c>
      <c r="Z333">
        <v>0.45269999999999999</v>
      </c>
      <c r="AB333">
        <v>0.70799999999999996</v>
      </c>
      <c r="AC333">
        <v>12.738</v>
      </c>
      <c r="AD333">
        <v>1.3965000000000001</v>
      </c>
      <c r="AE333">
        <v>2.5560000911355001</v>
      </c>
      <c r="AF333">
        <v>3.11387991905212</v>
      </c>
      <c r="AG333">
        <v>47.194001078605702</v>
      </c>
      <c r="AH333">
        <v>-32.588067340000002</v>
      </c>
      <c r="AJ333" s="5">
        <f t="shared" si="11"/>
        <v>18.464006023426947</v>
      </c>
    </row>
    <row r="334" spans="1:36" x14ac:dyDescent="0.25">
      <c r="A334" t="s">
        <v>794</v>
      </c>
      <c r="B334" t="s">
        <v>795</v>
      </c>
      <c r="C334" t="s">
        <v>796</v>
      </c>
      <c r="D334" t="str">
        <f t="shared" si="10"/>
        <v>Cordia sagotii</v>
      </c>
      <c r="E334" t="s">
        <v>801</v>
      </c>
      <c r="F334" t="s">
        <v>74</v>
      </c>
      <c r="G334">
        <v>9</v>
      </c>
      <c r="H334">
        <v>79</v>
      </c>
      <c r="I334">
        <v>3</v>
      </c>
      <c r="J334">
        <v>5</v>
      </c>
      <c r="K334" t="s">
        <v>38</v>
      </c>
      <c r="L334" t="s">
        <v>801</v>
      </c>
      <c r="M334">
        <v>60</v>
      </c>
      <c r="N334">
        <v>13.2</v>
      </c>
      <c r="O334">
        <v>21</v>
      </c>
      <c r="P334">
        <v>3</v>
      </c>
      <c r="Q334">
        <v>3</v>
      </c>
      <c r="R334">
        <v>16</v>
      </c>
      <c r="S334">
        <v>373.86665852864598</v>
      </c>
      <c r="T334" s="4">
        <v>66.566665649414105</v>
      </c>
      <c r="U334">
        <v>2.3733333349227901</v>
      </c>
      <c r="V334">
        <v>2.4450000524520901</v>
      </c>
      <c r="X334">
        <v>724.4</v>
      </c>
      <c r="AE334">
        <v>2.3940000683069198</v>
      </c>
      <c r="AF334">
        <v>3.8334999084472701</v>
      </c>
      <c r="AG334">
        <v>44.231998920440702</v>
      </c>
      <c r="AH334">
        <v>-34.126063549999998</v>
      </c>
      <c r="AJ334" s="5">
        <f t="shared" si="11"/>
        <v>18.476189498073978</v>
      </c>
    </row>
    <row r="335" spans="1:36" x14ac:dyDescent="0.25">
      <c r="A335" t="s">
        <v>1187</v>
      </c>
      <c r="B335" t="s">
        <v>1447</v>
      </c>
      <c r="C335" t="s">
        <v>1448</v>
      </c>
      <c r="D335" t="str">
        <f t="shared" si="10"/>
        <v>Vouacapoua americana</v>
      </c>
      <c r="E335" t="s">
        <v>1489</v>
      </c>
      <c r="F335" t="s">
        <v>89</v>
      </c>
      <c r="G335">
        <v>18</v>
      </c>
      <c r="H335">
        <v>163</v>
      </c>
      <c r="I335">
        <v>3</v>
      </c>
      <c r="J335">
        <v>5</v>
      </c>
      <c r="K335" t="s">
        <v>38</v>
      </c>
      <c r="L335" t="s">
        <v>1489</v>
      </c>
      <c r="M335">
        <v>103</v>
      </c>
      <c r="N335">
        <v>10</v>
      </c>
      <c r="O335">
        <v>15</v>
      </c>
      <c r="P335">
        <v>1</v>
      </c>
      <c r="Q335">
        <v>1</v>
      </c>
      <c r="R335">
        <v>11</v>
      </c>
      <c r="S335">
        <v>125.533335367839</v>
      </c>
      <c r="T335" s="4">
        <v>50</v>
      </c>
      <c r="U335">
        <v>1.5933333237965901</v>
      </c>
      <c r="V335">
        <v>0.29433332880337998</v>
      </c>
      <c r="X335">
        <v>149.80000000000001</v>
      </c>
      <c r="Y335" s="4">
        <v>0.78280000000000005</v>
      </c>
      <c r="AA335">
        <v>2</v>
      </c>
      <c r="AE335">
        <v>2.76</v>
      </c>
      <c r="AF335">
        <v>0.94099999999999995</v>
      </c>
      <c r="AG335">
        <v>51.01</v>
      </c>
      <c r="AH335">
        <v>-33.49098146</v>
      </c>
      <c r="AJ335" s="5">
        <f t="shared" si="11"/>
        <v>18.481884057971016</v>
      </c>
    </row>
    <row r="336" spans="1:36" x14ac:dyDescent="0.25">
      <c r="A336" t="s">
        <v>3810</v>
      </c>
      <c r="B336" t="s">
        <v>3959</v>
      </c>
      <c r="C336" t="s">
        <v>3967</v>
      </c>
      <c r="D336" t="str">
        <f t="shared" si="10"/>
        <v>Pseudopiptadenia suaveolens</v>
      </c>
      <c r="E336" t="s">
        <v>3976</v>
      </c>
      <c r="F336" t="s">
        <v>42</v>
      </c>
      <c r="G336">
        <v>97</v>
      </c>
      <c r="H336">
        <v>386</v>
      </c>
      <c r="I336">
        <v>3</v>
      </c>
      <c r="J336">
        <v>5</v>
      </c>
      <c r="K336" t="s">
        <v>38</v>
      </c>
      <c r="L336" t="s">
        <v>3976</v>
      </c>
      <c r="M336">
        <v>387</v>
      </c>
      <c r="N336">
        <v>45</v>
      </c>
      <c r="P336">
        <v>5</v>
      </c>
      <c r="Q336">
        <v>4</v>
      </c>
      <c r="R336">
        <v>40</v>
      </c>
      <c r="S336">
        <v>137.56666564941401</v>
      </c>
      <c r="T336" s="4">
        <v>72.899998982747405</v>
      </c>
      <c r="V336">
        <v>5.3333333383003903E-2</v>
      </c>
      <c r="X336">
        <v>18.7</v>
      </c>
      <c r="Y336" s="4">
        <v>0.72809999999999997</v>
      </c>
      <c r="Z336">
        <v>0.49819999999999998</v>
      </c>
      <c r="AA336">
        <v>5</v>
      </c>
      <c r="AB336">
        <v>0.72799999999999998</v>
      </c>
      <c r="AC336">
        <v>11.89</v>
      </c>
      <c r="AD336">
        <v>2.149</v>
      </c>
      <c r="AE336">
        <v>2.5900000706315001</v>
      </c>
      <c r="AF336">
        <v>4.55314016342163</v>
      </c>
      <c r="AG336">
        <v>47.920998930931098</v>
      </c>
      <c r="AH336">
        <v>-32.50599519</v>
      </c>
      <c r="AJ336" s="5">
        <f t="shared" si="11"/>
        <v>18.502315684974821</v>
      </c>
    </row>
    <row r="337" spans="1:36" x14ac:dyDescent="0.25">
      <c r="A337" t="s">
        <v>2365</v>
      </c>
      <c r="B337" t="s">
        <v>2521</v>
      </c>
      <c r="C337" t="s">
        <v>1634</v>
      </c>
      <c r="D337" t="str">
        <f t="shared" si="10"/>
        <v>Sandwithia guyanensis</v>
      </c>
      <c r="E337" t="s">
        <v>2550</v>
      </c>
      <c r="F337" t="s">
        <v>89</v>
      </c>
      <c r="G337">
        <v>79</v>
      </c>
      <c r="H337">
        <v>207</v>
      </c>
      <c r="I337">
        <v>3</v>
      </c>
      <c r="J337">
        <v>5</v>
      </c>
      <c r="K337" t="s">
        <v>38</v>
      </c>
      <c r="L337" t="s">
        <v>2550</v>
      </c>
      <c r="M337">
        <v>218</v>
      </c>
      <c r="N337">
        <v>11.8</v>
      </c>
      <c r="O337">
        <v>11</v>
      </c>
      <c r="P337">
        <v>2</v>
      </c>
      <c r="Q337">
        <v>2</v>
      </c>
      <c r="R337">
        <v>11</v>
      </c>
      <c r="S337">
        <v>216.89999898274701</v>
      </c>
      <c r="T337" s="4">
        <v>56.5</v>
      </c>
      <c r="U337">
        <v>1.5133333603541099</v>
      </c>
      <c r="V337">
        <v>0.59033334255218495</v>
      </c>
      <c r="X337">
        <v>255.8</v>
      </c>
      <c r="AE337">
        <v>2.34</v>
      </c>
      <c r="AF337">
        <v>0.89100000000000001</v>
      </c>
      <c r="AG337">
        <v>43.32</v>
      </c>
      <c r="AH337">
        <v>-31.45886084</v>
      </c>
      <c r="AJ337" s="5">
        <f t="shared" si="11"/>
        <v>18.512820512820515</v>
      </c>
    </row>
    <row r="338" spans="1:36" x14ac:dyDescent="0.25">
      <c r="A338" t="s">
        <v>2365</v>
      </c>
      <c r="B338" t="s">
        <v>2521</v>
      </c>
      <c r="C338" t="s">
        <v>1634</v>
      </c>
      <c r="D338" t="str">
        <f t="shared" si="10"/>
        <v>Sandwithia guyanensis</v>
      </c>
      <c r="E338" t="s">
        <v>2529</v>
      </c>
      <c r="F338" t="s">
        <v>89</v>
      </c>
      <c r="G338">
        <v>25</v>
      </c>
      <c r="H338">
        <v>155</v>
      </c>
      <c r="I338">
        <v>3</v>
      </c>
      <c r="J338">
        <v>5</v>
      </c>
      <c r="K338" t="s">
        <v>38</v>
      </c>
      <c r="L338" t="s">
        <v>2529</v>
      </c>
      <c r="M338">
        <v>218</v>
      </c>
      <c r="N338">
        <v>13.8</v>
      </c>
      <c r="O338">
        <v>16</v>
      </c>
      <c r="P338">
        <v>2</v>
      </c>
      <c r="Q338">
        <v>2</v>
      </c>
      <c r="R338">
        <v>10</v>
      </c>
      <c r="S338">
        <v>191.666666666667</v>
      </c>
      <c r="T338" s="4">
        <v>54</v>
      </c>
      <c r="U338">
        <v>1.38333332538605</v>
      </c>
      <c r="V338">
        <v>0.27933333317438802</v>
      </c>
      <c r="X338">
        <v>137</v>
      </c>
      <c r="Y338" s="4">
        <v>0.74550000000000005</v>
      </c>
      <c r="AE338">
        <v>2.34</v>
      </c>
      <c r="AF338">
        <v>2.5920000000000001</v>
      </c>
      <c r="AG338">
        <v>43.33</v>
      </c>
      <c r="AH338">
        <v>-30.711037910000002</v>
      </c>
      <c r="AJ338" s="5">
        <f t="shared" si="11"/>
        <v>18.517094017094017</v>
      </c>
    </row>
    <row r="339" spans="1:36" x14ac:dyDescent="0.25">
      <c r="A339" t="s">
        <v>1525</v>
      </c>
      <c r="B339" t="s">
        <v>1537</v>
      </c>
      <c r="C339" t="s">
        <v>1553</v>
      </c>
      <c r="D339" t="str">
        <f t="shared" si="10"/>
        <v>Pourouma minor</v>
      </c>
      <c r="E339" t="s">
        <v>1572</v>
      </c>
      <c r="F339" t="s">
        <v>37</v>
      </c>
      <c r="G339">
        <v>87</v>
      </c>
      <c r="H339">
        <v>1</v>
      </c>
      <c r="I339">
        <v>3</v>
      </c>
      <c r="J339">
        <v>5</v>
      </c>
      <c r="K339" t="s">
        <v>38</v>
      </c>
      <c r="L339" t="s">
        <v>1572</v>
      </c>
      <c r="M339">
        <v>110</v>
      </c>
      <c r="N339">
        <v>20.7</v>
      </c>
      <c r="O339">
        <v>16</v>
      </c>
      <c r="P339">
        <v>3</v>
      </c>
      <c r="Q339">
        <v>3</v>
      </c>
      <c r="R339">
        <v>16</v>
      </c>
      <c r="S339">
        <v>194.333333333333</v>
      </c>
      <c r="T339" s="4">
        <v>53.366667429606103</v>
      </c>
      <c r="U339">
        <v>1.3033333619435601</v>
      </c>
      <c r="V339">
        <v>0.58233333627382899</v>
      </c>
      <c r="X339">
        <v>190.7</v>
      </c>
      <c r="AA339">
        <v>3</v>
      </c>
      <c r="AE339">
        <v>2.7580000460147902</v>
      </c>
      <c r="AF339">
        <v>2.7999100685119598</v>
      </c>
      <c r="AG339">
        <v>51.0749995708466</v>
      </c>
      <c r="AH339">
        <v>-31.198523099999999</v>
      </c>
      <c r="AJ339" s="5">
        <f t="shared" si="11"/>
        <v>18.518853777630685</v>
      </c>
    </row>
    <row r="340" spans="1:36" x14ac:dyDescent="0.25">
      <c r="A340" t="s">
        <v>1187</v>
      </c>
      <c r="B340" t="s">
        <v>1447</v>
      </c>
      <c r="C340" t="s">
        <v>1448</v>
      </c>
      <c r="D340" t="str">
        <f t="shared" si="10"/>
        <v>Vouacapoua americana</v>
      </c>
      <c r="E340" t="s">
        <v>1485</v>
      </c>
      <c r="F340" t="s">
        <v>89</v>
      </c>
      <c r="G340">
        <v>90</v>
      </c>
      <c r="H340">
        <v>129</v>
      </c>
      <c r="I340">
        <v>3</v>
      </c>
      <c r="J340">
        <v>5</v>
      </c>
      <c r="K340" t="s">
        <v>38</v>
      </c>
      <c r="L340" t="s">
        <v>1485</v>
      </c>
      <c r="M340">
        <v>103</v>
      </c>
      <c r="N340">
        <v>33.299999999999997</v>
      </c>
      <c r="O340">
        <v>20</v>
      </c>
      <c r="P340">
        <v>4</v>
      </c>
      <c r="Q340">
        <v>4</v>
      </c>
      <c r="R340">
        <v>20</v>
      </c>
      <c r="S340">
        <v>172.233332316081</v>
      </c>
      <c r="T340" s="4">
        <v>38.433333079020201</v>
      </c>
      <c r="U340">
        <v>1.9400000174840299</v>
      </c>
      <c r="V340">
        <v>0.236333335439364</v>
      </c>
      <c r="X340">
        <v>105.8</v>
      </c>
      <c r="AE340">
        <v>2.75</v>
      </c>
      <c r="AF340">
        <v>1.1839999999999999</v>
      </c>
      <c r="AG340">
        <v>50.98</v>
      </c>
      <c r="AH340">
        <v>-30.605841640000001</v>
      </c>
      <c r="AJ340" s="5">
        <f t="shared" si="11"/>
        <v>18.538181818181815</v>
      </c>
    </row>
    <row r="341" spans="1:36" x14ac:dyDescent="0.25">
      <c r="A341" t="s">
        <v>2365</v>
      </c>
      <c r="B341" t="s">
        <v>2521</v>
      </c>
      <c r="C341" t="s">
        <v>1634</v>
      </c>
      <c r="D341" t="str">
        <f t="shared" si="10"/>
        <v>Sandwithia guyanensis</v>
      </c>
      <c r="E341" t="s">
        <v>2553</v>
      </c>
      <c r="F341" t="s">
        <v>89</v>
      </c>
      <c r="G341">
        <v>84</v>
      </c>
      <c r="H341">
        <v>208</v>
      </c>
      <c r="I341">
        <v>3</v>
      </c>
      <c r="J341">
        <v>5</v>
      </c>
      <c r="K341" t="s">
        <v>38</v>
      </c>
      <c r="L341" t="s">
        <v>2553</v>
      </c>
      <c r="M341">
        <v>218</v>
      </c>
      <c r="N341">
        <v>10.8</v>
      </c>
      <c r="O341">
        <v>8</v>
      </c>
      <c r="P341">
        <v>1</v>
      </c>
      <c r="Q341">
        <v>1</v>
      </c>
      <c r="R341">
        <v>8</v>
      </c>
      <c r="S341">
        <v>206.10000101725299</v>
      </c>
      <c r="T341" s="4">
        <v>54.399998982747398</v>
      </c>
      <c r="U341">
        <v>1.6766666968663499</v>
      </c>
      <c r="V341">
        <v>0.39433333277702298</v>
      </c>
      <c r="X341">
        <v>181.6</v>
      </c>
      <c r="AE341">
        <v>2.37</v>
      </c>
      <c r="AF341">
        <v>0.89700000000000002</v>
      </c>
      <c r="AG341">
        <v>43.94</v>
      </c>
      <c r="AH341">
        <v>-31.62279461</v>
      </c>
      <c r="AJ341" s="5">
        <f t="shared" si="11"/>
        <v>18.540084388185651</v>
      </c>
    </row>
    <row r="342" spans="1:36" x14ac:dyDescent="0.25">
      <c r="A342" t="s">
        <v>3692</v>
      </c>
      <c r="B342" t="s">
        <v>3764</v>
      </c>
      <c r="C342" t="s">
        <v>3785</v>
      </c>
      <c r="D342" t="str">
        <f t="shared" si="10"/>
        <v>Trichilia pallida</v>
      </c>
      <c r="E342" t="s">
        <v>3788</v>
      </c>
      <c r="F342" t="s">
        <v>116</v>
      </c>
      <c r="G342">
        <v>153</v>
      </c>
      <c r="H342">
        <v>29</v>
      </c>
      <c r="I342">
        <v>3</v>
      </c>
      <c r="J342">
        <v>5</v>
      </c>
      <c r="K342" t="s">
        <v>38</v>
      </c>
      <c r="L342" t="s">
        <v>3788</v>
      </c>
      <c r="M342">
        <v>351</v>
      </c>
      <c r="N342">
        <v>13.9</v>
      </c>
      <c r="O342">
        <v>14</v>
      </c>
      <c r="P342">
        <v>2</v>
      </c>
      <c r="Q342">
        <v>1</v>
      </c>
      <c r="R342">
        <v>8</v>
      </c>
      <c r="S342">
        <v>172.666666666667</v>
      </c>
      <c r="T342" s="4">
        <v>44.199999491373703</v>
      </c>
      <c r="U342">
        <v>1.58999999364217</v>
      </c>
      <c r="V342">
        <v>0.22233333190282201</v>
      </c>
      <c r="X342">
        <v>132.80000000000001</v>
      </c>
      <c r="Y342" s="4">
        <v>0.55220000000000002</v>
      </c>
      <c r="Z342">
        <v>0.62429999999999997</v>
      </c>
      <c r="AA342">
        <v>3</v>
      </c>
      <c r="AB342">
        <v>0.58399999999999996</v>
      </c>
      <c r="AC342">
        <v>13.4985</v>
      </c>
      <c r="AD342">
        <v>1.8805000000000001</v>
      </c>
      <c r="AE342">
        <v>2.42</v>
      </c>
      <c r="AF342">
        <v>4.9390000000000001</v>
      </c>
      <c r="AG342">
        <v>44.88</v>
      </c>
      <c r="AH342">
        <v>-33.932237559999997</v>
      </c>
      <c r="AJ342" s="5">
        <f t="shared" si="11"/>
        <v>18.545454545454547</v>
      </c>
    </row>
    <row r="343" spans="1:36" x14ac:dyDescent="0.25">
      <c r="A343" t="s">
        <v>124</v>
      </c>
      <c r="B343" t="s">
        <v>297</v>
      </c>
      <c r="C343" t="s">
        <v>298</v>
      </c>
      <c r="D343" t="str">
        <f t="shared" si="10"/>
        <v>Unonopsis perrottetii</v>
      </c>
      <c r="E343" t="s">
        <v>310</v>
      </c>
      <c r="F343" t="s">
        <v>116</v>
      </c>
      <c r="G343">
        <v>134</v>
      </c>
      <c r="H343">
        <v>89</v>
      </c>
      <c r="I343">
        <v>3</v>
      </c>
      <c r="J343">
        <v>4</v>
      </c>
      <c r="K343" t="s">
        <v>38</v>
      </c>
      <c r="L343" t="s">
        <v>310</v>
      </c>
      <c r="M343">
        <v>20</v>
      </c>
      <c r="N343">
        <v>16.3</v>
      </c>
      <c r="O343">
        <v>15</v>
      </c>
      <c r="P343">
        <v>2</v>
      </c>
      <c r="Q343">
        <v>2</v>
      </c>
      <c r="R343">
        <v>15</v>
      </c>
      <c r="S343">
        <v>165.10000101725299</v>
      </c>
      <c r="T343" s="4">
        <v>58.599999745686901</v>
      </c>
      <c r="U343">
        <v>1.3633333444595299</v>
      </c>
      <c r="V343">
        <v>0.18133333822091399</v>
      </c>
      <c r="X343">
        <v>73.400000000000006</v>
      </c>
      <c r="Y343" s="4">
        <v>0.62619999999999998</v>
      </c>
      <c r="Z343">
        <v>0.62060000000000004</v>
      </c>
      <c r="AA343">
        <v>4</v>
      </c>
      <c r="AB343">
        <v>0.59</v>
      </c>
      <c r="AC343">
        <v>7.399</v>
      </c>
      <c r="AD343">
        <v>2.0114999999999998</v>
      </c>
      <c r="AE343">
        <v>2.7769999578595201</v>
      </c>
      <c r="AF343">
        <v>4.5600500106811497</v>
      </c>
      <c r="AG343">
        <v>51.543998718261697</v>
      </c>
      <c r="AH343">
        <v>-33.255963489999999</v>
      </c>
      <c r="AJ343" s="5">
        <f t="shared" si="11"/>
        <v>18.56103691049071</v>
      </c>
    </row>
    <row r="344" spans="1:36" x14ac:dyDescent="0.25">
      <c r="A344" t="s">
        <v>2768</v>
      </c>
      <c r="B344" t="s">
        <v>2769</v>
      </c>
      <c r="C344" t="s">
        <v>1434</v>
      </c>
      <c r="D344" t="str">
        <f t="shared" si="10"/>
        <v>Cyrillopsis paraensis</v>
      </c>
      <c r="E344" t="s">
        <v>2775</v>
      </c>
      <c r="F344" t="s">
        <v>42</v>
      </c>
      <c r="G344">
        <v>41</v>
      </c>
      <c r="H344">
        <v>388</v>
      </c>
      <c r="I344">
        <v>3</v>
      </c>
      <c r="J344">
        <v>5</v>
      </c>
      <c r="K344" t="s">
        <v>38</v>
      </c>
      <c r="L344" t="s">
        <v>2775</v>
      </c>
      <c r="M344">
        <v>242</v>
      </c>
      <c r="N344">
        <v>42</v>
      </c>
      <c r="O344">
        <v>20</v>
      </c>
      <c r="P344">
        <v>4</v>
      </c>
      <c r="Q344">
        <v>4</v>
      </c>
      <c r="R344">
        <v>20</v>
      </c>
      <c r="S344">
        <v>147.333333333333</v>
      </c>
      <c r="T344" s="4">
        <v>51.766666412353501</v>
      </c>
      <c r="U344">
        <v>1.1799999872843401</v>
      </c>
      <c r="V344">
        <v>0.219666664799054</v>
      </c>
      <c r="X344">
        <v>105.5</v>
      </c>
      <c r="Y344" s="4">
        <v>0.83609999999999995</v>
      </c>
      <c r="Z344">
        <v>0.45019999999999999</v>
      </c>
      <c r="AA344">
        <v>3</v>
      </c>
      <c r="AB344">
        <v>0.81</v>
      </c>
      <c r="AC344">
        <v>18.2715</v>
      </c>
      <c r="AD344">
        <v>1.7350000000000001</v>
      </c>
      <c r="AE344">
        <v>2.6639999821782099</v>
      </c>
      <c r="AF344">
        <v>2.7897999286651598</v>
      </c>
      <c r="AG344">
        <v>49.489000439643902</v>
      </c>
      <c r="AH344">
        <v>-32.03938625</v>
      </c>
      <c r="AJ344" s="5">
        <f t="shared" si="11"/>
        <v>18.576952241260678</v>
      </c>
    </row>
    <row r="345" spans="1:36" x14ac:dyDescent="0.25">
      <c r="A345" t="s">
        <v>3810</v>
      </c>
      <c r="B345" t="s">
        <v>3830</v>
      </c>
      <c r="C345" t="s">
        <v>3792</v>
      </c>
      <c r="D345" t="str">
        <f t="shared" si="10"/>
        <v>Enterolobium schomburgkii</v>
      </c>
      <c r="E345" t="s">
        <v>3831</v>
      </c>
      <c r="F345" t="s">
        <v>89</v>
      </c>
      <c r="G345">
        <v>13</v>
      </c>
      <c r="H345">
        <v>171</v>
      </c>
      <c r="I345">
        <v>1</v>
      </c>
      <c r="J345">
        <v>5</v>
      </c>
      <c r="K345" t="s">
        <v>38</v>
      </c>
      <c r="L345" t="s">
        <v>3831</v>
      </c>
      <c r="M345">
        <v>359</v>
      </c>
      <c r="N345">
        <v>40.425400000000003</v>
      </c>
      <c r="O345">
        <v>30</v>
      </c>
      <c r="P345">
        <v>5</v>
      </c>
      <c r="Q345">
        <v>4</v>
      </c>
      <c r="R345">
        <v>22</v>
      </c>
      <c r="V345">
        <v>2.9999999329447701E-2</v>
      </c>
      <c r="X345">
        <v>2.2999999999999998</v>
      </c>
      <c r="Y345" s="4">
        <v>0.72119999999999995</v>
      </c>
      <c r="AA345">
        <v>10</v>
      </c>
      <c r="AE345">
        <v>2.63</v>
      </c>
      <c r="AF345">
        <v>0.121</v>
      </c>
      <c r="AG345">
        <v>48.86</v>
      </c>
      <c r="AH345">
        <v>-31.28025534</v>
      </c>
      <c r="AJ345" s="5">
        <f t="shared" si="11"/>
        <v>18.577946768060837</v>
      </c>
    </row>
    <row r="346" spans="1:36" x14ac:dyDescent="0.25">
      <c r="A346" t="s">
        <v>3692</v>
      </c>
      <c r="B346" t="s">
        <v>3764</v>
      </c>
      <c r="C346" t="s">
        <v>3785</v>
      </c>
      <c r="D346" t="str">
        <f t="shared" si="10"/>
        <v>Trichilia pallida</v>
      </c>
      <c r="E346" t="s">
        <v>3787</v>
      </c>
      <c r="F346" t="s">
        <v>116</v>
      </c>
      <c r="G346">
        <v>119</v>
      </c>
      <c r="H346">
        <v>21</v>
      </c>
      <c r="I346">
        <v>3</v>
      </c>
      <c r="J346">
        <v>5</v>
      </c>
      <c r="K346" t="s">
        <v>38</v>
      </c>
      <c r="L346" t="s">
        <v>3787</v>
      </c>
      <c r="M346">
        <v>351</v>
      </c>
      <c r="N346">
        <v>27.1</v>
      </c>
      <c r="O346">
        <v>18</v>
      </c>
      <c r="P346">
        <v>3</v>
      </c>
      <c r="Q346">
        <v>3</v>
      </c>
      <c r="R346">
        <v>18</v>
      </c>
      <c r="S346">
        <v>233.46666463216101</v>
      </c>
      <c r="T346" s="4">
        <v>50.5</v>
      </c>
      <c r="U346">
        <v>1.81999997297923</v>
      </c>
      <c r="V346">
        <v>0.23466667036215499</v>
      </c>
      <c r="X346">
        <v>84.7</v>
      </c>
      <c r="Y346" s="4">
        <v>0.49930000000000002</v>
      </c>
      <c r="Z346">
        <v>0.9194</v>
      </c>
      <c r="AA346">
        <v>2</v>
      </c>
      <c r="AB346">
        <v>0.53300000000000003</v>
      </c>
      <c r="AC346">
        <v>9.2795000000000005</v>
      </c>
      <c r="AD346">
        <v>1.7264999999999999</v>
      </c>
      <c r="AE346">
        <v>2.56</v>
      </c>
      <c r="AF346">
        <v>4.0650000000000004</v>
      </c>
      <c r="AG346">
        <v>47.58</v>
      </c>
      <c r="AH346">
        <v>-31.57053844</v>
      </c>
      <c r="AJ346" s="5">
        <f t="shared" si="11"/>
        <v>18.5859375</v>
      </c>
    </row>
    <row r="347" spans="1:36" x14ac:dyDescent="0.25">
      <c r="A347" t="s">
        <v>4022</v>
      </c>
      <c r="B347" t="s">
        <v>4028</v>
      </c>
      <c r="C347" t="s">
        <v>81</v>
      </c>
      <c r="D347" t="str">
        <f t="shared" si="10"/>
        <v>Brosimum guianense</v>
      </c>
      <c r="E347" t="s">
        <v>4030</v>
      </c>
      <c r="F347" t="s">
        <v>37</v>
      </c>
      <c r="G347">
        <v>61</v>
      </c>
      <c r="H347">
        <v>22</v>
      </c>
      <c r="I347">
        <v>3</v>
      </c>
      <c r="J347">
        <v>5</v>
      </c>
      <c r="K347" t="s">
        <v>38</v>
      </c>
      <c r="L347" t="s">
        <v>4030</v>
      </c>
      <c r="M347">
        <v>397</v>
      </c>
      <c r="N347">
        <v>33</v>
      </c>
      <c r="O347">
        <v>25</v>
      </c>
      <c r="P347">
        <v>5</v>
      </c>
      <c r="Q347">
        <v>5</v>
      </c>
      <c r="R347">
        <v>25</v>
      </c>
      <c r="S347">
        <v>257.43332926432299</v>
      </c>
      <c r="T347" s="4">
        <v>59.966665903727197</v>
      </c>
      <c r="U347">
        <v>1.8666667143503799</v>
      </c>
      <c r="V347">
        <v>8.2666665315628093E-2</v>
      </c>
      <c r="X347">
        <v>23.5</v>
      </c>
      <c r="Y347" s="4">
        <v>0.73</v>
      </c>
      <c r="Z347">
        <v>0.36</v>
      </c>
      <c r="AA347">
        <v>3</v>
      </c>
      <c r="AB347">
        <v>0.56898945569992099</v>
      </c>
      <c r="AC347">
        <v>9.5862499999999997</v>
      </c>
      <c r="AD347">
        <v>0.73741431000000002</v>
      </c>
      <c r="AE347">
        <v>2.4040000513196</v>
      </c>
      <c r="AF347">
        <v>3.5012400150299099</v>
      </c>
      <c r="AG347">
        <v>44.686999917030299</v>
      </c>
      <c r="AH347">
        <v>-30.377874479999999</v>
      </c>
      <c r="AJ347" s="5">
        <f t="shared" si="11"/>
        <v>18.588601898115925</v>
      </c>
    </row>
    <row r="348" spans="1:36" x14ac:dyDescent="0.25">
      <c r="A348" t="s">
        <v>1525</v>
      </c>
      <c r="B348" t="s">
        <v>1537</v>
      </c>
      <c r="C348" t="s">
        <v>1553</v>
      </c>
      <c r="D348" t="str">
        <f t="shared" si="10"/>
        <v>Pourouma minor</v>
      </c>
      <c r="E348" t="s">
        <v>1569</v>
      </c>
      <c r="F348" t="s">
        <v>37</v>
      </c>
      <c r="G348">
        <v>75</v>
      </c>
      <c r="H348">
        <v>32</v>
      </c>
      <c r="I348">
        <v>3</v>
      </c>
      <c r="J348">
        <v>5</v>
      </c>
      <c r="K348" t="s">
        <v>38</v>
      </c>
      <c r="L348" t="s">
        <v>1569</v>
      </c>
      <c r="M348">
        <v>110</v>
      </c>
      <c r="N348">
        <v>15.8</v>
      </c>
      <c r="O348">
        <v>17</v>
      </c>
      <c r="P348">
        <v>3</v>
      </c>
      <c r="Q348">
        <v>3</v>
      </c>
      <c r="R348">
        <v>17</v>
      </c>
      <c r="S348">
        <v>217.46666971842399</v>
      </c>
      <c r="T348" s="4">
        <v>49.099999745686901</v>
      </c>
      <c r="U348">
        <v>1.3566666841507</v>
      </c>
      <c r="V348">
        <v>0.59300000468889902</v>
      </c>
      <c r="X348">
        <v>241.7</v>
      </c>
      <c r="AA348">
        <v>3</v>
      </c>
      <c r="AB348">
        <v>0.59103775024414096</v>
      </c>
      <c r="AC348">
        <v>8.6947500000000009</v>
      </c>
      <c r="AD348">
        <v>0.57474378000000004</v>
      </c>
      <c r="AE348">
        <v>2.7400000020861599</v>
      </c>
      <c r="AF348">
        <v>3.4891700744628902</v>
      </c>
      <c r="AG348">
        <v>50.977998971939101</v>
      </c>
      <c r="AH348">
        <v>-32.55229448</v>
      </c>
      <c r="AJ348" s="5">
        <f t="shared" si="11"/>
        <v>18.605109099680973</v>
      </c>
    </row>
    <row r="349" spans="1:36" x14ac:dyDescent="0.25">
      <c r="A349" t="s">
        <v>2365</v>
      </c>
      <c r="B349" t="s">
        <v>2521</v>
      </c>
      <c r="C349" t="s">
        <v>1634</v>
      </c>
      <c r="D349" t="str">
        <f t="shared" si="10"/>
        <v>Sandwithia guyanensis</v>
      </c>
      <c r="E349" t="s">
        <v>2552</v>
      </c>
      <c r="F349" t="s">
        <v>89</v>
      </c>
      <c r="G349">
        <v>95</v>
      </c>
      <c r="H349">
        <v>182</v>
      </c>
      <c r="I349">
        <v>3</v>
      </c>
      <c r="J349">
        <v>5</v>
      </c>
      <c r="K349" t="s">
        <v>38</v>
      </c>
      <c r="L349" t="s">
        <v>2552</v>
      </c>
      <c r="M349">
        <v>218</v>
      </c>
      <c r="N349">
        <v>10.8</v>
      </c>
      <c r="O349">
        <v>14</v>
      </c>
      <c r="P349">
        <v>1</v>
      </c>
      <c r="Q349">
        <v>1</v>
      </c>
      <c r="R349">
        <v>14</v>
      </c>
      <c r="S349">
        <v>192.03333028157601</v>
      </c>
      <c r="T349" s="4">
        <v>68.133333841959598</v>
      </c>
      <c r="U349">
        <v>1.51666669050852</v>
      </c>
      <c r="V349">
        <v>0.308333327372869</v>
      </c>
      <c r="X349">
        <v>113.2</v>
      </c>
      <c r="AE349">
        <v>2.34</v>
      </c>
      <c r="AF349">
        <v>1.9670000000000001</v>
      </c>
      <c r="AG349">
        <v>43.59</v>
      </c>
      <c r="AH349">
        <v>-32.23012293</v>
      </c>
      <c r="AJ349" s="5">
        <f t="shared" si="11"/>
        <v>18.628205128205131</v>
      </c>
    </row>
    <row r="350" spans="1:36" x14ac:dyDescent="0.25">
      <c r="A350" t="s">
        <v>124</v>
      </c>
      <c r="B350" t="s">
        <v>336</v>
      </c>
      <c r="C350" t="s">
        <v>340</v>
      </c>
      <c r="D350" t="str">
        <f t="shared" si="10"/>
        <v>Xylopia nitida</v>
      </c>
      <c r="E350" t="s">
        <v>342</v>
      </c>
      <c r="F350" t="s">
        <v>74</v>
      </c>
      <c r="G350">
        <v>28</v>
      </c>
      <c r="H350">
        <v>50</v>
      </c>
      <c r="I350">
        <v>3</v>
      </c>
      <c r="J350">
        <v>5</v>
      </c>
      <c r="K350" t="s">
        <v>38</v>
      </c>
      <c r="L350" t="s">
        <v>342</v>
      </c>
      <c r="M350">
        <v>23</v>
      </c>
      <c r="N350">
        <v>16.7</v>
      </c>
      <c r="O350">
        <v>25</v>
      </c>
      <c r="P350">
        <v>3</v>
      </c>
      <c r="Q350">
        <v>4</v>
      </c>
      <c r="R350">
        <v>25</v>
      </c>
      <c r="S350">
        <v>229.03333028157601</v>
      </c>
      <c r="T350" s="4">
        <v>60.300000508626297</v>
      </c>
      <c r="U350">
        <v>1.2033333381017</v>
      </c>
      <c r="V350">
        <v>0.132000004251798</v>
      </c>
      <c r="X350">
        <v>49.7</v>
      </c>
      <c r="AA350">
        <v>5</v>
      </c>
      <c r="AE350">
        <v>2.6850000023841898</v>
      </c>
      <c r="AF350">
        <v>2.1877300739288299</v>
      </c>
      <c r="AG350">
        <v>50.081998109817498</v>
      </c>
      <c r="AH350">
        <v>-32.08669407</v>
      </c>
      <c r="AJ350" s="5">
        <f t="shared" si="11"/>
        <v>18.652513245939055</v>
      </c>
    </row>
    <row r="351" spans="1:36" x14ac:dyDescent="0.25">
      <c r="A351" t="s">
        <v>2783</v>
      </c>
      <c r="B351" t="s">
        <v>2788</v>
      </c>
      <c r="C351" t="s">
        <v>2803</v>
      </c>
      <c r="D351" t="str">
        <f t="shared" si="10"/>
        <v>Aniba williamsii</v>
      </c>
      <c r="E351" t="s">
        <v>2804</v>
      </c>
      <c r="F351" t="s">
        <v>40</v>
      </c>
      <c r="G351">
        <v>26</v>
      </c>
      <c r="H351">
        <v>67</v>
      </c>
      <c r="I351">
        <v>3</v>
      </c>
      <c r="J351">
        <v>4</v>
      </c>
      <c r="K351" t="s">
        <v>38</v>
      </c>
      <c r="L351" t="s">
        <v>2804</v>
      </c>
      <c r="M351">
        <v>247</v>
      </c>
      <c r="N351">
        <v>21.6</v>
      </c>
      <c r="O351">
        <v>22</v>
      </c>
      <c r="P351">
        <v>4</v>
      </c>
      <c r="Q351">
        <v>4</v>
      </c>
      <c r="R351">
        <v>22</v>
      </c>
      <c r="S351">
        <v>304.86665852864598</v>
      </c>
      <c r="T351" s="4">
        <v>34.966667175292997</v>
      </c>
      <c r="U351">
        <v>1.93666664759318</v>
      </c>
      <c r="V351">
        <v>0.62299998601277695</v>
      </c>
      <c r="X351">
        <v>143.1</v>
      </c>
      <c r="Y351" s="4">
        <v>0.61229999999999996</v>
      </c>
      <c r="Z351">
        <v>0.61199999999999999</v>
      </c>
      <c r="AB351">
        <v>0.68500000000000005</v>
      </c>
      <c r="AC351">
        <v>12.7705</v>
      </c>
      <c r="AD351">
        <v>3.9180000000000001</v>
      </c>
      <c r="AE351">
        <v>2.5919999927282298</v>
      </c>
      <c r="AF351">
        <v>1.71445000171661</v>
      </c>
      <c r="AG351">
        <v>48.352000117301898</v>
      </c>
      <c r="AH351">
        <v>-31.16619206</v>
      </c>
      <c r="AJ351" s="5">
        <f t="shared" si="11"/>
        <v>18.654321085243762</v>
      </c>
    </row>
    <row r="352" spans="1:36" x14ac:dyDescent="0.25">
      <c r="A352" t="s">
        <v>2969</v>
      </c>
      <c r="B352" t="s">
        <v>2999</v>
      </c>
      <c r="C352" t="s">
        <v>3171</v>
      </c>
      <c r="D352" t="str">
        <f t="shared" si="10"/>
        <v>Eschweilera decolorans</v>
      </c>
      <c r="E352" t="s">
        <v>3181</v>
      </c>
      <c r="F352" t="s">
        <v>89</v>
      </c>
      <c r="G352">
        <v>33</v>
      </c>
      <c r="H352">
        <v>157</v>
      </c>
      <c r="I352">
        <v>3</v>
      </c>
      <c r="J352">
        <v>5</v>
      </c>
      <c r="K352" t="s">
        <v>38</v>
      </c>
      <c r="L352" t="s">
        <v>3181</v>
      </c>
      <c r="M352">
        <v>308</v>
      </c>
      <c r="N352">
        <v>36</v>
      </c>
      <c r="O352">
        <v>24</v>
      </c>
      <c r="P352">
        <v>3</v>
      </c>
      <c r="Q352">
        <v>3</v>
      </c>
      <c r="R352">
        <v>20</v>
      </c>
      <c r="S352">
        <v>261.90000406900998</v>
      </c>
      <c r="T352" s="4">
        <v>60.266667683919302</v>
      </c>
      <c r="U352">
        <v>1.95666666825612</v>
      </c>
      <c r="V352">
        <v>0.90350002050399802</v>
      </c>
      <c r="X352">
        <v>218.8</v>
      </c>
      <c r="AE352">
        <v>2.66</v>
      </c>
      <c r="AF352">
        <v>0.44600000000000001</v>
      </c>
      <c r="AG352">
        <v>49.64</v>
      </c>
      <c r="AH352">
        <v>-32.144324959999999</v>
      </c>
      <c r="AJ352" s="5">
        <f t="shared" si="11"/>
        <v>18.661654135338345</v>
      </c>
    </row>
    <row r="353" spans="1:36" x14ac:dyDescent="0.25">
      <c r="A353" t="s">
        <v>3692</v>
      </c>
      <c r="B353" t="s">
        <v>3764</v>
      </c>
      <c r="C353" t="s">
        <v>3765</v>
      </c>
      <c r="D353" t="str">
        <f t="shared" si="10"/>
        <v>Trichilia cipo</v>
      </c>
      <c r="E353" t="s">
        <v>3769</v>
      </c>
      <c r="F353" t="s">
        <v>116</v>
      </c>
      <c r="G353">
        <v>130</v>
      </c>
      <c r="H353">
        <v>27</v>
      </c>
      <c r="I353">
        <v>3</v>
      </c>
      <c r="J353">
        <v>4</v>
      </c>
      <c r="K353" t="s">
        <v>38</v>
      </c>
      <c r="L353" t="s">
        <v>3769</v>
      </c>
      <c r="M353">
        <v>347</v>
      </c>
      <c r="N353">
        <v>12.4</v>
      </c>
      <c r="O353">
        <v>12</v>
      </c>
      <c r="P353">
        <v>2</v>
      </c>
      <c r="Q353">
        <v>2</v>
      </c>
      <c r="R353">
        <v>12</v>
      </c>
      <c r="S353">
        <v>183.766667683919</v>
      </c>
      <c r="T353" s="4">
        <v>50.533332824707003</v>
      </c>
      <c r="U353">
        <v>0.92666665712992302</v>
      </c>
      <c r="V353">
        <v>0.27000000079472902</v>
      </c>
      <c r="X353">
        <v>88.9</v>
      </c>
      <c r="Y353" s="4">
        <v>0.81679999999999997</v>
      </c>
      <c r="Z353">
        <v>0.45600000000000002</v>
      </c>
      <c r="AA353">
        <v>2</v>
      </c>
      <c r="AB353">
        <v>0.74399999999999999</v>
      </c>
      <c r="AC353">
        <v>11.500500000000001</v>
      </c>
      <c r="AD353">
        <v>2.0329999999999999</v>
      </c>
      <c r="AE353">
        <v>2.44</v>
      </c>
      <c r="AF353">
        <v>5.6920000000000002</v>
      </c>
      <c r="AG353">
        <v>45.57</v>
      </c>
      <c r="AH353">
        <v>-32.67493503</v>
      </c>
      <c r="AJ353" s="5">
        <f t="shared" si="11"/>
        <v>18.676229508196723</v>
      </c>
    </row>
    <row r="354" spans="1:36" x14ac:dyDescent="0.25">
      <c r="A354" t="s">
        <v>794</v>
      </c>
      <c r="B354" t="s">
        <v>795</v>
      </c>
      <c r="C354" t="s">
        <v>796</v>
      </c>
      <c r="D354" t="str">
        <f t="shared" si="10"/>
        <v>Cordia sagotii</v>
      </c>
      <c r="E354" t="s">
        <v>804</v>
      </c>
      <c r="F354" t="s">
        <v>74</v>
      </c>
      <c r="G354">
        <v>82</v>
      </c>
      <c r="H354">
        <v>29</v>
      </c>
      <c r="I354">
        <v>3</v>
      </c>
      <c r="J354">
        <v>5</v>
      </c>
      <c r="K354" t="s">
        <v>38</v>
      </c>
      <c r="L354" t="s">
        <v>804</v>
      </c>
      <c r="M354">
        <v>60</v>
      </c>
      <c r="N354">
        <v>15.9</v>
      </c>
      <c r="O354">
        <v>18</v>
      </c>
      <c r="P354">
        <v>3</v>
      </c>
      <c r="Q354">
        <v>3</v>
      </c>
      <c r="R354">
        <v>18</v>
      </c>
      <c r="S354">
        <v>398.13334147135402</v>
      </c>
      <c r="T354" s="4">
        <v>74.399998982747405</v>
      </c>
      <c r="U354">
        <v>2.9266666571299198</v>
      </c>
      <c r="V354">
        <v>2.2749999960263598</v>
      </c>
      <c r="X354">
        <v>370.3</v>
      </c>
      <c r="AA354">
        <v>5</v>
      </c>
      <c r="AE354">
        <v>2.43100002408028</v>
      </c>
      <c r="AF354">
        <v>3.4807798862457302</v>
      </c>
      <c r="AG354">
        <v>45.4050004482269</v>
      </c>
      <c r="AH354">
        <v>-32.983704520000003</v>
      </c>
      <c r="AJ354" s="5">
        <f t="shared" si="11"/>
        <v>18.677498970986218</v>
      </c>
    </row>
    <row r="355" spans="1:36" x14ac:dyDescent="0.25">
      <c r="A355" t="s">
        <v>1525</v>
      </c>
      <c r="B355" t="s">
        <v>1537</v>
      </c>
      <c r="C355" t="s">
        <v>1553</v>
      </c>
      <c r="D355" t="str">
        <f t="shared" si="10"/>
        <v>Pourouma minor</v>
      </c>
      <c r="E355" t="s">
        <v>1559</v>
      </c>
      <c r="F355" t="s">
        <v>37</v>
      </c>
      <c r="G355">
        <v>5</v>
      </c>
      <c r="H355">
        <v>84</v>
      </c>
      <c r="I355">
        <v>3</v>
      </c>
      <c r="J355">
        <v>5</v>
      </c>
      <c r="K355" t="s">
        <v>38</v>
      </c>
      <c r="L355" t="s">
        <v>1559</v>
      </c>
      <c r="M355">
        <v>110</v>
      </c>
      <c r="N355">
        <v>24.2</v>
      </c>
      <c r="O355">
        <v>23</v>
      </c>
      <c r="P355">
        <v>3</v>
      </c>
      <c r="Q355">
        <v>4</v>
      </c>
      <c r="R355">
        <v>22</v>
      </c>
      <c r="S355">
        <v>174.89999898274701</v>
      </c>
      <c r="T355" s="4">
        <v>56.833332061767599</v>
      </c>
      <c r="U355">
        <v>1.4800000190734901</v>
      </c>
      <c r="V355">
        <v>0.44666666785876002</v>
      </c>
      <c r="X355">
        <v>168.6</v>
      </c>
      <c r="AA355">
        <v>4</v>
      </c>
      <c r="AE355">
        <v>2.6040000841021498</v>
      </c>
      <c r="AF355">
        <v>3.9555099010467498</v>
      </c>
      <c r="AG355">
        <v>48.638001084327698</v>
      </c>
      <c r="AH355">
        <v>-32.304101180000004</v>
      </c>
      <c r="AJ355" s="5">
        <f t="shared" si="11"/>
        <v>18.678187217147464</v>
      </c>
    </row>
    <row r="356" spans="1:36" x14ac:dyDescent="0.25">
      <c r="A356" t="s">
        <v>1525</v>
      </c>
      <c r="B356" t="s">
        <v>1537</v>
      </c>
      <c r="C356" t="s">
        <v>1553</v>
      </c>
      <c r="D356" t="str">
        <f t="shared" si="10"/>
        <v>Pourouma minor</v>
      </c>
      <c r="E356" t="s">
        <v>1579</v>
      </c>
      <c r="F356" t="s">
        <v>74</v>
      </c>
      <c r="G356">
        <v>61</v>
      </c>
      <c r="H356">
        <v>1</v>
      </c>
      <c r="I356">
        <v>3</v>
      </c>
      <c r="J356">
        <v>5</v>
      </c>
      <c r="K356" t="s">
        <v>38</v>
      </c>
      <c r="L356" t="s">
        <v>1579</v>
      </c>
      <c r="M356">
        <v>110</v>
      </c>
      <c r="N356">
        <v>14.3</v>
      </c>
      <c r="O356">
        <v>16</v>
      </c>
      <c r="P356">
        <v>3</v>
      </c>
      <c r="Q356">
        <v>3</v>
      </c>
      <c r="R356">
        <v>15</v>
      </c>
      <c r="S356">
        <v>168.666666666667</v>
      </c>
      <c r="T356" s="4">
        <v>58.733333587646499</v>
      </c>
      <c r="U356">
        <v>1.3466666539510099</v>
      </c>
      <c r="V356">
        <v>0.34199999769528699</v>
      </c>
      <c r="X356">
        <v>142.69999999999999</v>
      </c>
      <c r="Y356" s="4">
        <v>0.48</v>
      </c>
      <c r="Z356">
        <v>1.1000000000000001</v>
      </c>
      <c r="AA356">
        <v>3</v>
      </c>
      <c r="AE356">
        <v>2.6429999619722402</v>
      </c>
      <c r="AF356">
        <v>3.7207798957824698</v>
      </c>
      <c r="AG356">
        <v>49.384000897407503</v>
      </c>
      <c r="AH356">
        <v>-33.828440350000001</v>
      </c>
      <c r="AJ356" s="5">
        <f t="shared" si="11"/>
        <v>18.684828455523903</v>
      </c>
    </row>
    <row r="357" spans="1:36" x14ac:dyDescent="0.25">
      <c r="A357" t="s">
        <v>4794</v>
      </c>
      <c r="B357" t="s">
        <v>4800</v>
      </c>
      <c r="C357" t="s">
        <v>4805</v>
      </c>
      <c r="D357" t="str">
        <f t="shared" si="10"/>
        <v>Cupania scrobiculata</v>
      </c>
      <c r="E357" t="s">
        <v>4815</v>
      </c>
      <c r="F357" t="s">
        <v>116</v>
      </c>
      <c r="G357">
        <v>142</v>
      </c>
      <c r="H357">
        <v>88</v>
      </c>
      <c r="I357">
        <v>3</v>
      </c>
      <c r="J357">
        <v>5</v>
      </c>
      <c r="K357" t="s">
        <v>38</v>
      </c>
      <c r="L357" t="s">
        <v>4815</v>
      </c>
      <c r="M357">
        <v>508</v>
      </c>
      <c r="N357">
        <v>10.8</v>
      </c>
      <c r="O357">
        <v>12</v>
      </c>
      <c r="P357">
        <v>2</v>
      </c>
      <c r="Q357">
        <v>2</v>
      </c>
      <c r="R357">
        <v>10</v>
      </c>
      <c r="S357">
        <v>154.10000101725299</v>
      </c>
      <c r="T357" s="4">
        <v>27.433333714803101</v>
      </c>
      <c r="U357">
        <v>0.853333334128062</v>
      </c>
      <c r="V357">
        <v>0.27666666110356603</v>
      </c>
      <c r="X357">
        <v>199.5</v>
      </c>
      <c r="Y357" s="4">
        <v>0.70920000000000005</v>
      </c>
      <c r="Z357">
        <v>0.54590000000000005</v>
      </c>
      <c r="AA357">
        <v>3</v>
      </c>
      <c r="AB357">
        <v>0.64600000000000002</v>
      </c>
      <c r="AC357">
        <v>13.891</v>
      </c>
      <c r="AD357">
        <v>1.6964999999999999</v>
      </c>
      <c r="AE357">
        <v>2.62</v>
      </c>
      <c r="AF357">
        <v>4.4420000000000002</v>
      </c>
      <c r="AG357">
        <v>48.96</v>
      </c>
      <c r="AH357">
        <v>-31.14416095</v>
      </c>
      <c r="AJ357" s="5">
        <f t="shared" si="11"/>
        <v>18.68702290076336</v>
      </c>
    </row>
    <row r="358" spans="1:36" x14ac:dyDescent="0.25">
      <c r="A358" t="s">
        <v>1525</v>
      </c>
      <c r="B358" t="s">
        <v>1537</v>
      </c>
      <c r="C358" t="s">
        <v>1553</v>
      </c>
      <c r="D358" t="str">
        <f t="shared" si="10"/>
        <v>Pourouma minor</v>
      </c>
      <c r="E358" t="s">
        <v>1576</v>
      </c>
      <c r="F358" t="s">
        <v>37</v>
      </c>
      <c r="G358">
        <v>89</v>
      </c>
      <c r="H358">
        <v>49</v>
      </c>
      <c r="I358">
        <v>3</v>
      </c>
      <c r="J358">
        <v>5</v>
      </c>
      <c r="K358" t="s">
        <v>38</v>
      </c>
      <c r="L358" t="s">
        <v>1576</v>
      </c>
      <c r="M358">
        <v>110</v>
      </c>
      <c r="N358">
        <v>22</v>
      </c>
      <c r="O358">
        <v>20</v>
      </c>
      <c r="P358">
        <v>3</v>
      </c>
      <c r="Q358">
        <v>3</v>
      </c>
      <c r="R358">
        <v>12</v>
      </c>
      <c r="S358">
        <v>159.56666564941401</v>
      </c>
      <c r="T358" s="4">
        <v>53.766667683919302</v>
      </c>
      <c r="U358">
        <v>1.6966666380564399</v>
      </c>
      <c r="V358">
        <v>0.54333333671092998</v>
      </c>
      <c r="X358">
        <v>249.4</v>
      </c>
      <c r="AA358">
        <v>4</v>
      </c>
      <c r="AE358">
        <v>2.7200000360608101</v>
      </c>
      <c r="AF358">
        <v>2.9093000888824498</v>
      </c>
      <c r="AG358">
        <v>50.840002298355103</v>
      </c>
      <c r="AH358">
        <v>-34.69191129</v>
      </c>
      <c r="AJ358" s="5">
        <f t="shared" si="11"/>
        <v>18.691177067770631</v>
      </c>
    </row>
    <row r="359" spans="1:36" x14ac:dyDescent="0.25">
      <c r="A359" t="s">
        <v>2969</v>
      </c>
      <c r="B359" t="s">
        <v>2999</v>
      </c>
      <c r="C359" t="s">
        <v>3325</v>
      </c>
      <c r="D359" t="str">
        <f t="shared" si="10"/>
        <v>Eschweilera squamata</v>
      </c>
      <c r="E359" t="s">
        <v>3326</v>
      </c>
      <c r="F359" t="s">
        <v>42</v>
      </c>
      <c r="G359">
        <v>41</v>
      </c>
      <c r="H359">
        <v>331</v>
      </c>
      <c r="I359">
        <v>3</v>
      </c>
      <c r="J359">
        <v>5</v>
      </c>
      <c r="K359" t="s">
        <v>38</v>
      </c>
      <c r="L359" t="s">
        <v>3326</v>
      </c>
      <c r="M359">
        <v>907</v>
      </c>
      <c r="N359">
        <v>19.899999999999999</v>
      </c>
      <c r="O359">
        <v>19</v>
      </c>
      <c r="P359">
        <v>3</v>
      </c>
      <c r="Q359">
        <v>4</v>
      </c>
      <c r="R359">
        <v>19</v>
      </c>
      <c r="S359">
        <v>207.766667683919</v>
      </c>
      <c r="T359" s="4">
        <v>59.8333333333333</v>
      </c>
      <c r="U359">
        <v>1.5666666428248099</v>
      </c>
      <c r="V359">
        <v>0.76900001366933202</v>
      </c>
      <c r="X359">
        <v>259.7</v>
      </c>
      <c r="Y359" s="4">
        <v>0.61939999999999995</v>
      </c>
      <c r="Z359">
        <v>0.85340000000000005</v>
      </c>
      <c r="AA359">
        <v>7</v>
      </c>
      <c r="AB359">
        <v>0.52400000000000002</v>
      </c>
      <c r="AC359">
        <v>9.3859999999999992</v>
      </c>
      <c r="AD359">
        <v>3.5785</v>
      </c>
      <c r="AE359">
        <v>2.5560000911355001</v>
      </c>
      <c r="AF359">
        <v>5.43825006484985</v>
      </c>
      <c r="AG359">
        <v>47.780999541282704</v>
      </c>
      <c r="AH359">
        <v>-31.776943559999999</v>
      </c>
      <c r="AJ359" s="5">
        <f t="shared" si="11"/>
        <v>18.693661125831984</v>
      </c>
    </row>
    <row r="360" spans="1:36" x14ac:dyDescent="0.25">
      <c r="A360" t="s">
        <v>2365</v>
      </c>
      <c r="B360" t="s">
        <v>2469</v>
      </c>
      <c r="C360" t="s">
        <v>2470</v>
      </c>
      <c r="D360" t="str">
        <f t="shared" si="10"/>
        <v>Hyeronima alchorneoides</v>
      </c>
      <c r="E360" t="s">
        <v>2472</v>
      </c>
      <c r="F360" t="s">
        <v>116</v>
      </c>
      <c r="G360">
        <v>158</v>
      </c>
      <c r="H360">
        <v>48</v>
      </c>
      <c r="I360">
        <v>3</v>
      </c>
      <c r="J360">
        <v>5</v>
      </c>
      <c r="K360" t="s">
        <v>38</v>
      </c>
      <c r="L360" t="s">
        <v>2472</v>
      </c>
      <c r="M360">
        <v>213</v>
      </c>
      <c r="N360">
        <v>33.700000000000003</v>
      </c>
      <c r="O360">
        <v>20</v>
      </c>
      <c r="P360">
        <v>3</v>
      </c>
      <c r="Q360">
        <v>3</v>
      </c>
      <c r="R360">
        <v>15</v>
      </c>
      <c r="S360">
        <v>263.43333435058599</v>
      </c>
      <c r="T360" s="4">
        <v>60.233333587646499</v>
      </c>
      <c r="U360">
        <v>1.28999996185303</v>
      </c>
      <c r="V360">
        <v>1.6213332811991401</v>
      </c>
      <c r="X360">
        <v>598.70000000000005</v>
      </c>
      <c r="Y360" s="4">
        <v>0.61619999999999997</v>
      </c>
      <c r="Z360">
        <v>0.78820000000000001</v>
      </c>
      <c r="AA360">
        <v>5</v>
      </c>
      <c r="AB360">
        <v>0.39400000000000002</v>
      </c>
      <c r="AC360">
        <v>9.2255000000000003</v>
      </c>
      <c r="AD360">
        <v>1.2789999999999999</v>
      </c>
      <c r="AE360">
        <v>2.5299999999999998</v>
      </c>
      <c r="AF360">
        <v>4.3579999999999997</v>
      </c>
      <c r="AG360">
        <v>47.3</v>
      </c>
      <c r="AH360">
        <v>-30.287256750000001</v>
      </c>
      <c r="AJ360" s="5">
        <f t="shared" si="11"/>
        <v>18.695652173913043</v>
      </c>
    </row>
    <row r="361" spans="1:36" x14ac:dyDescent="0.25">
      <c r="A361" t="s">
        <v>124</v>
      </c>
      <c r="B361" t="s">
        <v>336</v>
      </c>
      <c r="C361" t="s">
        <v>340</v>
      </c>
      <c r="D361" t="str">
        <f t="shared" si="10"/>
        <v>Xylopia nitida</v>
      </c>
      <c r="E361" t="s">
        <v>344</v>
      </c>
      <c r="F361" t="s">
        <v>74</v>
      </c>
      <c r="G361">
        <v>62</v>
      </c>
      <c r="H361">
        <v>80</v>
      </c>
      <c r="I361">
        <v>3</v>
      </c>
      <c r="J361">
        <v>5</v>
      </c>
      <c r="K361" t="s">
        <v>38</v>
      </c>
      <c r="L361" t="s">
        <v>344</v>
      </c>
      <c r="M361">
        <v>23</v>
      </c>
      <c r="N361">
        <v>15.4</v>
      </c>
      <c r="P361">
        <v>4</v>
      </c>
      <c r="Q361">
        <v>3</v>
      </c>
      <c r="R361">
        <v>18</v>
      </c>
      <c r="S361">
        <v>207.666666666667</v>
      </c>
      <c r="T361" s="4">
        <v>64.5</v>
      </c>
      <c r="U361">
        <v>0.70000000794728601</v>
      </c>
      <c r="V361">
        <v>0.108333331843217</v>
      </c>
      <c r="X361">
        <v>36.799999999999997</v>
      </c>
      <c r="Y361" s="4">
        <v>0.41</v>
      </c>
      <c r="Z361">
        <v>1.04</v>
      </c>
      <c r="AB361">
        <v>0.47699999999999998</v>
      </c>
      <c r="AC361">
        <v>8.4124700000000008</v>
      </c>
      <c r="AD361">
        <v>1.962</v>
      </c>
      <c r="AE361">
        <v>2.6690000668168099</v>
      </c>
      <c r="AF361">
        <v>2.11751008033752</v>
      </c>
      <c r="AG361">
        <v>49.935999512672403</v>
      </c>
      <c r="AH361">
        <v>-30.787825909999999</v>
      </c>
      <c r="AJ361" s="5">
        <f t="shared" si="11"/>
        <v>18.709628423587379</v>
      </c>
    </row>
    <row r="362" spans="1:36" x14ac:dyDescent="0.25">
      <c r="A362" t="s">
        <v>1187</v>
      </c>
      <c r="B362" t="s">
        <v>1447</v>
      </c>
      <c r="C362" t="s">
        <v>1448</v>
      </c>
      <c r="D362" t="str">
        <f t="shared" si="10"/>
        <v>Vouacapoua americana</v>
      </c>
      <c r="E362" t="s">
        <v>1469</v>
      </c>
      <c r="F362" t="s">
        <v>42</v>
      </c>
      <c r="G362">
        <v>46</v>
      </c>
      <c r="H362">
        <v>323</v>
      </c>
      <c r="I362">
        <v>3</v>
      </c>
      <c r="J362">
        <v>5</v>
      </c>
      <c r="K362" t="s">
        <v>38</v>
      </c>
      <c r="L362" t="s">
        <v>1469</v>
      </c>
      <c r="M362">
        <v>103</v>
      </c>
      <c r="N362">
        <v>45</v>
      </c>
      <c r="O362">
        <v>35</v>
      </c>
      <c r="P362">
        <v>4</v>
      </c>
      <c r="Q362">
        <v>4</v>
      </c>
      <c r="R362">
        <v>35</v>
      </c>
      <c r="S362">
        <v>135.10000101725299</v>
      </c>
      <c r="T362" s="4">
        <v>47.066665649414098</v>
      </c>
      <c r="U362">
        <v>1.4033333063125599</v>
      </c>
      <c r="V362">
        <v>0.18999999761581399</v>
      </c>
      <c r="X362">
        <v>95</v>
      </c>
      <c r="AE362">
        <v>2.70499996840954</v>
      </c>
      <c r="AF362">
        <v>2.1735000610351598</v>
      </c>
      <c r="AG362">
        <v>50.691998004913302</v>
      </c>
      <c r="AH362">
        <v>-31.859193730000001</v>
      </c>
      <c r="AJ362" s="5">
        <f t="shared" si="11"/>
        <v>18.740110387032164</v>
      </c>
    </row>
    <row r="363" spans="1:36" x14ac:dyDescent="0.25">
      <c r="A363" t="s">
        <v>2365</v>
      </c>
      <c r="B363" t="s">
        <v>2453</v>
      </c>
      <c r="C363" t="s">
        <v>63</v>
      </c>
      <c r="D363" t="str">
        <f t="shared" si="10"/>
        <v>Hevea guianensis</v>
      </c>
      <c r="E363" t="s">
        <v>2464</v>
      </c>
      <c r="F363" t="s">
        <v>89</v>
      </c>
      <c r="G363">
        <v>39</v>
      </c>
      <c r="H363">
        <v>187</v>
      </c>
      <c r="I363">
        <v>3</v>
      </c>
      <c r="J363">
        <v>5</v>
      </c>
      <c r="K363" t="s">
        <v>38</v>
      </c>
      <c r="L363" t="s">
        <v>2464</v>
      </c>
      <c r="M363">
        <v>212</v>
      </c>
      <c r="N363">
        <v>30.2</v>
      </c>
      <c r="O363">
        <v>12</v>
      </c>
      <c r="P363">
        <v>3</v>
      </c>
      <c r="Q363">
        <v>3</v>
      </c>
      <c r="R363">
        <v>12</v>
      </c>
      <c r="S363">
        <v>162.233332316081</v>
      </c>
      <c r="T363" s="4">
        <v>56.966667175292997</v>
      </c>
      <c r="U363">
        <v>1.2999999920527101</v>
      </c>
      <c r="V363">
        <v>0.28566665947437297</v>
      </c>
      <c r="X363">
        <v>128.5</v>
      </c>
      <c r="AE363">
        <v>2.7440000000000002</v>
      </c>
      <c r="AF363">
        <v>-0.78100000000000003</v>
      </c>
      <c r="AG363">
        <v>51.424999999999997</v>
      </c>
      <c r="AJ363" s="5">
        <f t="shared" si="11"/>
        <v>18.740889212827987</v>
      </c>
    </row>
    <row r="364" spans="1:36" x14ac:dyDescent="0.25">
      <c r="A364" t="s">
        <v>2365</v>
      </c>
      <c r="B364" t="s">
        <v>2486</v>
      </c>
      <c r="C364" t="s">
        <v>63</v>
      </c>
      <c r="D364" t="str">
        <f t="shared" si="10"/>
        <v>Maprounea guianensis</v>
      </c>
      <c r="E364" t="s">
        <v>2487</v>
      </c>
      <c r="F364" t="s">
        <v>74</v>
      </c>
      <c r="G364">
        <v>92</v>
      </c>
      <c r="H364">
        <v>38</v>
      </c>
      <c r="I364">
        <v>3</v>
      </c>
      <c r="J364">
        <v>5</v>
      </c>
      <c r="K364" t="s">
        <v>38</v>
      </c>
      <c r="L364" t="s">
        <v>2487</v>
      </c>
      <c r="M364">
        <v>216</v>
      </c>
      <c r="N364">
        <v>54.1</v>
      </c>
      <c r="O364">
        <v>35</v>
      </c>
      <c r="P364">
        <v>5</v>
      </c>
      <c r="Q364">
        <v>5</v>
      </c>
      <c r="R364">
        <v>30</v>
      </c>
      <c r="S364">
        <v>173.43333435058599</v>
      </c>
      <c r="T364" s="4">
        <v>65.366667429606096</v>
      </c>
      <c r="U364">
        <v>1.0966666738192199</v>
      </c>
      <c r="V364">
        <v>7.3000001410643306E-2</v>
      </c>
      <c r="X364">
        <v>29</v>
      </c>
      <c r="Y364" s="4">
        <v>0.51</v>
      </c>
      <c r="Z364">
        <v>0.57999999999999996</v>
      </c>
      <c r="AA364">
        <v>8</v>
      </c>
      <c r="AB364">
        <v>0.56999999999999995</v>
      </c>
      <c r="AC364">
        <v>7.5949499999999999</v>
      </c>
      <c r="AD364">
        <v>1.175</v>
      </c>
      <c r="AE364">
        <v>2.6660000905394599</v>
      </c>
      <c r="AF364">
        <v>0.91439998149871804</v>
      </c>
      <c r="AG364">
        <v>49.968001246452303</v>
      </c>
      <c r="AH364">
        <v>-30.64948807</v>
      </c>
      <c r="AJ364" s="5">
        <f t="shared" si="11"/>
        <v>18.74268550243799</v>
      </c>
    </row>
    <row r="365" spans="1:36" x14ac:dyDescent="0.25">
      <c r="A365" t="s">
        <v>2566</v>
      </c>
      <c r="B365" t="s">
        <v>2586</v>
      </c>
      <c r="C365" t="s">
        <v>2587</v>
      </c>
      <c r="D365" t="str">
        <f t="shared" si="10"/>
        <v>Laetia procera</v>
      </c>
      <c r="E365" t="s">
        <v>2592</v>
      </c>
      <c r="F365" t="s">
        <v>37</v>
      </c>
      <c r="G365">
        <v>61</v>
      </c>
      <c r="H365">
        <v>11</v>
      </c>
      <c r="I365">
        <v>3</v>
      </c>
      <c r="J365">
        <v>5</v>
      </c>
      <c r="K365" t="s">
        <v>38</v>
      </c>
      <c r="L365" t="s">
        <v>2592</v>
      </c>
      <c r="M365">
        <v>222</v>
      </c>
      <c r="N365">
        <v>63.9</v>
      </c>
      <c r="O365">
        <v>35</v>
      </c>
      <c r="P365">
        <v>5</v>
      </c>
      <c r="Q365">
        <v>5</v>
      </c>
      <c r="R365">
        <v>35</v>
      </c>
      <c r="S365">
        <v>259.86666361490899</v>
      </c>
      <c r="T365" s="4">
        <v>71.966667175292997</v>
      </c>
      <c r="U365">
        <v>1.7133333285649599</v>
      </c>
      <c r="V365">
        <v>0.55799999833106995</v>
      </c>
      <c r="X365">
        <v>136.5</v>
      </c>
      <c r="Y365" s="4">
        <v>0.57999999999999996</v>
      </c>
      <c r="Z365">
        <v>0.86</v>
      </c>
      <c r="AA365">
        <v>25</v>
      </c>
      <c r="AB365">
        <v>0.63334876298904397</v>
      </c>
      <c r="AC365">
        <v>12.587</v>
      </c>
      <c r="AD365">
        <v>1.3703295799999999</v>
      </c>
      <c r="AE365">
        <v>2.7829999104142198</v>
      </c>
      <c r="AF365">
        <v>3.46173000335693</v>
      </c>
      <c r="AG365">
        <v>52.187997102737398</v>
      </c>
      <c r="AH365">
        <v>-27.456669680000001</v>
      </c>
      <c r="AJ365" s="5">
        <f t="shared" si="11"/>
        <v>18.752425002762493</v>
      </c>
    </row>
    <row r="366" spans="1:36" x14ac:dyDescent="0.25">
      <c r="A366" t="s">
        <v>1525</v>
      </c>
      <c r="B366" t="s">
        <v>1537</v>
      </c>
      <c r="C366" t="s">
        <v>1553</v>
      </c>
      <c r="D366" t="str">
        <f t="shared" si="10"/>
        <v>Pourouma minor</v>
      </c>
      <c r="E366" t="s">
        <v>1573</v>
      </c>
      <c r="F366" t="s">
        <v>37</v>
      </c>
      <c r="G366">
        <v>96</v>
      </c>
      <c r="H366">
        <v>3</v>
      </c>
      <c r="I366">
        <v>3</v>
      </c>
      <c r="J366">
        <v>5</v>
      </c>
      <c r="K366" t="s">
        <v>38</v>
      </c>
      <c r="L366" t="s">
        <v>1573</v>
      </c>
      <c r="M366">
        <v>110</v>
      </c>
      <c r="N366">
        <v>19.100000000000001</v>
      </c>
      <c r="O366">
        <v>20</v>
      </c>
      <c r="P366">
        <v>3</v>
      </c>
      <c r="Q366">
        <v>3</v>
      </c>
      <c r="R366">
        <v>15</v>
      </c>
      <c r="S366">
        <v>273.56667073567701</v>
      </c>
      <c r="T366" s="4">
        <v>56.799999237060497</v>
      </c>
      <c r="U366">
        <v>1.0866666237513201</v>
      </c>
      <c r="V366">
        <v>0.213000004490217</v>
      </c>
      <c r="X366">
        <v>92.9</v>
      </c>
      <c r="AA366">
        <v>4</v>
      </c>
      <c r="AE366">
        <v>2.7559999376535398</v>
      </c>
      <c r="AF366">
        <v>2.7640700340271001</v>
      </c>
      <c r="AG366">
        <v>51.705998182296803</v>
      </c>
      <c r="AH366">
        <v>-33.279529009999997</v>
      </c>
      <c r="AJ366" s="5">
        <f t="shared" si="11"/>
        <v>18.761247950651015</v>
      </c>
    </row>
    <row r="367" spans="1:36" x14ac:dyDescent="0.25">
      <c r="A367" t="s">
        <v>4700</v>
      </c>
      <c r="B367" t="s">
        <v>4710</v>
      </c>
      <c r="C367" t="s">
        <v>4711</v>
      </c>
      <c r="D367" t="str">
        <f t="shared" si="10"/>
        <v>Chimarrhis turbinata</v>
      </c>
      <c r="E367" t="s">
        <v>4712</v>
      </c>
      <c r="F367" t="s">
        <v>74</v>
      </c>
      <c r="G367">
        <v>64</v>
      </c>
      <c r="H367">
        <v>66</v>
      </c>
      <c r="I367">
        <v>3</v>
      </c>
      <c r="J367">
        <v>5</v>
      </c>
      <c r="K367" t="s">
        <v>38</v>
      </c>
      <c r="L367" t="s">
        <v>4712</v>
      </c>
      <c r="M367">
        <v>492</v>
      </c>
      <c r="N367">
        <v>17.8</v>
      </c>
      <c r="O367">
        <v>20</v>
      </c>
      <c r="P367">
        <v>3</v>
      </c>
      <c r="Q367">
        <v>3</v>
      </c>
      <c r="R367">
        <v>15</v>
      </c>
      <c r="S367">
        <v>279.43332926432299</v>
      </c>
      <c r="T367" s="4">
        <v>47.866667429606103</v>
      </c>
      <c r="U367">
        <v>1.29333333174388</v>
      </c>
      <c r="V367">
        <v>1.6306666533152301</v>
      </c>
      <c r="X367">
        <v>674.7</v>
      </c>
      <c r="Y367" s="4">
        <v>0.61</v>
      </c>
      <c r="Z367">
        <v>0.62</v>
      </c>
      <c r="AB367">
        <v>0.61099999999999999</v>
      </c>
      <c r="AC367">
        <v>9.5982199999999995</v>
      </c>
      <c r="AD367">
        <v>1.823</v>
      </c>
      <c r="AE367">
        <v>2.5170000270009001</v>
      </c>
      <c r="AF367">
        <v>4.7093801498413104</v>
      </c>
      <c r="AG367">
        <v>47.251001000404401</v>
      </c>
      <c r="AH367">
        <v>-31.540783869999999</v>
      </c>
      <c r="AJ367" s="5">
        <f t="shared" si="11"/>
        <v>18.772745527820174</v>
      </c>
    </row>
    <row r="368" spans="1:36" x14ac:dyDescent="0.25">
      <c r="A368" t="s">
        <v>2365</v>
      </c>
      <c r="B368" t="s">
        <v>2521</v>
      </c>
      <c r="C368" t="s">
        <v>1634</v>
      </c>
      <c r="D368" t="str">
        <f t="shared" si="10"/>
        <v>Sandwithia guyanensis</v>
      </c>
      <c r="E368" t="s">
        <v>2563</v>
      </c>
      <c r="F368" t="s">
        <v>89</v>
      </c>
      <c r="G368">
        <v>70</v>
      </c>
      <c r="H368">
        <v>138</v>
      </c>
      <c r="I368">
        <v>3</v>
      </c>
      <c r="J368">
        <v>5</v>
      </c>
      <c r="K368" t="s">
        <v>38</v>
      </c>
      <c r="L368" t="s">
        <v>2563</v>
      </c>
      <c r="M368">
        <v>218</v>
      </c>
      <c r="N368">
        <v>10.199999999999999</v>
      </c>
      <c r="O368">
        <v>8</v>
      </c>
      <c r="P368">
        <v>2</v>
      </c>
      <c r="Q368">
        <v>2</v>
      </c>
      <c r="R368">
        <v>8</v>
      </c>
      <c r="S368">
        <v>213.30000305175801</v>
      </c>
      <c r="T368" s="4">
        <v>57.633332570393897</v>
      </c>
      <c r="U368">
        <v>1.5300000111262</v>
      </c>
      <c r="V368">
        <v>0.313333342472712</v>
      </c>
      <c r="X368">
        <v>113.2</v>
      </c>
      <c r="AE368">
        <v>2.29</v>
      </c>
      <c r="AF368">
        <v>1.024</v>
      </c>
      <c r="AG368">
        <v>42.99</v>
      </c>
      <c r="AH368">
        <v>-30.47986057</v>
      </c>
      <c r="AJ368" s="5">
        <f t="shared" si="11"/>
        <v>18.772925764192141</v>
      </c>
    </row>
    <row r="369" spans="1:36" x14ac:dyDescent="0.25">
      <c r="A369" t="s">
        <v>3692</v>
      </c>
      <c r="B369" t="s">
        <v>3764</v>
      </c>
      <c r="C369" t="s">
        <v>3765</v>
      </c>
      <c r="D369" t="str">
        <f t="shared" si="10"/>
        <v>Trichilia cipo</v>
      </c>
      <c r="E369" t="s">
        <v>3771</v>
      </c>
      <c r="F369" t="s">
        <v>116</v>
      </c>
      <c r="G369">
        <v>190</v>
      </c>
      <c r="H369">
        <v>28</v>
      </c>
      <c r="I369">
        <v>3</v>
      </c>
      <c r="J369">
        <v>4</v>
      </c>
      <c r="K369" t="s">
        <v>38</v>
      </c>
      <c r="L369" t="s">
        <v>3771</v>
      </c>
      <c r="M369">
        <v>347</v>
      </c>
      <c r="N369">
        <v>12.7</v>
      </c>
      <c r="O369">
        <v>19</v>
      </c>
      <c r="P369">
        <v>2</v>
      </c>
      <c r="Q369">
        <v>2</v>
      </c>
      <c r="R369">
        <v>10</v>
      </c>
      <c r="S369">
        <v>176.20000203450499</v>
      </c>
      <c r="T369" s="4">
        <v>56.166667938232401</v>
      </c>
      <c r="U369">
        <v>1.0533333420753499</v>
      </c>
      <c r="V369">
        <v>0.36833332975705502</v>
      </c>
      <c r="X369">
        <v>125.3</v>
      </c>
      <c r="Y369" s="4">
        <v>0.7863</v>
      </c>
      <c r="Z369">
        <v>0.37080000000000002</v>
      </c>
      <c r="AA369">
        <v>3</v>
      </c>
      <c r="AB369">
        <v>0.68799999999999994</v>
      </c>
      <c r="AC369">
        <v>11.5055</v>
      </c>
      <c r="AD369">
        <v>2.6175000000000002</v>
      </c>
      <c r="AE369">
        <v>2.5450000539422</v>
      </c>
      <c r="AF369">
        <v>4.8108801841735804</v>
      </c>
      <c r="AG369">
        <v>47.786998748779297</v>
      </c>
      <c r="AH369">
        <v>-32.897413880000002</v>
      </c>
      <c r="AJ369" s="5">
        <f t="shared" si="11"/>
        <v>18.776816399181342</v>
      </c>
    </row>
    <row r="370" spans="1:36" x14ac:dyDescent="0.25">
      <c r="A370" t="s">
        <v>2365</v>
      </c>
      <c r="B370" t="s">
        <v>2381</v>
      </c>
      <c r="C370" t="s">
        <v>63</v>
      </c>
      <c r="D370" t="str">
        <f t="shared" si="10"/>
        <v>Conceveiba guianensis</v>
      </c>
      <c r="E370" t="s">
        <v>2385</v>
      </c>
      <c r="F370" t="s">
        <v>37</v>
      </c>
      <c r="G370">
        <v>71</v>
      </c>
      <c r="H370">
        <v>12</v>
      </c>
      <c r="I370">
        <v>3</v>
      </c>
      <c r="J370">
        <v>5</v>
      </c>
      <c r="K370" t="s">
        <v>38</v>
      </c>
      <c r="L370" t="s">
        <v>2385</v>
      </c>
      <c r="M370">
        <v>207</v>
      </c>
      <c r="N370">
        <v>21.7</v>
      </c>
      <c r="O370">
        <v>20</v>
      </c>
      <c r="P370">
        <v>3</v>
      </c>
      <c r="Q370">
        <v>3</v>
      </c>
      <c r="R370">
        <v>20</v>
      </c>
      <c r="S370">
        <v>201.89999898274701</v>
      </c>
      <c r="T370" s="4">
        <v>56.466665903727197</v>
      </c>
      <c r="U370">
        <v>1.62000000476837</v>
      </c>
      <c r="V370">
        <v>0.67633332808812496</v>
      </c>
      <c r="X370">
        <v>208.3</v>
      </c>
      <c r="AA370">
        <v>5</v>
      </c>
      <c r="AE370">
        <v>2.5930000469088599</v>
      </c>
      <c r="AF370">
        <v>0.82859998941421498</v>
      </c>
      <c r="AG370">
        <v>48.730999231338501</v>
      </c>
      <c r="AH370">
        <v>-29.886461730000001</v>
      </c>
      <c r="AJ370" s="5">
        <f t="shared" si="11"/>
        <v>18.793288989497395</v>
      </c>
    </row>
    <row r="371" spans="1:36" x14ac:dyDescent="0.25">
      <c r="A371" t="s">
        <v>3692</v>
      </c>
      <c r="B371" t="s">
        <v>3764</v>
      </c>
      <c r="C371" t="s">
        <v>3765</v>
      </c>
      <c r="D371" t="str">
        <f t="shared" si="10"/>
        <v>Trichilia cipo</v>
      </c>
      <c r="E371" t="s">
        <v>3770</v>
      </c>
      <c r="F371" t="s">
        <v>116</v>
      </c>
      <c r="G371">
        <v>145</v>
      </c>
      <c r="H371">
        <v>60</v>
      </c>
      <c r="I371">
        <v>3</v>
      </c>
      <c r="J371">
        <v>4</v>
      </c>
      <c r="K371" t="s">
        <v>38</v>
      </c>
      <c r="L371" t="s">
        <v>3770</v>
      </c>
      <c r="M371">
        <v>347</v>
      </c>
      <c r="N371">
        <v>13</v>
      </c>
      <c r="O371">
        <v>16</v>
      </c>
      <c r="P371">
        <v>2</v>
      </c>
      <c r="Q371">
        <v>3</v>
      </c>
      <c r="R371">
        <v>15</v>
      </c>
      <c r="S371">
        <v>201.666666666667</v>
      </c>
      <c r="T371" s="4">
        <v>55</v>
      </c>
      <c r="U371">
        <v>1.37333337465922</v>
      </c>
      <c r="V371">
        <v>0.67033333579699195</v>
      </c>
      <c r="X371">
        <v>189.8</v>
      </c>
      <c r="Y371" s="4">
        <v>0.83020000000000005</v>
      </c>
      <c r="Z371">
        <v>0.43840000000000001</v>
      </c>
      <c r="AB371">
        <v>0.76300000000000001</v>
      </c>
      <c r="AC371">
        <v>16.861499999999999</v>
      </c>
      <c r="AD371">
        <v>2.7090000000000001</v>
      </c>
      <c r="AE371">
        <v>2.54</v>
      </c>
      <c r="AF371">
        <v>5.1989999999999998</v>
      </c>
      <c r="AG371">
        <v>47.78</v>
      </c>
      <c r="AH371">
        <v>-30.86503149</v>
      </c>
      <c r="AJ371" s="5">
        <f t="shared" si="11"/>
        <v>18.811023622047244</v>
      </c>
    </row>
    <row r="372" spans="1:36" x14ac:dyDescent="0.25">
      <c r="A372" t="s">
        <v>124</v>
      </c>
      <c r="B372" t="s">
        <v>187</v>
      </c>
      <c r="C372" t="s">
        <v>188</v>
      </c>
      <c r="D372" t="str">
        <f t="shared" si="10"/>
        <v>Oxandra asbeckii</v>
      </c>
      <c r="E372" t="s">
        <v>262</v>
      </c>
      <c r="F372" t="s">
        <v>89</v>
      </c>
      <c r="G372">
        <v>28</v>
      </c>
      <c r="H372">
        <v>187</v>
      </c>
      <c r="I372">
        <v>3</v>
      </c>
      <c r="J372">
        <v>5</v>
      </c>
      <c r="K372" t="s">
        <v>38</v>
      </c>
      <c r="L372" t="s">
        <v>262</v>
      </c>
      <c r="M372">
        <v>17</v>
      </c>
      <c r="N372">
        <v>11.9</v>
      </c>
      <c r="O372">
        <v>12</v>
      </c>
      <c r="P372">
        <v>1</v>
      </c>
      <c r="Q372">
        <v>1</v>
      </c>
      <c r="R372">
        <v>6</v>
      </c>
      <c r="S372">
        <v>186.766667683919</v>
      </c>
      <c r="T372" s="4">
        <v>71.133333841959598</v>
      </c>
      <c r="U372">
        <v>2.1966666777928698</v>
      </c>
      <c r="V372">
        <v>0.19633332888285299</v>
      </c>
      <c r="X372">
        <v>67.8</v>
      </c>
      <c r="AE372">
        <v>2.34</v>
      </c>
      <c r="AF372">
        <v>0.501</v>
      </c>
      <c r="AG372">
        <v>44.07</v>
      </c>
      <c r="AH372">
        <v>-33.05118805</v>
      </c>
      <c r="AJ372" s="5">
        <f t="shared" si="11"/>
        <v>18.833333333333336</v>
      </c>
    </row>
    <row r="373" spans="1:36" x14ac:dyDescent="0.25">
      <c r="A373" t="s">
        <v>1187</v>
      </c>
      <c r="B373" t="s">
        <v>1199</v>
      </c>
      <c r="C373" t="s">
        <v>63</v>
      </c>
      <c r="D373" t="str">
        <f t="shared" si="10"/>
        <v>Dicorynia guianensis</v>
      </c>
      <c r="E373" t="s">
        <v>1251</v>
      </c>
      <c r="F373" t="s">
        <v>40</v>
      </c>
      <c r="G373">
        <v>83</v>
      </c>
      <c r="H373">
        <v>2</v>
      </c>
      <c r="I373">
        <v>3</v>
      </c>
      <c r="J373">
        <v>5</v>
      </c>
      <c r="K373" t="s">
        <v>38</v>
      </c>
      <c r="L373" t="s">
        <v>1251</v>
      </c>
      <c r="M373">
        <v>88</v>
      </c>
      <c r="N373">
        <v>88.5</v>
      </c>
      <c r="O373">
        <v>37</v>
      </c>
      <c r="P373">
        <v>5</v>
      </c>
      <c r="Q373">
        <v>4</v>
      </c>
      <c r="R373">
        <v>37</v>
      </c>
      <c r="S373">
        <v>251.666666666667</v>
      </c>
      <c r="T373" s="4">
        <v>62.866667429606103</v>
      </c>
      <c r="U373">
        <v>1.9599999586741099</v>
      </c>
      <c r="V373">
        <v>0.54466666777928696</v>
      </c>
      <c r="X373">
        <v>178.8</v>
      </c>
      <c r="AE373">
        <v>2.6319999247789401</v>
      </c>
      <c r="AF373">
        <v>3.6495599746704102</v>
      </c>
      <c r="AG373">
        <v>49.584999680519097</v>
      </c>
      <c r="AH373">
        <v>-28.186147900000002</v>
      </c>
      <c r="AJ373" s="5">
        <f t="shared" si="11"/>
        <v>18.839286131318453</v>
      </c>
    </row>
    <row r="374" spans="1:36" x14ac:dyDescent="0.25">
      <c r="A374" t="s">
        <v>2365</v>
      </c>
      <c r="B374" t="s">
        <v>2521</v>
      </c>
      <c r="C374" t="s">
        <v>1634</v>
      </c>
      <c r="D374" t="str">
        <f t="shared" si="10"/>
        <v>Sandwithia guyanensis</v>
      </c>
      <c r="E374" t="s">
        <v>2539</v>
      </c>
      <c r="F374" t="s">
        <v>89</v>
      </c>
      <c r="G374">
        <v>82</v>
      </c>
      <c r="H374">
        <v>149</v>
      </c>
      <c r="I374">
        <v>3</v>
      </c>
      <c r="J374">
        <v>5</v>
      </c>
      <c r="K374" t="s">
        <v>38</v>
      </c>
      <c r="L374" t="s">
        <v>2539</v>
      </c>
      <c r="M374">
        <v>218</v>
      </c>
      <c r="N374">
        <v>11</v>
      </c>
      <c r="O374">
        <v>12</v>
      </c>
      <c r="P374">
        <v>1</v>
      </c>
      <c r="Q374">
        <v>1</v>
      </c>
      <c r="R374">
        <v>12</v>
      </c>
      <c r="S374">
        <v>204.20000203450499</v>
      </c>
      <c r="T374" s="4">
        <v>55.899998982747398</v>
      </c>
      <c r="U374">
        <v>1.10666670401891</v>
      </c>
      <c r="V374">
        <v>0.28866666555404702</v>
      </c>
      <c r="X374">
        <v>140.5</v>
      </c>
      <c r="AE374">
        <v>2.3199999999999998</v>
      </c>
      <c r="AF374">
        <v>1.643</v>
      </c>
      <c r="AG374">
        <v>43.76</v>
      </c>
      <c r="AH374">
        <v>-32.041305000000001</v>
      </c>
      <c r="AJ374" s="5">
        <f t="shared" si="11"/>
        <v>18.862068965517242</v>
      </c>
    </row>
    <row r="375" spans="1:36" x14ac:dyDescent="0.25">
      <c r="A375" t="s">
        <v>3810</v>
      </c>
      <c r="B375" t="s">
        <v>3986</v>
      </c>
      <c r="C375" t="s">
        <v>3992</v>
      </c>
      <c r="D375" t="str">
        <f t="shared" si="10"/>
        <v>Zygia tetragona</v>
      </c>
      <c r="E375" t="s">
        <v>3993</v>
      </c>
      <c r="F375" t="s">
        <v>89</v>
      </c>
      <c r="G375">
        <v>94</v>
      </c>
      <c r="H375">
        <v>159</v>
      </c>
      <c r="I375">
        <v>1</v>
      </c>
      <c r="J375">
        <v>5</v>
      </c>
      <c r="K375" t="s">
        <v>38</v>
      </c>
      <c r="L375" t="s">
        <v>3993</v>
      </c>
      <c r="M375">
        <v>391</v>
      </c>
      <c r="N375">
        <v>15.9</v>
      </c>
      <c r="O375">
        <v>17</v>
      </c>
      <c r="P375">
        <v>2</v>
      </c>
      <c r="Q375">
        <v>2</v>
      </c>
      <c r="R375">
        <v>15</v>
      </c>
      <c r="V375">
        <v>0.13099999725818601</v>
      </c>
      <c r="X375">
        <v>17.100000000000001</v>
      </c>
      <c r="Y375" s="4">
        <v>0.82499999999999996</v>
      </c>
      <c r="AA375">
        <v>3</v>
      </c>
      <c r="AE375">
        <v>2.58</v>
      </c>
      <c r="AF375">
        <v>0.61199999999999999</v>
      </c>
      <c r="AG375">
        <v>48.73</v>
      </c>
      <c r="AH375">
        <v>-32.615784079999997</v>
      </c>
      <c r="AJ375" s="5">
        <f t="shared" si="11"/>
        <v>18.887596899224803</v>
      </c>
    </row>
    <row r="376" spans="1:36" x14ac:dyDescent="0.25">
      <c r="A376" t="s">
        <v>2617</v>
      </c>
      <c r="B376" t="s">
        <v>2618</v>
      </c>
      <c r="C376" t="s">
        <v>2619</v>
      </c>
      <c r="D376" t="str">
        <f t="shared" si="10"/>
        <v>Hebepetalum humiriifolium</v>
      </c>
      <c r="E376" t="s">
        <v>2625</v>
      </c>
      <c r="F376" t="s">
        <v>89</v>
      </c>
      <c r="G376">
        <v>46</v>
      </c>
      <c r="H376">
        <v>135</v>
      </c>
      <c r="I376">
        <v>3</v>
      </c>
      <c r="J376">
        <v>5</v>
      </c>
      <c r="K376" t="s">
        <v>38</v>
      </c>
      <c r="L376" t="s">
        <v>2625</v>
      </c>
      <c r="M376">
        <v>226</v>
      </c>
      <c r="N376">
        <v>32</v>
      </c>
      <c r="O376">
        <v>21</v>
      </c>
      <c r="P376">
        <v>3</v>
      </c>
      <c r="Q376">
        <v>3</v>
      </c>
      <c r="R376">
        <v>16</v>
      </c>
      <c r="S376">
        <v>227.53333536783899</v>
      </c>
      <c r="T376" s="4">
        <v>66.399998982747405</v>
      </c>
      <c r="U376">
        <v>0.82333334287007698</v>
      </c>
      <c r="V376">
        <v>0.46466667453448002</v>
      </c>
      <c r="X376">
        <v>186</v>
      </c>
      <c r="Y376" s="4">
        <v>0.77980000000000005</v>
      </c>
      <c r="AA376">
        <v>6</v>
      </c>
      <c r="AE376">
        <v>2.38</v>
      </c>
      <c r="AF376">
        <v>-0.92500000000000004</v>
      </c>
      <c r="AG376">
        <v>45.01</v>
      </c>
      <c r="AH376">
        <v>-31.54876891</v>
      </c>
      <c r="AJ376" s="5">
        <f t="shared" si="11"/>
        <v>18.911764705882351</v>
      </c>
    </row>
    <row r="377" spans="1:36" x14ac:dyDescent="0.25">
      <c r="A377" t="s">
        <v>3810</v>
      </c>
      <c r="B377" t="s">
        <v>3833</v>
      </c>
      <c r="C377" t="s">
        <v>3895</v>
      </c>
      <c r="D377" t="str">
        <f t="shared" si="10"/>
        <v>Inga nouraguensis</v>
      </c>
      <c r="E377" t="s">
        <v>3898</v>
      </c>
      <c r="F377" t="s">
        <v>42</v>
      </c>
      <c r="G377">
        <v>81</v>
      </c>
      <c r="H377">
        <v>398</v>
      </c>
      <c r="I377">
        <v>3</v>
      </c>
      <c r="J377">
        <v>5</v>
      </c>
      <c r="K377" t="s">
        <v>38</v>
      </c>
      <c r="L377" t="s">
        <v>3898</v>
      </c>
      <c r="M377">
        <v>373</v>
      </c>
      <c r="N377">
        <v>22</v>
      </c>
      <c r="O377">
        <v>26</v>
      </c>
      <c r="P377">
        <v>3</v>
      </c>
      <c r="Q377">
        <v>3</v>
      </c>
      <c r="R377">
        <v>20</v>
      </c>
      <c r="S377">
        <v>151.56666564941401</v>
      </c>
      <c r="T377" s="4">
        <v>58.099999745686901</v>
      </c>
      <c r="U377">
        <v>0.91000002622604403</v>
      </c>
      <c r="V377">
        <v>0.12199999888738</v>
      </c>
      <c r="X377">
        <v>54.2</v>
      </c>
      <c r="Y377" s="4">
        <v>0.71299999999999997</v>
      </c>
      <c r="Z377">
        <v>0.56640000000000001</v>
      </c>
      <c r="AA377">
        <v>2</v>
      </c>
      <c r="AB377">
        <v>0.74199999999999999</v>
      </c>
      <c r="AC377">
        <v>12.1145</v>
      </c>
      <c r="AD377">
        <v>1.794</v>
      </c>
      <c r="AE377">
        <v>2.49899998307228</v>
      </c>
      <c r="AF377">
        <v>1.5242500305175799</v>
      </c>
      <c r="AG377">
        <v>47.262001037597699</v>
      </c>
      <c r="AH377">
        <v>-32.30526545</v>
      </c>
      <c r="AJ377" s="5">
        <f t="shared" si="11"/>
        <v>18.912365489292089</v>
      </c>
    </row>
    <row r="378" spans="1:36" x14ac:dyDescent="0.25">
      <c r="A378" t="s">
        <v>4794</v>
      </c>
      <c r="B378" t="s">
        <v>4800</v>
      </c>
      <c r="C378" t="s">
        <v>4805</v>
      </c>
      <c r="D378" t="str">
        <f t="shared" si="10"/>
        <v>Cupania scrobiculata</v>
      </c>
      <c r="E378" t="s">
        <v>4820</v>
      </c>
      <c r="F378" t="s">
        <v>116</v>
      </c>
      <c r="G378">
        <v>151</v>
      </c>
      <c r="H378">
        <v>69</v>
      </c>
      <c r="I378">
        <v>3</v>
      </c>
      <c r="J378">
        <v>5</v>
      </c>
      <c r="K378" t="s">
        <v>38</v>
      </c>
      <c r="L378" t="s">
        <v>4820</v>
      </c>
      <c r="M378">
        <v>508</v>
      </c>
      <c r="N378">
        <v>11.9</v>
      </c>
      <c r="O378">
        <v>13</v>
      </c>
      <c r="P378">
        <v>1</v>
      </c>
      <c r="Q378">
        <v>1</v>
      </c>
      <c r="R378">
        <v>11</v>
      </c>
      <c r="S378">
        <v>118.89999898274699</v>
      </c>
      <c r="T378" s="4">
        <v>17.5666672388713</v>
      </c>
      <c r="U378">
        <v>0.66666666666666696</v>
      </c>
      <c r="V378">
        <v>0.16233332951863599</v>
      </c>
      <c r="X378">
        <v>136.4</v>
      </c>
      <c r="Y378" s="4">
        <v>0.69979999999999998</v>
      </c>
      <c r="Z378">
        <v>0.6109</v>
      </c>
      <c r="AB378">
        <v>0.61699999999999999</v>
      </c>
      <c r="AC378">
        <v>9.4514999999999993</v>
      </c>
      <c r="AD378">
        <v>0.82450000000000001</v>
      </c>
      <c r="AE378">
        <v>2.6569999754428899</v>
      </c>
      <c r="AF378">
        <v>4.6791901588439897</v>
      </c>
      <c r="AG378">
        <v>50.2659976482391</v>
      </c>
      <c r="AH378">
        <v>-32.70602985</v>
      </c>
      <c r="AJ378" s="5">
        <f t="shared" si="11"/>
        <v>18.9183282321485</v>
      </c>
    </row>
    <row r="379" spans="1:36" x14ac:dyDescent="0.25">
      <c r="A379" t="s">
        <v>3810</v>
      </c>
      <c r="B379" t="s">
        <v>3822</v>
      </c>
      <c r="C379" t="s">
        <v>3823</v>
      </c>
      <c r="D379" t="str">
        <f t="shared" si="10"/>
        <v>Balizia pedicellaris</v>
      </c>
      <c r="E379" t="s">
        <v>3824</v>
      </c>
      <c r="F379" t="s">
        <v>74</v>
      </c>
      <c r="G379">
        <v>95</v>
      </c>
      <c r="H379">
        <v>99</v>
      </c>
      <c r="I379">
        <v>1</v>
      </c>
      <c r="J379">
        <v>5</v>
      </c>
      <c r="K379" t="s">
        <v>38</v>
      </c>
      <c r="L379" t="s">
        <v>3824</v>
      </c>
      <c r="M379">
        <v>357</v>
      </c>
      <c r="N379">
        <v>53.5</v>
      </c>
      <c r="O379">
        <v>35</v>
      </c>
      <c r="P379">
        <v>5</v>
      </c>
      <c r="Q379">
        <v>5</v>
      </c>
      <c r="R379">
        <v>35</v>
      </c>
      <c r="S379">
        <v>187.30000305175801</v>
      </c>
      <c r="V379">
        <v>0.17000000178813901</v>
      </c>
      <c r="X379">
        <v>16.899999999999999</v>
      </c>
      <c r="Y379" s="4">
        <v>0.56999999999999995</v>
      </c>
      <c r="Z379">
        <v>0.72</v>
      </c>
      <c r="AA379">
        <v>5</v>
      </c>
      <c r="AB379">
        <v>0.66800000000000004</v>
      </c>
      <c r="AC379">
        <v>15.363799999999999</v>
      </c>
      <c r="AD379">
        <v>3.5419999999999998</v>
      </c>
      <c r="AE379">
        <v>2.6909999549388899</v>
      </c>
      <c r="AF379">
        <v>2.80290007591248</v>
      </c>
      <c r="AG379">
        <v>50.919997692108197</v>
      </c>
      <c r="AH379">
        <v>-30.295387470000001</v>
      </c>
      <c r="AJ379" s="5">
        <f t="shared" si="11"/>
        <v>18.922333164165565</v>
      </c>
    </row>
    <row r="380" spans="1:36" x14ac:dyDescent="0.25">
      <c r="A380" t="s">
        <v>4111</v>
      </c>
      <c r="B380" t="s">
        <v>4253</v>
      </c>
      <c r="C380" t="s">
        <v>4265</v>
      </c>
      <c r="D380" t="str">
        <f t="shared" si="10"/>
        <v>Virola michelii</v>
      </c>
      <c r="E380" t="s">
        <v>4275</v>
      </c>
      <c r="F380" t="s">
        <v>74</v>
      </c>
      <c r="G380">
        <v>15</v>
      </c>
      <c r="H380">
        <v>95</v>
      </c>
      <c r="I380">
        <v>3</v>
      </c>
      <c r="J380">
        <v>5</v>
      </c>
      <c r="K380" t="s">
        <v>38</v>
      </c>
      <c r="L380" t="s">
        <v>4275</v>
      </c>
      <c r="M380">
        <v>416</v>
      </c>
      <c r="N380">
        <v>54.1</v>
      </c>
      <c r="O380">
        <v>35</v>
      </c>
      <c r="P380">
        <v>5</v>
      </c>
      <c r="Q380">
        <v>5</v>
      </c>
      <c r="R380">
        <v>30</v>
      </c>
      <c r="S380">
        <v>169</v>
      </c>
      <c r="T380" s="4">
        <v>66.933331807454394</v>
      </c>
      <c r="U380">
        <v>1.1266666650772099</v>
      </c>
      <c r="V380">
        <v>0.44666666785876002</v>
      </c>
      <c r="X380">
        <v>159.80000000000001</v>
      </c>
      <c r="AE380">
        <v>2.7559999376535398</v>
      </c>
      <c r="AF380">
        <v>2.53944993019104</v>
      </c>
      <c r="AG380">
        <v>52.205002307891803</v>
      </c>
      <c r="AH380">
        <v>-32.927454160000003</v>
      </c>
      <c r="AJ380" s="5">
        <f t="shared" si="11"/>
        <v>18.942308958228487</v>
      </c>
    </row>
    <row r="381" spans="1:36" x14ac:dyDescent="0.25">
      <c r="A381" t="s">
        <v>4022</v>
      </c>
      <c r="B381" t="s">
        <v>4070</v>
      </c>
      <c r="C381" t="s">
        <v>63</v>
      </c>
      <c r="D381" t="str">
        <f t="shared" si="10"/>
        <v>Maquira guianensis</v>
      </c>
      <c r="E381" t="s">
        <v>4078</v>
      </c>
      <c r="F381" t="s">
        <v>40</v>
      </c>
      <c r="G381">
        <v>67</v>
      </c>
      <c r="H381">
        <v>35</v>
      </c>
      <c r="I381">
        <v>3</v>
      </c>
      <c r="J381">
        <v>5</v>
      </c>
      <c r="K381" t="s">
        <v>38</v>
      </c>
      <c r="L381" t="s">
        <v>4078</v>
      </c>
      <c r="M381">
        <v>404</v>
      </c>
      <c r="N381">
        <v>36.6</v>
      </c>
      <c r="O381">
        <v>22</v>
      </c>
      <c r="P381">
        <v>3</v>
      </c>
      <c r="Q381">
        <v>3</v>
      </c>
      <c r="R381">
        <v>22</v>
      </c>
      <c r="S381">
        <v>197.69999694824199</v>
      </c>
      <c r="T381" s="4">
        <v>65.400000254313198</v>
      </c>
      <c r="U381">
        <v>1.2533333301544201</v>
      </c>
      <c r="V381">
        <v>0.30433332920074502</v>
      </c>
      <c r="X381">
        <v>110.9</v>
      </c>
      <c r="Y381" s="4">
        <v>0.67579999999999996</v>
      </c>
      <c r="Z381">
        <v>0.39329999999999998</v>
      </c>
      <c r="AB381">
        <v>0.59899999999999998</v>
      </c>
      <c r="AC381">
        <v>12.946</v>
      </c>
      <c r="AD381">
        <v>3.0434999999999999</v>
      </c>
      <c r="AE381">
        <v>2.4450000375509302</v>
      </c>
      <c r="AF381">
        <v>4.30116987228394</v>
      </c>
      <c r="AG381">
        <v>46.358001232147203</v>
      </c>
      <c r="AH381">
        <v>-32.024738470000003</v>
      </c>
      <c r="AJ381" s="5">
        <f t="shared" si="11"/>
        <v>18.960327411112175</v>
      </c>
    </row>
    <row r="382" spans="1:36" x14ac:dyDescent="0.25">
      <c r="A382" t="s">
        <v>2783</v>
      </c>
      <c r="B382" t="s">
        <v>122</v>
      </c>
      <c r="C382" t="s">
        <v>6365</v>
      </c>
      <c r="D382" t="str">
        <f t="shared" si="10"/>
        <v>IND sp, B27</v>
      </c>
      <c r="E382" t="s">
        <v>2936</v>
      </c>
      <c r="F382" t="s">
        <v>37</v>
      </c>
      <c r="G382">
        <v>3</v>
      </c>
      <c r="H382">
        <v>58</v>
      </c>
      <c r="I382">
        <v>3</v>
      </c>
      <c r="J382">
        <v>4</v>
      </c>
      <c r="K382" t="s">
        <v>38</v>
      </c>
      <c r="L382" t="s">
        <v>2936</v>
      </c>
      <c r="M382">
        <v>262</v>
      </c>
      <c r="N382">
        <v>36.6</v>
      </c>
      <c r="O382">
        <v>32</v>
      </c>
      <c r="P382">
        <v>4</v>
      </c>
      <c r="Q382">
        <v>3</v>
      </c>
      <c r="R382">
        <v>32</v>
      </c>
      <c r="S382">
        <v>256.46666971842501</v>
      </c>
      <c r="T382" s="4">
        <v>68.466664632161496</v>
      </c>
      <c r="U382">
        <v>1.9033333460489901</v>
      </c>
      <c r="V382">
        <v>0.29933333893616998</v>
      </c>
      <c r="X382">
        <v>86.4</v>
      </c>
      <c r="Y382" s="4">
        <v>0.33</v>
      </c>
      <c r="Z382">
        <v>1.21</v>
      </c>
      <c r="AA382">
        <v>4</v>
      </c>
      <c r="AB382">
        <v>0.47699049115181003</v>
      </c>
      <c r="AC382">
        <v>10.74</v>
      </c>
      <c r="AD382">
        <v>0.54338306000000003</v>
      </c>
      <c r="AE382">
        <v>2.9740000143647198</v>
      </c>
      <c r="AF382">
        <v>0.541970014572144</v>
      </c>
      <c r="AG382">
        <v>56.475001573562601</v>
      </c>
      <c r="AH382">
        <v>-31.98938489</v>
      </c>
      <c r="AJ382" s="5">
        <f t="shared" si="11"/>
        <v>18.989576765562425</v>
      </c>
    </row>
    <row r="383" spans="1:36" x14ac:dyDescent="0.25">
      <c r="A383" t="s">
        <v>2365</v>
      </c>
      <c r="B383" t="s">
        <v>2453</v>
      </c>
      <c r="C383" t="s">
        <v>63</v>
      </c>
      <c r="D383" t="str">
        <f t="shared" si="10"/>
        <v>Hevea guianensis</v>
      </c>
      <c r="E383" t="s">
        <v>2454</v>
      </c>
      <c r="F383" t="s">
        <v>40</v>
      </c>
      <c r="G383">
        <v>13</v>
      </c>
      <c r="H383">
        <v>8</v>
      </c>
      <c r="I383">
        <v>3</v>
      </c>
      <c r="J383">
        <v>5</v>
      </c>
      <c r="K383" t="s">
        <v>38</v>
      </c>
      <c r="L383" t="s">
        <v>2454</v>
      </c>
      <c r="M383">
        <v>212</v>
      </c>
      <c r="N383">
        <v>39</v>
      </c>
      <c r="O383">
        <v>28</v>
      </c>
      <c r="P383">
        <v>5</v>
      </c>
      <c r="Q383">
        <v>5</v>
      </c>
      <c r="R383">
        <v>28</v>
      </c>
      <c r="S383">
        <v>247.29999287923201</v>
      </c>
      <c r="T383" s="4">
        <v>46.033332824707003</v>
      </c>
      <c r="U383">
        <v>1.4500000079472899</v>
      </c>
      <c r="V383">
        <v>0.18400000035762801</v>
      </c>
      <c r="X383">
        <v>108.1</v>
      </c>
      <c r="AE383">
        <v>2.6340000331401798</v>
      </c>
      <c r="AF383">
        <v>1.4377900362014799</v>
      </c>
      <c r="AG383">
        <v>50.059998035430901</v>
      </c>
      <c r="AH383">
        <v>-29.424525030000002</v>
      </c>
      <c r="AJ383" s="5">
        <f t="shared" si="11"/>
        <v>19.005314125129601</v>
      </c>
    </row>
    <row r="384" spans="1:36" x14ac:dyDescent="0.25">
      <c r="A384" t="s">
        <v>124</v>
      </c>
      <c r="B384" t="s">
        <v>284</v>
      </c>
      <c r="C384" t="s">
        <v>285</v>
      </c>
      <c r="D384" t="str">
        <f t="shared" si="10"/>
        <v>Rollinia elliptica</v>
      </c>
      <c r="E384" t="s">
        <v>288</v>
      </c>
      <c r="F384" t="s">
        <v>116</v>
      </c>
      <c r="G384">
        <v>160</v>
      </c>
      <c r="H384">
        <v>36</v>
      </c>
      <c r="I384">
        <v>3</v>
      </c>
      <c r="J384">
        <v>4</v>
      </c>
      <c r="K384" t="s">
        <v>38</v>
      </c>
      <c r="L384" t="s">
        <v>288</v>
      </c>
      <c r="M384">
        <v>18</v>
      </c>
      <c r="N384">
        <v>27.4</v>
      </c>
      <c r="O384">
        <v>22</v>
      </c>
      <c r="P384">
        <v>3</v>
      </c>
      <c r="Q384">
        <v>3</v>
      </c>
      <c r="R384">
        <v>20</v>
      </c>
      <c r="S384">
        <v>212.36666361490899</v>
      </c>
      <c r="T384" s="4">
        <v>63.066668192545599</v>
      </c>
      <c r="U384">
        <v>1.4233333269755</v>
      </c>
      <c r="V384">
        <v>0.41300000747044902</v>
      </c>
      <c r="X384">
        <v>173.2</v>
      </c>
      <c r="AB384">
        <v>0.33300000000000002</v>
      </c>
      <c r="AE384">
        <v>2.4300000000000002</v>
      </c>
      <c r="AF384">
        <v>3.6789999999999998</v>
      </c>
      <c r="AG384">
        <v>46.23</v>
      </c>
      <c r="AH384">
        <v>-32.5903998</v>
      </c>
      <c r="AJ384" s="5">
        <f t="shared" si="11"/>
        <v>19.02469135802469</v>
      </c>
    </row>
    <row r="385" spans="1:36" x14ac:dyDescent="0.25">
      <c r="A385" t="s">
        <v>2783</v>
      </c>
      <c r="B385" t="s">
        <v>122</v>
      </c>
      <c r="C385" t="s">
        <v>6366</v>
      </c>
      <c r="D385" t="str">
        <f t="shared" si="10"/>
        <v>IND sp, B16</v>
      </c>
      <c r="E385" t="s">
        <v>2918</v>
      </c>
      <c r="F385" t="s">
        <v>116</v>
      </c>
      <c r="G385">
        <v>102</v>
      </c>
      <c r="H385">
        <v>47</v>
      </c>
      <c r="I385">
        <v>3</v>
      </c>
      <c r="J385">
        <v>4</v>
      </c>
      <c r="K385" t="s">
        <v>38</v>
      </c>
      <c r="L385" t="s">
        <v>2918</v>
      </c>
      <c r="M385">
        <v>277</v>
      </c>
      <c r="N385">
        <v>11</v>
      </c>
      <c r="O385">
        <v>15</v>
      </c>
      <c r="P385">
        <v>3</v>
      </c>
      <c r="Q385">
        <v>4</v>
      </c>
      <c r="R385">
        <v>15</v>
      </c>
      <c r="S385">
        <v>241.96666971842399</v>
      </c>
      <c r="T385" s="4">
        <v>47.200000762939503</v>
      </c>
      <c r="U385">
        <v>2.0733333031336501</v>
      </c>
      <c r="V385">
        <v>0.43100000421206203</v>
      </c>
      <c r="X385">
        <v>191.7</v>
      </c>
      <c r="Y385" s="4">
        <v>0.6905</v>
      </c>
      <c r="Z385">
        <v>0.63090000000000002</v>
      </c>
      <c r="AA385">
        <v>8</v>
      </c>
      <c r="AB385">
        <v>0.56399999999999995</v>
      </c>
      <c r="AC385">
        <v>12.7515</v>
      </c>
      <c r="AD385">
        <v>1.8665</v>
      </c>
      <c r="AE385">
        <v>2.5280000641942002</v>
      </c>
      <c r="AF385">
        <v>4.2038598060607901</v>
      </c>
      <c r="AG385">
        <v>48.0949997901917</v>
      </c>
      <c r="AH385">
        <v>-35.007327660000001</v>
      </c>
      <c r="AJ385" s="5">
        <f t="shared" si="11"/>
        <v>19.02492031997712</v>
      </c>
    </row>
    <row r="386" spans="1:36" x14ac:dyDescent="0.25">
      <c r="A386" t="s">
        <v>1187</v>
      </c>
      <c r="B386" t="s">
        <v>1199</v>
      </c>
      <c r="C386" t="s">
        <v>63</v>
      </c>
      <c r="D386" t="str">
        <f t="shared" ref="D386:D449" si="12">CONCATENATE(B386," ",C386)</f>
        <v>Dicorynia guianensis</v>
      </c>
      <c r="E386" t="s">
        <v>1212</v>
      </c>
      <c r="F386" t="s">
        <v>74</v>
      </c>
      <c r="G386">
        <v>19</v>
      </c>
      <c r="H386">
        <v>78</v>
      </c>
      <c r="I386">
        <v>3</v>
      </c>
      <c r="J386">
        <v>5</v>
      </c>
      <c r="K386" t="s">
        <v>38</v>
      </c>
      <c r="L386" t="s">
        <v>1212</v>
      </c>
      <c r="M386">
        <v>88</v>
      </c>
      <c r="N386">
        <v>35.299999999999997</v>
      </c>
      <c r="O386">
        <v>34</v>
      </c>
      <c r="P386">
        <v>3</v>
      </c>
      <c r="Q386">
        <v>3</v>
      </c>
      <c r="R386">
        <v>25</v>
      </c>
      <c r="S386">
        <v>237</v>
      </c>
      <c r="T386" s="4">
        <v>59.800000508626297</v>
      </c>
      <c r="U386">
        <v>1.7900000015894599</v>
      </c>
      <c r="V386">
        <v>0.52933332324028004</v>
      </c>
      <c r="X386">
        <v>157.6</v>
      </c>
      <c r="AE386">
        <v>2.6639999821782099</v>
      </c>
      <c r="AF386">
        <v>4.6868400573730504</v>
      </c>
      <c r="AG386">
        <v>50.821000337600701</v>
      </c>
      <c r="AH386">
        <v>-29.44468646</v>
      </c>
      <c r="AJ386" s="5">
        <f t="shared" ref="AJ386:AJ449" si="13">AG386/AE386</f>
        <v>19.076952206301105</v>
      </c>
    </row>
    <row r="387" spans="1:36" x14ac:dyDescent="0.25">
      <c r="A387" t="s">
        <v>2783</v>
      </c>
      <c r="B387" t="s">
        <v>122</v>
      </c>
      <c r="C387" t="s">
        <v>6367</v>
      </c>
      <c r="D387" t="str">
        <f t="shared" si="12"/>
        <v>IND sp, B11</v>
      </c>
      <c r="E387" t="s">
        <v>2913</v>
      </c>
      <c r="F387" t="s">
        <v>116</v>
      </c>
      <c r="G387">
        <v>133</v>
      </c>
      <c r="H387">
        <v>13</v>
      </c>
      <c r="I387">
        <v>3</v>
      </c>
      <c r="J387">
        <v>4</v>
      </c>
      <c r="K387" t="s">
        <v>38</v>
      </c>
      <c r="L387" t="s">
        <v>2913</v>
      </c>
      <c r="M387">
        <v>272</v>
      </c>
      <c r="N387">
        <v>11</v>
      </c>
      <c r="P387">
        <v>1</v>
      </c>
      <c r="Q387">
        <v>1</v>
      </c>
      <c r="R387">
        <v>1</v>
      </c>
      <c r="S387">
        <v>167</v>
      </c>
      <c r="T387" s="4">
        <v>27.566666920979799</v>
      </c>
      <c r="U387">
        <v>1.37333337465922</v>
      </c>
      <c r="V387">
        <v>0.22566666205724101</v>
      </c>
      <c r="X387">
        <v>170.1</v>
      </c>
      <c r="AB387">
        <v>0.38200000000000001</v>
      </c>
      <c r="AE387">
        <v>2.4900000000000002</v>
      </c>
      <c r="AF387">
        <v>8.0299999999999994</v>
      </c>
      <c r="AG387">
        <v>47.54</v>
      </c>
      <c r="AH387">
        <v>-31.55065295</v>
      </c>
      <c r="AJ387" s="5">
        <f t="shared" si="13"/>
        <v>19.092369477911646</v>
      </c>
    </row>
    <row r="388" spans="1:36" x14ac:dyDescent="0.25">
      <c r="A388" t="s">
        <v>5366</v>
      </c>
      <c r="B388" t="s">
        <v>5367</v>
      </c>
      <c r="C388" t="s">
        <v>4643</v>
      </c>
      <c r="D388" t="str">
        <f t="shared" si="12"/>
        <v>Simaba polyphylla</v>
      </c>
      <c r="E388" t="s">
        <v>5387</v>
      </c>
      <c r="F388" t="s">
        <v>42</v>
      </c>
      <c r="G388">
        <v>27</v>
      </c>
      <c r="H388">
        <v>340</v>
      </c>
      <c r="I388">
        <v>3</v>
      </c>
      <c r="J388">
        <v>5</v>
      </c>
      <c r="K388" t="s">
        <v>38</v>
      </c>
      <c r="L388" t="s">
        <v>5387</v>
      </c>
      <c r="M388">
        <v>593</v>
      </c>
      <c r="N388">
        <v>15.4</v>
      </c>
      <c r="O388">
        <v>16</v>
      </c>
      <c r="P388">
        <v>3</v>
      </c>
      <c r="Q388">
        <v>3</v>
      </c>
      <c r="R388">
        <v>16</v>
      </c>
      <c r="S388">
        <v>214.333333333333</v>
      </c>
      <c r="T388" s="4">
        <v>58.5</v>
      </c>
      <c r="U388">
        <v>0.94333330790201797</v>
      </c>
      <c r="V388">
        <v>9.63333348433177E-2</v>
      </c>
      <c r="X388">
        <v>35.200000000000003</v>
      </c>
      <c r="Y388" s="4">
        <v>0.56230000000000002</v>
      </c>
      <c r="Z388">
        <v>0.60470000000000002</v>
      </c>
      <c r="AA388">
        <v>2</v>
      </c>
      <c r="AB388">
        <v>0.57099999999999995</v>
      </c>
      <c r="AC388">
        <v>7.9465000000000003</v>
      </c>
      <c r="AD388">
        <v>0.90349999999999997</v>
      </c>
      <c r="AE388">
        <v>2.5119999423623098</v>
      </c>
      <c r="AF388">
        <v>4.4030699729919398</v>
      </c>
      <c r="AG388">
        <v>48.012000322341898</v>
      </c>
      <c r="AH388">
        <v>-32.114550780000002</v>
      </c>
      <c r="AJ388" s="5">
        <f t="shared" si="13"/>
        <v>19.113057891709555</v>
      </c>
    </row>
    <row r="389" spans="1:36" x14ac:dyDescent="0.25">
      <c r="A389" t="s">
        <v>4889</v>
      </c>
      <c r="B389" t="s">
        <v>5067</v>
      </c>
      <c r="C389" t="s">
        <v>5118</v>
      </c>
      <c r="D389" t="str">
        <f t="shared" si="12"/>
        <v>Pouteria engleri</v>
      </c>
      <c r="E389" t="s">
        <v>5122</v>
      </c>
      <c r="F389" t="s">
        <v>40</v>
      </c>
      <c r="G389">
        <v>16</v>
      </c>
      <c r="H389">
        <v>50</v>
      </c>
      <c r="I389">
        <v>3</v>
      </c>
      <c r="J389">
        <v>5</v>
      </c>
      <c r="K389" t="s">
        <v>38</v>
      </c>
      <c r="L389" t="s">
        <v>5122</v>
      </c>
      <c r="M389">
        <v>943</v>
      </c>
      <c r="N389">
        <v>23.9</v>
      </c>
      <c r="O389">
        <v>21</v>
      </c>
      <c r="P389">
        <v>3</v>
      </c>
      <c r="Q389">
        <v>3</v>
      </c>
      <c r="R389">
        <v>21</v>
      </c>
      <c r="S389">
        <v>184.56666564941401</v>
      </c>
      <c r="T389" s="4">
        <v>59.4999987284342</v>
      </c>
      <c r="U389">
        <v>1.32666671276093</v>
      </c>
      <c r="V389">
        <v>0.32333332796891501</v>
      </c>
      <c r="X389">
        <v>98.6</v>
      </c>
      <c r="Y389" s="4">
        <v>0.62939999999999996</v>
      </c>
      <c r="Z389">
        <v>0.61470000000000002</v>
      </c>
      <c r="AB389">
        <v>0.59199999999999997</v>
      </c>
      <c r="AC389">
        <v>12.105</v>
      </c>
      <c r="AD389">
        <v>2.2130000000000001</v>
      </c>
      <c r="AE389">
        <v>2.54100002348423</v>
      </c>
      <c r="AF389">
        <v>2.5221099853515598</v>
      </c>
      <c r="AG389">
        <v>48.579001426696799</v>
      </c>
      <c r="AH389">
        <v>-31.601029189999998</v>
      </c>
      <c r="AJ389" s="5">
        <f t="shared" si="13"/>
        <v>19.118064139206528</v>
      </c>
    </row>
    <row r="390" spans="1:36" x14ac:dyDescent="0.25">
      <c r="A390" t="s">
        <v>4482</v>
      </c>
      <c r="B390" t="s">
        <v>4609</v>
      </c>
      <c r="C390" t="s">
        <v>4628</v>
      </c>
      <c r="D390" t="str">
        <f t="shared" si="12"/>
        <v>Swartzia leblondii</v>
      </c>
      <c r="E390" t="s">
        <v>4631</v>
      </c>
      <c r="F390" t="s">
        <v>89</v>
      </c>
      <c r="G390">
        <v>92</v>
      </c>
      <c r="H390">
        <v>209</v>
      </c>
      <c r="I390">
        <v>3</v>
      </c>
      <c r="J390">
        <v>5</v>
      </c>
      <c r="K390" t="s">
        <v>38</v>
      </c>
      <c r="L390" t="s">
        <v>4631</v>
      </c>
      <c r="M390">
        <v>477</v>
      </c>
      <c r="N390">
        <v>15.3</v>
      </c>
      <c r="O390">
        <v>20</v>
      </c>
      <c r="P390">
        <v>2</v>
      </c>
      <c r="Q390">
        <v>2</v>
      </c>
      <c r="R390">
        <v>20</v>
      </c>
      <c r="S390">
        <v>221.56666564941401</v>
      </c>
      <c r="T390" s="4">
        <v>55.633333841959598</v>
      </c>
      <c r="U390">
        <v>1.78333338101705</v>
      </c>
      <c r="V390">
        <v>0.38233332832654299</v>
      </c>
      <c r="X390">
        <v>140.9</v>
      </c>
      <c r="Y390" s="4">
        <v>0.77390000000000003</v>
      </c>
      <c r="AA390">
        <v>1</v>
      </c>
      <c r="AE390">
        <v>2.62</v>
      </c>
      <c r="AF390">
        <v>-1</v>
      </c>
      <c r="AG390">
        <v>50.09</v>
      </c>
      <c r="AH390">
        <v>-31.558387719999999</v>
      </c>
      <c r="AJ390" s="5">
        <f t="shared" si="13"/>
        <v>19.118320610687025</v>
      </c>
    </row>
    <row r="391" spans="1:36" x14ac:dyDescent="0.25">
      <c r="A391" t="s">
        <v>1525</v>
      </c>
      <c r="B391" t="s">
        <v>1537</v>
      </c>
      <c r="C391" t="s">
        <v>1553</v>
      </c>
      <c r="D391" t="str">
        <f t="shared" si="12"/>
        <v>Pourouma minor</v>
      </c>
      <c r="E391" t="s">
        <v>1577</v>
      </c>
      <c r="F391" t="s">
        <v>37</v>
      </c>
      <c r="G391">
        <v>89</v>
      </c>
      <c r="H391">
        <v>57</v>
      </c>
      <c r="I391">
        <v>3</v>
      </c>
      <c r="J391">
        <v>5</v>
      </c>
      <c r="K391" t="s">
        <v>38</v>
      </c>
      <c r="L391" t="s">
        <v>1577</v>
      </c>
      <c r="M391">
        <v>110</v>
      </c>
      <c r="N391">
        <v>41.4</v>
      </c>
      <c r="O391">
        <v>14</v>
      </c>
      <c r="P391">
        <v>4</v>
      </c>
      <c r="Q391">
        <v>5</v>
      </c>
      <c r="R391">
        <v>14</v>
      </c>
      <c r="S391">
        <v>193.79999796549501</v>
      </c>
      <c r="T391" s="4">
        <v>51.199999491373703</v>
      </c>
      <c r="U391">
        <v>1.4566667079925499</v>
      </c>
      <c r="V391">
        <v>0.400333325068156</v>
      </c>
      <c r="X391">
        <v>148.69999999999999</v>
      </c>
      <c r="AA391">
        <v>9</v>
      </c>
      <c r="AE391">
        <v>2.6909999549388899</v>
      </c>
      <c r="AF391">
        <v>3.4493699073791499</v>
      </c>
      <c r="AG391">
        <v>51.471000909805298</v>
      </c>
      <c r="AH391">
        <v>-31.468037599999999</v>
      </c>
      <c r="AJ391" s="5">
        <f t="shared" si="13"/>
        <v>19.12709095938062</v>
      </c>
    </row>
    <row r="392" spans="1:36" x14ac:dyDescent="0.25">
      <c r="A392" t="s">
        <v>4111</v>
      </c>
      <c r="B392" t="s">
        <v>4253</v>
      </c>
      <c r="C392" t="s">
        <v>4265</v>
      </c>
      <c r="D392" t="str">
        <f t="shared" si="12"/>
        <v>Virola michelii</v>
      </c>
      <c r="E392" t="s">
        <v>4266</v>
      </c>
      <c r="F392" t="s">
        <v>37</v>
      </c>
      <c r="G392">
        <v>11</v>
      </c>
      <c r="H392">
        <v>47</v>
      </c>
      <c r="I392">
        <v>3</v>
      </c>
      <c r="J392">
        <v>5</v>
      </c>
      <c r="K392" t="s">
        <v>38</v>
      </c>
      <c r="L392" t="s">
        <v>4266</v>
      </c>
      <c r="M392">
        <v>416</v>
      </c>
      <c r="N392">
        <v>40.299999999999997</v>
      </c>
      <c r="O392">
        <v>28</v>
      </c>
      <c r="P392">
        <v>4</v>
      </c>
      <c r="Q392">
        <v>5</v>
      </c>
      <c r="R392">
        <v>25</v>
      </c>
      <c r="S392">
        <v>188.333333333333</v>
      </c>
      <c r="T392" s="4">
        <v>63.233332316080698</v>
      </c>
      <c r="U392">
        <v>1.1300000349680599</v>
      </c>
      <c r="V392">
        <v>0.262333333492279</v>
      </c>
      <c r="X392">
        <v>87.1</v>
      </c>
      <c r="Y392" s="4">
        <v>0.54</v>
      </c>
      <c r="Z392">
        <v>0.69</v>
      </c>
      <c r="AA392">
        <v>9</v>
      </c>
      <c r="AB392">
        <v>0.52749818563461304</v>
      </c>
      <c r="AC392">
        <v>12.775499999999999</v>
      </c>
      <c r="AD392">
        <v>1.3703200200000001</v>
      </c>
      <c r="AE392">
        <v>2.65999995172024</v>
      </c>
      <c r="AF392">
        <v>3.3546199798584002</v>
      </c>
      <c r="AG392">
        <v>50.8819997310638</v>
      </c>
      <c r="AH392">
        <v>-34.050590739999997</v>
      </c>
      <c r="AJ392" s="5">
        <f t="shared" si="13"/>
        <v>19.128571674656637</v>
      </c>
    </row>
    <row r="393" spans="1:36" x14ac:dyDescent="0.25">
      <c r="A393" t="s">
        <v>3810</v>
      </c>
      <c r="B393" t="s">
        <v>3811</v>
      </c>
      <c r="C393" t="s">
        <v>3812</v>
      </c>
      <c r="D393" t="str">
        <f t="shared" si="12"/>
        <v>Abarema jupunba</v>
      </c>
      <c r="E393" t="s">
        <v>3816</v>
      </c>
      <c r="F393" t="s">
        <v>116</v>
      </c>
      <c r="G393">
        <v>107</v>
      </c>
      <c r="H393">
        <v>36</v>
      </c>
      <c r="I393">
        <v>3</v>
      </c>
      <c r="J393">
        <v>5</v>
      </c>
      <c r="K393" t="s">
        <v>38</v>
      </c>
      <c r="L393" t="s">
        <v>3816</v>
      </c>
      <c r="M393">
        <v>355</v>
      </c>
      <c r="N393">
        <v>70.5</v>
      </c>
      <c r="O393">
        <v>45</v>
      </c>
      <c r="P393">
        <v>5</v>
      </c>
      <c r="Q393">
        <v>5</v>
      </c>
      <c r="R393">
        <v>45</v>
      </c>
      <c r="S393">
        <v>212.766667683919</v>
      </c>
      <c r="T393" s="4">
        <v>53.299999237060497</v>
      </c>
      <c r="U393">
        <v>1.0599999825159701</v>
      </c>
      <c r="V393">
        <v>1.56666667511066E-2</v>
      </c>
      <c r="X393">
        <v>7.7</v>
      </c>
      <c r="Y393" s="4">
        <v>0.60389999999999999</v>
      </c>
      <c r="Z393">
        <v>0.69369999999999998</v>
      </c>
      <c r="AA393">
        <v>7</v>
      </c>
      <c r="AB393">
        <v>0.58699999999999997</v>
      </c>
      <c r="AC393">
        <v>14.564500000000001</v>
      </c>
      <c r="AD393">
        <v>3.6244999999999998</v>
      </c>
      <c r="AE393">
        <v>2.5319999083876601</v>
      </c>
      <c r="AF393">
        <v>2.7757000923156698</v>
      </c>
      <c r="AG393">
        <v>48.456999659538297</v>
      </c>
      <c r="AH393">
        <v>-29.46033882</v>
      </c>
      <c r="AJ393" s="5">
        <f t="shared" si="13"/>
        <v>19.137836260979565</v>
      </c>
    </row>
    <row r="394" spans="1:36" x14ac:dyDescent="0.25">
      <c r="A394" t="s">
        <v>2969</v>
      </c>
      <c r="B394" t="s">
        <v>2970</v>
      </c>
      <c r="C394" t="s">
        <v>2994</v>
      </c>
      <c r="D394" t="str">
        <f t="shared" si="12"/>
        <v>Couratari oblongifolia</v>
      </c>
      <c r="E394" t="s">
        <v>2997</v>
      </c>
      <c r="F394" t="s">
        <v>116</v>
      </c>
      <c r="G394">
        <v>178</v>
      </c>
      <c r="H394">
        <v>37</v>
      </c>
      <c r="I394">
        <v>3</v>
      </c>
      <c r="J394">
        <v>4</v>
      </c>
      <c r="K394" t="s">
        <v>38</v>
      </c>
      <c r="L394" t="s">
        <v>2997</v>
      </c>
      <c r="M394">
        <v>304</v>
      </c>
      <c r="N394">
        <v>31.3</v>
      </c>
      <c r="O394">
        <v>23</v>
      </c>
      <c r="P394">
        <v>4</v>
      </c>
      <c r="Q394">
        <v>3</v>
      </c>
      <c r="R394">
        <v>20</v>
      </c>
      <c r="S394">
        <v>134.233332316081</v>
      </c>
      <c r="T394" s="4">
        <v>27.1666673024495</v>
      </c>
      <c r="U394">
        <v>1.1833333174387599</v>
      </c>
      <c r="V394">
        <v>9.9666663755973203E-2</v>
      </c>
      <c r="X394">
        <v>79.5</v>
      </c>
      <c r="Y394" s="4">
        <v>0.51539999999999997</v>
      </c>
      <c r="Z394">
        <v>0.76039999999999996</v>
      </c>
      <c r="AA394">
        <v>2</v>
      </c>
      <c r="AB394">
        <v>0.52600000000000002</v>
      </c>
      <c r="AC394">
        <v>9.5879999999999992</v>
      </c>
      <c r="AD394">
        <v>1.865</v>
      </c>
      <c r="AE394">
        <v>2.3879999294877101</v>
      </c>
      <c r="AF394">
        <v>4.1946501731872603</v>
      </c>
      <c r="AG394">
        <v>45.702001452445998</v>
      </c>
      <c r="AH394">
        <v>-30.7488961</v>
      </c>
      <c r="AJ394" s="5">
        <f t="shared" si="13"/>
        <v>19.138192128108773</v>
      </c>
    </row>
    <row r="395" spans="1:36" x14ac:dyDescent="0.25">
      <c r="A395" t="s">
        <v>2969</v>
      </c>
      <c r="B395" t="s">
        <v>2999</v>
      </c>
      <c r="C395" t="s">
        <v>3012</v>
      </c>
      <c r="D395" t="str">
        <f t="shared" si="12"/>
        <v>Eschweilera coriacea</v>
      </c>
      <c r="E395" t="s">
        <v>3108</v>
      </c>
      <c r="F395" t="s">
        <v>89</v>
      </c>
      <c r="G395">
        <v>70</v>
      </c>
      <c r="H395">
        <v>204</v>
      </c>
      <c r="I395">
        <v>3</v>
      </c>
      <c r="J395">
        <v>5</v>
      </c>
      <c r="K395" t="s">
        <v>38</v>
      </c>
      <c r="L395" t="s">
        <v>3108</v>
      </c>
      <c r="M395">
        <v>307</v>
      </c>
      <c r="N395">
        <v>17.188700000000001</v>
      </c>
      <c r="O395">
        <v>19</v>
      </c>
      <c r="P395">
        <v>2</v>
      </c>
      <c r="Q395">
        <v>2</v>
      </c>
      <c r="R395">
        <v>15</v>
      </c>
      <c r="S395">
        <v>199.333333333333</v>
      </c>
      <c r="T395" s="4">
        <v>65.399997711181598</v>
      </c>
      <c r="U395">
        <v>2.3233333428700802</v>
      </c>
      <c r="V395">
        <v>0.48633333047230998</v>
      </c>
      <c r="X395">
        <v>156.19999999999999</v>
      </c>
      <c r="AE395">
        <v>2.6</v>
      </c>
      <c r="AF395">
        <v>0.251</v>
      </c>
      <c r="AG395">
        <v>49.77</v>
      </c>
      <c r="AH395">
        <v>-34.02996701</v>
      </c>
      <c r="AJ395" s="5">
        <f t="shared" si="13"/>
        <v>19.142307692307693</v>
      </c>
    </row>
    <row r="396" spans="1:36" x14ac:dyDescent="0.25">
      <c r="A396" t="s">
        <v>1661</v>
      </c>
      <c r="B396" t="s">
        <v>1747</v>
      </c>
      <c r="C396" t="s">
        <v>1804</v>
      </c>
      <c r="D396" t="str">
        <f t="shared" si="12"/>
        <v>Licania canescens</v>
      </c>
      <c r="E396" t="s">
        <v>1846</v>
      </c>
      <c r="F396" t="s">
        <v>116</v>
      </c>
      <c r="G396">
        <v>185</v>
      </c>
      <c r="H396">
        <v>16</v>
      </c>
      <c r="I396">
        <v>3</v>
      </c>
      <c r="J396">
        <v>5</v>
      </c>
      <c r="K396" t="s">
        <v>38</v>
      </c>
      <c r="L396" t="s">
        <v>1846</v>
      </c>
      <c r="M396">
        <v>135</v>
      </c>
      <c r="N396">
        <v>10.191000000000001</v>
      </c>
      <c r="O396">
        <v>8</v>
      </c>
      <c r="P396">
        <v>2</v>
      </c>
      <c r="Q396">
        <v>2</v>
      </c>
      <c r="R396">
        <v>6</v>
      </c>
      <c r="S396">
        <v>158.30000305175801</v>
      </c>
      <c r="T396" s="4">
        <v>61.866666158040402</v>
      </c>
      <c r="U396">
        <v>1.5033333301544201</v>
      </c>
      <c r="V396">
        <v>0.310666670401891</v>
      </c>
      <c r="X396">
        <v>104</v>
      </c>
      <c r="AE396">
        <v>2.3429999127983998</v>
      </c>
      <c r="AF396">
        <v>4.41520023345947</v>
      </c>
      <c r="AG396">
        <v>44.861000776290901</v>
      </c>
      <c r="AH396">
        <v>-35.878058539999998</v>
      </c>
      <c r="AJ396" s="5">
        <f t="shared" si="13"/>
        <v>19.146821359762853</v>
      </c>
    </row>
    <row r="397" spans="1:36" x14ac:dyDescent="0.25">
      <c r="A397" t="s">
        <v>4700</v>
      </c>
      <c r="B397" t="s">
        <v>4749</v>
      </c>
      <c r="C397" t="s">
        <v>3834</v>
      </c>
      <c r="D397" t="str">
        <f t="shared" si="12"/>
        <v>Guettarda acreana</v>
      </c>
      <c r="E397" t="s">
        <v>4757</v>
      </c>
      <c r="F397" t="s">
        <v>116</v>
      </c>
      <c r="G397">
        <v>153</v>
      </c>
      <c r="H397">
        <v>53</v>
      </c>
      <c r="I397">
        <v>3</v>
      </c>
      <c r="J397">
        <v>5</v>
      </c>
      <c r="K397" t="s">
        <v>38</v>
      </c>
      <c r="L397" t="s">
        <v>4757</v>
      </c>
      <c r="M397">
        <v>498</v>
      </c>
      <c r="N397">
        <v>15.7</v>
      </c>
      <c r="O397">
        <v>20</v>
      </c>
      <c r="P397">
        <v>3</v>
      </c>
      <c r="Q397">
        <v>3</v>
      </c>
      <c r="R397">
        <v>12</v>
      </c>
      <c r="S397">
        <v>150</v>
      </c>
      <c r="T397" s="4">
        <v>36.633333841959598</v>
      </c>
      <c r="U397">
        <v>0.63666665554046598</v>
      </c>
      <c r="V397">
        <v>0.20866666237513201</v>
      </c>
      <c r="X397">
        <v>123</v>
      </c>
      <c r="AE397">
        <v>2.5</v>
      </c>
      <c r="AF397">
        <v>5.6929999999999996</v>
      </c>
      <c r="AG397">
        <v>47.88</v>
      </c>
      <c r="AH397">
        <v>-30.186123210000002</v>
      </c>
      <c r="AJ397" s="5">
        <f t="shared" si="13"/>
        <v>19.152000000000001</v>
      </c>
    </row>
    <row r="398" spans="1:36" x14ac:dyDescent="0.25">
      <c r="A398" t="s">
        <v>794</v>
      </c>
      <c r="B398" t="s">
        <v>795</v>
      </c>
      <c r="C398" t="s">
        <v>796</v>
      </c>
      <c r="D398" t="str">
        <f t="shared" si="12"/>
        <v>Cordia sagotii</v>
      </c>
      <c r="E398" t="s">
        <v>817</v>
      </c>
      <c r="F398" t="s">
        <v>116</v>
      </c>
      <c r="G398">
        <v>197</v>
      </c>
      <c r="H398">
        <v>46</v>
      </c>
      <c r="I398">
        <v>3</v>
      </c>
      <c r="J398">
        <v>5</v>
      </c>
      <c r="K398" t="s">
        <v>38</v>
      </c>
      <c r="L398" t="s">
        <v>817</v>
      </c>
      <c r="M398">
        <v>60</v>
      </c>
      <c r="N398">
        <v>19.100000000000001</v>
      </c>
      <c r="O398">
        <v>27</v>
      </c>
      <c r="P398">
        <v>4</v>
      </c>
      <c r="Q398">
        <v>3</v>
      </c>
      <c r="R398">
        <v>25</v>
      </c>
      <c r="S398">
        <v>268.89999898274698</v>
      </c>
      <c r="T398" s="4">
        <v>61.766665140787801</v>
      </c>
      <c r="U398">
        <v>2.40000001589457</v>
      </c>
      <c r="V398">
        <v>1.3506666421890301</v>
      </c>
      <c r="Y398" s="4">
        <v>0.38379999999999997</v>
      </c>
      <c r="Z398">
        <v>1.0104</v>
      </c>
      <c r="AA398">
        <v>2</v>
      </c>
      <c r="AB398">
        <v>0.27900000000000003</v>
      </c>
      <c r="AC398">
        <v>15.4635</v>
      </c>
      <c r="AD398">
        <v>2.222</v>
      </c>
      <c r="AE398">
        <v>2.3339999839663501</v>
      </c>
      <c r="AF398">
        <v>3.75539994239807</v>
      </c>
      <c r="AG398">
        <v>44.718998670578003</v>
      </c>
      <c r="AH398">
        <v>-33.053162669999999</v>
      </c>
      <c r="AJ398" s="5">
        <f t="shared" si="13"/>
        <v>19.159811044464313</v>
      </c>
    </row>
    <row r="399" spans="1:36" x14ac:dyDescent="0.25">
      <c r="A399" t="s">
        <v>2365</v>
      </c>
      <c r="B399" t="s">
        <v>2381</v>
      </c>
      <c r="C399" t="s">
        <v>63</v>
      </c>
      <c r="D399" t="str">
        <f t="shared" si="12"/>
        <v>Conceveiba guianensis</v>
      </c>
      <c r="E399" t="s">
        <v>2393</v>
      </c>
      <c r="F399" t="s">
        <v>40</v>
      </c>
      <c r="G399">
        <v>59</v>
      </c>
      <c r="H399">
        <v>88</v>
      </c>
      <c r="I399">
        <v>3</v>
      </c>
      <c r="J399">
        <v>5</v>
      </c>
      <c r="K399" t="s">
        <v>38</v>
      </c>
      <c r="L399" t="s">
        <v>2393</v>
      </c>
      <c r="M399">
        <v>207</v>
      </c>
      <c r="N399">
        <v>23.4</v>
      </c>
      <c r="O399">
        <v>19</v>
      </c>
      <c r="P399">
        <v>3</v>
      </c>
      <c r="Q399">
        <v>3</v>
      </c>
      <c r="R399">
        <v>19</v>
      </c>
      <c r="S399">
        <v>183.333333333333</v>
      </c>
      <c r="T399" s="4">
        <v>50.399998982747398</v>
      </c>
      <c r="U399">
        <v>1.64666664600372</v>
      </c>
      <c r="V399">
        <v>0.49533333381016997</v>
      </c>
      <c r="X399">
        <v>188.5</v>
      </c>
      <c r="Y399" s="4">
        <v>0.57189999999999996</v>
      </c>
      <c r="Z399">
        <v>0.75149999999999995</v>
      </c>
      <c r="AB399">
        <v>0.60499999999999998</v>
      </c>
      <c r="AC399">
        <v>10.882999999999999</v>
      </c>
      <c r="AD399">
        <v>1.1234999999999999</v>
      </c>
      <c r="AE399">
        <v>2.4390000849962199</v>
      </c>
      <c r="AF399">
        <v>0.43088001012802102</v>
      </c>
      <c r="AG399">
        <v>46.748000383377097</v>
      </c>
      <c r="AH399">
        <v>-29.605598830000002</v>
      </c>
      <c r="AJ399" s="5">
        <f t="shared" si="13"/>
        <v>19.166871157960436</v>
      </c>
    </row>
    <row r="400" spans="1:36" x14ac:dyDescent="0.25">
      <c r="A400" t="s">
        <v>2365</v>
      </c>
      <c r="B400" t="s">
        <v>2453</v>
      </c>
      <c r="C400" t="s">
        <v>63</v>
      </c>
      <c r="D400" t="str">
        <f t="shared" si="12"/>
        <v>Hevea guianensis</v>
      </c>
      <c r="E400" t="s">
        <v>2465</v>
      </c>
      <c r="F400" t="s">
        <v>89</v>
      </c>
      <c r="G400">
        <v>46</v>
      </c>
      <c r="H400">
        <v>203</v>
      </c>
      <c r="I400">
        <v>3</v>
      </c>
      <c r="J400">
        <v>5</v>
      </c>
      <c r="K400" t="s">
        <v>38</v>
      </c>
      <c r="L400" t="s">
        <v>2465</v>
      </c>
      <c r="M400">
        <v>212</v>
      </c>
      <c r="N400">
        <v>43.3</v>
      </c>
      <c r="O400">
        <v>22</v>
      </c>
      <c r="P400">
        <v>3</v>
      </c>
      <c r="Q400">
        <v>3</v>
      </c>
      <c r="R400">
        <v>20</v>
      </c>
      <c r="S400">
        <v>228.53333536783899</v>
      </c>
      <c r="T400" s="4">
        <v>55.900000254313099</v>
      </c>
      <c r="U400">
        <v>1.8500000238418599</v>
      </c>
      <c r="V400">
        <v>0.21866666773955001</v>
      </c>
      <c r="X400">
        <v>89.9</v>
      </c>
      <c r="AE400">
        <v>2.6</v>
      </c>
      <c r="AF400">
        <v>-0.78100000000000003</v>
      </c>
      <c r="AG400">
        <v>49.89</v>
      </c>
      <c r="AH400">
        <v>-32.132843469999997</v>
      </c>
      <c r="AJ400" s="5">
        <f t="shared" si="13"/>
        <v>19.188461538461539</v>
      </c>
    </row>
    <row r="401" spans="1:36" x14ac:dyDescent="0.25">
      <c r="A401" t="s">
        <v>4700</v>
      </c>
      <c r="B401" t="s">
        <v>4749</v>
      </c>
      <c r="C401" t="s">
        <v>3834</v>
      </c>
      <c r="D401" t="str">
        <f t="shared" si="12"/>
        <v>Guettarda acreana</v>
      </c>
      <c r="E401" t="s">
        <v>4752</v>
      </c>
      <c r="F401" t="s">
        <v>116</v>
      </c>
      <c r="G401">
        <v>110</v>
      </c>
      <c r="H401">
        <v>73</v>
      </c>
      <c r="I401">
        <v>3</v>
      </c>
      <c r="J401">
        <v>5</v>
      </c>
      <c r="K401" t="s">
        <v>38</v>
      </c>
      <c r="L401" t="s">
        <v>4752</v>
      </c>
      <c r="M401">
        <v>498</v>
      </c>
      <c r="N401">
        <v>35.5</v>
      </c>
      <c r="O401">
        <v>25</v>
      </c>
      <c r="P401">
        <v>5</v>
      </c>
      <c r="Q401">
        <v>4</v>
      </c>
      <c r="R401">
        <v>25</v>
      </c>
      <c r="S401">
        <v>191.43333435058599</v>
      </c>
      <c r="T401" s="4">
        <v>43.133332570393897</v>
      </c>
      <c r="U401">
        <v>0.53000001112619999</v>
      </c>
      <c r="V401">
        <v>0.205333337187767</v>
      </c>
      <c r="X401">
        <v>112.8</v>
      </c>
      <c r="AA401">
        <v>1</v>
      </c>
      <c r="AE401">
        <v>2.43100002408028</v>
      </c>
      <c r="AF401">
        <v>6.09783983230591</v>
      </c>
      <c r="AG401">
        <v>46.650001406669602</v>
      </c>
      <c r="AH401">
        <v>-29.736590329999999</v>
      </c>
      <c r="AJ401" s="5">
        <f t="shared" si="13"/>
        <v>19.189634284071509</v>
      </c>
    </row>
    <row r="402" spans="1:36" x14ac:dyDescent="0.25">
      <c r="A402" t="s">
        <v>2969</v>
      </c>
      <c r="B402" t="s">
        <v>2970</v>
      </c>
      <c r="C402" t="s">
        <v>2981</v>
      </c>
      <c r="D402" t="str">
        <f t="shared" si="12"/>
        <v>Couratari multiflora</v>
      </c>
      <c r="E402" t="s">
        <v>2986</v>
      </c>
      <c r="F402" t="s">
        <v>89</v>
      </c>
      <c r="G402">
        <v>27</v>
      </c>
      <c r="H402">
        <v>177</v>
      </c>
      <c r="I402">
        <v>3</v>
      </c>
      <c r="J402">
        <v>5</v>
      </c>
      <c r="K402" t="s">
        <v>38</v>
      </c>
      <c r="L402" t="s">
        <v>2986</v>
      </c>
      <c r="M402">
        <v>303</v>
      </c>
      <c r="N402">
        <v>10.5</v>
      </c>
      <c r="O402">
        <v>15</v>
      </c>
      <c r="P402">
        <v>2</v>
      </c>
      <c r="Q402">
        <v>3</v>
      </c>
      <c r="R402">
        <v>15</v>
      </c>
      <c r="S402">
        <v>154.89999898274701</v>
      </c>
      <c r="T402" s="4">
        <v>52.400000254313099</v>
      </c>
      <c r="U402">
        <v>1.40000003576279</v>
      </c>
      <c r="V402">
        <v>0.116666667163372</v>
      </c>
      <c r="X402">
        <v>57.4</v>
      </c>
      <c r="Y402" s="4">
        <v>0.57330000000000003</v>
      </c>
      <c r="AA402">
        <v>2</v>
      </c>
      <c r="AE402">
        <v>2.48</v>
      </c>
      <c r="AF402">
        <v>-1.2270000000000001</v>
      </c>
      <c r="AG402">
        <v>47.61</v>
      </c>
      <c r="AH402">
        <v>-31.69411749</v>
      </c>
      <c r="AJ402" s="5">
        <f t="shared" si="13"/>
        <v>19.197580645161292</v>
      </c>
    </row>
    <row r="403" spans="1:36" x14ac:dyDescent="0.25">
      <c r="A403" t="s">
        <v>1525</v>
      </c>
      <c r="B403" t="s">
        <v>1537</v>
      </c>
      <c r="C403" t="s">
        <v>1553</v>
      </c>
      <c r="D403" t="str">
        <f t="shared" si="12"/>
        <v>Pourouma minor</v>
      </c>
      <c r="E403" t="s">
        <v>1557</v>
      </c>
      <c r="F403" t="s">
        <v>37</v>
      </c>
      <c r="G403">
        <v>6</v>
      </c>
      <c r="H403">
        <v>73</v>
      </c>
      <c r="I403">
        <v>3</v>
      </c>
      <c r="J403">
        <v>5</v>
      </c>
      <c r="K403" t="s">
        <v>38</v>
      </c>
      <c r="L403" t="s">
        <v>1557</v>
      </c>
      <c r="M403">
        <v>110</v>
      </c>
      <c r="N403">
        <v>46.5</v>
      </c>
      <c r="O403">
        <v>25</v>
      </c>
      <c r="P403">
        <v>4</v>
      </c>
      <c r="Q403">
        <v>4</v>
      </c>
      <c r="R403">
        <v>18</v>
      </c>
      <c r="S403">
        <v>194.56666564941401</v>
      </c>
      <c r="T403" s="4">
        <v>48.200000762939503</v>
      </c>
      <c r="U403">
        <v>1.5033332904179899</v>
      </c>
      <c r="V403">
        <v>0.34566666185855899</v>
      </c>
      <c r="X403">
        <v>126</v>
      </c>
      <c r="AA403">
        <v>8</v>
      </c>
      <c r="AB403">
        <v>0.63697624206543002</v>
      </c>
      <c r="AC403">
        <v>8.8187499999999996</v>
      </c>
      <c r="AD403">
        <v>0.85336855</v>
      </c>
      <c r="AE403">
        <v>2.7710000053048098</v>
      </c>
      <c r="AF403">
        <v>3.26760005950928</v>
      </c>
      <c r="AG403">
        <v>53.201001882553101</v>
      </c>
      <c r="AH403">
        <v>-32.812139430000002</v>
      </c>
      <c r="AJ403" s="5">
        <f t="shared" si="13"/>
        <v>19.199206705414998</v>
      </c>
    </row>
    <row r="404" spans="1:36" x14ac:dyDescent="0.25">
      <c r="A404" t="s">
        <v>5559</v>
      </c>
      <c r="B404" t="s">
        <v>5640</v>
      </c>
      <c r="C404" t="s">
        <v>63</v>
      </c>
      <c r="D404" t="str">
        <f t="shared" si="12"/>
        <v>Vochysia guianensis</v>
      </c>
      <c r="E404" t="s">
        <v>5642</v>
      </c>
      <c r="F404" t="s">
        <v>74</v>
      </c>
      <c r="G404">
        <v>99</v>
      </c>
      <c r="H404">
        <v>41</v>
      </c>
      <c r="I404">
        <v>3</v>
      </c>
      <c r="J404">
        <v>5</v>
      </c>
      <c r="K404" t="s">
        <v>38</v>
      </c>
      <c r="L404" t="s">
        <v>5642</v>
      </c>
      <c r="M404">
        <v>617</v>
      </c>
      <c r="N404">
        <v>72.3</v>
      </c>
      <c r="O404">
        <v>36</v>
      </c>
      <c r="P404">
        <v>5</v>
      </c>
      <c r="Q404">
        <v>5</v>
      </c>
      <c r="R404">
        <v>30</v>
      </c>
      <c r="S404">
        <v>233</v>
      </c>
      <c r="T404" s="4">
        <v>56.033334096272803</v>
      </c>
      <c r="U404">
        <v>1.4900000095367401</v>
      </c>
      <c r="V404">
        <v>0.36866665879885402</v>
      </c>
      <c r="X404">
        <v>107</v>
      </c>
      <c r="Y404" s="4">
        <v>0.4</v>
      </c>
      <c r="Z404">
        <v>1.41</v>
      </c>
      <c r="AA404">
        <v>15</v>
      </c>
      <c r="AB404">
        <v>0.57099999999999995</v>
      </c>
      <c r="AC404">
        <v>10.386100000000001</v>
      </c>
      <c r="AD404">
        <v>2.1059999999999999</v>
      </c>
      <c r="AE404">
        <v>2.4739999324083302</v>
      </c>
      <c r="AF404">
        <v>2.0109000205993701</v>
      </c>
      <c r="AG404">
        <v>47.516000270843499</v>
      </c>
      <c r="AH404">
        <v>-31.146295110000001</v>
      </c>
      <c r="AJ404" s="5">
        <f t="shared" si="13"/>
        <v>19.206144530727112</v>
      </c>
    </row>
    <row r="405" spans="1:36" x14ac:dyDescent="0.25">
      <c r="A405" t="s">
        <v>2617</v>
      </c>
      <c r="B405" t="s">
        <v>2618</v>
      </c>
      <c r="C405" t="s">
        <v>2619</v>
      </c>
      <c r="D405" t="str">
        <f t="shared" si="12"/>
        <v>Hebepetalum humiriifolium</v>
      </c>
      <c r="E405" t="s">
        <v>2620</v>
      </c>
      <c r="F405" t="s">
        <v>37</v>
      </c>
      <c r="G405">
        <v>21</v>
      </c>
      <c r="H405">
        <v>45</v>
      </c>
      <c r="I405">
        <v>3</v>
      </c>
      <c r="J405">
        <v>5</v>
      </c>
      <c r="K405" t="s">
        <v>38</v>
      </c>
      <c r="L405" t="s">
        <v>2620</v>
      </c>
      <c r="M405">
        <v>226</v>
      </c>
      <c r="N405">
        <v>15.8</v>
      </c>
      <c r="O405">
        <v>21</v>
      </c>
      <c r="P405">
        <v>3</v>
      </c>
      <c r="Q405">
        <v>4</v>
      </c>
      <c r="R405">
        <v>20</v>
      </c>
      <c r="S405">
        <v>195.10000101725299</v>
      </c>
      <c r="T405" s="4">
        <v>57.566668192545599</v>
      </c>
      <c r="U405">
        <v>0.82666665315628096</v>
      </c>
      <c r="V405">
        <v>0.67833335200945499</v>
      </c>
      <c r="X405">
        <v>303.3</v>
      </c>
      <c r="Y405" s="4">
        <v>0.8</v>
      </c>
      <c r="Z405">
        <v>0.38</v>
      </c>
      <c r="AA405">
        <v>3</v>
      </c>
      <c r="AB405">
        <v>0.74604123830795299</v>
      </c>
      <c r="AC405">
        <v>10.9595</v>
      </c>
      <c r="AD405">
        <v>0.62097950999999996</v>
      </c>
      <c r="AE405">
        <v>2.50100009143353</v>
      </c>
      <c r="AF405">
        <v>2.0109000205993701</v>
      </c>
      <c r="AG405">
        <v>48.041999340057401</v>
      </c>
      <c r="AH405">
        <v>-31.9910639</v>
      </c>
      <c r="AJ405" s="5">
        <f t="shared" si="13"/>
        <v>19.209115387325138</v>
      </c>
    </row>
    <row r="406" spans="1:36" x14ac:dyDescent="0.25">
      <c r="A406" t="s">
        <v>2783</v>
      </c>
      <c r="B406" t="s">
        <v>2865</v>
      </c>
      <c r="C406" t="s">
        <v>2877</v>
      </c>
      <c r="D406" t="str">
        <f t="shared" si="12"/>
        <v>Rhodostemonodaphne praeclara</v>
      </c>
      <c r="E406" t="s">
        <v>2878</v>
      </c>
      <c r="F406" t="s">
        <v>40</v>
      </c>
      <c r="G406">
        <v>25</v>
      </c>
      <c r="H406">
        <v>32</v>
      </c>
      <c r="I406">
        <v>3</v>
      </c>
      <c r="J406">
        <v>5</v>
      </c>
      <c r="K406" t="s">
        <v>38</v>
      </c>
      <c r="L406" t="s">
        <v>2878</v>
      </c>
      <c r="M406">
        <v>297</v>
      </c>
      <c r="N406">
        <v>27.7</v>
      </c>
      <c r="O406">
        <v>25</v>
      </c>
      <c r="P406">
        <v>4</v>
      </c>
      <c r="Q406">
        <v>3</v>
      </c>
      <c r="R406">
        <v>25</v>
      </c>
      <c r="S406">
        <v>241.10000101725299</v>
      </c>
      <c r="T406" s="4">
        <v>53.766666412353501</v>
      </c>
      <c r="U406">
        <v>2.7599999904632599</v>
      </c>
      <c r="V406">
        <v>1.93066664536794</v>
      </c>
      <c r="X406">
        <v>517</v>
      </c>
      <c r="Y406" s="4">
        <v>0.42759999999999998</v>
      </c>
      <c r="Z406">
        <v>0.80610000000000004</v>
      </c>
      <c r="AB406">
        <v>0.48599999999999999</v>
      </c>
      <c r="AC406">
        <v>11.987</v>
      </c>
      <c r="AD406">
        <v>2.5265</v>
      </c>
      <c r="AE406">
        <v>2.60899998247623</v>
      </c>
      <c r="AF406">
        <v>1.8954600095748899</v>
      </c>
      <c r="AG406">
        <v>50.124001502990701</v>
      </c>
      <c r="AH406">
        <v>-32.684076439999998</v>
      </c>
      <c r="AJ406" s="5">
        <f t="shared" si="13"/>
        <v>19.211959309948892</v>
      </c>
    </row>
    <row r="407" spans="1:36" x14ac:dyDescent="0.25">
      <c r="A407" t="s">
        <v>1187</v>
      </c>
      <c r="B407" t="s">
        <v>1199</v>
      </c>
      <c r="C407" t="s">
        <v>63</v>
      </c>
      <c r="D407" t="str">
        <f t="shared" si="12"/>
        <v>Dicorynia guianensis</v>
      </c>
      <c r="E407" t="s">
        <v>1257</v>
      </c>
      <c r="F407" t="s">
        <v>42</v>
      </c>
      <c r="G407">
        <v>48</v>
      </c>
      <c r="H407">
        <v>391</v>
      </c>
      <c r="I407">
        <v>3</v>
      </c>
      <c r="J407">
        <v>5</v>
      </c>
      <c r="K407" t="s">
        <v>38</v>
      </c>
      <c r="L407" t="s">
        <v>1257</v>
      </c>
      <c r="M407">
        <v>88</v>
      </c>
      <c r="N407">
        <v>73</v>
      </c>
      <c r="O407">
        <v>38</v>
      </c>
      <c r="P407">
        <v>5</v>
      </c>
      <c r="Q407">
        <v>5</v>
      </c>
      <c r="R407">
        <v>35</v>
      </c>
      <c r="S407">
        <v>274</v>
      </c>
      <c r="T407" s="4">
        <v>57.599999745686901</v>
      </c>
      <c r="U407">
        <v>1.4166666666666701</v>
      </c>
      <c r="V407">
        <v>0.29100000361601502</v>
      </c>
      <c r="X407">
        <v>90.6</v>
      </c>
      <c r="AE407">
        <v>2.5890000164508802</v>
      </c>
      <c r="AF407">
        <v>4.0708899497985804</v>
      </c>
      <c r="AG407">
        <v>49.755999445915201</v>
      </c>
      <c r="AH407">
        <v>-27.125279219999999</v>
      </c>
      <c r="AJ407" s="5">
        <f t="shared" si="13"/>
        <v>19.218230641080876</v>
      </c>
    </row>
    <row r="408" spans="1:36" x14ac:dyDescent="0.25">
      <c r="A408" t="s">
        <v>2365</v>
      </c>
      <c r="B408" t="s">
        <v>2521</v>
      </c>
      <c r="C408" t="s">
        <v>1634</v>
      </c>
      <c r="D408" t="str">
        <f t="shared" si="12"/>
        <v>Sandwithia guyanensis</v>
      </c>
      <c r="E408" t="s">
        <v>2564</v>
      </c>
      <c r="F408" t="s">
        <v>89</v>
      </c>
      <c r="G408">
        <v>77</v>
      </c>
      <c r="H408">
        <v>143</v>
      </c>
      <c r="I408">
        <v>3</v>
      </c>
      <c r="J408">
        <v>5</v>
      </c>
      <c r="K408" t="s">
        <v>38</v>
      </c>
      <c r="L408" t="s">
        <v>2564</v>
      </c>
      <c r="M408">
        <v>218</v>
      </c>
      <c r="N408">
        <v>10.199999999999999</v>
      </c>
      <c r="O408">
        <v>12</v>
      </c>
      <c r="P408">
        <v>3</v>
      </c>
      <c r="Q408">
        <v>1</v>
      </c>
      <c r="R408">
        <v>10</v>
      </c>
      <c r="S408">
        <v>193.43333435058599</v>
      </c>
      <c r="T408" s="4">
        <v>51.033334096272803</v>
      </c>
      <c r="U408">
        <v>1.31333335240682</v>
      </c>
      <c r="V408">
        <v>0.36633332570393901</v>
      </c>
      <c r="X408">
        <v>200.9</v>
      </c>
      <c r="AE408">
        <v>2.36</v>
      </c>
      <c r="AF408">
        <v>1.3109999999999999</v>
      </c>
      <c r="AG408">
        <v>45.4</v>
      </c>
      <c r="AH408">
        <v>-31.640147169999999</v>
      </c>
      <c r="AJ408" s="5">
        <f t="shared" si="13"/>
        <v>19.237288135593221</v>
      </c>
    </row>
    <row r="409" spans="1:36" x14ac:dyDescent="0.25">
      <c r="A409" t="s">
        <v>4111</v>
      </c>
      <c r="B409" t="s">
        <v>4253</v>
      </c>
      <c r="C409" t="s">
        <v>4265</v>
      </c>
      <c r="D409" t="str">
        <f t="shared" si="12"/>
        <v>Virola michelii</v>
      </c>
      <c r="E409" t="s">
        <v>4304</v>
      </c>
      <c r="F409" t="s">
        <v>74</v>
      </c>
      <c r="G409">
        <v>88</v>
      </c>
      <c r="H409">
        <v>25</v>
      </c>
      <c r="I409">
        <v>3</v>
      </c>
      <c r="J409">
        <v>5</v>
      </c>
      <c r="K409" t="s">
        <v>38</v>
      </c>
      <c r="L409" t="s">
        <v>4304</v>
      </c>
      <c r="M409">
        <v>416</v>
      </c>
      <c r="N409">
        <v>39.1</v>
      </c>
      <c r="O409">
        <v>30</v>
      </c>
      <c r="P409">
        <v>5</v>
      </c>
      <c r="Q409">
        <v>3</v>
      </c>
      <c r="R409">
        <v>25</v>
      </c>
      <c r="S409">
        <v>220.666666666667</v>
      </c>
      <c r="T409" s="4">
        <v>62.866667429606103</v>
      </c>
      <c r="U409">
        <v>0.69000001748402895</v>
      </c>
      <c r="V409">
        <v>0.30599999924500798</v>
      </c>
      <c r="X409">
        <v>113.8</v>
      </c>
      <c r="AE409">
        <v>2.6650000363588302</v>
      </c>
      <c r="AF409">
        <v>1.1975300312042201</v>
      </c>
      <c r="AG409">
        <v>51.270002126693697</v>
      </c>
      <c r="AH409">
        <v>-33.409068619999999</v>
      </c>
      <c r="AJ409" s="5">
        <f t="shared" si="13"/>
        <v>19.238274456740164</v>
      </c>
    </row>
    <row r="410" spans="1:36" x14ac:dyDescent="0.25">
      <c r="A410" t="s">
        <v>1187</v>
      </c>
      <c r="B410" t="s">
        <v>1447</v>
      </c>
      <c r="C410" t="s">
        <v>1448</v>
      </c>
      <c r="D410" t="str">
        <f t="shared" si="12"/>
        <v>Vouacapoua americana</v>
      </c>
      <c r="E410" t="s">
        <v>1476</v>
      </c>
      <c r="F410" t="s">
        <v>116</v>
      </c>
      <c r="G410">
        <v>173</v>
      </c>
      <c r="H410">
        <v>10</v>
      </c>
      <c r="I410">
        <v>3</v>
      </c>
      <c r="J410">
        <v>5</v>
      </c>
      <c r="K410" t="s">
        <v>38</v>
      </c>
      <c r="L410" t="s">
        <v>1476</v>
      </c>
      <c r="M410">
        <v>103</v>
      </c>
      <c r="N410">
        <v>63.8</v>
      </c>
      <c r="O410">
        <v>36</v>
      </c>
      <c r="P410">
        <v>4</v>
      </c>
      <c r="Q410">
        <v>4</v>
      </c>
      <c r="R410">
        <v>30</v>
      </c>
      <c r="S410">
        <v>151</v>
      </c>
      <c r="T410" s="4">
        <v>45.8333333333333</v>
      </c>
      <c r="U410">
        <v>1.4199999968210899</v>
      </c>
      <c r="V410">
        <v>0.193000003695488</v>
      </c>
      <c r="X410">
        <v>92.6</v>
      </c>
      <c r="AE410">
        <v>2.62899994850159</v>
      </c>
      <c r="AF410">
        <v>4.4953799247741699</v>
      </c>
      <c r="AG410">
        <v>50.578999519348102</v>
      </c>
      <c r="AH410">
        <v>-31.704484799999999</v>
      </c>
      <c r="AJ410" s="5">
        <f t="shared" si="13"/>
        <v>19.238874290650262</v>
      </c>
    </row>
    <row r="411" spans="1:36" x14ac:dyDescent="0.25">
      <c r="A411" t="s">
        <v>2969</v>
      </c>
      <c r="B411" t="s">
        <v>2970</v>
      </c>
      <c r="C411" t="s">
        <v>2981</v>
      </c>
      <c r="D411" t="str">
        <f t="shared" si="12"/>
        <v>Couratari multiflora</v>
      </c>
      <c r="E411" t="s">
        <v>2988</v>
      </c>
      <c r="F411" t="s">
        <v>89</v>
      </c>
      <c r="G411">
        <v>51</v>
      </c>
      <c r="H411">
        <v>150</v>
      </c>
      <c r="I411">
        <v>3</v>
      </c>
      <c r="J411">
        <v>5</v>
      </c>
      <c r="K411" t="s">
        <v>38</v>
      </c>
      <c r="L411" t="s">
        <v>2988</v>
      </c>
      <c r="M411">
        <v>303</v>
      </c>
      <c r="N411">
        <v>53.157800000000002</v>
      </c>
      <c r="O411">
        <v>30</v>
      </c>
      <c r="P411">
        <v>5</v>
      </c>
      <c r="Q411">
        <v>5</v>
      </c>
      <c r="R411">
        <v>25</v>
      </c>
      <c r="S411">
        <v>342.19999186197902</v>
      </c>
      <c r="T411" s="4">
        <v>73.8333333333333</v>
      </c>
      <c r="U411">
        <v>1.4466666777928701</v>
      </c>
      <c r="V411">
        <v>0.28133333226044999</v>
      </c>
      <c r="X411">
        <v>61.2</v>
      </c>
      <c r="AE411">
        <v>2.56</v>
      </c>
      <c r="AF411">
        <v>-1.871</v>
      </c>
      <c r="AG411">
        <v>49.29</v>
      </c>
      <c r="AH411">
        <v>-27.176073720000002</v>
      </c>
      <c r="AJ411" s="5">
        <f t="shared" si="13"/>
        <v>19.25390625</v>
      </c>
    </row>
    <row r="412" spans="1:36" x14ac:dyDescent="0.25">
      <c r="A412" t="s">
        <v>696</v>
      </c>
      <c r="B412" t="s">
        <v>697</v>
      </c>
      <c r="C412" t="s">
        <v>698</v>
      </c>
      <c r="D412" t="str">
        <f t="shared" si="12"/>
        <v>Jacaranda copaia</v>
      </c>
      <c r="E412" t="s">
        <v>699</v>
      </c>
      <c r="F412" t="s">
        <v>37</v>
      </c>
      <c r="G412">
        <v>56</v>
      </c>
      <c r="H412">
        <v>4</v>
      </c>
      <c r="I412">
        <v>3</v>
      </c>
      <c r="J412">
        <v>5</v>
      </c>
      <c r="K412" t="s">
        <v>38</v>
      </c>
      <c r="L412" t="s">
        <v>699</v>
      </c>
      <c r="M412">
        <v>46</v>
      </c>
      <c r="N412">
        <v>32.799999999999997</v>
      </c>
      <c r="O412">
        <v>28</v>
      </c>
      <c r="P412">
        <v>5</v>
      </c>
      <c r="Q412">
        <v>5</v>
      </c>
      <c r="R412">
        <v>28</v>
      </c>
      <c r="S412">
        <v>329.43332926432299</v>
      </c>
      <c r="T412" s="4">
        <v>63.800000508626297</v>
      </c>
      <c r="U412">
        <v>1.4033333460489901</v>
      </c>
      <c r="V412">
        <v>0.144999998311202</v>
      </c>
      <c r="X412">
        <v>42.4</v>
      </c>
      <c r="Y412" s="4">
        <v>0.43</v>
      </c>
      <c r="Z412">
        <v>0.9</v>
      </c>
      <c r="AA412">
        <v>6</v>
      </c>
      <c r="AB412">
        <v>0.45329460501670799</v>
      </c>
      <c r="AC412">
        <v>13.667</v>
      </c>
      <c r="AD412">
        <v>1.4732500500000001</v>
      </c>
      <c r="AE412">
        <v>2.6690000668168099</v>
      </c>
      <c r="AF412">
        <v>1.73608994483948</v>
      </c>
      <c r="AG412">
        <v>51.4010012149811</v>
      </c>
      <c r="AH412">
        <v>-30.483063489999999</v>
      </c>
      <c r="AJ412" s="5">
        <f t="shared" si="13"/>
        <v>19.258523764776314</v>
      </c>
    </row>
    <row r="413" spans="1:36" x14ac:dyDescent="0.25">
      <c r="A413" t="s">
        <v>2969</v>
      </c>
      <c r="B413" t="s">
        <v>2999</v>
      </c>
      <c r="C413" t="s">
        <v>3171</v>
      </c>
      <c r="D413" t="str">
        <f t="shared" si="12"/>
        <v>Eschweilera decolorans</v>
      </c>
      <c r="E413" t="s">
        <v>3198</v>
      </c>
      <c r="F413" t="s">
        <v>89</v>
      </c>
      <c r="G413">
        <v>15</v>
      </c>
      <c r="H413">
        <v>132</v>
      </c>
      <c r="I413">
        <v>3</v>
      </c>
      <c r="J413">
        <v>5</v>
      </c>
      <c r="K413" t="s">
        <v>38</v>
      </c>
      <c r="L413" t="s">
        <v>3198</v>
      </c>
      <c r="M413">
        <v>308</v>
      </c>
      <c r="N413">
        <v>11.1</v>
      </c>
      <c r="O413">
        <v>12</v>
      </c>
      <c r="P413">
        <v>3</v>
      </c>
      <c r="Q413">
        <v>4</v>
      </c>
      <c r="R413">
        <v>12</v>
      </c>
      <c r="S413">
        <v>225.666666666667</v>
      </c>
      <c r="T413" s="4">
        <v>60.366666158040402</v>
      </c>
      <c r="U413">
        <v>1.8300000031789101</v>
      </c>
      <c r="V413">
        <v>0.62766667207082105</v>
      </c>
      <c r="X413">
        <v>192.3</v>
      </c>
      <c r="Y413" s="4">
        <v>0.83009999999999995</v>
      </c>
      <c r="AA413">
        <v>3</v>
      </c>
      <c r="AE413">
        <v>2.59</v>
      </c>
      <c r="AF413">
        <v>1.071</v>
      </c>
      <c r="AG413">
        <v>49.88</v>
      </c>
      <c r="AH413">
        <v>-32.596672050000002</v>
      </c>
      <c r="AJ413" s="5">
        <f t="shared" si="13"/>
        <v>19.25868725868726</v>
      </c>
    </row>
    <row r="414" spans="1:36" x14ac:dyDescent="0.25">
      <c r="A414" t="s">
        <v>5395</v>
      </c>
      <c r="B414" t="s">
        <v>5396</v>
      </c>
      <c r="C414" t="s">
        <v>5410</v>
      </c>
      <c r="D414" t="str">
        <f t="shared" si="12"/>
        <v>Sterculia pruriens</v>
      </c>
      <c r="E414" t="s">
        <v>5439</v>
      </c>
      <c r="F414" t="s">
        <v>116</v>
      </c>
      <c r="G414">
        <v>148</v>
      </c>
      <c r="H414">
        <v>43</v>
      </c>
      <c r="I414">
        <v>3</v>
      </c>
      <c r="J414">
        <v>5</v>
      </c>
      <c r="K414" t="s">
        <v>38</v>
      </c>
      <c r="L414" t="s">
        <v>5439</v>
      </c>
      <c r="M414">
        <v>598</v>
      </c>
      <c r="N414">
        <v>28.9</v>
      </c>
      <c r="O414">
        <v>31</v>
      </c>
      <c r="P414">
        <v>4</v>
      </c>
      <c r="Q414">
        <v>4</v>
      </c>
      <c r="R414">
        <v>31</v>
      </c>
      <c r="S414">
        <v>203.89999898274701</v>
      </c>
      <c r="T414" s="4">
        <v>42.633333841959598</v>
      </c>
      <c r="U414">
        <v>1.3933333158493</v>
      </c>
      <c r="V414">
        <v>1.14799998203913</v>
      </c>
      <c r="X414">
        <v>663.5</v>
      </c>
      <c r="Y414" s="4">
        <v>0.4446</v>
      </c>
      <c r="Z414">
        <v>1.0702</v>
      </c>
      <c r="AA414">
        <v>10</v>
      </c>
      <c r="AB414">
        <v>0.47399999999999998</v>
      </c>
      <c r="AC414">
        <v>14.2325</v>
      </c>
      <c r="AD414">
        <v>3.7320000000000002</v>
      </c>
      <c r="AE414">
        <v>2.4500000000000002</v>
      </c>
      <c r="AF414">
        <v>3.6720000000000002</v>
      </c>
      <c r="AG414">
        <v>47.19</v>
      </c>
      <c r="AH414">
        <v>-29.96463812</v>
      </c>
      <c r="AJ414" s="5">
        <f t="shared" si="13"/>
        <v>19.261224489795914</v>
      </c>
    </row>
    <row r="415" spans="1:36" x14ac:dyDescent="0.25">
      <c r="A415" t="s">
        <v>4111</v>
      </c>
      <c r="B415" t="s">
        <v>4253</v>
      </c>
      <c r="C415" t="s">
        <v>4265</v>
      </c>
      <c r="D415" t="str">
        <f t="shared" si="12"/>
        <v>Virola michelii</v>
      </c>
      <c r="E415" t="s">
        <v>4319</v>
      </c>
      <c r="F415" t="s">
        <v>116</v>
      </c>
      <c r="G415">
        <v>126</v>
      </c>
      <c r="H415">
        <v>20</v>
      </c>
      <c r="I415">
        <v>3</v>
      </c>
      <c r="J415">
        <v>5</v>
      </c>
      <c r="K415" t="s">
        <v>38</v>
      </c>
      <c r="L415" t="s">
        <v>4319</v>
      </c>
      <c r="M415">
        <v>416</v>
      </c>
      <c r="N415">
        <v>17.2</v>
      </c>
      <c r="O415">
        <v>18</v>
      </c>
      <c r="P415">
        <v>3</v>
      </c>
      <c r="Q415">
        <v>2</v>
      </c>
      <c r="R415">
        <v>12</v>
      </c>
      <c r="S415">
        <v>107.333333333333</v>
      </c>
      <c r="T415" s="4">
        <v>47.966665903727197</v>
      </c>
      <c r="U415">
        <v>0.76000001033147202</v>
      </c>
      <c r="V415">
        <v>0.38366666436195401</v>
      </c>
      <c r="X415">
        <v>216.7</v>
      </c>
      <c r="Y415" s="4">
        <v>0.42470000000000002</v>
      </c>
      <c r="Z415">
        <v>0.89449999999999996</v>
      </c>
      <c r="AA415">
        <v>3</v>
      </c>
      <c r="AB415">
        <v>0.45400000000000001</v>
      </c>
      <c r="AC415">
        <v>9.8339999999999996</v>
      </c>
      <c r="AD415">
        <v>1.0674999999999999</v>
      </c>
      <c r="AE415">
        <v>2.5099999999999998</v>
      </c>
      <c r="AF415">
        <v>5.0579999999999998</v>
      </c>
      <c r="AG415">
        <v>48.35</v>
      </c>
      <c r="AH415">
        <v>-34.704844880000003</v>
      </c>
      <c r="AJ415" s="5">
        <f t="shared" si="13"/>
        <v>19.262948207171316</v>
      </c>
    </row>
    <row r="416" spans="1:36" x14ac:dyDescent="0.25">
      <c r="A416" t="s">
        <v>1187</v>
      </c>
      <c r="B416" t="s">
        <v>1280</v>
      </c>
      <c r="C416" t="s">
        <v>1281</v>
      </c>
      <c r="D416" t="str">
        <f t="shared" si="12"/>
        <v>Eperua falcata</v>
      </c>
      <c r="E416" t="s">
        <v>1314</v>
      </c>
      <c r="F416" t="s">
        <v>116</v>
      </c>
      <c r="G416">
        <v>115</v>
      </c>
      <c r="H416">
        <v>30</v>
      </c>
      <c r="I416">
        <v>3</v>
      </c>
      <c r="J416">
        <v>5</v>
      </c>
      <c r="K416" t="s">
        <v>38</v>
      </c>
      <c r="L416" t="s">
        <v>1314</v>
      </c>
      <c r="M416">
        <v>89</v>
      </c>
      <c r="N416">
        <v>15.1</v>
      </c>
      <c r="O416">
        <v>11</v>
      </c>
      <c r="P416">
        <v>2</v>
      </c>
      <c r="Q416">
        <v>3</v>
      </c>
      <c r="S416">
        <v>157.233332316081</v>
      </c>
      <c r="T416" s="4">
        <v>53.199999491373703</v>
      </c>
      <c r="U416">
        <v>1.22999997933706</v>
      </c>
      <c r="V416">
        <v>0.29766666889190702</v>
      </c>
      <c r="X416">
        <v>127.8</v>
      </c>
      <c r="AA416">
        <v>4</v>
      </c>
      <c r="AE416">
        <v>2.4779999628663099</v>
      </c>
      <c r="AF416">
        <v>3.8808898925781299</v>
      </c>
      <c r="AG416">
        <v>47.758001089096098</v>
      </c>
      <c r="AH416">
        <v>-30.259618920000001</v>
      </c>
      <c r="AJ416" s="5">
        <f t="shared" si="13"/>
        <v>19.272801373997712</v>
      </c>
    </row>
    <row r="417" spans="1:36" x14ac:dyDescent="0.25">
      <c r="A417" t="s">
        <v>1187</v>
      </c>
      <c r="B417" t="s">
        <v>1199</v>
      </c>
      <c r="C417" t="s">
        <v>63</v>
      </c>
      <c r="D417" t="str">
        <f t="shared" si="12"/>
        <v>Dicorynia guianensis</v>
      </c>
      <c r="E417" t="s">
        <v>1244</v>
      </c>
      <c r="F417" t="s">
        <v>40</v>
      </c>
      <c r="G417">
        <v>36</v>
      </c>
      <c r="H417">
        <v>59</v>
      </c>
      <c r="I417">
        <v>3</v>
      </c>
      <c r="J417">
        <v>5</v>
      </c>
      <c r="K417" t="s">
        <v>38</v>
      </c>
      <c r="L417" t="s">
        <v>1244</v>
      </c>
      <c r="M417">
        <v>88</v>
      </c>
      <c r="N417">
        <v>54.7</v>
      </c>
      <c r="O417">
        <v>38</v>
      </c>
      <c r="P417">
        <v>5</v>
      </c>
      <c r="Q417">
        <v>4</v>
      </c>
      <c r="R417">
        <v>35</v>
      </c>
      <c r="S417">
        <v>267.09999593099002</v>
      </c>
      <c r="T417" s="4">
        <v>63.233333587646499</v>
      </c>
      <c r="U417">
        <v>1.4266666968663499</v>
      </c>
      <c r="V417">
        <v>0.279666672150294</v>
      </c>
      <c r="X417">
        <v>95.4</v>
      </c>
      <c r="AE417">
        <v>2.5820000097155602</v>
      </c>
      <c r="AF417">
        <v>3.6766300201415998</v>
      </c>
      <c r="AG417">
        <v>49.797999858856201</v>
      </c>
      <c r="AH417">
        <v>-28.805906350000001</v>
      </c>
      <c r="AJ417" s="5">
        <f t="shared" si="13"/>
        <v>19.286599408007778</v>
      </c>
    </row>
    <row r="418" spans="1:36" x14ac:dyDescent="0.25">
      <c r="A418" t="s">
        <v>822</v>
      </c>
      <c r="B418" t="s">
        <v>849</v>
      </c>
      <c r="C418" t="s">
        <v>1016</v>
      </c>
      <c r="D418" t="str">
        <f t="shared" si="12"/>
        <v>Protium morii</v>
      </c>
      <c r="E418" t="s">
        <v>1018</v>
      </c>
      <c r="F418" t="s">
        <v>116</v>
      </c>
      <c r="G418">
        <v>164</v>
      </c>
      <c r="H418">
        <v>23</v>
      </c>
      <c r="I418">
        <v>3</v>
      </c>
      <c r="J418">
        <v>5</v>
      </c>
      <c r="K418" t="s">
        <v>38</v>
      </c>
      <c r="L418" t="s">
        <v>1018</v>
      </c>
      <c r="M418">
        <v>74</v>
      </c>
      <c r="N418">
        <v>26.8</v>
      </c>
      <c r="O418">
        <v>26</v>
      </c>
      <c r="P418">
        <v>3</v>
      </c>
      <c r="Q418">
        <v>3</v>
      </c>
      <c r="R418">
        <v>20</v>
      </c>
      <c r="S418">
        <v>164.233332316081</v>
      </c>
      <c r="T418" s="4">
        <v>37.599999745686901</v>
      </c>
      <c r="U418">
        <v>1.42666665712992</v>
      </c>
      <c r="V418">
        <v>0.43766666452089897</v>
      </c>
      <c r="X418">
        <v>226.5</v>
      </c>
      <c r="Y418" s="4">
        <v>0.47570000000000001</v>
      </c>
      <c r="Z418">
        <v>0.51590000000000003</v>
      </c>
      <c r="AA418">
        <v>4</v>
      </c>
      <c r="AB418">
        <v>0.42499999999999999</v>
      </c>
      <c r="AC418">
        <v>13.648</v>
      </c>
      <c r="AD418">
        <v>2.8205</v>
      </c>
      <c r="AE418">
        <v>2.4300000000000002</v>
      </c>
      <c r="AF418">
        <v>5.3630000000000004</v>
      </c>
      <c r="AG418">
        <v>46.87</v>
      </c>
      <c r="AH418">
        <v>-31.33132925</v>
      </c>
      <c r="AJ418" s="5">
        <f t="shared" si="13"/>
        <v>19.288065843621396</v>
      </c>
    </row>
    <row r="419" spans="1:36" x14ac:dyDescent="0.25">
      <c r="A419" t="s">
        <v>2365</v>
      </c>
      <c r="B419" t="s">
        <v>2521</v>
      </c>
      <c r="C419" t="s">
        <v>1634</v>
      </c>
      <c r="D419" t="str">
        <f t="shared" si="12"/>
        <v>Sandwithia guyanensis</v>
      </c>
      <c r="E419" t="s">
        <v>2543</v>
      </c>
      <c r="F419" t="s">
        <v>89</v>
      </c>
      <c r="G419">
        <v>82</v>
      </c>
      <c r="H419">
        <v>222</v>
      </c>
      <c r="I419">
        <v>3</v>
      </c>
      <c r="J419">
        <v>5</v>
      </c>
      <c r="K419" t="s">
        <v>38</v>
      </c>
      <c r="L419" t="s">
        <v>2543</v>
      </c>
      <c r="M419">
        <v>218</v>
      </c>
      <c r="N419">
        <v>11</v>
      </c>
      <c r="O419">
        <v>12</v>
      </c>
      <c r="P419">
        <v>1</v>
      </c>
      <c r="Q419">
        <v>1</v>
      </c>
      <c r="R419">
        <v>12</v>
      </c>
      <c r="S419">
        <v>212.766667683919</v>
      </c>
      <c r="T419" s="4">
        <v>44.866667429606103</v>
      </c>
      <c r="U419">
        <v>1.9166666666666701</v>
      </c>
      <c r="V419">
        <v>0.42233333985010801</v>
      </c>
      <c r="X419">
        <v>210.9</v>
      </c>
      <c r="AE419">
        <v>2.29</v>
      </c>
      <c r="AF419">
        <v>1.5069999999999999</v>
      </c>
      <c r="AG419">
        <v>44.19</v>
      </c>
      <c r="AH419">
        <v>-32.442676550000002</v>
      </c>
      <c r="AJ419" s="5">
        <f t="shared" si="13"/>
        <v>19.296943231441048</v>
      </c>
    </row>
    <row r="420" spans="1:36" x14ac:dyDescent="0.25">
      <c r="A420" t="s">
        <v>2651</v>
      </c>
      <c r="B420" t="s">
        <v>2652</v>
      </c>
      <c r="C420" t="s">
        <v>2653</v>
      </c>
      <c r="D420" t="str">
        <f t="shared" si="12"/>
        <v>Dendrobangia boliviana</v>
      </c>
      <c r="E420" t="s">
        <v>2657</v>
      </c>
      <c r="F420" t="s">
        <v>74</v>
      </c>
      <c r="G420">
        <v>41</v>
      </c>
      <c r="H420">
        <v>57</v>
      </c>
      <c r="I420">
        <v>3</v>
      </c>
      <c r="J420">
        <v>5</v>
      </c>
      <c r="K420" t="s">
        <v>38</v>
      </c>
      <c r="L420" t="s">
        <v>2657</v>
      </c>
      <c r="M420">
        <v>236</v>
      </c>
      <c r="N420">
        <v>24.8</v>
      </c>
      <c r="P420">
        <v>3</v>
      </c>
      <c r="Q420">
        <v>3</v>
      </c>
      <c r="R420">
        <v>30</v>
      </c>
      <c r="S420">
        <v>268.09999593099002</v>
      </c>
      <c r="T420" s="4">
        <v>58.766666412353501</v>
      </c>
      <c r="U420">
        <v>0.81000000238418601</v>
      </c>
      <c r="V420">
        <v>0.44800000389417</v>
      </c>
      <c r="X420">
        <v>187.3</v>
      </c>
      <c r="Y420" s="4">
        <v>0.64</v>
      </c>
      <c r="Z420">
        <v>0.71</v>
      </c>
      <c r="AA420">
        <v>5</v>
      </c>
      <c r="AB420">
        <v>0.60299999999999998</v>
      </c>
      <c r="AC420">
        <v>10.969799999999999</v>
      </c>
      <c r="AD420">
        <v>1.95</v>
      </c>
      <c r="AE420">
        <v>2.52599995583296</v>
      </c>
      <c r="AF420">
        <v>0.81007999181747403</v>
      </c>
      <c r="AG420">
        <v>48.754000663757303</v>
      </c>
      <c r="AH420">
        <v>-32.322492949999997</v>
      </c>
      <c r="AJ420" s="5">
        <f t="shared" si="13"/>
        <v>19.300871542446423</v>
      </c>
    </row>
    <row r="421" spans="1:36" x14ac:dyDescent="0.25">
      <c r="A421" t="s">
        <v>4794</v>
      </c>
      <c r="B421" t="s">
        <v>4834</v>
      </c>
      <c r="C421" t="s">
        <v>3823</v>
      </c>
      <c r="D421" t="str">
        <f t="shared" si="12"/>
        <v>Melicoccus pedicellaris</v>
      </c>
      <c r="E421" t="s">
        <v>4841</v>
      </c>
      <c r="F421" t="s">
        <v>116</v>
      </c>
      <c r="G421">
        <v>196</v>
      </c>
      <c r="H421">
        <v>85</v>
      </c>
      <c r="I421">
        <v>3</v>
      </c>
      <c r="J421">
        <v>5</v>
      </c>
      <c r="K421" t="s">
        <v>38</v>
      </c>
      <c r="L421" t="s">
        <v>4841</v>
      </c>
      <c r="M421">
        <v>514</v>
      </c>
      <c r="N421">
        <v>18.100000000000001</v>
      </c>
      <c r="O421">
        <v>18</v>
      </c>
      <c r="P421">
        <v>2</v>
      </c>
      <c r="Q421">
        <v>2</v>
      </c>
      <c r="R421">
        <v>18</v>
      </c>
      <c r="S421">
        <v>145</v>
      </c>
      <c r="T421" s="4">
        <v>47.733333587646499</v>
      </c>
      <c r="U421">
        <v>1.3599999745686799</v>
      </c>
      <c r="V421">
        <v>0.50666667024294498</v>
      </c>
      <c r="X421">
        <v>188</v>
      </c>
      <c r="Y421" s="4">
        <v>0.80379999999999996</v>
      </c>
      <c r="Z421">
        <v>0.4395</v>
      </c>
      <c r="AA421">
        <v>1</v>
      </c>
      <c r="AB421">
        <v>0.72899999999999998</v>
      </c>
      <c r="AC421">
        <v>5.3019999999999996</v>
      </c>
      <c r="AD421">
        <v>1.6274999999999999</v>
      </c>
      <c r="AE421">
        <v>2.5820000097155602</v>
      </c>
      <c r="AF421">
        <v>3.4183299541473402</v>
      </c>
      <c r="AG421">
        <v>49.8430013656616</v>
      </c>
      <c r="AH421">
        <v>-32.900108109999998</v>
      </c>
      <c r="AJ421" s="5">
        <f t="shared" si="13"/>
        <v>19.304028341639096</v>
      </c>
    </row>
    <row r="422" spans="1:36" x14ac:dyDescent="0.25">
      <c r="A422" t="s">
        <v>4889</v>
      </c>
      <c r="B422" t="s">
        <v>5067</v>
      </c>
      <c r="C422" t="s">
        <v>5275</v>
      </c>
      <c r="D422" t="str">
        <f t="shared" si="12"/>
        <v>Pouteria singularis</v>
      </c>
      <c r="E422" t="s">
        <v>5294</v>
      </c>
      <c r="F422" t="s">
        <v>116</v>
      </c>
      <c r="G422">
        <v>131</v>
      </c>
      <c r="H422">
        <v>97</v>
      </c>
      <c r="I422">
        <v>3</v>
      </c>
      <c r="J422">
        <v>5</v>
      </c>
      <c r="K422" t="s">
        <v>38</v>
      </c>
      <c r="L422" t="s">
        <v>5294</v>
      </c>
      <c r="M422">
        <v>568</v>
      </c>
      <c r="N422">
        <v>15.4</v>
      </c>
      <c r="O422">
        <v>16</v>
      </c>
      <c r="P422">
        <v>2</v>
      </c>
      <c r="Q422">
        <v>2</v>
      </c>
      <c r="R422">
        <v>16</v>
      </c>
      <c r="S422">
        <v>192.233332316081</v>
      </c>
      <c r="T422" s="4">
        <v>53.1666653951009</v>
      </c>
      <c r="U422">
        <v>1.3300000031789101</v>
      </c>
      <c r="V422">
        <v>0.35200000802675901</v>
      </c>
      <c r="X422">
        <v>114.7</v>
      </c>
      <c r="Y422" s="4">
        <v>0.71579999999999999</v>
      </c>
      <c r="Z422">
        <v>0.5464</v>
      </c>
      <c r="AA422">
        <v>1</v>
      </c>
      <c r="AB422">
        <v>0.63700000000000001</v>
      </c>
      <c r="AC422">
        <v>7.99</v>
      </c>
      <c r="AD422">
        <v>1.7004999999999999</v>
      </c>
      <c r="AE422">
        <v>2.52</v>
      </c>
      <c r="AF422">
        <v>3.581</v>
      </c>
      <c r="AG422">
        <v>48.71</v>
      </c>
      <c r="AH422">
        <v>-33.772441059999998</v>
      </c>
      <c r="AJ422" s="5">
        <f t="shared" si="13"/>
        <v>19.329365079365079</v>
      </c>
    </row>
    <row r="423" spans="1:36" x14ac:dyDescent="0.25">
      <c r="A423" t="s">
        <v>4700</v>
      </c>
      <c r="B423" t="s">
        <v>4749</v>
      </c>
      <c r="C423" t="s">
        <v>3834</v>
      </c>
      <c r="D423" t="str">
        <f t="shared" si="12"/>
        <v>Guettarda acreana</v>
      </c>
      <c r="E423" t="s">
        <v>4750</v>
      </c>
      <c r="F423" t="s">
        <v>116</v>
      </c>
      <c r="G423">
        <v>100</v>
      </c>
      <c r="H423">
        <v>46</v>
      </c>
      <c r="I423">
        <v>3</v>
      </c>
      <c r="J423">
        <v>5</v>
      </c>
      <c r="K423" t="s">
        <v>38</v>
      </c>
      <c r="L423" t="s">
        <v>4750</v>
      </c>
      <c r="M423">
        <v>498</v>
      </c>
      <c r="N423">
        <v>30.7</v>
      </c>
      <c r="O423">
        <v>23</v>
      </c>
      <c r="P423">
        <v>5</v>
      </c>
      <c r="Q423">
        <v>3</v>
      </c>
      <c r="R423">
        <v>23</v>
      </c>
      <c r="S423">
        <v>174.20000203450499</v>
      </c>
      <c r="T423" s="4">
        <v>41.766666412353501</v>
      </c>
      <c r="U423">
        <v>0.52000000079472897</v>
      </c>
      <c r="V423">
        <v>0.20833333333333301</v>
      </c>
      <c r="X423">
        <v>94.6</v>
      </c>
      <c r="AA423">
        <v>0.5</v>
      </c>
      <c r="AE423">
        <v>2.5399999693036102</v>
      </c>
      <c r="AF423">
        <v>6.2613501548767099</v>
      </c>
      <c r="AG423">
        <v>49.097999930381803</v>
      </c>
      <c r="AH423">
        <v>-30.359137480000001</v>
      </c>
      <c r="AJ423" s="5">
        <f t="shared" si="13"/>
        <v>19.329921466039611</v>
      </c>
    </row>
    <row r="424" spans="1:36" x14ac:dyDescent="0.25">
      <c r="A424" t="s">
        <v>4423</v>
      </c>
      <c r="B424" t="s">
        <v>4456</v>
      </c>
      <c r="C424" t="s">
        <v>4457</v>
      </c>
      <c r="D424" t="str">
        <f t="shared" si="12"/>
        <v>Ptychopetalum olacoides</v>
      </c>
      <c r="E424" t="s">
        <v>4460</v>
      </c>
      <c r="F424" t="s">
        <v>74</v>
      </c>
      <c r="G424">
        <v>65</v>
      </c>
      <c r="H424">
        <v>36</v>
      </c>
      <c r="I424">
        <v>3</v>
      </c>
      <c r="J424">
        <v>5</v>
      </c>
      <c r="K424" t="s">
        <v>38</v>
      </c>
      <c r="L424" t="s">
        <v>4460</v>
      </c>
      <c r="M424">
        <v>451</v>
      </c>
      <c r="N424">
        <v>18.8</v>
      </c>
      <c r="O424">
        <v>20</v>
      </c>
      <c r="P424">
        <v>3</v>
      </c>
      <c r="Q424">
        <v>4</v>
      </c>
      <c r="R424">
        <v>20</v>
      </c>
      <c r="S424">
        <v>265.09999593099002</v>
      </c>
      <c r="T424" s="4">
        <v>65.533332824707003</v>
      </c>
      <c r="U424">
        <v>1.0133333603541099</v>
      </c>
      <c r="V424">
        <v>0.19833333790302299</v>
      </c>
      <c r="X424">
        <v>62.5</v>
      </c>
      <c r="Y424" s="4">
        <v>0.6</v>
      </c>
      <c r="Z424">
        <v>0.83</v>
      </c>
      <c r="AA424">
        <v>3</v>
      </c>
      <c r="AB424">
        <v>0.64100000000000001</v>
      </c>
      <c r="AC424">
        <v>8.7915799999999997</v>
      </c>
      <c r="AD424">
        <v>1.1499999999999999</v>
      </c>
      <c r="AE424">
        <v>2.60700006037951</v>
      </c>
      <c r="AF424">
        <v>2.1300799846649201</v>
      </c>
      <c r="AG424">
        <v>50.3989994525909</v>
      </c>
      <c r="AH424">
        <v>-32.678663380000003</v>
      </c>
      <c r="AJ424" s="5">
        <f t="shared" si="13"/>
        <v>19.332181927626863</v>
      </c>
    </row>
    <row r="425" spans="1:36" x14ac:dyDescent="0.25">
      <c r="A425" t="s">
        <v>4482</v>
      </c>
      <c r="B425" t="s">
        <v>4494</v>
      </c>
      <c r="C425" t="s">
        <v>4495</v>
      </c>
      <c r="D425" t="str">
        <f t="shared" si="12"/>
        <v>Bocoa prouacensis</v>
      </c>
      <c r="E425" t="s">
        <v>4538</v>
      </c>
      <c r="F425" t="s">
        <v>40</v>
      </c>
      <c r="G425">
        <v>20</v>
      </c>
      <c r="H425">
        <v>56</v>
      </c>
      <c r="I425">
        <v>3</v>
      </c>
      <c r="J425">
        <v>5</v>
      </c>
      <c r="K425" t="s">
        <v>38</v>
      </c>
      <c r="L425" t="s">
        <v>4538</v>
      </c>
      <c r="M425">
        <v>456</v>
      </c>
      <c r="N425">
        <v>43.1</v>
      </c>
      <c r="O425">
        <v>26</v>
      </c>
      <c r="P425">
        <v>4</v>
      </c>
      <c r="Q425">
        <v>4</v>
      </c>
      <c r="R425">
        <v>22</v>
      </c>
      <c r="S425">
        <v>224.10000101725299</v>
      </c>
      <c r="T425" s="4">
        <v>51.200000762939503</v>
      </c>
      <c r="U425">
        <v>2.1199999650319401</v>
      </c>
      <c r="V425">
        <v>0.656333327293396</v>
      </c>
      <c r="X425">
        <v>209.3</v>
      </c>
      <c r="AB425">
        <v>0.57699999999999996</v>
      </c>
      <c r="AE425">
        <v>2.5550000369548802</v>
      </c>
      <c r="AF425">
        <v>4.0605897903442401</v>
      </c>
      <c r="AG425">
        <v>49.404999613761902</v>
      </c>
      <c r="AH425">
        <v>-30.687295469999999</v>
      </c>
      <c r="AJ425" s="5">
        <f t="shared" si="13"/>
        <v>19.336594481088206</v>
      </c>
    </row>
    <row r="426" spans="1:36" x14ac:dyDescent="0.25">
      <c r="A426" t="s">
        <v>1187</v>
      </c>
      <c r="B426" t="s">
        <v>1188</v>
      </c>
      <c r="C426" t="s">
        <v>122</v>
      </c>
      <c r="D426" t="str">
        <f t="shared" si="12"/>
        <v>Bauhinia IND</v>
      </c>
      <c r="E426" t="s">
        <v>1191</v>
      </c>
      <c r="F426" t="s">
        <v>116</v>
      </c>
      <c r="G426">
        <v>150</v>
      </c>
      <c r="H426">
        <v>34</v>
      </c>
      <c r="I426">
        <v>3</v>
      </c>
      <c r="J426">
        <v>2</v>
      </c>
      <c r="K426" t="s">
        <v>270</v>
      </c>
      <c r="L426" t="s">
        <v>1191</v>
      </c>
      <c r="M426">
        <v>86</v>
      </c>
      <c r="N426">
        <v>26.9</v>
      </c>
      <c r="P426">
        <v>3</v>
      </c>
      <c r="Q426">
        <v>3</v>
      </c>
      <c r="R426">
        <v>20</v>
      </c>
      <c r="S426">
        <v>209.46666463216101</v>
      </c>
      <c r="T426" s="4">
        <v>45.966667175292997</v>
      </c>
      <c r="U426">
        <v>1.74333329995473</v>
      </c>
      <c r="V426">
        <v>0.46233333150545802</v>
      </c>
      <c r="X426">
        <v>159.1</v>
      </c>
      <c r="AB426">
        <v>0.41499999999999998</v>
      </c>
      <c r="AE426">
        <v>2.36</v>
      </c>
      <c r="AF426">
        <v>5.625</v>
      </c>
      <c r="AG426">
        <v>45.64</v>
      </c>
      <c r="AH426">
        <v>-30.5357199</v>
      </c>
      <c r="AJ426" s="5">
        <f t="shared" si="13"/>
        <v>19.33898305084746</v>
      </c>
    </row>
    <row r="427" spans="1:36" x14ac:dyDescent="0.25">
      <c r="A427" t="s">
        <v>1187</v>
      </c>
      <c r="B427" t="s">
        <v>1199</v>
      </c>
      <c r="C427" t="s">
        <v>63</v>
      </c>
      <c r="D427" t="str">
        <f t="shared" si="12"/>
        <v>Dicorynia guianensis</v>
      </c>
      <c r="E427" t="s">
        <v>1208</v>
      </c>
      <c r="F427" t="s">
        <v>37</v>
      </c>
      <c r="G427">
        <v>59</v>
      </c>
      <c r="H427">
        <v>95</v>
      </c>
      <c r="I427">
        <v>3</v>
      </c>
      <c r="J427">
        <v>5</v>
      </c>
      <c r="K427" t="s">
        <v>38</v>
      </c>
      <c r="L427" t="s">
        <v>1208</v>
      </c>
      <c r="M427">
        <v>88</v>
      </c>
      <c r="N427">
        <v>50</v>
      </c>
      <c r="O427">
        <v>35</v>
      </c>
      <c r="P427">
        <v>5</v>
      </c>
      <c r="Q427">
        <v>5</v>
      </c>
      <c r="R427">
        <v>35</v>
      </c>
      <c r="S427">
        <v>220.333333333333</v>
      </c>
      <c r="T427" s="4">
        <v>67.3333333333333</v>
      </c>
      <c r="U427">
        <v>1.50666670004527</v>
      </c>
      <c r="V427">
        <v>0.37966666618983003</v>
      </c>
      <c r="X427">
        <v>121.1</v>
      </c>
      <c r="AA427">
        <v>9</v>
      </c>
      <c r="AE427">
        <v>2.6979999616742099</v>
      </c>
      <c r="AF427">
        <v>4.5456700325012198</v>
      </c>
      <c r="AG427">
        <v>52.201998233795202</v>
      </c>
      <c r="AH427">
        <v>-27.92322935</v>
      </c>
      <c r="AJ427" s="5">
        <f t="shared" si="13"/>
        <v>19.34840584704898</v>
      </c>
    </row>
    <row r="428" spans="1:36" x14ac:dyDescent="0.25">
      <c r="A428" t="s">
        <v>4111</v>
      </c>
      <c r="B428" t="s">
        <v>4253</v>
      </c>
      <c r="C428" t="s">
        <v>4265</v>
      </c>
      <c r="D428" t="str">
        <f t="shared" si="12"/>
        <v>Virola michelii</v>
      </c>
      <c r="E428" t="s">
        <v>4271</v>
      </c>
      <c r="F428" t="s">
        <v>37</v>
      </c>
      <c r="G428">
        <v>74</v>
      </c>
      <c r="H428">
        <v>17</v>
      </c>
      <c r="I428">
        <v>3</v>
      </c>
      <c r="J428">
        <v>5</v>
      </c>
      <c r="K428" t="s">
        <v>38</v>
      </c>
      <c r="L428" t="s">
        <v>4271</v>
      </c>
      <c r="M428">
        <v>416</v>
      </c>
      <c r="N428">
        <v>14.6</v>
      </c>
      <c r="O428">
        <v>19</v>
      </c>
      <c r="P428">
        <v>3</v>
      </c>
      <c r="Q428">
        <v>3</v>
      </c>
      <c r="R428">
        <v>19</v>
      </c>
      <c r="S428">
        <v>191.333333333333</v>
      </c>
      <c r="T428" s="4">
        <v>73.1666666666667</v>
      </c>
      <c r="U428">
        <v>1.1400000055631001</v>
      </c>
      <c r="V428">
        <v>0.92266668876012203</v>
      </c>
      <c r="X428">
        <v>301.5</v>
      </c>
      <c r="AA428">
        <v>4</v>
      </c>
      <c r="AE428">
        <v>2.70199999213219</v>
      </c>
      <c r="AF428">
        <v>2.6130900382995601</v>
      </c>
      <c r="AG428">
        <v>52.2870004177094</v>
      </c>
      <c r="AH428">
        <v>-32.897001260000003</v>
      </c>
      <c r="AJ428" s="5">
        <f t="shared" si="13"/>
        <v>19.351221528483027</v>
      </c>
    </row>
    <row r="429" spans="1:36" x14ac:dyDescent="0.25">
      <c r="A429" t="s">
        <v>4666</v>
      </c>
      <c r="B429" t="s">
        <v>4667</v>
      </c>
      <c r="C429" t="s">
        <v>4668</v>
      </c>
      <c r="D429" t="str">
        <f t="shared" si="12"/>
        <v>Coccoloba mollis</v>
      </c>
      <c r="E429" t="s">
        <v>4669</v>
      </c>
      <c r="F429" t="s">
        <v>74</v>
      </c>
      <c r="G429">
        <v>81</v>
      </c>
      <c r="H429">
        <v>65</v>
      </c>
      <c r="I429">
        <v>2</v>
      </c>
      <c r="J429">
        <v>5</v>
      </c>
      <c r="K429" t="s">
        <v>38</v>
      </c>
      <c r="L429" t="s">
        <v>4669</v>
      </c>
      <c r="M429">
        <v>484</v>
      </c>
      <c r="N429">
        <v>13.2</v>
      </c>
      <c r="O429">
        <v>22</v>
      </c>
      <c r="P429">
        <v>3</v>
      </c>
      <c r="Q429">
        <v>3</v>
      </c>
      <c r="R429">
        <v>15</v>
      </c>
      <c r="S429">
        <v>222.15000152587899</v>
      </c>
      <c r="T429" s="4">
        <v>51.25</v>
      </c>
      <c r="U429">
        <v>1.28999996185303</v>
      </c>
      <c r="V429">
        <v>5.4289999008178702</v>
      </c>
      <c r="X429">
        <v>1316.7</v>
      </c>
      <c r="Y429" s="4">
        <v>0.47</v>
      </c>
      <c r="Z429">
        <v>1.2</v>
      </c>
      <c r="AA429">
        <v>2</v>
      </c>
      <c r="AB429">
        <v>0.45200000000000001</v>
      </c>
      <c r="AC429">
        <v>7.7416600000000004</v>
      </c>
      <c r="AD429">
        <v>1.835</v>
      </c>
      <c r="AE429">
        <v>2.5389999151229898</v>
      </c>
      <c r="AF429">
        <v>3.4992599487304701</v>
      </c>
      <c r="AG429">
        <v>49.147999286651597</v>
      </c>
      <c r="AH429">
        <v>-32.916249219999997</v>
      </c>
      <c r="AJ429" s="5">
        <f t="shared" si="13"/>
        <v>19.357227620966995</v>
      </c>
    </row>
    <row r="430" spans="1:36" x14ac:dyDescent="0.25">
      <c r="A430" t="s">
        <v>4111</v>
      </c>
      <c r="B430" t="s">
        <v>4253</v>
      </c>
      <c r="C430" t="s">
        <v>4265</v>
      </c>
      <c r="D430" t="str">
        <f t="shared" si="12"/>
        <v>Virola michelii</v>
      </c>
      <c r="E430" t="s">
        <v>4312</v>
      </c>
      <c r="F430" t="s">
        <v>40</v>
      </c>
      <c r="G430">
        <v>67</v>
      </c>
      <c r="H430">
        <v>94</v>
      </c>
      <c r="I430">
        <v>3</v>
      </c>
      <c r="J430">
        <v>5</v>
      </c>
      <c r="K430" t="s">
        <v>38</v>
      </c>
      <c r="L430" t="s">
        <v>4312</v>
      </c>
      <c r="M430">
        <v>416</v>
      </c>
      <c r="N430">
        <v>77.2</v>
      </c>
      <c r="O430">
        <v>33</v>
      </c>
      <c r="P430">
        <v>5</v>
      </c>
      <c r="Q430">
        <v>4</v>
      </c>
      <c r="R430">
        <v>25</v>
      </c>
      <c r="S430">
        <v>189.13333129882801</v>
      </c>
      <c r="T430" s="4">
        <v>51.699999491373703</v>
      </c>
      <c r="U430">
        <v>0.93333331743876102</v>
      </c>
      <c r="V430">
        <v>0.66000000635782896</v>
      </c>
      <c r="X430">
        <v>269.89999999999998</v>
      </c>
      <c r="Y430" s="4">
        <v>0.49919999999999998</v>
      </c>
      <c r="Z430">
        <v>1.1341000000000001</v>
      </c>
      <c r="AB430">
        <v>0.35099999999999998</v>
      </c>
      <c r="AC430">
        <v>13.112</v>
      </c>
      <c r="AD430">
        <v>2.5910000000000002</v>
      </c>
      <c r="AE430">
        <v>2.5760000571608499</v>
      </c>
      <c r="AF430">
        <v>2.33960008621216</v>
      </c>
      <c r="AG430">
        <v>49.887999892234802</v>
      </c>
      <c r="AH430">
        <v>-30.822918219999998</v>
      </c>
      <c r="AJ430" s="5">
        <f t="shared" si="13"/>
        <v>19.366459155757585</v>
      </c>
    </row>
    <row r="431" spans="1:36" x14ac:dyDescent="0.25">
      <c r="A431" t="s">
        <v>4482</v>
      </c>
      <c r="B431" t="s">
        <v>4483</v>
      </c>
      <c r="C431" t="s">
        <v>182</v>
      </c>
      <c r="D431" t="str">
        <f t="shared" si="12"/>
        <v>Alexa wachenheimii</v>
      </c>
      <c r="E431" t="s">
        <v>4487</v>
      </c>
      <c r="F431" t="s">
        <v>37</v>
      </c>
      <c r="G431">
        <v>75</v>
      </c>
      <c r="H431">
        <v>33</v>
      </c>
      <c r="I431">
        <v>3</v>
      </c>
      <c r="J431">
        <v>5</v>
      </c>
      <c r="K431" t="s">
        <v>38</v>
      </c>
      <c r="L431" t="s">
        <v>4487</v>
      </c>
      <c r="M431">
        <v>453</v>
      </c>
      <c r="N431">
        <v>46.2</v>
      </c>
      <c r="O431">
        <v>28</v>
      </c>
      <c r="P431">
        <v>5</v>
      </c>
      <c r="Q431">
        <v>5</v>
      </c>
      <c r="R431">
        <v>28</v>
      </c>
      <c r="S431">
        <v>214.96666971842399</v>
      </c>
      <c r="T431" s="4">
        <v>49.633332570393897</v>
      </c>
      <c r="U431">
        <v>1.2933332920074501</v>
      </c>
      <c r="V431">
        <v>0.345666656891505</v>
      </c>
      <c r="X431">
        <v>126.2</v>
      </c>
      <c r="Y431" s="4">
        <v>0.56999999999999995</v>
      </c>
      <c r="Z431">
        <v>0.6</v>
      </c>
      <c r="AA431">
        <v>5</v>
      </c>
      <c r="AB431">
        <v>0.44145983457565302</v>
      </c>
      <c r="AC431">
        <v>12.6563</v>
      </c>
      <c r="AD431">
        <v>0.47154586999999998</v>
      </c>
      <c r="AE431">
        <v>2.5129999965429302</v>
      </c>
      <c r="AF431">
        <v>2.4342899322509801</v>
      </c>
      <c r="AG431">
        <v>48.695999383926399</v>
      </c>
      <c r="AH431">
        <v>-29.464759040000001</v>
      </c>
      <c r="AJ431" s="5">
        <f t="shared" si="13"/>
        <v>19.377636072787997</v>
      </c>
    </row>
    <row r="432" spans="1:36" x14ac:dyDescent="0.25">
      <c r="A432" t="s">
        <v>2651</v>
      </c>
      <c r="B432" t="s">
        <v>2652</v>
      </c>
      <c r="C432" t="s">
        <v>2653</v>
      </c>
      <c r="D432" t="str">
        <f t="shared" si="12"/>
        <v>Dendrobangia boliviana</v>
      </c>
      <c r="E432" t="s">
        <v>2672</v>
      </c>
      <c r="F432" t="s">
        <v>116</v>
      </c>
      <c r="G432">
        <v>189</v>
      </c>
      <c r="H432">
        <v>61</v>
      </c>
      <c r="I432">
        <v>3</v>
      </c>
      <c r="J432">
        <v>5</v>
      </c>
      <c r="K432" t="s">
        <v>38</v>
      </c>
      <c r="L432" t="s">
        <v>2672</v>
      </c>
      <c r="M432">
        <v>236</v>
      </c>
      <c r="N432">
        <v>19.3</v>
      </c>
      <c r="O432">
        <v>22</v>
      </c>
      <c r="P432">
        <v>3</v>
      </c>
      <c r="Q432">
        <v>3</v>
      </c>
      <c r="R432">
        <v>20</v>
      </c>
      <c r="S432">
        <v>240.79999796549501</v>
      </c>
      <c r="T432" s="4">
        <v>61.199999491373703</v>
      </c>
      <c r="U432">
        <v>0.99000000953674305</v>
      </c>
      <c r="V432">
        <v>0.41633332769075998</v>
      </c>
      <c r="X432">
        <v>140.80000000000001</v>
      </c>
      <c r="AE432">
        <v>2.5030000135302499</v>
      </c>
      <c r="AF432">
        <v>3.2443799972534202</v>
      </c>
      <c r="AG432">
        <v>48.508998751640299</v>
      </c>
      <c r="AH432">
        <v>-30.926198979999999</v>
      </c>
      <c r="AJ432" s="5">
        <f t="shared" si="13"/>
        <v>19.380342984186743</v>
      </c>
    </row>
    <row r="433" spans="1:36" x14ac:dyDescent="0.25">
      <c r="A433" t="s">
        <v>4482</v>
      </c>
      <c r="B433" t="s">
        <v>4609</v>
      </c>
      <c r="C433" t="s">
        <v>6368</v>
      </c>
      <c r="D433" t="str">
        <f t="shared" si="12"/>
        <v>Swartzia panacoco var, panacoco</v>
      </c>
      <c r="E433" t="s">
        <v>4642</v>
      </c>
      <c r="F433" t="s">
        <v>74</v>
      </c>
      <c r="G433">
        <v>78</v>
      </c>
      <c r="H433">
        <v>75</v>
      </c>
      <c r="I433">
        <v>3</v>
      </c>
      <c r="J433">
        <v>4</v>
      </c>
      <c r="K433" t="s">
        <v>38</v>
      </c>
      <c r="L433" t="s">
        <v>4642</v>
      </c>
      <c r="M433">
        <v>479</v>
      </c>
      <c r="N433">
        <v>33.4</v>
      </c>
      <c r="O433">
        <v>28</v>
      </c>
      <c r="P433">
        <v>5</v>
      </c>
      <c r="Q433">
        <v>5</v>
      </c>
      <c r="R433">
        <v>27</v>
      </c>
      <c r="S433">
        <v>482.76666259765602</v>
      </c>
      <c r="T433" s="4">
        <v>47.066666920979799</v>
      </c>
      <c r="U433">
        <v>3.65000001589457</v>
      </c>
      <c r="V433">
        <v>0.71100000540415398</v>
      </c>
      <c r="X433">
        <v>163.80000000000001</v>
      </c>
      <c r="Y433" s="4">
        <v>0.82</v>
      </c>
      <c r="Z433">
        <v>0.28999999999999998</v>
      </c>
      <c r="AA433">
        <v>5</v>
      </c>
      <c r="AB433">
        <v>0.63800000000000001</v>
      </c>
      <c r="AC433">
        <v>10.170500000000001</v>
      </c>
      <c r="AD433">
        <v>3.1869999999999998</v>
      </c>
      <c r="AE433">
        <v>2.67500001937151</v>
      </c>
      <c r="AF433">
        <v>1.9386500120162999</v>
      </c>
      <c r="AG433">
        <v>51.861000061035199</v>
      </c>
      <c r="AH433">
        <v>-28.42158126</v>
      </c>
      <c r="AJ433" s="5">
        <f t="shared" si="13"/>
        <v>19.387289602046401</v>
      </c>
    </row>
    <row r="434" spans="1:36" x14ac:dyDescent="0.25">
      <c r="A434" t="s">
        <v>2969</v>
      </c>
      <c r="B434" t="s">
        <v>2999</v>
      </c>
      <c r="C434" t="s">
        <v>3012</v>
      </c>
      <c r="D434" t="str">
        <f t="shared" si="12"/>
        <v>Eschweilera coriacea</v>
      </c>
      <c r="E434" t="s">
        <v>3059</v>
      </c>
      <c r="F434" t="s">
        <v>40</v>
      </c>
      <c r="G434">
        <v>74</v>
      </c>
      <c r="H434">
        <v>72</v>
      </c>
      <c r="I434">
        <v>3</v>
      </c>
      <c r="J434">
        <v>5</v>
      </c>
      <c r="K434" t="s">
        <v>38</v>
      </c>
      <c r="L434" t="s">
        <v>3059</v>
      </c>
      <c r="M434">
        <v>307</v>
      </c>
      <c r="N434">
        <v>25.3</v>
      </c>
      <c r="O434">
        <v>17</v>
      </c>
      <c r="P434">
        <v>3</v>
      </c>
      <c r="Q434">
        <v>4</v>
      </c>
      <c r="R434">
        <v>17</v>
      </c>
      <c r="S434">
        <v>203.53333536783899</v>
      </c>
      <c r="T434" s="4">
        <v>63.799997965494804</v>
      </c>
      <c r="U434">
        <v>1.9200000365575201</v>
      </c>
      <c r="V434">
        <v>1.03366667032242</v>
      </c>
      <c r="X434">
        <v>310.60000000000002</v>
      </c>
      <c r="AE434">
        <v>2.5170000270009001</v>
      </c>
      <c r="AF434">
        <v>0.70836001634597801</v>
      </c>
      <c r="AG434">
        <v>48.807999491691596</v>
      </c>
      <c r="AH434">
        <v>-31.114795099999998</v>
      </c>
      <c r="AJ434" s="5">
        <f t="shared" si="13"/>
        <v>19.391338485541517</v>
      </c>
    </row>
    <row r="435" spans="1:36" x14ac:dyDescent="0.25">
      <c r="A435" t="s">
        <v>2969</v>
      </c>
      <c r="B435" t="s">
        <v>2999</v>
      </c>
      <c r="C435" t="s">
        <v>3319</v>
      </c>
      <c r="D435" t="str">
        <f t="shared" si="12"/>
        <v>Eschweilera simiorum</v>
      </c>
      <c r="E435" t="s">
        <v>3323</v>
      </c>
      <c r="F435" t="s">
        <v>116</v>
      </c>
      <c r="G435">
        <v>196</v>
      </c>
      <c r="H435">
        <v>83</v>
      </c>
      <c r="I435">
        <v>3</v>
      </c>
      <c r="J435">
        <v>5</v>
      </c>
      <c r="K435" t="s">
        <v>38</v>
      </c>
      <c r="L435" t="s">
        <v>3323</v>
      </c>
      <c r="M435">
        <v>317</v>
      </c>
      <c r="N435">
        <v>11</v>
      </c>
      <c r="O435">
        <v>17</v>
      </c>
      <c r="P435">
        <v>1</v>
      </c>
      <c r="Q435">
        <v>1</v>
      </c>
      <c r="R435">
        <v>12</v>
      </c>
      <c r="S435">
        <v>169.233332316081</v>
      </c>
      <c r="T435" s="4">
        <v>59.466665903727197</v>
      </c>
      <c r="U435">
        <v>1.6733333269755</v>
      </c>
      <c r="V435">
        <v>1.1460000077883401</v>
      </c>
      <c r="X435">
        <v>456.8</v>
      </c>
      <c r="Y435" s="4">
        <v>0.71009999999999995</v>
      </c>
      <c r="Z435">
        <v>0.62380000000000002</v>
      </c>
      <c r="AA435">
        <v>3</v>
      </c>
      <c r="AB435">
        <v>0.71599999999999997</v>
      </c>
      <c r="AC435">
        <v>12.965</v>
      </c>
      <c r="AD435">
        <v>3.5065</v>
      </c>
      <c r="AE435">
        <v>2.4769999086856802</v>
      </c>
      <c r="AF435">
        <v>5.3746900558471697</v>
      </c>
      <c r="AG435">
        <v>48.054000735282898</v>
      </c>
      <c r="AH435">
        <v>-33.688378020000002</v>
      </c>
      <c r="AJ435" s="5">
        <f t="shared" si="13"/>
        <v>19.400081754859979</v>
      </c>
    </row>
    <row r="436" spans="1:36" x14ac:dyDescent="0.25">
      <c r="A436" t="s">
        <v>2969</v>
      </c>
      <c r="B436" t="s">
        <v>3400</v>
      </c>
      <c r="C436" t="s">
        <v>3552</v>
      </c>
      <c r="D436" t="str">
        <f t="shared" si="12"/>
        <v>Lecythis poiteaui</v>
      </c>
      <c r="E436" t="s">
        <v>3581</v>
      </c>
      <c r="F436" t="s">
        <v>89</v>
      </c>
      <c r="G436">
        <v>55</v>
      </c>
      <c r="H436">
        <v>152</v>
      </c>
      <c r="I436">
        <v>3</v>
      </c>
      <c r="J436">
        <v>5</v>
      </c>
      <c r="K436" t="s">
        <v>38</v>
      </c>
      <c r="L436" t="s">
        <v>3581</v>
      </c>
      <c r="M436">
        <v>328</v>
      </c>
      <c r="N436">
        <v>10.8</v>
      </c>
      <c r="O436">
        <v>12</v>
      </c>
      <c r="P436">
        <v>3</v>
      </c>
      <c r="Q436">
        <v>3</v>
      </c>
      <c r="R436">
        <v>12</v>
      </c>
      <c r="S436">
        <v>160.666666666667</v>
      </c>
      <c r="T436" s="4">
        <v>43.733333587646499</v>
      </c>
      <c r="U436">
        <v>1.11666667461395</v>
      </c>
      <c r="V436">
        <v>0.67566667000452696</v>
      </c>
      <c r="X436">
        <v>261.3</v>
      </c>
      <c r="Y436" s="4">
        <v>0.83389999999999997</v>
      </c>
      <c r="AA436">
        <v>3</v>
      </c>
      <c r="AE436">
        <v>2.5299999999999998</v>
      </c>
      <c r="AF436">
        <v>2.3290000000000002</v>
      </c>
      <c r="AG436">
        <v>49.09</v>
      </c>
      <c r="AH436">
        <v>-31.164684040000001</v>
      </c>
      <c r="AJ436" s="5">
        <f t="shared" si="13"/>
        <v>19.403162055335972</v>
      </c>
    </row>
    <row r="437" spans="1:36" x14ac:dyDescent="0.25">
      <c r="A437" t="s">
        <v>2365</v>
      </c>
      <c r="B437" t="s">
        <v>2381</v>
      </c>
      <c r="C437" t="s">
        <v>63</v>
      </c>
      <c r="D437" t="str">
        <f t="shared" si="12"/>
        <v>Conceveiba guianensis</v>
      </c>
      <c r="E437" t="s">
        <v>2391</v>
      </c>
      <c r="F437" t="s">
        <v>74</v>
      </c>
      <c r="G437">
        <v>83</v>
      </c>
      <c r="H437">
        <v>33</v>
      </c>
      <c r="I437">
        <v>3</v>
      </c>
      <c r="J437">
        <v>5</v>
      </c>
      <c r="K437" t="s">
        <v>38</v>
      </c>
      <c r="L437" t="s">
        <v>2391</v>
      </c>
      <c r="M437">
        <v>207</v>
      </c>
      <c r="N437">
        <v>25.5</v>
      </c>
      <c r="O437">
        <v>20</v>
      </c>
      <c r="P437">
        <v>3</v>
      </c>
      <c r="Q437">
        <v>3</v>
      </c>
      <c r="R437">
        <v>15</v>
      </c>
      <c r="S437">
        <v>218.10000101725299</v>
      </c>
      <c r="T437" s="4">
        <v>55.600001017252602</v>
      </c>
      <c r="U437">
        <v>1.70666666825612</v>
      </c>
      <c r="V437">
        <v>0.845666656891505</v>
      </c>
      <c r="X437">
        <v>294.60000000000002</v>
      </c>
      <c r="AE437">
        <v>2.4630000814795499</v>
      </c>
      <c r="AF437">
        <v>1.0414400100707999</v>
      </c>
      <c r="AG437">
        <v>47.789999842643702</v>
      </c>
      <c r="AH437">
        <v>-30.127732810000001</v>
      </c>
      <c r="AJ437" s="5">
        <f t="shared" si="13"/>
        <v>19.403166163898682</v>
      </c>
    </row>
    <row r="438" spans="1:36" x14ac:dyDescent="0.25">
      <c r="A438" t="s">
        <v>4482</v>
      </c>
      <c r="B438" t="s">
        <v>4609</v>
      </c>
      <c r="C438" t="s">
        <v>4643</v>
      </c>
      <c r="D438" t="str">
        <f t="shared" si="12"/>
        <v>Swartzia polyphylla</v>
      </c>
      <c r="E438" t="s">
        <v>4645</v>
      </c>
      <c r="F438" t="s">
        <v>74</v>
      </c>
      <c r="G438">
        <v>96</v>
      </c>
      <c r="H438">
        <v>74</v>
      </c>
      <c r="I438">
        <v>3</v>
      </c>
      <c r="J438">
        <v>5</v>
      </c>
      <c r="K438" t="s">
        <v>38</v>
      </c>
      <c r="L438" t="s">
        <v>4645</v>
      </c>
      <c r="M438">
        <v>480</v>
      </c>
      <c r="N438">
        <v>70</v>
      </c>
      <c r="O438">
        <v>38</v>
      </c>
      <c r="P438">
        <v>5</v>
      </c>
      <c r="Q438">
        <v>5</v>
      </c>
      <c r="R438">
        <v>33</v>
      </c>
      <c r="S438">
        <v>257.999994913737</v>
      </c>
      <c r="T438" s="4">
        <v>60.266666412353501</v>
      </c>
      <c r="U438">
        <v>1.29333333174388</v>
      </c>
      <c r="V438">
        <v>0.32166666785876002</v>
      </c>
      <c r="X438">
        <v>95</v>
      </c>
      <c r="Y438" s="4">
        <v>0.72</v>
      </c>
      <c r="Z438">
        <v>0.41</v>
      </c>
      <c r="AA438">
        <v>2</v>
      </c>
      <c r="AB438">
        <v>0.621</v>
      </c>
      <c r="AC438">
        <v>10.555</v>
      </c>
      <c r="AD438">
        <v>2.5150000000000001</v>
      </c>
      <c r="AE438">
        <v>2.6909999549388899</v>
      </c>
      <c r="AF438">
        <v>0.57208001613616899</v>
      </c>
      <c r="AG438">
        <v>52.2270023822784</v>
      </c>
      <c r="AH438">
        <v>-30.873455480000001</v>
      </c>
      <c r="AJ438" s="5">
        <f t="shared" si="13"/>
        <v>19.408027966118798</v>
      </c>
    </row>
    <row r="439" spans="1:36" x14ac:dyDescent="0.25">
      <c r="A439" t="s">
        <v>1499</v>
      </c>
      <c r="B439" t="s">
        <v>1500</v>
      </c>
      <c r="C439" t="s">
        <v>1501</v>
      </c>
      <c r="D439" t="str">
        <f t="shared" si="12"/>
        <v>Caryocar glabrum</v>
      </c>
      <c r="E439" t="s">
        <v>1507</v>
      </c>
      <c r="F439" t="s">
        <v>40</v>
      </c>
      <c r="G439">
        <v>12</v>
      </c>
      <c r="H439">
        <v>19</v>
      </c>
      <c r="I439">
        <v>3</v>
      </c>
      <c r="J439">
        <v>5</v>
      </c>
      <c r="K439" t="s">
        <v>38</v>
      </c>
      <c r="L439" t="s">
        <v>1507</v>
      </c>
      <c r="M439">
        <v>106</v>
      </c>
      <c r="N439">
        <v>15.9</v>
      </c>
      <c r="O439">
        <v>14</v>
      </c>
      <c r="P439">
        <v>3</v>
      </c>
      <c r="Q439">
        <v>3</v>
      </c>
      <c r="R439">
        <v>14</v>
      </c>
      <c r="S439">
        <v>134.89999898274701</v>
      </c>
      <c r="T439" s="4">
        <v>53.266666412353501</v>
      </c>
      <c r="U439">
        <v>1.25</v>
      </c>
      <c r="V439">
        <v>0.49033331871032698</v>
      </c>
      <c r="X439">
        <v>232.9</v>
      </c>
      <c r="Y439" s="4">
        <v>0.59699999999999998</v>
      </c>
      <c r="Z439">
        <v>0.92749999999999999</v>
      </c>
      <c r="AC439">
        <v>14.44</v>
      </c>
      <c r="AD439">
        <v>2.3315000000000001</v>
      </c>
      <c r="AE439">
        <v>2.4059999734163302</v>
      </c>
      <c r="AF439">
        <v>-0.40845999121665999</v>
      </c>
      <c r="AG439">
        <v>46.709001064300502</v>
      </c>
      <c r="AH439">
        <v>-31.17909418</v>
      </c>
      <c r="AJ439" s="5">
        <f t="shared" si="13"/>
        <v>19.413550116535291</v>
      </c>
    </row>
    <row r="440" spans="1:36" x14ac:dyDescent="0.25">
      <c r="A440" t="s">
        <v>3692</v>
      </c>
      <c r="B440" t="s">
        <v>3736</v>
      </c>
      <c r="C440" t="s">
        <v>3747</v>
      </c>
      <c r="D440" t="str">
        <f t="shared" si="12"/>
        <v>Guarea scabra</v>
      </c>
      <c r="E440" t="s">
        <v>3754</v>
      </c>
      <c r="F440" t="s">
        <v>40</v>
      </c>
      <c r="G440">
        <v>95</v>
      </c>
      <c r="H440">
        <v>67</v>
      </c>
      <c r="I440">
        <v>3</v>
      </c>
      <c r="J440">
        <v>5</v>
      </c>
      <c r="K440" t="s">
        <v>38</v>
      </c>
      <c r="L440" t="s">
        <v>3754</v>
      </c>
      <c r="M440">
        <v>345</v>
      </c>
      <c r="N440">
        <v>30.9</v>
      </c>
      <c r="O440">
        <v>18</v>
      </c>
      <c r="P440">
        <v>3</v>
      </c>
      <c r="Q440">
        <v>5</v>
      </c>
      <c r="R440">
        <v>18</v>
      </c>
      <c r="S440">
        <v>212</v>
      </c>
      <c r="T440" s="4">
        <v>66.233332316080705</v>
      </c>
      <c r="U440">
        <v>1.41333333651225</v>
      </c>
      <c r="V440">
        <v>0.27266666789849597</v>
      </c>
      <c r="X440">
        <v>117.3</v>
      </c>
      <c r="AE440">
        <v>2.4720000103116</v>
      </c>
      <c r="AF440">
        <v>2.93866991996765</v>
      </c>
      <c r="AG440">
        <v>47.997000813484199</v>
      </c>
      <c r="AH440">
        <v>-31.38902963</v>
      </c>
      <c r="AJ440" s="5">
        <f t="shared" si="13"/>
        <v>19.416262384009492</v>
      </c>
    </row>
    <row r="441" spans="1:36" x14ac:dyDescent="0.25">
      <c r="A441" t="s">
        <v>2969</v>
      </c>
      <c r="B441" t="s">
        <v>2999</v>
      </c>
      <c r="C441" t="s">
        <v>3319</v>
      </c>
      <c r="D441" t="str">
        <f t="shared" si="12"/>
        <v>Eschweilera simiorum</v>
      </c>
      <c r="E441" t="s">
        <v>3322</v>
      </c>
      <c r="F441" t="s">
        <v>116</v>
      </c>
      <c r="G441">
        <v>100</v>
      </c>
      <c r="H441">
        <v>85</v>
      </c>
      <c r="I441">
        <v>3</v>
      </c>
      <c r="J441">
        <v>5</v>
      </c>
      <c r="K441" t="s">
        <v>38</v>
      </c>
      <c r="L441" t="s">
        <v>3322</v>
      </c>
      <c r="M441">
        <v>317</v>
      </c>
      <c r="N441">
        <v>22.7</v>
      </c>
      <c r="O441">
        <v>20</v>
      </c>
      <c r="P441">
        <v>2</v>
      </c>
      <c r="Q441">
        <v>2</v>
      </c>
      <c r="R441">
        <v>20</v>
      </c>
      <c r="S441">
        <v>206.333333333333</v>
      </c>
      <c r="T441" s="4">
        <v>57.133332570393897</v>
      </c>
      <c r="U441">
        <v>1.5766666730245</v>
      </c>
      <c r="V441">
        <v>1.3876666625340801</v>
      </c>
      <c r="X441">
        <v>416.7</v>
      </c>
      <c r="AA441">
        <v>3</v>
      </c>
      <c r="AB441">
        <v>0.71</v>
      </c>
      <c r="AE441">
        <v>2.36900001764297</v>
      </c>
      <c r="AF441">
        <v>5.8644099235534703</v>
      </c>
      <c r="AG441">
        <v>46.022999286651597</v>
      </c>
      <c r="AH441">
        <v>-31.541007050000001</v>
      </c>
      <c r="AJ441" s="5">
        <f t="shared" si="13"/>
        <v>19.427184020218814</v>
      </c>
    </row>
    <row r="442" spans="1:36" x14ac:dyDescent="0.25">
      <c r="A442" t="s">
        <v>2783</v>
      </c>
      <c r="B442" t="s">
        <v>2828</v>
      </c>
      <c r="C442" t="s">
        <v>2846</v>
      </c>
      <c r="D442" t="str">
        <f t="shared" si="12"/>
        <v>Ocotea percurrens</v>
      </c>
      <c r="E442" t="s">
        <v>2847</v>
      </c>
      <c r="F442" t="s">
        <v>40</v>
      </c>
      <c r="G442">
        <v>65</v>
      </c>
      <c r="H442">
        <v>32</v>
      </c>
      <c r="I442">
        <v>3</v>
      </c>
      <c r="J442">
        <v>5</v>
      </c>
      <c r="K442" t="s">
        <v>38</v>
      </c>
      <c r="L442" t="s">
        <v>2847</v>
      </c>
      <c r="M442">
        <v>290</v>
      </c>
      <c r="N442">
        <v>65.900000000000006</v>
      </c>
      <c r="O442">
        <v>31</v>
      </c>
      <c r="P442">
        <v>4</v>
      </c>
      <c r="Q442">
        <v>3</v>
      </c>
      <c r="R442">
        <v>25</v>
      </c>
      <c r="S442">
        <v>175.46666463216101</v>
      </c>
      <c r="T442" s="4">
        <v>51.433333079020201</v>
      </c>
      <c r="U442">
        <v>1.5599999825159701</v>
      </c>
      <c r="V442">
        <v>0.26799999674161301</v>
      </c>
      <c r="X442">
        <v>102.5</v>
      </c>
      <c r="Y442" s="4">
        <v>0.4224</v>
      </c>
      <c r="Z442">
        <v>0.88170000000000004</v>
      </c>
      <c r="AE442">
        <v>2.5879999622702599</v>
      </c>
      <c r="AF442">
        <v>1.74834001064301</v>
      </c>
      <c r="AG442">
        <v>50.2820014953613</v>
      </c>
      <c r="AH442">
        <v>-33.202686759999999</v>
      </c>
      <c r="AJ442" s="5">
        <f t="shared" si="13"/>
        <v>19.428903488565989</v>
      </c>
    </row>
    <row r="443" spans="1:36" x14ac:dyDescent="0.25">
      <c r="A443" t="s">
        <v>1187</v>
      </c>
      <c r="B443" t="s">
        <v>1416</v>
      </c>
      <c r="C443" t="s">
        <v>6361</v>
      </c>
      <c r="D443" t="str">
        <f t="shared" si="12"/>
        <v>Tachigali sp, 4</v>
      </c>
      <c r="E443" t="s">
        <v>1446</v>
      </c>
      <c r="F443" t="s">
        <v>116</v>
      </c>
      <c r="G443">
        <v>173</v>
      </c>
      <c r="H443">
        <v>7</v>
      </c>
      <c r="I443">
        <v>3</v>
      </c>
      <c r="J443">
        <v>4</v>
      </c>
      <c r="K443" t="s">
        <v>38</v>
      </c>
      <c r="L443" t="s">
        <v>1446</v>
      </c>
      <c r="M443">
        <v>101</v>
      </c>
      <c r="N443">
        <v>10.51</v>
      </c>
      <c r="O443">
        <v>17</v>
      </c>
      <c r="P443">
        <v>2</v>
      </c>
      <c r="Q443">
        <v>1</v>
      </c>
      <c r="R443">
        <v>6</v>
      </c>
      <c r="S443">
        <v>161.69999694824199</v>
      </c>
      <c r="T443" s="4">
        <v>47.233333587646499</v>
      </c>
      <c r="U443">
        <v>1.1966666777928701</v>
      </c>
      <c r="V443">
        <v>0.37533333400885299</v>
      </c>
      <c r="X443">
        <v>187.7</v>
      </c>
      <c r="AB443">
        <v>0.5</v>
      </c>
      <c r="AE443">
        <v>2.5620000436902002</v>
      </c>
      <c r="AF443">
        <v>3.94159007072449</v>
      </c>
      <c r="AG443">
        <v>49.777001142501803</v>
      </c>
      <c r="AH443">
        <v>-33.76157671</v>
      </c>
      <c r="AJ443" s="5">
        <f t="shared" si="13"/>
        <v>19.428961863250027</v>
      </c>
    </row>
    <row r="444" spans="1:36" x14ac:dyDescent="0.25">
      <c r="A444" t="s">
        <v>1187</v>
      </c>
      <c r="B444" t="s">
        <v>1199</v>
      </c>
      <c r="C444" t="s">
        <v>63</v>
      </c>
      <c r="D444" t="str">
        <f t="shared" si="12"/>
        <v>Dicorynia guianensis</v>
      </c>
      <c r="E444" t="s">
        <v>1245</v>
      </c>
      <c r="F444" t="s">
        <v>40</v>
      </c>
      <c r="G444">
        <v>61</v>
      </c>
      <c r="H444">
        <v>70</v>
      </c>
      <c r="I444">
        <v>3</v>
      </c>
      <c r="J444">
        <v>5</v>
      </c>
      <c r="K444" t="s">
        <v>38</v>
      </c>
      <c r="L444" t="s">
        <v>1245</v>
      </c>
      <c r="M444">
        <v>88</v>
      </c>
      <c r="N444">
        <v>78.900000000000006</v>
      </c>
      <c r="O444">
        <v>41</v>
      </c>
      <c r="P444">
        <v>5</v>
      </c>
      <c r="Q444">
        <v>5</v>
      </c>
      <c r="R444">
        <v>30</v>
      </c>
      <c r="S444">
        <v>256.90000915527298</v>
      </c>
      <c r="T444" s="4">
        <v>58.633333841959598</v>
      </c>
      <c r="U444">
        <v>2.11666667461395</v>
      </c>
      <c r="V444">
        <v>0.33799999952316301</v>
      </c>
      <c r="X444">
        <v>110.6</v>
      </c>
      <c r="AE444">
        <v>2.5709999725222601</v>
      </c>
      <c r="AF444">
        <v>2.97112011909485</v>
      </c>
      <c r="AG444">
        <v>49.961999058723499</v>
      </c>
      <c r="AH444">
        <v>-28.70934141</v>
      </c>
      <c r="AJ444" s="5">
        <f t="shared" si="13"/>
        <v>19.432905325824901</v>
      </c>
    </row>
    <row r="445" spans="1:36" x14ac:dyDescent="0.25">
      <c r="A445" t="s">
        <v>3810</v>
      </c>
      <c r="B445" t="s">
        <v>3979</v>
      </c>
      <c r="C445" t="s">
        <v>3980</v>
      </c>
      <c r="D445" t="str">
        <f t="shared" si="12"/>
        <v>Stryphnodendron moricolor</v>
      </c>
      <c r="E445" t="s">
        <v>3981</v>
      </c>
      <c r="F445" t="s">
        <v>116</v>
      </c>
      <c r="G445">
        <v>124</v>
      </c>
      <c r="H445">
        <v>13</v>
      </c>
      <c r="I445">
        <v>3</v>
      </c>
      <c r="J445">
        <v>5</v>
      </c>
      <c r="K445" t="s">
        <v>38</v>
      </c>
      <c r="L445" t="s">
        <v>3981</v>
      </c>
      <c r="M445">
        <v>388</v>
      </c>
      <c r="N445">
        <v>17.600000000000001</v>
      </c>
      <c r="O445">
        <v>14</v>
      </c>
      <c r="P445">
        <v>3</v>
      </c>
      <c r="Q445">
        <v>2</v>
      </c>
      <c r="R445">
        <v>12</v>
      </c>
      <c r="S445">
        <v>191.63333638509101</v>
      </c>
      <c r="T445" s="4">
        <v>49.6666653951009</v>
      </c>
      <c r="U445">
        <v>1.8566666444142701</v>
      </c>
      <c r="V445">
        <v>0.57700000206629398</v>
      </c>
      <c r="X445">
        <v>237</v>
      </c>
      <c r="Y445" s="4">
        <v>0.59060000000000001</v>
      </c>
      <c r="Z445">
        <v>0.56140000000000001</v>
      </c>
      <c r="AA445">
        <v>4</v>
      </c>
      <c r="AB445">
        <v>0.436</v>
      </c>
      <c r="AC445">
        <v>9.7155000000000005</v>
      </c>
      <c r="AD445">
        <v>1.4984999999999999</v>
      </c>
      <c r="AE445">
        <v>2.57</v>
      </c>
      <c r="AF445">
        <v>6.524</v>
      </c>
      <c r="AG445">
        <v>49.95</v>
      </c>
      <c r="AH445">
        <v>-31.87072848</v>
      </c>
      <c r="AJ445" s="5">
        <f t="shared" si="13"/>
        <v>19.435797665369652</v>
      </c>
    </row>
    <row r="446" spans="1:36" x14ac:dyDescent="0.25">
      <c r="A446" t="s">
        <v>2365</v>
      </c>
      <c r="B446" t="s">
        <v>2453</v>
      </c>
      <c r="C446" t="s">
        <v>63</v>
      </c>
      <c r="D446" t="str">
        <f t="shared" si="12"/>
        <v>Hevea guianensis</v>
      </c>
      <c r="E446" t="s">
        <v>2458</v>
      </c>
      <c r="F446" t="s">
        <v>40</v>
      </c>
      <c r="G446">
        <v>66</v>
      </c>
      <c r="H446">
        <v>51</v>
      </c>
      <c r="I446">
        <v>3</v>
      </c>
      <c r="J446">
        <v>5</v>
      </c>
      <c r="K446" t="s">
        <v>38</v>
      </c>
      <c r="L446" t="s">
        <v>2458</v>
      </c>
      <c r="M446">
        <v>212</v>
      </c>
      <c r="N446">
        <v>21.3</v>
      </c>
      <c r="O446">
        <v>16</v>
      </c>
      <c r="P446">
        <v>3</v>
      </c>
      <c r="Q446">
        <v>3</v>
      </c>
      <c r="R446">
        <v>16</v>
      </c>
      <c r="S446">
        <v>189.10000101725299</v>
      </c>
      <c r="T446" s="4">
        <v>61.466667175292997</v>
      </c>
      <c r="U446">
        <v>1.9033333063125599</v>
      </c>
      <c r="V446">
        <v>0.26966666678587597</v>
      </c>
      <c r="X446">
        <v>133.1</v>
      </c>
      <c r="Y446" s="4">
        <v>0.59370000000000001</v>
      </c>
      <c r="Z446">
        <v>0.49409999999999998</v>
      </c>
      <c r="AB446">
        <v>0.56100000000000005</v>
      </c>
      <c r="AC446">
        <v>11.060499999999999</v>
      </c>
      <c r="AD446">
        <v>1.3485</v>
      </c>
      <c r="AE446">
        <v>2.5580000132322298</v>
      </c>
      <c r="AF446">
        <v>2.1700499057769802</v>
      </c>
      <c r="AG446">
        <v>49.722000956535297</v>
      </c>
      <c r="AH446">
        <v>-30.855499259999998</v>
      </c>
      <c r="AJ446" s="5">
        <f t="shared" si="13"/>
        <v>19.437842337501682</v>
      </c>
    </row>
    <row r="447" spans="1:36" x14ac:dyDescent="0.25">
      <c r="A447" t="s">
        <v>1187</v>
      </c>
      <c r="B447" t="s">
        <v>1199</v>
      </c>
      <c r="C447" t="s">
        <v>63</v>
      </c>
      <c r="D447" t="str">
        <f t="shared" si="12"/>
        <v>Dicorynia guianensis</v>
      </c>
      <c r="E447" t="s">
        <v>1268</v>
      </c>
      <c r="F447" t="s">
        <v>89</v>
      </c>
      <c r="G447">
        <v>44</v>
      </c>
      <c r="H447">
        <v>137</v>
      </c>
      <c r="I447">
        <v>3</v>
      </c>
      <c r="J447">
        <v>5</v>
      </c>
      <c r="K447" t="s">
        <v>38</v>
      </c>
      <c r="L447" t="s">
        <v>1268</v>
      </c>
      <c r="M447">
        <v>88</v>
      </c>
      <c r="N447">
        <v>16.2</v>
      </c>
      <c r="O447">
        <v>21</v>
      </c>
      <c r="P447">
        <v>3</v>
      </c>
      <c r="Q447">
        <v>4</v>
      </c>
      <c r="R447">
        <v>20</v>
      </c>
      <c r="S447">
        <v>210.233332316081</v>
      </c>
      <c r="T447" s="4">
        <v>55.033334096272803</v>
      </c>
      <c r="U447">
        <v>1.3466666539510099</v>
      </c>
      <c r="V447">
        <v>0.55766663948694895</v>
      </c>
      <c r="X447">
        <v>200.9</v>
      </c>
      <c r="AE447">
        <v>2.5720000000000001</v>
      </c>
      <c r="AF447">
        <v>4.3810000000000002</v>
      </c>
      <c r="AG447">
        <v>50.006</v>
      </c>
      <c r="AJ447" s="5">
        <f t="shared" si="13"/>
        <v>19.442457231726284</v>
      </c>
    </row>
    <row r="448" spans="1:36" x14ac:dyDescent="0.25">
      <c r="A448" t="s">
        <v>4700</v>
      </c>
      <c r="B448" t="s">
        <v>4749</v>
      </c>
      <c r="C448" t="s">
        <v>3834</v>
      </c>
      <c r="D448" t="str">
        <f t="shared" si="12"/>
        <v>Guettarda acreana</v>
      </c>
      <c r="E448" t="s">
        <v>4755</v>
      </c>
      <c r="F448" t="s">
        <v>116</v>
      </c>
      <c r="G448">
        <v>120</v>
      </c>
      <c r="H448">
        <v>52</v>
      </c>
      <c r="I448">
        <v>3</v>
      </c>
      <c r="J448">
        <v>5</v>
      </c>
      <c r="K448" t="s">
        <v>38</v>
      </c>
      <c r="L448" t="s">
        <v>4755</v>
      </c>
      <c r="M448">
        <v>498</v>
      </c>
      <c r="N448">
        <v>21.8</v>
      </c>
      <c r="O448">
        <v>20</v>
      </c>
      <c r="P448">
        <v>3</v>
      </c>
      <c r="Q448">
        <v>4</v>
      </c>
      <c r="R448">
        <v>20</v>
      </c>
      <c r="S448">
        <v>184.10000101725299</v>
      </c>
      <c r="T448" s="4">
        <v>41.466667175292997</v>
      </c>
      <c r="U448">
        <v>0.81000000238418601</v>
      </c>
      <c r="V448">
        <v>0.33633333444595298</v>
      </c>
      <c r="X448">
        <v>132.30000000000001</v>
      </c>
      <c r="AA448">
        <v>2</v>
      </c>
      <c r="AE448">
        <v>2.42</v>
      </c>
      <c r="AF448">
        <v>7.3140000000000001</v>
      </c>
      <c r="AG448">
        <v>47.07</v>
      </c>
      <c r="AH448">
        <v>-30.746049559999999</v>
      </c>
      <c r="AJ448" s="5">
        <f t="shared" si="13"/>
        <v>19.450413223140497</v>
      </c>
    </row>
    <row r="449" spans="1:36" x14ac:dyDescent="0.25">
      <c r="A449" t="s">
        <v>2969</v>
      </c>
      <c r="B449" t="s">
        <v>2999</v>
      </c>
      <c r="C449" t="s">
        <v>3012</v>
      </c>
      <c r="D449" t="str">
        <f t="shared" si="12"/>
        <v>Eschweilera coriacea</v>
      </c>
      <c r="E449" t="s">
        <v>3079</v>
      </c>
      <c r="F449" t="s">
        <v>116</v>
      </c>
      <c r="G449">
        <v>137</v>
      </c>
      <c r="H449">
        <v>4</v>
      </c>
      <c r="I449">
        <v>3</v>
      </c>
      <c r="J449">
        <v>5</v>
      </c>
      <c r="K449" t="s">
        <v>38</v>
      </c>
      <c r="L449" t="s">
        <v>3079</v>
      </c>
      <c r="M449">
        <v>307</v>
      </c>
      <c r="N449">
        <v>11.1</v>
      </c>
      <c r="O449">
        <v>10</v>
      </c>
      <c r="P449">
        <v>1</v>
      </c>
      <c r="Q449">
        <v>1</v>
      </c>
      <c r="R449">
        <v>10</v>
      </c>
      <c r="S449">
        <v>195.56666564941401</v>
      </c>
      <c r="T449" s="4">
        <v>60.766666412353501</v>
      </c>
      <c r="U449">
        <v>1.67666665712992</v>
      </c>
      <c r="V449">
        <v>0.402999997138977</v>
      </c>
      <c r="X449">
        <v>157.69999999999999</v>
      </c>
      <c r="AE449">
        <v>2.4779999628663099</v>
      </c>
      <c r="AF449">
        <v>4.8448200225830096</v>
      </c>
      <c r="AG449">
        <v>48.199000954627998</v>
      </c>
      <c r="AH449">
        <v>-33.634014759999999</v>
      </c>
      <c r="AJ449" s="5">
        <f t="shared" si="13"/>
        <v>19.450767424094742</v>
      </c>
    </row>
    <row r="450" spans="1:36" x14ac:dyDescent="0.25">
      <c r="A450" t="s">
        <v>2969</v>
      </c>
      <c r="B450" t="s">
        <v>2970</v>
      </c>
      <c r="C450" t="s">
        <v>2974</v>
      </c>
      <c r="D450" t="str">
        <f t="shared" ref="D450:D513" si="14">CONCATENATE(B450," ",C450)</f>
        <v>Couratari gloriosa</v>
      </c>
      <c r="E450" t="s">
        <v>2975</v>
      </c>
      <c r="F450" t="s">
        <v>89</v>
      </c>
      <c r="G450">
        <v>25</v>
      </c>
      <c r="H450">
        <v>214</v>
      </c>
      <c r="I450">
        <v>3</v>
      </c>
      <c r="J450">
        <v>5</v>
      </c>
      <c r="K450" t="s">
        <v>38</v>
      </c>
      <c r="L450" t="s">
        <v>2975</v>
      </c>
      <c r="M450">
        <v>301</v>
      </c>
      <c r="N450">
        <v>11.6</v>
      </c>
      <c r="O450">
        <v>17</v>
      </c>
      <c r="P450">
        <v>2</v>
      </c>
      <c r="Q450">
        <v>1</v>
      </c>
      <c r="R450">
        <v>12</v>
      </c>
      <c r="S450">
        <v>249.86666361490899</v>
      </c>
      <c r="T450" s="4">
        <v>67.066665649414105</v>
      </c>
      <c r="U450">
        <v>2.0300000111262002</v>
      </c>
      <c r="V450">
        <v>0.83299998442331902</v>
      </c>
      <c r="X450">
        <v>294.39999999999998</v>
      </c>
      <c r="Y450" s="4">
        <v>0.6079</v>
      </c>
      <c r="AA450">
        <v>3</v>
      </c>
      <c r="AE450">
        <v>2.4</v>
      </c>
      <c r="AF450">
        <v>0.82199999999999995</v>
      </c>
      <c r="AG450">
        <v>46.74</v>
      </c>
      <c r="AH450">
        <v>-31.911713689999999</v>
      </c>
      <c r="AJ450" s="5">
        <f t="shared" ref="AJ450:AJ513" si="15">AG450/AE450</f>
        <v>19.475000000000001</v>
      </c>
    </row>
    <row r="451" spans="1:36" x14ac:dyDescent="0.25">
      <c r="A451" t="s">
        <v>2969</v>
      </c>
      <c r="B451" t="s">
        <v>3329</v>
      </c>
      <c r="C451" t="s">
        <v>3330</v>
      </c>
      <c r="D451" t="str">
        <f t="shared" si="14"/>
        <v>Gustavia hexapetala</v>
      </c>
      <c r="E451" t="s">
        <v>3375</v>
      </c>
      <c r="F451" t="s">
        <v>89</v>
      </c>
      <c r="G451">
        <v>97</v>
      </c>
      <c r="H451">
        <v>213</v>
      </c>
      <c r="I451">
        <v>3</v>
      </c>
      <c r="J451">
        <v>5</v>
      </c>
      <c r="K451" t="s">
        <v>38</v>
      </c>
      <c r="L451" t="s">
        <v>3375</v>
      </c>
      <c r="M451">
        <v>318</v>
      </c>
      <c r="N451">
        <v>10.8</v>
      </c>
      <c r="O451">
        <v>12</v>
      </c>
      <c r="P451">
        <v>1</v>
      </c>
      <c r="Q451">
        <v>1</v>
      </c>
      <c r="R451">
        <v>12</v>
      </c>
      <c r="S451">
        <v>243</v>
      </c>
      <c r="T451" s="4">
        <v>53.733333587646499</v>
      </c>
      <c r="U451">
        <v>1.98666667938232</v>
      </c>
      <c r="V451">
        <v>0.717333356539408</v>
      </c>
      <c r="X451">
        <v>165.8</v>
      </c>
      <c r="AE451">
        <v>2.34</v>
      </c>
      <c r="AF451">
        <v>1.17</v>
      </c>
      <c r="AG451">
        <v>45.59</v>
      </c>
      <c r="AH451">
        <v>-34.397486450000002</v>
      </c>
      <c r="AJ451" s="5">
        <f t="shared" si="15"/>
        <v>19.482905982905987</v>
      </c>
    </row>
    <row r="452" spans="1:36" x14ac:dyDescent="0.25">
      <c r="A452" t="s">
        <v>2969</v>
      </c>
      <c r="B452" t="s">
        <v>3400</v>
      </c>
      <c r="C452" t="s">
        <v>3552</v>
      </c>
      <c r="D452" t="str">
        <f t="shared" si="14"/>
        <v>Lecythis poiteaui</v>
      </c>
      <c r="E452" t="s">
        <v>3575</v>
      </c>
      <c r="F452" t="s">
        <v>116</v>
      </c>
      <c r="G452">
        <v>167</v>
      </c>
      <c r="H452">
        <v>16</v>
      </c>
      <c r="I452">
        <v>3</v>
      </c>
      <c r="J452">
        <v>5</v>
      </c>
      <c r="K452" t="s">
        <v>38</v>
      </c>
      <c r="L452" t="s">
        <v>3575</v>
      </c>
      <c r="M452">
        <v>328</v>
      </c>
      <c r="N452">
        <v>11.9</v>
      </c>
      <c r="O452">
        <v>15</v>
      </c>
      <c r="P452">
        <v>2</v>
      </c>
      <c r="Q452">
        <v>3</v>
      </c>
      <c r="R452">
        <v>15</v>
      </c>
      <c r="S452">
        <v>182.766667683919</v>
      </c>
      <c r="T452" s="4">
        <v>26.633333841959601</v>
      </c>
      <c r="U452">
        <v>1.10333331425985</v>
      </c>
      <c r="V452">
        <v>0.87166664997736598</v>
      </c>
      <c r="Y452" s="4">
        <v>0.62860000000000005</v>
      </c>
      <c r="Z452">
        <v>0.79149999999999998</v>
      </c>
      <c r="AA452">
        <v>3</v>
      </c>
      <c r="AB452">
        <v>0.67200000000000004</v>
      </c>
      <c r="AC452">
        <v>11.564</v>
      </c>
      <c r="AD452">
        <v>3.5605000000000002</v>
      </c>
      <c r="AE452">
        <v>2.5</v>
      </c>
      <c r="AF452">
        <v>4.78</v>
      </c>
      <c r="AG452">
        <v>48.81</v>
      </c>
      <c r="AH452">
        <v>-30.396307319999998</v>
      </c>
      <c r="AJ452" s="5">
        <f t="shared" si="15"/>
        <v>19.524000000000001</v>
      </c>
    </row>
    <row r="453" spans="1:36" x14ac:dyDescent="0.25">
      <c r="A453" t="s">
        <v>1661</v>
      </c>
      <c r="B453" t="s">
        <v>1747</v>
      </c>
      <c r="C453" t="s">
        <v>1804</v>
      </c>
      <c r="D453" t="str">
        <f t="shared" si="14"/>
        <v>Licania canescens</v>
      </c>
      <c r="E453" t="s">
        <v>1849</v>
      </c>
      <c r="F453" t="s">
        <v>89</v>
      </c>
      <c r="G453">
        <v>36</v>
      </c>
      <c r="H453">
        <v>161</v>
      </c>
      <c r="I453">
        <v>3</v>
      </c>
      <c r="J453">
        <v>5</v>
      </c>
      <c r="K453" t="s">
        <v>38</v>
      </c>
      <c r="L453" t="s">
        <v>1849</v>
      </c>
      <c r="M453">
        <v>135</v>
      </c>
      <c r="N453">
        <v>19.600000000000001</v>
      </c>
      <c r="O453">
        <v>15</v>
      </c>
      <c r="P453">
        <v>3</v>
      </c>
      <c r="Q453">
        <v>2</v>
      </c>
      <c r="R453">
        <v>15</v>
      </c>
      <c r="S453">
        <v>206</v>
      </c>
      <c r="T453" s="4">
        <v>68.133333841959598</v>
      </c>
      <c r="U453">
        <v>1.4033333460489901</v>
      </c>
      <c r="V453">
        <v>0.34899999698003098</v>
      </c>
      <c r="X453">
        <v>91</v>
      </c>
      <c r="Y453" s="4">
        <v>0.81189999999999996</v>
      </c>
      <c r="AA453">
        <v>5</v>
      </c>
      <c r="AE453">
        <v>2.2999999999999998</v>
      </c>
      <c r="AF453">
        <v>-0.41099999999999998</v>
      </c>
      <c r="AG453">
        <v>44.91</v>
      </c>
      <c r="AH453">
        <v>-33.485401940000003</v>
      </c>
      <c r="AJ453" s="5">
        <f t="shared" si="15"/>
        <v>19.526086956521738</v>
      </c>
    </row>
    <row r="454" spans="1:36" x14ac:dyDescent="0.25">
      <c r="A454" t="s">
        <v>4482</v>
      </c>
      <c r="B454" t="s">
        <v>4494</v>
      </c>
      <c r="C454" t="s">
        <v>4495</v>
      </c>
      <c r="D454" t="str">
        <f t="shared" si="14"/>
        <v>Bocoa prouacensis</v>
      </c>
      <c r="E454" t="s">
        <v>4558</v>
      </c>
      <c r="F454" t="s">
        <v>42</v>
      </c>
      <c r="G454">
        <v>92</v>
      </c>
      <c r="H454">
        <v>325</v>
      </c>
      <c r="I454">
        <v>3</v>
      </c>
      <c r="J454">
        <v>5</v>
      </c>
      <c r="K454" t="s">
        <v>38</v>
      </c>
      <c r="L454" t="s">
        <v>4558</v>
      </c>
      <c r="M454">
        <v>456</v>
      </c>
      <c r="N454">
        <v>22.7</v>
      </c>
      <c r="O454">
        <v>24</v>
      </c>
      <c r="P454">
        <v>3</v>
      </c>
      <c r="Q454">
        <v>3</v>
      </c>
      <c r="R454">
        <v>18</v>
      </c>
      <c r="S454">
        <v>206.43333435058599</v>
      </c>
      <c r="T454" s="4">
        <v>48.599999745686901</v>
      </c>
      <c r="U454">
        <v>2.0966665744781499</v>
      </c>
      <c r="V454">
        <v>0.52000001072883595</v>
      </c>
      <c r="X454">
        <v>169.5</v>
      </c>
      <c r="AE454">
        <v>2.5499999523162802</v>
      </c>
      <c r="AF454">
        <v>3.6566500663757302</v>
      </c>
      <c r="AG454">
        <v>49.805000424385099</v>
      </c>
      <c r="AH454">
        <v>-30.238827029999999</v>
      </c>
      <c r="AJ454" s="5">
        <f t="shared" si="15"/>
        <v>19.531373080672008</v>
      </c>
    </row>
    <row r="455" spans="1:36" x14ac:dyDescent="0.25">
      <c r="A455" t="s">
        <v>3810</v>
      </c>
      <c r="B455" t="s">
        <v>3833</v>
      </c>
      <c r="C455" t="s">
        <v>3684</v>
      </c>
      <c r="D455" t="str">
        <f t="shared" si="14"/>
        <v>Inga huberi</v>
      </c>
      <c r="E455" t="s">
        <v>3865</v>
      </c>
      <c r="F455" t="s">
        <v>40</v>
      </c>
      <c r="G455">
        <v>13</v>
      </c>
      <c r="H455">
        <v>1</v>
      </c>
      <c r="I455">
        <v>3</v>
      </c>
      <c r="J455">
        <v>5</v>
      </c>
      <c r="K455" t="s">
        <v>38</v>
      </c>
      <c r="L455" t="s">
        <v>3865</v>
      </c>
      <c r="M455">
        <v>367</v>
      </c>
      <c r="N455">
        <v>47</v>
      </c>
      <c r="O455">
        <v>27</v>
      </c>
      <c r="P455">
        <v>4</v>
      </c>
      <c r="Q455">
        <v>4</v>
      </c>
      <c r="R455">
        <v>27</v>
      </c>
      <c r="S455">
        <v>305.66667175292997</v>
      </c>
      <c r="T455" s="4">
        <v>55.433333079020201</v>
      </c>
      <c r="U455">
        <v>1.4966666698455799</v>
      </c>
      <c r="V455">
        <v>0.82899999618530296</v>
      </c>
      <c r="X455">
        <v>199.4</v>
      </c>
      <c r="AE455">
        <v>2.5389999151229898</v>
      </c>
      <c r="AF455">
        <v>5.117919921875</v>
      </c>
      <c r="AG455">
        <v>49.654000997543299</v>
      </c>
      <c r="AH455">
        <v>-30.83152887</v>
      </c>
      <c r="AJ455" s="5">
        <f t="shared" si="15"/>
        <v>19.556519360946119</v>
      </c>
    </row>
    <row r="456" spans="1:36" x14ac:dyDescent="0.25">
      <c r="A456" t="s">
        <v>1187</v>
      </c>
      <c r="B456" t="s">
        <v>1280</v>
      </c>
      <c r="C456" t="s">
        <v>1281</v>
      </c>
      <c r="D456" t="str">
        <f t="shared" si="14"/>
        <v>Eperua falcata</v>
      </c>
      <c r="E456" t="s">
        <v>1313</v>
      </c>
      <c r="F456" t="s">
        <v>116</v>
      </c>
      <c r="G456">
        <v>115</v>
      </c>
      <c r="H456">
        <v>19</v>
      </c>
      <c r="I456">
        <v>3</v>
      </c>
      <c r="J456">
        <v>5</v>
      </c>
      <c r="K456" t="s">
        <v>38</v>
      </c>
      <c r="L456" t="s">
        <v>1313</v>
      </c>
      <c r="M456">
        <v>89</v>
      </c>
      <c r="N456">
        <v>19</v>
      </c>
      <c r="O456">
        <v>18</v>
      </c>
      <c r="P456">
        <v>2</v>
      </c>
      <c r="Q456">
        <v>3</v>
      </c>
      <c r="R456">
        <v>18</v>
      </c>
      <c r="S456">
        <v>155.30000305175801</v>
      </c>
      <c r="T456" s="4">
        <v>46.400000254313099</v>
      </c>
      <c r="U456">
        <v>1.27000002066294</v>
      </c>
      <c r="V456">
        <v>0.235333328445752</v>
      </c>
      <c r="X456">
        <v>91.7</v>
      </c>
      <c r="AE456">
        <v>2.4490000680089001</v>
      </c>
      <c r="AF456">
        <v>4.5893402099609402</v>
      </c>
      <c r="AG456">
        <v>47.91199862957</v>
      </c>
      <c r="AH456">
        <v>-29.075720189999998</v>
      </c>
      <c r="AJ456" s="5">
        <f t="shared" si="15"/>
        <v>19.563902531257863</v>
      </c>
    </row>
    <row r="457" spans="1:36" x14ac:dyDescent="0.25">
      <c r="A457" t="s">
        <v>2969</v>
      </c>
      <c r="B457" t="s">
        <v>2999</v>
      </c>
      <c r="C457" t="s">
        <v>3171</v>
      </c>
      <c r="D457" t="str">
        <f t="shared" si="14"/>
        <v>Eschweilera decolorans</v>
      </c>
      <c r="E457" t="s">
        <v>3177</v>
      </c>
      <c r="F457" t="s">
        <v>89</v>
      </c>
      <c r="G457">
        <v>20</v>
      </c>
      <c r="H457">
        <v>134</v>
      </c>
      <c r="I457">
        <v>3</v>
      </c>
      <c r="J457">
        <v>5</v>
      </c>
      <c r="K457" t="s">
        <v>38</v>
      </c>
      <c r="L457" t="s">
        <v>3177</v>
      </c>
      <c r="M457">
        <v>308</v>
      </c>
      <c r="N457">
        <v>29.4</v>
      </c>
      <c r="O457">
        <v>23</v>
      </c>
      <c r="P457">
        <v>4</v>
      </c>
      <c r="Q457">
        <v>4</v>
      </c>
      <c r="R457">
        <v>20</v>
      </c>
      <c r="S457">
        <v>271.80000813802098</v>
      </c>
      <c r="T457" s="4">
        <v>63.599998474121101</v>
      </c>
      <c r="U457">
        <v>2.34999998410543</v>
      </c>
      <c r="V457">
        <v>0.82833333810170495</v>
      </c>
      <c r="X457">
        <v>197.6</v>
      </c>
      <c r="Y457" s="4">
        <v>0.81459999999999999</v>
      </c>
      <c r="AA457">
        <v>10</v>
      </c>
      <c r="AE457">
        <v>2.57</v>
      </c>
      <c r="AF457">
        <v>0.42399999999999999</v>
      </c>
      <c r="AG457">
        <v>50.3</v>
      </c>
      <c r="AH457">
        <v>-30.100783010000001</v>
      </c>
      <c r="AJ457" s="5">
        <f t="shared" si="15"/>
        <v>19.571984435797667</v>
      </c>
    </row>
    <row r="458" spans="1:36" x14ac:dyDescent="0.25">
      <c r="A458" t="s">
        <v>4482</v>
      </c>
      <c r="B458" t="s">
        <v>4657</v>
      </c>
      <c r="C458" t="s">
        <v>135</v>
      </c>
      <c r="D458" t="str">
        <f t="shared" si="14"/>
        <v>Vataireopsis surinamensis</v>
      </c>
      <c r="E458" t="s">
        <v>4658</v>
      </c>
      <c r="F458" t="s">
        <v>116</v>
      </c>
      <c r="G458">
        <v>188</v>
      </c>
      <c r="H458">
        <v>94</v>
      </c>
      <c r="I458">
        <v>3</v>
      </c>
      <c r="J458">
        <v>5</v>
      </c>
      <c r="K458" t="s">
        <v>38</v>
      </c>
      <c r="L458" t="s">
        <v>4658</v>
      </c>
      <c r="M458">
        <v>483</v>
      </c>
      <c r="N458">
        <v>18.100000000000001</v>
      </c>
      <c r="O458">
        <v>18</v>
      </c>
      <c r="P458">
        <v>3</v>
      </c>
      <c r="Q458">
        <v>3</v>
      </c>
      <c r="R458">
        <v>18</v>
      </c>
      <c r="S458">
        <v>144.86666870117199</v>
      </c>
      <c r="T458" s="4">
        <v>43.199999491373703</v>
      </c>
      <c r="U458">
        <v>0.84333334366480495</v>
      </c>
      <c r="V458">
        <v>5.9333331882953602E-2</v>
      </c>
      <c r="X458">
        <v>33.700000000000003</v>
      </c>
      <c r="Y458" s="4">
        <v>0.75360000000000005</v>
      </c>
      <c r="Z458">
        <v>0.4945</v>
      </c>
      <c r="AA458">
        <v>4</v>
      </c>
      <c r="AB458">
        <v>0.61599999999999999</v>
      </c>
      <c r="AC458">
        <v>14.0915</v>
      </c>
      <c r="AD458">
        <v>1.962</v>
      </c>
      <c r="AE458">
        <v>2.52599995583296</v>
      </c>
      <c r="AF458">
        <v>4.1146998405456499</v>
      </c>
      <c r="AG458">
        <v>49.456000328064</v>
      </c>
      <c r="AH458">
        <v>-31.90264054</v>
      </c>
      <c r="AJ458" s="5">
        <f t="shared" si="15"/>
        <v>19.578781153127796</v>
      </c>
    </row>
    <row r="459" spans="1:36" x14ac:dyDescent="0.25">
      <c r="A459" t="s">
        <v>2969</v>
      </c>
      <c r="B459" t="s">
        <v>2970</v>
      </c>
      <c r="C459" t="s">
        <v>2981</v>
      </c>
      <c r="D459" t="str">
        <f t="shared" si="14"/>
        <v>Couratari multiflora</v>
      </c>
      <c r="E459" t="s">
        <v>2987</v>
      </c>
      <c r="F459" t="s">
        <v>89</v>
      </c>
      <c r="G459">
        <v>28</v>
      </c>
      <c r="H459">
        <v>210</v>
      </c>
      <c r="I459">
        <v>3</v>
      </c>
      <c r="J459">
        <v>5</v>
      </c>
      <c r="K459" t="s">
        <v>38</v>
      </c>
      <c r="L459" t="s">
        <v>2987</v>
      </c>
      <c r="M459">
        <v>303</v>
      </c>
      <c r="N459">
        <v>15</v>
      </c>
      <c r="O459">
        <v>16</v>
      </c>
      <c r="P459">
        <v>2</v>
      </c>
      <c r="Q459">
        <v>2</v>
      </c>
      <c r="R459">
        <v>16</v>
      </c>
      <c r="S459">
        <v>191.30000305175801</v>
      </c>
      <c r="T459" s="4">
        <v>52.400000254313099</v>
      </c>
      <c r="U459">
        <v>1.69999996821086</v>
      </c>
      <c r="V459">
        <v>0.109333331386248</v>
      </c>
      <c r="X459">
        <v>36.299999999999997</v>
      </c>
      <c r="Y459" s="4">
        <v>0.60070000000000001</v>
      </c>
      <c r="AA459">
        <v>3</v>
      </c>
      <c r="AE459">
        <v>2.4700000000000002</v>
      </c>
      <c r="AF459">
        <v>-0.876</v>
      </c>
      <c r="AG459">
        <v>48.36</v>
      </c>
      <c r="AH459">
        <v>-30.99751281</v>
      </c>
      <c r="AJ459" s="5">
        <f t="shared" si="15"/>
        <v>19.578947368421051</v>
      </c>
    </row>
    <row r="460" spans="1:36" x14ac:dyDescent="0.25">
      <c r="A460" t="s">
        <v>2365</v>
      </c>
      <c r="B460" t="s">
        <v>2381</v>
      </c>
      <c r="C460" t="s">
        <v>63</v>
      </c>
      <c r="D460" t="str">
        <f t="shared" si="14"/>
        <v>Conceveiba guianensis</v>
      </c>
      <c r="E460" t="s">
        <v>2388</v>
      </c>
      <c r="F460" t="s">
        <v>74</v>
      </c>
      <c r="G460">
        <v>48</v>
      </c>
      <c r="H460">
        <v>18</v>
      </c>
      <c r="I460">
        <v>3</v>
      </c>
      <c r="J460">
        <v>5</v>
      </c>
      <c r="K460" t="s">
        <v>38</v>
      </c>
      <c r="L460" t="s">
        <v>2388</v>
      </c>
      <c r="M460">
        <v>207</v>
      </c>
      <c r="N460">
        <v>15.4</v>
      </c>
      <c r="O460">
        <v>17</v>
      </c>
      <c r="P460">
        <v>3</v>
      </c>
      <c r="Q460">
        <v>3</v>
      </c>
      <c r="R460">
        <v>15</v>
      </c>
      <c r="S460">
        <v>203.79999796549501</v>
      </c>
      <c r="T460" s="4">
        <v>62.866668701171903</v>
      </c>
      <c r="U460">
        <v>1.5666666825612401</v>
      </c>
      <c r="V460">
        <v>0.70666665832201603</v>
      </c>
      <c r="X460">
        <v>237</v>
      </c>
      <c r="AA460">
        <v>4</v>
      </c>
      <c r="AE460">
        <v>2.4790000170469302</v>
      </c>
      <c r="AF460">
        <v>1.5837099552154501</v>
      </c>
      <c r="AG460">
        <v>48.565000295639003</v>
      </c>
      <c r="AH460">
        <v>-30.924245290000002</v>
      </c>
      <c r="AJ460" s="5">
        <f t="shared" si="15"/>
        <v>19.590560694505882</v>
      </c>
    </row>
    <row r="461" spans="1:36" x14ac:dyDescent="0.25">
      <c r="A461" t="s">
        <v>4423</v>
      </c>
      <c r="B461" t="s">
        <v>4456</v>
      </c>
      <c r="C461" t="s">
        <v>4457</v>
      </c>
      <c r="D461" t="str">
        <f t="shared" si="14"/>
        <v>Ptychopetalum olacoides</v>
      </c>
      <c r="E461" t="s">
        <v>4459</v>
      </c>
      <c r="F461" t="s">
        <v>37</v>
      </c>
      <c r="G461">
        <v>67</v>
      </c>
      <c r="H461">
        <v>38</v>
      </c>
      <c r="I461">
        <v>3</v>
      </c>
      <c r="J461">
        <v>5</v>
      </c>
      <c r="K461" t="s">
        <v>38</v>
      </c>
      <c r="L461" t="s">
        <v>4459</v>
      </c>
      <c r="M461">
        <v>451</v>
      </c>
      <c r="N461">
        <v>19.100000000000001</v>
      </c>
      <c r="O461">
        <v>23</v>
      </c>
      <c r="P461">
        <v>3</v>
      </c>
      <c r="Q461">
        <v>3</v>
      </c>
      <c r="R461">
        <v>23</v>
      </c>
      <c r="S461">
        <v>195.69999694824199</v>
      </c>
      <c r="T461" s="4">
        <v>60.866667429606103</v>
      </c>
      <c r="U461">
        <v>1.2866666714350401</v>
      </c>
      <c r="V461">
        <v>0.12833333512147299</v>
      </c>
      <c r="X461">
        <v>44.9</v>
      </c>
      <c r="Y461" s="4">
        <v>0.7</v>
      </c>
      <c r="Z461">
        <v>0.5</v>
      </c>
      <c r="AA461">
        <v>2</v>
      </c>
      <c r="AB461">
        <v>0.60889750719070401</v>
      </c>
      <c r="AC461">
        <v>8.6737500000000001</v>
      </c>
      <c r="AD461">
        <v>0.64545531</v>
      </c>
      <c r="AE461">
        <v>2.5129999965429302</v>
      </c>
      <c r="AF461">
        <v>1.46060001850128</v>
      </c>
      <c r="AG461">
        <v>49.250000715255702</v>
      </c>
      <c r="AH461">
        <v>-33.367871780000002</v>
      </c>
      <c r="AJ461" s="5">
        <f t="shared" si="15"/>
        <v>19.598090243934607</v>
      </c>
    </row>
    <row r="462" spans="1:36" x14ac:dyDescent="0.25">
      <c r="A462" t="s">
        <v>2969</v>
      </c>
      <c r="B462" t="s">
        <v>3400</v>
      </c>
      <c r="C462" t="s">
        <v>6356</v>
      </c>
      <c r="D462" t="str">
        <f t="shared" si="14"/>
        <v>Lecythis sp, B1</v>
      </c>
      <c r="E462" t="s">
        <v>3585</v>
      </c>
      <c r="F462" t="s">
        <v>37</v>
      </c>
      <c r="G462">
        <v>81</v>
      </c>
      <c r="H462">
        <v>53</v>
      </c>
      <c r="I462">
        <v>3</v>
      </c>
      <c r="J462">
        <v>4</v>
      </c>
      <c r="K462" t="s">
        <v>38</v>
      </c>
      <c r="L462" t="s">
        <v>3585</v>
      </c>
      <c r="M462">
        <v>673</v>
      </c>
      <c r="N462">
        <v>22.5</v>
      </c>
      <c r="O462">
        <v>25</v>
      </c>
      <c r="P462">
        <v>4</v>
      </c>
      <c r="Q462">
        <v>5</v>
      </c>
      <c r="R462">
        <v>25</v>
      </c>
      <c r="S462">
        <v>258.80000305175798</v>
      </c>
      <c r="T462" s="4">
        <v>63.4999987284342</v>
      </c>
      <c r="U462">
        <v>2.1133333047231</v>
      </c>
      <c r="V462">
        <v>0.58133333921432495</v>
      </c>
      <c r="X462">
        <v>148.4</v>
      </c>
      <c r="AA462">
        <v>3</v>
      </c>
      <c r="AE462">
        <v>2.65999995172024</v>
      </c>
      <c r="AF462">
        <v>3.6928400993347199</v>
      </c>
      <c r="AG462">
        <v>52.2469997406006</v>
      </c>
      <c r="AH462">
        <v>-30.838439059999999</v>
      </c>
      <c r="AJ462" s="5">
        <f t="shared" si="15"/>
        <v>19.641729582292704</v>
      </c>
    </row>
    <row r="463" spans="1:36" x14ac:dyDescent="0.25">
      <c r="A463" t="s">
        <v>1187</v>
      </c>
      <c r="B463" t="s">
        <v>1199</v>
      </c>
      <c r="C463" t="s">
        <v>63</v>
      </c>
      <c r="D463" t="str">
        <f t="shared" si="14"/>
        <v>Dicorynia guianensis</v>
      </c>
      <c r="E463" t="s">
        <v>1206</v>
      </c>
      <c r="F463" t="s">
        <v>37</v>
      </c>
      <c r="G463">
        <v>46</v>
      </c>
      <c r="H463">
        <v>4</v>
      </c>
      <c r="I463">
        <v>3</v>
      </c>
      <c r="J463">
        <v>5</v>
      </c>
      <c r="K463" t="s">
        <v>38</v>
      </c>
      <c r="L463" t="s">
        <v>1206</v>
      </c>
      <c r="M463">
        <v>88</v>
      </c>
      <c r="N463">
        <v>29.8</v>
      </c>
      <c r="O463">
        <v>23</v>
      </c>
      <c r="P463">
        <v>4</v>
      </c>
      <c r="Q463">
        <v>3</v>
      </c>
      <c r="R463">
        <v>23</v>
      </c>
      <c r="S463">
        <v>211.20000203450499</v>
      </c>
      <c r="T463" s="4">
        <v>58.300000508626297</v>
      </c>
      <c r="U463">
        <v>1.5166666507720901</v>
      </c>
      <c r="V463">
        <v>0.606333335240682</v>
      </c>
      <c r="X463">
        <v>291.3</v>
      </c>
      <c r="Y463" s="4">
        <v>0.66</v>
      </c>
      <c r="Z463">
        <v>0.64</v>
      </c>
      <c r="AA463">
        <v>3</v>
      </c>
      <c r="AB463">
        <v>0.55133402347564697</v>
      </c>
      <c r="AC463">
        <v>13.7402</v>
      </c>
      <c r="AD463">
        <v>1.0095544000000001</v>
      </c>
      <c r="AE463">
        <v>2.6130000129342101</v>
      </c>
      <c r="AF463">
        <v>4.1643099784851101</v>
      </c>
      <c r="AG463">
        <v>51.3289988040924</v>
      </c>
      <c r="AH463">
        <v>-30.70815717</v>
      </c>
      <c r="AJ463" s="5">
        <f t="shared" si="15"/>
        <v>19.643703999240952</v>
      </c>
    </row>
    <row r="464" spans="1:36" x14ac:dyDescent="0.25">
      <c r="A464" t="s">
        <v>1187</v>
      </c>
      <c r="B464" t="s">
        <v>1199</v>
      </c>
      <c r="C464" t="s">
        <v>63</v>
      </c>
      <c r="D464" t="str">
        <f t="shared" si="14"/>
        <v>Dicorynia guianensis</v>
      </c>
      <c r="E464" t="s">
        <v>1261</v>
      </c>
      <c r="F464" t="s">
        <v>42</v>
      </c>
      <c r="G464">
        <v>78</v>
      </c>
      <c r="H464">
        <v>334</v>
      </c>
      <c r="I464">
        <v>3</v>
      </c>
      <c r="J464">
        <v>5</v>
      </c>
      <c r="K464" t="s">
        <v>38</v>
      </c>
      <c r="L464" t="s">
        <v>1261</v>
      </c>
      <c r="M464">
        <v>88</v>
      </c>
      <c r="N464">
        <v>40.5</v>
      </c>
      <c r="O464">
        <v>33</v>
      </c>
      <c r="P464">
        <v>5</v>
      </c>
      <c r="Q464">
        <v>4</v>
      </c>
      <c r="R464">
        <v>33</v>
      </c>
      <c r="S464">
        <v>245.86666361490899</v>
      </c>
      <c r="T464" s="4">
        <v>48.566666920979799</v>
      </c>
      <c r="U464">
        <v>1.84999998410543</v>
      </c>
      <c r="V464">
        <v>0.39266666769981401</v>
      </c>
      <c r="X464">
        <v>139.5</v>
      </c>
      <c r="AE464">
        <v>2.52299997955561</v>
      </c>
      <c r="AF464">
        <v>4.3557701110839799</v>
      </c>
      <c r="AG464">
        <v>49.579998850822399</v>
      </c>
      <c r="AH464">
        <v>-27.0352587</v>
      </c>
      <c r="AJ464" s="5">
        <f t="shared" si="15"/>
        <v>19.651208582076645</v>
      </c>
    </row>
    <row r="465" spans="1:36" x14ac:dyDescent="0.25">
      <c r="A465" t="s">
        <v>3810</v>
      </c>
      <c r="B465" t="s">
        <v>3979</v>
      </c>
      <c r="C465" t="s">
        <v>3982</v>
      </c>
      <c r="D465" t="str">
        <f t="shared" si="14"/>
        <v>Stryphnodendron polystachyum</v>
      </c>
      <c r="E465" t="s">
        <v>3983</v>
      </c>
      <c r="F465" t="s">
        <v>37</v>
      </c>
      <c r="G465">
        <v>19</v>
      </c>
      <c r="H465">
        <v>4</v>
      </c>
      <c r="I465">
        <v>3</v>
      </c>
      <c r="J465">
        <v>5</v>
      </c>
      <c r="K465" t="s">
        <v>38</v>
      </c>
      <c r="L465" t="s">
        <v>3983</v>
      </c>
      <c r="M465">
        <v>389</v>
      </c>
      <c r="N465">
        <v>17.2</v>
      </c>
      <c r="O465">
        <v>23</v>
      </c>
      <c r="P465">
        <v>3</v>
      </c>
      <c r="Q465">
        <v>3</v>
      </c>
      <c r="R465">
        <v>20</v>
      </c>
      <c r="S465">
        <v>166.766667683919</v>
      </c>
      <c r="T465" s="4">
        <v>49.899998982747398</v>
      </c>
      <c r="U465">
        <v>1.0100000103314699</v>
      </c>
      <c r="V465">
        <v>0.18499999741713199</v>
      </c>
      <c r="X465">
        <v>73.099999999999994</v>
      </c>
      <c r="Y465" s="4">
        <v>0.57999999999999996</v>
      </c>
      <c r="Z465">
        <v>0.75</v>
      </c>
      <c r="AA465">
        <v>7</v>
      </c>
      <c r="AB465">
        <v>0.54435807466507002</v>
      </c>
      <c r="AC465">
        <v>7.7357500000000003</v>
      </c>
      <c r="AD465">
        <v>0.83619363000000002</v>
      </c>
      <c r="AE465">
        <v>2.6709999889135401</v>
      </c>
      <c r="AF465">
        <v>1.74580001831055</v>
      </c>
      <c r="AG465">
        <v>52.490001916885397</v>
      </c>
      <c r="AH465">
        <v>-31.578344390000002</v>
      </c>
      <c r="AJ465" s="5">
        <f t="shared" si="15"/>
        <v>19.651816598560266</v>
      </c>
    </row>
    <row r="466" spans="1:36" x14ac:dyDescent="0.25">
      <c r="A466" t="s">
        <v>2365</v>
      </c>
      <c r="B466" t="s">
        <v>2521</v>
      </c>
      <c r="C466" t="s">
        <v>1634</v>
      </c>
      <c r="D466" t="str">
        <f t="shared" si="14"/>
        <v>Sandwithia guyanensis</v>
      </c>
      <c r="E466" t="s">
        <v>2534</v>
      </c>
      <c r="F466" t="s">
        <v>89</v>
      </c>
      <c r="G466">
        <v>47</v>
      </c>
      <c r="H466">
        <v>127</v>
      </c>
      <c r="I466">
        <v>3</v>
      </c>
      <c r="J466">
        <v>5</v>
      </c>
      <c r="K466" t="s">
        <v>38</v>
      </c>
      <c r="L466" t="s">
        <v>2534</v>
      </c>
      <c r="M466">
        <v>218</v>
      </c>
      <c r="N466">
        <v>12.6</v>
      </c>
      <c r="O466">
        <v>10</v>
      </c>
      <c r="P466">
        <v>1</v>
      </c>
      <c r="Q466">
        <v>1</v>
      </c>
      <c r="R466">
        <v>5</v>
      </c>
      <c r="S466">
        <v>199.233332316081</v>
      </c>
      <c r="T466" s="4">
        <v>50.133332570393897</v>
      </c>
      <c r="U466">
        <v>1.2966666618983</v>
      </c>
      <c r="V466">
        <v>0.42166667183240297</v>
      </c>
      <c r="X466">
        <v>223.6</v>
      </c>
      <c r="AE466">
        <v>2.17</v>
      </c>
      <c r="AF466">
        <v>1.1950000000000001</v>
      </c>
      <c r="AG466">
        <v>42.72</v>
      </c>
      <c r="AH466">
        <v>-31.548601340000001</v>
      </c>
      <c r="AJ466" s="5">
        <f t="shared" si="15"/>
        <v>19.686635944700463</v>
      </c>
    </row>
    <row r="467" spans="1:36" x14ac:dyDescent="0.25">
      <c r="A467" t="s">
        <v>2651</v>
      </c>
      <c r="B467" t="s">
        <v>2652</v>
      </c>
      <c r="C467" t="s">
        <v>2653</v>
      </c>
      <c r="D467" t="str">
        <f t="shared" si="14"/>
        <v>Dendrobangia boliviana</v>
      </c>
      <c r="E467" t="s">
        <v>2670</v>
      </c>
      <c r="F467" t="s">
        <v>116</v>
      </c>
      <c r="G467">
        <v>160</v>
      </c>
      <c r="H467">
        <v>57</v>
      </c>
      <c r="I467">
        <v>3</v>
      </c>
      <c r="J467">
        <v>5</v>
      </c>
      <c r="K467" t="s">
        <v>38</v>
      </c>
      <c r="L467" t="s">
        <v>2670</v>
      </c>
      <c r="M467">
        <v>236</v>
      </c>
      <c r="N467">
        <v>13.8</v>
      </c>
      <c r="O467">
        <v>15</v>
      </c>
      <c r="P467">
        <v>3</v>
      </c>
      <c r="Q467">
        <v>3</v>
      </c>
      <c r="R467">
        <v>15</v>
      </c>
      <c r="S467">
        <v>321.13334147135402</v>
      </c>
      <c r="T467" s="4">
        <v>59.866664886474602</v>
      </c>
      <c r="U467">
        <v>0.87666666507720903</v>
      </c>
      <c r="V467">
        <v>0.63300001621246305</v>
      </c>
      <c r="X467">
        <v>185.8</v>
      </c>
      <c r="AB467">
        <v>0.50900000000000001</v>
      </c>
      <c r="AE467">
        <v>2.34999991953373</v>
      </c>
      <c r="AF467">
        <v>3.0425999164581299</v>
      </c>
      <c r="AG467">
        <v>46.298000216484098</v>
      </c>
      <c r="AH467">
        <v>-30.968974630000002</v>
      </c>
      <c r="AJ467" s="5">
        <f t="shared" si="15"/>
        <v>19.701277362456342</v>
      </c>
    </row>
    <row r="468" spans="1:36" x14ac:dyDescent="0.25">
      <c r="A468" t="s">
        <v>2617</v>
      </c>
      <c r="B468" t="s">
        <v>2618</v>
      </c>
      <c r="C468" t="s">
        <v>2619</v>
      </c>
      <c r="D468" t="str">
        <f t="shared" si="14"/>
        <v>Hebepetalum humiriifolium</v>
      </c>
      <c r="E468" t="s">
        <v>2622</v>
      </c>
      <c r="F468" t="s">
        <v>74</v>
      </c>
      <c r="G468">
        <v>52</v>
      </c>
      <c r="H468">
        <v>55</v>
      </c>
      <c r="I468">
        <v>3</v>
      </c>
      <c r="J468">
        <v>5</v>
      </c>
      <c r="K468" t="s">
        <v>38</v>
      </c>
      <c r="L468" t="s">
        <v>2622</v>
      </c>
      <c r="M468">
        <v>226</v>
      </c>
      <c r="N468">
        <v>26.1</v>
      </c>
      <c r="P468">
        <v>3</v>
      </c>
      <c r="Q468">
        <v>3</v>
      </c>
      <c r="R468">
        <v>20</v>
      </c>
      <c r="S468">
        <v>212</v>
      </c>
      <c r="T468" s="4">
        <v>51.466665903727197</v>
      </c>
      <c r="U468">
        <v>1.1700000365575201</v>
      </c>
      <c r="V468">
        <v>0.32766667505105301</v>
      </c>
      <c r="X468">
        <v>156.6</v>
      </c>
      <c r="Y468" s="4">
        <v>0.71</v>
      </c>
      <c r="Z468">
        <v>0.45</v>
      </c>
      <c r="AA468">
        <v>5</v>
      </c>
      <c r="AB468">
        <v>0.434</v>
      </c>
      <c r="AC468">
        <v>4.3955099999999998</v>
      </c>
      <c r="AD468">
        <v>1.153</v>
      </c>
      <c r="AE468">
        <v>2.4289999157190301</v>
      </c>
      <c r="AF468">
        <v>2.3671100139617902</v>
      </c>
      <c r="AG468">
        <v>47.8659987449646</v>
      </c>
      <c r="AH468">
        <v>-31.918492759999999</v>
      </c>
      <c r="AJ468" s="5">
        <f t="shared" si="15"/>
        <v>19.706052040267508</v>
      </c>
    </row>
    <row r="469" spans="1:36" x14ac:dyDescent="0.25">
      <c r="A469" t="s">
        <v>3810</v>
      </c>
      <c r="B469" t="s">
        <v>3959</v>
      </c>
      <c r="C469" t="s">
        <v>3967</v>
      </c>
      <c r="D469" t="str">
        <f t="shared" si="14"/>
        <v>Pseudopiptadenia suaveolens</v>
      </c>
      <c r="E469" t="s">
        <v>3969</v>
      </c>
      <c r="F469" t="s">
        <v>74</v>
      </c>
      <c r="G469">
        <v>72</v>
      </c>
      <c r="H469">
        <v>87</v>
      </c>
      <c r="I469">
        <v>3</v>
      </c>
      <c r="J469">
        <v>5</v>
      </c>
      <c r="K469" t="s">
        <v>38</v>
      </c>
      <c r="L469" t="s">
        <v>3969</v>
      </c>
      <c r="M469">
        <v>387</v>
      </c>
      <c r="N469">
        <v>35</v>
      </c>
      <c r="P469">
        <v>5</v>
      </c>
      <c r="Q469">
        <v>5</v>
      </c>
      <c r="R469">
        <v>30</v>
      </c>
      <c r="V469">
        <v>0.66100001335143999</v>
      </c>
      <c r="X469">
        <v>53.8</v>
      </c>
      <c r="Y469" s="4">
        <v>0.64</v>
      </c>
      <c r="Z469">
        <v>0.69</v>
      </c>
      <c r="AA469">
        <v>8</v>
      </c>
      <c r="AB469">
        <v>0.58299999999999996</v>
      </c>
      <c r="AC469">
        <v>8.8819400000000002</v>
      </c>
      <c r="AD469">
        <v>2.2749999999999999</v>
      </c>
      <c r="AE469">
        <v>2.62599997222424</v>
      </c>
      <c r="AF469">
        <v>5.7247900962829599</v>
      </c>
      <c r="AG469">
        <v>51.761001348495498</v>
      </c>
      <c r="AH469">
        <v>-32.512916820000001</v>
      </c>
      <c r="AJ469" s="5">
        <f t="shared" si="15"/>
        <v>19.710967972575254</v>
      </c>
    </row>
    <row r="470" spans="1:36" x14ac:dyDescent="0.25">
      <c r="A470" t="s">
        <v>2783</v>
      </c>
      <c r="B470" t="s">
        <v>122</v>
      </c>
      <c r="C470" t="s">
        <v>6362</v>
      </c>
      <c r="D470" t="str">
        <f t="shared" si="14"/>
        <v>IND sp, B19</v>
      </c>
      <c r="E470" t="s">
        <v>2922</v>
      </c>
      <c r="F470" t="s">
        <v>37</v>
      </c>
      <c r="G470">
        <v>70</v>
      </c>
      <c r="H470">
        <v>1</v>
      </c>
      <c r="I470">
        <v>3</v>
      </c>
      <c r="J470">
        <v>4</v>
      </c>
      <c r="K470" t="s">
        <v>38</v>
      </c>
      <c r="L470" t="s">
        <v>2922</v>
      </c>
      <c r="M470">
        <v>253</v>
      </c>
      <c r="N470">
        <v>41.9</v>
      </c>
      <c r="O470">
        <v>30</v>
      </c>
      <c r="P470">
        <v>4</v>
      </c>
      <c r="Q470">
        <v>3</v>
      </c>
      <c r="R470">
        <v>25</v>
      </c>
      <c r="S470">
        <v>230.766667683919</v>
      </c>
      <c r="T470" s="4">
        <v>53.599999745686901</v>
      </c>
      <c r="U470">
        <v>1.78666671117147</v>
      </c>
      <c r="V470">
        <v>0.78700000047683705</v>
      </c>
      <c r="X470">
        <v>216.9</v>
      </c>
      <c r="Y470" s="4">
        <v>0.48</v>
      </c>
      <c r="Z470">
        <v>0.78</v>
      </c>
      <c r="AA470">
        <v>6</v>
      </c>
      <c r="AB470">
        <v>0.62633556127548196</v>
      </c>
      <c r="AC470">
        <v>12.94</v>
      </c>
      <c r="AD470">
        <v>1.2438990400000001</v>
      </c>
      <c r="AE470">
        <v>2.6879999786615398</v>
      </c>
      <c r="AF470">
        <v>2.2790300846099898</v>
      </c>
      <c r="AG470">
        <v>53.017997741699197</v>
      </c>
      <c r="AH470">
        <v>-33.318183189999999</v>
      </c>
      <c r="AJ470" s="5">
        <f t="shared" si="15"/>
        <v>19.723957649768632</v>
      </c>
    </row>
    <row r="471" spans="1:36" x14ac:dyDescent="0.25">
      <c r="A471" t="s">
        <v>33</v>
      </c>
      <c r="B471" t="s">
        <v>80</v>
      </c>
      <c r="C471" t="s">
        <v>93</v>
      </c>
      <c r="D471" t="str">
        <f t="shared" si="14"/>
        <v>Thyrsodium puberulum</v>
      </c>
      <c r="E471" t="s">
        <v>117</v>
      </c>
      <c r="F471" t="s">
        <v>116</v>
      </c>
      <c r="G471">
        <v>156</v>
      </c>
      <c r="H471">
        <v>65</v>
      </c>
      <c r="I471">
        <v>3</v>
      </c>
      <c r="J471">
        <v>5</v>
      </c>
      <c r="K471" t="s">
        <v>38</v>
      </c>
      <c r="L471" t="s">
        <v>117</v>
      </c>
      <c r="M471">
        <v>8</v>
      </c>
      <c r="N471">
        <v>10.987</v>
      </c>
      <c r="O471">
        <v>12</v>
      </c>
      <c r="Q471">
        <v>1</v>
      </c>
      <c r="S471">
        <v>140.20000203450499</v>
      </c>
      <c r="T471" s="4">
        <v>37.8333333333333</v>
      </c>
      <c r="U471">
        <v>1.05666665236155</v>
      </c>
      <c r="V471">
        <v>0.37066665291786199</v>
      </c>
      <c r="X471">
        <v>251.9</v>
      </c>
      <c r="AB471">
        <v>0.36299999999999999</v>
      </c>
      <c r="AE471">
        <v>2.4639999493956601</v>
      </c>
      <c r="AF471">
        <v>4.4273099899292001</v>
      </c>
      <c r="AG471">
        <v>48.616001009941101</v>
      </c>
      <c r="AH471">
        <v>-31.54635364</v>
      </c>
      <c r="AJ471" s="5">
        <f t="shared" si="15"/>
        <v>19.730520295613253</v>
      </c>
    </row>
    <row r="472" spans="1:36" x14ac:dyDescent="0.25">
      <c r="A472" t="s">
        <v>5395</v>
      </c>
      <c r="B472" t="s">
        <v>5396</v>
      </c>
      <c r="C472" t="s">
        <v>5410</v>
      </c>
      <c r="D472" t="str">
        <f t="shared" si="14"/>
        <v>Sterculia pruriens</v>
      </c>
      <c r="E472" t="s">
        <v>5438</v>
      </c>
      <c r="F472" t="s">
        <v>116</v>
      </c>
      <c r="G472">
        <v>105</v>
      </c>
      <c r="H472">
        <v>86</v>
      </c>
      <c r="I472">
        <v>3</v>
      </c>
      <c r="J472">
        <v>5</v>
      </c>
      <c r="K472" t="s">
        <v>38</v>
      </c>
      <c r="L472" t="s">
        <v>5438</v>
      </c>
      <c r="M472">
        <v>598</v>
      </c>
      <c r="N472">
        <v>11.4</v>
      </c>
      <c r="O472">
        <v>16</v>
      </c>
      <c r="P472">
        <v>2</v>
      </c>
      <c r="Q472">
        <v>2</v>
      </c>
      <c r="R472">
        <v>16</v>
      </c>
      <c r="S472">
        <v>149.56666564941401</v>
      </c>
      <c r="T472" s="4">
        <v>25.699999491373699</v>
      </c>
      <c r="U472">
        <v>0.59333334366480495</v>
      </c>
      <c r="V472">
        <v>4.0076667467753104</v>
      </c>
      <c r="X472">
        <v>3197.3</v>
      </c>
      <c r="Y472" s="4">
        <v>0.39240000000000003</v>
      </c>
      <c r="Z472">
        <v>1.1930000000000001</v>
      </c>
      <c r="AA472">
        <v>2</v>
      </c>
      <c r="AB472">
        <v>0.36199999999999999</v>
      </c>
      <c r="AC472">
        <v>16.649999999999999</v>
      </c>
      <c r="AD472">
        <v>4.835</v>
      </c>
      <c r="AE472">
        <v>2.45299991220236</v>
      </c>
      <c r="AF472">
        <v>5.4087901115417498</v>
      </c>
      <c r="AG472">
        <v>48.401001095771797</v>
      </c>
      <c r="AH472">
        <v>-32.100843500000003</v>
      </c>
      <c r="AJ472" s="5">
        <f t="shared" si="15"/>
        <v>19.731350521050878</v>
      </c>
    </row>
    <row r="473" spans="1:36" x14ac:dyDescent="0.25">
      <c r="A473" t="s">
        <v>3692</v>
      </c>
      <c r="B473" t="s">
        <v>3764</v>
      </c>
      <c r="C473" t="s">
        <v>3792</v>
      </c>
      <c r="D473" t="str">
        <f t="shared" si="14"/>
        <v>Trichilia schomburgkii</v>
      </c>
      <c r="E473" t="s">
        <v>3800</v>
      </c>
      <c r="F473" t="s">
        <v>74</v>
      </c>
      <c r="G473">
        <v>31</v>
      </c>
      <c r="H473">
        <v>7</v>
      </c>
      <c r="I473">
        <v>3</v>
      </c>
      <c r="J473">
        <v>5</v>
      </c>
      <c r="K473" t="s">
        <v>38</v>
      </c>
      <c r="L473" t="s">
        <v>3800</v>
      </c>
      <c r="M473">
        <v>352</v>
      </c>
      <c r="N473">
        <v>17</v>
      </c>
      <c r="O473">
        <v>18</v>
      </c>
      <c r="P473">
        <v>4</v>
      </c>
      <c r="Q473">
        <v>4</v>
      </c>
      <c r="R473">
        <v>18</v>
      </c>
      <c r="S473">
        <v>225.89999898274701</v>
      </c>
      <c r="T473" s="4">
        <v>60.400000254313099</v>
      </c>
      <c r="U473">
        <v>1.0666666626930199</v>
      </c>
      <c r="V473">
        <v>0.84633332490920998</v>
      </c>
      <c r="X473">
        <v>265</v>
      </c>
      <c r="AA473">
        <v>8</v>
      </c>
      <c r="AB473">
        <v>0.66</v>
      </c>
      <c r="AC473">
        <v>13.3095</v>
      </c>
      <c r="AD473">
        <v>3.5790000000000002</v>
      </c>
      <c r="AE473">
        <v>2.5110000744462</v>
      </c>
      <c r="AF473">
        <v>4.4227499961853001</v>
      </c>
      <c r="AG473">
        <v>49.5649993419647</v>
      </c>
      <c r="AH473">
        <v>-32.166013229999997</v>
      </c>
      <c r="AJ473" s="5">
        <f t="shared" si="15"/>
        <v>19.739146902612593</v>
      </c>
    </row>
    <row r="474" spans="1:36" x14ac:dyDescent="0.25">
      <c r="A474" t="s">
        <v>4022</v>
      </c>
      <c r="B474" t="s">
        <v>4090</v>
      </c>
      <c r="C474" t="s">
        <v>63</v>
      </c>
      <c r="D474" t="str">
        <f t="shared" si="14"/>
        <v>Perebea guianensis</v>
      </c>
      <c r="E474" t="s">
        <v>4091</v>
      </c>
      <c r="F474" t="s">
        <v>116</v>
      </c>
      <c r="G474">
        <v>131</v>
      </c>
      <c r="H474">
        <v>32</v>
      </c>
      <c r="I474">
        <v>3</v>
      </c>
      <c r="J474">
        <v>5</v>
      </c>
      <c r="K474" t="s">
        <v>38</v>
      </c>
      <c r="L474" t="s">
        <v>4091</v>
      </c>
      <c r="M474">
        <v>406</v>
      </c>
      <c r="N474">
        <v>10.199999999999999</v>
      </c>
      <c r="O474">
        <v>13</v>
      </c>
      <c r="P474">
        <v>3</v>
      </c>
      <c r="Q474">
        <v>3</v>
      </c>
      <c r="R474">
        <v>13</v>
      </c>
      <c r="S474">
        <v>231.233332316081</v>
      </c>
      <c r="T474" s="4">
        <v>52.699999491373703</v>
      </c>
      <c r="U474">
        <v>1.7699999809265099</v>
      </c>
      <c r="V474">
        <v>2.62466669082642</v>
      </c>
      <c r="X474">
        <v>994.8</v>
      </c>
      <c r="Y474" s="4">
        <v>0.60109999999999997</v>
      </c>
      <c r="Z474">
        <v>0.77380000000000004</v>
      </c>
      <c r="AA474">
        <v>2</v>
      </c>
      <c r="AB474">
        <v>0.48499999999999999</v>
      </c>
      <c r="AC474">
        <v>17.822500000000002</v>
      </c>
      <c r="AD474">
        <v>2.6475</v>
      </c>
      <c r="AE474">
        <v>2.3669999092817302</v>
      </c>
      <c r="AF474">
        <v>5.3754501342773402</v>
      </c>
      <c r="AG474">
        <v>46.764001250267</v>
      </c>
      <c r="AH474">
        <v>-32.036836389999998</v>
      </c>
      <c r="AJ474" s="5">
        <f t="shared" si="15"/>
        <v>19.756655277801684</v>
      </c>
    </row>
    <row r="475" spans="1:36" x14ac:dyDescent="0.25">
      <c r="A475" t="s">
        <v>2320</v>
      </c>
      <c r="B475" t="s">
        <v>2321</v>
      </c>
      <c r="C475" t="s">
        <v>6369</v>
      </c>
      <c r="D475" t="str">
        <f t="shared" si="14"/>
        <v>Sloanea sp, B8</v>
      </c>
      <c r="E475" t="s">
        <v>2357</v>
      </c>
      <c r="F475" t="s">
        <v>74</v>
      </c>
      <c r="G475">
        <v>54</v>
      </c>
      <c r="H475">
        <v>62</v>
      </c>
      <c r="I475">
        <v>3</v>
      </c>
      <c r="J475">
        <v>4</v>
      </c>
      <c r="K475" t="s">
        <v>38</v>
      </c>
      <c r="L475" t="s">
        <v>2357</v>
      </c>
      <c r="M475">
        <v>203</v>
      </c>
      <c r="N475">
        <v>26.9</v>
      </c>
      <c r="P475">
        <v>3</v>
      </c>
      <c r="Q475">
        <v>3</v>
      </c>
      <c r="R475">
        <v>20</v>
      </c>
      <c r="S475">
        <v>209.46666463216101</v>
      </c>
      <c r="T475" s="4">
        <v>54.033332824707003</v>
      </c>
      <c r="U475">
        <v>1.34666661421458</v>
      </c>
      <c r="V475">
        <v>0.381333331267039</v>
      </c>
      <c r="X475">
        <v>156.9</v>
      </c>
      <c r="Y475" s="4">
        <v>0.71</v>
      </c>
      <c r="Z475">
        <v>0.42</v>
      </c>
      <c r="AA475">
        <v>4</v>
      </c>
      <c r="AB475">
        <v>0.77900000000000003</v>
      </c>
      <c r="AC475">
        <v>12.649900000000001</v>
      </c>
      <c r="AD475">
        <v>1.752</v>
      </c>
      <c r="AE475">
        <v>2.49899998307228</v>
      </c>
      <c r="AF475">
        <v>3.1221399307250999</v>
      </c>
      <c r="AG475">
        <v>49.4100004434586</v>
      </c>
      <c r="AH475">
        <v>-33.301414880000003</v>
      </c>
      <c r="AJ475" s="5">
        <f t="shared" si="15"/>
        <v>19.771909074890733</v>
      </c>
    </row>
    <row r="476" spans="1:36" x14ac:dyDescent="0.25">
      <c r="A476" t="s">
        <v>3810</v>
      </c>
      <c r="B476" t="s">
        <v>3959</v>
      </c>
      <c r="C476" t="s">
        <v>3960</v>
      </c>
      <c r="D476" t="str">
        <f t="shared" si="14"/>
        <v>Pseudopiptadenia psilostachya</v>
      </c>
      <c r="E476" t="s">
        <v>3963</v>
      </c>
      <c r="F476" t="s">
        <v>42</v>
      </c>
      <c r="G476">
        <v>95</v>
      </c>
      <c r="H476">
        <v>331</v>
      </c>
      <c r="I476">
        <v>3</v>
      </c>
      <c r="J476">
        <v>5</v>
      </c>
      <c r="K476" t="s">
        <v>38</v>
      </c>
      <c r="L476" t="s">
        <v>3963</v>
      </c>
      <c r="M476">
        <v>386</v>
      </c>
      <c r="N476">
        <v>47</v>
      </c>
      <c r="P476">
        <v>3</v>
      </c>
      <c r="Q476">
        <v>3</v>
      </c>
      <c r="R476">
        <v>12</v>
      </c>
      <c r="S476">
        <v>182.30000305175801</v>
      </c>
      <c r="T476" s="4">
        <v>66.266667683919295</v>
      </c>
      <c r="U476">
        <v>1.7666666507720901</v>
      </c>
      <c r="V476">
        <v>0.69199999173482296</v>
      </c>
      <c r="X476">
        <v>221.5</v>
      </c>
      <c r="AE476">
        <v>2.4070000275969501</v>
      </c>
      <c r="AF476">
        <v>4.5918102264404297</v>
      </c>
      <c r="AG476">
        <v>47.620001435279796</v>
      </c>
      <c r="AH476">
        <v>-33.621165869999999</v>
      </c>
      <c r="AJ476" s="5">
        <f t="shared" si="15"/>
        <v>19.783963809431963</v>
      </c>
    </row>
    <row r="477" spans="1:36" x14ac:dyDescent="0.25">
      <c r="A477" t="s">
        <v>2969</v>
      </c>
      <c r="B477" t="s">
        <v>3329</v>
      </c>
      <c r="C477" t="s">
        <v>3330</v>
      </c>
      <c r="D477" t="str">
        <f t="shared" si="14"/>
        <v>Gustavia hexapetala</v>
      </c>
      <c r="E477" t="s">
        <v>3372</v>
      </c>
      <c r="F477" t="s">
        <v>89</v>
      </c>
      <c r="G477">
        <v>5</v>
      </c>
      <c r="H477">
        <v>174</v>
      </c>
      <c r="I477">
        <v>3</v>
      </c>
      <c r="J477">
        <v>5</v>
      </c>
      <c r="K477" t="s">
        <v>38</v>
      </c>
      <c r="L477" t="s">
        <v>3372</v>
      </c>
      <c r="M477">
        <v>318</v>
      </c>
      <c r="N477">
        <v>19.600000000000001</v>
      </c>
      <c r="O477">
        <v>16</v>
      </c>
      <c r="P477">
        <v>3</v>
      </c>
      <c r="Q477">
        <v>3</v>
      </c>
      <c r="R477">
        <v>15</v>
      </c>
      <c r="S477">
        <v>230.10000101725299</v>
      </c>
      <c r="T477" s="4">
        <v>49.8333333333333</v>
      </c>
      <c r="U477">
        <v>1.37999999523163</v>
      </c>
      <c r="V477">
        <v>0.30866666634877499</v>
      </c>
      <c r="X477">
        <v>108.4</v>
      </c>
      <c r="Y477" s="4">
        <v>0.62709999999999999</v>
      </c>
      <c r="AA477">
        <v>9</v>
      </c>
      <c r="AE477">
        <v>2.33</v>
      </c>
      <c r="AF477">
        <v>2.4060000000000001</v>
      </c>
      <c r="AG477">
        <v>46.1</v>
      </c>
      <c r="AH477">
        <v>-33.124834419999999</v>
      </c>
      <c r="AJ477" s="5">
        <f t="shared" si="15"/>
        <v>19.785407725321889</v>
      </c>
    </row>
    <row r="478" spans="1:36" x14ac:dyDescent="0.25">
      <c r="A478" t="s">
        <v>4482</v>
      </c>
      <c r="B478" t="s">
        <v>4494</v>
      </c>
      <c r="C478" t="s">
        <v>4495</v>
      </c>
      <c r="D478" t="str">
        <f t="shared" si="14"/>
        <v>Bocoa prouacensis</v>
      </c>
      <c r="E478" t="s">
        <v>4502</v>
      </c>
      <c r="F478" t="s">
        <v>74</v>
      </c>
      <c r="G478">
        <v>44</v>
      </c>
      <c r="H478">
        <v>93</v>
      </c>
      <c r="I478">
        <v>3</v>
      </c>
      <c r="J478">
        <v>5</v>
      </c>
      <c r="K478" t="s">
        <v>38</v>
      </c>
      <c r="L478" t="s">
        <v>4502</v>
      </c>
      <c r="M478">
        <v>456</v>
      </c>
      <c r="N478">
        <v>23.2</v>
      </c>
      <c r="P478">
        <v>5</v>
      </c>
      <c r="Q478">
        <v>5</v>
      </c>
      <c r="R478">
        <v>30</v>
      </c>
      <c r="S478">
        <v>255.53333028157601</v>
      </c>
      <c r="T478" s="4">
        <v>54.699999491373703</v>
      </c>
      <c r="U478">
        <v>2.3799999952316302</v>
      </c>
      <c r="V478">
        <v>0.86166665951410903</v>
      </c>
      <c r="X478">
        <v>208.1</v>
      </c>
      <c r="Y478" s="4">
        <v>0.78</v>
      </c>
      <c r="Z478">
        <v>0.37</v>
      </c>
      <c r="AA478">
        <v>5</v>
      </c>
      <c r="AE478">
        <v>2.6569999754428899</v>
      </c>
      <c r="AF478">
        <v>2.2394099235534699</v>
      </c>
      <c r="AG478">
        <v>52.590000629424999</v>
      </c>
      <c r="AH478">
        <v>-29.699558360000001</v>
      </c>
      <c r="AJ478" s="5">
        <f t="shared" si="15"/>
        <v>19.793000043464012</v>
      </c>
    </row>
    <row r="479" spans="1:36" x14ac:dyDescent="0.25">
      <c r="A479" t="s">
        <v>5541</v>
      </c>
      <c r="B479" t="s">
        <v>5542</v>
      </c>
      <c r="C479" t="s">
        <v>151</v>
      </c>
      <c r="D479" t="str">
        <f t="shared" si="14"/>
        <v>Amphirrhox longifolia</v>
      </c>
      <c r="E479" t="s">
        <v>5548</v>
      </c>
      <c r="F479" t="s">
        <v>89</v>
      </c>
      <c r="G479">
        <v>50</v>
      </c>
      <c r="H479">
        <v>225</v>
      </c>
      <c r="I479">
        <v>3</v>
      </c>
      <c r="J479">
        <v>5</v>
      </c>
      <c r="K479" t="s">
        <v>38</v>
      </c>
      <c r="L479" t="s">
        <v>5548</v>
      </c>
      <c r="M479">
        <v>607</v>
      </c>
      <c r="N479">
        <v>14.3</v>
      </c>
      <c r="O479">
        <v>9</v>
      </c>
      <c r="P479">
        <v>2</v>
      </c>
      <c r="Q479">
        <v>2</v>
      </c>
      <c r="R479">
        <v>6</v>
      </c>
      <c r="S479">
        <v>176.333333333333</v>
      </c>
      <c r="T479" s="4">
        <v>51.1666666666667</v>
      </c>
      <c r="U479">
        <v>1.8633333841959601</v>
      </c>
      <c r="V479">
        <v>0.416333347558975</v>
      </c>
      <c r="X479">
        <v>177.8</v>
      </c>
      <c r="AE479">
        <v>2.14</v>
      </c>
      <c r="AF479">
        <v>2.988</v>
      </c>
      <c r="AG479">
        <v>42.38</v>
      </c>
      <c r="AH479">
        <v>-32.063080909999996</v>
      </c>
      <c r="AJ479" s="5">
        <f t="shared" si="15"/>
        <v>19.803738317757009</v>
      </c>
    </row>
    <row r="480" spans="1:36" x14ac:dyDescent="0.25">
      <c r="A480" t="s">
        <v>3692</v>
      </c>
      <c r="B480" t="s">
        <v>3764</v>
      </c>
      <c r="C480" t="s">
        <v>135</v>
      </c>
      <c r="D480" t="str">
        <f t="shared" si="14"/>
        <v>Trichilia surinamensis</v>
      </c>
      <c r="E480" t="s">
        <v>3805</v>
      </c>
      <c r="F480" t="s">
        <v>116</v>
      </c>
      <c r="G480">
        <v>112</v>
      </c>
      <c r="H480">
        <v>11</v>
      </c>
      <c r="I480">
        <v>3</v>
      </c>
      <c r="J480">
        <v>4</v>
      </c>
      <c r="K480" t="s">
        <v>38</v>
      </c>
      <c r="L480" t="s">
        <v>3805</v>
      </c>
      <c r="M480">
        <v>353</v>
      </c>
      <c r="N480">
        <v>10.191000000000001</v>
      </c>
      <c r="O480">
        <v>12</v>
      </c>
      <c r="Q480">
        <v>1</v>
      </c>
      <c r="S480">
        <v>174.766667683919</v>
      </c>
      <c r="T480" s="4">
        <v>51.4999987284342</v>
      </c>
      <c r="U480">
        <v>0.87333333492279097</v>
      </c>
      <c r="V480">
        <v>0.25500000019868202</v>
      </c>
      <c r="X480">
        <v>93</v>
      </c>
      <c r="AB480">
        <v>0.72</v>
      </c>
      <c r="AE480">
        <v>2.3250000551343</v>
      </c>
      <c r="AF480">
        <v>5.1759400367736799</v>
      </c>
      <c r="AG480">
        <v>46.116000413894703</v>
      </c>
      <c r="AH480">
        <v>-33.969065370000003</v>
      </c>
      <c r="AJ480" s="5">
        <f t="shared" si="15"/>
        <v>19.834838417339686</v>
      </c>
    </row>
    <row r="481" spans="1:36" x14ac:dyDescent="0.25">
      <c r="A481" t="s">
        <v>1187</v>
      </c>
      <c r="B481" t="s">
        <v>1447</v>
      </c>
      <c r="C481" t="s">
        <v>1448</v>
      </c>
      <c r="D481" t="str">
        <f t="shared" si="14"/>
        <v>Vouacapoua americana</v>
      </c>
      <c r="E481" t="s">
        <v>1455</v>
      </c>
      <c r="F481" t="s">
        <v>74</v>
      </c>
      <c r="G481">
        <v>23</v>
      </c>
      <c r="H481">
        <v>81</v>
      </c>
      <c r="I481">
        <v>3</v>
      </c>
      <c r="J481">
        <v>5</v>
      </c>
      <c r="K481" t="s">
        <v>38</v>
      </c>
      <c r="L481" t="s">
        <v>1455</v>
      </c>
      <c r="M481">
        <v>103</v>
      </c>
      <c r="N481">
        <v>40.6</v>
      </c>
      <c r="O481">
        <v>28</v>
      </c>
      <c r="P481">
        <v>3</v>
      </c>
      <c r="Q481">
        <v>3</v>
      </c>
      <c r="R481">
        <v>25</v>
      </c>
      <c r="S481">
        <v>181.333333333333</v>
      </c>
      <c r="T481" s="4">
        <v>52.0000012715658</v>
      </c>
      <c r="U481">
        <v>1.52000002066294</v>
      </c>
      <c r="V481">
        <v>0.61199999849001596</v>
      </c>
      <c r="X481">
        <v>194.5</v>
      </c>
      <c r="Y481" s="4">
        <v>0.66</v>
      </c>
      <c r="Z481">
        <v>0.72</v>
      </c>
      <c r="AA481">
        <v>4</v>
      </c>
      <c r="AB481">
        <v>0.66600000000000004</v>
      </c>
      <c r="AC481">
        <v>9.1094399999999993</v>
      </c>
      <c r="AD481">
        <v>1.627</v>
      </c>
      <c r="AE481">
        <v>2.6009999215602901</v>
      </c>
      <c r="AF481">
        <v>3.0863599777221702</v>
      </c>
      <c r="AG481">
        <v>51.6910016536713</v>
      </c>
      <c r="AH481">
        <v>-32.056876729999999</v>
      </c>
      <c r="AJ481" s="5">
        <f t="shared" si="15"/>
        <v>19.873511423507793</v>
      </c>
    </row>
    <row r="482" spans="1:36" x14ac:dyDescent="0.25">
      <c r="A482" t="s">
        <v>2969</v>
      </c>
      <c r="B482" t="s">
        <v>2999</v>
      </c>
      <c r="C482" t="s">
        <v>2877</v>
      </c>
      <c r="D482" t="str">
        <f t="shared" si="14"/>
        <v>Eschweilera praeclara</v>
      </c>
      <c r="E482" t="s">
        <v>3274</v>
      </c>
      <c r="F482" t="s">
        <v>116</v>
      </c>
      <c r="G482">
        <v>181</v>
      </c>
      <c r="H482">
        <v>91</v>
      </c>
      <c r="I482">
        <v>3</v>
      </c>
      <c r="J482">
        <v>4</v>
      </c>
      <c r="K482" t="s">
        <v>38</v>
      </c>
      <c r="L482" t="s">
        <v>3274</v>
      </c>
      <c r="M482">
        <v>315</v>
      </c>
      <c r="N482">
        <v>25.4</v>
      </c>
      <c r="O482">
        <v>21</v>
      </c>
      <c r="P482">
        <v>3</v>
      </c>
      <c r="Q482">
        <v>3</v>
      </c>
      <c r="R482">
        <v>21</v>
      </c>
      <c r="S482">
        <v>210.666666666667</v>
      </c>
      <c r="T482" s="4">
        <v>52.433333079020201</v>
      </c>
      <c r="U482">
        <v>1.3033333222071299</v>
      </c>
      <c r="V482">
        <v>0.38933333754539501</v>
      </c>
      <c r="X482">
        <v>104.5</v>
      </c>
      <c r="Y482" s="4">
        <v>0.64370000000000005</v>
      </c>
      <c r="Z482">
        <v>0.81850000000000001</v>
      </c>
      <c r="AA482">
        <v>3</v>
      </c>
      <c r="AB482">
        <v>0.66500000000000004</v>
      </c>
      <c r="AC482">
        <v>12.419499999999999</v>
      </c>
      <c r="AD482">
        <v>2.875</v>
      </c>
      <c r="AE482">
        <v>2.43100002408028</v>
      </c>
      <c r="AF482">
        <v>5.9528398513793901</v>
      </c>
      <c r="AG482">
        <v>48.368000984191902</v>
      </c>
      <c r="AH482">
        <v>-30.42449388</v>
      </c>
      <c r="AJ482" s="5">
        <f t="shared" si="15"/>
        <v>19.896339162929856</v>
      </c>
    </row>
    <row r="483" spans="1:36" x14ac:dyDescent="0.25">
      <c r="A483" t="s">
        <v>2969</v>
      </c>
      <c r="B483" t="s">
        <v>2999</v>
      </c>
      <c r="C483" t="s">
        <v>3265</v>
      </c>
      <c r="D483" t="str">
        <f t="shared" si="14"/>
        <v>Eschweilera pedicellata</v>
      </c>
      <c r="E483" t="s">
        <v>3271</v>
      </c>
      <c r="F483" t="s">
        <v>116</v>
      </c>
      <c r="G483">
        <v>140</v>
      </c>
      <c r="H483">
        <v>33</v>
      </c>
      <c r="I483">
        <v>3</v>
      </c>
      <c r="J483">
        <v>4</v>
      </c>
      <c r="K483" t="s">
        <v>38</v>
      </c>
      <c r="L483" t="s">
        <v>3271</v>
      </c>
      <c r="M483">
        <v>314</v>
      </c>
      <c r="N483">
        <v>14.5</v>
      </c>
      <c r="O483">
        <v>16</v>
      </c>
      <c r="P483">
        <v>2</v>
      </c>
      <c r="Q483">
        <v>1</v>
      </c>
      <c r="R483">
        <v>6</v>
      </c>
      <c r="S483">
        <v>182.89999898274701</v>
      </c>
      <c r="T483" s="4">
        <v>34.900000254313099</v>
      </c>
      <c r="U483">
        <v>1.7466666698455799</v>
      </c>
      <c r="V483">
        <v>0.31699999670187601</v>
      </c>
      <c r="X483">
        <v>144.19999999999999</v>
      </c>
      <c r="Y483" s="4">
        <v>0.69399999999999995</v>
      </c>
      <c r="Z483">
        <v>0.51900000000000002</v>
      </c>
      <c r="AA483">
        <v>3</v>
      </c>
      <c r="AB483">
        <v>0.66900000000000004</v>
      </c>
      <c r="AC483">
        <v>8.2025000000000006</v>
      </c>
      <c r="AD483">
        <v>2.6040000000000001</v>
      </c>
      <c r="AE483">
        <v>2.4170000106096299</v>
      </c>
      <c r="AF483">
        <v>3.9268100261688201</v>
      </c>
      <c r="AG483">
        <v>48.104000091552699</v>
      </c>
      <c r="AH483">
        <v>-33.665777650000003</v>
      </c>
      <c r="AJ483" s="5">
        <f t="shared" si="15"/>
        <v>19.902358245923065</v>
      </c>
    </row>
    <row r="484" spans="1:36" x14ac:dyDescent="0.25">
      <c r="A484" t="s">
        <v>2365</v>
      </c>
      <c r="B484" t="s">
        <v>2521</v>
      </c>
      <c r="C484" t="s">
        <v>1634</v>
      </c>
      <c r="D484" t="str">
        <f t="shared" si="14"/>
        <v>Sandwithia guyanensis</v>
      </c>
      <c r="E484" t="s">
        <v>2557</v>
      </c>
      <c r="F484" t="s">
        <v>89</v>
      </c>
      <c r="G484">
        <v>57</v>
      </c>
      <c r="H484">
        <v>190</v>
      </c>
      <c r="I484">
        <v>3</v>
      </c>
      <c r="J484">
        <v>5</v>
      </c>
      <c r="K484" t="s">
        <v>38</v>
      </c>
      <c r="L484" t="s">
        <v>2557</v>
      </c>
      <c r="M484">
        <v>218</v>
      </c>
      <c r="N484">
        <v>10.7</v>
      </c>
      <c r="O484">
        <v>9</v>
      </c>
      <c r="P484">
        <v>2</v>
      </c>
      <c r="Q484">
        <v>2</v>
      </c>
      <c r="R484">
        <v>9</v>
      </c>
      <c r="S484">
        <v>211.10000101725299</v>
      </c>
      <c r="T484" s="4">
        <v>59.533334096272803</v>
      </c>
      <c r="U484">
        <v>1.48666667938232</v>
      </c>
      <c r="V484">
        <v>0.14699999988079099</v>
      </c>
      <c r="X484">
        <v>43.7</v>
      </c>
      <c r="AE484">
        <v>2.29</v>
      </c>
      <c r="AF484">
        <v>0.25</v>
      </c>
      <c r="AG484">
        <v>45.59</v>
      </c>
      <c r="AH484">
        <v>-29.999794789999999</v>
      </c>
      <c r="AJ484" s="5">
        <f t="shared" si="15"/>
        <v>19.908296943231441</v>
      </c>
    </row>
    <row r="485" spans="1:36" x14ac:dyDescent="0.25">
      <c r="A485" t="s">
        <v>2783</v>
      </c>
      <c r="B485" t="s">
        <v>122</v>
      </c>
      <c r="C485" t="s">
        <v>6370</v>
      </c>
      <c r="D485" t="str">
        <f t="shared" si="14"/>
        <v>IND sp, B22</v>
      </c>
      <c r="E485" t="s">
        <v>2931</v>
      </c>
      <c r="F485" t="s">
        <v>74</v>
      </c>
      <c r="G485">
        <v>79</v>
      </c>
      <c r="H485">
        <v>51</v>
      </c>
      <c r="I485">
        <v>3</v>
      </c>
      <c r="J485">
        <v>4</v>
      </c>
      <c r="K485" t="s">
        <v>38</v>
      </c>
      <c r="L485" t="s">
        <v>2931</v>
      </c>
      <c r="M485">
        <v>257</v>
      </c>
      <c r="N485">
        <v>42.6</v>
      </c>
      <c r="O485">
        <v>27</v>
      </c>
      <c r="P485">
        <v>3</v>
      </c>
      <c r="Q485">
        <v>3</v>
      </c>
      <c r="R485">
        <v>20</v>
      </c>
      <c r="S485">
        <v>252.46666463216101</v>
      </c>
      <c r="T485" s="4">
        <v>58.1666666666667</v>
      </c>
      <c r="U485">
        <v>2.45666666825612</v>
      </c>
      <c r="V485">
        <v>0.41500000158945699</v>
      </c>
      <c r="X485">
        <v>104.9</v>
      </c>
      <c r="Y485" s="4">
        <v>0.46</v>
      </c>
      <c r="Z485">
        <v>0.89</v>
      </c>
      <c r="AA485">
        <v>8</v>
      </c>
      <c r="AB485">
        <v>0.53700000000000003</v>
      </c>
      <c r="AC485">
        <v>11.8858</v>
      </c>
      <c r="AD485">
        <v>2.5819999999999999</v>
      </c>
      <c r="AE485">
        <v>2.6040000841021498</v>
      </c>
      <c r="AF485">
        <v>1.16656994819641</v>
      </c>
      <c r="AG485">
        <v>51.877999305725098</v>
      </c>
      <c r="AH485">
        <v>-33.649177600000002</v>
      </c>
      <c r="AJ485" s="5">
        <f t="shared" si="15"/>
        <v>19.922426125271212</v>
      </c>
    </row>
    <row r="486" spans="1:36" x14ac:dyDescent="0.25">
      <c r="A486" t="s">
        <v>2365</v>
      </c>
      <c r="B486" t="s">
        <v>2453</v>
      </c>
      <c r="C486" t="s">
        <v>63</v>
      </c>
      <c r="D486" t="str">
        <f t="shared" si="14"/>
        <v>Hevea guianensis</v>
      </c>
      <c r="E486" t="s">
        <v>2457</v>
      </c>
      <c r="F486" t="s">
        <v>40</v>
      </c>
      <c r="G486">
        <v>36</v>
      </c>
      <c r="H486">
        <v>70</v>
      </c>
      <c r="I486">
        <v>3</v>
      </c>
      <c r="J486">
        <v>5</v>
      </c>
      <c r="K486" t="s">
        <v>38</v>
      </c>
      <c r="L486" t="s">
        <v>2457</v>
      </c>
      <c r="M486">
        <v>212</v>
      </c>
      <c r="N486">
        <v>51.7</v>
      </c>
      <c r="O486">
        <v>26</v>
      </c>
      <c r="P486">
        <v>4</v>
      </c>
      <c r="Q486">
        <v>4</v>
      </c>
      <c r="R486">
        <v>20</v>
      </c>
      <c r="S486">
        <v>187.333333333333</v>
      </c>
      <c r="T486" s="4">
        <v>54.400000254313099</v>
      </c>
      <c r="U486">
        <v>2.0466666618982901</v>
      </c>
      <c r="V486">
        <v>0.234666665395101</v>
      </c>
      <c r="X486">
        <v>105.5</v>
      </c>
      <c r="AE486">
        <v>2.4480000138282798</v>
      </c>
      <c r="AF486">
        <v>0.71047997474670399</v>
      </c>
      <c r="AG486">
        <v>48.820999264717102</v>
      </c>
      <c r="AH486">
        <v>-30.69929222</v>
      </c>
      <c r="AJ486" s="5">
        <f t="shared" si="15"/>
        <v>19.943218541232309</v>
      </c>
    </row>
    <row r="487" spans="1:36" x14ac:dyDescent="0.25">
      <c r="A487" t="s">
        <v>4111</v>
      </c>
      <c r="B487" t="s">
        <v>4253</v>
      </c>
      <c r="C487" t="s">
        <v>4254</v>
      </c>
      <c r="D487" t="str">
        <f t="shared" si="14"/>
        <v>Virola kwatae</v>
      </c>
      <c r="E487" t="s">
        <v>4258</v>
      </c>
      <c r="F487" t="s">
        <v>116</v>
      </c>
      <c r="G487">
        <v>118</v>
      </c>
      <c r="H487">
        <v>17</v>
      </c>
      <c r="I487">
        <v>3</v>
      </c>
      <c r="J487">
        <v>5</v>
      </c>
      <c r="K487" t="s">
        <v>38</v>
      </c>
      <c r="L487" t="s">
        <v>4258</v>
      </c>
      <c r="M487">
        <v>415</v>
      </c>
      <c r="N487">
        <v>11.6</v>
      </c>
      <c r="O487">
        <v>16</v>
      </c>
      <c r="P487">
        <v>1</v>
      </c>
      <c r="Q487">
        <v>1</v>
      </c>
      <c r="R487">
        <v>15</v>
      </c>
      <c r="S487">
        <v>153.333333333333</v>
      </c>
      <c r="T487" s="4">
        <v>45.099999745686901</v>
      </c>
      <c r="U487">
        <v>0.77000002066294304</v>
      </c>
      <c r="V487">
        <v>0.75333333015441895</v>
      </c>
      <c r="X487">
        <v>380.7</v>
      </c>
      <c r="Y487" s="4">
        <v>0.30070000000000002</v>
      </c>
      <c r="Z487">
        <v>1.2683</v>
      </c>
      <c r="AA487">
        <v>6</v>
      </c>
      <c r="AB487">
        <v>0.38700000000000001</v>
      </c>
      <c r="AC487">
        <v>13.842499999999999</v>
      </c>
      <c r="AD487">
        <v>1.61</v>
      </c>
      <c r="AE487">
        <v>2.29</v>
      </c>
      <c r="AF487">
        <v>4.5979999999999999</v>
      </c>
      <c r="AG487">
        <v>45.68</v>
      </c>
      <c r="AH487">
        <v>-32.154328929999998</v>
      </c>
      <c r="AJ487" s="5">
        <f t="shared" si="15"/>
        <v>19.94759825327511</v>
      </c>
    </row>
    <row r="488" spans="1:36" x14ac:dyDescent="0.25">
      <c r="A488" t="s">
        <v>1187</v>
      </c>
      <c r="B488" t="s">
        <v>1280</v>
      </c>
      <c r="C488" t="s">
        <v>1281</v>
      </c>
      <c r="D488" t="str">
        <f t="shared" si="14"/>
        <v>Eperua falcata</v>
      </c>
      <c r="E488" t="s">
        <v>1310</v>
      </c>
      <c r="F488" t="s">
        <v>116</v>
      </c>
      <c r="G488">
        <v>116</v>
      </c>
      <c r="H488">
        <v>3</v>
      </c>
      <c r="I488">
        <v>3</v>
      </c>
      <c r="J488">
        <v>5</v>
      </c>
      <c r="K488" t="s">
        <v>38</v>
      </c>
      <c r="L488" t="s">
        <v>1310</v>
      </c>
      <c r="M488">
        <v>89</v>
      </c>
      <c r="N488">
        <v>12.7</v>
      </c>
      <c r="O488">
        <v>16</v>
      </c>
      <c r="P488">
        <v>2</v>
      </c>
      <c r="Q488">
        <v>2</v>
      </c>
      <c r="R488">
        <v>16</v>
      </c>
      <c r="S488">
        <v>132.69999694824199</v>
      </c>
      <c r="T488" s="4">
        <v>52.699999491373703</v>
      </c>
      <c r="U488">
        <v>0.82999998331069902</v>
      </c>
      <c r="V488">
        <v>0.22466666499773699</v>
      </c>
      <c r="X488">
        <v>98.1</v>
      </c>
      <c r="AE488">
        <v>2.4700000000000002</v>
      </c>
      <c r="AF488">
        <v>3.4620000000000002</v>
      </c>
      <c r="AG488">
        <v>49.3</v>
      </c>
      <c r="AH488">
        <v>-32.502294970000001</v>
      </c>
      <c r="AJ488" s="5">
        <f t="shared" si="15"/>
        <v>19.959514170040482</v>
      </c>
    </row>
    <row r="489" spans="1:36" x14ac:dyDescent="0.25">
      <c r="A489" t="s">
        <v>2365</v>
      </c>
      <c r="B489" t="s">
        <v>2521</v>
      </c>
      <c r="C489" t="s">
        <v>1634</v>
      </c>
      <c r="D489" t="str">
        <f t="shared" si="14"/>
        <v>Sandwithia guyanensis</v>
      </c>
      <c r="E489" t="s">
        <v>2532</v>
      </c>
      <c r="F489" t="s">
        <v>89</v>
      </c>
      <c r="G489">
        <v>40</v>
      </c>
      <c r="H489">
        <v>224</v>
      </c>
      <c r="I489">
        <v>3</v>
      </c>
      <c r="J489">
        <v>5</v>
      </c>
      <c r="K489" t="s">
        <v>38</v>
      </c>
      <c r="L489" t="s">
        <v>2532</v>
      </c>
      <c r="M489">
        <v>218</v>
      </c>
      <c r="N489">
        <v>11.6</v>
      </c>
      <c r="O489">
        <v>8</v>
      </c>
      <c r="P489">
        <v>1</v>
      </c>
      <c r="Q489">
        <v>1</v>
      </c>
      <c r="R489">
        <v>8</v>
      </c>
      <c r="S489">
        <v>188.10000101725299</v>
      </c>
      <c r="T489" s="4">
        <v>51.433334350585902</v>
      </c>
      <c r="U489">
        <v>1.8166666825612401</v>
      </c>
      <c r="V489">
        <v>0.43099999427795399</v>
      </c>
      <c r="X489">
        <v>171.9</v>
      </c>
      <c r="AE489">
        <v>2.2599999999999998</v>
      </c>
      <c r="AF489">
        <v>1.2070000000000001</v>
      </c>
      <c r="AG489">
        <v>45.12</v>
      </c>
      <c r="AH489">
        <v>-31.136904439999999</v>
      </c>
      <c r="AJ489" s="5">
        <f t="shared" si="15"/>
        <v>19.964601769911503</v>
      </c>
    </row>
    <row r="490" spans="1:36" x14ac:dyDescent="0.25">
      <c r="A490" t="s">
        <v>1187</v>
      </c>
      <c r="B490" t="s">
        <v>1199</v>
      </c>
      <c r="C490" t="s">
        <v>63</v>
      </c>
      <c r="D490" t="str">
        <f t="shared" si="14"/>
        <v>Dicorynia guianensis</v>
      </c>
      <c r="E490" t="s">
        <v>1250</v>
      </c>
      <c r="F490" t="s">
        <v>40</v>
      </c>
      <c r="G490">
        <v>89</v>
      </c>
      <c r="H490">
        <v>38</v>
      </c>
      <c r="I490">
        <v>3</v>
      </c>
      <c r="J490">
        <v>5</v>
      </c>
      <c r="K490" t="s">
        <v>38</v>
      </c>
      <c r="L490" t="s">
        <v>1250</v>
      </c>
      <c r="M490">
        <v>88</v>
      </c>
      <c r="N490">
        <v>71</v>
      </c>
      <c r="O490">
        <v>33</v>
      </c>
      <c r="P490">
        <v>5</v>
      </c>
      <c r="Q490">
        <v>5</v>
      </c>
      <c r="R490">
        <v>33</v>
      </c>
      <c r="S490">
        <v>244.96666463216101</v>
      </c>
      <c r="T490" s="4">
        <v>60.799999237060497</v>
      </c>
      <c r="U490">
        <v>1.90666663646698</v>
      </c>
      <c r="V490">
        <v>0.43833333253860501</v>
      </c>
      <c r="X490">
        <v>158.5</v>
      </c>
      <c r="AE490">
        <v>2.49199997633696</v>
      </c>
      <c r="AF490">
        <v>4.1865000724792498</v>
      </c>
      <c r="AG490">
        <v>49.786999821662903</v>
      </c>
      <c r="AH490">
        <v>-28.3094292</v>
      </c>
      <c r="AJ490" s="5">
        <f t="shared" si="15"/>
        <v>19.978732060361331</v>
      </c>
    </row>
    <row r="491" spans="1:36" x14ac:dyDescent="0.25">
      <c r="A491" t="s">
        <v>2969</v>
      </c>
      <c r="B491" t="s">
        <v>2999</v>
      </c>
      <c r="C491" t="s">
        <v>3012</v>
      </c>
      <c r="D491" t="str">
        <f t="shared" si="14"/>
        <v>Eschweilera coriacea</v>
      </c>
      <c r="E491" t="s">
        <v>3094</v>
      </c>
      <c r="F491" t="s">
        <v>116</v>
      </c>
      <c r="G491">
        <v>152</v>
      </c>
      <c r="H491">
        <v>80</v>
      </c>
      <c r="I491">
        <v>3</v>
      </c>
      <c r="J491">
        <v>5</v>
      </c>
      <c r="K491" t="s">
        <v>38</v>
      </c>
      <c r="L491" t="s">
        <v>3094</v>
      </c>
      <c r="M491">
        <v>307</v>
      </c>
      <c r="N491">
        <v>12.3</v>
      </c>
      <c r="O491">
        <v>16</v>
      </c>
      <c r="P491">
        <v>3</v>
      </c>
      <c r="Q491">
        <v>1</v>
      </c>
      <c r="R491">
        <v>12</v>
      </c>
      <c r="S491">
        <v>180</v>
      </c>
      <c r="T491" s="4">
        <v>60.233333587646499</v>
      </c>
      <c r="U491">
        <v>1.4866666396458901</v>
      </c>
      <c r="V491">
        <v>0.78133334716161096</v>
      </c>
      <c r="X491">
        <v>300.8</v>
      </c>
      <c r="AE491">
        <v>2.4209999999999998</v>
      </c>
      <c r="AF491">
        <v>5.7380000000000004</v>
      </c>
      <c r="AG491">
        <v>48.378</v>
      </c>
      <c r="AJ491" s="5">
        <f t="shared" si="15"/>
        <v>19.982651796778192</v>
      </c>
    </row>
    <row r="492" spans="1:36" x14ac:dyDescent="0.25">
      <c r="A492" t="s">
        <v>5523</v>
      </c>
      <c r="B492" t="s">
        <v>5524</v>
      </c>
      <c r="C492" t="s">
        <v>1608</v>
      </c>
      <c r="D492" t="str">
        <f t="shared" si="14"/>
        <v>Apeiba glabra</v>
      </c>
      <c r="E492" t="s">
        <v>5525</v>
      </c>
      <c r="F492" t="s">
        <v>116</v>
      </c>
      <c r="G492">
        <v>133</v>
      </c>
      <c r="H492">
        <v>55</v>
      </c>
      <c r="I492">
        <v>3</v>
      </c>
      <c r="J492">
        <v>5</v>
      </c>
      <c r="K492" t="s">
        <v>38</v>
      </c>
      <c r="L492" t="s">
        <v>5525</v>
      </c>
      <c r="M492">
        <v>604</v>
      </c>
      <c r="N492">
        <v>34</v>
      </c>
      <c r="O492">
        <v>23</v>
      </c>
      <c r="P492">
        <v>3</v>
      </c>
      <c r="Q492">
        <v>3</v>
      </c>
      <c r="R492">
        <v>23</v>
      </c>
      <c r="S492">
        <v>191.13333129882801</v>
      </c>
      <c r="T492" s="4">
        <v>53.6666653951009</v>
      </c>
      <c r="U492">
        <v>1.22666668891907</v>
      </c>
      <c r="V492">
        <v>0.34899999698003098</v>
      </c>
      <c r="X492">
        <v>176.6</v>
      </c>
      <c r="Y492" s="4">
        <v>0.25519999999999998</v>
      </c>
      <c r="Z492">
        <v>0.76139999999999997</v>
      </c>
      <c r="AA492">
        <v>1</v>
      </c>
      <c r="AB492">
        <v>0.28699999999999998</v>
      </c>
      <c r="AC492">
        <v>9.7379999999999995</v>
      </c>
      <c r="AD492">
        <v>2.0855000000000001</v>
      </c>
      <c r="AE492">
        <v>2.2089999169111301</v>
      </c>
      <c r="AF492">
        <v>3.1050601005554199</v>
      </c>
      <c r="AG492">
        <v>44.185999035835302</v>
      </c>
      <c r="AH492">
        <v>-32.157020580000001</v>
      </c>
      <c r="AJ492" s="5">
        <f t="shared" si="15"/>
        <v>20.002716477065825</v>
      </c>
    </row>
    <row r="493" spans="1:36" x14ac:dyDescent="0.25">
      <c r="A493" t="s">
        <v>2969</v>
      </c>
      <c r="B493" t="s">
        <v>2999</v>
      </c>
      <c r="C493" t="s">
        <v>3012</v>
      </c>
      <c r="D493" t="str">
        <f t="shared" si="14"/>
        <v>Eschweilera coriacea</v>
      </c>
      <c r="E493" t="s">
        <v>3098</v>
      </c>
      <c r="F493" t="s">
        <v>116</v>
      </c>
      <c r="G493">
        <v>181</v>
      </c>
      <c r="H493">
        <v>94</v>
      </c>
      <c r="I493">
        <v>3</v>
      </c>
      <c r="J493">
        <v>5</v>
      </c>
      <c r="K493" t="s">
        <v>38</v>
      </c>
      <c r="L493" t="s">
        <v>3098</v>
      </c>
      <c r="M493">
        <v>307</v>
      </c>
      <c r="N493">
        <v>17.100000000000001</v>
      </c>
      <c r="O493">
        <v>17</v>
      </c>
      <c r="P493">
        <v>2</v>
      </c>
      <c r="Q493">
        <v>2</v>
      </c>
      <c r="R493">
        <v>17</v>
      </c>
      <c r="S493">
        <v>178.666666666667</v>
      </c>
      <c r="T493" s="4">
        <v>51.799999237060497</v>
      </c>
      <c r="U493">
        <v>1.60333331425985</v>
      </c>
      <c r="V493">
        <v>0.369333326816559</v>
      </c>
      <c r="X493">
        <v>144.19999999999999</v>
      </c>
      <c r="AE493">
        <v>2.3870000615715998</v>
      </c>
      <c r="AF493">
        <v>4.9762902259826696</v>
      </c>
      <c r="AG493">
        <v>47.782000899314902</v>
      </c>
      <c r="AH493">
        <v>-32.784670220000002</v>
      </c>
      <c r="AJ493" s="5">
        <f t="shared" si="15"/>
        <v>20.017595168328253</v>
      </c>
    </row>
    <row r="494" spans="1:36" x14ac:dyDescent="0.25">
      <c r="A494" t="s">
        <v>1661</v>
      </c>
      <c r="B494" t="s">
        <v>1662</v>
      </c>
      <c r="C494" t="s">
        <v>1702</v>
      </c>
      <c r="D494" t="str">
        <f t="shared" si="14"/>
        <v>Couepia joaquinae</v>
      </c>
      <c r="E494" t="s">
        <v>1703</v>
      </c>
      <c r="F494" t="s">
        <v>42</v>
      </c>
      <c r="G494">
        <v>91</v>
      </c>
      <c r="H494">
        <v>310</v>
      </c>
      <c r="I494">
        <v>3</v>
      </c>
      <c r="J494">
        <v>5</v>
      </c>
      <c r="K494" t="s">
        <v>38</v>
      </c>
      <c r="L494" t="s">
        <v>1703</v>
      </c>
      <c r="M494">
        <v>122</v>
      </c>
      <c r="N494">
        <v>13.5</v>
      </c>
      <c r="O494">
        <v>17</v>
      </c>
      <c r="P494">
        <v>4</v>
      </c>
      <c r="Q494">
        <v>3</v>
      </c>
      <c r="R494">
        <v>12</v>
      </c>
      <c r="S494">
        <v>171.10000101725299</v>
      </c>
      <c r="T494" s="4">
        <v>53.5</v>
      </c>
      <c r="U494">
        <v>1.3500000238418599</v>
      </c>
      <c r="V494">
        <v>0.33166665832201597</v>
      </c>
      <c r="X494">
        <v>133.80000000000001</v>
      </c>
      <c r="Y494" s="4">
        <v>0.78779999999999994</v>
      </c>
      <c r="Z494">
        <v>0.48099999999999998</v>
      </c>
      <c r="AA494">
        <v>2</v>
      </c>
      <c r="AB494">
        <v>0.71799999999999997</v>
      </c>
      <c r="AC494">
        <v>4.7409999999999997</v>
      </c>
      <c r="AD494">
        <v>0.86650000000000005</v>
      </c>
      <c r="AE494">
        <v>2.5429999455809602</v>
      </c>
      <c r="AF494">
        <v>4.2834601402282697</v>
      </c>
      <c r="AG494">
        <v>50.915998220443697</v>
      </c>
      <c r="AH494">
        <v>-32.987344309999997</v>
      </c>
      <c r="AJ494" s="5">
        <f t="shared" si="15"/>
        <v>20.022020963438006</v>
      </c>
    </row>
    <row r="495" spans="1:36" x14ac:dyDescent="0.25">
      <c r="A495" t="s">
        <v>2969</v>
      </c>
      <c r="B495" t="s">
        <v>2999</v>
      </c>
      <c r="C495" t="s">
        <v>3276</v>
      </c>
      <c r="D495" t="str">
        <f t="shared" si="14"/>
        <v>Eschweilera sagotiana</v>
      </c>
      <c r="E495" t="s">
        <v>3304</v>
      </c>
      <c r="F495" t="s">
        <v>89</v>
      </c>
      <c r="G495">
        <v>65</v>
      </c>
      <c r="H495">
        <v>168</v>
      </c>
      <c r="I495">
        <v>3</v>
      </c>
      <c r="J495">
        <v>5</v>
      </c>
      <c r="K495" t="s">
        <v>38</v>
      </c>
      <c r="L495" t="s">
        <v>3304</v>
      </c>
      <c r="M495">
        <v>316</v>
      </c>
      <c r="N495">
        <v>19.100000000000001</v>
      </c>
      <c r="O495">
        <v>17</v>
      </c>
      <c r="P495">
        <v>3</v>
      </c>
      <c r="Q495">
        <v>5</v>
      </c>
      <c r="R495">
        <v>17</v>
      </c>
      <c r="S495">
        <v>232.46666463216101</v>
      </c>
      <c r="T495" s="4">
        <v>63.399998982747398</v>
      </c>
      <c r="U495">
        <v>2.3933332761128701</v>
      </c>
      <c r="V495">
        <v>0.62700001398722305</v>
      </c>
      <c r="X495">
        <v>160.19999999999999</v>
      </c>
      <c r="AE495">
        <v>2.56</v>
      </c>
      <c r="AF495">
        <v>-0.2</v>
      </c>
      <c r="AG495">
        <v>51.29</v>
      </c>
      <c r="AH495">
        <v>-31.35910058</v>
      </c>
      <c r="AJ495" s="5">
        <f t="shared" si="15"/>
        <v>20.03515625</v>
      </c>
    </row>
    <row r="496" spans="1:36" x14ac:dyDescent="0.25">
      <c r="A496" t="s">
        <v>124</v>
      </c>
      <c r="B496" t="s">
        <v>187</v>
      </c>
      <c r="C496" t="s">
        <v>188</v>
      </c>
      <c r="D496" t="str">
        <f t="shared" si="14"/>
        <v>Oxandra asbeckii</v>
      </c>
      <c r="E496" t="s">
        <v>263</v>
      </c>
      <c r="F496" t="s">
        <v>89</v>
      </c>
      <c r="G496">
        <v>11</v>
      </c>
      <c r="H496">
        <v>134</v>
      </c>
      <c r="I496">
        <v>3</v>
      </c>
      <c r="J496">
        <v>5</v>
      </c>
      <c r="K496" t="s">
        <v>38</v>
      </c>
      <c r="L496" t="s">
        <v>263</v>
      </c>
      <c r="M496">
        <v>17</v>
      </c>
      <c r="N496">
        <v>11.5</v>
      </c>
      <c r="O496">
        <v>14</v>
      </c>
      <c r="P496">
        <v>3</v>
      </c>
      <c r="Q496">
        <v>4</v>
      </c>
      <c r="R496">
        <v>14</v>
      </c>
      <c r="S496">
        <v>222.89999898274701</v>
      </c>
      <c r="T496" s="4">
        <v>62.766667683919302</v>
      </c>
      <c r="U496">
        <v>1.5866667032241799</v>
      </c>
      <c r="V496">
        <v>0.25166666507720897</v>
      </c>
      <c r="X496">
        <v>85.8</v>
      </c>
      <c r="Y496" s="4">
        <v>0.89580000000000004</v>
      </c>
      <c r="AE496">
        <v>2.37</v>
      </c>
      <c r="AF496">
        <v>-1.355</v>
      </c>
      <c r="AG496">
        <v>47.56</v>
      </c>
      <c r="AH496">
        <v>-31.840239759999999</v>
      </c>
      <c r="AJ496" s="5">
        <f t="shared" si="15"/>
        <v>20.067510548523206</v>
      </c>
    </row>
    <row r="497" spans="1:36" x14ac:dyDescent="0.25">
      <c r="A497" t="s">
        <v>2365</v>
      </c>
      <c r="B497" t="s">
        <v>2521</v>
      </c>
      <c r="C497" t="s">
        <v>1634</v>
      </c>
      <c r="D497" t="str">
        <f t="shared" si="14"/>
        <v>Sandwithia guyanensis</v>
      </c>
      <c r="E497" t="s">
        <v>2554</v>
      </c>
      <c r="F497" t="s">
        <v>89</v>
      </c>
      <c r="G497">
        <v>70</v>
      </c>
      <c r="H497">
        <v>152</v>
      </c>
      <c r="I497">
        <v>3</v>
      </c>
      <c r="J497">
        <v>5</v>
      </c>
      <c r="K497" t="s">
        <v>38</v>
      </c>
      <c r="L497" t="s">
        <v>2554</v>
      </c>
      <c r="M497">
        <v>218</v>
      </c>
      <c r="N497">
        <v>12.3</v>
      </c>
      <c r="O497">
        <v>12</v>
      </c>
      <c r="P497">
        <v>3</v>
      </c>
      <c r="Q497">
        <v>1</v>
      </c>
      <c r="R497">
        <v>5</v>
      </c>
      <c r="S497">
        <v>226.36666361490899</v>
      </c>
      <c r="T497" s="4">
        <v>45.966667175292997</v>
      </c>
      <c r="U497">
        <v>1.7699999809265099</v>
      </c>
      <c r="V497">
        <v>0.43533333142598502</v>
      </c>
      <c r="X497">
        <v>188.2</v>
      </c>
      <c r="AE497">
        <v>2.1800000000000002</v>
      </c>
      <c r="AF497">
        <v>1.121</v>
      </c>
      <c r="AG497">
        <v>43.76</v>
      </c>
      <c r="AH497">
        <v>-30.51300286</v>
      </c>
      <c r="AJ497" s="5">
        <f t="shared" si="15"/>
        <v>20.073394495412842</v>
      </c>
    </row>
    <row r="498" spans="1:36" x14ac:dyDescent="0.25">
      <c r="A498" t="s">
        <v>4889</v>
      </c>
      <c r="B498" t="s">
        <v>5330</v>
      </c>
      <c r="C498" t="s">
        <v>5339</v>
      </c>
      <c r="D498" t="str">
        <f t="shared" si="14"/>
        <v>Pradosia ptychandra</v>
      </c>
      <c r="E498" t="s">
        <v>5342</v>
      </c>
      <c r="F498" t="s">
        <v>74</v>
      </c>
      <c r="G498">
        <v>41</v>
      </c>
      <c r="H498">
        <v>97</v>
      </c>
      <c r="I498">
        <v>3</v>
      </c>
      <c r="J498">
        <v>5</v>
      </c>
      <c r="K498" t="s">
        <v>38</v>
      </c>
      <c r="L498" t="s">
        <v>5342</v>
      </c>
      <c r="M498">
        <v>590</v>
      </c>
      <c r="N498">
        <v>27.2</v>
      </c>
      <c r="P498">
        <v>3</v>
      </c>
      <c r="Q498">
        <v>3</v>
      </c>
      <c r="R498">
        <v>22</v>
      </c>
      <c r="S498">
        <v>152.10000101725299</v>
      </c>
      <c r="T498" s="4">
        <v>51.900000254313099</v>
      </c>
      <c r="U498">
        <v>0.75666668017705296</v>
      </c>
      <c r="V498">
        <v>0.248666663964589</v>
      </c>
      <c r="X498">
        <v>90.7</v>
      </c>
      <c r="AA498">
        <v>9</v>
      </c>
      <c r="AB498">
        <v>0.56599999999999995</v>
      </c>
      <c r="AC498">
        <v>9.7257599999999993</v>
      </c>
      <c r="AD498">
        <v>2.1989999999999998</v>
      </c>
      <c r="AE498">
        <v>2.5250000879168502</v>
      </c>
      <c r="AF498">
        <v>2.46767997741699</v>
      </c>
      <c r="AG498">
        <v>50.705999135971098</v>
      </c>
      <c r="AH498">
        <v>-30.222242420000001</v>
      </c>
      <c r="AJ498" s="5">
        <f t="shared" si="15"/>
        <v>20.081583117014482</v>
      </c>
    </row>
    <row r="499" spans="1:36" x14ac:dyDescent="0.25">
      <c r="A499" t="s">
        <v>1187</v>
      </c>
      <c r="B499" t="s">
        <v>1199</v>
      </c>
      <c r="C499" t="s">
        <v>63</v>
      </c>
      <c r="D499" t="str">
        <f t="shared" si="14"/>
        <v>Dicorynia guianensis</v>
      </c>
      <c r="E499" t="s">
        <v>1205</v>
      </c>
      <c r="F499" t="s">
        <v>37</v>
      </c>
      <c r="G499">
        <v>27</v>
      </c>
      <c r="H499">
        <v>1</v>
      </c>
      <c r="I499">
        <v>3</v>
      </c>
      <c r="J499">
        <v>5</v>
      </c>
      <c r="K499" t="s">
        <v>38</v>
      </c>
      <c r="L499" t="s">
        <v>1205</v>
      </c>
      <c r="M499">
        <v>88</v>
      </c>
      <c r="N499">
        <v>63.5</v>
      </c>
      <c r="O499">
        <v>33</v>
      </c>
      <c r="P499">
        <v>4</v>
      </c>
      <c r="Q499">
        <v>4</v>
      </c>
      <c r="R499">
        <v>33</v>
      </c>
      <c r="S499">
        <v>243.19999694824199</v>
      </c>
      <c r="T499" s="4">
        <v>65.000001271565793</v>
      </c>
      <c r="U499">
        <v>1.8466666936874401</v>
      </c>
      <c r="V499">
        <v>0.399333332975705</v>
      </c>
      <c r="X499">
        <v>106.1</v>
      </c>
      <c r="AA499">
        <v>5</v>
      </c>
      <c r="AE499">
        <v>2.6729999110102698</v>
      </c>
      <c r="AF499">
        <v>4.7738499641418501</v>
      </c>
      <c r="AG499">
        <v>53.6809980869293</v>
      </c>
      <c r="AH499">
        <v>-27.945212510000001</v>
      </c>
      <c r="AJ499" s="5">
        <f t="shared" si="15"/>
        <v>20.082678591126619</v>
      </c>
    </row>
    <row r="500" spans="1:36" x14ac:dyDescent="0.25">
      <c r="A500" t="s">
        <v>2969</v>
      </c>
      <c r="B500" t="s">
        <v>3329</v>
      </c>
      <c r="C500" t="s">
        <v>3330</v>
      </c>
      <c r="D500" t="str">
        <f t="shared" si="14"/>
        <v>Gustavia hexapetala</v>
      </c>
      <c r="E500" t="s">
        <v>3367</v>
      </c>
      <c r="F500" t="s">
        <v>116</v>
      </c>
      <c r="G500">
        <v>127</v>
      </c>
      <c r="H500">
        <v>46</v>
      </c>
      <c r="I500">
        <v>3</v>
      </c>
      <c r="J500">
        <v>5</v>
      </c>
      <c r="K500" t="s">
        <v>38</v>
      </c>
      <c r="L500" t="s">
        <v>3367</v>
      </c>
      <c r="M500">
        <v>318</v>
      </c>
      <c r="N500">
        <v>22.7</v>
      </c>
      <c r="O500">
        <v>22</v>
      </c>
      <c r="P500">
        <v>3</v>
      </c>
      <c r="Q500">
        <v>3</v>
      </c>
      <c r="R500">
        <v>22</v>
      </c>
      <c r="S500">
        <v>215</v>
      </c>
      <c r="T500" s="4">
        <v>42.133333841959598</v>
      </c>
      <c r="U500">
        <v>1.40000001589457</v>
      </c>
      <c r="V500">
        <v>0.53399999936421705</v>
      </c>
      <c r="X500">
        <v>223.9</v>
      </c>
      <c r="AE500">
        <v>2.3199999999999998</v>
      </c>
      <c r="AF500">
        <v>5.3230000000000004</v>
      </c>
      <c r="AG500">
        <v>46.61</v>
      </c>
      <c r="AH500">
        <v>-31.181891159999999</v>
      </c>
      <c r="AJ500" s="5">
        <f t="shared" si="15"/>
        <v>20.090517241379313</v>
      </c>
    </row>
    <row r="501" spans="1:36" x14ac:dyDescent="0.25">
      <c r="A501" t="s">
        <v>2365</v>
      </c>
      <c r="B501" t="s">
        <v>2453</v>
      </c>
      <c r="C501" t="s">
        <v>63</v>
      </c>
      <c r="D501" t="str">
        <f t="shared" si="14"/>
        <v>Hevea guianensis</v>
      </c>
      <c r="E501" t="s">
        <v>2461</v>
      </c>
      <c r="F501" t="s">
        <v>89</v>
      </c>
      <c r="G501">
        <v>19</v>
      </c>
      <c r="H501">
        <v>175</v>
      </c>
      <c r="I501">
        <v>3</v>
      </c>
      <c r="J501">
        <v>5</v>
      </c>
      <c r="K501" t="s">
        <v>38</v>
      </c>
      <c r="L501" t="s">
        <v>2461</v>
      </c>
      <c r="M501">
        <v>212</v>
      </c>
      <c r="N501">
        <v>14.3</v>
      </c>
      <c r="O501">
        <v>16</v>
      </c>
      <c r="P501">
        <v>2</v>
      </c>
      <c r="Q501">
        <v>1</v>
      </c>
      <c r="R501">
        <v>6</v>
      </c>
      <c r="S501">
        <v>150.89999898274701</v>
      </c>
      <c r="T501" s="4">
        <v>67.6666666666667</v>
      </c>
      <c r="U501">
        <v>1.8433333237965901</v>
      </c>
      <c r="V501">
        <v>0.35066666205724101</v>
      </c>
      <c r="X501">
        <v>161.80000000000001</v>
      </c>
      <c r="Y501" s="4">
        <v>0.503</v>
      </c>
      <c r="AA501">
        <v>3</v>
      </c>
      <c r="AE501">
        <v>2.48</v>
      </c>
      <c r="AF501">
        <v>-2.4409999999999998</v>
      </c>
      <c r="AG501">
        <v>49.84</v>
      </c>
      <c r="AH501">
        <v>-32.305006370000001</v>
      </c>
      <c r="AJ501" s="5">
        <f t="shared" si="15"/>
        <v>20.096774193548388</v>
      </c>
    </row>
    <row r="502" spans="1:36" x14ac:dyDescent="0.25">
      <c r="A502" t="s">
        <v>4111</v>
      </c>
      <c r="B502" t="s">
        <v>4253</v>
      </c>
      <c r="C502" t="s">
        <v>4265</v>
      </c>
      <c r="D502" t="str">
        <f t="shared" si="14"/>
        <v>Virola michelii</v>
      </c>
      <c r="E502" t="s">
        <v>4297</v>
      </c>
      <c r="F502" t="s">
        <v>74</v>
      </c>
      <c r="G502">
        <v>61</v>
      </c>
      <c r="H502">
        <v>3</v>
      </c>
      <c r="I502">
        <v>3</v>
      </c>
      <c r="J502">
        <v>5</v>
      </c>
      <c r="K502" t="s">
        <v>38</v>
      </c>
      <c r="L502" t="s">
        <v>4297</v>
      </c>
      <c r="M502">
        <v>416</v>
      </c>
      <c r="N502">
        <v>30.6</v>
      </c>
      <c r="O502">
        <v>26</v>
      </c>
      <c r="P502">
        <v>4</v>
      </c>
      <c r="Q502">
        <v>4</v>
      </c>
      <c r="R502">
        <v>20</v>
      </c>
      <c r="S502">
        <v>195.766667683919</v>
      </c>
      <c r="T502" s="4">
        <v>70.700002034505204</v>
      </c>
      <c r="U502">
        <v>1.11666667461395</v>
      </c>
      <c r="V502">
        <v>0.69700000683466601</v>
      </c>
      <c r="X502">
        <v>217.8</v>
      </c>
      <c r="AE502">
        <v>2.63800006359816</v>
      </c>
      <c r="AF502">
        <v>3.5444800853729199</v>
      </c>
      <c r="AG502">
        <v>53.051000833511402</v>
      </c>
      <c r="AH502">
        <v>-33.420308609999999</v>
      </c>
      <c r="AJ502" s="5">
        <f t="shared" si="15"/>
        <v>20.110310672681063</v>
      </c>
    </row>
    <row r="503" spans="1:36" x14ac:dyDescent="0.25">
      <c r="A503" t="s">
        <v>124</v>
      </c>
      <c r="B503" t="s">
        <v>187</v>
      </c>
      <c r="C503" t="s">
        <v>188</v>
      </c>
      <c r="D503" t="str">
        <f t="shared" si="14"/>
        <v>Oxandra asbeckii</v>
      </c>
      <c r="E503" t="s">
        <v>242</v>
      </c>
      <c r="F503" t="s">
        <v>89</v>
      </c>
      <c r="G503">
        <v>36</v>
      </c>
      <c r="H503">
        <v>175</v>
      </c>
      <c r="I503">
        <v>3</v>
      </c>
      <c r="J503">
        <v>5</v>
      </c>
      <c r="K503" t="s">
        <v>38</v>
      </c>
      <c r="L503" t="s">
        <v>242</v>
      </c>
      <c r="M503">
        <v>17</v>
      </c>
      <c r="N503">
        <v>13.8</v>
      </c>
      <c r="O503">
        <v>16</v>
      </c>
      <c r="P503">
        <v>3</v>
      </c>
      <c r="Q503">
        <v>3</v>
      </c>
      <c r="R503">
        <v>15</v>
      </c>
      <c r="S503">
        <v>212.89999898274701</v>
      </c>
      <c r="T503" s="4">
        <v>62.8333346048991</v>
      </c>
      <c r="U503">
        <v>1.3733333349227901</v>
      </c>
      <c r="V503">
        <v>0.23433333138624801</v>
      </c>
      <c r="X503">
        <v>79.5</v>
      </c>
      <c r="AE503">
        <v>2.35</v>
      </c>
      <c r="AF503">
        <v>0.183</v>
      </c>
      <c r="AG503">
        <v>47.26</v>
      </c>
      <c r="AH503">
        <v>-32.719767609999998</v>
      </c>
      <c r="AJ503" s="5">
        <f t="shared" si="15"/>
        <v>20.110638297872338</v>
      </c>
    </row>
    <row r="504" spans="1:36" x14ac:dyDescent="0.25">
      <c r="A504" t="s">
        <v>3810</v>
      </c>
      <c r="B504" t="s">
        <v>3811</v>
      </c>
      <c r="C504" t="s">
        <v>3812</v>
      </c>
      <c r="D504" t="str">
        <f t="shared" si="14"/>
        <v>Abarema jupunba</v>
      </c>
      <c r="E504" t="s">
        <v>3813</v>
      </c>
      <c r="F504" t="s">
        <v>74</v>
      </c>
      <c r="G504">
        <v>82</v>
      </c>
      <c r="H504">
        <v>19</v>
      </c>
      <c r="I504">
        <v>3</v>
      </c>
      <c r="J504">
        <v>5</v>
      </c>
      <c r="K504" t="s">
        <v>38</v>
      </c>
      <c r="L504" t="s">
        <v>3813</v>
      </c>
      <c r="M504">
        <v>355</v>
      </c>
      <c r="N504">
        <v>51.7</v>
      </c>
      <c r="O504">
        <v>28</v>
      </c>
      <c r="P504">
        <v>5</v>
      </c>
      <c r="Q504">
        <v>5</v>
      </c>
      <c r="R504">
        <v>28</v>
      </c>
      <c r="S504">
        <v>232.43333435058599</v>
      </c>
      <c r="T504" s="4">
        <v>76.366666158040402</v>
      </c>
      <c r="V504">
        <v>3.6333333700895303E-2</v>
      </c>
      <c r="X504">
        <v>10.3</v>
      </c>
      <c r="Y504" s="4">
        <v>0.54</v>
      </c>
      <c r="Z504">
        <v>0.56000000000000005</v>
      </c>
      <c r="AA504">
        <v>15</v>
      </c>
      <c r="AB504">
        <v>0.60099999999999998</v>
      </c>
      <c r="AC504">
        <v>16.2333</v>
      </c>
      <c r="AD504">
        <v>4.4109999999999996</v>
      </c>
      <c r="AE504">
        <v>2.56799999624491</v>
      </c>
      <c r="AF504">
        <v>1.59481000900269</v>
      </c>
      <c r="AG504">
        <v>51.664000749587998</v>
      </c>
      <c r="AH504">
        <v>-28.82050611</v>
      </c>
      <c r="AJ504" s="5">
        <f t="shared" si="15"/>
        <v>20.118380383619286</v>
      </c>
    </row>
    <row r="505" spans="1:36" x14ac:dyDescent="0.25">
      <c r="A505" t="s">
        <v>2365</v>
      </c>
      <c r="B505" t="s">
        <v>2453</v>
      </c>
      <c r="C505" t="s">
        <v>63</v>
      </c>
      <c r="D505" t="str">
        <f t="shared" si="14"/>
        <v>Hevea guianensis</v>
      </c>
      <c r="E505" t="s">
        <v>2467</v>
      </c>
      <c r="F505" t="s">
        <v>89</v>
      </c>
      <c r="G505">
        <v>68</v>
      </c>
      <c r="H505">
        <v>210</v>
      </c>
      <c r="I505">
        <v>3</v>
      </c>
      <c r="J505">
        <v>5</v>
      </c>
      <c r="K505" t="s">
        <v>38</v>
      </c>
      <c r="L505" t="s">
        <v>2467</v>
      </c>
      <c r="M505">
        <v>212</v>
      </c>
      <c r="N505">
        <v>11.6</v>
      </c>
      <c r="O505">
        <v>10</v>
      </c>
      <c r="P505">
        <v>2</v>
      </c>
      <c r="Q505">
        <v>2</v>
      </c>
      <c r="R505">
        <v>10</v>
      </c>
      <c r="S505">
        <v>152.233332316081</v>
      </c>
      <c r="T505" s="4">
        <v>57.266666412353501</v>
      </c>
      <c r="U505">
        <v>1.4700000286102299</v>
      </c>
      <c r="V505">
        <v>0.37199999888738</v>
      </c>
      <c r="X505">
        <v>170.4</v>
      </c>
      <c r="AE505">
        <v>2.57</v>
      </c>
      <c r="AF505">
        <v>-1.4910000000000001</v>
      </c>
      <c r="AG505">
        <v>51.72</v>
      </c>
      <c r="AH505">
        <v>-32.065457479999999</v>
      </c>
      <c r="AJ505" s="5">
        <f t="shared" si="15"/>
        <v>20.124513618677042</v>
      </c>
    </row>
    <row r="506" spans="1:36" x14ac:dyDescent="0.25">
      <c r="A506" t="s">
        <v>1525</v>
      </c>
      <c r="B506" t="s">
        <v>1537</v>
      </c>
      <c r="C506" t="s">
        <v>1553</v>
      </c>
      <c r="D506" t="str">
        <f t="shared" si="14"/>
        <v>Pourouma minor</v>
      </c>
      <c r="E506" t="s">
        <v>1571</v>
      </c>
      <c r="F506" t="s">
        <v>37</v>
      </c>
      <c r="G506">
        <v>69</v>
      </c>
      <c r="H506">
        <v>3</v>
      </c>
      <c r="I506">
        <v>3</v>
      </c>
      <c r="J506">
        <v>5</v>
      </c>
      <c r="K506" t="s">
        <v>38</v>
      </c>
      <c r="L506" t="s">
        <v>1571</v>
      </c>
      <c r="M506">
        <v>110</v>
      </c>
      <c r="N506">
        <v>27.5</v>
      </c>
      <c r="O506">
        <v>21</v>
      </c>
      <c r="P506">
        <v>3</v>
      </c>
      <c r="Q506">
        <v>3</v>
      </c>
      <c r="R506">
        <v>21</v>
      </c>
      <c r="S506">
        <v>229.43332926432299</v>
      </c>
      <c r="T506" s="4">
        <v>57.566665649414098</v>
      </c>
      <c r="U506">
        <v>1.5100000301996901</v>
      </c>
      <c r="V506">
        <v>0.46466666460037198</v>
      </c>
      <c r="X506">
        <v>170.6</v>
      </c>
      <c r="AA506">
        <v>6</v>
      </c>
      <c r="AE506">
        <v>2.5240000337362298</v>
      </c>
      <c r="AF506">
        <v>3.40802001953125</v>
      </c>
      <c r="AG506">
        <v>50.797998905181899</v>
      </c>
      <c r="AJ506" s="5">
        <f t="shared" si="15"/>
        <v>20.125989788513028</v>
      </c>
    </row>
    <row r="507" spans="1:36" x14ac:dyDescent="0.25">
      <c r="A507" t="s">
        <v>2783</v>
      </c>
      <c r="B507" t="s">
        <v>2865</v>
      </c>
      <c r="C507" t="s">
        <v>1887</v>
      </c>
      <c r="D507" t="str">
        <f t="shared" si="14"/>
        <v>Rhodostemonodaphne kunthiana</v>
      </c>
      <c r="E507" t="s">
        <v>2872</v>
      </c>
      <c r="F507" t="s">
        <v>42</v>
      </c>
      <c r="G507">
        <v>28</v>
      </c>
      <c r="H507">
        <v>318</v>
      </c>
      <c r="I507">
        <v>3</v>
      </c>
      <c r="J507">
        <v>4</v>
      </c>
      <c r="K507" t="s">
        <v>38</v>
      </c>
      <c r="L507" t="s">
        <v>2872</v>
      </c>
      <c r="M507">
        <v>296</v>
      </c>
      <c r="N507">
        <v>32.9</v>
      </c>
      <c r="O507">
        <v>28</v>
      </c>
      <c r="P507">
        <v>3</v>
      </c>
      <c r="Q507">
        <v>3</v>
      </c>
      <c r="R507">
        <v>25</v>
      </c>
      <c r="S507">
        <v>249.33332824707</v>
      </c>
      <c r="T507" s="4">
        <v>60.966667175292997</v>
      </c>
      <c r="U507">
        <v>1.4900000095367401</v>
      </c>
      <c r="V507">
        <v>0.63199998935063695</v>
      </c>
      <c r="X507">
        <v>182.4</v>
      </c>
      <c r="Y507" s="4">
        <v>0.3639</v>
      </c>
      <c r="Z507">
        <v>1.1556999999999999</v>
      </c>
      <c r="AA507">
        <v>17</v>
      </c>
      <c r="AB507">
        <v>0.46100000000000002</v>
      </c>
      <c r="AC507">
        <v>12.297000000000001</v>
      </c>
      <c r="AD507">
        <v>2.2210000000000001</v>
      </c>
      <c r="AE507">
        <v>2.6149999350309399</v>
      </c>
      <c r="AF507">
        <v>0.49213001132011402</v>
      </c>
      <c r="AG507">
        <v>52.6539981365204</v>
      </c>
      <c r="AH507">
        <v>-31.6918796</v>
      </c>
      <c r="AJ507" s="5">
        <f t="shared" si="15"/>
        <v>20.135372636595271</v>
      </c>
    </row>
    <row r="508" spans="1:36" x14ac:dyDescent="0.25">
      <c r="A508" t="s">
        <v>2969</v>
      </c>
      <c r="B508" t="s">
        <v>2999</v>
      </c>
      <c r="C508" t="s">
        <v>3265</v>
      </c>
      <c r="D508" t="str">
        <f t="shared" si="14"/>
        <v>Eschweilera pedicellata</v>
      </c>
      <c r="E508" t="s">
        <v>3269</v>
      </c>
      <c r="F508" t="s">
        <v>116</v>
      </c>
      <c r="G508">
        <v>131</v>
      </c>
      <c r="H508">
        <v>21</v>
      </c>
      <c r="I508">
        <v>3</v>
      </c>
      <c r="J508">
        <v>4</v>
      </c>
      <c r="K508" t="s">
        <v>38</v>
      </c>
      <c r="L508" t="s">
        <v>3269</v>
      </c>
      <c r="M508">
        <v>314</v>
      </c>
      <c r="N508">
        <v>12.6</v>
      </c>
      <c r="O508">
        <v>20</v>
      </c>
      <c r="P508">
        <v>3</v>
      </c>
      <c r="Q508">
        <v>3</v>
      </c>
      <c r="R508">
        <v>15</v>
      </c>
      <c r="S508">
        <v>186.79999796549501</v>
      </c>
      <c r="T508" s="4">
        <v>54.5</v>
      </c>
      <c r="U508">
        <v>1.66333333651225</v>
      </c>
      <c r="V508">
        <v>0.42766667405764303</v>
      </c>
      <c r="X508">
        <v>174.6</v>
      </c>
      <c r="AE508">
        <v>2.3029999807477002</v>
      </c>
      <c r="AF508">
        <v>4.9031600952148402</v>
      </c>
      <c r="AG508">
        <v>46.3939994573593</v>
      </c>
      <c r="AH508">
        <v>-32.684590659999998</v>
      </c>
      <c r="AJ508" s="5">
        <f t="shared" si="15"/>
        <v>20.145028156837785</v>
      </c>
    </row>
    <row r="509" spans="1:36" x14ac:dyDescent="0.25">
      <c r="A509" t="s">
        <v>5366</v>
      </c>
      <c r="B509" t="s">
        <v>5367</v>
      </c>
      <c r="C509" t="s">
        <v>5368</v>
      </c>
      <c r="D509" t="str">
        <f t="shared" si="14"/>
        <v>Simaba cedron</v>
      </c>
      <c r="E509" t="s">
        <v>5380</v>
      </c>
      <c r="F509" t="s">
        <v>89</v>
      </c>
      <c r="G509">
        <v>67</v>
      </c>
      <c r="H509">
        <v>197</v>
      </c>
      <c r="I509">
        <v>3</v>
      </c>
      <c r="J509">
        <v>5</v>
      </c>
      <c r="K509" t="s">
        <v>38</v>
      </c>
      <c r="L509" t="s">
        <v>5380</v>
      </c>
      <c r="M509">
        <v>591</v>
      </c>
      <c r="N509">
        <v>12.3</v>
      </c>
      <c r="O509">
        <v>10</v>
      </c>
      <c r="P509">
        <v>2</v>
      </c>
      <c r="Q509">
        <v>2</v>
      </c>
      <c r="R509">
        <v>9</v>
      </c>
      <c r="S509">
        <v>346.80000813802098</v>
      </c>
      <c r="T509" s="4">
        <v>61.699999491373703</v>
      </c>
      <c r="U509">
        <v>2.7199999491373701</v>
      </c>
      <c r="V509">
        <v>0.75600000222524</v>
      </c>
      <c r="X509">
        <v>342.5</v>
      </c>
      <c r="Y509" s="4">
        <v>0.45760000000000001</v>
      </c>
      <c r="AA509">
        <v>2</v>
      </c>
      <c r="AE509">
        <v>2.14</v>
      </c>
      <c r="AF509">
        <v>4.8090000000000002</v>
      </c>
      <c r="AG509">
        <v>43.15</v>
      </c>
      <c r="AH509">
        <v>-31.115938710000002</v>
      </c>
      <c r="AJ509" s="5">
        <f t="shared" si="15"/>
        <v>20.163551401869157</v>
      </c>
    </row>
    <row r="510" spans="1:36" x14ac:dyDescent="0.25">
      <c r="A510" t="s">
        <v>2969</v>
      </c>
      <c r="B510" t="s">
        <v>2999</v>
      </c>
      <c r="C510" t="s">
        <v>3171</v>
      </c>
      <c r="D510" t="str">
        <f t="shared" si="14"/>
        <v>Eschweilera decolorans</v>
      </c>
      <c r="E510" t="s">
        <v>3196</v>
      </c>
      <c r="F510" t="s">
        <v>89</v>
      </c>
      <c r="G510">
        <v>97</v>
      </c>
      <c r="H510">
        <v>156</v>
      </c>
      <c r="I510">
        <v>3</v>
      </c>
      <c r="J510">
        <v>5</v>
      </c>
      <c r="K510" t="s">
        <v>38</v>
      </c>
      <c r="L510" t="s">
        <v>3196</v>
      </c>
      <c r="M510">
        <v>308</v>
      </c>
      <c r="N510">
        <v>32.9</v>
      </c>
      <c r="O510">
        <v>22</v>
      </c>
      <c r="P510">
        <v>4</v>
      </c>
      <c r="Q510">
        <v>2</v>
      </c>
      <c r="R510">
        <v>8</v>
      </c>
      <c r="S510">
        <v>204.233332316081</v>
      </c>
      <c r="T510" s="4">
        <v>53.433334350585902</v>
      </c>
      <c r="U510">
        <v>2.83999999364217</v>
      </c>
      <c r="V510">
        <v>0.55933333436648003</v>
      </c>
      <c r="X510">
        <v>186</v>
      </c>
      <c r="AE510">
        <v>2.39</v>
      </c>
      <c r="AF510">
        <v>0.88</v>
      </c>
      <c r="AG510">
        <v>48.2</v>
      </c>
      <c r="AH510">
        <v>-32.238363749999998</v>
      </c>
      <c r="AJ510" s="5">
        <f t="shared" si="15"/>
        <v>20.167364016736403</v>
      </c>
    </row>
    <row r="511" spans="1:36" x14ac:dyDescent="0.25">
      <c r="A511" t="s">
        <v>2969</v>
      </c>
      <c r="B511" t="s">
        <v>2999</v>
      </c>
      <c r="C511" t="s">
        <v>3265</v>
      </c>
      <c r="D511" t="str">
        <f t="shared" si="14"/>
        <v>Eschweilera pedicellata</v>
      </c>
      <c r="E511" t="s">
        <v>3272</v>
      </c>
      <c r="F511" t="s">
        <v>116</v>
      </c>
      <c r="G511">
        <v>165</v>
      </c>
      <c r="H511">
        <v>58</v>
      </c>
      <c r="I511">
        <v>3</v>
      </c>
      <c r="J511">
        <v>4</v>
      </c>
      <c r="K511" t="s">
        <v>38</v>
      </c>
      <c r="L511" t="s">
        <v>3272</v>
      </c>
      <c r="M511">
        <v>314</v>
      </c>
      <c r="N511">
        <v>21.1</v>
      </c>
      <c r="O511">
        <v>23</v>
      </c>
      <c r="P511">
        <v>3</v>
      </c>
      <c r="Q511">
        <v>3</v>
      </c>
      <c r="R511">
        <v>15</v>
      </c>
      <c r="S511">
        <v>198.20000203450499</v>
      </c>
      <c r="T511" s="4">
        <v>51.899998982747398</v>
      </c>
      <c r="U511">
        <v>1.5366666714350401</v>
      </c>
      <c r="V511">
        <v>0.45833333333333298</v>
      </c>
      <c r="X511">
        <v>150</v>
      </c>
      <c r="AE511">
        <v>2.3450000211596498</v>
      </c>
      <c r="AF511">
        <v>6.5785999298095703</v>
      </c>
      <c r="AG511">
        <v>47.299998998642003</v>
      </c>
      <c r="AH511">
        <v>-30.33821622</v>
      </c>
      <c r="AJ511" s="5">
        <f t="shared" si="15"/>
        <v>20.170575083940172</v>
      </c>
    </row>
    <row r="512" spans="1:36" x14ac:dyDescent="0.25">
      <c r="A512" t="s">
        <v>4482</v>
      </c>
      <c r="B512" t="s">
        <v>4494</v>
      </c>
      <c r="C512" t="s">
        <v>4495</v>
      </c>
      <c r="D512" t="str">
        <f t="shared" si="14"/>
        <v>Bocoa prouacensis</v>
      </c>
      <c r="E512" t="s">
        <v>4547</v>
      </c>
      <c r="F512" t="s">
        <v>42</v>
      </c>
      <c r="G512">
        <v>34</v>
      </c>
      <c r="H512">
        <v>397</v>
      </c>
      <c r="I512">
        <v>3</v>
      </c>
      <c r="J512">
        <v>5</v>
      </c>
      <c r="K512" t="s">
        <v>38</v>
      </c>
      <c r="L512" t="s">
        <v>4547</v>
      </c>
      <c r="M512">
        <v>456</v>
      </c>
      <c r="N512">
        <v>22.8</v>
      </c>
      <c r="O512">
        <v>23</v>
      </c>
      <c r="P512">
        <v>3</v>
      </c>
      <c r="Q512">
        <v>3</v>
      </c>
      <c r="R512">
        <v>23</v>
      </c>
      <c r="S512">
        <v>223.666666666667</v>
      </c>
      <c r="T512" s="4">
        <v>55.5</v>
      </c>
      <c r="U512">
        <v>2.9999999205271402</v>
      </c>
      <c r="V512">
        <v>0.47399999698003098</v>
      </c>
      <c r="X512">
        <v>148.1</v>
      </c>
      <c r="Y512" s="4">
        <v>0.93340000000000001</v>
      </c>
      <c r="Z512">
        <v>0.2697</v>
      </c>
      <c r="AE512">
        <v>2.5779999792575801</v>
      </c>
      <c r="AF512">
        <v>1.9876999855041499</v>
      </c>
      <c r="AG512">
        <v>52.012997865676901</v>
      </c>
      <c r="AH512">
        <v>-32.866459640000002</v>
      </c>
      <c r="AJ512" s="5">
        <f t="shared" si="15"/>
        <v>20.175716944984522</v>
      </c>
    </row>
    <row r="513" spans="1:36" x14ac:dyDescent="0.25">
      <c r="A513" t="s">
        <v>2365</v>
      </c>
      <c r="B513" t="s">
        <v>2521</v>
      </c>
      <c r="C513" t="s">
        <v>1634</v>
      </c>
      <c r="D513" t="str">
        <f t="shared" si="14"/>
        <v>Sandwithia guyanensis</v>
      </c>
      <c r="E513" t="s">
        <v>2555</v>
      </c>
      <c r="F513" t="s">
        <v>89</v>
      </c>
      <c r="G513">
        <v>59</v>
      </c>
      <c r="H513">
        <v>166</v>
      </c>
      <c r="I513">
        <v>3</v>
      </c>
      <c r="J513">
        <v>5</v>
      </c>
      <c r="K513" t="s">
        <v>38</v>
      </c>
      <c r="L513" t="s">
        <v>2555</v>
      </c>
      <c r="M513">
        <v>218</v>
      </c>
      <c r="N513">
        <v>11.1</v>
      </c>
      <c r="O513">
        <v>9</v>
      </c>
      <c r="P513">
        <v>1</v>
      </c>
      <c r="Q513">
        <v>1</v>
      </c>
      <c r="R513">
        <v>6</v>
      </c>
      <c r="S513">
        <v>182.10000101725299</v>
      </c>
      <c r="T513" s="4">
        <v>52.066666920979799</v>
      </c>
      <c r="U513">
        <v>1.65000001589457</v>
      </c>
      <c r="V513">
        <v>0.55233333508173599</v>
      </c>
      <c r="X513">
        <v>256.39999999999998</v>
      </c>
      <c r="AE513">
        <v>2.14</v>
      </c>
      <c r="AF513">
        <v>0.53400000000000003</v>
      </c>
      <c r="AG513">
        <v>43.18</v>
      </c>
      <c r="AH513">
        <v>-32.029814700000003</v>
      </c>
      <c r="AJ513" s="5">
        <f t="shared" si="15"/>
        <v>20.177570093457941</v>
      </c>
    </row>
    <row r="514" spans="1:36" x14ac:dyDescent="0.25">
      <c r="A514" t="s">
        <v>2969</v>
      </c>
      <c r="B514" t="s">
        <v>2999</v>
      </c>
      <c r="C514" t="s">
        <v>3276</v>
      </c>
      <c r="D514" t="str">
        <f t="shared" ref="D514:D577" si="16">CONCATENATE(B514," ",C514)</f>
        <v>Eschweilera sagotiana</v>
      </c>
      <c r="E514" t="s">
        <v>3299</v>
      </c>
      <c r="F514" t="s">
        <v>89</v>
      </c>
      <c r="G514">
        <v>56</v>
      </c>
      <c r="H514">
        <v>157</v>
      </c>
      <c r="I514">
        <v>3</v>
      </c>
      <c r="J514">
        <v>5</v>
      </c>
      <c r="K514" t="s">
        <v>38</v>
      </c>
      <c r="L514" t="s">
        <v>3299</v>
      </c>
      <c r="M514">
        <v>316</v>
      </c>
      <c r="N514">
        <v>19.100000000000001</v>
      </c>
      <c r="O514">
        <v>22</v>
      </c>
      <c r="P514">
        <v>4</v>
      </c>
      <c r="Q514">
        <v>4</v>
      </c>
      <c r="R514">
        <v>19</v>
      </c>
      <c r="S514">
        <v>237.46666463216101</v>
      </c>
      <c r="T514" s="4">
        <v>61.566665649414098</v>
      </c>
      <c r="U514">
        <v>2.7333333492279102</v>
      </c>
      <c r="V514">
        <v>0.64800000190734897</v>
      </c>
      <c r="X514">
        <v>162.80000000000001</v>
      </c>
      <c r="AE514">
        <v>2.48</v>
      </c>
      <c r="AF514">
        <v>-0.78900000000000003</v>
      </c>
      <c r="AG514">
        <v>50.08</v>
      </c>
      <c r="AH514">
        <v>-32.10774043</v>
      </c>
      <c r="AJ514" s="5">
        <f t="shared" ref="AJ514:AJ577" si="17">AG514/AE514</f>
        <v>20.193548387096772</v>
      </c>
    </row>
    <row r="515" spans="1:36" x14ac:dyDescent="0.25">
      <c r="A515" t="s">
        <v>2969</v>
      </c>
      <c r="B515" t="s">
        <v>3400</v>
      </c>
      <c r="C515" t="s">
        <v>3552</v>
      </c>
      <c r="D515" t="str">
        <f t="shared" si="16"/>
        <v>Lecythis poiteaui</v>
      </c>
      <c r="E515" t="s">
        <v>3582</v>
      </c>
      <c r="F515" t="s">
        <v>89</v>
      </c>
      <c r="G515">
        <v>39</v>
      </c>
      <c r="H515">
        <v>141</v>
      </c>
      <c r="I515">
        <v>3</v>
      </c>
      <c r="J515">
        <v>5</v>
      </c>
      <c r="K515" t="s">
        <v>38</v>
      </c>
      <c r="L515" t="s">
        <v>3582</v>
      </c>
      <c r="M515">
        <v>328</v>
      </c>
      <c r="N515">
        <v>10</v>
      </c>
      <c r="O515">
        <v>12</v>
      </c>
      <c r="P515">
        <v>2</v>
      </c>
      <c r="Q515">
        <v>2</v>
      </c>
      <c r="R515">
        <v>12</v>
      </c>
      <c r="S515">
        <v>130.89999898274701</v>
      </c>
      <c r="T515" s="4">
        <v>45</v>
      </c>
      <c r="U515">
        <v>0.93999999761581399</v>
      </c>
      <c r="V515">
        <v>0.23866666356722499</v>
      </c>
      <c r="X515">
        <v>126.4</v>
      </c>
      <c r="AE515">
        <v>2.34</v>
      </c>
      <c r="AF515">
        <v>4.1890000000000001</v>
      </c>
      <c r="AG515">
        <v>47.26</v>
      </c>
      <c r="AH515">
        <v>-33.123813920000003</v>
      </c>
      <c r="AJ515" s="5">
        <f t="shared" si="17"/>
        <v>20.196581196581196</v>
      </c>
    </row>
    <row r="516" spans="1:36" x14ac:dyDescent="0.25">
      <c r="A516" t="s">
        <v>1187</v>
      </c>
      <c r="B516" t="s">
        <v>1409</v>
      </c>
      <c r="C516" t="s">
        <v>1410</v>
      </c>
      <c r="D516" t="str">
        <f t="shared" si="16"/>
        <v>Recordoxylon speciosum</v>
      </c>
      <c r="E516" t="s">
        <v>1415</v>
      </c>
      <c r="F516" t="s">
        <v>89</v>
      </c>
      <c r="G516">
        <v>30</v>
      </c>
      <c r="H516">
        <v>216</v>
      </c>
      <c r="I516">
        <v>3</v>
      </c>
      <c r="J516">
        <v>5</v>
      </c>
      <c r="K516" t="s">
        <v>38</v>
      </c>
      <c r="L516" t="s">
        <v>1415</v>
      </c>
      <c r="M516">
        <v>95</v>
      </c>
      <c r="N516">
        <v>12.7</v>
      </c>
      <c r="O516">
        <v>18</v>
      </c>
      <c r="P516">
        <v>2</v>
      </c>
      <c r="Q516">
        <v>1</v>
      </c>
      <c r="R516">
        <v>14</v>
      </c>
      <c r="S516">
        <v>153.766667683919</v>
      </c>
      <c r="T516" s="4">
        <v>52.366666158040402</v>
      </c>
      <c r="U516">
        <v>1.1566666762034099</v>
      </c>
      <c r="V516">
        <v>0.37366667389869701</v>
      </c>
      <c r="X516">
        <v>184.7</v>
      </c>
      <c r="Y516" s="4">
        <v>0.91830000000000001</v>
      </c>
      <c r="AA516">
        <v>4</v>
      </c>
      <c r="AE516">
        <v>2.4500000000000002</v>
      </c>
      <c r="AF516">
        <v>0.17199999999999999</v>
      </c>
      <c r="AG516">
        <v>49.5</v>
      </c>
      <c r="AH516">
        <v>-32.014810500000003</v>
      </c>
      <c r="AJ516" s="5">
        <f t="shared" si="17"/>
        <v>20.204081632653061</v>
      </c>
    </row>
    <row r="517" spans="1:36" x14ac:dyDescent="0.25">
      <c r="A517" t="s">
        <v>1661</v>
      </c>
      <c r="B517" t="s">
        <v>1747</v>
      </c>
      <c r="C517" t="s">
        <v>1804</v>
      </c>
      <c r="D517" t="str">
        <f t="shared" si="16"/>
        <v>Licania canescens</v>
      </c>
      <c r="E517" t="s">
        <v>1842</v>
      </c>
      <c r="F517" t="s">
        <v>116</v>
      </c>
      <c r="G517">
        <v>180</v>
      </c>
      <c r="H517">
        <v>65</v>
      </c>
      <c r="I517">
        <v>3</v>
      </c>
      <c r="J517">
        <v>5</v>
      </c>
      <c r="K517" t="s">
        <v>38</v>
      </c>
      <c r="L517" t="s">
        <v>1842</v>
      </c>
      <c r="M517">
        <v>135</v>
      </c>
      <c r="N517">
        <v>29.5</v>
      </c>
      <c r="O517">
        <v>15</v>
      </c>
      <c r="P517">
        <v>4</v>
      </c>
      <c r="Q517">
        <v>3</v>
      </c>
      <c r="R517">
        <v>13</v>
      </c>
      <c r="S517">
        <v>156.333333333333</v>
      </c>
      <c r="T517" s="4">
        <v>52.266666412353501</v>
      </c>
      <c r="U517">
        <v>1.3200000127156599</v>
      </c>
      <c r="V517">
        <v>0.28266666829586001</v>
      </c>
      <c r="X517">
        <v>99.9</v>
      </c>
      <c r="Y517" s="4">
        <v>0.76459999999999995</v>
      </c>
      <c r="Z517">
        <v>0.48630000000000001</v>
      </c>
      <c r="AB517">
        <v>0.69199999999999995</v>
      </c>
      <c r="AC517">
        <v>8.0909999999999993</v>
      </c>
      <c r="AD517">
        <v>1.3774999999999999</v>
      </c>
      <c r="AE517">
        <v>2.2029999643564202</v>
      </c>
      <c r="AF517">
        <v>4.0067701339721697</v>
      </c>
      <c r="AG517">
        <v>44.527998566627502</v>
      </c>
      <c r="AH517">
        <v>-33.586736039999998</v>
      </c>
      <c r="AJ517" s="5">
        <f t="shared" si="17"/>
        <v>20.212437261493928</v>
      </c>
    </row>
    <row r="518" spans="1:36" x14ac:dyDescent="0.25">
      <c r="A518" t="s">
        <v>2783</v>
      </c>
      <c r="B518" t="s">
        <v>2828</v>
      </c>
      <c r="C518" t="s">
        <v>2860</v>
      </c>
      <c r="D518" t="str">
        <f t="shared" si="16"/>
        <v>Ocotea tomentella</v>
      </c>
      <c r="E518" t="s">
        <v>2863</v>
      </c>
      <c r="F518" t="s">
        <v>40</v>
      </c>
      <c r="G518">
        <v>53</v>
      </c>
      <c r="H518">
        <v>6</v>
      </c>
      <c r="I518">
        <v>3</v>
      </c>
      <c r="J518">
        <v>4</v>
      </c>
      <c r="K518" t="s">
        <v>38</v>
      </c>
      <c r="L518" t="s">
        <v>2863</v>
      </c>
      <c r="M518">
        <v>293</v>
      </c>
      <c r="N518">
        <v>45.2</v>
      </c>
      <c r="O518">
        <v>32</v>
      </c>
      <c r="P518">
        <v>5</v>
      </c>
      <c r="Q518">
        <v>4</v>
      </c>
      <c r="R518">
        <v>30</v>
      </c>
      <c r="S518">
        <v>276.46666971842501</v>
      </c>
      <c r="T518" s="4">
        <v>58.599999745686901</v>
      </c>
      <c r="U518">
        <v>1.9299999872843401</v>
      </c>
      <c r="V518">
        <v>1.01800000667572</v>
      </c>
      <c r="X518">
        <v>209.5</v>
      </c>
      <c r="Y518" s="4">
        <v>0.51259999999999994</v>
      </c>
      <c r="Z518">
        <v>0.81379999999999997</v>
      </c>
      <c r="AE518">
        <v>2.53800004720688</v>
      </c>
      <c r="AF518">
        <v>-0.239690005779266</v>
      </c>
      <c r="AG518">
        <v>51.302999258041403</v>
      </c>
      <c r="AH518">
        <v>-31.135371259999999</v>
      </c>
      <c r="AJ518" s="5">
        <f t="shared" si="17"/>
        <v>20.213947322223806</v>
      </c>
    </row>
    <row r="519" spans="1:36" x14ac:dyDescent="0.25">
      <c r="A519" t="s">
        <v>4482</v>
      </c>
      <c r="B519" t="s">
        <v>4494</v>
      </c>
      <c r="C519" t="s">
        <v>4495</v>
      </c>
      <c r="D519" t="str">
        <f t="shared" si="16"/>
        <v>Bocoa prouacensis</v>
      </c>
      <c r="E519" t="s">
        <v>4503</v>
      </c>
      <c r="F519" t="s">
        <v>74</v>
      </c>
      <c r="G519">
        <v>62</v>
      </c>
      <c r="H519">
        <v>22</v>
      </c>
      <c r="I519">
        <v>3</v>
      </c>
      <c r="J519">
        <v>5</v>
      </c>
      <c r="K519" t="s">
        <v>38</v>
      </c>
      <c r="L519" t="s">
        <v>4503</v>
      </c>
      <c r="M519">
        <v>456</v>
      </c>
      <c r="N519">
        <v>28.6</v>
      </c>
      <c r="O519">
        <v>28</v>
      </c>
      <c r="P519">
        <v>4</v>
      </c>
      <c r="Q519">
        <v>3</v>
      </c>
      <c r="R519">
        <v>20</v>
      </c>
      <c r="S519">
        <v>233.333333333333</v>
      </c>
      <c r="T519" s="4">
        <v>53.800000508626297</v>
      </c>
      <c r="U519">
        <v>2.2000000079472901</v>
      </c>
      <c r="V519">
        <v>0.87999999523162797</v>
      </c>
      <c r="X519">
        <v>274.10000000000002</v>
      </c>
      <c r="AE519">
        <v>2.5890000164508802</v>
      </c>
      <c r="AF519">
        <v>3.9139099121093799</v>
      </c>
      <c r="AG519">
        <v>52.376002073287999</v>
      </c>
      <c r="AH519">
        <v>-33.420070320000001</v>
      </c>
      <c r="AJ519" s="5">
        <f t="shared" si="17"/>
        <v>20.230205384504949</v>
      </c>
    </row>
    <row r="520" spans="1:36" x14ac:dyDescent="0.25">
      <c r="A520" t="s">
        <v>2969</v>
      </c>
      <c r="B520" t="s">
        <v>2970</v>
      </c>
      <c r="C520" t="s">
        <v>129</v>
      </c>
      <c r="D520" t="str">
        <f t="shared" si="16"/>
        <v>Couratari calycina</v>
      </c>
      <c r="E520" t="s">
        <v>2971</v>
      </c>
      <c r="F520" t="s">
        <v>116</v>
      </c>
      <c r="G520">
        <v>163</v>
      </c>
      <c r="H520">
        <v>76</v>
      </c>
      <c r="I520">
        <v>3</v>
      </c>
      <c r="J520">
        <v>4</v>
      </c>
      <c r="K520" t="s">
        <v>38</v>
      </c>
      <c r="L520" t="s">
        <v>2971</v>
      </c>
      <c r="M520">
        <v>300</v>
      </c>
      <c r="N520">
        <v>32.9</v>
      </c>
      <c r="O520">
        <v>25</v>
      </c>
      <c r="P520">
        <v>4</v>
      </c>
      <c r="Q520">
        <v>4</v>
      </c>
      <c r="R520">
        <v>25</v>
      </c>
      <c r="S520">
        <v>182.43333435058599</v>
      </c>
      <c r="T520" s="4">
        <v>48.8333333333333</v>
      </c>
      <c r="U520">
        <v>1.5833333333333299</v>
      </c>
      <c r="V520">
        <v>0.47933334112167397</v>
      </c>
      <c r="X520">
        <v>144.69999999999999</v>
      </c>
      <c r="Y520" s="4">
        <v>0.66579999999999995</v>
      </c>
      <c r="Z520">
        <v>0.5796</v>
      </c>
      <c r="AA520">
        <v>8</v>
      </c>
      <c r="AB520">
        <v>0.629</v>
      </c>
      <c r="AC520">
        <v>14.305</v>
      </c>
      <c r="AD520">
        <v>2.9129999999999998</v>
      </c>
      <c r="AE520">
        <v>2.5580000132322298</v>
      </c>
      <c r="AF520">
        <v>8.3720197677612305</v>
      </c>
      <c r="AG520">
        <v>51.752001047134399</v>
      </c>
      <c r="AH520">
        <v>-30.83868481</v>
      </c>
      <c r="AJ520" s="5">
        <f t="shared" si="17"/>
        <v>20.231431110018551</v>
      </c>
    </row>
    <row r="521" spans="1:36" x14ac:dyDescent="0.25">
      <c r="A521" t="s">
        <v>1661</v>
      </c>
      <c r="B521" t="s">
        <v>1747</v>
      </c>
      <c r="C521" t="s">
        <v>1804</v>
      </c>
      <c r="D521" t="str">
        <f t="shared" si="16"/>
        <v>Licania canescens</v>
      </c>
      <c r="E521" t="s">
        <v>1852</v>
      </c>
      <c r="F521" t="s">
        <v>89</v>
      </c>
      <c r="G521">
        <v>49</v>
      </c>
      <c r="H521">
        <v>166</v>
      </c>
      <c r="I521">
        <v>3</v>
      </c>
      <c r="J521">
        <v>5</v>
      </c>
      <c r="K521" t="s">
        <v>38</v>
      </c>
      <c r="L521" t="s">
        <v>1852</v>
      </c>
      <c r="M521">
        <v>135</v>
      </c>
      <c r="N521">
        <v>16.899999999999999</v>
      </c>
      <c r="O521">
        <v>16</v>
      </c>
      <c r="P521">
        <v>3</v>
      </c>
      <c r="Q521">
        <v>3</v>
      </c>
      <c r="R521">
        <v>15</v>
      </c>
      <c r="S521">
        <v>233.69999694824199</v>
      </c>
      <c r="T521" s="4">
        <v>56.466665903727197</v>
      </c>
      <c r="U521">
        <v>1.2366666396458901</v>
      </c>
      <c r="V521">
        <v>0.197666669885317</v>
      </c>
      <c r="X521">
        <v>51.8</v>
      </c>
      <c r="AE521">
        <v>2.34</v>
      </c>
      <c r="AF521">
        <v>-0.16200000000000001</v>
      </c>
      <c r="AG521">
        <v>47.36</v>
      </c>
      <c r="AH521">
        <v>-32.520298689999997</v>
      </c>
      <c r="AJ521" s="5">
        <f t="shared" si="17"/>
        <v>20.239316239316242</v>
      </c>
    </row>
    <row r="522" spans="1:36" x14ac:dyDescent="0.25">
      <c r="A522" t="s">
        <v>1661</v>
      </c>
      <c r="B522" t="s">
        <v>1747</v>
      </c>
      <c r="C522" t="s">
        <v>1804</v>
      </c>
      <c r="D522" t="str">
        <f t="shared" si="16"/>
        <v>Licania canescens</v>
      </c>
      <c r="E522" t="s">
        <v>1812</v>
      </c>
      <c r="F522" t="s">
        <v>74</v>
      </c>
      <c r="G522">
        <v>27</v>
      </c>
      <c r="H522">
        <v>28</v>
      </c>
      <c r="I522">
        <v>3</v>
      </c>
      <c r="J522">
        <v>5</v>
      </c>
      <c r="K522" t="s">
        <v>38</v>
      </c>
      <c r="L522" t="s">
        <v>1812</v>
      </c>
      <c r="M522">
        <v>135</v>
      </c>
      <c r="N522">
        <v>18.3</v>
      </c>
      <c r="O522">
        <v>17</v>
      </c>
      <c r="P522">
        <v>3</v>
      </c>
      <c r="Q522">
        <v>3</v>
      </c>
      <c r="R522">
        <v>17</v>
      </c>
      <c r="S522">
        <v>229.10000101725299</v>
      </c>
      <c r="T522" s="4">
        <v>65.5</v>
      </c>
      <c r="U522">
        <v>1.5966666539510099</v>
      </c>
      <c r="V522">
        <v>0.49166665474573801</v>
      </c>
      <c r="X522">
        <v>137.30000000000001</v>
      </c>
      <c r="Y522" s="4">
        <v>0.74</v>
      </c>
      <c r="Z522">
        <v>0.45</v>
      </c>
      <c r="AA522">
        <v>5</v>
      </c>
      <c r="AB522">
        <v>0.71799999999999997</v>
      </c>
      <c r="AC522">
        <v>9.4287799999999997</v>
      </c>
      <c r="AD522">
        <v>1.81</v>
      </c>
      <c r="AE522">
        <v>2.3019999265670799</v>
      </c>
      <c r="AF522">
        <v>3.3165500164032</v>
      </c>
      <c r="AG522">
        <v>46.632999181747401</v>
      </c>
      <c r="AH522">
        <v>-33.999604189999999</v>
      </c>
      <c r="AJ522" s="5">
        <f t="shared" si="17"/>
        <v>20.257602375900216</v>
      </c>
    </row>
    <row r="523" spans="1:36" x14ac:dyDescent="0.25">
      <c r="A523" t="s">
        <v>4482</v>
      </c>
      <c r="B523" t="s">
        <v>4494</v>
      </c>
      <c r="C523" t="s">
        <v>4495</v>
      </c>
      <c r="D523" t="str">
        <f t="shared" si="16"/>
        <v>Bocoa prouacensis</v>
      </c>
      <c r="E523" t="s">
        <v>4546</v>
      </c>
      <c r="F523" t="s">
        <v>42</v>
      </c>
      <c r="G523">
        <v>22</v>
      </c>
      <c r="H523">
        <v>393</v>
      </c>
      <c r="I523">
        <v>3</v>
      </c>
      <c r="J523">
        <v>5</v>
      </c>
      <c r="K523" t="s">
        <v>38</v>
      </c>
      <c r="L523" t="s">
        <v>4546</v>
      </c>
      <c r="M523">
        <v>456</v>
      </c>
      <c r="N523">
        <v>14.5</v>
      </c>
      <c r="O523">
        <v>19</v>
      </c>
      <c r="P523">
        <v>3</v>
      </c>
      <c r="Q523">
        <v>3</v>
      </c>
      <c r="R523">
        <v>19</v>
      </c>
      <c r="S523">
        <v>171.766667683919</v>
      </c>
      <c r="T523" s="4">
        <v>46.099999745686901</v>
      </c>
      <c r="U523">
        <v>2.59666673342387</v>
      </c>
      <c r="V523">
        <v>0.213333333532015</v>
      </c>
      <c r="X523">
        <v>88.7</v>
      </c>
      <c r="AE523">
        <v>2.53299996256828</v>
      </c>
      <c r="AF523">
        <v>2.34856009483337</v>
      </c>
      <c r="AG523">
        <v>51.318001747131298</v>
      </c>
      <c r="AH523">
        <v>-32.507060060000001</v>
      </c>
      <c r="AJ523" s="5">
        <f t="shared" si="17"/>
        <v>20.259772011642088</v>
      </c>
    </row>
    <row r="524" spans="1:36" x14ac:dyDescent="0.25">
      <c r="A524" t="s">
        <v>2365</v>
      </c>
      <c r="B524" t="s">
        <v>2488</v>
      </c>
      <c r="C524" t="s">
        <v>2489</v>
      </c>
      <c r="D524" t="str">
        <f t="shared" si="16"/>
        <v>Pogonophora schomburgkiana</v>
      </c>
      <c r="E524" t="s">
        <v>2517</v>
      </c>
      <c r="F524" t="s">
        <v>89</v>
      </c>
      <c r="G524">
        <v>21</v>
      </c>
      <c r="H524">
        <v>169</v>
      </c>
      <c r="I524">
        <v>3</v>
      </c>
      <c r="J524">
        <v>5</v>
      </c>
      <c r="K524" t="s">
        <v>38</v>
      </c>
      <c r="L524" t="s">
        <v>2517</v>
      </c>
      <c r="M524">
        <v>217</v>
      </c>
      <c r="N524">
        <v>10.8225</v>
      </c>
      <c r="O524">
        <v>10</v>
      </c>
      <c r="P524">
        <v>1</v>
      </c>
      <c r="Q524">
        <v>1</v>
      </c>
      <c r="R524">
        <v>9</v>
      </c>
      <c r="S524">
        <v>227.766667683919</v>
      </c>
      <c r="T524" s="4">
        <v>65.066668192545606</v>
      </c>
      <c r="U524">
        <v>2.6566666762034101</v>
      </c>
      <c r="V524">
        <v>0.38533332943916299</v>
      </c>
      <c r="X524">
        <v>149.19999999999999</v>
      </c>
      <c r="AE524">
        <v>2.2999999999999998</v>
      </c>
      <c r="AF524">
        <v>1.1539999999999999</v>
      </c>
      <c r="AG524">
        <v>46.61</v>
      </c>
      <c r="AH524">
        <v>-34.150094930000002</v>
      </c>
      <c r="AJ524" s="5">
        <f t="shared" si="17"/>
        <v>20.265217391304351</v>
      </c>
    </row>
    <row r="525" spans="1:36" x14ac:dyDescent="0.25">
      <c r="A525" t="s">
        <v>4111</v>
      </c>
      <c r="B525" t="s">
        <v>4253</v>
      </c>
      <c r="C525" t="s">
        <v>4265</v>
      </c>
      <c r="D525" t="str">
        <f t="shared" si="16"/>
        <v>Virola michelii</v>
      </c>
      <c r="E525" t="s">
        <v>4273</v>
      </c>
      <c r="F525" t="s">
        <v>37</v>
      </c>
      <c r="G525">
        <v>97</v>
      </c>
      <c r="H525">
        <v>2</v>
      </c>
      <c r="I525">
        <v>3</v>
      </c>
      <c r="J525">
        <v>5</v>
      </c>
      <c r="K525" t="s">
        <v>38</v>
      </c>
      <c r="L525" t="s">
        <v>4273</v>
      </c>
      <c r="M525">
        <v>416</v>
      </c>
      <c r="N525">
        <v>17.8</v>
      </c>
      <c r="O525">
        <v>22</v>
      </c>
      <c r="P525">
        <v>3</v>
      </c>
      <c r="Q525">
        <v>3</v>
      </c>
      <c r="R525">
        <v>20</v>
      </c>
      <c r="S525">
        <v>155.89999898274701</v>
      </c>
      <c r="T525" s="4">
        <v>63.566666920979799</v>
      </c>
      <c r="U525">
        <v>0.896666665871938</v>
      </c>
      <c r="V525">
        <v>0.24066667258739499</v>
      </c>
      <c r="X525">
        <v>111.5</v>
      </c>
      <c r="AA525">
        <v>5</v>
      </c>
      <c r="AE525">
        <v>2.5709999725222601</v>
      </c>
      <c r="AF525">
        <v>3.9195299148559601</v>
      </c>
      <c r="AG525">
        <v>52.1340012550354</v>
      </c>
      <c r="AH525">
        <v>-33.204981170000003</v>
      </c>
      <c r="AJ525" s="5">
        <f t="shared" si="17"/>
        <v>20.277713657028837</v>
      </c>
    </row>
    <row r="526" spans="1:36" x14ac:dyDescent="0.25">
      <c r="A526" t="s">
        <v>3810</v>
      </c>
      <c r="B526" t="s">
        <v>3959</v>
      </c>
      <c r="C526" t="s">
        <v>3967</v>
      </c>
      <c r="D526" t="str">
        <f t="shared" si="16"/>
        <v>Pseudopiptadenia suaveolens</v>
      </c>
      <c r="E526" t="s">
        <v>3968</v>
      </c>
      <c r="F526" t="s">
        <v>74</v>
      </c>
      <c r="G526">
        <v>17</v>
      </c>
      <c r="H526">
        <v>75</v>
      </c>
      <c r="I526">
        <v>3</v>
      </c>
      <c r="J526">
        <v>5</v>
      </c>
      <c r="K526" t="s">
        <v>38</v>
      </c>
      <c r="L526" t="s">
        <v>3968</v>
      </c>
      <c r="M526">
        <v>387</v>
      </c>
      <c r="N526">
        <v>80</v>
      </c>
      <c r="O526">
        <v>46</v>
      </c>
      <c r="P526">
        <v>5</v>
      </c>
      <c r="Q526">
        <v>4</v>
      </c>
      <c r="R526">
        <v>30</v>
      </c>
      <c r="S526">
        <v>219.53333536783899</v>
      </c>
      <c r="T526" s="4">
        <v>14.9333333969116</v>
      </c>
      <c r="V526">
        <v>1.15000002582868</v>
      </c>
      <c r="X526">
        <v>77.099999999999994</v>
      </c>
      <c r="Y526" s="4">
        <v>0.64</v>
      </c>
      <c r="Z526">
        <v>0.74</v>
      </c>
      <c r="AA526">
        <v>12</v>
      </c>
      <c r="AB526">
        <v>0.59199999999999997</v>
      </c>
      <c r="AC526">
        <v>10.160600000000001</v>
      </c>
      <c r="AD526">
        <v>2.5960000000000001</v>
      </c>
      <c r="AE526">
        <v>2.61400006711483</v>
      </c>
      <c r="AF526">
        <v>5.0215101242065403</v>
      </c>
      <c r="AG526">
        <v>53.043997287750202</v>
      </c>
      <c r="AH526">
        <v>-31.323352969999998</v>
      </c>
      <c r="AJ526" s="5">
        <f t="shared" si="17"/>
        <v>20.292270820902026</v>
      </c>
    </row>
    <row r="527" spans="1:36" x14ac:dyDescent="0.25">
      <c r="A527" t="s">
        <v>1525</v>
      </c>
      <c r="B527" t="s">
        <v>1537</v>
      </c>
      <c r="C527" t="s">
        <v>1585</v>
      </c>
      <c r="D527" t="str">
        <f t="shared" si="16"/>
        <v>Pourouma villosa</v>
      </c>
      <c r="E527" t="s">
        <v>1588</v>
      </c>
      <c r="F527" t="s">
        <v>37</v>
      </c>
      <c r="G527">
        <v>41</v>
      </c>
      <c r="H527">
        <v>60</v>
      </c>
      <c r="I527">
        <v>3</v>
      </c>
      <c r="J527">
        <v>4</v>
      </c>
      <c r="K527" t="s">
        <v>38</v>
      </c>
      <c r="L527" t="s">
        <v>1588</v>
      </c>
      <c r="M527">
        <v>112</v>
      </c>
      <c r="N527">
        <v>40.6</v>
      </c>
      <c r="O527">
        <v>30</v>
      </c>
      <c r="P527">
        <v>5</v>
      </c>
      <c r="Q527">
        <v>5</v>
      </c>
      <c r="R527">
        <v>30</v>
      </c>
      <c r="S527">
        <v>353</v>
      </c>
      <c r="T527" s="4">
        <v>53.766666412353501</v>
      </c>
      <c r="U527">
        <v>2.40000001589457</v>
      </c>
      <c r="V527">
        <v>1.1433333555857299</v>
      </c>
      <c r="X527">
        <v>273.39999999999998</v>
      </c>
      <c r="Y527" s="4">
        <v>0.45</v>
      </c>
      <c r="Z527">
        <v>1.36</v>
      </c>
      <c r="AA527">
        <v>5</v>
      </c>
      <c r="AE527">
        <v>2.33500003814697</v>
      </c>
      <c r="AF527">
        <v>4.1641597747802699</v>
      </c>
      <c r="AG527">
        <v>47.387999296188397</v>
      </c>
      <c r="AH527">
        <v>-32.668540370000002</v>
      </c>
      <c r="AJ527" s="5">
        <f t="shared" si="17"/>
        <v>20.294646047969653</v>
      </c>
    </row>
    <row r="528" spans="1:36" x14ac:dyDescent="0.25">
      <c r="A528" t="s">
        <v>794</v>
      </c>
      <c r="B528" t="s">
        <v>795</v>
      </c>
      <c r="C528" t="s">
        <v>796</v>
      </c>
      <c r="D528" t="str">
        <f t="shared" si="16"/>
        <v>Cordia sagotii</v>
      </c>
      <c r="E528" t="s">
        <v>818</v>
      </c>
      <c r="F528" t="s">
        <v>89</v>
      </c>
      <c r="G528">
        <v>73</v>
      </c>
      <c r="H528">
        <v>129</v>
      </c>
      <c r="I528">
        <v>3</v>
      </c>
      <c r="J528">
        <v>5</v>
      </c>
      <c r="K528" t="s">
        <v>38</v>
      </c>
      <c r="L528" t="s">
        <v>818</v>
      </c>
      <c r="M528">
        <v>60</v>
      </c>
      <c r="N528">
        <v>20.399999999999999</v>
      </c>
      <c r="O528">
        <v>20</v>
      </c>
      <c r="P528">
        <v>4</v>
      </c>
      <c r="Q528">
        <v>4</v>
      </c>
      <c r="R528">
        <v>15</v>
      </c>
      <c r="S528">
        <v>431.36667887369799</v>
      </c>
      <c r="T528" s="4">
        <v>56.6666666666667</v>
      </c>
      <c r="U528">
        <v>2.90000001589457</v>
      </c>
      <c r="V528">
        <v>2.0899999539057399</v>
      </c>
      <c r="X528">
        <v>486</v>
      </c>
      <c r="Y528" s="4">
        <v>0.85660000000000003</v>
      </c>
      <c r="AA528">
        <v>7</v>
      </c>
      <c r="AE528">
        <v>2.1800000000000002</v>
      </c>
      <c r="AF528">
        <v>0.33400000000000002</v>
      </c>
      <c r="AG528">
        <v>44.27</v>
      </c>
      <c r="AH528">
        <v>-33.15824199</v>
      </c>
      <c r="AJ528" s="5">
        <f t="shared" si="17"/>
        <v>20.307339449541285</v>
      </c>
    </row>
    <row r="529" spans="1:36" x14ac:dyDescent="0.25">
      <c r="A529" t="s">
        <v>2617</v>
      </c>
      <c r="B529" t="s">
        <v>2618</v>
      </c>
      <c r="C529" t="s">
        <v>2619</v>
      </c>
      <c r="D529" t="str">
        <f t="shared" si="16"/>
        <v>Hebepetalum humiriifolium</v>
      </c>
      <c r="E529" t="s">
        <v>2621</v>
      </c>
      <c r="F529" t="s">
        <v>37</v>
      </c>
      <c r="G529">
        <v>44</v>
      </c>
      <c r="H529">
        <v>1</v>
      </c>
      <c r="I529">
        <v>3</v>
      </c>
      <c r="J529">
        <v>5</v>
      </c>
      <c r="K529" t="s">
        <v>38</v>
      </c>
      <c r="L529" t="s">
        <v>2621</v>
      </c>
      <c r="M529">
        <v>226</v>
      </c>
      <c r="N529">
        <v>14.2</v>
      </c>
      <c r="O529">
        <v>21</v>
      </c>
      <c r="P529">
        <v>3</v>
      </c>
      <c r="Q529">
        <v>3</v>
      </c>
      <c r="R529">
        <v>20</v>
      </c>
      <c r="S529">
        <v>215.10000101725299</v>
      </c>
      <c r="T529" s="4">
        <v>66</v>
      </c>
      <c r="U529">
        <v>1.3633333444595299</v>
      </c>
      <c r="V529">
        <v>0.94833334287007698</v>
      </c>
      <c r="X529">
        <v>435.5</v>
      </c>
      <c r="Y529" s="4">
        <v>0.75</v>
      </c>
      <c r="Z529">
        <v>0.46</v>
      </c>
      <c r="AA529">
        <v>1</v>
      </c>
      <c r="AB529">
        <v>0.73445498943328902</v>
      </c>
      <c r="AC529">
        <v>13.282999999999999</v>
      </c>
      <c r="AD529">
        <v>0.72412303</v>
      </c>
      <c r="AE529">
        <v>2.3180000483989698</v>
      </c>
      <c r="AF529">
        <v>2.6075899600982702</v>
      </c>
      <c r="AG529">
        <v>47.091999650001497</v>
      </c>
      <c r="AH529">
        <v>-32.048444809999999</v>
      </c>
      <c r="AJ529" s="5">
        <f t="shared" si="17"/>
        <v>20.315788898506575</v>
      </c>
    </row>
    <row r="530" spans="1:36" x14ac:dyDescent="0.25">
      <c r="A530" t="s">
        <v>1661</v>
      </c>
      <c r="B530" t="s">
        <v>1747</v>
      </c>
      <c r="C530" t="s">
        <v>1804</v>
      </c>
      <c r="D530" t="str">
        <f t="shared" si="16"/>
        <v>Licania canescens</v>
      </c>
      <c r="E530" t="s">
        <v>1840</v>
      </c>
      <c r="F530" t="s">
        <v>116</v>
      </c>
      <c r="G530">
        <v>180</v>
      </c>
      <c r="H530">
        <v>17</v>
      </c>
      <c r="I530">
        <v>3</v>
      </c>
      <c r="J530">
        <v>5</v>
      </c>
      <c r="K530" t="s">
        <v>38</v>
      </c>
      <c r="L530" t="s">
        <v>1840</v>
      </c>
      <c r="M530">
        <v>135</v>
      </c>
      <c r="N530">
        <v>14.5</v>
      </c>
      <c r="O530">
        <v>8</v>
      </c>
      <c r="P530">
        <v>2</v>
      </c>
      <c r="Q530">
        <v>2</v>
      </c>
      <c r="R530">
        <v>8</v>
      </c>
      <c r="S530">
        <v>166.53333536783899</v>
      </c>
      <c r="T530" s="4">
        <v>58.733333587646499</v>
      </c>
      <c r="U530">
        <v>1.4166667064031</v>
      </c>
      <c r="V530">
        <v>0.22766666611035699</v>
      </c>
      <c r="X530">
        <v>74</v>
      </c>
      <c r="Y530" s="4">
        <v>0.79879999999999995</v>
      </c>
      <c r="Z530">
        <v>0.47410000000000002</v>
      </c>
      <c r="AB530">
        <v>0.72799999999999998</v>
      </c>
      <c r="AC530">
        <v>9.5630000000000006</v>
      </c>
      <c r="AD530">
        <v>1.6240000000000001</v>
      </c>
      <c r="AE530">
        <v>2.1670000627636901</v>
      </c>
      <c r="AF530">
        <v>4.1373000144958496</v>
      </c>
      <c r="AG530">
        <v>44.038000702858</v>
      </c>
      <c r="AH530">
        <v>-33.560286660000003</v>
      </c>
      <c r="AJ530" s="5">
        <f t="shared" si="17"/>
        <v>20.322104027396289</v>
      </c>
    </row>
    <row r="531" spans="1:36" x14ac:dyDescent="0.25">
      <c r="A531" t="s">
        <v>2969</v>
      </c>
      <c r="B531" t="s">
        <v>2999</v>
      </c>
      <c r="C531" t="s">
        <v>3002</v>
      </c>
      <c r="D531" t="str">
        <f t="shared" si="16"/>
        <v>Eschweilera chartaceifolia</v>
      </c>
      <c r="E531" t="s">
        <v>3003</v>
      </c>
      <c r="F531" t="s">
        <v>42</v>
      </c>
      <c r="G531">
        <v>11</v>
      </c>
      <c r="H531">
        <v>312</v>
      </c>
      <c r="I531">
        <v>3</v>
      </c>
      <c r="J531">
        <v>5</v>
      </c>
      <c r="K531" t="s">
        <v>38</v>
      </c>
      <c r="L531" t="s">
        <v>3003</v>
      </c>
      <c r="M531">
        <v>305</v>
      </c>
      <c r="N531">
        <v>18.2</v>
      </c>
      <c r="O531">
        <v>20</v>
      </c>
      <c r="P531">
        <v>3</v>
      </c>
      <c r="Q531">
        <v>3</v>
      </c>
      <c r="R531">
        <v>20</v>
      </c>
      <c r="S531">
        <v>181.79999796549501</v>
      </c>
      <c r="T531" s="4">
        <v>67.533332824707003</v>
      </c>
      <c r="U531">
        <v>1.37999999523163</v>
      </c>
      <c r="V531">
        <v>0.45500001311302202</v>
      </c>
      <c r="X531">
        <v>161.30000000000001</v>
      </c>
      <c r="Y531" s="4">
        <v>0.70960000000000001</v>
      </c>
      <c r="Z531">
        <v>0.61240000000000006</v>
      </c>
      <c r="AB531">
        <v>0.754</v>
      </c>
      <c r="AC531">
        <v>13.2765</v>
      </c>
      <c r="AD531">
        <v>2.9784999999999999</v>
      </c>
      <c r="AE531">
        <v>2.4159999564289998</v>
      </c>
      <c r="AF531">
        <v>2.6318800449371298</v>
      </c>
      <c r="AG531">
        <v>49.101001024246202</v>
      </c>
      <c r="AH531">
        <v>-32.077621530000002</v>
      </c>
      <c r="AJ531" s="5">
        <f t="shared" si="17"/>
        <v>20.323262379863856</v>
      </c>
    </row>
    <row r="532" spans="1:36" x14ac:dyDescent="0.25">
      <c r="A532" t="s">
        <v>1525</v>
      </c>
      <c r="B532" t="s">
        <v>1537</v>
      </c>
      <c r="C532" t="s">
        <v>1553</v>
      </c>
      <c r="D532" t="str">
        <f t="shared" si="16"/>
        <v>Pourouma minor</v>
      </c>
      <c r="E532" t="s">
        <v>1561</v>
      </c>
      <c r="F532" t="s">
        <v>37</v>
      </c>
      <c r="G532">
        <v>27</v>
      </c>
      <c r="H532">
        <v>68</v>
      </c>
      <c r="I532">
        <v>3</v>
      </c>
      <c r="J532">
        <v>5</v>
      </c>
      <c r="K532" t="s">
        <v>38</v>
      </c>
      <c r="L532" t="s">
        <v>1561</v>
      </c>
      <c r="M532">
        <v>110</v>
      </c>
      <c r="N532">
        <v>29.9</v>
      </c>
      <c r="O532">
        <v>27</v>
      </c>
      <c r="P532">
        <v>4</v>
      </c>
      <c r="Q532">
        <v>3</v>
      </c>
      <c r="R532">
        <v>25</v>
      </c>
      <c r="S532">
        <v>146</v>
      </c>
      <c r="T532" s="4">
        <v>53.066666920979799</v>
      </c>
      <c r="U532">
        <v>1.38333332538605</v>
      </c>
      <c r="V532">
        <v>0.320333331823349</v>
      </c>
      <c r="X532">
        <v>154.19999999999999</v>
      </c>
      <c r="AA532">
        <v>9</v>
      </c>
      <c r="AE532">
        <v>2.4299999698996499</v>
      </c>
      <c r="AF532">
        <v>3.6661798954010001</v>
      </c>
      <c r="AG532">
        <v>49.393001198768602</v>
      </c>
      <c r="AH532">
        <v>-34.877118950000003</v>
      </c>
      <c r="AJ532" s="5">
        <f t="shared" si="17"/>
        <v>20.326338193661933</v>
      </c>
    </row>
    <row r="533" spans="1:36" x14ac:dyDescent="0.25">
      <c r="A533" t="s">
        <v>33</v>
      </c>
      <c r="B533" t="s">
        <v>34</v>
      </c>
      <c r="C533" t="s">
        <v>35</v>
      </c>
      <c r="D533" t="str">
        <f t="shared" si="16"/>
        <v>Anacardium spruceanum</v>
      </c>
      <c r="E533" t="s">
        <v>41</v>
      </c>
      <c r="F533" t="s">
        <v>42</v>
      </c>
      <c r="G533">
        <v>10</v>
      </c>
      <c r="H533">
        <v>336</v>
      </c>
      <c r="I533">
        <v>3</v>
      </c>
      <c r="J533">
        <v>5</v>
      </c>
      <c r="K533" t="s">
        <v>38</v>
      </c>
      <c r="L533" t="s">
        <v>41</v>
      </c>
      <c r="M533">
        <v>1</v>
      </c>
      <c r="N533">
        <v>29</v>
      </c>
      <c r="O533">
        <v>22</v>
      </c>
      <c r="P533">
        <v>3</v>
      </c>
      <c r="Q533">
        <v>3</v>
      </c>
      <c r="R533">
        <v>22</v>
      </c>
      <c r="S533">
        <v>182.53333536783899</v>
      </c>
      <c r="T533" s="4">
        <v>39.900000254313099</v>
      </c>
      <c r="U533">
        <v>1.80666665236155</v>
      </c>
      <c r="V533">
        <v>1.25866663455963</v>
      </c>
      <c r="X533">
        <v>421.4</v>
      </c>
      <c r="Y533" s="4">
        <v>0.46010000000000001</v>
      </c>
      <c r="Z533">
        <v>1.0264</v>
      </c>
      <c r="AA533">
        <v>16</v>
      </c>
      <c r="AB533">
        <v>0.32300000000000001</v>
      </c>
      <c r="AC533">
        <v>12.0425</v>
      </c>
      <c r="AD533">
        <v>4.4255000000000004</v>
      </c>
      <c r="AE533" s="4">
        <v>2.3679999634623501</v>
      </c>
      <c r="AF533">
        <v>2.7065598964691202</v>
      </c>
      <c r="AG533">
        <v>48.137998580932603</v>
      </c>
      <c r="AH533">
        <v>-32.86131778</v>
      </c>
      <c r="AJ533" s="5">
        <f t="shared" si="17"/>
        <v>20.328547011693384</v>
      </c>
    </row>
    <row r="534" spans="1:36" x14ac:dyDescent="0.25">
      <c r="A534" t="s">
        <v>2783</v>
      </c>
      <c r="B534" t="s">
        <v>122</v>
      </c>
      <c r="C534" t="s">
        <v>6356</v>
      </c>
      <c r="D534" t="str">
        <f t="shared" si="16"/>
        <v>IND sp, B1</v>
      </c>
      <c r="E534" t="s">
        <v>2911</v>
      </c>
      <c r="F534" t="s">
        <v>89</v>
      </c>
      <c r="G534">
        <v>59</v>
      </c>
      <c r="H534">
        <v>166</v>
      </c>
      <c r="I534">
        <v>3</v>
      </c>
      <c r="J534">
        <v>4</v>
      </c>
      <c r="K534" t="s">
        <v>38</v>
      </c>
      <c r="L534" t="s">
        <v>2911</v>
      </c>
      <c r="M534">
        <v>251</v>
      </c>
      <c r="N534">
        <v>12.9</v>
      </c>
      <c r="O534">
        <v>17</v>
      </c>
      <c r="P534">
        <v>2</v>
      </c>
      <c r="Q534">
        <v>4</v>
      </c>
      <c r="R534">
        <v>16</v>
      </c>
      <c r="S534">
        <v>263.66666666666703</v>
      </c>
      <c r="T534" s="4">
        <v>65.1666666666667</v>
      </c>
      <c r="U534">
        <v>2.2600000301996901</v>
      </c>
      <c r="V534">
        <v>0.30733333031336502</v>
      </c>
      <c r="X534">
        <v>72.8</v>
      </c>
      <c r="Y534" s="4">
        <v>0.8931</v>
      </c>
      <c r="AA534">
        <v>2</v>
      </c>
      <c r="AE534">
        <v>2.5099999999999998</v>
      </c>
      <c r="AF534">
        <v>-0.74199999999999999</v>
      </c>
      <c r="AG534">
        <v>51.03</v>
      </c>
      <c r="AH534">
        <v>-30.058803600000001</v>
      </c>
      <c r="AJ534" s="5">
        <f t="shared" si="17"/>
        <v>20.330677290836654</v>
      </c>
    </row>
    <row r="535" spans="1:36" x14ac:dyDescent="0.25">
      <c r="A535" t="s">
        <v>2969</v>
      </c>
      <c r="B535" t="s">
        <v>2999</v>
      </c>
      <c r="C535" t="s">
        <v>3012</v>
      </c>
      <c r="D535" t="str">
        <f t="shared" si="16"/>
        <v>Eschweilera coriacea</v>
      </c>
      <c r="E535" t="s">
        <v>3090</v>
      </c>
      <c r="F535" t="s">
        <v>116</v>
      </c>
      <c r="G535">
        <v>149</v>
      </c>
      <c r="H535">
        <v>40</v>
      </c>
      <c r="I535">
        <v>3</v>
      </c>
      <c r="J535">
        <v>5</v>
      </c>
      <c r="K535" t="s">
        <v>38</v>
      </c>
      <c r="L535" t="s">
        <v>3090</v>
      </c>
      <c r="M535">
        <v>307</v>
      </c>
      <c r="N535">
        <v>19.2</v>
      </c>
      <c r="O535">
        <v>19</v>
      </c>
      <c r="P535">
        <v>3</v>
      </c>
      <c r="Q535">
        <v>3</v>
      </c>
      <c r="R535">
        <v>19</v>
      </c>
      <c r="S535">
        <v>199.666666666667</v>
      </c>
      <c r="T535" s="4">
        <v>56.866666158040402</v>
      </c>
      <c r="U535">
        <v>1.94999996821086</v>
      </c>
      <c r="V535">
        <v>0.89733334382375096</v>
      </c>
      <c r="X535">
        <v>259.60000000000002</v>
      </c>
      <c r="AE535">
        <v>2.33</v>
      </c>
      <c r="AF535">
        <v>4.5309999999999997</v>
      </c>
      <c r="AG535">
        <v>47.38</v>
      </c>
      <c r="AH535">
        <v>-32.011064419999997</v>
      </c>
      <c r="AJ535" s="5">
        <f t="shared" si="17"/>
        <v>20.334763948497855</v>
      </c>
    </row>
    <row r="536" spans="1:36" x14ac:dyDescent="0.25">
      <c r="A536" t="s">
        <v>5559</v>
      </c>
      <c r="B536" t="s">
        <v>5569</v>
      </c>
      <c r="C536" t="s">
        <v>5570</v>
      </c>
      <c r="D536" t="str">
        <f t="shared" si="16"/>
        <v>Qualea rosea</v>
      </c>
      <c r="E536" t="s">
        <v>5584</v>
      </c>
      <c r="F536" t="s">
        <v>116</v>
      </c>
      <c r="G536">
        <v>159</v>
      </c>
      <c r="H536">
        <v>89</v>
      </c>
      <c r="I536">
        <v>3</v>
      </c>
      <c r="J536">
        <v>5</v>
      </c>
      <c r="K536" t="s">
        <v>38</v>
      </c>
      <c r="L536" t="s">
        <v>5584</v>
      </c>
      <c r="M536">
        <v>615</v>
      </c>
      <c r="N536">
        <v>16.8</v>
      </c>
      <c r="O536">
        <v>24</v>
      </c>
      <c r="P536">
        <v>3</v>
      </c>
      <c r="Q536">
        <v>3</v>
      </c>
      <c r="R536">
        <v>20</v>
      </c>
      <c r="S536">
        <v>232.666666666667</v>
      </c>
      <c r="T536" s="4">
        <v>63.699998219807902</v>
      </c>
      <c r="U536">
        <v>1.33999999364217</v>
      </c>
      <c r="V536">
        <v>0.33633333444595298</v>
      </c>
      <c r="X536">
        <v>109.6</v>
      </c>
      <c r="AE536">
        <v>2.0459999999999998</v>
      </c>
      <c r="AF536">
        <v>2.835</v>
      </c>
      <c r="AG536">
        <v>41.633000000000003</v>
      </c>
      <c r="AJ536" s="5">
        <f t="shared" si="17"/>
        <v>20.348484848484851</v>
      </c>
    </row>
    <row r="537" spans="1:36" x14ac:dyDescent="0.25">
      <c r="A537" t="s">
        <v>2365</v>
      </c>
      <c r="B537" t="s">
        <v>2521</v>
      </c>
      <c r="C537" t="s">
        <v>1634</v>
      </c>
      <c r="D537" t="str">
        <f t="shared" si="16"/>
        <v>Sandwithia guyanensis</v>
      </c>
      <c r="E537" t="s">
        <v>2562</v>
      </c>
      <c r="F537" t="s">
        <v>89</v>
      </c>
      <c r="G537">
        <v>94</v>
      </c>
      <c r="H537">
        <v>172</v>
      </c>
      <c r="I537">
        <v>2</v>
      </c>
      <c r="J537">
        <v>5</v>
      </c>
      <c r="K537" t="s">
        <v>38</v>
      </c>
      <c r="L537" t="s">
        <v>2562</v>
      </c>
      <c r="M537">
        <v>218</v>
      </c>
      <c r="N537">
        <v>10.3</v>
      </c>
      <c r="O537">
        <v>10</v>
      </c>
      <c r="P537">
        <v>1</v>
      </c>
      <c r="Q537">
        <v>1</v>
      </c>
      <c r="R537">
        <v>5</v>
      </c>
      <c r="S537">
        <v>196.80000305175801</v>
      </c>
      <c r="T537" s="4">
        <v>57.099998474121101</v>
      </c>
      <c r="U537">
        <v>1.62999999523163</v>
      </c>
      <c r="V537">
        <v>0.41750000417232502</v>
      </c>
      <c r="AE537">
        <v>2.1</v>
      </c>
      <c r="AF537">
        <v>0.38800000000000001</v>
      </c>
      <c r="AG537">
        <v>42.74</v>
      </c>
      <c r="AH537">
        <v>-31.895725160000001</v>
      </c>
      <c r="AJ537" s="5">
        <f t="shared" si="17"/>
        <v>20.352380952380951</v>
      </c>
    </row>
    <row r="538" spans="1:36" x14ac:dyDescent="0.25">
      <c r="A538" t="s">
        <v>3631</v>
      </c>
      <c r="B538" t="s">
        <v>3642</v>
      </c>
      <c r="C538" t="s">
        <v>3643</v>
      </c>
      <c r="D538" t="str">
        <f t="shared" si="16"/>
        <v>Miconia acuminata</v>
      </c>
      <c r="E538" t="s">
        <v>3645</v>
      </c>
      <c r="F538" t="s">
        <v>89</v>
      </c>
      <c r="G538">
        <v>35</v>
      </c>
      <c r="H538">
        <v>128</v>
      </c>
      <c r="I538">
        <v>3</v>
      </c>
      <c r="J538">
        <v>5</v>
      </c>
      <c r="K538" t="s">
        <v>38</v>
      </c>
      <c r="L538" t="s">
        <v>3645</v>
      </c>
      <c r="M538">
        <v>335</v>
      </c>
      <c r="N538">
        <v>15.6</v>
      </c>
      <c r="O538">
        <v>15</v>
      </c>
      <c r="P538">
        <v>4</v>
      </c>
      <c r="Q538">
        <v>4</v>
      </c>
      <c r="R538">
        <v>15</v>
      </c>
      <c r="S538">
        <v>228.10000101725299</v>
      </c>
      <c r="T538" s="4">
        <v>51.933333079020201</v>
      </c>
      <c r="U538">
        <v>0.653333326180776</v>
      </c>
      <c r="V538">
        <v>0.71766666571299198</v>
      </c>
      <c r="X538">
        <v>209.9</v>
      </c>
      <c r="AE538">
        <v>2.27</v>
      </c>
      <c r="AF538">
        <v>0.46</v>
      </c>
      <c r="AG538">
        <v>46.2</v>
      </c>
      <c r="AH538">
        <v>-30.596905540000002</v>
      </c>
      <c r="AJ538" s="5">
        <f t="shared" si="17"/>
        <v>20.35242290748899</v>
      </c>
    </row>
    <row r="539" spans="1:36" x14ac:dyDescent="0.25">
      <c r="A539" t="s">
        <v>4022</v>
      </c>
      <c r="B539" t="s">
        <v>4028</v>
      </c>
      <c r="C539" t="s">
        <v>81</v>
      </c>
      <c r="D539" t="str">
        <f t="shared" si="16"/>
        <v>Brosimum guianense</v>
      </c>
      <c r="E539" t="s">
        <v>4039</v>
      </c>
      <c r="F539" t="s">
        <v>116</v>
      </c>
      <c r="G539">
        <v>165</v>
      </c>
      <c r="H539">
        <v>32</v>
      </c>
      <c r="I539">
        <v>3</v>
      </c>
      <c r="J539">
        <v>5</v>
      </c>
      <c r="K539" t="s">
        <v>38</v>
      </c>
      <c r="L539" t="s">
        <v>4039</v>
      </c>
      <c r="M539">
        <v>397</v>
      </c>
      <c r="N539">
        <v>11.3</v>
      </c>
      <c r="O539">
        <v>14</v>
      </c>
      <c r="P539">
        <v>2</v>
      </c>
      <c r="Q539">
        <v>3</v>
      </c>
      <c r="R539">
        <v>14</v>
      </c>
      <c r="S539">
        <v>230</v>
      </c>
      <c r="T539" s="4">
        <v>70.433331807454394</v>
      </c>
      <c r="U539">
        <v>2.03999996185303</v>
      </c>
      <c r="V539">
        <v>0.295999998847644</v>
      </c>
      <c r="X539">
        <v>85.1</v>
      </c>
      <c r="Y539" s="4">
        <v>0.76390000000000002</v>
      </c>
      <c r="Z539">
        <v>0.41810000000000003</v>
      </c>
      <c r="AB539">
        <v>0.67100000000000004</v>
      </c>
      <c r="AC539">
        <v>9.0075000000000003</v>
      </c>
      <c r="AD539">
        <v>1.2755000000000001</v>
      </c>
      <c r="AE539">
        <v>2.0499999999999998</v>
      </c>
      <c r="AF539">
        <v>5.5490000000000004</v>
      </c>
      <c r="AG539">
        <v>41.73</v>
      </c>
      <c r="AH539">
        <v>-31.725668150000001</v>
      </c>
      <c r="AJ539" s="5">
        <f t="shared" si="17"/>
        <v>20.356097560975609</v>
      </c>
    </row>
    <row r="540" spans="1:36" x14ac:dyDescent="0.25">
      <c r="A540" t="s">
        <v>2365</v>
      </c>
      <c r="B540" t="s">
        <v>2521</v>
      </c>
      <c r="C540" t="s">
        <v>1634</v>
      </c>
      <c r="D540" t="str">
        <f t="shared" si="16"/>
        <v>Sandwithia guyanensis</v>
      </c>
      <c r="E540" t="s">
        <v>2541</v>
      </c>
      <c r="F540" t="s">
        <v>89</v>
      </c>
      <c r="G540">
        <v>83</v>
      </c>
      <c r="H540">
        <v>165</v>
      </c>
      <c r="I540">
        <v>3</v>
      </c>
      <c r="J540">
        <v>5</v>
      </c>
      <c r="K540" t="s">
        <v>38</v>
      </c>
      <c r="L540" t="s">
        <v>2541</v>
      </c>
      <c r="M540">
        <v>218</v>
      </c>
      <c r="N540">
        <v>10.199999999999999</v>
      </c>
      <c r="O540">
        <v>7</v>
      </c>
      <c r="P540">
        <v>1</v>
      </c>
      <c r="Q540">
        <v>1</v>
      </c>
      <c r="R540">
        <v>7</v>
      </c>
      <c r="S540">
        <v>230.89999898274701</v>
      </c>
      <c r="T540" s="4">
        <v>55.899998982747398</v>
      </c>
      <c r="U540">
        <v>1.8566666841507</v>
      </c>
      <c r="V540">
        <v>0.36333333452542599</v>
      </c>
      <c r="X540">
        <v>128.9</v>
      </c>
      <c r="AE540">
        <v>2.11</v>
      </c>
      <c r="AF540">
        <v>0.85199999999999998</v>
      </c>
      <c r="AG540">
        <v>43</v>
      </c>
      <c r="AH540">
        <v>-31.866558220000002</v>
      </c>
      <c r="AJ540" s="5">
        <f t="shared" si="17"/>
        <v>20.379146919431282</v>
      </c>
    </row>
    <row r="541" spans="1:36" x14ac:dyDescent="0.25">
      <c r="A541" t="s">
        <v>1187</v>
      </c>
      <c r="B541" t="s">
        <v>1199</v>
      </c>
      <c r="C541" t="s">
        <v>63</v>
      </c>
      <c r="D541" t="str">
        <f t="shared" si="16"/>
        <v>Dicorynia guianensis</v>
      </c>
      <c r="E541" t="s">
        <v>1256</v>
      </c>
      <c r="F541" t="s">
        <v>42</v>
      </c>
      <c r="G541">
        <v>37</v>
      </c>
      <c r="H541">
        <v>362</v>
      </c>
      <c r="I541">
        <v>3</v>
      </c>
      <c r="J541">
        <v>5</v>
      </c>
      <c r="K541" t="s">
        <v>38</v>
      </c>
      <c r="L541" t="s">
        <v>1256</v>
      </c>
      <c r="M541">
        <v>88</v>
      </c>
      <c r="N541">
        <v>68.5</v>
      </c>
      <c r="O541">
        <v>33</v>
      </c>
      <c r="P541">
        <v>5</v>
      </c>
      <c r="Q541">
        <v>5</v>
      </c>
      <c r="R541">
        <v>33</v>
      </c>
      <c r="S541">
        <v>242.13333129882801</v>
      </c>
      <c r="T541" s="4">
        <v>55.8333346048991</v>
      </c>
      <c r="U541">
        <v>1.5</v>
      </c>
      <c r="V541">
        <v>0.35333332419395402</v>
      </c>
      <c r="X541">
        <v>82.8</v>
      </c>
      <c r="Y541" s="4">
        <v>0.7359</v>
      </c>
      <c r="Z541">
        <v>0.55979999999999996</v>
      </c>
      <c r="AA541">
        <v>8</v>
      </c>
      <c r="AB541">
        <v>0.60499999999999998</v>
      </c>
      <c r="AC541">
        <v>11.904</v>
      </c>
      <c r="AD541">
        <v>3.4474999999999998</v>
      </c>
      <c r="AE541">
        <v>2.4539999663829799</v>
      </c>
      <c r="AF541">
        <v>3.4790799617767298</v>
      </c>
      <c r="AG541">
        <v>50.0119984149933</v>
      </c>
      <c r="AH541">
        <v>-28.327826829999999</v>
      </c>
      <c r="AJ541" s="5">
        <f t="shared" si="17"/>
        <v>20.379787734352501</v>
      </c>
    </row>
    <row r="542" spans="1:36" x14ac:dyDescent="0.25">
      <c r="A542" t="s">
        <v>822</v>
      </c>
      <c r="B542" t="s">
        <v>849</v>
      </c>
      <c r="C542" t="s">
        <v>855</v>
      </c>
      <c r="D542" t="str">
        <f t="shared" si="16"/>
        <v>Protium apiculatum</v>
      </c>
      <c r="E542" t="s">
        <v>863</v>
      </c>
      <c r="F542" t="s">
        <v>116</v>
      </c>
      <c r="G542">
        <v>137</v>
      </c>
      <c r="H542">
        <v>60</v>
      </c>
      <c r="I542">
        <v>3</v>
      </c>
      <c r="J542">
        <v>5</v>
      </c>
      <c r="K542" t="s">
        <v>38</v>
      </c>
      <c r="L542" t="s">
        <v>863</v>
      </c>
      <c r="M542">
        <v>67</v>
      </c>
      <c r="N542">
        <v>13.1</v>
      </c>
      <c r="O542">
        <v>15</v>
      </c>
      <c r="P542">
        <v>3</v>
      </c>
      <c r="Q542">
        <v>2</v>
      </c>
      <c r="R542">
        <v>12</v>
      </c>
      <c r="S542">
        <v>164</v>
      </c>
      <c r="T542" s="4">
        <v>53.099999745686901</v>
      </c>
      <c r="U542">
        <v>1.8866666158040399</v>
      </c>
      <c r="V542">
        <v>1.0330000122388201</v>
      </c>
      <c r="X542">
        <v>364</v>
      </c>
      <c r="Y542" s="4">
        <v>0.57509999999999994</v>
      </c>
      <c r="Z542">
        <v>0.76910000000000001</v>
      </c>
      <c r="AA542">
        <v>2</v>
      </c>
      <c r="AB542">
        <v>0.55600000000000005</v>
      </c>
      <c r="AC542">
        <v>17.488499999999998</v>
      </c>
      <c r="AD542">
        <v>2.5615000000000001</v>
      </c>
      <c r="AE542">
        <v>2.2779999300837499</v>
      </c>
      <c r="AF542">
        <v>5.0816898345947301</v>
      </c>
      <c r="AG542">
        <v>46.4439988136292</v>
      </c>
      <c r="AH542">
        <v>-31.842555610000002</v>
      </c>
      <c r="AJ542" s="5">
        <f t="shared" si="17"/>
        <v>20.388059806446833</v>
      </c>
    </row>
    <row r="543" spans="1:36" x14ac:dyDescent="0.25">
      <c r="A543" t="s">
        <v>1187</v>
      </c>
      <c r="B543" t="s">
        <v>1199</v>
      </c>
      <c r="C543" t="s">
        <v>63</v>
      </c>
      <c r="D543" t="str">
        <f t="shared" si="16"/>
        <v>Dicorynia guianensis</v>
      </c>
      <c r="E543" t="s">
        <v>1222</v>
      </c>
      <c r="F543" t="s">
        <v>74</v>
      </c>
      <c r="G543">
        <v>53</v>
      </c>
      <c r="H543">
        <v>50</v>
      </c>
      <c r="I543">
        <v>3</v>
      </c>
      <c r="J543">
        <v>5</v>
      </c>
      <c r="K543" t="s">
        <v>38</v>
      </c>
      <c r="L543" t="s">
        <v>1222</v>
      </c>
      <c r="M543">
        <v>88</v>
      </c>
      <c r="N543">
        <v>50</v>
      </c>
      <c r="O543">
        <v>31</v>
      </c>
      <c r="P543">
        <v>5</v>
      </c>
      <c r="Q543">
        <v>5</v>
      </c>
      <c r="R543">
        <v>31</v>
      </c>
      <c r="S543">
        <v>279.13334147135402</v>
      </c>
      <c r="T543" s="4">
        <v>61.033332824707003</v>
      </c>
      <c r="U543">
        <v>2.0499999920527099</v>
      </c>
      <c r="V543">
        <v>0.323999991019567</v>
      </c>
      <c r="X543">
        <v>83.7</v>
      </c>
      <c r="AE543">
        <v>2.5790000334382102</v>
      </c>
      <c r="AF543">
        <v>3.8984799385070801</v>
      </c>
      <c r="AG543">
        <v>52.581000328064</v>
      </c>
      <c r="AH543">
        <v>-29.346686299999998</v>
      </c>
      <c r="AJ543" s="5">
        <f t="shared" si="17"/>
        <v>20.38813479888378</v>
      </c>
    </row>
    <row r="544" spans="1:36" x14ac:dyDescent="0.25">
      <c r="A544" t="s">
        <v>3810</v>
      </c>
      <c r="B544" t="s">
        <v>3833</v>
      </c>
      <c r="C544" t="s">
        <v>3938</v>
      </c>
      <c r="D544" t="str">
        <f t="shared" si="16"/>
        <v>Inga stipularis</v>
      </c>
      <c r="E544" t="s">
        <v>3939</v>
      </c>
      <c r="F544" t="s">
        <v>89</v>
      </c>
      <c r="G544">
        <v>7</v>
      </c>
      <c r="H544">
        <v>154</v>
      </c>
      <c r="I544">
        <v>3</v>
      </c>
      <c r="J544">
        <v>5</v>
      </c>
      <c r="K544" t="s">
        <v>38</v>
      </c>
      <c r="L544" t="s">
        <v>3939</v>
      </c>
      <c r="M544">
        <v>379</v>
      </c>
      <c r="N544">
        <v>10.7</v>
      </c>
      <c r="O544">
        <v>11</v>
      </c>
      <c r="P544">
        <v>4</v>
      </c>
      <c r="Q544">
        <v>4</v>
      </c>
      <c r="R544">
        <v>11</v>
      </c>
      <c r="S544">
        <v>299.46667480468801</v>
      </c>
      <c r="T544" s="4">
        <v>66.233332316080705</v>
      </c>
      <c r="U544">
        <v>1.6133333047231</v>
      </c>
      <c r="V544">
        <v>0.47133333484331802</v>
      </c>
      <c r="X544">
        <v>109.8</v>
      </c>
      <c r="Y544" s="4">
        <v>0.73340000000000005</v>
      </c>
      <c r="AA544">
        <v>2</v>
      </c>
      <c r="AE544">
        <v>2.29</v>
      </c>
      <c r="AF544">
        <v>1.21</v>
      </c>
      <c r="AG544">
        <v>46.69</v>
      </c>
      <c r="AH544">
        <v>-30.981135349999999</v>
      </c>
      <c r="AJ544" s="5">
        <f t="shared" si="17"/>
        <v>20.388646288209607</v>
      </c>
    </row>
    <row r="545" spans="1:36" x14ac:dyDescent="0.25">
      <c r="A545" t="s">
        <v>4423</v>
      </c>
      <c r="B545" t="s">
        <v>4436</v>
      </c>
      <c r="C545" t="s">
        <v>63</v>
      </c>
      <c r="D545" t="str">
        <f t="shared" si="16"/>
        <v>Minquartia guianensis</v>
      </c>
      <c r="E545" t="s">
        <v>4439</v>
      </c>
      <c r="F545" t="s">
        <v>74</v>
      </c>
      <c r="G545">
        <v>83</v>
      </c>
      <c r="H545">
        <v>86</v>
      </c>
      <c r="I545">
        <v>3</v>
      </c>
      <c r="J545">
        <v>5</v>
      </c>
      <c r="K545" t="s">
        <v>38</v>
      </c>
      <c r="L545" t="s">
        <v>4439</v>
      </c>
      <c r="M545">
        <v>450</v>
      </c>
      <c r="N545">
        <v>28.5</v>
      </c>
      <c r="O545">
        <v>27</v>
      </c>
      <c r="P545">
        <v>3</v>
      </c>
      <c r="Q545">
        <v>4</v>
      </c>
      <c r="R545">
        <v>27</v>
      </c>
      <c r="S545">
        <v>167.20000203450499</v>
      </c>
      <c r="T545" s="4">
        <v>46</v>
      </c>
      <c r="U545">
        <v>1.4966666698455799</v>
      </c>
      <c r="V545">
        <v>0.33633333444595298</v>
      </c>
      <c r="X545">
        <v>115.3</v>
      </c>
      <c r="Y545" s="4">
        <v>0.66</v>
      </c>
      <c r="Z545">
        <v>0.59</v>
      </c>
      <c r="AA545">
        <v>3</v>
      </c>
      <c r="AB545">
        <v>0.73599999999999999</v>
      </c>
      <c r="AC545">
        <v>12.723599999999999</v>
      </c>
      <c r="AD545">
        <v>2.0249999999999999</v>
      </c>
      <c r="AE545">
        <v>2.4769999086856802</v>
      </c>
      <c r="AF545">
        <v>2.0895800590515101</v>
      </c>
      <c r="AG545">
        <v>50.510001182556202</v>
      </c>
      <c r="AH545">
        <v>-30.64614903</v>
      </c>
      <c r="AJ545" s="5">
        <f t="shared" si="17"/>
        <v>20.391603974405186</v>
      </c>
    </row>
    <row r="546" spans="1:36" x14ac:dyDescent="0.25">
      <c r="A546" t="s">
        <v>2969</v>
      </c>
      <c r="B546" t="s">
        <v>3400</v>
      </c>
      <c r="C546" t="s">
        <v>3552</v>
      </c>
      <c r="D546" t="str">
        <f t="shared" si="16"/>
        <v>Lecythis poiteaui</v>
      </c>
      <c r="E546" t="s">
        <v>3556</v>
      </c>
      <c r="F546" t="s">
        <v>37</v>
      </c>
      <c r="G546">
        <v>66</v>
      </c>
      <c r="H546">
        <v>68</v>
      </c>
      <c r="I546">
        <v>3</v>
      </c>
      <c r="J546">
        <v>5</v>
      </c>
      <c r="K546" t="s">
        <v>38</v>
      </c>
      <c r="L546" t="s">
        <v>3556</v>
      </c>
      <c r="M546">
        <v>328</v>
      </c>
      <c r="N546">
        <v>58</v>
      </c>
      <c r="O546">
        <v>30</v>
      </c>
      <c r="P546">
        <v>5</v>
      </c>
      <c r="Q546">
        <v>4</v>
      </c>
      <c r="R546">
        <v>30</v>
      </c>
      <c r="S546">
        <v>209.666666666667</v>
      </c>
      <c r="T546" s="4">
        <v>45.766666412353501</v>
      </c>
      <c r="U546">
        <v>1.3266666332880701</v>
      </c>
      <c r="V546">
        <v>0.76699999968210897</v>
      </c>
      <c r="X546">
        <v>302.89999999999998</v>
      </c>
      <c r="Y546" s="4">
        <v>0.65</v>
      </c>
      <c r="Z546">
        <v>0.66</v>
      </c>
      <c r="AA546">
        <v>10</v>
      </c>
      <c r="AB546">
        <v>0.626179218292236</v>
      </c>
      <c r="AC546">
        <v>10.3925</v>
      </c>
      <c r="AD546">
        <v>0.71083936999999997</v>
      </c>
      <c r="AE546">
        <v>2.5879999622702599</v>
      </c>
      <c r="AF546">
        <v>4.1029500961303702</v>
      </c>
      <c r="AG546">
        <v>52.828001976013198</v>
      </c>
      <c r="AH546">
        <v>-30.76949729</v>
      </c>
      <c r="AJ546" s="5">
        <f t="shared" si="17"/>
        <v>20.412674940563416</v>
      </c>
    </row>
    <row r="547" spans="1:36" x14ac:dyDescent="0.25">
      <c r="A547" t="s">
        <v>124</v>
      </c>
      <c r="B547" t="s">
        <v>187</v>
      </c>
      <c r="C547" t="s">
        <v>188</v>
      </c>
      <c r="D547" t="str">
        <f t="shared" si="16"/>
        <v>Oxandra asbeckii</v>
      </c>
      <c r="E547" t="s">
        <v>236</v>
      </c>
      <c r="F547" t="s">
        <v>89</v>
      </c>
      <c r="G547">
        <v>23</v>
      </c>
      <c r="H547">
        <v>140</v>
      </c>
      <c r="I547">
        <v>3</v>
      </c>
      <c r="J547">
        <v>5</v>
      </c>
      <c r="K547" t="s">
        <v>38</v>
      </c>
      <c r="L547" t="s">
        <v>236</v>
      </c>
      <c r="M547">
        <v>17</v>
      </c>
      <c r="N547">
        <v>15</v>
      </c>
      <c r="O547">
        <v>14</v>
      </c>
      <c r="P547">
        <v>2</v>
      </c>
      <c r="Q547">
        <v>2</v>
      </c>
      <c r="R547">
        <v>7</v>
      </c>
      <c r="S547">
        <v>208.333333333333</v>
      </c>
      <c r="T547" s="4">
        <v>58.3333333333333</v>
      </c>
      <c r="U547">
        <v>1.91333333651225</v>
      </c>
      <c r="V547">
        <v>0.224000001947085</v>
      </c>
      <c r="X547">
        <v>83.2</v>
      </c>
      <c r="AE547">
        <v>2.27</v>
      </c>
      <c r="AF547">
        <v>-1.383</v>
      </c>
      <c r="AG547">
        <v>46.36</v>
      </c>
      <c r="AH547">
        <v>-31.861265629999998</v>
      </c>
      <c r="AJ547" s="5">
        <f t="shared" si="17"/>
        <v>20.422907488986784</v>
      </c>
    </row>
    <row r="548" spans="1:36" x14ac:dyDescent="0.25">
      <c r="A548" t="s">
        <v>2651</v>
      </c>
      <c r="B548" t="s">
        <v>2652</v>
      </c>
      <c r="C548" t="s">
        <v>2653</v>
      </c>
      <c r="D548" t="str">
        <f t="shared" si="16"/>
        <v>Dendrobangia boliviana</v>
      </c>
      <c r="E548" t="s">
        <v>2668</v>
      </c>
      <c r="F548" t="s">
        <v>116</v>
      </c>
      <c r="G548">
        <v>135</v>
      </c>
      <c r="H548">
        <v>10</v>
      </c>
      <c r="I548">
        <v>3</v>
      </c>
      <c r="J548">
        <v>5</v>
      </c>
      <c r="K548" t="s">
        <v>38</v>
      </c>
      <c r="L548" t="s">
        <v>2668</v>
      </c>
      <c r="M548">
        <v>236</v>
      </c>
      <c r="N548">
        <v>16.399999999999999</v>
      </c>
      <c r="O548">
        <v>23</v>
      </c>
      <c r="P548">
        <v>3</v>
      </c>
      <c r="Q548">
        <v>3</v>
      </c>
      <c r="R548">
        <v>20</v>
      </c>
      <c r="S548">
        <v>280.76666259765602</v>
      </c>
      <c r="T548" s="4">
        <v>62.433331807454401</v>
      </c>
      <c r="U548">
        <v>0.95666664838790905</v>
      </c>
      <c r="V548">
        <v>0.59466666976610805</v>
      </c>
      <c r="X548">
        <v>183</v>
      </c>
      <c r="AE548">
        <v>2.3490000516176202</v>
      </c>
      <c r="AF548">
        <v>4.0927300453186</v>
      </c>
      <c r="AG548">
        <v>47.979000210762003</v>
      </c>
      <c r="AH548">
        <v>-31.502723660000001</v>
      </c>
      <c r="AJ548" s="5">
        <f t="shared" si="17"/>
        <v>20.425286997214684</v>
      </c>
    </row>
    <row r="549" spans="1:36" x14ac:dyDescent="0.25">
      <c r="A549" t="s">
        <v>4889</v>
      </c>
      <c r="B549" t="s">
        <v>4890</v>
      </c>
      <c r="C549" t="s">
        <v>4891</v>
      </c>
      <c r="D549" t="str">
        <f t="shared" si="16"/>
        <v>Chrysophyllum argenteum</v>
      </c>
      <c r="E549" t="s">
        <v>4899</v>
      </c>
      <c r="F549" t="s">
        <v>89</v>
      </c>
      <c r="G549">
        <v>44</v>
      </c>
      <c r="H549">
        <v>189</v>
      </c>
      <c r="I549">
        <v>3</v>
      </c>
      <c r="J549">
        <v>5</v>
      </c>
      <c r="K549" t="s">
        <v>38</v>
      </c>
      <c r="L549" t="s">
        <v>4899</v>
      </c>
      <c r="M549">
        <v>524</v>
      </c>
      <c r="N549">
        <v>15.9</v>
      </c>
      <c r="O549">
        <v>15</v>
      </c>
      <c r="P549">
        <v>3</v>
      </c>
      <c r="Q549">
        <v>3</v>
      </c>
      <c r="R549">
        <v>15</v>
      </c>
      <c r="S549">
        <v>322.23333740234398</v>
      </c>
      <c r="T549" s="4">
        <v>71.1666666666667</v>
      </c>
      <c r="U549">
        <v>0.94333332777023304</v>
      </c>
      <c r="V549">
        <v>0.30566666523615499</v>
      </c>
      <c r="X549">
        <v>70.2</v>
      </c>
      <c r="Y549" s="4">
        <v>0.78490000000000004</v>
      </c>
      <c r="AA549">
        <v>1</v>
      </c>
      <c r="AE549">
        <v>2.42</v>
      </c>
      <c r="AF549">
        <v>-0.222</v>
      </c>
      <c r="AG549">
        <v>49.44</v>
      </c>
      <c r="AH549">
        <v>-31.505719890000002</v>
      </c>
      <c r="AJ549" s="5">
        <f t="shared" si="17"/>
        <v>20.429752066115704</v>
      </c>
    </row>
    <row r="550" spans="1:36" x14ac:dyDescent="0.25">
      <c r="A550" t="s">
        <v>696</v>
      </c>
      <c r="B550" t="s">
        <v>697</v>
      </c>
      <c r="C550" t="s">
        <v>698</v>
      </c>
      <c r="D550" t="str">
        <f t="shared" si="16"/>
        <v>Jacaranda copaia</v>
      </c>
      <c r="E550" t="s">
        <v>706</v>
      </c>
      <c r="F550" t="s">
        <v>74</v>
      </c>
      <c r="G550">
        <v>80</v>
      </c>
      <c r="H550">
        <v>41</v>
      </c>
      <c r="I550">
        <v>3</v>
      </c>
      <c r="J550">
        <v>5</v>
      </c>
      <c r="K550" t="s">
        <v>38</v>
      </c>
      <c r="L550" t="s">
        <v>706</v>
      </c>
      <c r="M550">
        <v>46</v>
      </c>
      <c r="N550">
        <v>28.6</v>
      </c>
      <c r="O550">
        <v>25</v>
      </c>
      <c r="P550">
        <v>4</v>
      </c>
      <c r="Q550">
        <v>4</v>
      </c>
      <c r="R550">
        <v>25</v>
      </c>
      <c r="S550">
        <v>312.56667073567701</v>
      </c>
      <c r="T550" s="4">
        <v>71.133336385091098</v>
      </c>
      <c r="U550">
        <v>1.5966666539510099</v>
      </c>
      <c r="V550">
        <v>0.24833333988984399</v>
      </c>
      <c r="X550">
        <v>62.4</v>
      </c>
      <c r="Y550" s="4">
        <v>0.46</v>
      </c>
      <c r="Z550">
        <v>0.54</v>
      </c>
      <c r="AB550">
        <v>0.41499999999999998</v>
      </c>
      <c r="AC550">
        <v>7.9282300000000001</v>
      </c>
      <c r="AD550">
        <v>1.996</v>
      </c>
      <c r="AE550">
        <v>2.5620000436902002</v>
      </c>
      <c r="AF550">
        <v>3.16263008117676</v>
      </c>
      <c r="AG550">
        <v>52.3679971694946</v>
      </c>
      <c r="AH550">
        <v>-31.082217350000001</v>
      </c>
      <c r="AJ550" s="5">
        <f t="shared" si="17"/>
        <v>20.440279577070527</v>
      </c>
    </row>
    <row r="551" spans="1:36" x14ac:dyDescent="0.25">
      <c r="A551" t="s">
        <v>2783</v>
      </c>
      <c r="B551" t="s">
        <v>2828</v>
      </c>
      <c r="C551" t="s">
        <v>2837</v>
      </c>
      <c r="D551" t="str">
        <f t="shared" si="16"/>
        <v>Ocotea cinerea</v>
      </c>
      <c r="E551" t="s">
        <v>2838</v>
      </c>
      <c r="F551" t="s">
        <v>40</v>
      </c>
      <c r="G551">
        <v>16</v>
      </c>
      <c r="H551">
        <v>3</v>
      </c>
      <c r="I551">
        <v>3</v>
      </c>
      <c r="J551">
        <v>5</v>
      </c>
      <c r="K551" t="s">
        <v>38</v>
      </c>
      <c r="L551" t="s">
        <v>2838</v>
      </c>
      <c r="M551">
        <v>288</v>
      </c>
      <c r="N551">
        <v>38.200000000000003</v>
      </c>
      <c r="O551">
        <v>27</v>
      </c>
      <c r="P551">
        <v>4</v>
      </c>
      <c r="Q551">
        <v>3</v>
      </c>
      <c r="R551">
        <v>27</v>
      </c>
      <c r="S551">
        <v>198.10000101725299</v>
      </c>
      <c r="T551" s="4">
        <v>44.5000012715658</v>
      </c>
      <c r="U551">
        <v>1.3433333237965901</v>
      </c>
      <c r="V551">
        <v>0.31166666746139499</v>
      </c>
      <c r="X551">
        <v>111.5</v>
      </c>
      <c r="Y551" s="4">
        <v>0.48099999999999998</v>
      </c>
      <c r="Z551">
        <v>0.84570000000000001</v>
      </c>
      <c r="AE551">
        <v>2.4979999288916601</v>
      </c>
      <c r="AF551">
        <v>1.8941999673843399</v>
      </c>
      <c r="AG551">
        <v>51.072001457214398</v>
      </c>
      <c r="AH551">
        <v>-33.542576009999998</v>
      </c>
      <c r="AJ551" s="5">
        <f t="shared" si="17"/>
        <v>20.445157290246435</v>
      </c>
    </row>
    <row r="552" spans="1:36" x14ac:dyDescent="0.25">
      <c r="A552" t="s">
        <v>2365</v>
      </c>
      <c r="B552" t="s">
        <v>2521</v>
      </c>
      <c r="C552" t="s">
        <v>1634</v>
      </c>
      <c r="D552" t="str">
        <f t="shared" si="16"/>
        <v>Sandwithia guyanensis</v>
      </c>
      <c r="E552" t="s">
        <v>2542</v>
      </c>
      <c r="F552" t="s">
        <v>89</v>
      </c>
      <c r="G552">
        <v>87</v>
      </c>
      <c r="H552">
        <v>180</v>
      </c>
      <c r="I552">
        <v>3</v>
      </c>
      <c r="J552">
        <v>5</v>
      </c>
      <c r="K552" t="s">
        <v>38</v>
      </c>
      <c r="L552" t="s">
        <v>2542</v>
      </c>
      <c r="M552">
        <v>218</v>
      </c>
      <c r="N552">
        <v>11.3</v>
      </c>
      <c r="O552">
        <v>11</v>
      </c>
      <c r="P552">
        <v>2</v>
      </c>
      <c r="Q552">
        <v>2</v>
      </c>
      <c r="R552">
        <v>10</v>
      </c>
      <c r="S552">
        <v>182.333333333333</v>
      </c>
      <c r="T552" s="4">
        <v>63.766666412353501</v>
      </c>
      <c r="U552">
        <v>1.5933333237965901</v>
      </c>
      <c r="V552">
        <v>0.44299999872843399</v>
      </c>
      <c r="X552">
        <v>167.5</v>
      </c>
      <c r="AE552">
        <v>2.14</v>
      </c>
      <c r="AF552">
        <v>0.88100000000000001</v>
      </c>
      <c r="AG552">
        <v>43.76</v>
      </c>
      <c r="AH552">
        <v>-31.469858200000001</v>
      </c>
      <c r="AJ552" s="5">
        <f t="shared" si="17"/>
        <v>20.44859813084112</v>
      </c>
    </row>
    <row r="553" spans="1:36" x14ac:dyDescent="0.25">
      <c r="A553" t="s">
        <v>5395</v>
      </c>
      <c r="B553" t="s">
        <v>5396</v>
      </c>
      <c r="C553" t="s">
        <v>5410</v>
      </c>
      <c r="D553" t="str">
        <f t="shared" si="16"/>
        <v>Sterculia pruriens</v>
      </c>
      <c r="E553" t="s">
        <v>5440</v>
      </c>
      <c r="F553" t="s">
        <v>116</v>
      </c>
      <c r="G553">
        <v>175</v>
      </c>
      <c r="H553">
        <v>90</v>
      </c>
      <c r="I553">
        <v>3</v>
      </c>
      <c r="J553">
        <v>5</v>
      </c>
      <c r="K553" t="s">
        <v>38</v>
      </c>
      <c r="L553" t="s">
        <v>5440</v>
      </c>
      <c r="M553">
        <v>598</v>
      </c>
      <c r="N553">
        <v>75.900000000000006</v>
      </c>
      <c r="O553">
        <v>40</v>
      </c>
      <c r="P553">
        <v>5</v>
      </c>
      <c r="Q553">
        <v>4</v>
      </c>
      <c r="R553">
        <v>30</v>
      </c>
      <c r="S553">
        <v>174.89999898274701</v>
      </c>
      <c r="T553" s="4">
        <v>50</v>
      </c>
      <c r="U553">
        <v>1.24333329995473</v>
      </c>
      <c r="V553">
        <v>2.33699997266134</v>
      </c>
      <c r="X553">
        <v>815</v>
      </c>
      <c r="Y553" s="4">
        <v>0.43669999999999998</v>
      </c>
      <c r="Z553">
        <v>0.83809999999999996</v>
      </c>
      <c r="AB553">
        <v>0.38300000000000001</v>
      </c>
      <c r="AC553">
        <v>16.386500000000002</v>
      </c>
      <c r="AD553">
        <v>2.9784999999999999</v>
      </c>
      <c r="AE553">
        <v>2.3000000044703501</v>
      </c>
      <c r="AF553">
        <v>2.8261899948120099</v>
      </c>
      <c r="AG553">
        <v>47.032999992370598</v>
      </c>
      <c r="AH553">
        <v>-31.32770695</v>
      </c>
      <c r="AJ553" s="5">
        <f t="shared" si="17"/>
        <v>20.449130391719923</v>
      </c>
    </row>
    <row r="554" spans="1:36" x14ac:dyDescent="0.25">
      <c r="A554" t="s">
        <v>4482</v>
      </c>
      <c r="B554" t="s">
        <v>4573</v>
      </c>
      <c r="C554" t="s">
        <v>4574</v>
      </c>
      <c r="D554" t="str">
        <f t="shared" si="16"/>
        <v>Dipteryx odorata</v>
      </c>
      <c r="E554" t="s">
        <v>4576</v>
      </c>
      <c r="F554" t="s">
        <v>116</v>
      </c>
      <c r="G554">
        <v>187</v>
      </c>
      <c r="H554">
        <v>41</v>
      </c>
      <c r="I554">
        <v>3</v>
      </c>
      <c r="J554">
        <v>4</v>
      </c>
      <c r="K554" t="s">
        <v>38</v>
      </c>
      <c r="L554" t="s">
        <v>4576</v>
      </c>
      <c r="M554">
        <v>459</v>
      </c>
      <c r="N554">
        <v>15.9</v>
      </c>
      <c r="O554">
        <v>19</v>
      </c>
      <c r="P554">
        <v>2</v>
      </c>
      <c r="Q554">
        <v>2</v>
      </c>
      <c r="R554">
        <v>19</v>
      </c>
      <c r="S554">
        <v>194.89999898274701</v>
      </c>
      <c r="T554" s="4">
        <v>45.400000254313099</v>
      </c>
      <c r="U554">
        <v>1.7666666507720901</v>
      </c>
      <c r="V554">
        <v>0.23066667219003001</v>
      </c>
      <c r="Y554" s="4">
        <v>0.87809999999999999</v>
      </c>
      <c r="Z554">
        <v>0.3422</v>
      </c>
      <c r="AA554">
        <v>1</v>
      </c>
      <c r="AB554">
        <v>0.69499999999999995</v>
      </c>
      <c r="AC554">
        <v>9.7279999999999998</v>
      </c>
      <c r="AD554">
        <v>1.49</v>
      </c>
      <c r="AE554">
        <v>2.4480000138282798</v>
      </c>
      <c r="AF554">
        <v>4.4672198295593297</v>
      </c>
      <c r="AG554">
        <v>50.067001581192002</v>
      </c>
      <c r="AH554">
        <v>-31.989538639999999</v>
      </c>
      <c r="AJ554" s="5">
        <f t="shared" si="17"/>
        <v>20.452206412734139</v>
      </c>
    </row>
    <row r="555" spans="1:36" x14ac:dyDescent="0.25">
      <c r="A555" t="s">
        <v>4022</v>
      </c>
      <c r="B555" t="s">
        <v>4028</v>
      </c>
      <c r="C555" t="s">
        <v>81</v>
      </c>
      <c r="D555" t="str">
        <f t="shared" si="16"/>
        <v>Brosimum guianense</v>
      </c>
      <c r="E555" t="s">
        <v>4033</v>
      </c>
      <c r="F555" t="s">
        <v>74</v>
      </c>
      <c r="G555">
        <v>42</v>
      </c>
      <c r="H555">
        <v>17</v>
      </c>
      <c r="I555">
        <v>3</v>
      </c>
      <c r="J555">
        <v>5</v>
      </c>
      <c r="K555" t="s">
        <v>38</v>
      </c>
      <c r="L555" t="s">
        <v>4033</v>
      </c>
      <c r="M555">
        <v>397</v>
      </c>
      <c r="N555">
        <v>26.3</v>
      </c>
      <c r="O555">
        <v>30</v>
      </c>
      <c r="P555">
        <v>4</v>
      </c>
      <c r="Q555">
        <v>4</v>
      </c>
      <c r="R555">
        <v>30</v>
      </c>
      <c r="S555">
        <v>258.76666768391902</v>
      </c>
      <c r="T555" s="4">
        <v>44.399998982747398</v>
      </c>
      <c r="U555">
        <v>1.7366667191187499</v>
      </c>
      <c r="V555">
        <v>3.9666666338841097E-2</v>
      </c>
      <c r="X555">
        <v>13</v>
      </c>
      <c r="Y555" s="4">
        <v>0.64</v>
      </c>
      <c r="Z555">
        <v>0.59</v>
      </c>
      <c r="AA555">
        <v>5</v>
      </c>
      <c r="AE555">
        <v>2.1350000053644198</v>
      </c>
      <c r="AF555">
        <v>5.66758012771606</v>
      </c>
      <c r="AG555">
        <v>43.674999475479098</v>
      </c>
      <c r="AH555">
        <v>-29.331161739999999</v>
      </c>
      <c r="AJ555" s="5">
        <f t="shared" si="17"/>
        <v>20.456674175991058</v>
      </c>
    </row>
    <row r="556" spans="1:36" x14ac:dyDescent="0.25">
      <c r="A556" t="s">
        <v>2566</v>
      </c>
      <c r="B556" t="s">
        <v>2586</v>
      </c>
      <c r="C556" t="s">
        <v>2587</v>
      </c>
      <c r="D556" t="str">
        <f t="shared" si="16"/>
        <v>Laetia procera</v>
      </c>
      <c r="E556" t="s">
        <v>2588</v>
      </c>
      <c r="F556" t="s">
        <v>37</v>
      </c>
      <c r="G556">
        <v>34</v>
      </c>
      <c r="H556">
        <v>93</v>
      </c>
      <c r="I556">
        <v>3</v>
      </c>
      <c r="J556">
        <v>5</v>
      </c>
      <c r="K556" t="s">
        <v>38</v>
      </c>
      <c r="L556" t="s">
        <v>2588</v>
      </c>
      <c r="M556">
        <v>222</v>
      </c>
      <c r="N556">
        <v>50.6</v>
      </c>
      <c r="O556">
        <v>36</v>
      </c>
      <c r="P556">
        <v>5</v>
      </c>
      <c r="Q556">
        <v>5</v>
      </c>
      <c r="R556">
        <v>35</v>
      </c>
      <c r="S556">
        <v>222.766667683919</v>
      </c>
      <c r="T556" s="4">
        <v>67.633333841959598</v>
      </c>
      <c r="U556">
        <v>1.6899999777476</v>
      </c>
      <c r="V556">
        <v>0.53233333428700802</v>
      </c>
      <c r="X556">
        <v>148.80000000000001</v>
      </c>
      <c r="Y556" s="4">
        <v>0.61</v>
      </c>
      <c r="Z556">
        <v>0.75</v>
      </c>
      <c r="AA556">
        <v>12</v>
      </c>
      <c r="AE556">
        <v>2.4609999731183101</v>
      </c>
      <c r="AF556">
        <v>3.4928998947143599</v>
      </c>
      <c r="AG556">
        <v>50.375002622604399</v>
      </c>
      <c r="AH556">
        <v>-31.672597960000001</v>
      </c>
      <c r="AJ556" s="5">
        <f t="shared" si="17"/>
        <v>20.469322703313445</v>
      </c>
    </row>
    <row r="557" spans="1:36" x14ac:dyDescent="0.25">
      <c r="A557" t="s">
        <v>4889</v>
      </c>
      <c r="B557" t="s">
        <v>4984</v>
      </c>
      <c r="C557" t="s">
        <v>5054</v>
      </c>
      <c r="D557" t="str">
        <f t="shared" si="16"/>
        <v>Micropholis venulosa</v>
      </c>
      <c r="E557" t="s">
        <v>5057</v>
      </c>
      <c r="F557" t="s">
        <v>40</v>
      </c>
      <c r="G557">
        <v>1</v>
      </c>
      <c r="H557">
        <v>9</v>
      </c>
      <c r="I557">
        <v>3</v>
      </c>
      <c r="J557">
        <v>5</v>
      </c>
      <c r="K557" t="s">
        <v>38</v>
      </c>
      <c r="L557" t="s">
        <v>5057</v>
      </c>
      <c r="M557">
        <v>547</v>
      </c>
      <c r="N557">
        <v>16.2</v>
      </c>
      <c r="O557">
        <v>14</v>
      </c>
      <c r="P557">
        <v>4</v>
      </c>
      <c r="Q557">
        <v>3</v>
      </c>
      <c r="R557">
        <v>14</v>
      </c>
      <c r="S557">
        <v>159.666666666667</v>
      </c>
      <c r="T557" s="4">
        <v>52</v>
      </c>
      <c r="U557">
        <v>1.1566666762034099</v>
      </c>
      <c r="V557">
        <v>5.8666666348775202E-2</v>
      </c>
      <c r="X557">
        <v>35</v>
      </c>
      <c r="Y557" s="4">
        <v>0.68289999999999995</v>
      </c>
      <c r="Z557">
        <v>0.47470000000000001</v>
      </c>
      <c r="AB557">
        <v>0.56499999999999995</v>
      </c>
      <c r="AC557">
        <v>10.334</v>
      </c>
      <c r="AD557">
        <v>1.244</v>
      </c>
      <c r="AE557">
        <v>2.2479999810457199</v>
      </c>
      <c r="AF557">
        <v>-8.2309998571872697E-2</v>
      </c>
      <c r="AG557">
        <v>46.022999286651597</v>
      </c>
      <c r="AH557">
        <v>-32.333275299999997</v>
      </c>
      <c r="AJ557" s="5">
        <f t="shared" si="17"/>
        <v>20.472864623976871</v>
      </c>
    </row>
    <row r="558" spans="1:36" x14ac:dyDescent="0.25">
      <c r="A558" t="s">
        <v>2969</v>
      </c>
      <c r="B558" t="s">
        <v>2999</v>
      </c>
      <c r="C558" t="s">
        <v>3171</v>
      </c>
      <c r="D558" t="str">
        <f t="shared" si="16"/>
        <v>Eschweilera decolorans</v>
      </c>
      <c r="E558" t="s">
        <v>3179</v>
      </c>
      <c r="F558" t="s">
        <v>89</v>
      </c>
      <c r="G558">
        <v>28</v>
      </c>
      <c r="H558">
        <v>127</v>
      </c>
      <c r="I558">
        <v>3</v>
      </c>
      <c r="J558">
        <v>5</v>
      </c>
      <c r="K558" t="s">
        <v>38</v>
      </c>
      <c r="L558" t="s">
        <v>3179</v>
      </c>
      <c r="M558">
        <v>308</v>
      </c>
      <c r="N558">
        <v>23.4</v>
      </c>
      <c r="O558">
        <v>19</v>
      </c>
      <c r="P558">
        <v>3</v>
      </c>
      <c r="Q558">
        <v>2</v>
      </c>
      <c r="R558">
        <v>14</v>
      </c>
      <c r="S558">
        <v>243.13333129882801</v>
      </c>
      <c r="T558" s="4">
        <v>56.366667429606103</v>
      </c>
      <c r="U558">
        <v>1.9633333285649599</v>
      </c>
      <c r="V558">
        <v>0.63500000039736404</v>
      </c>
      <c r="X558">
        <v>175.1</v>
      </c>
      <c r="Y558" s="4">
        <v>0.77139999999999997</v>
      </c>
      <c r="AE558">
        <v>2.4</v>
      </c>
      <c r="AF558">
        <v>1.377</v>
      </c>
      <c r="AG558">
        <v>49.14</v>
      </c>
      <c r="AH558">
        <v>-32.643385819999999</v>
      </c>
      <c r="AJ558" s="5">
        <f t="shared" si="17"/>
        <v>20.475000000000001</v>
      </c>
    </row>
    <row r="559" spans="1:36" x14ac:dyDescent="0.25">
      <c r="A559" t="s">
        <v>2969</v>
      </c>
      <c r="B559" t="s">
        <v>2999</v>
      </c>
      <c r="C559" t="s">
        <v>3171</v>
      </c>
      <c r="D559" t="str">
        <f t="shared" si="16"/>
        <v>Eschweilera decolorans</v>
      </c>
      <c r="E559" t="s">
        <v>3176</v>
      </c>
      <c r="F559" t="s">
        <v>116</v>
      </c>
      <c r="G559">
        <v>168</v>
      </c>
      <c r="H559">
        <v>90</v>
      </c>
      <c r="I559">
        <v>3</v>
      </c>
      <c r="J559">
        <v>4</v>
      </c>
      <c r="K559" t="s">
        <v>38</v>
      </c>
      <c r="L559" t="s">
        <v>3176</v>
      </c>
      <c r="M559">
        <v>308</v>
      </c>
      <c r="N559">
        <v>46.5</v>
      </c>
      <c r="O559">
        <v>40</v>
      </c>
      <c r="P559">
        <v>4</v>
      </c>
      <c r="Q559">
        <v>5</v>
      </c>
      <c r="S559">
        <v>265.80000813802098</v>
      </c>
      <c r="T559" s="4">
        <v>57.6666666666667</v>
      </c>
      <c r="U559">
        <v>2.0700000524520901</v>
      </c>
      <c r="V559">
        <v>0.55799999833106995</v>
      </c>
      <c r="X559">
        <v>144.4</v>
      </c>
      <c r="Y559" s="4">
        <v>0.65280000000000005</v>
      </c>
      <c r="Z559">
        <v>0.7016</v>
      </c>
      <c r="AA559">
        <v>5</v>
      </c>
      <c r="AB559">
        <v>0.64500000000000002</v>
      </c>
      <c r="AC559">
        <v>13.179500000000001</v>
      </c>
      <c r="AD559">
        <v>1.9670000000000001</v>
      </c>
      <c r="AE559">
        <v>2.4539999663829799</v>
      </c>
      <c r="AF559">
        <v>5.6611199378967303</v>
      </c>
      <c r="AG559">
        <v>50.251001119613598</v>
      </c>
      <c r="AH559">
        <v>-31.83983448</v>
      </c>
      <c r="AJ559" s="5">
        <f t="shared" si="17"/>
        <v>20.47718085085387</v>
      </c>
    </row>
    <row r="560" spans="1:36" x14ac:dyDescent="0.25">
      <c r="A560" t="s">
        <v>1661</v>
      </c>
      <c r="B560" t="s">
        <v>1747</v>
      </c>
      <c r="C560" t="s">
        <v>1804</v>
      </c>
      <c r="D560" t="str">
        <f t="shared" si="16"/>
        <v>Licania canescens</v>
      </c>
      <c r="E560" t="s">
        <v>1851</v>
      </c>
      <c r="F560" t="s">
        <v>89</v>
      </c>
      <c r="G560">
        <v>43</v>
      </c>
      <c r="H560">
        <v>140</v>
      </c>
      <c r="I560">
        <v>3</v>
      </c>
      <c r="J560">
        <v>5</v>
      </c>
      <c r="K560" t="s">
        <v>38</v>
      </c>
      <c r="L560" t="s">
        <v>1851</v>
      </c>
      <c r="M560">
        <v>135</v>
      </c>
      <c r="N560">
        <v>12.7</v>
      </c>
      <c r="O560">
        <v>17</v>
      </c>
      <c r="P560">
        <v>2</v>
      </c>
      <c r="Q560">
        <v>3</v>
      </c>
      <c r="R560">
        <v>15</v>
      </c>
      <c r="S560">
        <v>195.86666870117199</v>
      </c>
      <c r="T560" s="4">
        <v>64.200002034505204</v>
      </c>
      <c r="U560">
        <v>1.4899999698003099</v>
      </c>
      <c r="V560">
        <v>0.30799999833107</v>
      </c>
      <c r="X560">
        <v>83.6</v>
      </c>
      <c r="AE560">
        <v>2.16</v>
      </c>
      <c r="AF560">
        <v>-1.738</v>
      </c>
      <c r="AG560">
        <v>44.26</v>
      </c>
      <c r="AH560">
        <v>-34.4142206</v>
      </c>
      <c r="AJ560" s="5">
        <f t="shared" si="17"/>
        <v>20.490740740740737</v>
      </c>
    </row>
    <row r="561" spans="1:36" x14ac:dyDescent="0.25">
      <c r="A561" t="s">
        <v>1187</v>
      </c>
      <c r="B561" t="s">
        <v>1188</v>
      </c>
      <c r="C561" t="s">
        <v>122</v>
      </c>
      <c r="D561" t="str">
        <f t="shared" si="16"/>
        <v>Bauhinia IND</v>
      </c>
      <c r="E561" t="s">
        <v>1192</v>
      </c>
      <c r="F561" t="s">
        <v>116</v>
      </c>
      <c r="G561">
        <v>156</v>
      </c>
      <c r="H561">
        <v>46</v>
      </c>
      <c r="I561">
        <v>3</v>
      </c>
      <c r="J561">
        <v>2</v>
      </c>
      <c r="K561" t="s">
        <v>270</v>
      </c>
      <c r="L561" t="s">
        <v>1192</v>
      </c>
      <c r="M561">
        <v>86</v>
      </c>
      <c r="N561">
        <v>13.4</v>
      </c>
      <c r="P561">
        <v>4</v>
      </c>
      <c r="Q561">
        <v>4</v>
      </c>
      <c r="R561">
        <v>28</v>
      </c>
      <c r="S561">
        <v>199.86666870117199</v>
      </c>
      <c r="T561" s="4">
        <v>44.433333079020201</v>
      </c>
      <c r="U561">
        <v>1.8599999745686799</v>
      </c>
      <c r="V561">
        <v>0.21600000063578301</v>
      </c>
      <c r="X561">
        <v>85.7</v>
      </c>
      <c r="AB561">
        <v>0.54500000000000004</v>
      </c>
      <c r="AE561">
        <v>2.3879999294877101</v>
      </c>
      <c r="AF561">
        <v>4.2916398048400897</v>
      </c>
      <c r="AG561">
        <v>48.941999673843398</v>
      </c>
      <c r="AH561">
        <v>-30.261146190000002</v>
      </c>
      <c r="AJ561" s="5">
        <f t="shared" si="17"/>
        <v>20.494975342961073</v>
      </c>
    </row>
    <row r="562" spans="1:36" x14ac:dyDescent="0.25">
      <c r="A562" t="s">
        <v>5366</v>
      </c>
      <c r="B562" t="s">
        <v>5367</v>
      </c>
      <c r="C562" t="s">
        <v>5368</v>
      </c>
      <c r="D562" t="str">
        <f t="shared" si="16"/>
        <v>Simaba cedron</v>
      </c>
      <c r="E562" t="s">
        <v>5378</v>
      </c>
      <c r="F562" t="s">
        <v>89</v>
      </c>
      <c r="G562">
        <v>99</v>
      </c>
      <c r="H562">
        <v>166</v>
      </c>
      <c r="I562">
        <v>3</v>
      </c>
      <c r="J562">
        <v>5</v>
      </c>
      <c r="K562" t="s">
        <v>38</v>
      </c>
      <c r="L562" t="s">
        <v>5378</v>
      </c>
      <c r="M562">
        <v>591</v>
      </c>
      <c r="N562">
        <v>12.4</v>
      </c>
      <c r="O562">
        <v>6</v>
      </c>
      <c r="P562">
        <v>1</v>
      </c>
      <c r="Q562">
        <v>1</v>
      </c>
      <c r="R562">
        <v>6</v>
      </c>
      <c r="S562">
        <v>366.43332926432299</v>
      </c>
      <c r="T562" s="4">
        <v>66.933331807454394</v>
      </c>
      <c r="U562">
        <v>4.91000000635783</v>
      </c>
      <c r="V562">
        <v>1.3686666488647501</v>
      </c>
      <c r="X562">
        <v>576.5</v>
      </c>
      <c r="AE562">
        <v>2.17</v>
      </c>
      <c r="AF562">
        <v>6.907</v>
      </c>
      <c r="AG562">
        <v>44.48</v>
      </c>
      <c r="AH562">
        <v>-33.87699405</v>
      </c>
      <c r="AJ562" s="5">
        <f t="shared" si="17"/>
        <v>20.497695852534562</v>
      </c>
    </row>
    <row r="563" spans="1:36" x14ac:dyDescent="0.25">
      <c r="A563" t="s">
        <v>2566</v>
      </c>
      <c r="B563" t="s">
        <v>2586</v>
      </c>
      <c r="C563" t="s">
        <v>2587</v>
      </c>
      <c r="D563" t="str">
        <f t="shared" si="16"/>
        <v>Laetia procera</v>
      </c>
      <c r="E563" t="s">
        <v>2590</v>
      </c>
      <c r="F563" t="s">
        <v>37</v>
      </c>
      <c r="G563">
        <v>56</v>
      </c>
      <c r="H563">
        <v>38</v>
      </c>
      <c r="I563">
        <v>3</v>
      </c>
      <c r="J563">
        <v>5</v>
      </c>
      <c r="K563" t="s">
        <v>38</v>
      </c>
      <c r="L563" t="s">
        <v>2590</v>
      </c>
      <c r="M563">
        <v>222</v>
      </c>
      <c r="N563">
        <v>53.8</v>
      </c>
      <c r="O563">
        <v>35</v>
      </c>
      <c r="P563">
        <v>5</v>
      </c>
      <c r="Q563">
        <v>5</v>
      </c>
      <c r="R563">
        <v>35</v>
      </c>
      <c r="S563">
        <v>223.86666870117199</v>
      </c>
      <c r="T563" s="4">
        <v>73</v>
      </c>
      <c r="U563">
        <v>1.5166666507720901</v>
      </c>
      <c r="V563">
        <v>0.62266665697097801</v>
      </c>
      <c r="X563">
        <v>181.6</v>
      </c>
      <c r="Y563" s="4">
        <v>0.61</v>
      </c>
      <c r="Z563">
        <v>0.59</v>
      </c>
      <c r="AA563">
        <v>12</v>
      </c>
      <c r="AB563">
        <v>0.596285700798035</v>
      </c>
      <c r="AC563">
        <v>9.2270000000000003</v>
      </c>
      <c r="AD563">
        <v>0.74636899999999995</v>
      </c>
      <c r="AE563">
        <v>2.5180000811815302</v>
      </c>
      <c r="AF563">
        <v>2.8555099964141801</v>
      </c>
      <c r="AG563">
        <v>51.644998788833597</v>
      </c>
      <c r="AH563">
        <v>-30.738740589999999</v>
      </c>
      <c r="AJ563" s="5">
        <f t="shared" si="17"/>
        <v>20.510324513015913</v>
      </c>
    </row>
    <row r="564" spans="1:36" x14ac:dyDescent="0.25">
      <c r="A564" t="s">
        <v>2969</v>
      </c>
      <c r="B564" t="s">
        <v>2999</v>
      </c>
      <c r="C564" t="s">
        <v>3171</v>
      </c>
      <c r="D564" t="str">
        <f t="shared" si="16"/>
        <v>Eschweilera decolorans</v>
      </c>
      <c r="E564" t="s">
        <v>3182</v>
      </c>
      <c r="F564" t="s">
        <v>89</v>
      </c>
      <c r="G564">
        <v>40</v>
      </c>
      <c r="H564">
        <v>135</v>
      </c>
      <c r="I564">
        <v>3</v>
      </c>
      <c r="J564">
        <v>5</v>
      </c>
      <c r="K564" t="s">
        <v>38</v>
      </c>
      <c r="L564" t="s">
        <v>3182</v>
      </c>
      <c r="M564">
        <v>308</v>
      </c>
      <c r="N564">
        <v>41.1</v>
      </c>
      <c r="O564">
        <v>22</v>
      </c>
      <c r="P564">
        <v>4</v>
      </c>
      <c r="Q564">
        <v>3</v>
      </c>
      <c r="R564">
        <v>22</v>
      </c>
      <c r="S564">
        <v>260.000005086263</v>
      </c>
      <c r="T564" s="4">
        <v>58.766666412353501</v>
      </c>
      <c r="U564">
        <v>2.2933333714803101</v>
      </c>
      <c r="V564">
        <v>0.92800001303354895</v>
      </c>
      <c r="X564">
        <v>227.2</v>
      </c>
      <c r="AE564">
        <v>2.48</v>
      </c>
      <c r="AF564">
        <v>-0.14899999999999999</v>
      </c>
      <c r="AG564">
        <v>50.87</v>
      </c>
      <c r="AH564">
        <v>-30.480653350000001</v>
      </c>
      <c r="AJ564" s="5">
        <f t="shared" si="17"/>
        <v>20.512096774193548</v>
      </c>
    </row>
    <row r="565" spans="1:36" x14ac:dyDescent="0.25">
      <c r="A565" t="s">
        <v>4889</v>
      </c>
      <c r="B565" t="s">
        <v>5067</v>
      </c>
      <c r="C565" t="s">
        <v>5252</v>
      </c>
      <c r="D565" t="str">
        <f t="shared" si="16"/>
        <v>Pouteria reticulata</v>
      </c>
      <c r="E565" t="s">
        <v>5254</v>
      </c>
      <c r="F565" t="s">
        <v>42</v>
      </c>
      <c r="G565">
        <v>77</v>
      </c>
      <c r="H565">
        <v>319</v>
      </c>
      <c r="I565">
        <v>3</v>
      </c>
      <c r="J565">
        <v>4</v>
      </c>
      <c r="K565" t="s">
        <v>38</v>
      </c>
      <c r="L565" t="s">
        <v>5254</v>
      </c>
      <c r="M565">
        <v>799</v>
      </c>
      <c r="N565">
        <v>30.1</v>
      </c>
      <c r="O565">
        <v>20</v>
      </c>
      <c r="P565">
        <v>3</v>
      </c>
      <c r="Q565">
        <v>3</v>
      </c>
      <c r="R565">
        <v>20</v>
      </c>
      <c r="S565">
        <v>316.66666666666703</v>
      </c>
      <c r="T565" s="4">
        <v>45.066666920979799</v>
      </c>
      <c r="U565">
        <v>2.59999998410543</v>
      </c>
      <c r="V565">
        <v>0.337000012397766</v>
      </c>
      <c r="X565">
        <v>78</v>
      </c>
      <c r="Y565" s="4">
        <v>0.59819999999999995</v>
      </c>
      <c r="Z565">
        <v>0.79179999999999995</v>
      </c>
      <c r="AA565">
        <v>2</v>
      </c>
      <c r="AB565">
        <v>0.53700000000000003</v>
      </c>
      <c r="AC565">
        <v>8.8940000000000001</v>
      </c>
      <c r="AD565">
        <v>2.1764999999999999</v>
      </c>
      <c r="AE565">
        <v>2.3520000278949702</v>
      </c>
      <c r="AF565">
        <v>2.9468300342559801</v>
      </c>
      <c r="AG565">
        <v>48.265001177787802</v>
      </c>
      <c r="AH565">
        <v>-31.052665749999999</v>
      </c>
      <c r="AJ565" s="5">
        <f t="shared" si="17"/>
        <v>20.520833590714183</v>
      </c>
    </row>
    <row r="566" spans="1:36" x14ac:dyDescent="0.25">
      <c r="A566" t="s">
        <v>2969</v>
      </c>
      <c r="B566" t="s">
        <v>2999</v>
      </c>
      <c r="C566" t="s">
        <v>3012</v>
      </c>
      <c r="D566" t="str">
        <f t="shared" si="16"/>
        <v>Eschweilera coriacea</v>
      </c>
      <c r="E566" t="s">
        <v>3066</v>
      </c>
      <c r="F566" t="s">
        <v>116</v>
      </c>
      <c r="G566">
        <v>109</v>
      </c>
      <c r="H566">
        <v>22</v>
      </c>
      <c r="I566">
        <v>3</v>
      </c>
      <c r="J566">
        <v>5</v>
      </c>
      <c r="K566" t="s">
        <v>38</v>
      </c>
      <c r="L566" t="s">
        <v>3066</v>
      </c>
      <c r="M566">
        <v>307</v>
      </c>
      <c r="N566">
        <v>15.1</v>
      </c>
      <c r="O566">
        <v>23</v>
      </c>
      <c r="P566">
        <v>3</v>
      </c>
      <c r="Q566">
        <v>3</v>
      </c>
      <c r="R566">
        <v>20</v>
      </c>
      <c r="S566">
        <v>177.666666666667</v>
      </c>
      <c r="T566" s="4">
        <v>50.3333333333333</v>
      </c>
      <c r="U566">
        <v>1.5933333237965901</v>
      </c>
      <c r="V566">
        <v>0.89099999268849694</v>
      </c>
      <c r="X566">
        <v>353.4</v>
      </c>
      <c r="AA566">
        <v>1</v>
      </c>
      <c r="AE566">
        <v>2.28899996727705</v>
      </c>
      <c r="AF566">
        <v>2.8694500923156698</v>
      </c>
      <c r="AG566">
        <v>46.9779998064041</v>
      </c>
      <c r="AH566">
        <v>-32.129761360000003</v>
      </c>
      <c r="AJ566" s="5">
        <f t="shared" si="17"/>
        <v>20.523372860633202</v>
      </c>
    </row>
    <row r="567" spans="1:36" x14ac:dyDescent="0.25">
      <c r="A567" t="s">
        <v>4111</v>
      </c>
      <c r="B567" t="s">
        <v>4253</v>
      </c>
      <c r="C567" t="s">
        <v>4265</v>
      </c>
      <c r="D567" t="str">
        <f t="shared" si="16"/>
        <v>Virola michelii</v>
      </c>
      <c r="E567" t="s">
        <v>4278</v>
      </c>
      <c r="F567" t="s">
        <v>74</v>
      </c>
      <c r="G567">
        <v>13</v>
      </c>
      <c r="H567">
        <v>62</v>
      </c>
      <c r="I567">
        <v>3</v>
      </c>
      <c r="J567">
        <v>5</v>
      </c>
      <c r="K567" t="s">
        <v>38</v>
      </c>
      <c r="L567" t="s">
        <v>4278</v>
      </c>
      <c r="M567">
        <v>416</v>
      </c>
      <c r="N567">
        <v>46.5</v>
      </c>
      <c r="O567">
        <v>32</v>
      </c>
      <c r="P567">
        <v>3</v>
      </c>
      <c r="Q567">
        <v>4</v>
      </c>
      <c r="R567">
        <v>32</v>
      </c>
      <c r="S567">
        <v>203.46666463216101</v>
      </c>
      <c r="T567" s="4">
        <v>71</v>
      </c>
      <c r="U567">
        <v>0.99666666984558105</v>
      </c>
      <c r="V567">
        <v>0.371333340803782</v>
      </c>
      <c r="X567">
        <v>114</v>
      </c>
      <c r="AE567">
        <v>2.6179999113082899</v>
      </c>
      <c r="AF567">
        <v>3.1303300857543901</v>
      </c>
      <c r="AG567">
        <v>53.744000196456902</v>
      </c>
      <c r="AH567">
        <v>-32.640793180000003</v>
      </c>
      <c r="AJ567" s="5">
        <f t="shared" si="17"/>
        <v>20.528648593268851</v>
      </c>
    </row>
    <row r="568" spans="1:36" x14ac:dyDescent="0.25">
      <c r="A568" t="s">
        <v>3810</v>
      </c>
      <c r="B568" t="s">
        <v>3833</v>
      </c>
      <c r="C568" t="s">
        <v>3684</v>
      </c>
      <c r="D568" t="str">
        <f t="shared" si="16"/>
        <v>Inga huberi</v>
      </c>
      <c r="E568" t="s">
        <v>3863</v>
      </c>
      <c r="F568" t="s">
        <v>37</v>
      </c>
      <c r="G568">
        <v>19</v>
      </c>
      <c r="H568">
        <v>23</v>
      </c>
      <c r="I568">
        <v>3</v>
      </c>
      <c r="J568">
        <v>5</v>
      </c>
      <c r="K568" t="s">
        <v>38</v>
      </c>
      <c r="L568" t="s">
        <v>3863</v>
      </c>
      <c r="M568">
        <v>367</v>
      </c>
      <c r="N568">
        <v>49.4</v>
      </c>
      <c r="O568">
        <v>26</v>
      </c>
      <c r="P568">
        <v>5</v>
      </c>
      <c r="Q568">
        <v>5</v>
      </c>
      <c r="R568">
        <v>26</v>
      </c>
      <c r="S568">
        <v>275.66666666666703</v>
      </c>
      <c r="T568" s="4">
        <v>65.833330790201799</v>
      </c>
      <c r="U568">
        <v>1.7699999809265099</v>
      </c>
      <c r="V568">
        <v>0.82066667079925504</v>
      </c>
      <c r="X568">
        <v>191.7</v>
      </c>
      <c r="Y568" s="4">
        <v>0.77</v>
      </c>
      <c r="Z568">
        <v>0.4</v>
      </c>
      <c r="AA568">
        <v>5</v>
      </c>
      <c r="AB568">
        <v>0.71348685026168801</v>
      </c>
      <c r="AC568">
        <v>9.8275000000000006</v>
      </c>
      <c r="AD568">
        <v>1.2892508</v>
      </c>
      <c r="AE568">
        <v>2.5089999660849598</v>
      </c>
      <c r="AF568">
        <v>4.3583202362060502</v>
      </c>
      <c r="AG568">
        <v>51.535999774932897</v>
      </c>
      <c r="AH568">
        <v>-29.734134009999998</v>
      </c>
      <c r="AJ568" s="5">
        <f t="shared" si="17"/>
        <v>20.540454552237243</v>
      </c>
    </row>
    <row r="569" spans="1:36" x14ac:dyDescent="0.25">
      <c r="A569" t="s">
        <v>2969</v>
      </c>
      <c r="B569" t="s">
        <v>2999</v>
      </c>
      <c r="C569" t="s">
        <v>3276</v>
      </c>
      <c r="D569" t="str">
        <f t="shared" si="16"/>
        <v>Eschweilera sagotiana</v>
      </c>
      <c r="E569" t="s">
        <v>3311</v>
      </c>
      <c r="F569" t="s">
        <v>89</v>
      </c>
      <c r="G569">
        <v>78</v>
      </c>
      <c r="H569">
        <v>135</v>
      </c>
      <c r="I569">
        <v>3</v>
      </c>
      <c r="J569">
        <v>5</v>
      </c>
      <c r="K569" t="s">
        <v>38</v>
      </c>
      <c r="L569" t="s">
        <v>3311</v>
      </c>
      <c r="M569">
        <v>316</v>
      </c>
      <c r="N569">
        <v>32.299999999999997</v>
      </c>
      <c r="O569">
        <v>20</v>
      </c>
      <c r="P569">
        <v>4</v>
      </c>
      <c r="Q569">
        <v>2</v>
      </c>
      <c r="R569">
        <v>15</v>
      </c>
      <c r="S569">
        <v>224.89999898274701</v>
      </c>
      <c r="T569" s="4">
        <v>57.266667683919302</v>
      </c>
      <c r="U569">
        <v>2.2800000111262002</v>
      </c>
      <c r="V569">
        <v>0.70333331823348999</v>
      </c>
      <c r="X569">
        <v>185.4</v>
      </c>
      <c r="AE569">
        <v>2.4700000000000002</v>
      </c>
      <c r="AF569">
        <v>-0.50700000000000001</v>
      </c>
      <c r="AG569">
        <v>50.75</v>
      </c>
      <c r="AH569">
        <v>-32.369570490000001</v>
      </c>
      <c r="AJ569" s="5">
        <f t="shared" si="17"/>
        <v>20.546558704453439</v>
      </c>
    </row>
    <row r="570" spans="1:36" x14ac:dyDescent="0.25">
      <c r="A570" t="s">
        <v>2969</v>
      </c>
      <c r="B570" t="s">
        <v>3329</v>
      </c>
      <c r="C570" t="s">
        <v>3330</v>
      </c>
      <c r="D570" t="str">
        <f t="shared" si="16"/>
        <v>Gustavia hexapetala</v>
      </c>
      <c r="E570" t="s">
        <v>3376</v>
      </c>
      <c r="F570" t="s">
        <v>89</v>
      </c>
      <c r="G570">
        <v>79</v>
      </c>
      <c r="H570">
        <v>176</v>
      </c>
      <c r="I570">
        <v>3</v>
      </c>
      <c r="J570">
        <v>5</v>
      </c>
      <c r="K570" t="s">
        <v>38</v>
      </c>
      <c r="L570" t="s">
        <v>3376</v>
      </c>
      <c r="M570">
        <v>318</v>
      </c>
      <c r="N570">
        <v>10.7</v>
      </c>
      <c r="O570">
        <v>10</v>
      </c>
      <c r="P570">
        <v>3</v>
      </c>
      <c r="Q570">
        <v>3</v>
      </c>
      <c r="R570">
        <v>10</v>
      </c>
      <c r="S570">
        <v>217.89999898274701</v>
      </c>
      <c r="T570" s="4">
        <v>49.833332061767599</v>
      </c>
      <c r="U570">
        <v>1.86666667461395</v>
      </c>
      <c r="V570">
        <v>0.845666656891505</v>
      </c>
      <c r="X570">
        <v>278.3</v>
      </c>
      <c r="AE570">
        <v>2.2400000000000002</v>
      </c>
      <c r="AF570">
        <v>0.122</v>
      </c>
      <c r="AG570">
        <v>46.05</v>
      </c>
      <c r="AH570">
        <v>-33.196408830000003</v>
      </c>
      <c r="AJ570" s="5">
        <f t="shared" si="17"/>
        <v>20.558035714285712</v>
      </c>
    </row>
    <row r="571" spans="1:36" x14ac:dyDescent="0.25">
      <c r="A571" t="s">
        <v>2969</v>
      </c>
      <c r="B571" t="s">
        <v>3400</v>
      </c>
      <c r="C571" t="s">
        <v>3586</v>
      </c>
      <c r="D571" t="str">
        <f t="shared" si="16"/>
        <v>Lecythis zabucajo</v>
      </c>
      <c r="E571" t="s">
        <v>3594</v>
      </c>
      <c r="F571" t="s">
        <v>116</v>
      </c>
      <c r="G571">
        <v>189</v>
      </c>
      <c r="H571">
        <v>7</v>
      </c>
      <c r="I571">
        <v>3</v>
      </c>
      <c r="J571">
        <v>5</v>
      </c>
      <c r="K571" t="s">
        <v>38</v>
      </c>
      <c r="L571" t="s">
        <v>3594</v>
      </c>
      <c r="M571">
        <v>329</v>
      </c>
      <c r="N571">
        <v>68.599999999999994</v>
      </c>
      <c r="O571">
        <v>38</v>
      </c>
      <c r="P571">
        <v>5</v>
      </c>
      <c r="Q571">
        <v>4</v>
      </c>
      <c r="R571">
        <v>38</v>
      </c>
      <c r="S571">
        <v>179.10000101725299</v>
      </c>
      <c r="T571" s="4">
        <v>58.766666412353501</v>
      </c>
      <c r="U571">
        <v>0.69333332777023304</v>
      </c>
      <c r="V571">
        <v>0.25033333400885299</v>
      </c>
      <c r="X571">
        <v>88.4</v>
      </c>
      <c r="Y571" s="4">
        <v>0.755</v>
      </c>
      <c r="Z571">
        <v>0.52249999999999996</v>
      </c>
      <c r="AA571">
        <v>7</v>
      </c>
      <c r="AB571">
        <v>0.70099999999999996</v>
      </c>
      <c r="AC571">
        <v>12.1495</v>
      </c>
      <c r="AD571">
        <v>3.2610000000000001</v>
      </c>
      <c r="AE571">
        <v>2.3879999294877101</v>
      </c>
      <c r="AF571">
        <v>3.3208200931549099</v>
      </c>
      <c r="AG571">
        <v>49.1140007972717</v>
      </c>
      <c r="AH571">
        <v>-29.59988019</v>
      </c>
      <c r="AJ571" s="5">
        <f t="shared" si="17"/>
        <v>20.567002616205254</v>
      </c>
    </row>
    <row r="572" spans="1:36" x14ac:dyDescent="0.25">
      <c r="A572" t="s">
        <v>1525</v>
      </c>
      <c r="B572" t="s">
        <v>1537</v>
      </c>
      <c r="C572" t="s">
        <v>1585</v>
      </c>
      <c r="D572" t="str">
        <f t="shared" si="16"/>
        <v>Pourouma villosa</v>
      </c>
      <c r="E572" t="s">
        <v>1592</v>
      </c>
      <c r="F572" t="s">
        <v>40</v>
      </c>
      <c r="G572">
        <v>71</v>
      </c>
      <c r="H572">
        <v>11</v>
      </c>
      <c r="I572">
        <v>3</v>
      </c>
      <c r="J572">
        <v>5</v>
      </c>
      <c r="K572" t="s">
        <v>38</v>
      </c>
      <c r="L572" t="s">
        <v>1592</v>
      </c>
      <c r="M572">
        <v>112</v>
      </c>
      <c r="N572">
        <v>22.7</v>
      </c>
      <c r="O572">
        <v>21</v>
      </c>
      <c r="P572">
        <v>4</v>
      </c>
      <c r="Q572">
        <v>4</v>
      </c>
      <c r="R572">
        <v>20</v>
      </c>
      <c r="S572">
        <v>384.66666666666703</v>
      </c>
      <c r="T572" s="4">
        <v>47.8333333333333</v>
      </c>
      <c r="U572">
        <v>3.4366666475931802</v>
      </c>
      <c r="V572">
        <v>2.6589999993642199</v>
      </c>
      <c r="X572">
        <v>647.79999999999995</v>
      </c>
      <c r="Y572" s="4">
        <v>0.47889999999999999</v>
      </c>
      <c r="Z572">
        <v>0.90720000000000001</v>
      </c>
      <c r="AB572">
        <v>0.52400000000000002</v>
      </c>
      <c r="AC572">
        <v>8.1370000000000005</v>
      </c>
      <c r="AD572">
        <v>1.7050000000000001</v>
      </c>
      <c r="AE572">
        <v>2.2849999368190801</v>
      </c>
      <c r="AF572">
        <v>2.8756799697875999</v>
      </c>
      <c r="AG572">
        <v>46.998998522758498</v>
      </c>
      <c r="AH572">
        <v>-29.653922470000001</v>
      </c>
      <c r="AJ572" s="5">
        <f t="shared" si="17"/>
        <v>20.568490075402462</v>
      </c>
    </row>
    <row r="573" spans="1:36" x14ac:dyDescent="0.25">
      <c r="A573" t="s">
        <v>4022</v>
      </c>
      <c r="B573" t="s">
        <v>4059</v>
      </c>
      <c r="C573" t="s">
        <v>1581</v>
      </c>
      <c r="D573" t="str">
        <f t="shared" si="16"/>
        <v>Helicostylis tomentosa</v>
      </c>
      <c r="E573" t="s">
        <v>4067</v>
      </c>
      <c r="F573" t="s">
        <v>74</v>
      </c>
      <c r="G573">
        <v>30</v>
      </c>
      <c r="H573">
        <v>37</v>
      </c>
      <c r="I573">
        <v>3</v>
      </c>
      <c r="J573">
        <v>4</v>
      </c>
      <c r="K573" t="s">
        <v>38</v>
      </c>
      <c r="L573" t="s">
        <v>4067</v>
      </c>
      <c r="M573">
        <v>402</v>
      </c>
      <c r="N573">
        <v>29.8</v>
      </c>
      <c r="O573">
        <v>21</v>
      </c>
      <c r="P573">
        <v>5</v>
      </c>
      <c r="Q573">
        <v>5</v>
      </c>
      <c r="R573">
        <v>21</v>
      </c>
      <c r="S573">
        <v>369.80000813802098</v>
      </c>
      <c r="T573" s="4">
        <v>51.1666666666667</v>
      </c>
      <c r="U573">
        <v>2.3133333126703901</v>
      </c>
      <c r="V573">
        <v>0.50833333532015501</v>
      </c>
      <c r="X573">
        <v>103.3</v>
      </c>
      <c r="Y573" s="4">
        <v>0.64</v>
      </c>
      <c r="Z573">
        <v>0.54</v>
      </c>
      <c r="AA573">
        <v>14</v>
      </c>
      <c r="AB573">
        <v>0.59299999999999997</v>
      </c>
      <c r="AC573">
        <v>14.0161</v>
      </c>
      <c r="AD573">
        <v>2.452</v>
      </c>
      <c r="AE573">
        <v>2.2350000217556998</v>
      </c>
      <c r="AF573">
        <v>4.8126702308654803</v>
      </c>
      <c r="AG573">
        <v>46.040999889373801</v>
      </c>
      <c r="AH573">
        <v>-30.09941177</v>
      </c>
      <c r="AJ573" s="5">
        <f t="shared" si="17"/>
        <v>20.599999749980487</v>
      </c>
    </row>
    <row r="574" spans="1:36" x14ac:dyDescent="0.25">
      <c r="A574" t="s">
        <v>822</v>
      </c>
      <c r="B574" t="s">
        <v>849</v>
      </c>
      <c r="C574" t="s">
        <v>917</v>
      </c>
      <c r="D574" t="str">
        <f t="shared" si="16"/>
        <v>Protium gallicum</v>
      </c>
      <c r="E574" t="s">
        <v>974</v>
      </c>
      <c r="F574" t="s">
        <v>74</v>
      </c>
      <c r="G574">
        <v>70</v>
      </c>
      <c r="H574">
        <v>68</v>
      </c>
      <c r="I574">
        <v>3</v>
      </c>
      <c r="J574">
        <v>5</v>
      </c>
      <c r="K574" t="s">
        <v>38</v>
      </c>
      <c r="L574" t="s">
        <v>974</v>
      </c>
      <c r="M574">
        <v>70</v>
      </c>
      <c r="N574">
        <v>13.8</v>
      </c>
      <c r="P574">
        <v>3</v>
      </c>
      <c r="Q574">
        <v>3</v>
      </c>
      <c r="R574">
        <v>15</v>
      </c>
      <c r="S574">
        <v>164.56666564941401</v>
      </c>
      <c r="T574" s="4">
        <v>57.466665903727197</v>
      </c>
      <c r="U574">
        <v>1.0866666833559699</v>
      </c>
      <c r="V574">
        <v>7.7666666358709294E-2</v>
      </c>
      <c r="X574">
        <v>39.200000000000003</v>
      </c>
      <c r="AA574">
        <v>3</v>
      </c>
      <c r="AE574">
        <v>2.3819999769329998</v>
      </c>
      <c r="AF574">
        <v>3.7019500732421902</v>
      </c>
      <c r="AG574">
        <v>49.162998795509303</v>
      </c>
      <c r="AH574">
        <v>-32.396687350000001</v>
      </c>
      <c r="AJ574" s="5">
        <f t="shared" si="17"/>
        <v>20.639378367589355</v>
      </c>
    </row>
    <row r="575" spans="1:36" x14ac:dyDescent="0.25">
      <c r="A575" t="s">
        <v>4889</v>
      </c>
      <c r="B575" t="s">
        <v>4890</v>
      </c>
      <c r="C575" t="s">
        <v>4920</v>
      </c>
      <c r="D575" t="str">
        <f t="shared" si="16"/>
        <v>Chrysophyllum prieurii</v>
      </c>
      <c r="E575" t="s">
        <v>4923</v>
      </c>
      <c r="F575" t="s">
        <v>40</v>
      </c>
      <c r="G575">
        <v>66</v>
      </c>
      <c r="H575">
        <v>5</v>
      </c>
      <c r="I575">
        <v>3</v>
      </c>
      <c r="J575">
        <v>5</v>
      </c>
      <c r="K575" t="s">
        <v>38</v>
      </c>
      <c r="L575" t="s">
        <v>4923</v>
      </c>
      <c r="M575">
        <v>530</v>
      </c>
      <c r="N575">
        <v>18.100000000000001</v>
      </c>
      <c r="O575">
        <v>22</v>
      </c>
      <c r="P575">
        <v>3</v>
      </c>
      <c r="Q575">
        <v>4</v>
      </c>
      <c r="R575">
        <v>22</v>
      </c>
      <c r="S575">
        <v>223.233332316081</v>
      </c>
      <c r="T575" s="4">
        <v>67.866666158040402</v>
      </c>
      <c r="U575">
        <v>2.4366666475931802</v>
      </c>
      <c r="V575">
        <v>1.34033332268397</v>
      </c>
      <c r="X575">
        <v>378.6</v>
      </c>
      <c r="Y575" s="4">
        <v>0.82220000000000004</v>
      </c>
      <c r="Z575">
        <v>0.48599999999999999</v>
      </c>
      <c r="AB575">
        <v>0.54900000000000004</v>
      </c>
      <c r="AC575">
        <v>11.5505</v>
      </c>
      <c r="AD575">
        <v>2.8805000000000001</v>
      </c>
      <c r="AE575">
        <v>2.3779999464750299</v>
      </c>
      <c r="AF575">
        <v>1.4839400053024301</v>
      </c>
      <c r="AG575">
        <v>49.105000495910602</v>
      </c>
      <c r="AH575">
        <v>-30.956950580000001</v>
      </c>
      <c r="AJ575" s="5">
        <f t="shared" si="17"/>
        <v>20.649706308320233</v>
      </c>
    </row>
    <row r="576" spans="1:36" x14ac:dyDescent="0.25">
      <c r="A576" t="s">
        <v>4889</v>
      </c>
      <c r="B576" t="s">
        <v>5067</v>
      </c>
      <c r="C576" t="s">
        <v>5136</v>
      </c>
      <c r="D576" t="str">
        <f t="shared" si="16"/>
        <v>Pouteria filipes</v>
      </c>
      <c r="E576" t="s">
        <v>5141</v>
      </c>
      <c r="F576" t="s">
        <v>116</v>
      </c>
      <c r="G576">
        <v>173</v>
      </c>
      <c r="H576">
        <v>14</v>
      </c>
      <c r="I576">
        <v>3</v>
      </c>
      <c r="J576">
        <v>5</v>
      </c>
      <c r="K576" t="s">
        <v>38</v>
      </c>
      <c r="L576" t="s">
        <v>5141</v>
      </c>
      <c r="M576">
        <v>801</v>
      </c>
      <c r="N576">
        <v>18.7</v>
      </c>
      <c r="O576">
        <v>25</v>
      </c>
      <c r="P576">
        <v>2</v>
      </c>
      <c r="Q576">
        <v>3</v>
      </c>
      <c r="R576">
        <v>20</v>
      </c>
      <c r="S576">
        <v>173.89999898274701</v>
      </c>
      <c r="T576" s="4">
        <v>59.400000254313099</v>
      </c>
      <c r="U576">
        <v>1.75</v>
      </c>
      <c r="V576">
        <v>0.43766667445500701</v>
      </c>
      <c r="X576">
        <v>148.9</v>
      </c>
      <c r="Y576" s="4">
        <v>0.8175</v>
      </c>
      <c r="Z576">
        <v>0.41589999999999999</v>
      </c>
      <c r="AB576">
        <v>0.71099999999999997</v>
      </c>
      <c r="AC576">
        <v>10.792</v>
      </c>
      <c r="AD576">
        <v>1.4005000000000001</v>
      </c>
      <c r="AE576">
        <v>2.3520000278949702</v>
      </c>
      <c r="AF576">
        <v>4.8168601989746103</v>
      </c>
      <c r="AG576">
        <v>48.578000068664601</v>
      </c>
      <c r="AH576">
        <v>-32.708300919999999</v>
      </c>
      <c r="AJ576" s="5">
        <f t="shared" si="17"/>
        <v>20.653911348862398</v>
      </c>
    </row>
    <row r="577" spans="1:36" x14ac:dyDescent="0.25">
      <c r="A577" t="s">
        <v>4423</v>
      </c>
      <c r="B577" t="s">
        <v>4436</v>
      </c>
      <c r="C577" t="s">
        <v>63</v>
      </c>
      <c r="D577" t="str">
        <f t="shared" si="16"/>
        <v>Minquartia guianensis</v>
      </c>
      <c r="E577" t="s">
        <v>4440</v>
      </c>
      <c r="F577" t="s">
        <v>74</v>
      </c>
      <c r="G577">
        <v>78</v>
      </c>
      <c r="H577">
        <v>43</v>
      </c>
      <c r="I577">
        <v>3</v>
      </c>
      <c r="J577">
        <v>5</v>
      </c>
      <c r="K577" t="s">
        <v>38</v>
      </c>
      <c r="L577" t="s">
        <v>4440</v>
      </c>
      <c r="M577">
        <v>450</v>
      </c>
      <c r="N577">
        <v>11.6</v>
      </c>
      <c r="O577">
        <v>18</v>
      </c>
      <c r="P577">
        <v>3</v>
      </c>
      <c r="Q577">
        <v>3</v>
      </c>
      <c r="R577">
        <v>15</v>
      </c>
      <c r="S577">
        <v>154</v>
      </c>
      <c r="T577" s="4">
        <v>47.133332570393897</v>
      </c>
      <c r="U577">
        <v>1.4866666396458901</v>
      </c>
      <c r="V577">
        <v>0.314666658639908</v>
      </c>
      <c r="X577">
        <v>147.4</v>
      </c>
      <c r="Y577" s="4">
        <v>0.72</v>
      </c>
      <c r="Z577">
        <v>0.49</v>
      </c>
      <c r="AA577">
        <v>1</v>
      </c>
      <c r="AB577">
        <v>0.66200000000000003</v>
      </c>
      <c r="AC577">
        <v>11.887700000000001</v>
      </c>
      <c r="AD577">
        <v>1.4379999999999999</v>
      </c>
      <c r="AE577">
        <v>2.3220000788569499</v>
      </c>
      <c r="AF577">
        <v>2.84204006195068</v>
      </c>
      <c r="AG577">
        <v>48.065999150276198</v>
      </c>
      <c r="AH577">
        <v>-30.998162539999999</v>
      </c>
      <c r="AJ577" s="5">
        <f t="shared" si="17"/>
        <v>20.700257328990975</v>
      </c>
    </row>
    <row r="578" spans="1:36" x14ac:dyDescent="0.25">
      <c r="A578" t="s">
        <v>1187</v>
      </c>
      <c r="B578" t="s">
        <v>1199</v>
      </c>
      <c r="C578" t="s">
        <v>63</v>
      </c>
      <c r="D578" t="str">
        <f t="shared" ref="D578:D641" si="18">CONCATENATE(B578," ",C578)</f>
        <v>Dicorynia guianensis</v>
      </c>
      <c r="E578" t="s">
        <v>1255</v>
      </c>
      <c r="F578" t="s">
        <v>42</v>
      </c>
      <c r="G578">
        <v>9</v>
      </c>
      <c r="H578">
        <v>397</v>
      </c>
      <c r="I578">
        <v>3</v>
      </c>
      <c r="J578">
        <v>5</v>
      </c>
      <c r="K578" t="s">
        <v>38</v>
      </c>
      <c r="L578" t="s">
        <v>1255</v>
      </c>
      <c r="M578">
        <v>88</v>
      </c>
      <c r="N578">
        <v>56</v>
      </c>
      <c r="O578">
        <v>33</v>
      </c>
      <c r="P578">
        <v>4</v>
      </c>
      <c r="Q578">
        <v>3</v>
      </c>
      <c r="R578">
        <v>25</v>
      </c>
      <c r="S578">
        <v>213.666666666667</v>
      </c>
      <c r="T578" s="4">
        <v>37.233332316080698</v>
      </c>
      <c r="U578">
        <v>1.1233333150545799</v>
      </c>
      <c r="V578">
        <v>0.33533333738644899</v>
      </c>
      <c r="X578">
        <v>168.5</v>
      </c>
      <c r="AE578">
        <v>2.4059999734163302</v>
      </c>
      <c r="AF578">
        <v>3.08084988594055</v>
      </c>
      <c r="AG578">
        <v>49.840998649597203</v>
      </c>
      <c r="AH578">
        <v>-29.26077012</v>
      </c>
      <c r="AJ578" s="5">
        <f t="shared" ref="AJ578:AJ641" si="19">AG578/AE578</f>
        <v>20.715294763211038</v>
      </c>
    </row>
    <row r="579" spans="1:36" x14ac:dyDescent="0.25">
      <c r="A579" t="s">
        <v>2365</v>
      </c>
      <c r="B579" t="s">
        <v>2521</v>
      </c>
      <c r="C579" t="s">
        <v>1634</v>
      </c>
      <c r="D579" t="str">
        <f t="shared" si="18"/>
        <v>Sandwithia guyanensis</v>
      </c>
      <c r="E579" t="s">
        <v>2548</v>
      </c>
      <c r="F579" t="s">
        <v>89</v>
      </c>
      <c r="G579">
        <v>69</v>
      </c>
      <c r="H579">
        <v>176</v>
      </c>
      <c r="I579">
        <v>3</v>
      </c>
      <c r="J579">
        <v>5</v>
      </c>
      <c r="K579" t="s">
        <v>38</v>
      </c>
      <c r="L579" t="s">
        <v>2548</v>
      </c>
      <c r="M579">
        <v>218</v>
      </c>
      <c r="N579">
        <v>10.8</v>
      </c>
      <c r="O579">
        <v>8</v>
      </c>
      <c r="P579">
        <v>1</v>
      </c>
      <c r="Q579">
        <v>1</v>
      </c>
      <c r="R579">
        <v>6</v>
      </c>
      <c r="S579">
        <v>182.333333333333</v>
      </c>
      <c r="T579" s="4">
        <v>51.433331807454401</v>
      </c>
      <c r="U579">
        <v>1.27666664123535</v>
      </c>
      <c r="V579">
        <v>0.18633333345254299</v>
      </c>
      <c r="X579">
        <v>94.4</v>
      </c>
      <c r="AE579">
        <v>1.96</v>
      </c>
      <c r="AF579">
        <v>0.53900000000000003</v>
      </c>
      <c r="AG579">
        <v>40.619999999999997</v>
      </c>
      <c r="AH579">
        <v>-32.769113570000002</v>
      </c>
      <c r="AJ579" s="5">
        <f t="shared" si="19"/>
        <v>20.724489795918366</v>
      </c>
    </row>
    <row r="580" spans="1:36" x14ac:dyDescent="0.25">
      <c r="A580" t="s">
        <v>2365</v>
      </c>
      <c r="B580" t="s">
        <v>2408</v>
      </c>
      <c r="C580" t="s">
        <v>2433</v>
      </c>
      <c r="D580" t="str">
        <f t="shared" si="18"/>
        <v>Drypetes variabilis</v>
      </c>
      <c r="E580" t="s">
        <v>2443</v>
      </c>
      <c r="F580" t="s">
        <v>116</v>
      </c>
      <c r="G580">
        <v>137</v>
      </c>
      <c r="H580">
        <v>21</v>
      </c>
      <c r="I580">
        <v>3</v>
      </c>
      <c r="J580">
        <v>5</v>
      </c>
      <c r="K580" t="s">
        <v>38</v>
      </c>
      <c r="L580" t="s">
        <v>2443</v>
      </c>
      <c r="M580">
        <v>210</v>
      </c>
      <c r="N580">
        <v>18.2</v>
      </c>
      <c r="O580">
        <v>14</v>
      </c>
      <c r="P580">
        <v>2</v>
      </c>
      <c r="Q580">
        <v>2</v>
      </c>
      <c r="R580">
        <v>14</v>
      </c>
      <c r="S580">
        <v>203.10000101725299</v>
      </c>
      <c r="T580" s="4">
        <v>62.933333079020201</v>
      </c>
      <c r="U580">
        <v>1.57333334287008</v>
      </c>
      <c r="V580">
        <v>0.51399999856948897</v>
      </c>
      <c r="X580">
        <v>164.2</v>
      </c>
      <c r="Y580" s="4">
        <v>0.63280000000000003</v>
      </c>
      <c r="Z580">
        <v>0.82540000000000002</v>
      </c>
      <c r="AA580">
        <v>3</v>
      </c>
      <c r="AB580">
        <v>0.625</v>
      </c>
      <c r="AC580">
        <v>12.362</v>
      </c>
      <c r="AD580">
        <v>1.758</v>
      </c>
      <c r="AE580">
        <v>2.2000000000000002</v>
      </c>
      <c r="AF580">
        <v>4.6210000000000004</v>
      </c>
      <c r="AG580">
        <v>45.61</v>
      </c>
      <c r="AH580">
        <v>-33.921792000000003</v>
      </c>
      <c r="AJ580" s="5">
        <f t="shared" si="19"/>
        <v>20.731818181818181</v>
      </c>
    </row>
    <row r="581" spans="1:36" x14ac:dyDescent="0.25">
      <c r="A581" t="s">
        <v>2969</v>
      </c>
      <c r="B581" t="s">
        <v>2999</v>
      </c>
      <c r="C581" t="s">
        <v>3276</v>
      </c>
      <c r="D581" t="str">
        <f t="shared" si="18"/>
        <v>Eschweilera sagotiana</v>
      </c>
      <c r="E581" t="s">
        <v>3298</v>
      </c>
      <c r="F581" t="s">
        <v>89</v>
      </c>
      <c r="G581">
        <v>61</v>
      </c>
      <c r="H581">
        <v>186</v>
      </c>
      <c r="I581">
        <v>3</v>
      </c>
      <c r="J581">
        <v>5</v>
      </c>
      <c r="K581" t="s">
        <v>38</v>
      </c>
      <c r="L581" t="s">
        <v>3298</v>
      </c>
      <c r="M581">
        <v>316</v>
      </c>
      <c r="N581">
        <v>32.6</v>
      </c>
      <c r="O581">
        <v>18</v>
      </c>
      <c r="P581">
        <v>5</v>
      </c>
      <c r="Q581">
        <v>2</v>
      </c>
      <c r="R581">
        <v>14</v>
      </c>
      <c r="S581">
        <v>235.666666666667</v>
      </c>
      <c r="T581" s="4">
        <v>60.599999745686901</v>
      </c>
      <c r="U581">
        <v>1.97999997933706</v>
      </c>
      <c r="V581">
        <v>0.74600001176198305</v>
      </c>
      <c r="X581">
        <v>226.1</v>
      </c>
      <c r="AE581">
        <v>2.39</v>
      </c>
      <c r="AF581">
        <v>0.495</v>
      </c>
      <c r="AG581">
        <v>49.56</v>
      </c>
      <c r="AH581">
        <v>-32.262791749999998</v>
      </c>
      <c r="AJ581" s="5">
        <f t="shared" si="19"/>
        <v>20.736401673640167</v>
      </c>
    </row>
    <row r="582" spans="1:36" x14ac:dyDescent="0.25">
      <c r="A582" t="s">
        <v>1606</v>
      </c>
      <c r="B582" t="s">
        <v>1607</v>
      </c>
      <c r="C582" t="s">
        <v>1608</v>
      </c>
      <c r="D582" t="str">
        <f t="shared" si="18"/>
        <v>Goupia glabra</v>
      </c>
      <c r="E582" t="s">
        <v>1616</v>
      </c>
      <c r="F582" t="s">
        <v>40</v>
      </c>
      <c r="G582">
        <v>9</v>
      </c>
      <c r="H582">
        <v>67</v>
      </c>
      <c r="I582">
        <v>3</v>
      </c>
      <c r="J582">
        <v>5</v>
      </c>
      <c r="K582" t="s">
        <v>38</v>
      </c>
      <c r="L582" t="s">
        <v>1616</v>
      </c>
      <c r="M582">
        <v>113</v>
      </c>
      <c r="N582">
        <v>75.8</v>
      </c>
      <c r="O582">
        <v>32</v>
      </c>
      <c r="P582">
        <v>5</v>
      </c>
      <c r="Q582">
        <v>5</v>
      </c>
      <c r="R582">
        <v>30</v>
      </c>
      <c r="S582">
        <v>190.13333129882801</v>
      </c>
      <c r="T582" s="4">
        <v>58.400000254313099</v>
      </c>
      <c r="U582">
        <v>1.7033333381017</v>
      </c>
      <c r="V582">
        <v>0.28166666130224899</v>
      </c>
      <c r="X582">
        <v>81.2</v>
      </c>
      <c r="AE582">
        <v>2.4140000343322798</v>
      </c>
      <c r="AF582">
        <v>-6.16800002753735E-2</v>
      </c>
      <c r="AG582">
        <v>50.073999166488598</v>
      </c>
      <c r="AH582">
        <v>-29.71055745</v>
      </c>
      <c r="AJ582" s="5">
        <f t="shared" si="19"/>
        <v>20.74316423128769</v>
      </c>
    </row>
    <row r="583" spans="1:36" x14ac:dyDescent="0.25">
      <c r="A583" t="s">
        <v>4794</v>
      </c>
      <c r="B583" t="s">
        <v>4800</v>
      </c>
      <c r="C583" t="s">
        <v>4805</v>
      </c>
      <c r="D583" t="str">
        <f t="shared" si="18"/>
        <v>Cupania scrobiculata</v>
      </c>
      <c r="E583" t="s">
        <v>4810</v>
      </c>
      <c r="F583" t="s">
        <v>40</v>
      </c>
      <c r="G583">
        <v>35</v>
      </c>
      <c r="H583">
        <v>79</v>
      </c>
      <c r="I583">
        <v>3</v>
      </c>
      <c r="J583">
        <v>5</v>
      </c>
      <c r="K583" t="s">
        <v>38</v>
      </c>
      <c r="L583" t="s">
        <v>4810</v>
      </c>
      <c r="M583">
        <v>508</v>
      </c>
      <c r="N583">
        <v>11.8</v>
      </c>
      <c r="O583">
        <v>11</v>
      </c>
      <c r="P583">
        <v>3</v>
      </c>
      <c r="Q583">
        <v>3</v>
      </c>
      <c r="R583">
        <v>11</v>
      </c>
      <c r="S583">
        <v>173.89999898274701</v>
      </c>
      <c r="T583" s="4">
        <v>48.566666920979799</v>
      </c>
      <c r="U583">
        <v>1.32333334287008</v>
      </c>
      <c r="V583">
        <v>0.19933332999547301</v>
      </c>
      <c r="X583">
        <v>103.7</v>
      </c>
      <c r="AE583">
        <v>2.29400005191565</v>
      </c>
      <c r="AF583">
        <v>0.38201001286506697</v>
      </c>
      <c r="AG583">
        <v>47.598001360893299</v>
      </c>
      <c r="AH583">
        <v>-32.568952840000001</v>
      </c>
      <c r="AJ583" s="5">
        <f t="shared" si="19"/>
        <v>20.748910324193606</v>
      </c>
    </row>
    <row r="584" spans="1:36" x14ac:dyDescent="0.25">
      <c r="A584" t="s">
        <v>2365</v>
      </c>
      <c r="B584" t="s">
        <v>2381</v>
      </c>
      <c r="C584" t="s">
        <v>63</v>
      </c>
      <c r="D584" t="str">
        <f t="shared" si="18"/>
        <v>Conceveiba guianensis</v>
      </c>
      <c r="E584" t="s">
        <v>2382</v>
      </c>
      <c r="F584" t="s">
        <v>37</v>
      </c>
      <c r="G584">
        <v>39</v>
      </c>
      <c r="H584">
        <v>51</v>
      </c>
      <c r="I584">
        <v>3</v>
      </c>
      <c r="J584">
        <v>5</v>
      </c>
      <c r="K584" t="s">
        <v>38</v>
      </c>
      <c r="L584" t="s">
        <v>2382</v>
      </c>
      <c r="M584">
        <v>207</v>
      </c>
      <c r="N584">
        <v>20.100000000000001</v>
      </c>
      <c r="O584">
        <v>18</v>
      </c>
      <c r="P584">
        <v>3</v>
      </c>
      <c r="Q584">
        <v>3</v>
      </c>
      <c r="R584">
        <v>18</v>
      </c>
      <c r="S584">
        <v>195.666666666667</v>
      </c>
      <c r="T584" s="4">
        <v>61.566666920979799</v>
      </c>
      <c r="U584">
        <v>1.77000002066294</v>
      </c>
      <c r="V584">
        <v>1.2423333128293399</v>
      </c>
      <c r="X584">
        <v>433.5</v>
      </c>
      <c r="Y584" s="4">
        <v>0.54</v>
      </c>
      <c r="Z584">
        <v>0.74</v>
      </c>
      <c r="AA584">
        <v>3</v>
      </c>
      <c r="AB584">
        <v>0.54755556583404497</v>
      </c>
      <c r="AC584">
        <v>12.529</v>
      </c>
      <c r="AD584">
        <v>0.55044917999999998</v>
      </c>
      <c r="AE584">
        <v>2.2859999909997</v>
      </c>
      <c r="AF584">
        <v>1.1225999593734699</v>
      </c>
      <c r="AG584">
        <v>47.4629998207092</v>
      </c>
      <c r="AH584">
        <v>-31.447694819999999</v>
      </c>
      <c r="AJ584" s="5">
        <f t="shared" si="19"/>
        <v>20.76246719491585</v>
      </c>
    </row>
    <row r="585" spans="1:36" x14ac:dyDescent="0.25">
      <c r="A585" t="s">
        <v>1661</v>
      </c>
      <c r="B585" t="s">
        <v>1747</v>
      </c>
      <c r="C585" t="s">
        <v>1804</v>
      </c>
      <c r="D585" t="str">
        <f t="shared" si="18"/>
        <v>Licania canescens</v>
      </c>
      <c r="E585" t="s">
        <v>1807</v>
      </c>
      <c r="F585" t="s">
        <v>74</v>
      </c>
      <c r="G585">
        <v>1</v>
      </c>
      <c r="H585">
        <v>34</v>
      </c>
      <c r="I585">
        <v>3</v>
      </c>
      <c r="J585">
        <v>5</v>
      </c>
      <c r="K585" t="s">
        <v>38</v>
      </c>
      <c r="L585" t="s">
        <v>1807</v>
      </c>
      <c r="M585">
        <v>135</v>
      </c>
      <c r="N585">
        <v>19.7</v>
      </c>
      <c r="O585">
        <v>17</v>
      </c>
      <c r="P585">
        <v>3</v>
      </c>
      <c r="Q585">
        <v>3</v>
      </c>
      <c r="R585">
        <v>12</v>
      </c>
      <c r="S585">
        <v>215.56666564941401</v>
      </c>
      <c r="T585" s="4">
        <v>49.366667429606103</v>
      </c>
      <c r="U585">
        <v>1.77666664123535</v>
      </c>
      <c r="V585">
        <v>0.26799999674161301</v>
      </c>
      <c r="X585">
        <v>90.2</v>
      </c>
      <c r="AE585">
        <v>2.2949999198317501</v>
      </c>
      <c r="AF585">
        <v>3.60503005981445</v>
      </c>
      <c r="AG585">
        <v>47.677001357078602</v>
      </c>
      <c r="AH585">
        <v>-33.739284740000002</v>
      </c>
      <c r="AJ585" s="5">
        <f t="shared" si="19"/>
        <v>20.774293255998838</v>
      </c>
    </row>
    <row r="586" spans="1:36" x14ac:dyDescent="0.25">
      <c r="A586" t="s">
        <v>2783</v>
      </c>
      <c r="B586" t="s">
        <v>2809</v>
      </c>
      <c r="C586" t="s">
        <v>2822</v>
      </c>
      <c r="D586" t="str">
        <f t="shared" si="18"/>
        <v>Licaria chrysophylla</v>
      </c>
      <c r="E586" t="s">
        <v>2823</v>
      </c>
      <c r="F586" t="s">
        <v>42</v>
      </c>
      <c r="G586">
        <v>12</v>
      </c>
      <c r="H586">
        <v>397</v>
      </c>
      <c r="I586">
        <v>3</v>
      </c>
      <c r="J586">
        <v>4</v>
      </c>
      <c r="K586" t="s">
        <v>38</v>
      </c>
      <c r="L586" t="s">
        <v>2823</v>
      </c>
      <c r="M586">
        <v>284</v>
      </c>
      <c r="N586">
        <v>14.7</v>
      </c>
      <c r="O586">
        <v>21</v>
      </c>
      <c r="P586">
        <v>3</v>
      </c>
      <c r="Q586">
        <v>3</v>
      </c>
      <c r="R586">
        <v>21</v>
      </c>
      <c r="S586">
        <v>223.20000203450499</v>
      </c>
      <c r="T586" s="4">
        <v>51.233332316080698</v>
      </c>
      <c r="U586">
        <v>1.8633333444595299</v>
      </c>
      <c r="V586">
        <v>0.24966666102409399</v>
      </c>
      <c r="X586">
        <v>86.3</v>
      </c>
      <c r="Y586" s="4">
        <v>0.78459999999999996</v>
      </c>
      <c r="Z586">
        <v>0.39660000000000001</v>
      </c>
      <c r="AA586">
        <v>4</v>
      </c>
      <c r="AB586">
        <v>0.71699999999999997</v>
      </c>
      <c r="AC586">
        <v>13.042</v>
      </c>
      <c r="AD586">
        <v>1.7504999999999999</v>
      </c>
      <c r="AE586">
        <v>2.42599993944168</v>
      </c>
      <c r="AF586">
        <v>0.60777997970581099</v>
      </c>
      <c r="AG586">
        <v>50.472998619079597</v>
      </c>
      <c r="AH586">
        <v>-33.278503370000003</v>
      </c>
      <c r="AJ586" s="5">
        <f t="shared" si="19"/>
        <v>20.805028804203292</v>
      </c>
    </row>
    <row r="587" spans="1:36" x14ac:dyDescent="0.25">
      <c r="A587" t="s">
        <v>4482</v>
      </c>
      <c r="B587" t="s">
        <v>4494</v>
      </c>
      <c r="C587" t="s">
        <v>4495</v>
      </c>
      <c r="D587" t="str">
        <f t="shared" si="18"/>
        <v>Bocoa prouacensis</v>
      </c>
      <c r="E587" t="s">
        <v>4543</v>
      </c>
      <c r="F587" t="s">
        <v>42</v>
      </c>
      <c r="G587">
        <v>4</v>
      </c>
      <c r="H587">
        <v>397</v>
      </c>
      <c r="I587">
        <v>3</v>
      </c>
      <c r="J587">
        <v>5</v>
      </c>
      <c r="K587" t="s">
        <v>38</v>
      </c>
      <c r="L587" t="s">
        <v>4543</v>
      </c>
      <c r="M587">
        <v>456</v>
      </c>
      <c r="N587">
        <v>16.600000000000001</v>
      </c>
      <c r="O587">
        <v>18</v>
      </c>
      <c r="P587">
        <v>2</v>
      </c>
      <c r="Q587">
        <v>3</v>
      </c>
      <c r="R587">
        <v>15</v>
      </c>
      <c r="S587">
        <v>216.63333638509101</v>
      </c>
      <c r="T587" s="4">
        <v>55.900000254313099</v>
      </c>
      <c r="U587">
        <v>2.4233334064483598</v>
      </c>
      <c r="V587">
        <v>0.59299999475479104</v>
      </c>
      <c r="X587">
        <v>170.5</v>
      </c>
      <c r="AE587">
        <v>2.5389999151229898</v>
      </c>
      <c r="AF587">
        <v>2.5783898830413801</v>
      </c>
      <c r="AG587">
        <v>52.833002805709803</v>
      </c>
      <c r="AH587">
        <v>-31.772345099999999</v>
      </c>
      <c r="AJ587" s="5">
        <f t="shared" si="19"/>
        <v>20.808587858164838</v>
      </c>
    </row>
    <row r="588" spans="1:36" x14ac:dyDescent="0.25">
      <c r="A588" t="s">
        <v>4111</v>
      </c>
      <c r="B588" t="s">
        <v>4253</v>
      </c>
      <c r="C588" t="s">
        <v>4265</v>
      </c>
      <c r="D588" t="str">
        <f t="shared" si="18"/>
        <v>Virola michelii</v>
      </c>
      <c r="E588" t="s">
        <v>4272</v>
      </c>
      <c r="F588" t="s">
        <v>37</v>
      </c>
      <c r="G588">
        <v>83</v>
      </c>
      <c r="H588">
        <v>5</v>
      </c>
      <c r="I588">
        <v>3</v>
      </c>
      <c r="J588">
        <v>5</v>
      </c>
      <c r="K588" t="s">
        <v>38</v>
      </c>
      <c r="L588" t="s">
        <v>4272</v>
      </c>
      <c r="M588">
        <v>416</v>
      </c>
      <c r="N588">
        <v>29.5</v>
      </c>
      <c r="O588">
        <v>28</v>
      </c>
      <c r="P588">
        <v>4</v>
      </c>
      <c r="Q588">
        <v>3</v>
      </c>
      <c r="R588">
        <v>28</v>
      </c>
      <c r="S588">
        <v>210.233332316081</v>
      </c>
      <c r="T588" s="4">
        <v>69.5</v>
      </c>
      <c r="U588">
        <v>0.84333334366480495</v>
      </c>
      <c r="V588">
        <v>0.34199999769528699</v>
      </c>
      <c r="X588">
        <v>111.4</v>
      </c>
      <c r="AA588">
        <v>4</v>
      </c>
      <c r="AE588">
        <v>2.6049999520182601</v>
      </c>
      <c r="AF588">
        <v>3.1869800090789799</v>
      </c>
      <c r="AG588">
        <v>54.233998060226398</v>
      </c>
      <c r="AH588">
        <v>-33.54884921</v>
      </c>
      <c r="AJ588" s="5">
        <f t="shared" si="19"/>
        <v>20.819193496801354</v>
      </c>
    </row>
    <row r="589" spans="1:36" x14ac:dyDescent="0.25">
      <c r="A589" t="s">
        <v>124</v>
      </c>
      <c r="B589" t="s">
        <v>187</v>
      </c>
      <c r="C589" t="s">
        <v>188</v>
      </c>
      <c r="D589" t="str">
        <f t="shared" si="18"/>
        <v>Oxandra asbeckii</v>
      </c>
      <c r="E589" t="s">
        <v>255</v>
      </c>
      <c r="F589" t="s">
        <v>89</v>
      </c>
      <c r="G589">
        <v>70</v>
      </c>
      <c r="H589">
        <v>190</v>
      </c>
      <c r="I589">
        <v>3</v>
      </c>
      <c r="J589">
        <v>5</v>
      </c>
      <c r="K589" t="s">
        <v>38</v>
      </c>
      <c r="L589" t="s">
        <v>255</v>
      </c>
      <c r="M589">
        <v>17</v>
      </c>
      <c r="N589">
        <v>10.8</v>
      </c>
      <c r="O589">
        <v>10</v>
      </c>
      <c r="P589">
        <v>1</v>
      </c>
      <c r="Q589">
        <v>1</v>
      </c>
      <c r="R589">
        <v>5</v>
      </c>
      <c r="S589">
        <v>231.333333333333</v>
      </c>
      <c r="T589" s="4">
        <v>67.233334859212206</v>
      </c>
      <c r="U589">
        <v>1.5766666332880701</v>
      </c>
      <c r="V589">
        <v>0.25500000019868202</v>
      </c>
      <c r="X589">
        <v>88.8</v>
      </c>
      <c r="AE589">
        <v>2.33</v>
      </c>
      <c r="AF589">
        <v>0.68200000000000005</v>
      </c>
      <c r="AG589">
        <v>48.65</v>
      </c>
      <c r="AH589">
        <v>-33.473345909999999</v>
      </c>
      <c r="AJ589" s="5">
        <f t="shared" si="19"/>
        <v>20.879828326180256</v>
      </c>
    </row>
    <row r="590" spans="1:36" x14ac:dyDescent="0.25">
      <c r="A590" t="s">
        <v>4889</v>
      </c>
      <c r="B590" t="s">
        <v>5067</v>
      </c>
      <c r="C590" t="s">
        <v>5136</v>
      </c>
      <c r="D590" t="str">
        <f t="shared" si="18"/>
        <v>Pouteria filipes</v>
      </c>
      <c r="E590" t="s">
        <v>5139</v>
      </c>
      <c r="F590" t="s">
        <v>116</v>
      </c>
      <c r="G590">
        <v>141</v>
      </c>
      <c r="H590">
        <v>58</v>
      </c>
      <c r="I590">
        <v>3</v>
      </c>
      <c r="J590">
        <v>5</v>
      </c>
      <c r="K590" t="s">
        <v>38</v>
      </c>
      <c r="L590" t="s">
        <v>5139</v>
      </c>
      <c r="M590">
        <v>801</v>
      </c>
      <c r="N590">
        <v>22.2</v>
      </c>
      <c r="O590">
        <v>19</v>
      </c>
      <c r="P590">
        <v>3</v>
      </c>
      <c r="Q590">
        <v>2</v>
      </c>
      <c r="R590">
        <v>15</v>
      </c>
      <c r="S590">
        <v>163.333333333333</v>
      </c>
      <c r="T590" s="4">
        <v>39.533332824707003</v>
      </c>
      <c r="U590">
        <v>0.86000001430511497</v>
      </c>
      <c r="V590">
        <v>0.26033333440621698</v>
      </c>
      <c r="X590">
        <v>119.8</v>
      </c>
      <c r="Y590" s="4">
        <v>0.67979999999999996</v>
      </c>
      <c r="Z590">
        <v>0.69399999999999995</v>
      </c>
      <c r="AA590">
        <v>2</v>
      </c>
      <c r="AB590">
        <v>0.58799999999999997</v>
      </c>
      <c r="AC590">
        <v>11.958500000000001</v>
      </c>
      <c r="AD590">
        <v>1.78</v>
      </c>
      <c r="AE590">
        <v>2.37</v>
      </c>
      <c r="AF590">
        <v>4.1059999999999999</v>
      </c>
      <c r="AG590">
        <v>49.58</v>
      </c>
      <c r="AH590">
        <v>-32.0214967</v>
      </c>
      <c r="AJ590" s="5">
        <f t="shared" si="19"/>
        <v>20.919831223628691</v>
      </c>
    </row>
    <row r="591" spans="1:36" x14ac:dyDescent="0.25">
      <c r="A591" t="s">
        <v>1525</v>
      </c>
      <c r="B591" t="s">
        <v>1537</v>
      </c>
      <c r="C591" t="s">
        <v>1581</v>
      </c>
      <c r="D591" t="str">
        <f t="shared" si="18"/>
        <v>Pourouma tomentosa</v>
      </c>
      <c r="E591" t="s">
        <v>1583</v>
      </c>
      <c r="F591" t="s">
        <v>116</v>
      </c>
      <c r="G591">
        <v>185</v>
      </c>
      <c r="H591">
        <v>30</v>
      </c>
      <c r="I591">
        <v>3</v>
      </c>
      <c r="J591">
        <v>5</v>
      </c>
      <c r="K591" t="s">
        <v>38</v>
      </c>
      <c r="L591" t="s">
        <v>1583</v>
      </c>
      <c r="M591">
        <v>111</v>
      </c>
      <c r="N591">
        <v>38</v>
      </c>
      <c r="O591">
        <v>35</v>
      </c>
      <c r="P591">
        <v>4</v>
      </c>
      <c r="Q591">
        <v>3</v>
      </c>
      <c r="R591">
        <v>30</v>
      </c>
      <c r="S591">
        <v>207.79999796549501</v>
      </c>
      <c r="T591" s="4">
        <v>51.5</v>
      </c>
      <c r="U591">
        <v>1.58666666348775</v>
      </c>
      <c r="V591">
        <v>0.91900000969568896</v>
      </c>
      <c r="Y591" s="4">
        <v>0.26419999999999999</v>
      </c>
      <c r="Z591">
        <v>1.3571</v>
      </c>
      <c r="AA591">
        <v>6</v>
      </c>
      <c r="AB591">
        <v>0.48799999999999999</v>
      </c>
      <c r="AC591">
        <v>15.000500000000001</v>
      </c>
      <c r="AD591">
        <v>2.0299999999999998</v>
      </c>
      <c r="AE591">
        <v>2.2469999268651</v>
      </c>
      <c r="AF591">
        <v>4.66326999664307</v>
      </c>
      <c r="AG591">
        <v>47.051998972892797</v>
      </c>
      <c r="AH591">
        <v>-32.290757640000002</v>
      </c>
      <c r="AJ591" s="5">
        <f t="shared" si="19"/>
        <v>20.939920117637634</v>
      </c>
    </row>
    <row r="592" spans="1:36" x14ac:dyDescent="0.25">
      <c r="A592" t="s">
        <v>124</v>
      </c>
      <c r="B592" t="s">
        <v>187</v>
      </c>
      <c r="C592" t="s">
        <v>188</v>
      </c>
      <c r="D592" t="str">
        <f t="shared" si="18"/>
        <v>Oxandra asbeckii</v>
      </c>
      <c r="E592" t="s">
        <v>229</v>
      </c>
      <c r="F592" t="s">
        <v>89</v>
      </c>
      <c r="G592">
        <v>4</v>
      </c>
      <c r="H592">
        <v>137</v>
      </c>
      <c r="I592">
        <v>3</v>
      </c>
      <c r="J592">
        <v>5</v>
      </c>
      <c r="K592" t="s">
        <v>38</v>
      </c>
      <c r="L592" t="s">
        <v>229</v>
      </c>
      <c r="M592">
        <v>17</v>
      </c>
      <c r="N592">
        <v>12.3</v>
      </c>
      <c r="O592">
        <v>22</v>
      </c>
      <c r="P592">
        <v>2</v>
      </c>
      <c r="Q592">
        <v>4</v>
      </c>
      <c r="R592">
        <v>8</v>
      </c>
      <c r="S592">
        <v>224.10000101725299</v>
      </c>
      <c r="T592" s="4">
        <v>61.5</v>
      </c>
      <c r="U592">
        <v>1.43666664759318</v>
      </c>
      <c r="V592">
        <v>0.15033333003520999</v>
      </c>
      <c r="X592">
        <v>53.3</v>
      </c>
      <c r="Y592" s="4">
        <v>0.81530000000000002</v>
      </c>
      <c r="AA592">
        <v>4</v>
      </c>
      <c r="AE592">
        <v>2.31</v>
      </c>
      <c r="AF592">
        <v>-1.286</v>
      </c>
      <c r="AG592">
        <v>48.38</v>
      </c>
      <c r="AH592">
        <v>-31.667345869999998</v>
      </c>
      <c r="AJ592" s="5">
        <f t="shared" si="19"/>
        <v>20.943722943722943</v>
      </c>
    </row>
    <row r="593" spans="1:36" x14ac:dyDescent="0.25">
      <c r="A593" t="s">
        <v>4889</v>
      </c>
      <c r="B593" t="s">
        <v>4890</v>
      </c>
      <c r="C593" t="s">
        <v>4920</v>
      </c>
      <c r="D593" t="str">
        <f t="shared" si="18"/>
        <v>Chrysophyllum prieurii</v>
      </c>
      <c r="E593" t="s">
        <v>4925</v>
      </c>
      <c r="F593" t="s">
        <v>42</v>
      </c>
      <c r="G593">
        <v>17</v>
      </c>
      <c r="H593">
        <v>331</v>
      </c>
      <c r="I593">
        <v>3</v>
      </c>
      <c r="J593">
        <v>5</v>
      </c>
      <c r="K593" t="s">
        <v>38</v>
      </c>
      <c r="L593" t="s">
        <v>4925</v>
      </c>
      <c r="M593">
        <v>530</v>
      </c>
      <c r="N593">
        <v>54.3</v>
      </c>
      <c r="O593">
        <v>27</v>
      </c>
      <c r="P593">
        <v>4</v>
      </c>
      <c r="Q593">
        <v>3</v>
      </c>
      <c r="R593">
        <v>27</v>
      </c>
      <c r="S593">
        <v>269.13334147135402</v>
      </c>
      <c r="T593" s="4">
        <v>62.799999237060497</v>
      </c>
      <c r="U593">
        <v>1.9633333285649599</v>
      </c>
      <c r="V593">
        <v>1.17400002479553</v>
      </c>
      <c r="X593">
        <v>245.6</v>
      </c>
      <c r="Y593" s="4">
        <v>0.75790000000000002</v>
      </c>
      <c r="Z593">
        <v>0.48870000000000002</v>
      </c>
      <c r="AA593">
        <v>7</v>
      </c>
      <c r="AB593">
        <v>0.65400000000000003</v>
      </c>
      <c r="AC593">
        <v>17.064</v>
      </c>
      <c r="AD593">
        <v>1.9359999999999999</v>
      </c>
      <c r="AE593">
        <v>2.4269999936222999</v>
      </c>
      <c r="AF593">
        <v>1.2311199903488199</v>
      </c>
      <c r="AG593">
        <v>50.901001691818202</v>
      </c>
      <c r="AH593">
        <v>-28.75883941</v>
      </c>
      <c r="AJ593" s="5">
        <f t="shared" si="19"/>
        <v>20.972806685445601</v>
      </c>
    </row>
    <row r="594" spans="1:36" x14ac:dyDescent="0.25">
      <c r="A594" t="s">
        <v>4111</v>
      </c>
      <c r="B594" t="s">
        <v>4112</v>
      </c>
      <c r="C594" t="s">
        <v>3276</v>
      </c>
      <c r="D594" t="str">
        <f t="shared" si="18"/>
        <v>Iryanthera sagotiana</v>
      </c>
      <c r="E594" t="s">
        <v>4207</v>
      </c>
      <c r="F594" t="s">
        <v>40</v>
      </c>
      <c r="G594">
        <v>11</v>
      </c>
      <c r="H594">
        <v>56</v>
      </c>
      <c r="I594">
        <v>3</v>
      </c>
      <c r="J594">
        <v>5</v>
      </c>
      <c r="K594" t="s">
        <v>38</v>
      </c>
      <c r="L594" t="s">
        <v>4207</v>
      </c>
      <c r="M594">
        <v>412</v>
      </c>
      <c r="N594">
        <v>36.6</v>
      </c>
      <c r="O594">
        <v>23</v>
      </c>
      <c r="P594">
        <v>4</v>
      </c>
      <c r="Q594">
        <v>3</v>
      </c>
      <c r="R594">
        <v>23</v>
      </c>
      <c r="S594">
        <v>237.233332316081</v>
      </c>
      <c r="T594" s="4">
        <v>51.599999745686901</v>
      </c>
      <c r="U594">
        <v>0.50333332022031196</v>
      </c>
      <c r="V594">
        <v>0.298666665951411</v>
      </c>
      <c r="X594">
        <v>133.19999999999999</v>
      </c>
      <c r="Y594" s="4">
        <v>0.55769999999999997</v>
      </c>
      <c r="Z594">
        <v>0.70289999999999997</v>
      </c>
      <c r="AB594">
        <v>0.46700000000000003</v>
      </c>
      <c r="AC594">
        <v>20.955500000000001</v>
      </c>
      <c r="AD594">
        <v>2.88</v>
      </c>
      <c r="AE594">
        <v>2.3970000445842699</v>
      </c>
      <c r="AF594">
        <v>2.4540600776672399</v>
      </c>
      <c r="AG594">
        <v>50.275999307632397</v>
      </c>
      <c r="AH594">
        <v>-32.980295089999998</v>
      </c>
      <c r="AJ594" s="5">
        <f t="shared" si="19"/>
        <v>20.974550843761936</v>
      </c>
    </row>
    <row r="595" spans="1:36" x14ac:dyDescent="0.25">
      <c r="A595" t="s">
        <v>5395</v>
      </c>
      <c r="B595" t="s">
        <v>5396</v>
      </c>
      <c r="C595" t="s">
        <v>5410</v>
      </c>
      <c r="D595" t="str">
        <f t="shared" si="18"/>
        <v>Sterculia pruriens</v>
      </c>
      <c r="E595" t="s">
        <v>5427</v>
      </c>
      <c r="F595" t="s">
        <v>40</v>
      </c>
      <c r="G595">
        <v>62</v>
      </c>
      <c r="H595">
        <v>69</v>
      </c>
      <c r="I595">
        <v>3</v>
      </c>
      <c r="J595">
        <v>5</v>
      </c>
      <c r="K595" t="s">
        <v>38</v>
      </c>
      <c r="L595" t="s">
        <v>5427</v>
      </c>
      <c r="M595">
        <v>598</v>
      </c>
      <c r="N595">
        <v>30.2</v>
      </c>
      <c r="O595">
        <v>28</v>
      </c>
      <c r="P595">
        <v>3</v>
      </c>
      <c r="Q595">
        <v>3</v>
      </c>
      <c r="R595">
        <v>25</v>
      </c>
      <c r="S595">
        <v>223</v>
      </c>
      <c r="T595" s="4">
        <v>55.899998982747398</v>
      </c>
      <c r="U595">
        <v>1.9266666173934901</v>
      </c>
      <c r="V595">
        <v>0.92366667588551798</v>
      </c>
      <c r="X595">
        <v>310.60000000000002</v>
      </c>
      <c r="Y595" s="4">
        <v>0.49809999999999999</v>
      </c>
      <c r="Z595">
        <v>0.90869999999999995</v>
      </c>
      <c r="AB595">
        <v>0.42299999999999999</v>
      </c>
      <c r="AC595">
        <v>7.5155000000000003</v>
      </c>
      <c r="AD595">
        <v>2.2400000000000002</v>
      </c>
      <c r="AE595">
        <v>2.3240000009536699</v>
      </c>
      <c r="AF595">
        <v>1.33485996723175</v>
      </c>
      <c r="AG595">
        <v>48.748999834060697</v>
      </c>
      <c r="AH595">
        <v>-32.254966410000002</v>
      </c>
      <c r="AJ595" s="5">
        <f t="shared" si="19"/>
        <v>20.976333827046556</v>
      </c>
    </row>
    <row r="596" spans="1:36" x14ac:dyDescent="0.25">
      <c r="A596" t="s">
        <v>3810</v>
      </c>
      <c r="B596" t="s">
        <v>3833</v>
      </c>
      <c r="C596" t="s">
        <v>3889</v>
      </c>
      <c r="D596" t="str">
        <f t="shared" si="18"/>
        <v>Inga loubryana</v>
      </c>
      <c r="E596" t="s">
        <v>3891</v>
      </c>
      <c r="F596" t="s">
        <v>89</v>
      </c>
      <c r="G596">
        <v>34</v>
      </c>
      <c r="H596">
        <v>140</v>
      </c>
      <c r="I596">
        <v>3</v>
      </c>
      <c r="J596">
        <v>5</v>
      </c>
      <c r="K596" t="s">
        <v>38</v>
      </c>
      <c r="L596" t="s">
        <v>3891</v>
      </c>
      <c r="M596">
        <v>371</v>
      </c>
      <c r="N596">
        <v>13.5</v>
      </c>
      <c r="O596">
        <v>15</v>
      </c>
      <c r="P596">
        <v>2</v>
      </c>
      <c r="Q596">
        <v>2</v>
      </c>
      <c r="R596">
        <v>12</v>
      </c>
      <c r="S596">
        <v>292.90000406900998</v>
      </c>
      <c r="T596" s="4">
        <v>67.599998474121094</v>
      </c>
      <c r="U596">
        <v>2.2066667079925502</v>
      </c>
      <c r="V596">
        <v>0.38399999837080601</v>
      </c>
      <c r="X596">
        <v>94.8</v>
      </c>
      <c r="Y596" s="4">
        <v>0.72430000000000005</v>
      </c>
      <c r="AA596">
        <v>3</v>
      </c>
      <c r="AE596">
        <v>2.2400000000000002</v>
      </c>
      <c r="AF596">
        <v>1.55</v>
      </c>
      <c r="AG596">
        <v>47</v>
      </c>
      <c r="AH596">
        <v>-34.270752889999997</v>
      </c>
      <c r="AJ596" s="5">
        <f t="shared" si="19"/>
        <v>20.982142857142854</v>
      </c>
    </row>
    <row r="597" spans="1:36" x14ac:dyDescent="0.25">
      <c r="A597" t="s">
        <v>2783</v>
      </c>
      <c r="B597" t="s">
        <v>122</v>
      </c>
      <c r="C597" t="s">
        <v>6371</v>
      </c>
      <c r="D597" t="str">
        <f t="shared" si="18"/>
        <v>IND sp, B10</v>
      </c>
      <c r="E597" t="s">
        <v>2912</v>
      </c>
      <c r="F597" t="s">
        <v>116</v>
      </c>
      <c r="G597">
        <v>154</v>
      </c>
      <c r="H597">
        <v>33</v>
      </c>
      <c r="I597">
        <v>3</v>
      </c>
      <c r="J597">
        <v>4</v>
      </c>
      <c r="K597" t="s">
        <v>38</v>
      </c>
      <c r="L597" t="s">
        <v>2912</v>
      </c>
      <c r="M597">
        <v>271</v>
      </c>
      <c r="N597">
        <v>12.5</v>
      </c>
      <c r="O597">
        <v>18</v>
      </c>
      <c r="P597">
        <v>2</v>
      </c>
      <c r="Q597">
        <v>2</v>
      </c>
      <c r="R597">
        <v>15</v>
      </c>
      <c r="S597">
        <v>230.43332926432299</v>
      </c>
      <c r="T597" s="4">
        <v>64.533334096272796</v>
      </c>
      <c r="U597">
        <v>2.1199999650319401</v>
      </c>
      <c r="V597">
        <v>0.25966667135556498</v>
      </c>
      <c r="X597">
        <v>88.1</v>
      </c>
      <c r="Y597" s="4">
        <v>0.64710000000000001</v>
      </c>
      <c r="Z597">
        <v>0.49409999999999998</v>
      </c>
      <c r="AA597">
        <v>2</v>
      </c>
      <c r="AB597">
        <v>0.63300000000000001</v>
      </c>
      <c r="AC597">
        <v>15.374000000000001</v>
      </c>
      <c r="AD597">
        <v>1.6174999999999999</v>
      </c>
      <c r="AE597">
        <v>2.29</v>
      </c>
      <c r="AF597">
        <v>4.0960000000000001</v>
      </c>
      <c r="AG597">
        <v>48.05</v>
      </c>
      <c r="AH597">
        <v>-33.610767250000002</v>
      </c>
      <c r="AJ597" s="5">
        <f t="shared" si="19"/>
        <v>20.9825327510917</v>
      </c>
    </row>
    <row r="598" spans="1:36" x14ac:dyDescent="0.25">
      <c r="A598" t="s">
        <v>124</v>
      </c>
      <c r="B598" t="s">
        <v>297</v>
      </c>
      <c r="C598" t="s">
        <v>311</v>
      </c>
      <c r="D598" t="str">
        <f t="shared" si="18"/>
        <v>Unonopsis rufescens</v>
      </c>
      <c r="E598" t="s">
        <v>330</v>
      </c>
      <c r="F598" t="s">
        <v>116</v>
      </c>
      <c r="G598">
        <v>137</v>
      </c>
      <c r="H598">
        <v>56</v>
      </c>
      <c r="I598">
        <v>3</v>
      </c>
      <c r="J598">
        <v>4</v>
      </c>
      <c r="K598" t="s">
        <v>38</v>
      </c>
      <c r="L598" t="s">
        <v>330</v>
      </c>
      <c r="M598">
        <v>21</v>
      </c>
      <c r="N598">
        <v>10.6</v>
      </c>
      <c r="O598">
        <v>20</v>
      </c>
      <c r="P598">
        <v>1</v>
      </c>
      <c r="Q598">
        <v>1</v>
      </c>
      <c r="R598">
        <v>12</v>
      </c>
      <c r="S598">
        <v>208.46666463216101</v>
      </c>
      <c r="T598" s="4">
        <v>60.933333079020201</v>
      </c>
      <c r="U598">
        <v>1.6699999968210899</v>
      </c>
      <c r="V598">
        <v>0.699333349863688</v>
      </c>
      <c r="X598">
        <v>313.89999999999998</v>
      </c>
      <c r="Y598" s="4">
        <v>0.48859999999999998</v>
      </c>
      <c r="Z598">
        <v>0.96940000000000004</v>
      </c>
      <c r="AA598">
        <v>1</v>
      </c>
      <c r="AB598">
        <v>0.52200000000000002</v>
      </c>
      <c r="AC598">
        <v>12.343</v>
      </c>
      <c r="AD598">
        <v>2.0674999999999999</v>
      </c>
      <c r="AE598">
        <v>2.2989999502897298</v>
      </c>
      <c r="AF598">
        <v>6.3947000503540004</v>
      </c>
      <c r="AG598">
        <v>48.265999555587797</v>
      </c>
      <c r="AH598">
        <v>-33.176152209999998</v>
      </c>
      <c r="AJ598" s="5">
        <f t="shared" si="19"/>
        <v>20.994345628195909</v>
      </c>
    </row>
    <row r="599" spans="1:36" x14ac:dyDescent="0.25">
      <c r="A599" t="s">
        <v>2969</v>
      </c>
      <c r="B599" t="s">
        <v>2970</v>
      </c>
      <c r="C599" t="s">
        <v>129</v>
      </c>
      <c r="D599" t="str">
        <f t="shared" si="18"/>
        <v>Couratari calycina</v>
      </c>
      <c r="E599" t="s">
        <v>2973</v>
      </c>
      <c r="F599" t="s">
        <v>89</v>
      </c>
      <c r="G599">
        <v>43</v>
      </c>
      <c r="H599">
        <v>222</v>
      </c>
      <c r="I599">
        <v>3</v>
      </c>
      <c r="J599">
        <v>5</v>
      </c>
      <c r="K599" t="s">
        <v>38</v>
      </c>
      <c r="L599" t="s">
        <v>2973</v>
      </c>
      <c r="M599">
        <v>300</v>
      </c>
      <c r="N599">
        <v>19.899999999999999</v>
      </c>
      <c r="O599">
        <v>20</v>
      </c>
      <c r="P599">
        <v>2</v>
      </c>
      <c r="Q599">
        <v>2</v>
      </c>
      <c r="R599">
        <v>18</v>
      </c>
      <c r="S599">
        <v>293.76666259765602</v>
      </c>
      <c r="T599" s="4">
        <v>73.400001525878906</v>
      </c>
      <c r="U599">
        <v>2.2666666507720898</v>
      </c>
      <c r="V599">
        <v>1.2029999693234801</v>
      </c>
      <c r="X599">
        <v>270</v>
      </c>
      <c r="Y599" s="4">
        <v>0.55400000000000005</v>
      </c>
      <c r="AA599">
        <v>2</v>
      </c>
      <c r="AE599">
        <v>2.37</v>
      </c>
      <c r="AF599">
        <v>0.58599999999999997</v>
      </c>
      <c r="AG599">
        <v>49.77</v>
      </c>
      <c r="AH599">
        <v>-30.077951809999998</v>
      </c>
      <c r="AJ599" s="5">
        <f t="shared" si="19"/>
        <v>21</v>
      </c>
    </row>
    <row r="600" spans="1:36" x14ac:dyDescent="0.25">
      <c r="A600" t="s">
        <v>1661</v>
      </c>
      <c r="B600" t="s">
        <v>1747</v>
      </c>
      <c r="C600" t="s">
        <v>1804</v>
      </c>
      <c r="D600" t="str">
        <f t="shared" si="18"/>
        <v>Licania canescens</v>
      </c>
      <c r="E600" t="s">
        <v>1839</v>
      </c>
      <c r="F600" t="s">
        <v>116</v>
      </c>
      <c r="G600">
        <v>189</v>
      </c>
      <c r="H600">
        <v>17</v>
      </c>
      <c r="I600">
        <v>3</v>
      </c>
      <c r="J600">
        <v>5</v>
      </c>
      <c r="K600" t="s">
        <v>38</v>
      </c>
      <c r="L600" t="s">
        <v>1839</v>
      </c>
      <c r="M600">
        <v>135</v>
      </c>
      <c r="N600">
        <v>14.9</v>
      </c>
      <c r="O600">
        <v>11</v>
      </c>
      <c r="P600">
        <v>1</v>
      </c>
      <c r="Q600">
        <v>1</v>
      </c>
      <c r="R600">
        <v>6</v>
      </c>
      <c r="S600">
        <v>160.43333435058599</v>
      </c>
      <c r="T600" s="4">
        <v>51.066665649414098</v>
      </c>
      <c r="U600">
        <v>1.2699999809265099</v>
      </c>
      <c r="V600">
        <v>0.204000001152356</v>
      </c>
      <c r="X600">
        <v>81.7</v>
      </c>
      <c r="Y600" s="4">
        <v>0.76</v>
      </c>
      <c r="Z600">
        <v>0.47720000000000001</v>
      </c>
      <c r="AE600">
        <v>2.19100005924702</v>
      </c>
      <c r="AF600">
        <v>4.1242299079895002</v>
      </c>
      <c r="AG600">
        <v>46.011999249458299</v>
      </c>
      <c r="AH600">
        <v>-33.857297240000001</v>
      </c>
      <c r="AJ600" s="5">
        <f t="shared" si="19"/>
        <v>21.00045550216517</v>
      </c>
    </row>
    <row r="601" spans="1:36" x14ac:dyDescent="0.25">
      <c r="A601" t="s">
        <v>4022</v>
      </c>
      <c r="B601" t="s">
        <v>4059</v>
      </c>
      <c r="C601" t="s">
        <v>1581</v>
      </c>
      <c r="D601" t="str">
        <f t="shared" si="18"/>
        <v>Helicostylis tomentosa</v>
      </c>
      <c r="E601" t="s">
        <v>4069</v>
      </c>
      <c r="F601" t="s">
        <v>116</v>
      </c>
      <c r="G601">
        <v>190</v>
      </c>
      <c r="H601">
        <v>36</v>
      </c>
      <c r="I601">
        <v>3</v>
      </c>
      <c r="J601">
        <v>4</v>
      </c>
      <c r="K601" t="s">
        <v>38</v>
      </c>
      <c r="L601" t="s">
        <v>4069</v>
      </c>
      <c r="M601">
        <v>402</v>
      </c>
      <c r="N601">
        <v>44.5</v>
      </c>
      <c r="O601">
        <v>34</v>
      </c>
      <c r="P601">
        <v>5</v>
      </c>
      <c r="Q601">
        <v>5</v>
      </c>
      <c r="R601">
        <v>34</v>
      </c>
      <c r="S601">
        <v>329.09999593099002</v>
      </c>
      <c r="T601" s="4">
        <v>53.0000012715658</v>
      </c>
      <c r="U601">
        <v>2.3066666920979801</v>
      </c>
      <c r="V601">
        <v>0.60299999515215597</v>
      </c>
      <c r="Y601" s="4">
        <v>0.55279999999999996</v>
      </c>
      <c r="Z601">
        <v>0.72499999999999998</v>
      </c>
      <c r="AA601">
        <v>11</v>
      </c>
      <c r="AB601">
        <v>0.53800000000000003</v>
      </c>
      <c r="AC601">
        <v>13.6275</v>
      </c>
      <c r="AD601">
        <v>2.5884999999999998</v>
      </c>
      <c r="AE601">
        <v>2.2730000317096701</v>
      </c>
      <c r="AF601">
        <v>7.2413902282714799</v>
      </c>
      <c r="AG601">
        <v>47.738999128341703</v>
      </c>
      <c r="AH601">
        <v>-29.15364039</v>
      </c>
      <c r="AJ601" s="5">
        <f t="shared" si="19"/>
        <v>21.002639006755366</v>
      </c>
    </row>
    <row r="602" spans="1:36" x14ac:dyDescent="0.25">
      <c r="A602" t="s">
        <v>2969</v>
      </c>
      <c r="B602" t="s">
        <v>2999</v>
      </c>
      <c r="C602" t="s">
        <v>3012</v>
      </c>
      <c r="D602" t="str">
        <f t="shared" si="18"/>
        <v>Eschweilera coriacea</v>
      </c>
      <c r="E602" t="s">
        <v>3107</v>
      </c>
      <c r="F602" t="s">
        <v>89</v>
      </c>
      <c r="G602">
        <v>67</v>
      </c>
      <c r="H602">
        <v>205</v>
      </c>
      <c r="I602">
        <v>3</v>
      </c>
      <c r="J602">
        <v>5</v>
      </c>
      <c r="K602" t="s">
        <v>38</v>
      </c>
      <c r="L602" t="s">
        <v>3107</v>
      </c>
      <c r="M602">
        <v>307</v>
      </c>
      <c r="N602">
        <v>37.1</v>
      </c>
      <c r="O602">
        <v>21</v>
      </c>
      <c r="P602">
        <v>3</v>
      </c>
      <c r="Q602">
        <v>3</v>
      </c>
      <c r="R602">
        <v>15</v>
      </c>
      <c r="S602">
        <v>208.79999796549501</v>
      </c>
      <c r="T602" s="4">
        <v>58.8333333333333</v>
      </c>
      <c r="U602">
        <v>2.2399999300638802</v>
      </c>
      <c r="V602">
        <v>0.37066667278607701</v>
      </c>
      <c r="X602">
        <v>110.9</v>
      </c>
      <c r="AE602">
        <v>2.4</v>
      </c>
      <c r="AF602">
        <v>0.08</v>
      </c>
      <c r="AG602">
        <v>50.41</v>
      </c>
      <c r="AH602">
        <v>-33.24721761</v>
      </c>
      <c r="AJ602" s="5">
        <f t="shared" si="19"/>
        <v>21.004166666666666</v>
      </c>
    </row>
    <row r="603" spans="1:36" x14ac:dyDescent="0.25">
      <c r="A603" t="s">
        <v>1187</v>
      </c>
      <c r="B603" t="s">
        <v>1199</v>
      </c>
      <c r="C603" t="s">
        <v>63</v>
      </c>
      <c r="D603" t="str">
        <f t="shared" si="18"/>
        <v>Dicorynia guianensis</v>
      </c>
      <c r="E603" t="s">
        <v>1217</v>
      </c>
      <c r="F603" t="s">
        <v>74</v>
      </c>
      <c r="G603">
        <v>46</v>
      </c>
      <c r="H603">
        <v>71</v>
      </c>
      <c r="I603">
        <v>3</v>
      </c>
      <c r="J603">
        <v>5</v>
      </c>
      <c r="K603" t="s">
        <v>38</v>
      </c>
      <c r="L603" t="s">
        <v>1217</v>
      </c>
      <c r="M603">
        <v>88</v>
      </c>
      <c r="N603">
        <v>45.8</v>
      </c>
      <c r="P603">
        <v>5</v>
      </c>
      <c r="Q603">
        <v>5</v>
      </c>
      <c r="R603">
        <v>35</v>
      </c>
      <c r="S603">
        <v>267.19999186197902</v>
      </c>
      <c r="T603" s="4">
        <v>61.300000508626297</v>
      </c>
      <c r="U603">
        <v>1.77666664123535</v>
      </c>
      <c r="V603">
        <v>0.27766666809717799</v>
      </c>
      <c r="X603">
        <v>74.3</v>
      </c>
      <c r="AE603">
        <v>2.5059999898076102</v>
      </c>
      <c r="AF603">
        <v>4.3248100280761701</v>
      </c>
      <c r="AG603">
        <v>52.647000551223798</v>
      </c>
      <c r="AH603">
        <v>-29.567808329999998</v>
      </c>
      <c r="AJ603" s="5">
        <f t="shared" si="19"/>
        <v>21.008380193674938</v>
      </c>
    </row>
    <row r="604" spans="1:36" x14ac:dyDescent="0.25">
      <c r="A604" t="s">
        <v>2969</v>
      </c>
      <c r="B604" t="s">
        <v>3400</v>
      </c>
      <c r="C604" t="s">
        <v>3586</v>
      </c>
      <c r="D604" t="str">
        <f t="shared" si="18"/>
        <v>Lecythis zabucajo</v>
      </c>
      <c r="E604" t="s">
        <v>3590</v>
      </c>
      <c r="F604" t="s">
        <v>74</v>
      </c>
      <c r="G604">
        <v>73</v>
      </c>
      <c r="H604">
        <v>61</v>
      </c>
      <c r="I604">
        <v>3</v>
      </c>
      <c r="J604">
        <v>5</v>
      </c>
      <c r="K604" t="s">
        <v>38</v>
      </c>
      <c r="L604" t="s">
        <v>3590</v>
      </c>
      <c r="M604">
        <v>329</v>
      </c>
      <c r="N604">
        <v>54.1</v>
      </c>
      <c r="O604">
        <v>34</v>
      </c>
      <c r="P604">
        <v>4</v>
      </c>
      <c r="Q604">
        <v>4</v>
      </c>
      <c r="R604">
        <v>33</v>
      </c>
      <c r="S604">
        <v>188.43333435058599</v>
      </c>
      <c r="T604" s="4">
        <v>52.200000762939503</v>
      </c>
      <c r="U604">
        <v>1.06999999284744</v>
      </c>
      <c r="V604">
        <v>0.19900000095367401</v>
      </c>
      <c r="X604">
        <v>67</v>
      </c>
      <c r="Y604" s="4">
        <v>0.73</v>
      </c>
      <c r="Z604">
        <v>0.47</v>
      </c>
      <c r="AA604">
        <v>13</v>
      </c>
      <c r="AE604">
        <v>2.4579999968409498</v>
      </c>
      <c r="AF604">
        <v>2.4886701107025102</v>
      </c>
      <c r="AG604">
        <v>51.652997732162497</v>
      </c>
      <c r="AH604">
        <v>-29.273358760000001</v>
      </c>
      <c r="AJ604" s="5">
        <f t="shared" si="19"/>
        <v>21.014238323249604</v>
      </c>
    </row>
    <row r="605" spans="1:36" x14ac:dyDescent="0.25">
      <c r="A605" t="s">
        <v>4022</v>
      </c>
      <c r="B605" t="s">
        <v>4059</v>
      </c>
      <c r="C605" t="s">
        <v>4060</v>
      </c>
      <c r="D605" t="str">
        <f t="shared" si="18"/>
        <v>Helicostylis pedunculata</v>
      </c>
      <c r="E605" t="s">
        <v>4066</v>
      </c>
      <c r="F605" t="s">
        <v>116</v>
      </c>
      <c r="G605">
        <v>148</v>
      </c>
      <c r="H605">
        <v>42</v>
      </c>
      <c r="I605">
        <v>3</v>
      </c>
      <c r="J605">
        <v>4</v>
      </c>
      <c r="K605" t="s">
        <v>38</v>
      </c>
      <c r="L605" t="s">
        <v>4066</v>
      </c>
      <c r="M605">
        <v>401</v>
      </c>
      <c r="N605">
        <v>18.899999999999999</v>
      </c>
      <c r="O605">
        <v>22</v>
      </c>
      <c r="P605">
        <v>3</v>
      </c>
      <c r="Q605">
        <v>3</v>
      </c>
      <c r="R605">
        <v>15</v>
      </c>
      <c r="S605">
        <v>282.66666666666703</v>
      </c>
      <c r="T605" s="4">
        <v>56.400000254313099</v>
      </c>
      <c r="U605">
        <v>1.9399999777476</v>
      </c>
      <c r="V605">
        <v>1.28233333428701</v>
      </c>
      <c r="X605">
        <v>390</v>
      </c>
      <c r="Y605" s="4">
        <v>0.53739999999999999</v>
      </c>
      <c r="Z605">
        <v>0.63200000000000001</v>
      </c>
      <c r="AA605">
        <v>3</v>
      </c>
      <c r="AB605">
        <v>0.499</v>
      </c>
      <c r="AC605">
        <v>11.470499999999999</v>
      </c>
      <c r="AD605">
        <v>2.3250000000000002</v>
      </c>
      <c r="AE605">
        <v>2.0499999999999998</v>
      </c>
      <c r="AF605">
        <v>7.3209999999999997</v>
      </c>
      <c r="AG605">
        <v>43.09</v>
      </c>
      <c r="AH605">
        <v>-31.862345659999999</v>
      </c>
      <c r="AJ605" s="5">
        <f t="shared" si="19"/>
        <v>21.019512195121955</v>
      </c>
    </row>
    <row r="606" spans="1:36" x14ac:dyDescent="0.25">
      <c r="A606" t="s">
        <v>1499</v>
      </c>
      <c r="B606" t="s">
        <v>1500</v>
      </c>
      <c r="C606" t="s">
        <v>1501</v>
      </c>
      <c r="D606" t="str">
        <f t="shared" si="18"/>
        <v>Caryocar glabrum</v>
      </c>
      <c r="E606" t="s">
        <v>1513</v>
      </c>
      <c r="F606" t="s">
        <v>42</v>
      </c>
      <c r="G606">
        <v>65</v>
      </c>
      <c r="H606">
        <v>333</v>
      </c>
      <c r="I606">
        <v>3</v>
      </c>
      <c r="J606">
        <v>5</v>
      </c>
      <c r="K606" t="s">
        <v>38</v>
      </c>
      <c r="L606" t="s">
        <v>1513</v>
      </c>
      <c r="M606">
        <v>106</v>
      </c>
      <c r="N606">
        <v>58</v>
      </c>
      <c r="O606">
        <v>27</v>
      </c>
      <c r="P606">
        <v>5</v>
      </c>
      <c r="Q606">
        <v>4</v>
      </c>
      <c r="R606">
        <v>27</v>
      </c>
      <c r="S606">
        <v>154.89999898274701</v>
      </c>
      <c r="T606" s="4">
        <v>40.799999237060497</v>
      </c>
      <c r="U606">
        <v>0.60000000397364295</v>
      </c>
      <c r="V606">
        <v>0.38199999928474399</v>
      </c>
      <c r="X606">
        <v>131.9</v>
      </c>
      <c r="Y606" s="4">
        <v>0.63160000000000005</v>
      </c>
      <c r="Z606">
        <v>0.81569999999999998</v>
      </c>
      <c r="AA606">
        <v>6</v>
      </c>
      <c r="AE606">
        <v>2.2679999470710799</v>
      </c>
      <c r="AF606">
        <v>1.9458600282669101</v>
      </c>
      <c r="AG606">
        <v>47.685000300407403</v>
      </c>
      <c r="AH606">
        <v>-27.56971107</v>
      </c>
      <c r="AJ606" s="5">
        <f t="shared" si="19"/>
        <v>21.025132898256164</v>
      </c>
    </row>
    <row r="607" spans="1:36" x14ac:dyDescent="0.25">
      <c r="A607" t="s">
        <v>2969</v>
      </c>
      <c r="B607" t="s">
        <v>2999</v>
      </c>
      <c r="C607" t="s">
        <v>3276</v>
      </c>
      <c r="D607" t="str">
        <f t="shared" si="18"/>
        <v>Eschweilera sagotiana</v>
      </c>
      <c r="E607" t="s">
        <v>3293</v>
      </c>
      <c r="F607" t="s">
        <v>89</v>
      </c>
      <c r="G607">
        <v>41</v>
      </c>
      <c r="H607">
        <v>179</v>
      </c>
      <c r="I607">
        <v>3</v>
      </c>
      <c r="J607">
        <v>5</v>
      </c>
      <c r="K607" t="s">
        <v>38</v>
      </c>
      <c r="L607" t="s">
        <v>3293</v>
      </c>
      <c r="M607">
        <v>316</v>
      </c>
      <c r="N607">
        <v>27.1</v>
      </c>
      <c r="O607">
        <v>21</v>
      </c>
      <c r="P607">
        <v>4</v>
      </c>
      <c r="Q607">
        <v>4</v>
      </c>
      <c r="R607">
        <v>20</v>
      </c>
      <c r="S607">
        <v>285.33333333333297</v>
      </c>
      <c r="T607" s="4">
        <v>67.400001525878906</v>
      </c>
      <c r="U607">
        <v>2.83999999364217</v>
      </c>
      <c r="V607">
        <v>0.68766667445500695</v>
      </c>
      <c r="X607">
        <v>155.9</v>
      </c>
      <c r="AE607">
        <v>2.46</v>
      </c>
      <c r="AF607">
        <v>0.88900000000000001</v>
      </c>
      <c r="AG607">
        <v>51.73</v>
      </c>
      <c r="AH607">
        <v>-32.142471649999997</v>
      </c>
      <c r="AJ607" s="5">
        <f t="shared" si="19"/>
        <v>21.028455284552845</v>
      </c>
    </row>
    <row r="608" spans="1:36" x14ac:dyDescent="0.25">
      <c r="A608" t="s">
        <v>5366</v>
      </c>
      <c r="B608" t="s">
        <v>5367</v>
      </c>
      <c r="C608" t="s">
        <v>5368</v>
      </c>
      <c r="D608" t="str">
        <f t="shared" si="18"/>
        <v>Simaba cedron</v>
      </c>
      <c r="E608" t="s">
        <v>5379</v>
      </c>
      <c r="F608" t="s">
        <v>89</v>
      </c>
      <c r="G608">
        <v>56</v>
      </c>
      <c r="H608">
        <v>190</v>
      </c>
      <c r="I608">
        <v>3</v>
      </c>
      <c r="J608">
        <v>5</v>
      </c>
      <c r="K608" t="s">
        <v>38</v>
      </c>
      <c r="L608" t="s">
        <v>5379</v>
      </c>
      <c r="M608">
        <v>591</v>
      </c>
      <c r="N608">
        <v>15.9</v>
      </c>
      <c r="O608">
        <v>10</v>
      </c>
      <c r="P608">
        <v>4</v>
      </c>
      <c r="Q608">
        <v>4</v>
      </c>
      <c r="R608">
        <v>10</v>
      </c>
      <c r="S608">
        <v>337.90000406900998</v>
      </c>
      <c r="T608" s="4">
        <v>85.766667683919295</v>
      </c>
      <c r="U608">
        <v>4.0099999109904001</v>
      </c>
      <c r="V608">
        <v>0.77300000190734897</v>
      </c>
      <c r="X608">
        <v>183.6</v>
      </c>
      <c r="Y608" s="4">
        <v>0.40760000000000002</v>
      </c>
      <c r="AA608">
        <v>2</v>
      </c>
      <c r="AE608">
        <v>2.14</v>
      </c>
      <c r="AF608">
        <v>5.0309999999999997</v>
      </c>
      <c r="AG608">
        <v>45.01</v>
      </c>
      <c r="AH608">
        <v>-30.79495086</v>
      </c>
      <c r="AJ608" s="5">
        <f t="shared" si="19"/>
        <v>21.032710280373831</v>
      </c>
    </row>
    <row r="609" spans="1:36" x14ac:dyDescent="0.25">
      <c r="A609" t="s">
        <v>2969</v>
      </c>
      <c r="B609" t="s">
        <v>3400</v>
      </c>
      <c r="C609" t="s">
        <v>3435</v>
      </c>
      <c r="D609" t="str">
        <f t="shared" si="18"/>
        <v>Lecythis idatimon</v>
      </c>
      <c r="E609" t="s">
        <v>3441</v>
      </c>
      <c r="F609" t="s">
        <v>42</v>
      </c>
      <c r="G609">
        <v>45</v>
      </c>
      <c r="H609">
        <v>332</v>
      </c>
      <c r="I609">
        <v>3</v>
      </c>
      <c r="J609">
        <v>4</v>
      </c>
      <c r="K609" t="s">
        <v>38</v>
      </c>
      <c r="L609" t="s">
        <v>3441</v>
      </c>
      <c r="M609">
        <v>325</v>
      </c>
      <c r="N609">
        <v>25.1</v>
      </c>
      <c r="O609">
        <v>24</v>
      </c>
      <c r="P609">
        <v>3</v>
      </c>
      <c r="Q609">
        <v>3</v>
      </c>
      <c r="R609">
        <v>17</v>
      </c>
      <c r="S609">
        <v>247.233332316081</v>
      </c>
      <c r="T609" s="4">
        <v>61.433334350585902</v>
      </c>
      <c r="U609">
        <v>2.1800000667571999</v>
      </c>
      <c r="V609">
        <v>0.93833331267039</v>
      </c>
      <c r="X609">
        <v>244</v>
      </c>
      <c r="Y609" s="4">
        <v>0.62709999999999999</v>
      </c>
      <c r="Z609">
        <v>0.63660000000000005</v>
      </c>
      <c r="AA609">
        <v>4</v>
      </c>
      <c r="AE609">
        <v>2.3660000413656199</v>
      </c>
      <c r="AF609">
        <v>2.8508000373840301</v>
      </c>
      <c r="AG609">
        <v>49.764999747276299</v>
      </c>
      <c r="AH609">
        <v>-34.224484410000002</v>
      </c>
      <c r="AJ609" s="5">
        <f t="shared" si="19"/>
        <v>21.033389212686863</v>
      </c>
    </row>
    <row r="610" spans="1:36" x14ac:dyDescent="0.25">
      <c r="A610" t="s">
        <v>726</v>
      </c>
      <c r="B610" t="s">
        <v>758</v>
      </c>
      <c r="C610" t="s">
        <v>759</v>
      </c>
      <c r="D610" t="str">
        <f t="shared" si="18"/>
        <v>Quararibea duckei</v>
      </c>
      <c r="E610" t="s">
        <v>774</v>
      </c>
      <c r="F610" t="s">
        <v>116</v>
      </c>
      <c r="G610">
        <v>131</v>
      </c>
      <c r="H610">
        <v>7</v>
      </c>
      <c r="I610">
        <v>3</v>
      </c>
      <c r="J610">
        <v>5</v>
      </c>
      <c r="K610" t="s">
        <v>38</v>
      </c>
      <c r="L610" t="s">
        <v>774</v>
      </c>
      <c r="M610">
        <v>56</v>
      </c>
      <c r="N610">
        <v>11.3</v>
      </c>
      <c r="O610">
        <v>13</v>
      </c>
      <c r="P610">
        <v>1</v>
      </c>
      <c r="Q610">
        <v>1</v>
      </c>
      <c r="R610">
        <v>11</v>
      </c>
      <c r="S610">
        <v>216.666666666667</v>
      </c>
      <c r="T610" s="4">
        <v>49.300000508626297</v>
      </c>
      <c r="U610">
        <v>1.2766666809717799</v>
      </c>
      <c r="V610">
        <v>0.85700001319249497</v>
      </c>
      <c r="X610">
        <v>341.5</v>
      </c>
      <c r="AE610">
        <v>2.2409999743103999</v>
      </c>
      <c r="AF610">
        <v>6.0403499603271502</v>
      </c>
      <c r="AG610">
        <v>47.167998552322402</v>
      </c>
      <c r="AH610">
        <v>-31.755384039999999</v>
      </c>
      <c r="AJ610" s="5">
        <f t="shared" si="19"/>
        <v>21.047746137006062</v>
      </c>
    </row>
    <row r="611" spans="1:36" x14ac:dyDescent="0.25">
      <c r="A611" t="s">
        <v>4482</v>
      </c>
      <c r="B611" t="s">
        <v>4494</v>
      </c>
      <c r="C611" t="s">
        <v>4495</v>
      </c>
      <c r="D611" t="str">
        <f t="shared" si="18"/>
        <v>Bocoa prouacensis</v>
      </c>
      <c r="E611" t="s">
        <v>4564</v>
      </c>
      <c r="F611" t="s">
        <v>89</v>
      </c>
      <c r="G611">
        <v>33</v>
      </c>
      <c r="H611">
        <v>203</v>
      </c>
      <c r="I611">
        <v>3</v>
      </c>
      <c r="J611">
        <v>5</v>
      </c>
      <c r="K611" t="s">
        <v>38</v>
      </c>
      <c r="L611" t="s">
        <v>4564</v>
      </c>
      <c r="M611">
        <v>456</v>
      </c>
      <c r="N611">
        <v>21</v>
      </c>
      <c r="O611">
        <v>21</v>
      </c>
      <c r="P611">
        <v>2</v>
      </c>
      <c r="Q611">
        <v>2</v>
      </c>
      <c r="R611">
        <v>16</v>
      </c>
      <c r="S611">
        <v>189.13333129882801</v>
      </c>
      <c r="T611" s="4">
        <v>60.033334096272803</v>
      </c>
      <c r="U611">
        <v>2.2733333905537898</v>
      </c>
      <c r="V611">
        <v>0.61300000548362699</v>
      </c>
      <c r="X611">
        <v>182.7</v>
      </c>
      <c r="Y611" s="4">
        <v>0.92530000000000001</v>
      </c>
      <c r="AA611">
        <v>2</v>
      </c>
      <c r="AE611">
        <v>2.4900000000000002</v>
      </c>
      <c r="AF611">
        <v>0.83599999999999997</v>
      </c>
      <c r="AG611">
        <v>52.41</v>
      </c>
      <c r="AH611">
        <v>-33.500363210000003</v>
      </c>
      <c r="AJ611" s="5">
        <f t="shared" si="19"/>
        <v>21.048192771084334</v>
      </c>
    </row>
    <row r="612" spans="1:36" x14ac:dyDescent="0.25">
      <c r="A612" t="s">
        <v>1661</v>
      </c>
      <c r="B612" t="s">
        <v>1747</v>
      </c>
      <c r="C612" t="s">
        <v>1804</v>
      </c>
      <c r="D612" t="str">
        <f t="shared" si="18"/>
        <v>Licania canescens</v>
      </c>
      <c r="E612" t="s">
        <v>1835</v>
      </c>
      <c r="F612" t="s">
        <v>116</v>
      </c>
      <c r="G612">
        <v>164</v>
      </c>
      <c r="H612">
        <v>86</v>
      </c>
      <c r="I612">
        <v>3</v>
      </c>
      <c r="J612">
        <v>5</v>
      </c>
      <c r="K612" t="s">
        <v>38</v>
      </c>
      <c r="L612" t="s">
        <v>1835</v>
      </c>
      <c r="M612">
        <v>135</v>
      </c>
      <c r="N612">
        <v>15.3</v>
      </c>
      <c r="O612">
        <v>14</v>
      </c>
      <c r="P612">
        <v>2</v>
      </c>
      <c r="Q612">
        <v>2</v>
      </c>
      <c r="R612">
        <v>14</v>
      </c>
      <c r="S612">
        <v>170.233332316081</v>
      </c>
      <c r="T612" s="4">
        <v>56.033332824707003</v>
      </c>
      <c r="U612">
        <v>1.55666665236155</v>
      </c>
      <c r="V612">
        <v>0.24133333563804599</v>
      </c>
      <c r="X612">
        <v>73.599999999999994</v>
      </c>
      <c r="Y612" s="4">
        <v>0.7238</v>
      </c>
      <c r="Z612">
        <v>0.17349999999999999</v>
      </c>
      <c r="AA612">
        <v>3</v>
      </c>
      <c r="AB612">
        <v>0.72699999999999998</v>
      </c>
      <c r="AC612">
        <v>8.7415000000000003</v>
      </c>
      <c r="AD612">
        <v>1.3845000000000001</v>
      </c>
      <c r="AE612">
        <v>2.2360000759363201</v>
      </c>
      <c r="AF612">
        <v>4.4557399749755904</v>
      </c>
      <c r="AG612">
        <v>47.0660001039505</v>
      </c>
      <c r="AH612">
        <v>-34.310553830000003</v>
      </c>
      <c r="AJ612" s="5">
        <f t="shared" si="19"/>
        <v>21.049194322697737</v>
      </c>
    </row>
    <row r="613" spans="1:36" x14ac:dyDescent="0.25">
      <c r="A613" t="s">
        <v>2365</v>
      </c>
      <c r="B613" t="s">
        <v>2473</v>
      </c>
      <c r="C613" t="s">
        <v>2474</v>
      </c>
      <c r="D613" t="str">
        <f t="shared" si="18"/>
        <v>Mabea piriri</v>
      </c>
      <c r="E613" t="s">
        <v>2478</v>
      </c>
      <c r="F613" t="s">
        <v>89</v>
      </c>
      <c r="G613">
        <v>18</v>
      </c>
      <c r="H613">
        <v>221</v>
      </c>
      <c r="I613">
        <v>3</v>
      </c>
      <c r="J613">
        <v>5</v>
      </c>
      <c r="K613" t="s">
        <v>38</v>
      </c>
      <c r="L613" t="s">
        <v>2478</v>
      </c>
      <c r="M613">
        <v>214</v>
      </c>
      <c r="N613">
        <v>18</v>
      </c>
      <c r="O613">
        <v>20</v>
      </c>
      <c r="P613">
        <v>1</v>
      </c>
      <c r="Q613">
        <v>1</v>
      </c>
      <c r="R613">
        <v>6</v>
      </c>
      <c r="S613">
        <v>172.13333129882801</v>
      </c>
      <c r="T613" s="4">
        <v>70.466667175292997</v>
      </c>
      <c r="U613">
        <v>1.22666668891907</v>
      </c>
      <c r="V613">
        <v>0.46966667970021603</v>
      </c>
      <c r="X613">
        <v>186</v>
      </c>
      <c r="Y613" s="4">
        <v>0.71879999999999999</v>
      </c>
      <c r="AA613">
        <v>5</v>
      </c>
      <c r="AE613">
        <v>2.11</v>
      </c>
      <c r="AF613">
        <v>-0.71</v>
      </c>
      <c r="AG613">
        <v>44.46</v>
      </c>
      <c r="AH613">
        <v>-33.813071710000003</v>
      </c>
      <c r="AJ613" s="5">
        <f t="shared" si="19"/>
        <v>21.071090047393366</v>
      </c>
    </row>
    <row r="614" spans="1:36" x14ac:dyDescent="0.25">
      <c r="A614" t="s">
        <v>2365</v>
      </c>
      <c r="B614" t="s">
        <v>2488</v>
      </c>
      <c r="C614" t="s">
        <v>2489</v>
      </c>
      <c r="D614" t="str">
        <f t="shared" si="18"/>
        <v>Pogonophora schomburgkiana</v>
      </c>
      <c r="E614" t="s">
        <v>2506</v>
      </c>
      <c r="F614" t="s">
        <v>89</v>
      </c>
      <c r="G614">
        <v>83</v>
      </c>
      <c r="H614">
        <v>148</v>
      </c>
      <c r="I614">
        <v>3</v>
      </c>
      <c r="J614">
        <v>5</v>
      </c>
      <c r="K614" t="s">
        <v>38</v>
      </c>
      <c r="L614" t="s">
        <v>2506</v>
      </c>
      <c r="M614">
        <v>217</v>
      </c>
      <c r="N614">
        <v>31.2</v>
      </c>
      <c r="O614">
        <v>27</v>
      </c>
      <c r="P614">
        <v>5</v>
      </c>
      <c r="Q614">
        <v>3</v>
      </c>
      <c r="R614">
        <v>25</v>
      </c>
      <c r="S614">
        <v>176.89999898274701</v>
      </c>
      <c r="T614" s="4">
        <v>59.433333079020201</v>
      </c>
      <c r="U614">
        <v>0.97999997933705696</v>
      </c>
      <c r="V614">
        <v>0.12366666893164301</v>
      </c>
      <c r="X614">
        <v>55.2</v>
      </c>
      <c r="Y614" s="4">
        <v>0.82030000000000003</v>
      </c>
      <c r="AE614">
        <v>2.23</v>
      </c>
      <c r="AF614">
        <v>0.17199999999999999</v>
      </c>
      <c r="AG614">
        <v>47</v>
      </c>
      <c r="AH614">
        <v>-32.892779150000003</v>
      </c>
      <c r="AJ614" s="5">
        <f t="shared" si="19"/>
        <v>21.076233183856502</v>
      </c>
    </row>
    <row r="615" spans="1:36" x14ac:dyDescent="0.25">
      <c r="A615" t="s">
        <v>1187</v>
      </c>
      <c r="B615" t="s">
        <v>1199</v>
      </c>
      <c r="C615" t="s">
        <v>63</v>
      </c>
      <c r="D615" t="str">
        <f t="shared" si="18"/>
        <v>Dicorynia guianensis</v>
      </c>
      <c r="E615" t="s">
        <v>1202</v>
      </c>
      <c r="F615" t="s">
        <v>37</v>
      </c>
      <c r="G615">
        <v>19</v>
      </c>
      <c r="H615">
        <v>49</v>
      </c>
      <c r="I615">
        <v>3</v>
      </c>
      <c r="J615">
        <v>5</v>
      </c>
      <c r="K615" t="s">
        <v>38</v>
      </c>
      <c r="L615" t="s">
        <v>1202</v>
      </c>
      <c r="M615">
        <v>88</v>
      </c>
      <c r="N615">
        <v>63.4</v>
      </c>
      <c r="O615">
        <v>33</v>
      </c>
      <c r="P615">
        <v>5</v>
      </c>
      <c r="Q615">
        <v>5</v>
      </c>
      <c r="R615">
        <v>30</v>
      </c>
      <c r="S615">
        <v>244.766667683919</v>
      </c>
      <c r="T615" s="4">
        <v>62.866666158040402</v>
      </c>
      <c r="U615">
        <v>1.80666665236155</v>
      </c>
      <c r="V615">
        <v>0.130999999741713</v>
      </c>
      <c r="X615">
        <v>40.700000000000003</v>
      </c>
      <c r="AA615">
        <v>9</v>
      </c>
      <c r="AE615">
        <v>2.4579999968409498</v>
      </c>
      <c r="AF615">
        <v>3.8983500003814702</v>
      </c>
      <c r="AG615">
        <v>51.820999383926399</v>
      </c>
      <c r="AH615">
        <v>-29.220676359999999</v>
      </c>
      <c r="AJ615" s="5">
        <f t="shared" si="19"/>
        <v>21.082587245942779</v>
      </c>
    </row>
    <row r="616" spans="1:36" x14ac:dyDescent="0.25">
      <c r="A616" t="s">
        <v>1187</v>
      </c>
      <c r="B616" t="s">
        <v>1199</v>
      </c>
      <c r="C616" t="s">
        <v>63</v>
      </c>
      <c r="D616" t="str">
        <f t="shared" si="18"/>
        <v>Dicorynia guianensis</v>
      </c>
      <c r="E616" t="s">
        <v>1247</v>
      </c>
      <c r="F616" t="s">
        <v>40</v>
      </c>
      <c r="G616">
        <v>78</v>
      </c>
      <c r="H616">
        <v>68</v>
      </c>
      <c r="I616">
        <v>3</v>
      </c>
      <c r="J616">
        <v>5</v>
      </c>
      <c r="K616" t="s">
        <v>38</v>
      </c>
      <c r="L616" t="s">
        <v>1247</v>
      </c>
      <c r="M616">
        <v>88</v>
      </c>
      <c r="N616">
        <v>51.9</v>
      </c>
      <c r="O616">
        <v>33</v>
      </c>
      <c r="P616">
        <v>5</v>
      </c>
      <c r="Q616">
        <v>5</v>
      </c>
      <c r="R616">
        <v>33</v>
      </c>
      <c r="S616">
        <v>218.96666971842399</v>
      </c>
      <c r="T616" s="4">
        <v>59.1666666666667</v>
      </c>
      <c r="U616">
        <v>1.71666665871938</v>
      </c>
      <c r="V616">
        <v>0.24433333675066601</v>
      </c>
      <c r="X616">
        <v>87.6</v>
      </c>
      <c r="Y616" s="4">
        <v>0.62939999999999996</v>
      </c>
      <c r="Z616">
        <v>0.77090000000000003</v>
      </c>
      <c r="AB616">
        <v>0.49199999999999999</v>
      </c>
      <c r="AC616">
        <v>12.682</v>
      </c>
      <c r="AD616">
        <v>2.0605000000000002</v>
      </c>
      <c r="AE616">
        <v>2.3390000686049501</v>
      </c>
      <c r="AF616">
        <v>2.85562992095947</v>
      </c>
      <c r="AG616">
        <v>49.316000938415499</v>
      </c>
      <c r="AH616">
        <v>-29.00172293</v>
      </c>
      <c r="AJ616" s="5">
        <f t="shared" si="19"/>
        <v>21.084223810146806</v>
      </c>
    </row>
    <row r="617" spans="1:36" x14ac:dyDescent="0.25">
      <c r="A617" t="s">
        <v>2365</v>
      </c>
      <c r="B617" t="s">
        <v>2453</v>
      </c>
      <c r="C617" t="s">
        <v>63</v>
      </c>
      <c r="D617" t="str">
        <f t="shared" si="18"/>
        <v>Hevea guianensis</v>
      </c>
      <c r="E617" t="s">
        <v>2462</v>
      </c>
      <c r="F617" t="s">
        <v>89</v>
      </c>
      <c r="G617">
        <v>28</v>
      </c>
      <c r="H617">
        <v>214</v>
      </c>
      <c r="I617">
        <v>3</v>
      </c>
      <c r="J617">
        <v>5</v>
      </c>
      <c r="K617" t="s">
        <v>38</v>
      </c>
      <c r="L617" t="s">
        <v>2462</v>
      </c>
      <c r="M617">
        <v>212</v>
      </c>
      <c r="N617">
        <v>17.5</v>
      </c>
      <c r="O617">
        <v>19</v>
      </c>
      <c r="P617">
        <v>5</v>
      </c>
      <c r="Q617">
        <v>3</v>
      </c>
      <c r="R617">
        <v>15</v>
      </c>
      <c r="S617">
        <v>173.13333129882801</v>
      </c>
      <c r="T617" s="4">
        <v>63.300000508626297</v>
      </c>
      <c r="U617">
        <v>1.77000002066294</v>
      </c>
      <c r="V617">
        <v>0.228666668136915</v>
      </c>
      <c r="X617">
        <v>96.1</v>
      </c>
      <c r="Y617" s="4">
        <v>0.57840000000000003</v>
      </c>
      <c r="AA617">
        <v>4</v>
      </c>
      <c r="AE617">
        <v>2.35</v>
      </c>
      <c r="AF617">
        <v>-0.69399999999999995</v>
      </c>
      <c r="AG617">
        <v>49.55</v>
      </c>
      <c r="AH617">
        <v>-33.26208098</v>
      </c>
      <c r="AJ617" s="5">
        <f t="shared" si="19"/>
        <v>21.085106382978722</v>
      </c>
    </row>
    <row r="618" spans="1:36" x14ac:dyDescent="0.25">
      <c r="A618" t="s">
        <v>2969</v>
      </c>
      <c r="B618" t="s">
        <v>2999</v>
      </c>
      <c r="C618" t="s">
        <v>2877</v>
      </c>
      <c r="D618" t="str">
        <f t="shared" si="18"/>
        <v>Eschweilera praeclara</v>
      </c>
      <c r="E618" t="s">
        <v>3273</v>
      </c>
      <c r="F618" t="s">
        <v>40</v>
      </c>
      <c r="G618">
        <v>48</v>
      </c>
      <c r="H618">
        <v>65</v>
      </c>
      <c r="I618">
        <v>3</v>
      </c>
      <c r="J618">
        <v>4</v>
      </c>
      <c r="K618" t="s">
        <v>38</v>
      </c>
      <c r="L618" t="s">
        <v>3273</v>
      </c>
      <c r="M618">
        <v>315</v>
      </c>
      <c r="N618">
        <v>39.6</v>
      </c>
      <c r="O618">
        <v>22</v>
      </c>
      <c r="P618">
        <v>4</v>
      </c>
      <c r="Q618">
        <v>4</v>
      </c>
      <c r="R618">
        <v>22</v>
      </c>
      <c r="S618">
        <v>185.56666564941401</v>
      </c>
      <c r="T618" s="4">
        <v>57.466667175292997</v>
      </c>
      <c r="U618">
        <v>1.6733333269755</v>
      </c>
      <c r="V618">
        <v>0.15600000321865101</v>
      </c>
      <c r="X618">
        <v>51.6</v>
      </c>
      <c r="Y618" s="4">
        <v>0.64549999999999996</v>
      </c>
      <c r="Z618">
        <v>0.68489999999999995</v>
      </c>
      <c r="AB618">
        <v>0.65200000000000002</v>
      </c>
      <c r="AC618">
        <v>9.0864999999999991</v>
      </c>
      <c r="AD618">
        <v>3.22</v>
      </c>
      <c r="AE618">
        <v>2.2560000419616699</v>
      </c>
      <c r="AF618">
        <v>3.1501400470733598</v>
      </c>
      <c r="AG618">
        <v>47.578999400138898</v>
      </c>
      <c r="AH618">
        <v>-31.770952210000001</v>
      </c>
      <c r="AJ618" s="5">
        <f t="shared" si="19"/>
        <v>21.089981611333357</v>
      </c>
    </row>
    <row r="619" spans="1:36" x14ac:dyDescent="0.25">
      <c r="A619" t="s">
        <v>2365</v>
      </c>
      <c r="B619" t="s">
        <v>2381</v>
      </c>
      <c r="C619" t="s">
        <v>63</v>
      </c>
      <c r="D619" t="str">
        <f t="shared" si="18"/>
        <v>Conceveiba guianensis</v>
      </c>
      <c r="E619" t="s">
        <v>2403</v>
      </c>
      <c r="F619" t="s">
        <v>89</v>
      </c>
      <c r="G619">
        <v>22</v>
      </c>
      <c r="H619">
        <v>191</v>
      </c>
      <c r="I619">
        <v>3</v>
      </c>
      <c r="J619">
        <v>5</v>
      </c>
      <c r="K619" t="s">
        <v>38</v>
      </c>
      <c r="L619" t="s">
        <v>2403</v>
      </c>
      <c r="M619">
        <v>207</v>
      </c>
      <c r="N619">
        <v>10.5</v>
      </c>
      <c r="O619">
        <v>14</v>
      </c>
      <c r="P619">
        <v>2</v>
      </c>
      <c r="Q619">
        <v>4</v>
      </c>
      <c r="R619">
        <v>14</v>
      </c>
      <c r="S619">
        <v>204.56666564941401</v>
      </c>
      <c r="T619" s="4">
        <v>58.299999237060497</v>
      </c>
      <c r="U619">
        <v>1.8833332856496201</v>
      </c>
      <c r="V619">
        <v>0.89233332872390703</v>
      </c>
      <c r="X619">
        <v>271.2</v>
      </c>
      <c r="Y619" s="4">
        <v>0.50700000000000001</v>
      </c>
      <c r="AA619">
        <v>2</v>
      </c>
      <c r="AE619">
        <v>2.2200000000000002</v>
      </c>
      <c r="AF619">
        <v>-2.1469999999999998</v>
      </c>
      <c r="AG619">
        <v>46.83</v>
      </c>
      <c r="AH619">
        <v>-30.256577100000001</v>
      </c>
      <c r="AJ619" s="5">
        <f t="shared" si="19"/>
        <v>21.094594594594593</v>
      </c>
    </row>
    <row r="620" spans="1:36" x14ac:dyDescent="0.25">
      <c r="A620" t="s">
        <v>1187</v>
      </c>
      <c r="B620" t="s">
        <v>1280</v>
      </c>
      <c r="C620" t="s">
        <v>1363</v>
      </c>
      <c r="D620" t="str">
        <f t="shared" si="18"/>
        <v>Eperua grandiflora</v>
      </c>
      <c r="E620" t="s">
        <v>1385</v>
      </c>
      <c r="F620" t="s">
        <v>89</v>
      </c>
      <c r="G620">
        <v>95</v>
      </c>
      <c r="H620">
        <v>163</v>
      </c>
      <c r="I620">
        <v>3</v>
      </c>
      <c r="J620">
        <v>5</v>
      </c>
      <c r="K620" t="s">
        <v>38</v>
      </c>
      <c r="L620" t="s">
        <v>1385</v>
      </c>
      <c r="M620">
        <v>90</v>
      </c>
      <c r="N620">
        <v>58.1</v>
      </c>
      <c r="O620">
        <v>30</v>
      </c>
      <c r="P620">
        <v>5</v>
      </c>
      <c r="Q620">
        <v>3</v>
      </c>
      <c r="R620">
        <v>22</v>
      </c>
      <c r="S620">
        <v>283.10000101725302</v>
      </c>
      <c r="T620" s="4">
        <v>40.966665903727197</v>
      </c>
      <c r="U620">
        <v>1.4299999872843401</v>
      </c>
      <c r="V620">
        <v>0.63933334747950199</v>
      </c>
      <c r="X620">
        <v>169.3</v>
      </c>
      <c r="AE620">
        <v>2.2599999999999998</v>
      </c>
      <c r="AF620">
        <v>0.45900000000000002</v>
      </c>
      <c r="AG620">
        <v>47.68</v>
      </c>
      <c r="AH620">
        <v>-29.840085340000002</v>
      </c>
      <c r="AJ620" s="5">
        <f t="shared" si="19"/>
        <v>21.097345132743364</v>
      </c>
    </row>
    <row r="621" spans="1:36" x14ac:dyDescent="0.25">
      <c r="A621" t="s">
        <v>4111</v>
      </c>
      <c r="B621" t="s">
        <v>4253</v>
      </c>
      <c r="C621" t="s">
        <v>4265</v>
      </c>
      <c r="D621" t="str">
        <f t="shared" si="18"/>
        <v>Virola michelii</v>
      </c>
      <c r="E621" t="s">
        <v>4302</v>
      </c>
      <c r="F621" t="s">
        <v>74</v>
      </c>
      <c r="G621">
        <v>89</v>
      </c>
      <c r="H621">
        <v>94</v>
      </c>
      <c r="I621">
        <v>3</v>
      </c>
      <c r="J621">
        <v>5</v>
      </c>
      <c r="K621" t="s">
        <v>38</v>
      </c>
      <c r="L621" t="s">
        <v>4302</v>
      </c>
      <c r="M621">
        <v>416</v>
      </c>
      <c r="N621">
        <v>42.6</v>
      </c>
      <c r="O621">
        <v>36</v>
      </c>
      <c r="P621">
        <v>5</v>
      </c>
      <c r="Q621">
        <v>5</v>
      </c>
      <c r="R621">
        <v>35</v>
      </c>
      <c r="S621">
        <v>188.43333435058599</v>
      </c>
      <c r="T621" s="4">
        <v>67.433331807454394</v>
      </c>
      <c r="U621">
        <v>1.01666667064031</v>
      </c>
      <c r="V621">
        <v>0.25133333106835698</v>
      </c>
      <c r="X621">
        <v>79.400000000000006</v>
      </c>
      <c r="AA621">
        <v>7</v>
      </c>
      <c r="AB621">
        <v>0.66100000000000003</v>
      </c>
      <c r="AC621">
        <v>13.708500000000001</v>
      </c>
      <c r="AD621">
        <v>3.4980000000000002</v>
      </c>
      <c r="AE621">
        <v>2.52899993211031</v>
      </c>
      <c r="AF621">
        <v>3.29075002670288</v>
      </c>
      <c r="AG621">
        <v>53.360998630523703</v>
      </c>
      <c r="AH621">
        <v>-33.691096950000002</v>
      </c>
      <c r="AJ621" s="5">
        <f t="shared" si="19"/>
        <v>21.099644153013841</v>
      </c>
    </row>
    <row r="622" spans="1:36" x14ac:dyDescent="0.25">
      <c r="A622" t="s">
        <v>2969</v>
      </c>
      <c r="B622" t="s">
        <v>2999</v>
      </c>
      <c r="C622" t="s">
        <v>3171</v>
      </c>
      <c r="D622" t="str">
        <f t="shared" si="18"/>
        <v>Eschweilera decolorans</v>
      </c>
      <c r="E622" t="s">
        <v>3180</v>
      </c>
      <c r="F622" t="s">
        <v>89</v>
      </c>
      <c r="G622">
        <v>23</v>
      </c>
      <c r="H622">
        <v>129</v>
      </c>
      <c r="I622">
        <v>3</v>
      </c>
      <c r="J622">
        <v>5</v>
      </c>
      <c r="K622" t="s">
        <v>38</v>
      </c>
      <c r="L622" t="s">
        <v>3180</v>
      </c>
      <c r="M622">
        <v>308</v>
      </c>
      <c r="N622">
        <v>29.3</v>
      </c>
      <c r="O622">
        <v>24</v>
      </c>
      <c r="P622">
        <v>2</v>
      </c>
      <c r="Q622">
        <v>5</v>
      </c>
      <c r="R622">
        <v>18</v>
      </c>
      <c r="S622">
        <v>279.80000813802098</v>
      </c>
      <c r="T622" s="4">
        <v>56.099998474121101</v>
      </c>
      <c r="U622">
        <v>2.2566666603088401</v>
      </c>
      <c r="V622">
        <v>0.87399997313817301</v>
      </c>
      <c r="X622">
        <v>186.4</v>
      </c>
      <c r="AE622">
        <v>2.36</v>
      </c>
      <c r="AF622">
        <v>0.26800000000000002</v>
      </c>
      <c r="AG622">
        <v>49.8</v>
      </c>
      <c r="AH622">
        <v>-31.955899079999998</v>
      </c>
      <c r="AJ622" s="5">
        <f t="shared" si="19"/>
        <v>21.101694915254239</v>
      </c>
    </row>
    <row r="623" spans="1:36" x14ac:dyDescent="0.25">
      <c r="A623" t="s">
        <v>1661</v>
      </c>
      <c r="B623" t="s">
        <v>1747</v>
      </c>
      <c r="C623" t="s">
        <v>1804</v>
      </c>
      <c r="D623" t="str">
        <f t="shared" si="18"/>
        <v>Licania canescens</v>
      </c>
      <c r="E623" t="s">
        <v>1821</v>
      </c>
      <c r="F623" t="s">
        <v>42</v>
      </c>
      <c r="G623">
        <v>79</v>
      </c>
      <c r="H623">
        <v>302</v>
      </c>
      <c r="I623">
        <v>3</v>
      </c>
      <c r="J623">
        <v>5</v>
      </c>
      <c r="K623" t="s">
        <v>38</v>
      </c>
      <c r="L623" t="s">
        <v>1821</v>
      </c>
      <c r="M623">
        <v>135</v>
      </c>
      <c r="N623">
        <v>12.6</v>
      </c>
      <c r="O623">
        <v>15</v>
      </c>
      <c r="P623">
        <v>3</v>
      </c>
      <c r="Q623">
        <v>3</v>
      </c>
      <c r="R623">
        <v>15</v>
      </c>
      <c r="S623">
        <v>180.86666870117199</v>
      </c>
      <c r="T623" s="4">
        <v>59.266666412353501</v>
      </c>
      <c r="U623">
        <v>1.3733333349227901</v>
      </c>
      <c r="V623">
        <v>0.21400000154972099</v>
      </c>
      <c r="X623">
        <v>68.8</v>
      </c>
      <c r="Y623" s="4">
        <v>0.72189999999999999</v>
      </c>
      <c r="Z623">
        <v>0.58379999999999999</v>
      </c>
      <c r="AE623">
        <v>2.09500007331371</v>
      </c>
      <c r="AF623">
        <v>2.9731900691986102</v>
      </c>
      <c r="AG623">
        <v>44.209000468254096</v>
      </c>
      <c r="AH623">
        <v>-32.556100809999997</v>
      </c>
      <c r="AJ623" s="5">
        <f t="shared" si="19"/>
        <v>21.102147456409249</v>
      </c>
    </row>
    <row r="624" spans="1:36" x14ac:dyDescent="0.25">
      <c r="A624" t="s">
        <v>2365</v>
      </c>
      <c r="B624" t="s">
        <v>2381</v>
      </c>
      <c r="C624" t="s">
        <v>63</v>
      </c>
      <c r="D624" t="str">
        <f t="shared" si="18"/>
        <v>Conceveiba guianensis</v>
      </c>
      <c r="E624" t="s">
        <v>2384</v>
      </c>
      <c r="F624" t="s">
        <v>37</v>
      </c>
      <c r="G624">
        <v>56</v>
      </c>
      <c r="H624">
        <v>65</v>
      </c>
      <c r="I624">
        <v>3</v>
      </c>
      <c r="J624">
        <v>5</v>
      </c>
      <c r="K624" t="s">
        <v>38</v>
      </c>
      <c r="L624" t="s">
        <v>2384</v>
      </c>
      <c r="M624">
        <v>207</v>
      </c>
      <c r="N624">
        <v>15.8</v>
      </c>
      <c r="O624">
        <v>20</v>
      </c>
      <c r="P624">
        <v>3</v>
      </c>
      <c r="Q624">
        <v>3</v>
      </c>
      <c r="R624">
        <v>20</v>
      </c>
      <c r="S624">
        <v>217</v>
      </c>
      <c r="T624" s="4">
        <v>57.100001017252602</v>
      </c>
      <c r="U624">
        <v>2.2466666698455802</v>
      </c>
      <c r="V624">
        <v>0.99566668272018399</v>
      </c>
      <c r="X624">
        <v>306.8</v>
      </c>
      <c r="Y624" s="4">
        <v>0.56000000000000005</v>
      </c>
      <c r="Z624">
        <v>0.45</v>
      </c>
      <c r="AA624">
        <v>2</v>
      </c>
      <c r="AB624">
        <v>0.66248363256454501</v>
      </c>
      <c r="AC624">
        <v>13.597</v>
      </c>
      <c r="AD624">
        <v>0.55070342999999999</v>
      </c>
      <c r="AE624">
        <v>2.2649999707937201</v>
      </c>
      <c r="AF624">
        <v>1.3240499496460001</v>
      </c>
      <c r="AG624">
        <v>47.817000746726997</v>
      </c>
      <c r="AH624">
        <v>-30.076204350000001</v>
      </c>
      <c r="AJ624" s="5">
        <f t="shared" si="19"/>
        <v>21.111258880047828</v>
      </c>
    </row>
    <row r="625" spans="1:36" x14ac:dyDescent="0.25">
      <c r="A625" t="s">
        <v>124</v>
      </c>
      <c r="B625" t="s">
        <v>187</v>
      </c>
      <c r="C625" t="s">
        <v>188</v>
      </c>
      <c r="D625" t="str">
        <f t="shared" si="18"/>
        <v>Oxandra asbeckii</v>
      </c>
      <c r="E625" t="s">
        <v>251</v>
      </c>
      <c r="F625" t="s">
        <v>89</v>
      </c>
      <c r="G625">
        <v>53</v>
      </c>
      <c r="H625">
        <v>205</v>
      </c>
      <c r="I625">
        <v>3</v>
      </c>
      <c r="J625">
        <v>5</v>
      </c>
      <c r="K625" t="s">
        <v>38</v>
      </c>
      <c r="L625" t="s">
        <v>251</v>
      </c>
      <c r="M625">
        <v>17</v>
      </c>
      <c r="N625">
        <v>12.1</v>
      </c>
      <c r="O625">
        <v>13</v>
      </c>
      <c r="P625">
        <v>2</v>
      </c>
      <c r="Q625">
        <v>2</v>
      </c>
      <c r="R625">
        <v>8</v>
      </c>
      <c r="S625">
        <v>217.53333536783899</v>
      </c>
      <c r="T625" s="4">
        <v>66.966667175292997</v>
      </c>
      <c r="U625">
        <v>1.5800000031789101</v>
      </c>
      <c r="V625">
        <v>0.23066666722297699</v>
      </c>
      <c r="X625">
        <v>82.3</v>
      </c>
      <c r="AE625">
        <v>2.21</v>
      </c>
      <c r="AF625">
        <v>-1.744</v>
      </c>
      <c r="AG625">
        <v>46.66</v>
      </c>
      <c r="AH625">
        <v>-32.732601099999997</v>
      </c>
      <c r="AJ625" s="5">
        <f t="shared" si="19"/>
        <v>21.113122171945701</v>
      </c>
    </row>
    <row r="626" spans="1:36" x14ac:dyDescent="0.25">
      <c r="A626" t="s">
        <v>2969</v>
      </c>
      <c r="B626" t="s">
        <v>2999</v>
      </c>
      <c r="C626" t="s">
        <v>2877</v>
      </c>
      <c r="D626" t="str">
        <f t="shared" si="18"/>
        <v>Eschweilera praeclara</v>
      </c>
      <c r="E626" t="s">
        <v>3275</v>
      </c>
      <c r="F626" t="s">
        <v>116</v>
      </c>
      <c r="G626">
        <v>195</v>
      </c>
      <c r="H626">
        <v>23</v>
      </c>
      <c r="I626">
        <v>3</v>
      </c>
      <c r="J626">
        <v>4</v>
      </c>
      <c r="K626" t="s">
        <v>38</v>
      </c>
      <c r="L626" t="s">
        <v>3275</v>
      </c>
      <c r="M626">
        <v>315</v>
      </c>
      <c r="N626">
        <v>18.7</v>
      </c>
      <c r="O626">
        <v>21</v>
      </c>
      <c r="P626">
        <v>3</v>
      </c>
      <c r="Q626">
        <v>2</v>
      </c>
      <c r="R626">
        <v>15</v>
      </c>
      <c r="S626">
        <v>166.43333435058599</v>
      </c>
      <c r="T626" s="4">
        <v>48.966667175292997</v>
      </c>
      <c r="U626">
        <v>1.03333336114883</v>
      </c>
      <c r="V626">
        <v>0.34233333667119298</v>
      </c>
      <c r="X626">
        <v>139.9</v>
      </c>
      <c r="Y626" s="4">
        <v>0.58720000000000006</v>
      </c>
      <c r="Z626">
        <v>0.84289999999999998</v>
      </c>
      <c r="AA626">
        <v>5</v>
      </c>
      <c r="AB626">
        <v>0.58299999999999996</v>
      </c>
      <c r="AC626">
        <v>10.390499999999999</v>
      </c>
      <c r="AD626">
        <v>2.6604999999999999</v>
      </c>
      <c r="AE626">
        <v>2.2299999371171002</v>
      </c>
      <c r="AF626">
        <v>6.1406202316284197</v>
      </c>
      <c r="AG626">
        <v>47.110000252723701</v>
      </c>
      <c r="AH626">
        <v>-31.402559669999999</v>
      </c>
      <c r="AJ626" s="5">
        <f t="shared" si="19"/>
        <v>21.125561247157062</v>
      </c>
    </row>
    <row r="627" spans="1:36" x14ac:dyDescent="0.25">
      <c r="A627" t="s">
        <v>2365</v>
      </c>
      <c r="B627" t="s">
        <v>2488</v>
      </c>
      <c r="C627" t="s">
        <v>2489</v>
      </c>
      <c r="D627" t="str">
        <f t="shared" si="18"/>
        <v>Pogonophora schomburgkiana</v>
      </c>
      <c r="E627" t="s">
        <v>2505</v>
      </c>
      <c r="F627" t="s">
        <v>89</v>
      </c>
      <c r="G627">
        <v>84</v>
      </c>
      <c r="H627">
        <v>146</v>
      </c>
      <c r="I627">
        <v>3</v>
      </c>
      <c r="J627">
        <v>5</v>
      </c>
      <c r="K627" t="s">
        <v>38</v>
      </c>
      <c r="L627" t="s">
        <v>2505</v>
      </c>
      <c r="M627">
        <v>217</v>
      </c>
      <c r="N627">
        <v>16.2</v>
      </c>
      <c r="O627">
        <v>21</v>
      </c>
      <c r="P627">
        <v>2</v>
      </c>
      <c r="Q627">
        <v>1</v>
      </c>
      <c r="R627">
        <v>15</v>
      </c>
      <c r="S627">
        <v>195.20000203450499</v>
      </c>
      <c r="T627" s="4">
        <v>63.5</v>
      </c>
      <c r="U627">
        <v>1.2133333285649599</v>
      </c>
      <c r="V627">
        <v>0.33633333444595298</v>
      </c>
      <c r="X627">
        <v>137.6</v>
      </c>
      <c r="AE627">
        <v>2.23</v>
      </c>
      <c r="AF627">
        <v>-9.0999999999999998E-2</v>
      </c>
      <c r="AG627">
        <v>47.12</v>
      </c>
      <c r="AH627">
        <v>-32.748166220000002</v>
      </c>
      <c r="AJ627" s="5">
        <f t="shared" si="19"/>
        <v>21.130044843049326</v>
      </c>
    </row>
    <row r="628" spans="1:36" x14ac:dyDescent="0.25">
      <c r="A628" t="s">
        <v>5559</v>
      </c>
      <c r="B628" t="s">
        <v>5569</v>
      </c>
      <c r="C628" t="s">
        <v>5570</v>
      </c>
      <c r="D628" t="str">
        <f t="shared" si="18"/>
        <v>Qualea rosea</v>
      </c>
      <c r="E628" t="s">
        <v>5571</v>
      </c>
      <c r="F628" t="s">
        <v>37</v>
      </c>
      <c r="G628">
        <v>12</v>
      </c>
      <c r="H628">
        <v>85</v>
      </c>
      <c r="I628">
        <v>3</v>
      </c>
      <c r="J628">
        <v>5</v>
      </c>
      <c r="K628" t="s">
        <v>38</v>
      </c>
      <c r="L628" t="s">
        <v>5571</v>
      </c>
      <c r="M628">
        <v>615</v>
      </c>
      <c r="N628">
        <v>41.2</v>
      </c>
      <c r="O628">
        <v>32</v>
      </c>
      <c r="P628">
        <v>5</v>
      </c>
      <c r="Q628">
        <v>5</v>
      </c>
      <c r="R628">
        <v>30</v>
      </c>
      <c r="S628">
        <v>383.09999593099002</v>
      </c>
      <c r="T628" s="4">
        <v>74.233332316080705</v>
      </c>
      <c r="U628">
        <v>1.95000004768372</v>
      </c>
      <c r="V628">
        <v>0.41766666372617101</v>
      </c>
      <c r="X628">
        <v>79.099999999999994</v>
      </c>
      <c r="Y628" s="4">
        <v>0.54</v>
      </c>
      <c r="Z628">
        <v>0.74</v>
      </c>
      <c r="AA628">
        <v>9</v>
      </c>
      <c r="AB628">
        <v>0.52063608169555697</v>
      </c>
      <c r="AC628">
        <v>10.115500000000001</v>
      </c>
      <c r="AD628">
        <v>0.98598302000000004</v>
      </c>
      <c r="AE628">
        <v>2.17599999159575</v>
      </c>
      <c r="AF628">
        <v>2.3642499446868901</v>
      </c>
      <c r="AG628">
        <v>45.9850013256073</v>
      </c>
      <c r="AH628">
        <v>-28.723208670000002</v>
      </c>
      <c r="AJ628" s="5">
        <f t="shared" si="19"/>
        <v>21.13281319081468</v>
      </c>
    </row>
    <row r="629" spans="1:36" x14ac:dyDescent="0.25">
      <c r="A629" t="s">
        <v>3810</v>
      </c>
      <c r="B629" t="s">
        <v>3822</v>
      </c>
      <c r="C629" t="s">
        <v>3823</v>
      </c>
      <c r="D629" t="str">
        <f t="shared" si="18"/>
        <v>Balizia pedicellaris</v>
      </c>
      <c r="E629" t="s">
        <v>3825</v>
      </c>
      <c r="F629" t="s">
        <v>40</v>
      </c>
      <c r="G629">
        <v>72</v>
      </c>
      <c r="H629">
        <v>53</v>
      </c>
      <c r="I629">
        <v>1</v>
      </c>
      <c r="J629">
        <v>5</v>
      </c>
      <c r="K629" t="s">
        <v>38</v>
      </c>
      <c r="L629" t="s">
        <v>3825</v>
      </c>
      <c r="M629">
        <v>357</v>
      </c>
      <c r="N629">
        <v>39.9</v>
      </c>
      <c r="O629">
        <v>31</v>
      </c>
      <c r="P629">
        <v>4</v>
      </c>
      <c r="Q629">
        <v>4</v>
      </c>
      <c r="R629">
        <v>25</v>
      </c>
      <c r="V629">
        <v>5.7000000029802302E-2</v>
      </c>
      <c r="X629">
        <v>6.5</v>
      </c>
      <c r="Y629" s="4">
        <v>0.63039999999999996</v>
      </c>
      <c r="Z629">
        <v>0.71799999999999997</v>
      </c>
      <c r="AB629">
        <v>0.58899999999999997</v>
      </c>
      <c r="AC629">
        <v>6.9240000000000004</v>
      </c>
      <c r="AD629">
        <v>1.6515</v>
      </c>
      <c r="AE629">
        <v>2.4219999089837101</v>
      </c>
      <c r="AF629">
        <v>4.3966999053955096</v>
      </c>
      <c r="AG629">
        <v>51.1839985847473</v>
      </c>
      <c r="AH629">
        <v>-29.172877549999999</v>
      </c>
      <c r="AJ629" s="5">
        <f t="shared" si="19"/>
        <v>21.132948186701007</v>
      </c>
    </row>
    <row r="630" spans="1:36" x14ac:dyDescent="0.25">
      <c r="A630" t="s">
        <v>3995</v>
      </c>
      <c r="B630" t="s">
        <v>3996</v>
      </c>
      <c r="C630" t="s">
        <v>3997</v>
      </c>
      <c r="D630" t="str">
        <f t="shared" si="18"/>
        <v>Siparuna cristata</v>
      </c>
      <c r="E630" t="s">
        <v>4000</v>
      </c>
      <c r="F630" t="s">
        <v>42</v>
      </c>
      <c r="G630">
        <v>39</v>
      </c>
      <c r="H630">
        <v>338</v>
      </c>
      <c r="I630">
        <v>3</v>
      </c>
      <c r="J630">
        <v>5</v>
      </c>
      <c r="K630" t="s">
        <v>38</v>
      </c>
      <c r="L630" t="s">
        <v>4000</v>
      </c>
      <c r="M630">
        <v>392</v>
      </c>
      <c r="N630">
        <v>13.6</v>
      </c>
      <c r="O630">
        <v>14</v>
      </c>
      <c r="P630">
        <v>3</v>
      </c>
      <c r="Q630">
        <v>4</v>
      </c>
      <c r="R630">
        <v>14</v>
      </c>
      <c r="S630">
        <v>265.43332926432299</v>
      </c>
      <c r="T630" s="4">
        <v>68.099998474121094</v>
      </c>
      <c r="U630">
        <v>1.7566666603088399</v>
      </c>
      <c r="V630">
        <v>1.28700002034505</v>
      </c>
      <c r="X630">
        <v>428.4</v>
      </c>
      <c r="Y630" s="4">
        <v>0.66710000000000003</v>
      </c>
      <c r="Z630">
        <v>0.64510000000000001</v>
      </c>
      <c r="AA630">
        <v>2</v>
      </c>
      <c r="AE630">
        <v>2.26700007915497</v>
      </c>
      <c r="AF630">
        <v>2.1887900829315199</v>
      </c>
      <c r="AG630">
        <v>47.922000288963297</v>
      </c>
      <c r="AH630">
        <v>-32.694155340000002</v>
      </c>
      <c r="AJ630" s="5">
        <f t="shared" si="19"/>
        <v>21.138949543762848</v>
      </c>
    </row>
    <row r="631" spans="1:36" x14ac:dyDescent="0.25">
      <c r="A631" t="s">
        <v>2969</v>
      </c>
      <c r="B631" t="s">
        <v>2999</v>
      </c>
      <c r="C631" t="s">
        <v>3276</v>
      </c>
      <c r="D631" t="str">
        <f t="shared" si="18"/>
        <v>Eschweilera sagotiana</v>
      </c>
      <c r="E631" t="s">
        <v>3310</v>
      </c>
      <c r="F631" t="s">
        <v>89</v>
      </c>
      <c r="G631">
        <v>79</v>
      </c>
      <c r="H631">
        <v>136</v>
      </c>
      <c r="I631">
        <v>3</v>
      </c>
      <c r="J631">
        <v>5</v>
      </c>
      <c r="K631" t="s">
        <v>38</v>
      </c>
      <c r="L631" t="s">
        <v>3310</v>
      </c>
      <c r="M631">
        <v>316</v>
      </c>
      <c r="N631">
        <v>30.6</v>
      </c>
      <c r="O631">
        <v>22</v>
      </c>
      <c r="P631">
        <v>4</v>
      </c>
      <c r="Q631">
        <v>1</v>
      </c>
      <c r="R631">
        <v>14</v>
      </c>
      <c r="S631">
        <v>247.43333435058599</v>
      </c>
      <c r="T631" s="4">
        <v>59.266666412353501</v>
      </c>
      <c r="U631">
        <v>1.96666665871938</v>
      </c>
      <c r="V631">
        <v>0.70333332816759697</v>
      </c>
      <c r="X631">
        <v>197.5</v>
      </c>
      <c r="AE631">
        <v>2.36</v>
      </c>
      <c r="AF631">
        <v>0.11799999999999999</v>
      </c>
      <c r="AG631">
        <v>49.89</v>
      </c>
      <c r="AH631">
        <v>-33.070066220000001</v>
      </c>
      <c r="AJ631" s="5">
        <f t="shared" si="19"/>
        <v>21.139830508474578</v>
      </c>
    </row>
    <row r="632" spans="1:36" x14ac:dyDescent="0.25">
      <c r="A632" t="s">
        <v>1525</v>
      </c>
      <c r="B632" t="s">
        <v>1537</v>
      </c>
      <c r="C632" t="s">
        <v>1585</v>
      </c>
      <c r="D632" t="str">
        <f t="shared" si="18"/>
        <v>Pourouma villosa</v>
      </c>
      <c r="E632" t="s">
        <v>1589</v>
      </c>
      <c r="F632" t="s">
        <v>74</v>
      </c>
      <c r="G632">
        <v>52</v>
      </c>
      <c r="H632">
        <v>14</v>
      </c>
      <c r="I632">
        <v>3</v>
      </c>
      <c r="J632">
        <v>4</v>
      </c>
      <c r="K632" t="s">
        <v>38</v>
      </c>
      <c r="L632" t="s">
        <v>1589</v>
      </c>
      <c r="M632">
        <v>112</v>
      </c>
      <c r="N632">
        <v>56</v>
      </c>
      <c r="O632">
        <v>26</v>
      </c>
      <c r="P632">
        <v>5</v>
      </c>
      <c r="Q632">
        <v>5</v>
      </c>
      <c r="R632">
        <v>20</v>
      </c>
      <c r="S632">
        <v>322.76666259765602</v>
      </c>
      <c r="T632" s="4">
        <v>47.766666412353501</v>
      </c>
      <c r="U632">
        <v>2.3100000222524</v>
      </c>
      <c r="V632">
        <v>1.3566666642824801</v>
      </c>
      <c r="X632">
        <v>337.7</v>
      </c>
      <c r="Y632" s="4">
        <v>0.45</v>
      </c>
      <c r="Z632">
        <v>1.17</v>
      </c>
      <c r="AA632">
        <v>15</v>
      </c>
      <c r="AB632">
        <v>0.41399999999999998</v>
      </c>
      <c r="AC632">
        <v>8.5307300000000001</v>
      </c>
      <c r="AD632">
        <v>3.2629999999999999</v>
      </c>
      <c r="AE632">
        <v>2.2649999707937201</v>
      </c>
      <c r="AF632">
        <v>3.85154008865356</v>
      </c>
      <c r="AG632">
        <v>47.900998592376702</v>
      </c>
      <c r="AH632">
        <v>-33.596388580000003</v>
      </c>
      <c r="AJ632" s="5">
        <f t="shared" si="19"/>
        <v>21.148344022093227</v>
      </c>
    </row>
    <row r="633" spans="1:36" x14ac:dyDescent="0.25">
      <c r="A633" t="s">
        <v>1187</v>
      </c>
      <c r="B633" t="s">
        <v>1280</v>
      </c>
      <c r="C633" t="s">
        <v>1281</v>
      </c>
      <c r="D633" t="str">
        <f t="shared" si="18"/>
        <v>Eperua falcata</v>
      </c>
      <c r="E633" t="s">
        <v>1331</v>
      </c>
      <c r="F633" t="s">
        <v>89</v>
      </c>
      <c r="G633">
        <v>42</v>
      </c>
      <c r="H633">
        <v>175</v>
      </c>
      <c r="I633">
        <v>3</v>
      </c>
      <c r="J633">
        <v>5</v>
      </c>
      <c r="K633" t="s">
        <v>38</v>
      </c>
      <c r="L633" t="s">
        <v>1331</v>
      </c>
      <c r="M633">
        <v>89</v>
      </c>
      <c r="N633">
        <v>21.8</v>
      </c>
      <c r="O633">
        <v>22</v>
      </c>
      <c r="P633">
        <v>5</v>
      </c>
      <c r="Q633">
        <v>5</v>
      </c>
      <c r="R633">
        <v>20</v>
      </c>
      <c r="S633">
        <v>161.56666564941401</v>
      </c>
      <c r="T633" s="4">
        <v>53.033332824707003</v>
      </c>
      <c r="U633">
        <v>1.0966666936874401</v>
      </c>
      <c r="V633">
        <v>0.33399999141693099</v>
      </c>
      <c r="X633">
        <v>130.5</v>
      </c>
      <c r="AE633">
        <v>2.35</v>
      </c>
      <c r="AF633">
        <v>-2.1749999999999998</v>
      </c>
      <c r="AG633">
        <v>49.71</v>
      </c>
      <c r="AH633">
        <v>-29.793585369999999</v>
      </c>
      <c r="AJ633" s="5">
        <f t="shared" si="19"/>
        <v>21.153191489361703</v>
      </c>
    </row>
    <row r="634" spans="1:36" x14ac:dyDescent="0.25">
      <c r="A634" t="s">
        <v>4889</v>
      </c>
      <c r="B634" t="s">
        <v>5067</v>
      </c>
      <c r="C634" t="s">
        <v>5153</v>
      </c>
      <c r="D634" t="str">
        <f t="shared" si="18"/>
        <v>Pouteria gonggrijpii</v>
      </c>
      <c r="E634" t="s">
        <v>5176</v>
      </c>
      <c r="F634" t="s">
        <v>116</v>
      </c>
      <c r="G634">
        <v>130</v>
      </c>
      <c r="H634">
        <v>21</v>
      </c>
      <c r="I634">
        <v>3</v>
      </c>
      <c r="J634">
        <v>5</v>
      </c>
      <c r="K634" t="s">
        <v>38</v>
      </c>
      <c r="L634" t="s">
        <v>5176</v>
      </c>
      <c r="M634">
        <v>560</v>
      </c>
      <c r="N634">
        <v>12.7</v>
      </c>
      <c r="O634">
        <v>17</v>
      </c>
      <c r="P634">
        <v>2</v>
      </c>
      <c r="Q634">
        <v>2</v>
      </c>
      <c r="R634">
        <v>14</v>
      </c>
      <c r="S634">
        <v>272.36667887369799</v>
      </c>
      <c r="T634" s="4">
        <v>50.433333079020201</v>
      </c>
      <c r="U634">
        <v>2.7233333587646502</v>
      </c>
      <c r="V634">
        <v>0.96466666460037198</v>
      </c>
      <c r="X634">
        <v>222.8</v>
      </c>
      <c r="Y634" s="4">
        <v>0.65280000000000005</v>
      </c>
      <c r="Z634">
        <v>0.751</v>
      </c>
      <c r="AB634">
        <v>0.63900000000000001</v>
      </c>
      <c r="AC634">
        <v>8.5500000000000007</v>
      </c>
      <c r="AD634">
        <v>1.74</v>
      </c>
      <c r="AE634">
        <v>2.2830000147223499</v>
      </c>
      <c r="AF634">
        <v>6.6936998367309597</v>
      </c>
      <c r="AG634">
        <v>48.322999477386503</v>
      </c>
      <c r="AH634">
        <v>-32.920316049999997</v>
      </c>
      <c r="AJ634" s="5">
        <f t="shared" si="19"/>
        <v>21.166447291181193</v>
      </c>
    </row>
    <row r="635" spans="1:36" x14ac:dyDescent="0.25">
      <c r="A635" t="s">
        <v>4111</v>
      </c>
      <c r="B635" t="s">
        <v>4253</v>
      </c>
      <c r="C635" t="s">
        <v>4265</v>
      </c>
      <c r="D635" t="str">
        <f t="shared" si="18"/>
        <v>Virola michelii</v>
      </c>
      <c r="E635" t="s">
        <v>4314</v>
      </c>
      <c r="F635" t="s">
        <v>42</v>
      </c>
      <c r="G635">
        <v>59</v>
      </c>
      <c r="H635">
        <v>334</v>
      </c>
      <c r="I635">
        <v>3</v>
      </c>
      <c r="J635">
        <v>5</v>
      </c>
      <c r="K635" t="s">
        <v>38</v>
      </c>
      <c r="L635" t="s">
        <v>4314</v>
      </c>
      <c r="M635">
        <v>416</v>
      </c>
      <c r="N635">
        <v>62.3</v>
      </c>
      <c r="O635">
        <v>31</v>
      </c>
      <c r="P635">
        <v>4</v>
      </c>
      <c r="Q635">
        <v>4</v>
      </c>
      <c r="R635">
        <v>22</v>
      </c>
      <c r="S635">
        <v>184.79999796549501</v>
      </c>
      <c r="T635" s="4">
        <v>62.766667683919302</v>
      </c>
      <c r="U635">
        <v>0.83666666348775198</v>
      </c>
      <c r="V635">
        <v>0.53700000047683705</v>
      </c>
      <c r="X635">
        <v>184.1</v>
      </c>
      <c r="Y635" s="4">
        <v>0.58489999999999998</v>
      </c>
      <c r="Z635">
        <v>0.64059999999999995</v>
      </c>
      <c r="AE635">
        <v>2.3860000073909799</v>
      </c>
      <c r="AF635">
        <v>2.9265100955963099</v>
      </c>
      <c r="AG635">
        <v>50.520002841949498</v>
      </c>
      <c r="AH635">
        <v>-33.41703811</v>
      </c>
      <c r="AJ635" s="5">
        <f t="shared" si="19"/>
        <v>21.173513279738678</v>
      </c>
    </row>
    <row r="636" spans="1:36" x14ac:dyDescent="0.25">
      <c r="A636" t="s">
        <v>4111</v>
      </c>
      <c r="B636" t="s">
        <v>4253</v>
      </c>
      <c r="C636" t="s">
        <v>4265</v>
      </c>
      <c r="D636" t="str">
        <f t="shared" si="18"/>
        <v>Virola michelii</v>
      </c>
      <c r="E636" t="s">
        <v>4303</v>
      </c>
      <c r="F636" t="s">
        <v>74</v>
      </c>
      <c r="G636">
        <v>95</v>
      </c>
      <c r="H636">
        <v>71</v>
      </c>
      <c r="I636">
        <v>3</v>
      </c>
      <c r="J636">
        <v>5</v>
      </c>
      <c r="K636" t="s">
        <v>38</v>
      </c>
      <c r="L636" t="s">
        <v>4303</v>
      </c>
      <c r="M636">
        <v>416</v>
      </c>
      <c r="N636">
        <v>44.4</v>
      </c>
      <c r="O636">
        <v>38</v>
      </c>
      <c r="P636">
        <v>4</v>
      </c>
      <c r="Q636">
        <v>4</v>
      </c>
      <c r="R636">
        <v>33</v>
      </c>
      <c r="S636">
        <v>210.766667683919</v>
      </c>
      <c r="T636" s="4">
        <v>66.166667938232393</v>
      </c>
      <c r="U636">
        <v>0.89999999602635705</v>
      </c>
      <c r="V636">
        <v>0.29099999864896098</v>
      </c>
      <c r="X636">
        <v>83.4</v>
      </c>
      <c r="AE636">
        <v>2.4679999798536301</v>
      </c>
      <c r="AF636">
        <v>3.3902499675750701</v>
      </c>
      <c r="AG636">
        <v>52.272999286651597</v>
      </c>
      <c r="AH636">
        <v>-32.891533250000002</v>
      </c>
      <c r="AJ636" s="5">
        <f t="shared" si="19"/>
        <v>21.18030782550969</v>
      </c>
    </row>
    <row r="637" spans="1:36" x14ac:dyDescent="0.25">
      <c r="A637" t="s">
        <v>1187</v>
      </c>
      <c r="B637" t="s">
        <v>1280</v>
      </c>
      <c r="C637" t="s">
        <v>1281</v>
      </c>
      <c r="D637" t="str">
        <f t="shared" si="18"/>
        <v>Eperua falcata</v>
      </c>
      <c r="E637" t="s">
        <v>1315</v>
      </c>
      <c r="F637" t="s">
        <v>116</v>
      </c>
      <c r="G637">
        <v>122</v>
      </c>
      <c r="H637">
        <v>22</v>
      </c>
      <c r="I637">
        <v>3</v>
      </c>
      <c r="J637">
        <v>5</v>
      </c>
      <c r="K637" t="s">
        <v>38</v>
      </c>
      <c r="L637" t="s">
        <v>1315</v>
      </c>
      <c r="M637">
        <v>89</v>
      </c>
      <c r="N637">
        <v>13.9</v>
      </c>
      <c r="O637">
        <v>19</v>
      </c>
      <c r="P637">
        <v>3</v>
      </c>
      <c r="Q637">
        <v>3</v>
      </c>
      <c r="R637">
        <v>19</v>
      </c>
      <c r="S637">
        <v>141.43333435058599</v>
      </c>
      <c r="T637" s="4">
        <v>38.200000762939503</v>
      </c>
      <c r="U637">
        <v>1.1566666762034099</v>
      </c>
      <c r="V637">
        <v>0.46599999070167503</v>
      </c>
      <c r="X637">
        <v>283.8</v>
      </c>
      <c r="AE637">
        <v>2.27</v>
      </c>
      <c r="AF637">
        <v>5.2009999999999996</v>
      </c>
      <c r="AG637">
        <v>48.08</v>
      </c>
      <c r="AH637">
        <v>-30.28704793</v>
      </c>
      <c r="AJ637" s="5">
        <f t="shared" si="19"/>
        <v>21.180616740088105</v>
      </c>
    </row>
    <row r="638" spans="1:36" x14ac:dyDescent="0.25">
      <c r="A638" t="s">
        <v>1499</v>
      </c>
      <c r="B638" t="s">
        <v>1500</v>
      </c>
      <c r="C638" t="s">
        <v>1501</v>
      </c>
      <c r="D638" t="str">
        <f t="shared" si="18"/>
        <v>Caryocar glabrum</v>
      </c>
      <c r="E638" t="s">
        <v>1512</v>
      </c>
      <c r="F638" t="s">
        <v>42</v>
      </c>
      <c r="G638">
        <v>26</v>
      </c>
      <c r="H638">
        <v>347</v>
      </c>
      <c r="I638">
        <v>3</v>
      </c>
      <c r="J638">
        <v>5</v>
      </c>
      <c r="K638" t="s">
        <v>38</v>
      </c>
      <c r="L638" t="s">
        <v>1512</v>
      </c>
      <c r="M638">
        <v>106</v>
      </c>
      <c r="N638">
        <v>115</v>
      </c>
      <c r="O638">
        <v>36</v>
      </c>
      <c r="P638">
        <v>5</v>
      </c>
      <c r="Q638">
        <v>5</v>
      </c>
      <c r="R638">
        <v>36</v>
      </c>
      <c r="S638">
        <v>128.333333333333</v>
      </c>
      <c r="T638" s="4">
        <v>41.833332061767599</v>
      </c>
      <c r="U638">
        <v>0.396666665871938</v>
      </c>
      <c r="V638">
        <v>0.38599999745686803</v>
      </c>
      <c r="X638">
        <v>155.30000000000001</v>
      </c>
      <c r="Y638" s="4">
        <v>0.60650000000000004</v>
      </c>
      <c r="Z638">
        <v>0.69479999999999997</v>
      </c>
      <c r="AA638">
        <v>2</v>
      </c>
      <c r="AB638">
        <v>0.59899999999999998</v>
      </c>
      <c r="AC638">
        <v>14.2715</v>
      </c>
      <c r="AD638">
        <v>3.0209999999999999</v>
      </c>
      <c r="AE638">
        <v>2.2579999640584001</v>
      </c>
      <c r="AF638">
        <v>1.00168001651764</v>
      </c>
      <c r="AG638">
        <v>47.8350013494492</v>
      </c>
      <c r="AH638">
        <v>-27.521416729999999</v>
      </c>
      <c r="AJ638" s="5">
        <f t="shared" si="19"/>
        <v>21.184677639885034</v>
      </c>
    </row>
    <row r="639" spans="1:36" x14ac:dyDescent="0.25">
      <c r="A639" t="s">
        <v>4111</v>
      </c>
      <c r="B639" t="s">
        <v>4253</v>
      </c>
      <c r="C639" t="s">
        <v>4265</v>
      </c>
      <c r="D639" t="str">
        <f t="shared" si="18"/>
        <v>Virola michelii</v>
      </c>
      <c r="E639" t="s">
        <v>4301</v>
      </c>
      <c r="F639" t="s">
        <v>74</v>
      </c>
      <c r="G639">
        <v>84</v>
      </c>
      <c r="H639">
        <v>83</v>
      </c>
      <c r="I639">
        <v>3</v>
      </c>
      <c r="J639">
        <v>5</v>
      </c>
      <c r="K639" t="s">
        <v>38</v>
      </c>
      <c r="L639" t="s">
        <v>4301</v>
      </c>
      <c r="M639">
        <v>416</v>
      </c>
      <c r="N639">
        <v>53.7</v>
      </c>
      <c r="O639">
        <v>28</v>
      </c>
      <c r="P639">
        <v>5</v>
      </c>
      <c r="Q639">
        <v>5</v>
      </c>
      <c r="R639">
        <v>28</v>
      </c>
      <c r="S639">
        <v>191.86666870117199</v>
      </c>
      <c r="T639" s="4">
        <v>63.433334350585902</v>
      </c>
      <c r="U639">
        <v>1.23666667938232</v>
      </c>
      <c r="V639">
        <v>0.30200000603993699</v>
      </c>
      <c r="X639">
        <v>85.9</v>
      </c>
      <c r="AE639">
        <v>2.4849999696016298</v>
      </c>
      <c r="AF639">
        <v>3.64613008499146</v>
      </c>
      <c r="AG639">
        <v>52.658998966216998</v>
      </c>
      <c r="AH639">
        <v>-33.459811449999997</v>
      </c>
      <c r="AJ639" s="5">
        <f t="shared" si="19"/>
        <v>21.190744310012509</v>
      </c>
    </row>
    <row r="640" spans="1:36" x14ac:dyDescent="0.25">
      <c r="A640" t="s">
        <v>1499</v>
      </c>
      <c r="B640" t="s">
        <v>1500</v>
      </c>
      <c r="C640" t="s">
        <v>1501</v>
      </c>
      <c r="D640" t="str">
        <f t="shared" si="18"/>
        <v>Caryocar glabrum</v>
      </c>
      <c r="E640" t="s">
        <v>1503</v>
      </c>
      <c r="F640" t="s">
        <v>37</v>
      </c>
      <c r="G640">
        <v>52</v>
      </c>
      <c r="H640">
        <v>94</v>
      </c>
      <c r="I640">
        <v>3</v>
      </c>
      <c r="J640">
        <v>5</v>
      </c>
      <c r="K640" t="s">
        <v>38</v>
      </c>
      <c r="L640" t="s">
        <v>1503</v>
      </c>
      <c r="M640">
        <v>106</v>
      </c>
      <c r="N640">
        <v>62.3</v>
      </c>
      <c r="O640">
        <v>35</v>
      </c>
      <c r="P640">
        <v>5</v>
      </c>
      <c r="Q640">
        <v>5</v>
      </c>
      <c r="R640">
        <v>35</v>
      </c>
      <c r="S640">
        <v>155.10000101725299</v>
      </c>
      <c r="T640" s="4">
        <v>49.5</v>
      </c>
      <c r="U640">
        <v>0.57333332300186202</v>
      </c>
      <c r="V640">
        <v>0.39933332800865201</v>
      </c>
      <c r="X640">
        <v>144.80000000000001</v>
      </c>
      <c r="Y640" s="4">
        <v>0.66</v>
      </c>
      <c r="Z640">
        <v>0.67</v>
      </c>
      <c r="AA640">
        <v>5</v>
      </c>
      <c r="AB640">
        <v>0.62347584962844804</v>
      </c>
      <c r="AC640">
        <v>14.176</v>
      </c>
      <c r="AD640">
        <v>1.65888539</v>
      </c>
      <c r="AE640">
        <v>2.3609999567270301</v>
      </c>
      <c r="AF640">
        <v>1.6797000169753999</v>
      </c>
      <c r="AG640">
        <v>50.0320017337799</v>
      </c>
      <c r="AH640">
        <v>-29.71743463</v>
      </c>
      <c r="AJ640" s="5">
        <f t="shared" si="19"/>
        <v>21.191021876653263</v>
      </c>
    </row>
    <row r="641" spans="1:36" x14ac:dyDescent="0.25">
      <c r="A641" t="s">
        <v>2969</v>
      </c>
      <c r="B641" t="s">
        <v>2970</v>
      </c>
      <c r="C641" t="s">
        <v>2994</v>
      </c>
      <c r="D641" t="str">
        <f t="shared" si="18"/>
        <v>Couratari oblongifolia</v>
      </c>
      <c r="E641" t="s">
        <v>2998</v>
      </c>
      <c r="F641" t="s">
        <v>116</v>
      </c>
      <c r="G641">
        <v>181</v>
      </c>
      <c r="H641">
        <v>10</v>
      </c>
      <c r="I641">
        <v>3</v>
      </c>
      <c r="J641">
        <v>5</v>
      </c>
      <c r="K641" t="s">
        <v>38</v>
      </c>
      <c r="L641" t="s">
        <v>2998</v>
      </c>
      <c r="M641">
        <v>304</v>
      </c>
      <c r="N641">
        <v>65.099999999999994</v>
      </c>
      <c r="O641">
        <v>40</v>
      </c>
      <c r="P641">
        <v>5</v>
      </c>
      <c r="Q641">
        <v>5</v>
      </c>
      <c r="R641">
        <v>40</v>
      </c>
      <c r="S641">
        <v>249.43333435058599</v>
      </c>
      <c r="T641" s="4">
        <v>37.800000508626297</v>
      </c>
      <c r="U641">
        <v>1.5400000015894599</v>
      </c>
      <c r="V641">
        <v>0.24833332995573701</v>
      </c>
      <c r="X641">
        <v>79.099999999999994</v>
      </c>
      <c r="Y641" s="4">
        <v>0.40379999999999999</v>
      </c>
      <c r="Z641">
        <v>1.0518000000000001</v>
      </c>
      <c r="AA641">
        <v>6</v>
      </c>
      <c r="AB641">
        <v>0.49199999999999999</v>
      </c>
      <c r="AC641">
        <v>13.7155</v>
      </c>
      <c r="AD641">
        <v>3.9565000000000001</v>
      </c>
      <c r="AE641">
        <v>2.1999999880790702</v>
      </c>
      <c r="AF641">
        <v>3.9503400325775102</v>
      </c>
      <c r="AG641">
        <v>46.625998616218602</v>
      </c>
      <c r="AH641">
        <v>-28.043398440000001</v>
      </c>
      <c r="AJ641" s="5">
        <f t="shared" si="19"/>
        <v>21.19363584948475</v>
      </c>
    </row>
    <row r="642" spans="1:36" x14ac:dyDescent="0.25">
      <c r="A642" t="s">
        <v>1661</v>
      </c>
      <c r="B642" t="s">
        <v>1747</v>
      </c>
      <c r="C642" t="s">
        <v>1804</v>
      </c>
      <c r="D642" t="str">
        <f t="shared" ref="D642:D705" si="20">CONCATENATE(B642," ",C642)</f>
        <v>Licania canescens</v>
      </c>
      <c r="E642" t="s">
        <v>1847</v>
      </c>
      <c r="F642" t="s">
        <v>89</v>
      </c>
      <c r="G642">
        <v>1</v>
      </c>
      <c r="H642">
        <v>137</v>
      </c>
      <c r="I642">
        <v>3</v>
      </c>
      <c r="J642">
        <v>5</v>
      </c>
      <c r="K642" t="s">
        <v>38</v>
      </c>
      <c r="L642" t="s">
        <v>1847</v>
      </c>
      <c r="M642">
        <v>135</v>
      </c>
      <c r="N642">
        <v>26.1</v>
      </c>
      <c r="O642">
        <v>24</v>
      </c>
      <c r="P642">
        <v>4</v>
      </c>
      <c r="Q642">
        <v>5</v>
      </c>
      <c r="R642">
        <v>20</v>
      </c>
      <c r="S642">
        <v>250.43332926432299</v>
      </c>
      <c r="T642" s="4">
        <v>55.5</v>
      </c>
      <c r="U642">
        <v>1.3466666539510099</v>
      </c>
      <c r="V642">
        <v>0.40266666809717799</v>
      </c>
      <c r="X642">
        <v>106.8</v>
      </c>
      <c r="Y642" s="4">
        <v>0.80320000000000003</v>
      </c>
      <c r="AA642">
        <v>7</v>
      </c>
      <c r="AE642">
        <v>2.23</v>
      </c>
      <c r="AF642">
        <v>0.90500000000000003</v>
      </c>
      <c r="AG642">
        <v>47.27</v>
      </c>
      <c r="AH642">
        <v>-33.014386700000003</v>
      </c>
      <c r="AJ642" s="5">
        <f t="shared" ref="AJ642:AJ705" si="21">AG642/AE642</f>
        <v>21.197309417040362</v>
      </c>
    </row>
    <row r="643" spans="1:36" x14ac:dyDescent="0.25">
      <c r="A643" t="s">
        <v>2365</v>
      </c>
      <c r="B643" t="s">
        <v>2408</v>
      </c>
      <c r="C643" t="s">
        <v>2433</v>
      </c>
      <c r="D643" t="str">
        <f t="shared" si="20"/>
        <v>Drypetes variabilis</v>
      </c>
      <c r="E643" t="s">
        <v>2442</v>
      </c>
      <c r="F643" t="s">
        <v>116</v>
      </c>
      <c r="G643">
        <v>102</v>
      </c>
      <c r="H643">
        <v>43</v>
      </c>
      <c r="I643">
        <v>3</v>
      </c>
      <c r="J643">
        <v>5</v>
      </c>
      <c r="K643" t="s">
        <v>38</v>
      </c>
      <c r="L643" t="s">
        <v>2442</v>
      </c>
      <c r="M643">
        <v>210</v>
      </c>
      <c r="N643">
        <v>31.3</v>
      </c>
      <c r="O643">
        <v>28</v>
      </c>
      <c r="P643">
        <v>4</v>
      </c>
      <c r="Q643">
        <v>5</v>
      </c>
      <c r="R643">
        <v>28</v>
      </c>
      <c r="S643">
        <v>315.43332926432299</v>
      </c>
      <c r="T643" s="4">
        <v>70.466664632161496</v>
      </c>
      <c r="U643">
        <v>2.46333328882853</v>
      </c>
      <c r="V643">
        <v>1.40133333206177</v>
      </c>
      <c r="X643">
        <v>444.5</v>
      </c>
      <c r="AA643">
        <v>3</v>
      </c>
      <c r="AE643">
        <v>2.1260000765323599</v>
      </c>
      <c r="AF643">
        <v>5.0106401443481401</v>
      </c>
      <c r="AG643">
        <v>45.096001029014602</v>
      </c>
      <c r="AH643">
        <v>-29.202979719999998</v>
      </c>
      <c r="AJ643" s="5">
        <f t="shared" si="21"/>
        <v>21.211664819207826</v>
      </c>
    </row>
    <row r="644" spans="1:36" x14ac:dyDescent="0.25">
      <c r="A644" t="s">
        <v>5366</v>
      </c>
      <c r="B644" t="s">
        <v>5367</v>
      </c>
      <c r="C644" t="s">
        <v>5368</v>
      </c>
      <c r="D644" t="str">
        <f t="shared" si="20"/>
        <v>Simaba cedron</v>
      </c>
      <c r="E644" t="s">
        <v>5376</v>
      </c>
      <c r="F644" t="s">
        <v>89</v>
      </c>
      <c r="G644">
        <v>48</v>
      </c>
      <c r="H644">
        <v>202</v>
      </c>
      <c r="I644">
        <v>3</v>
      </c>
      <c r="J644">
        <v>5</v>
      </c>
      <c r="K644" t="s">
        <v>38</v>
      </c>
      <c r="L644" t="s">
        <v>5376</v>
      </c>
      <c r="M644">
        <v>591</v>
      </c>
      <c r="N644">
        <v>12.3</v>
      </c>
      <c r="O644">
        <v>7</v>
      </c>
      <c r="P644">
        <v>2</v>
      </c>
      <c r="Q644">
        <v>2</v>
      </c>
      <c r="R644">
        <v>7</v>
      </c>
      <c r="S644">
        <v>303.43332926432299</v>
      </c>
      <c r="T644" s="4">
        <v>68.700000762939496</v>
      </c>
      <c r="U644">
        <v>4.2933334509531704</v>
      </c>
      <c r="V644">
        <v>0.76133332649866703</v>
      </c>
      <c r="X644">
        <v>268.3</v>
      </c>
      <c r="Y644" s="4">
        <v>0.38500000000000001</v>
      </c>
      <c r="AA644">
        <v>2</v>
      </c>
      <c r="AE644">
        <v>1.79</v>
      </c>
      <c r="AF644">
        <v>4.4189999999999996</v>
      </c>
      <c r="AG644">
        <v>37.97</v>
      </c>
      <c r="AH644">
        <v>-32.569218460000002</v>
      </c>
      <c r="AJ644" s="5">
        <f t="shared" si="21"/>
        <v>21.212290502793294</v>
      </c>
    </row>
    <row r="645" spans="1:36" x14ac:dyDescent="0.25">
      <c r="A645" t="s">
        <v>2969</v>
      </c>
      <c r="B645" t="s">
        <v>2999</v>
      </c>
      <c r="C645" t="s">
        <v>3002</v>
      </c>
      <c r="D645" t="str">
        <f t="shared" si="20"/>
        <v>Eschweilera chartaceifolia</v>
      </c>
      <c r="E645" t="s">
        <v>3006</v>
      </c>
      <c r="F645" t="s">
        <v>116</v>
      </c>
      <c r="G645">
        <v>161</v>
      </c>
      <c r="H645">
        <v>12</v>
      </c>
      <c r="I645">
        <v>3</v>
      </c>
      <c r="J645">
        <v>5</v>
      </c>
      <c r="K645" t="s">
        <v>38</v>
      </c>
      <c r="L645" t="s">
        <v>3006</v>
      </c>
      <c r="M645">
        <v>305</v>
      </c>
      <c r="N645">
        <v>21.2</v>
      </c>
      <c r="O645">
        <v>15</v>
      </c>
      <c r="P645">
        <v>3</v>
      </c>
      <c r="Q645">
        <v>3</v>
      </c>
      <c r="R645">
        <v>12</v>
      </c>
      <c r="S645">
        <v>176</v>
      </c>
      <c r="T645" s="4">
        <v>45.600001017252602</v>
      </c>
      <c r="U645">
        <v>1.8733332951863599</v>
      </c>
      <c r="V645">
        <v>0.54166665673255898</v>
      </c>
      <c r="X645">
        <v>218.2</v>
      </c>
      <c r="AE645">
        <v>2.25</v>
      </c>
      <c r="AF645">
        <v>3.5569999999999999</v>
      </c>
      <c r="AG645">
        <v>47.74</v>
      </c>
      <c r="AH645">
        <v>-31.721724030000001</v>
      </c>
      <c r="AJ645" s="5">
        <f t="shared" si="21"/>
        <v>21.21777777777778</v>
      </c>
    </row>
    <row r="646" spans="1:36" x14ac:dyDescent="0.25">
      <c r="A646" t="s">
        <v>4700</v>
      </c>
      <c r="B646" t="s">
        <v>4749</v>
      </c>
      <c r="C646" t="s">
        <v>3834</v>
      </c>
      <c r="D646" t="str">
        <f t="shared" si="20"/>
        <v>Guettarda acreana</v>
      </c>
      <c r="E646" t="s">
        <v>4751</v>
      </c>
      <c r="F646" t="s">
        <v>116</v>
      </c>
      <c r="G646">
        <v>105</v>
      </c>
      <c r="H646">
        <v>55</v>
      </c>
      <c r="I646">
        <v>3</v>
      </c>
      <c r="J646">
        <v>5</v>
      </c>
      <c r="K646" t="s">
        <v>38</v>
      </c>
      <c r="L646" t="s">
        <v>4751</v>
      </c>
      <c r="M646">
        <v>498</v>
      </c>
      <c r="N646">
        <v>39.9</v>
      </c>
      <c r="O646">
        <v>22</v>
      </c>
      <c r="P646">
        <v>3</v>
      </c>
      <c r="Q646">
        <v>4</v>
      </c>
      <c r="S646">
        <v>146.56666564941401</v>
      </c>
      <c r="T646" s="4">
        <v>45.900000254313099</v>
      </c>
      <c r="U646">
        <v>0.88000001509984305</v>
      </c>
      <c r="V646">
        <v>0.27466666698455799</v>
      </c>
      <c r="X646">
        <v>105.1</v>
      </c>
      <c r="Y646" s="4">
        <v>0.60499999999999998</v>
      </c>
      <c r="Z646">
        <v>0.91979999999999995</v>
      </c>
      <c r="AA646">
        <v>1</v>
      </c>
      <c r="AB646">
        <v>0.64500000000000002</v>
      </c>
      <c r="AC646">
        <v>12.6845</v>
      </c>
      <c r="AD646">
        <v>1.8925000000000001</v>
      </c>
      <c r="AE646">
        <v>2.3089999333023998</v>
      </c>
      <c r="AF646">
        <v>6.8793001174926802</v>
      </c>
      <c r="AG646">
        <v>48.996001482009902</v>
      </c>
      <c r="AH646">
        <v>-30.25556267</v>
      </c>
      <c r="AJ646" s="5">
        <f t="shared" si="21"/>
        <v>21.219576828629169</v>
      </c>
    </row>
    <row r="647" spans="1:36" x14ac:dyDescent="0.25">
      <c r="A647" t="s">
        <v>2969</v>
      </c>
      <c r="B647" t="s">
        <v>2999</v>
      </c>
      <c r="C647" t="s">
        <v>3012</v>
      </c>
      <c r="D647" t="str">
        <f t="shared" si="20"/>
        <v>Eschweilera coriacea</v>
      </c>
      <c r="E647" t="s">
        <v>3091</v>
      </c>
      <c r="F647" t="s">
        <v>116</v>
      </c>
      <c r="G647">
        <v>146</v>
      </c>
      <c r="H647">
        <v>53</v>
      </c>
      <c r="I647">
        <v>3</v>
      </c>
      <c r="J647">
        <v>5</v>
      </c>
      <c r="K647" t="s">
        <v>38</v>
      </c>
      <c r="L647" t="s">
        <v>3091</v>
      </c>
      <c r="M647">
        <v>307</v>
      </c>
      <c r="N647">
        <v>15.2</v>
      </c>
      <c r="O647">
        <v>19</v>
      </c>
      <c r="P647">
        <v>3</v>
      </c>
      <c r="Q647">
        <v>4</v>
      </c>
      <c r="R647">
        <v>19</v>
      </c>
      <c r="S647">
        <v>216.233332316081</v>
      </c>
      <c r="T647" s="4">
        <v>55.5</v>
      </c>
      <c r="U647">
        <v>2.1733333269755</v>
      </c>
      <c r="V647">
        <v>0.89266667763392105</v>
      </c>
      <c r="X647">
        <v>254.1</v>
      </c>
      <c r="AE647">
        <v>2.21</v>
      </c>
      <c r="AF647">
        <v>5.2530000000000001</v>
      </c>
      <c r="AG647">
        <v>46.9</v>
      </c>
      <c r="AH647">
        <v>-31.686408790000002</v>
      </c>
      <c r="AJ647" s="5">
        <f t="shared" si="21"/>
        <v>21.221719457013574</v>
      </c>
    </row>
    <row r="648" spans="1:36" x14ac:dyDescent="0.25">
      <c r="A648" t="s">
        <v>4889</v>
      </c>
      <c r="B648" t="s">
        <v>5330</v>
      </c>
      <c r="C648" t="s">
        <v>5339</v>
      </c>
      <c r="D648" t="str">
        <f t="shared" si="20"/>
        <v>Pradosia ptychandra</v>
      </c>
      <c r="E648" t="s">
        <v>5341</v>
      </c>
      <c r="F648" t="s">
        <v>74</v>
      </c>
      <c r="G648">
        <v>7</v>
      </c>
      <c r="H648">
        <v>20</v>
      </c>
      <c r="I648">
        <v>3</v>
      </c>
      <c r="J648">
        <v>5</v>
      </c>
      <c r="K648" t="s">
        <v>38</v>
      </c>
      <c r="L648" t="s">
        <v>5341</v>
      </c>
      <c r="M648">
        <v>590</v>
      </c>
      <c r="N648">
        <v>27.7</v>
      </c>
      <c r="O648">
        <v>20</v>
      </c>
      <c r="P648">
        <v>3</v>
      </c>
      <c r="Q648">
        <v>3</v>
      </c>
      <c r="R648">
        <v>20</v>
      </c>
      <c r="S648">
        <v>194.89999898274701</v>
      </c>
      <c r="T648" s="4">
        <v>64.866666158040402</v>
      </c>
      <c r="U648">
        <v>1.4466667175293</v>
      </c>
      <c r="V648">
        <v>0.59633333484331796</v>
      </c>
      <c r="X648">
        <v>178.5</v>
      </c>
      <c r="Y648" s="4">
        <v>0.57999999999999996</v>
      </c>
      <c r="Z648">
        <v>0.9</v>
      </c>
      <c r="AA648">
        <v>6</v>
      </c>
      <c r="AB648">
        <v>0.65900000000000003</v>
      </c>
      <c r="AC648">
        <v>10.081799999999999</v>
      </c>
      <c r="AD648">
        <v>1.9750000000000001</v>
      </c>
      <c r="AE648">
        <v>2.4150000885129002</v>
      </c>
      <c r="AF648">
        <v>2.20007991790771</v>
      </c>
      <c r="AG648">
        <v>51.266998052597003</v>
      </c>
      <c r="AH648">
        <v>-31.5719724</v>
      </c>
      <c r="AJ648" s="5">
        <f t="shared" si="21"/>
        <v>21.228569844138601</v>
      </c>
    </row>
    <row r="649" spans="1:36" x14ac:dyDescent="0.25">
      <c r="A649" t="s">
        <v>2209</v>
      </c>
      <c r="B649" t="s">
        <v>2224</v>
      </c>
      <c r="C649" t="s">
        <v>63</v>
      </c>
      <c r="D649" t="str">
        <f t="shared" si="20"/>
        <v>Terminalia guianensis</v>
      </c>
      <c r="E649" t="s">
        <v>2226</v>
      </c>
      <c r="F649" t="s">
        <v>116</v>
      </c>
      <c r="G649">
        <v>111</v>
      </c>
      <c r="H649">
        <v>61</v>
      </c>
      <c r="I649">
        <v>3</v>
      </c>
      <c r="J649">
        <v>5</v>
      </c>
      <c r="K649" t="s">
        <v>38</v>
      </c>
      <c r="L649" t="s">
        <v>2226</v>
      </c>
      <c r="M649">
        <v>181</v>
      </c>
      <c r="N649">
        <v>85.7</v>
      </c>
      <c r="O649">
        <v>45</v>
      </c>
      <c r="P649">
        <v>5</v>
      </c>
      <c r="Q649">
        <v>3</v>
      </c>
      <c r="R649">
        <v>40</v>
      </c>
      <c r="S649">
        <v>189.56666564941401</v>
      </c>
      <c r="T649" s="4">
        <v>50.366667429606103</v>
      </c>
      <c r="U649">
        <v>0.61666667461395297</v>
      </c>
      <c r="V649">
        <v>0.29166666666666702</v>
      </c>
      <c r="X649">
        <v>149.80000000000001</v>
      </c>
      <c r="Y649" s="4">
        <v>0.84250000000000003</v>
      </c>
      <c r="Z649">
        <v>0.38869999999999999</v>
      </c>
      <c r="AA649">
        <v>3</v>
      </c>
      <c r="AB649">
        <v>0.61299999999999999</v>
      </c>
      <c r="AC649">
        <v>10.515000000000001</v>
      </c>
      <c r="AD649">
        <v>1.5155000000000001</v>
      </c>
      <c r="AE649">
        <v>2.2000000000000002</v>
      </c>
      <c r="AF649">
        <v>5.42</v>
      </c>
      <c r="AG649">
        <v>46.73</v>
      </c>
      <c r="AH649">
        <v>-29.061986640000001</v>
      </c>
      <c r="AJ649" s="5">
        <f t="shared" si="21"/>
        <v>21.240909090909089</v>
      </c>
    </row>
    <row r="650" spans="1:36" x14ac:dyDescent="0.25">
      <c r="A650" t="s">
        <v>1525</v>
      </c>
      <c r="B650" t="s">
        <v>1537</v>
      </c>
      <c r="C650" t="s">
        <v>1553</v>
      </c>
      <c r="D650" t="str">
        <f t="shared" si="20"/>
        <v>Pourouma minor</v>
      </c>
      <c r="E650" t="s">
        <v>1570</v>
      </c>
      <c r="F650" t="s">
        <v>37</v>
      </c>
      <c r="G650">
        <v>75</v>
      </c>
      <c r="H650">
        <v>21</v>
      </c>
      <c r="I650">
        <v>3</v>
      </c>
      <c r="J650">
        <v>5</v>
      </c>
      <c r="K650" t="s">
        <v>38</v>
      </c>
      <c r="L650" t="s">
        <v>1570</v>
      </c>
      <c r="M650">
        <v>110</v>
      </c>
      <c r="N650">
        <v>22.9</v>
      </c>
      <c r="O650">
        <v>19</v>
      </c>
      <c r="P650">
        <v>4</v>
      </c>
      <c r="Q650">
        <v>4</v>
      </c>
      <c r="R650">
        <v>19</v>
      </c>
      <c r="X650">
        <v>100.9</v>
      </c>
      <c r="AA650">
        <v>5</v>
      </c>
      <c r="AE650">
        <v>2.3579999804496801</v>
      </c>
      <c r="AF650">
        <v>2.87030005455017</v>
      </c>
      <c r="AG650">
        <v>50.111001729965203</v>
      </c>
      <c r="AH650">
        <v>-32.502030169999998</v>
      </c>
      <c r="AJ650" s="5">
        <f t="shared" si="21"/>
        <v>21.251485218591409</v>
      </c>
    </row>
    <row r="651" spans="1:36" x14ac:dyDescent="0.25">
      <c r="A651" t="s">
        <v>4482</v>
      </c>
      <c r="B651" t="s">
        <v>4494</v>
      </c>
      <c r="C651" t="s">
        <v>4495</v>
      </c>
      <c r="D651" t="str">
        <f t="shared" si="20"/>
        <v>Bocoa prouacensis</v>
      </c>
      <c r="E651" t="s">
        <v>4537</v>
      </c>
      <c r="F651" t="s">
        <v>40</v>
      </c>
      <c r="G651">
        <v>1</v>
      </c>
      <c r="H651">
        <v>26</v>
      </c>
      <c r="I651">
        <v>3</v>
      </c>
      <c r="J651">
        <v>5</v>
      </c>
      <c r="K651" t="s">
        <v>38</v>
      </c>
      <c r="L651" t="s">
        <v>4537</v>
      </c>
      <c r="M651">
        <v>456</v>
      </c>
      <c r="N651">
        <v>10.199999999999999</v>
      </c>
      <c r="O651">
        <v>12</v>
      </c>
      <c r="P651">
        <v>3</v>
      </c>
      <c r="Q651">
        <v>3</v>
      </c>
      <c r="R651">
        <v>12</v>
      </c>
      <c r="S651">
        <v>159.53333536783899</v>
      </c>
      <c r="T651" s="4">
        <v>53.5</v>
      </c>
      <c r="U651">
        <v>2.1966666380564401</v>
      </c>
      <c r="V651">
        <v>0.46899999181429503</v>
      </c>
      <c r="X651">
        <v>205</v>
      </c>
      <c r="Y651" s="4">
        <v>0.91220000000000001</v>
      </c>
      <c r="Z651">
        <v>0.34379999999999999</v>
      </c>
      <c r="AB651">
        <v>0.80900000000000005</v>
      </c>
      <c r="AC651">
        <v>11.167999999999999</v>
      </c>
      <c r="AD651">
        <v>1.534</v>
      </c>
      <c r="AE651">
        <v>2.39599999040365</v>
      </c>
      <c r="AF651">
        <v>1.8103899955749501</v>
      </c>
      <c r="AG651">
        <v>50.936001539230297</v>
      </c>
      <c r="AH651">
        <v>-33.765057949999999</v>
      </c>
      <c r="AJ651" s="5">
        <f t="shared" si="21"/>
        <v>21.258765335240756</v>
      </c>
    </row>
    <row r="652" spans="1:36" x14ac:dyDescent="0.25">
      <c r="A652" t="s">
        <v>4423</v>
      </c>
      <c r="B652" t="s">
        <v>4436</v>
      </c>
      <c r="C652" t="s">
        <v>63</v>
      </c>
      <c r="D652" t="str">
        <f t="shared" si="20"/>
        <v>Minquartia guianensis</v>
      </c>
      <c r="E652" t="s">
        <v>4438</v>
      </c>
      <c r="F652" t="s">
        <v>74</v>
      </c>
      <c r="G652">
        <v>28</v>
      </c>
      <c r="H652">
        <v>97</v>
      </c>
      <c r="I652">
        <v>3</v>
      </c>
      <c r="J652">
        <v>5</v>
      </c>
      <c r="K652" t="s">
        <v>38</v>
      </c>
      <c r="L652" t="s">
        <v>4438</v>
      </c>
      <c r="M652">
        <v>450</v>
      </c>
      <c r="N652">
        <v>57.9</v>
      </c>
      <c r="P652">
        <v>3</v>
      </c>
      <c r="Q652">
        <v>5</v>
      </c>
      <c r="R652">
        <v>25</v>
      </c>
      <c r="S652">
        <v>155</v>
      </c>
      <c r="T652" s="4">
        <v>51.5</v>
      </c>
      <c r="U652">
        <v>1.7533333301544201</v>
      </c>
      <c r="V652">
        <v>0.30633333822091402</v>
      </c>
      <c r="X652">
        <v>111.9</v>
      </c>
      <c r="Y652" s="4">
        <v>0.66</v>
      </c>
      <c r="Z652">
        <v>0.59</v>
      </c>
      <c r="AA652">
        <v>6</v>
      </c>
      <c r="AB652">
        <v>0.67400000000000004</v>
      </c>
      <c r="AC652">
        <v>10.585800000000001</v>
      </c>
      <c r="AD652">
        <v>2.0840000000000001</v>
      </c>
      <c r="AE652">
        <v>2.3870000615715998</v>
      </c>
      <c r="AF652">
        <v>2.0752899646759002</v>
      </c>
      <c r="AG652">
        <v>50.775998830795302</v>
      </c>
      <c r="AH652">
        <v>-30.640081460000001</v>
      </c>
      <c r="AJ652" s="5">
        <f t="shared" si="21"/>
        <v>21.271888362400965</v>
      </c>
    </row>
    <row r="653" spans="1:36" x14ac:dyDescent="0.25">
      <c r="A653" t="s">
        <v>1525</v>
      </c>
      <c r="B653" t="s">
        <v>1537</v>
      </c>
      <c r="C653" t="s">
        <v>1553</v>
      </c>
      <c r="D653" t="str">
        <f t="shared" si="20"/>
        <v>Pourouma minor</v>
      </c>
      <c r="E653" t="s">
        <v>1575</v>
      </c>
      <c r="F653" t="s">
        <v>37</v>
      </c>
      <c r="G653">
        <v>97</v>
      </c>
      <c r="H653">
        <v>32</v>
      </c>
      <c r="I653">
        <v>3</v>
      </c>
      <c r="J653">
        <v>5</v>
      </c>
      <c r="K653" t="s">
        <v>38</v>
      </c>
      <c r="L653" t="s">
        <v>1575</v>
      </c>
      <c r="M653">
        <v>110</v>
      </c>
      <c r="N653">
        <v>35.700000000000003</v>
      </c>
      <c r="O653">
        <v>22</v>
      </c>
      <c r="P653">
        <v>5</v>
      </c>
      <c r="Q653">
        <v>5</v>
      </c>
      <c r="R653">
        <v>22</v>
      </c>
      <c r="S653">
        <v>184.43333435058599</v>
      </c>
      <c r="T653" s="4">
        <v>44.900001525878899</v>
      </c>
      <c r="U653">
        <v>1.4066666762034099</v>
      </c>
      <c r="V653">
        <v>0.28099999825159699</v>
      </c>
      <c r="X653">
        <v>93.3</v>
      </c>
      <c r="Y653" s="4">
        <v>0.54</v>
      </c>
      <c r="Z653">
        <v>0.93</v>
      </c>
      <c r="AA653">
        <v>9</v>
      </c>
      <c r="AB653">
        <v>0.60115557909011796</v>
      </c>
      <c r="AC653">
        <v>11.0785</v>
      </c>
      <c r="AD653">
        <v>1.2748755300000001</v>
      </c>
      <c r="AE653">
        <v>2.4329999461770102</v>
      </c>
      <c r="AF653">
        <v>2.8348200321197501</v>
      </c>
      <c r="AG653">
        <v>51.784998178482098</v>
      </c>
      <c r="AH653">
        <v>-30.312199669999998</v>
      </c>
      <c r="AJ653" s="5">
        <f t="shared" si="21"/>
        <v>21.284422245817236</v>
      </c>
    </row>
    <row r="654" spans="1:36" x14ac:dyDescent="0.25">
      <c r="A654" t="s">
        <v>2365</v>
      </c>
      <c r="B654" t="s">
        <v>2488</v>
      </c>
      <c r="C654" t="s">
        <v>2489</v>
      </c>
      <c r="D654" t="str">
        <f t="shared" si="20"/>
        <v>Pogonophora schomburgkiana</v>
      </c>
      <c r="E654" t="s">
        <v>2497</v>
      </c>
      <c r="F654" t="s">
        <v>89</v>
      </c>
      <c r="G654">
        <v>29</v>
      </c>
      <c r="H654">
        <v>181</v>
      </c>
      <c r="I654">
        <v>3</v>
      </c>
      <c r="J654">
        <v>5</v>
      </c>
      <c r="K654" t="s">
        <v>38</v>
      </c>
      <c r="L654" t="s">
        <v>2497</v>
      </c>
      <c r="M654">
        <v>217</v>
      </c>
      <c r="N654">
        <v>20.7</v>
      </c>
      <c r="O654">
        <v>20</v>
      </c>
      <c r="P654">
        <v>2</v>
      </c>
      <c r="Q654">
        <v>1</v>
      </c>
      <c r="R654">
        <v>9</v>
      </c>
      <c r="S654">
        <v>183.56666564941401</v>
      </c>
      <c r="T654" s="4">
        <v>64.233331044514998</v>
      </c>
      <c r="U654">
        <v>1.7033333381017</v>
      </c>
      <c r="V654">
        <v>0.48033333818117802</v>
      </c>
      <c r="X654">
        <v>189.3</v>
      </c>
      <c r="AE654">
        <v>2.2000000000000002</v>
      </c>
      <c r="AF654">
        <v>0.74299999999999999</v>
      </c>
      <c r="AG654">
        <v>46.85</v>
      </c>
      <c r="AH654">
        <v>-33.344173419999997</v>
      </c>
      <c r="AJ654" s="5">
        <f t="shared" si="21"/>
        <v>21.295454545454543</v>
      </c>
    </row>
    <row r="655" spans="1:36" x14ac:dyDescent="0.25">
      <c r="A655" t="s">
        <v>4889</v>
      </c>
      <c r="B655" t="s">
        <v>5067</v>
      </c>
      <c r="C655" t="s">
        <v>274</v>
      </c>
      <c r="D655" t="str">
        <f t="shared" si="20"/>
        <v>Pouteria cuspidata</v>
      </c>
      <c r="E655" t="s">
        <v>5091</v>
      </c>
      <c r="F655" t="s">
        <v>74</v>
      </c>
      <c r="G655">
        <v>92</v>
      </c>
      <c r="H655">
        <v>12</v>
      </c>
      <c r="I655">
        <v>3</v>
      </c>
      <c r="J655">
        <v>5</v>
      </c>
      <c r="K655" t="s">
        <v>38</v>
      </c>
      <c r="L655" t="s">
        <v>5091</v>
      </c>
      <c r="M655">
        <v>554</v>
      </c>
      <c r="N655">
        <v>18.3</v>
      </c>
      <c r="O655">
        <v>16</v>
      </c>
      <c r="P655">
        <v>3</v>
      </c>
      <c r="Q655">
        <v>3</v>
      </c>
      <c r="R655">
        <v>16</v>
      </c>
      <c r="S655">
        <v>238.86666361490899</v>
      </c>
      <c r="T655" s="4">
        <v>64.800000508626297</v>
      </c>
      <c r="U655">
        <v>0.91000000635782896</v>
      </c>
      <c r="V655">
        <v>0.35899999737739602</v>
      </c>
      <c r="X655">
        <v>100.2</v>
      </c>
      <c r="AA655">
        <v>5</v>
      </c>
      <c r="AB655">
        <v>0.75700000000000001</v>
      </c>
      <c r="AC655">
        <v>8.2275200000000002</v>
      </c>
      <c r="AD655">
        <v>1.542</v>
      </c>
      <c r="AE655">
        <v>2.11800001561642</v>
      </c>
      <c r="AF655">
        <v>1.9253900051116899</v>
      </c>
      <c r="AG655">
        <v>45.113998651504502</v>
      </c>
      <c r="AH655">
        <v>-33.273572489999999</v>
      </c>
      <c r="AJ655" s="5">
        <f t="shared" si="21"/>
        <v>21.300282492384486</v>
      </c>
    </row>
    <row r="656" spans="1:36" x14ac:dyDescent="0.25">
      <c r="A656" t="s">
        <v>5523</v>
      </c>
      <c r="B656" t="s">
        <v>5524</v>
      </c>
      <c r="C656" t="s">
        <v>1608</v>
      </c>
      <c r="D656" t="str">
        <f t="shared" si="20"/>
        <v>Apeiba glabra</v>
      </c>
      <c r="E656" t="s">
        <v>5527</v>
      </c>
      <c r="F656" t="s">
        <v>116</v>
      </c>
      <c r="G656">
        <v>194</v>
      </c>
      <c r="H656">
        <v>22</v>
      </c>
      <c r="I656">
        <v>3</v>
      </c>
      <c r="J656">
        <v>5</v>
      </c>
      <c r="K656" t="s">
        <v>38</v>
      </c>
      <c r="L656" t="s">
        <v>5527</v>
      </c>
      <c r="M656">
        <v>604</v>
      </c>
      <c r="N656">
        <v>14.6</v>
      </c>
      <c r="O656">
        <v>23</v>
      </c>
      <c r="P656">
        <v>4</v>
      </c>
      <c r="Q656">
        <v>4</v>
      </c>
      <c r="R656">
        <v>20</v>
      </c>
      <c r="S656">
        <v>219.10000101725299</v>
      </c>
      <c r="T656" s="4">
        <v>53.966667175292997</v>
      </c>
      <c r="U656">
        <v>0.95333333810170495</v>
      </c>
      <c r="V656">
        <v>0.60733332236607895</v>
      </c>
      <c r="X656">
        <v>184.8</v>
      </c>
      <c r="Y656" s="4">
        <v>0.4909</v>
      </c>
      <c r="Z656">
        <v>0.69750000000000001</v>
      </c>
      <c r="AA656">
        <v>5</v>
      </c>
      <c r="AB656">
        <v>0.40400000000000003</v>
      </c>
      <c r="AC656">
        <v>9.9785000000000004</v>
      </c>
      <c r="AD656">
        <v>2.1215000000000002</v>
      </c>
      <c r="AE656">
        <v>2.29400005191565</v>
      </c>
      <c r="AF656">
        <v>3.83415007591248</v>
      </c>
      <c r="AG656">
        <v>48.868000507354701</v>
      </c>
      <c r="AH656">
        <v>-30.875852890000001</v>
      </c>
      <c r="AJ656" s="5">
        <f t="shared" si="21"/>
        <v>21.30252807385358</v>
      </c>
    </row>
    <row r="657" spans="1:36" x14ac:dyDescent="0.25">
      <c r="A657" t="s">
        <v>2365</v>
      </c>
      <c r="B657" t="s">
        <v>2488</v>
      </c>
      <c r="C657" t="s">
        <v>2489</v>
      </c>
      <c r="D657" t="str">
        <f t="shared" si="20"/>
        <v>Pogonophora schomburgkiana</v>
      </c>
      <c r="E657" t="s">
        <v>2512</v>
      </c>
      <c r="F657" t="s">
        <v>89</v>
      </c>
      <c r="G657">
        <v>97</v>
      </c>
      <c r="H657">
        <v>173</v>
      </c>
      <c r="I657">
        <v>3</v>
      </c>
      <c r="J657">
        <v>5</v>
      </c>
      <c r="K657" t="s">
        <v>38</v>
      </c>
      <c r="L657" t="s">
        <v>2512</v>
      </c>
      <c r="M657">
        <v>217</v>
      </c>
      <c r="N657">
        <v>12.1</v>
      </c>
      <c r="O657">
        <v>14</v>
      </c>
      <c r="P657">
        <v>1</v>
      </c>
      <c r="Q657">
        <v>1</v>
      </c>
      <c r="R657">
        <v>8</v>
      </c>
      <c r="S657">
        <v>167.56666564941401</v>
      </c>
      <c r="T657" s="4">
        <v>61.699999491373703</v>
      </c>
      <c r="U657">
        <v>1.37999999523163</v>
      </c>
      <c r="V657">
        <v>0.39800000687440201</v>
      </c>
      <c r="X657">
        <v>176.9</v>
      </c>
      <c r="AE657">
        <v>2.13</v>
      </c>
      <c r="AF657">
        <v>1.024</v>
      </c>
      <c r="AG657">
        <v>45.38</v>
      </c>
      <c r="AH657">
        <v>-34.176499530000001</v>
      </c>
      <c r="AJ657" s="5">
        <f t="shared" si="21"/>
        <v>21.305164319248828</v>
      </c>
    </row>
    <row r="658" spans="1:36" x14ac:dyDescent="0.25">
      <c r="A658" t="s">
        <v>1187</v>
      </c>
      <c r="B658" t="s">
        <v>1401</v>
      </c>
      <c r="C658" t="s">
        <v>1402</v>
      </c>
      <c r="D658" t="str">
        <f t="shared" si="20"/>
        <v>Peltogyne paniculata</v>
      </c>
      <c r="E658" t="s">
        <v>1403</v>
      </c>
      <c r="F658" t="s">
        <v>89</v>
      </c>
      <c r="G658">
        <v>73</v>
      </c>
      <c r="H658">
        <v>172</v>
      </c>
      <c r="I658">
        <v>3</v>
      </c>
      <c r="J658">
        <v>4</v>
      </c>
      <c r="K658" t="s">
        <v>38</v>
      </c>
      <c r="L658" t="s">
        <v>1403</v>
      </c>
      <c r="M658">
        <v>93</v>
      </c>
      <c r="N658">
        <v>14.8</v>
      </c>
      <c r="O658">
        <v>16</v>
      </c>
      <c r="P658">
        <v>3</v>
      </c>
      <c r="Q658">
        <v>3</v>
      </c>
      <c r="R658">
        <v>14</v>
      </c>
      <c r="S658">
        <v>112.333333333333</v>
      </c>
      <c r="T658" s="4">
        <v>43.599999745686901</v>
      </c>
      <c r="U658">
        <v>0.96333334843317697</v>
      </c>
      <c r="V658">
        <v>0.126666662593683</v>
      </c>
      <c r="X658">
        <v>56.7</v>
      </c>
      <c r="Y658" s="4">
        <v>0.86380000000000001</v>
      </c>
      <c r="AA658">
        <v>3</v>
      </c>
      <c r="AE658">
        <v>2.15</v>
      </c>
      <c r="AF658">
        <v>-5.8999999999999997E-2</v>
      </c>
      <c r="AG658">
        <v>45.81</v>
      </c>
      <c r="AH658">
        <v>-33.296572519999998</v>
      </c>
      <c r="AJ658" s="5">
        <f t="shared" si="21"/>
        <v>21.306976744186048</v>
      </c>
    </row>
    <row r="659" spans="1:36" x14ac:dyDescent="0.25">
      <c r="A659" t="s">
        <v>1187</v>
      </c>
      <c r="B659" t="s">
        <v>1280</v>
      </c>
      <c r="C659" t="s">
        <v>1281</v>
      </c>
      <c r="D659" t="str">
        <f t="shared" si="20"/>
        <v>Eperua falcata</v>
      </c>
      <c r="E659" t="s">
        <v>1343</v>
      </c>
      <c r="F659" t="s">
        <v>89</v>
      </c>
      <c r="G659">
        <v>85</v>
      </c>
      <c r="H659">
        <v>174</v>
      </c>
      <c r="I659">
        <v>3</v>
      </c>
      <c r="J659">
        <v>5</v>
      </c>
      <c r="K659" t="s">
        <v>38</v>
      </c>
      <c r="L659" t="s">
        <v>1343</v>
      </c>
      <c r="M659">
        <v>89</v>
      </c>
      <c r="N659">
        <v>21.6</v>
      </c>
      <c r="O659">
        <v>20</v>
      </c>
      <c r="P659">
        <v>2</v>
      </c>
      <c r="Q659">
        <v>2</v>
      </c>
      <c r="R659">
        <v>12</v>
      </c>
      <c r="S659">
        <v>141.233332316081</v>
      </c>
      <c r="T659" s="4">
        <v>55.599999745686901</v>
      </c>
      <c r="U659">
        <v>1.18000000715256</v>
      </c>
      <c r="V659">
        <v>0.239999994635582</v>
      </c>
      <c r="X659">
        <v>100.5</v>
      </c>
      <c r="AE659">
        <v>1.88</v>
      </c>
      <c r="AF659">
        <v>-0.65500000000000003</v>
      </c>
      <c r="AG659">
        <v>40.07</v>
      </c>
      <c r="AH659">
        <v>-30.857476219999999</v>
      </c>
      <c r="AJ659" s="5">
        <f t="shared" si="21"/>
        <v>21.313829787234045</v>
      </c>
    </row>
    <row r="660" spans="1:36" x14ac:dyDescent="0.25">
      <c r="A660" t="s">
        <v>124</v>
      </c>
      <c r="B660" t="s">
        <v>187</v>
      </c>
      <c r="C660" t="s">
        <v>188</v>
      </c>
      <c r="D660" t="str">
        <f t="shared" si="20"/>
        <v>Oxandra asbeckii</v>
      </c>
      <c r="E660" t="s">
        <v>244</v>
      </c>
      <c r="F660" t="s">
        <v>89</v>
      </c>
      <c r="G660">
        <v>38</v>
      </c>
      <c r="H660">
        <v>147</v>
      </c>
      <c r="I660">
        <v>3</v>
      </c>
      <c r="J660">
        <v>5</v>
      </c>
      <c r="K660" t="s">
        <v>38</v>
      </c>
      <c r="L660" t="s">
        <v>244</v>
      </c>
      <c r="M660">
        <v>17</v>
      </c>
      <c r="N660">
        <v>13.4</v>
      </c>
      <c r="O660">
        <v>12</v>
      </c>
      <c r="P660">
        <v>2</v>
      </c>
      <c r="Q660">
        <v>2</v>
      </c>
      <c r="R660">
        <v>12</v>
      </c>
      <c r="S660">
        <v>209.766667683919</v>
      </c>
      <c r="T660" s="4">
        <v>64.466667175292997</v>
      </c>
      <c r="U660">
        <v>1.45666666825612</v>
      </c>
      <c r="V660">
        <v>0.15966666738192201</v>
      </c>
      <c r="X660">
        <v>59</v>
      </c>
      <c r="AE660">
        <v>2.2000000000000002</v>
      </c>
      <c r="AF660">
        <v>-0.56100000000000005</v>
      </c>
      <c r="AG660">
        <v>46.9</v>
      </c>
      <c r="AH660">
        <v>-32.31990794</v>
      </c>
      <c r="AJ660" s="5">
        <f t="shared" si="21"/>
        <v>21.318181818181817</v>
      </c>
    </row>
    <row r="661" spans="1:36" x14ac:dyDescent="0.25">
      <c r="A661" t="s">
        <v>124</v>
      </c>
      <c r="B661" t="s">
        <v>128</v>
      </c>
      <c r="C661" t="s">
        <v>135</v>
      </c>
      <c r="D661" t="str">
        <f t="shared" si="20"/>
        <v>Duguetia surinamensis</v>
      </c>
      <c r="E661" t="s">
        <v>148</v>
      </c>
      <c r="F661" t="s">
        <v>89</v>
      </c>
      <c r="G661">
        <v>15</v>
      </c>
      <c r="H661">
        <v>188</v>
      </c>
      <c r="I661">
        <v>3</v>
      </c>
      <c r="J661">
        <v>5</v>
      </c>
      <c r="K661" t="s">
        <v>38</v>
      </c>
      <c r="L661" t="s">
        <v>148</v>
      </c>
      <c r="M661">
        <v>11</v>
      </c>
      <c r="N661">
        <v>10.7</v>
      </c>
      <c r="O661">
        <v>13</v>
      </c>
      <c r="P661">
        <v>1</v>
      </c>
      <c r="Q661">
        <v>1</v>
      </c>
      <c r="R661">
        <v>8</v>
      </c>
      <c r="S661">
        <v>250.56667073567701</v>
      </c>
      <c r="T661" s="4">
        <v>51.366666158040402</v>
      </c>
      <c r="U661">
        <v>2.00666662057241</v>
      </c>
      <c r="V661">
        <v>0.31233333051204698</v>
      </c>
      <c r="X661">
        <v>112.9</v>
      </c>
      <c r="Y661" s="4">
        <v>0.72860000000000003</v>
      </c>
      <c r="AA661">
        <v>6</v>
      </c>
      <c r="AE661">
        <v>2.19</v>
      </c>
      <c r="AF661">
        <v>3.3730000000000002</v>
      </c>
      <c r="AG661">
        <v>46.7</v>
      </c>
      <c r="AH661">
        <v>-34.44165108</v>
      </c>
      <c r="AJ661" s="5">
        <f t="shared" si="21"/>
        <v>21.324200913242009</v>
      </c>
    </row>
    <row r="662" spans="1:36" x14ac:dyDescent="0.25">
      <c r="A662" t="s">
        <v>2783</v>
      </c>
      <c r="B662" t="s">
        <v>2809</v>
      </c>
      <c r="C662" t="s">
        <v>2810</v>
      </c>
      <c r="D662" t="str">
        <f t="shared" si="20"/>
        <v>Licaria cannella</v>
      </c>
      <c r="E662" t="s">
        <v>2820</v>
      </c>
      <c r="F662" t="s">
        <v>116</v>
      </c>
      <c r="G662">
        <v>155</v>
      </c>
      <c r="H662">
        <v>86</v>
      </c>
      <c r="I662">
        <v>3</v>
      </c>
      <c r="J662">
        <v>4</v>
      </c>
      <c r="K662" t="s">
        <v>38</v>
      </c>
      <c r="L662" t="s">
        <v>2820</v>
      </c>
      <c r="M662">
        <v>283</v>
      </c>
      <c r="N662">
        <v>74.900000000000006</v>
      </c>
      <c r="O662">
        <v>40</v>
      </c>
      <c r="P662">
        <v>5</v>
      </c>
      <c r="Q662">
        <v>4</v>
      </c>
      <c r="R662">
        <v>35</v>
      </c>
      <c r="S662">
        <v>318.46667480468801</v>
      </c>
      <c r="T662" s="4">
        <v>55.466667175292997</v>
      </c>
      <c r="U662">
        <v>2.2599999904632599</v>
      </c>
      <c r="V662">
        <v>0.29933333396911599</v>
      </c>
      <c r="X662">
        <v>74.3</v>
      </c>
      <c r="Y662" s="4">
        <v>0.57099999999999995</v>
      </c>
      <c r="Z662">
        <v>0.66679999999999995</v>
      </c>
      <c r="AA662">
        <v>2</v>
      </c>
      <c r="AB662">
        <v>0.68899999999999995</v>
      </c>
      <c r="AC662">
        <v>6.3944999999999999</v>
      </c>
      <c r="AD662">
        <v>1.0765</v>
      </c>
      <c r="AE662">
        <v>2.27</v>
      </c>
      <c r="AF662">
        <v>4.1159999999999997</v>
      </c>
      <c r="AG662">
        <v>48.41</v>
      </c>
      <c r="AH662">
        <v>-30.66631954</v>
      </c>
      <c r="AJ662" s="5">
        <f t="shared" si="21"/>
        <v>21.32599118942731</v>
      </c>
    </row>
    <row r="663" spans="1:36" x14ac:dyDescent="0.25">
      <c r="A663" t="s">
        <v>3810</v>
      </c>
      <c r="B663" t="s">
        <v>3940</v>
      </c>
      <c r="C663" t="s">
        <v>340</v>
      </c>
      <c r="D663" t="str">
        <f t="shared" si="20"/>
        <v>Parkia nitida</v>
      </c>
      <c r="E663" t="s">
        <v>3948</v>
      </c>
      <c r="F663" t="s">
        <v>89</v>
      </c>
      <c r="G663">
        <v>33</v>
      </c>
      <c r="H663">
        <v>139</v>
      </c>
      <c r="I663">
        <v>1</v>
      </c>
      <c r="J663">
        <v>5</v>
      </c>
      <c r="K663" t="s">
        <v>38</v>
      </c>
      <c r="L663" t="s">
        <v>3948</v>
      </c>
      <c r="M663">
        <v>382</v>
      </c>
      <c r="N663">
        <v>20.2</v>
      </c>
      <c r="O663">
        <v>20</v>
      </c>
      <c r="P663">
        <v>5</v>
      </c>
      <c r="Q663">
        <v>5</v>
      </c>
      <c r="R663">
        <v>20</v>
      </c>
      <c r="S663">
        <v>178.30000305175801</v>
      </c>
      <c r="T663" s="4">
        <v>51.900001525878899</v>
      </c>
      <c r="V663">
        <v>0.279000014066696</v>
      </c>
      <c r="X663">
        <v>33.1</v>
      </c>
      <c r="Y663" s="4">
        <v>0.64649999999999996</v>
      </c>
      <c r="AA663">
        <v>2</v>
      </c>
      <c r="AE663">
        <v>2.31</v>
      </c>
      <c r="AF663">
        <v>2.4289999999999998</v>
      </c>
      <c r="AG663">
        <v>49.28</v>
      </c>
      <c r="AH663">
        <v>-33.335934790000003</v>
      </c>
      <c r="AJ663" s="5">
        <f t="shared" si="21"/>
        <v>21.333333333333332</v>
      </c>
    </row>
    <row r="664" spans="1:36" x14ac:dyDescent="0.25">
      <c r="A664" t="s">
        <v>2617</v>
      </c>
      <c r="B664" t="s">
        <v>2618</v>
      </c>
      <c r="C664" t="s">
        <v>2619</v>
      </c>
      <c r="D664" t="str">
        <f t="shared" si="20"/>
        <v>Hebepetalum humiriifolium</v>
      </c>
      <c r="E664" t="s">
        <v>2627</v>
      </c>
      <c r="F664" t="s">
        <v>89</v>
      </c>
      <c r="G664">
        <v>88</v>
      </c>
      <c r="H664">
        <v>149</v>
      </c>
      <c r="I664">
        <v>3</v>
      </c>
      <c r="J664">
        <v>5</v>
      </c>
      <c r="K664" t="s">
        <v>38</v>
      </c>
      <c r="L664" t="s">
        <v>2627</v>
      </c>
      <c r="M664">
        <v>226</v>
      </c>
      <c r="N664">
        <v>28.3</v>
      </c>
      <c r="O664">
        <v>24</v>
      </c>
      <c r="P664">
        <v>4</v>
      </c>
      <c r="Q664">
        <v>2</v>
      </c>
      <c r="R664">
        <v>15</v>
      </c>
      <c r="S664">
        <v>185.69999694824199</v>
      </c>
      <c r="T664" s="4">
        <v>55.699999491373703</v>
      </c>
      <c r="U664">
        <v>1.18666664759318</v>
      </c>
      <c r="V664">
        <v>0.736666679382324</v>
      </c>
      <c r="X664">
        <v>345</v>
      </c>
      <c r="Y664" s="4">
        <v>0.70640000000000003</v>
      </c>
      <c r="AA664">
        <v>4</v>
      </c>
      <c r="AE664">
        <v>2.08</v>
      </c>
      <c r="AF664">
        <v>-0.66900000000000004</v>
      </c>
      <c r="AG664">
        <v>44.4</v>
      </c>
      <c r="AH664">
        <v>-31.67235092</v>
      </c>
      <c r="AJ664" s="5">
        <f t="shared" si="21"/>
        <v>21.346153846153843</v>
      </c>
    </row>
    <row r="665" spans="1:36" x14ac:dyDescent="0.25">
      <c r="A665" t="s">
        <v>2783</v>
      </c>
      <c r="B665" t="s">
        <v>122</v>
      </c>
      <c r="C665" t="s">
        <v>6372</v>
      </c>
      <c r="D665" t="str">
        <f t="shared" si="20"/>
        <v>IND sp, B24</v>
      </c>
      <c r="E665" t="s">
        <v>2933</v>
      </c>
      <c r="F665" t="s">
        <v>37</v>
      </c>
      <c r="G665">
        <v>15</v>
      </c>
      <c r="H665">
        <v>71</v>
      </c>
      <c r="I665">
        <v>3</v>
      </c>
      <c r="J665">
        <v>4</v>
      </c>
      <c r="K665" t="s">
        <v>38</v>
      </c>
      <c r="L665" t="s">
        <v>2933</v>
      </c>
      <c r="M665">
        <v>259</v>
      </c>
      <c r="N665">
        <v>22.1</v>
      </c>
      <c r="O665">
        <v>28</v>
      </c>
      <c r="P665">
        <v>3</v>
      </c>
      <c r="Q665">
        <v>3</v>
      </c>
      <c r="R665">
        <v>20</v>
      </c>
      <c r="S665">
        <v>264.86665852864598</v>
      </c>
      <c r="T665" s="4">
        <v>62.700002034505196</v>
      </c>
      <c r="U665">
        <v>2.66000000635783</v>
      </c>
      <c r="V665">
        <v>0.56033333142598496</v>
      </c>
      <c r="X665">
        <v>144.1</v>
      </c>
      <c r="Y665" s="4">
        <v>0.79</v>
      </c>
      <c r="Z665">
        <v>0.26</v>
      </c>
      <c r="AA665">
        <v>4</v>
      </c>
      <c r="AB665">
        <v>0.67119967937469505</v>
      </c>
      <c r="AC665">
        <v>8.2185000000000006</v>
      </c>
      <c r="AD665">
        <v>0.77062699999999995</v>
      </c>
      <c r="AE665">
        <v>2.2840000689029698</v>
      </c>
      <c r="AF665">
        <v>1.98407995700836</v>
      </c>
      <c r="AG665">
        <v>48.758998513221698</v>
      </c>
      <c r="AH665">
        <v>-34.486541010000003</v>
      </c>
      <c r="AJ665" s="5">
        <f t="shared" si="21"/>
        <v>21.348072260190946</v>
      </c>
    </row>
    <row r="666" spans="1:36" x14ac:dyDescent="0.25">
      <c r="A666" t="s">
        <v>2783</v>
      </c>
      <c r="B666" t="s">
        <v>2809</v>
      </c>
      <c r="C666" t="s">
        <v>2810</v>
      </c>
      <c r="D666" t="str">
        <f t="shared" si="20"/>
        <v>Licaria cannella</v>
      </c>
      <c r="E666" t="s">
        <v>2816</v>
      </c>
      <c r="F666" t="s">
        <v>40</v>
      </c>
      <c r="G666">
        <v>33</v>
      </c>
      <c r="H666">
        <v>81</v>
      </c>
      <c r="I666">
        <v>3</v>
      </c>
      <c r="J666">
        <v>5</v>
      </c>
      <c r="K666" t="s">
        <v>38</v>
      </c>
      <c r="L666" t="s">
        <v>2816</v>
      </c>
      <c r="M666">
        <v>283</v>
      </c>
      <c r="N666">
        <v>53.8</v>
      </c>
      <c r="O666">
        <v>38</v>
      </c>
      <c r="P666">
        <v>5</v>
      </c>
      <c r="Q666">
        <v>4</v>
      </c>
      <c r="R666">
        <v>30</v>
      </c>
      <c r="S666">
        <v>277.19999186197902</v>
      </c>
      <c r="T666" s="4">
        <v>55.1666666666667</v>
      </c>
      <c r="U666">
        <v>2.1633332967758201</v>
      </c>
      <c r="V666">
        <v>0.23899999757607801</v>
      </c>
      <c r="X666">
        <v>67</v>
      </c>
      <c r="Y666" s="4">
        <v>0.6169</v>
      </c>
      <c r="Z666">
        <v>0.9577</v>
      </c>
      <c r="AB666">
        <v>0.71399999999999997</v>
      </c>
      <c r="AC666">
        <v>10.206</v>
      </c>
      <c r="AD666">
        <v>2.1234999999999999</v>
      </c>
      <c r="AE666">
        <v>2.3700000718236001</v>
      </c>
      <c r="AF666">
        <v>0.263590008020401</v>
      </c>
      <c r="AG666">
        <v>50.613999366760297</v>
      </c>
      <c r="AH666">
        <v>-30.628798679999999</v>
      </c>
      <c r="AJ666" s="5">
        <f t="shared" si="21"/>
        <v>21.356117229066275</v>
      </c>
    </row>
    <row r="667" spans="1:36" x14ac:dyDescent="0.25">
      <c r="A667" t="s">
        <v>2365</v>
      </c>
      <c r="B667" t="s">
        <v>2488</v>
      </c>
      <c r="C667" t="s">
        <v>2489</v>
      </c>
      <c r="D667" t="str">
        <f t="shared" si="20"/>
        <v>Pogonophora schomburgkiana</v>
      </c>
      <c r="E667" t="s">
        <v>2496</v>
      </c>
      <c r="F667" t="s">
        <v>89</v>
      </c>
      <c r="G667">
        <v>28</v>
      </c>
      <c r="H667">
        <v>169</v>
      </c>
      <c r="I667">
        <v>3</v>
      </c>
      <c r="J667">
        <v>5</v>
      </c>
      <c r="K667" t="s">
        <v>38</v>
      </c>
      <c r="L667" t="s">
        <v>2496</v>
      </c>
      <c r="M667">
        <v>217</v>
      </c>
      <c r="N667">
        <v>10.8</v>
      </c>
      <c r="O667">
        <v>13</v>
      </c>
      <c r="P667">
        <v>1</v>
      </c>
      <c r="Q667">
        <v>1</v>
      </c>
      <c r="R667">
        <v>10</v>
      </c>
      <c r="S667">
        <v>186.13333129882801</v>
      </c>
      <c r="T667" s="4">
        <v>60.700000762939503</v>
      </c>
      <c r="U667">
        <v>1.5900000333786</v>
      </c>
      <c r="V667">
        <v>0.39799999197324099</v>
      </c>
      <c r="X667">
        <v>148.80000000000001</v>
      </c>
      <c r="AE667">
        <v>2.16</v>
      </c>
      <c r="AF667">
        <v>1.3180000000000001</v>
      </c>
      <c r="AG667">
        <v>46.13</v>
      </c>
      <c r="AH667">
        <v>-34.37699885</v>
      </c>
      <c r="AJ667" s="5">
        <f t="shared" si="21"/>
        <v>21.356481481481481</v>
      </c>
    </row>
    <row r="668" spans="1:36" x14ac:dyDescent="0.25">
      <c r="A668" t="s">
        <v>2783</v>
      </c>
      <c r="B668" t="s">
        <v>122</v>
      </c>
      <c r="C668" t="s">
        <v>6373</v>
      </c>
      <c r="D668" t="str">
        <f t="shared" si="20"/>
        <v>IND sp, B5</v>
      </c>
      <c r="E668" t="s">
        <v>2958</v>
      </c>
      <c r="F668" t="s">
        <v>89</v>
      </c>
      <c r="G668">
        <v>37</v>
      </c>
      <c r="H668">
        <v>142</v>
      </c>
      <c r="I668">
        <v>3</v>
      </c>
      <c r="J668">
        <v>4</v>
      </c>
      <c r="K668" t="s">
        <v>38</v>
      </c>
      <c r="L668" t="s">
        <v>2958</v>
      </c>
      <c r="M668">
        <v>267</v>
      </c>
      <c r="N668">
        <v>15.9</v>
      </c>
      <c r="O668">
        <v>20</v>
      </c>
      <c r="P668">
        <v>3</v>
      </c>
      <c r="Q668">
        <v>3</v>
      </c>
      <c r="R668">
        <v>12</v>
      </c>
      <c r="S668">
        <v>219.43333435058599</v>
      </c>
      <c r="T668" s="4">
        <v>48.633332570393897</v>
      </c>
      <c r="U668">
        <v>1.7800000111262</v>
      </c>
      <c r="V668">
        <v>0.500666658083598</v>
      </c>
      <c r="X668">
        <v>161.9</v>
      </c>
      <c r="AE668">
        <v>2.29</v>
      </c>
      <c r="AF668">
        <v>-1.9319999999999999</v>
      </c>
      <c r="AG668">
        <v>48.94</v>
      </c>
      <c r="AH668">
        <v>-32.791565390000002</v>
      </c>
      <c r="AJ668" s="5">
        <f t="shared" si="21"/>
        <v>21.37117903930131</v>
      </c>
    </row>
    <row r="669" spans="1:36" x14ac:dyDescent="0.25">
      <c r="A669" t="s">
        <v>2365</v>
      </c>
      <c r="B669" t="s">
        <v>2453</v>
      </c>
      <c r="C669" t="s">
        <v>63</v>
      </c>
      <c r="D669" t="str">
        <f t="shared" si="20"/>
        <v>Hevea guianensis</v>
      </c>
      <c r="E669" t="s">
        <v>2466</v>
      </c>
      <c r="F669" t="s">
        <v>89</v>
      </c>
      <c r="G669">
        <v>56</v>
      </c>
      <c r="H669">
        <v>213</v>
      </c>
      <c r="I669">
        <v>3</v>
      </c>
      <c r="J669">
        <v>5</v>
      </c>
      <c r="K669" t="s">
        <v>38</v>
      </c>
      <c r="L669" t="s">
        <v>2466</v>
      </c>
      <c r="M669">
        <v>212</v>
      </c>
      <c r="N669">
        <v>26.3</v>
      </c>
      <c r="O669">
        <v>25</v>
      </c>
      <c r="P669">
        <v>2</v>
      </c>
      <c r="Q669">
        <v>3</v>
      </c>
      <c r="R669">
        <v>22</v>
      </c>
      <c r="S669">
        <v>193.333333333333</v>
      </c>
      <c r="T669" s="4">
        <v>63.5000012715658</v>
      </c>
      <c r="U669">
        <v>1.4533333381017</v>
      </c>
      <c r="V669">
        <v>0.21200000246365899</v>
      </c>
      <c r="X669">
        <v>85.1</v>
      </c>
      <c r="AE669">
        <v>2.35</v>
      </c>
      <c r="AF669">
        <v>-0.86299999999999999</v>
      </c>
      <c r="AG669">
        <v>50.23</v>
      </c>
      <c r="AH669">
        <v>-32.385908639999997</v>
      </c>
      <c r="AJ669" s="5">
        <f t="shared" si="21"/>
        <v>21.374468085106379</v>
      </c>
    </row>
    <row r="670" spans="1:36" x14ac:dyDescent="0.25">
      <c r="A670" t="s">
        <v>2365</v>
      </c>
      <c r="B670" t="s">
        <v>2488</v>
      </c>
      <c r="C670" t="s">
        <v>2489</v>
      </c>
      <c r="D670" t="str">
        <f t="shared" si="20"/>
        <v>Pogonophora schomburgkiana</v>
      </c>
      <c r="E670" t="s">
        <v>2516</v>
      </c>
      <c r="F670" t="s">
        <v>89</v>
      </c>
      <c r="I670">
        <v>3</v>
      </c>
      <c r="J670">
        <v>5</v>
      </c>
      <c r="K670" t="s">
        <v>38</v>
      </c>
      <c r="L670" t="s">
        <v>2516</v>
      </c>
      <c r="M670">
        <v>217</v>
      </c>
      <c r="N670">
        <v>11.8</v>
      </c>
      <c r="P670">
        <v>1</v>
      </c>
      <c r="Q670">
        <v>1</v>
      </c>
      <c r="R670">
        <v>6</v>
      </c>
      <c r="S670">
        <v>193.30000305175801</v>
      </c>
      <c r="T670" s="4">
        <v>64.033332824707003</v>
      </c>
      <c r="U670">
        <v>1.6233332951863599</v>
      </c>
      <c r="V670">
        <v>0.28466666738192198</v>
      </c>
      <c r="X670">
        <v>114.9</v>
      </c>
      <c r="AE670">
        <v>2.17</v>
      </c>
      <c r="AF670">
        <v>0.56299999999999994</v>
      </c>
      <c r="AG670">
        <v>46.41</v>
      </c>
      <c r="AH670">
        <v>-33.634422000000001</v>
      </c>
      <c r="AJ670" s="5">
        <f t="shared" si="21"/>
        <v>21.387096774193548</v>
      </c>
    </row>
    <row r="671" spans="1:36" x14ac:dyDescent="0.25">
      <c r="A671" t="s">
        <v>1187</v>
      </c>
      <c r="B671" t="s">
        <v>1280</v>
      </c>
      <c r="C671" t="s">
        <v>1281</v>
      </c>
      <c r="D671" t="str">
        <f t="shared" si="20"/>
        <v>Eperua falcata</v>
      </c>
      <c r="E671" t="s">
        <v>1311</v>
      </c>
      <c r="F671" t="s">
        <v>116</v>
      </c>
      <c r="G671">
        <v>115</v>
      </c>
      <c r="H671">
        <v>7</v>
      </c>
      <c r="I671">
        <v>3</v>
      </c>
      <c r="J671">
        <v>5</v>
      </c>
      <c r="K671" t="s">
        <v>38</v>
      </c>
      <c r="L671" t="s">
        <v>1311</v>
      </c>
      <c r="M671">
        <v>89</v>
      </c>
      <c r="N671">
        <v>35.5</v>
      </c>
      <c r="O671">
        <v>25</v>
      </c>
      <c r="P671">
        <v>4</v>
      </c>
      <c r="Q671">
        <v>5</v>
      </c>
      <c r="R671">
        <v>25</v>
      </c>
      <c r="S671">
        <v>184.10000101725299</v>
      </c>
      <c r="T671" s="4">
        <v>53.0000012715658</v>
      </c>
      <c r="U671">
        <v>1.05666665236155</v>
      </c>
      <c r="V671">
        <v>0.33666667342186002</v>
      </c>
      <c r="X671">
        <v>98.5</v>
      </c>
      <c r="Y671" s="4">
        <v>0.59640000000000004</v>
      </c>
      <c r="Z671">
        <v>0.75780000000000003</v>
      </c>
      <c r="AA671">
        <v>7</v>
      </c>
      <c r="AB671">
        <v>0.57199999999999995</v>
      </c>
      <c r="AC671">
        <v>14.528499999999999</v>
      </c>
      <c r="AD671">
        <v>2.194</v>
      </c>
      <c r="AE671">
        <v>2.3199999999999998</v>
      </c>
      <c r="AF671">
        <v>4.4210000000000003</v>
      </c>
      <c r="AG671">
        <v>49.65</v>
      </c>
      <c r="AH671">
        <v>-28.679401850000001</v>
      </c>
      <c r="AJ671" s="5">
        <f t="shared" si="21"/>
        <v>21.40086206896552</v>
      </c>
    </row>
    <row r="672" spans="1:36" x14ac:dyDescent="0.25">
      <c r="A672" t="s">
        <v>2365</v>
      </c>
      <c r="B672" t="s">
        <v>2521</v>
      </c>
      <c r="C672" t="s">
        <v>1634</v>
      </c>
      <c r="D672" t="str">
        <f t="shared" si="20"/>
        <v>Sandwithia guyanensis</v>
      </c>
      <c r="E672" t="s">
        <v>2537</v>
      </c>
      <c r="F672" t="s">
        <v>89</v>
      </c>
      <c r="G672">
        <v>74</v>
      </c>
      <c r="H672">
        <v>149</v>
      </c>
      <c r="I672">
        <v>3</v>
      </c>
      <c r="J672">
        <v>5</v>
      </c>
      <c r="K672" t="s">
        <v>38</v>
      </c>
      <c r="L672" t="s">
        <v>2537</v>
      </c>
      <c r="M672">
        <v>218</v>
      </c>
      <c r="N672">
        <v>16.2</v>
      </c>
      <c r="O672">
        <v>15</v>
      </c>
      <c r="P672">
        <v>3</v>
      </c>
      <c r="Q672">
        <v>3</v>
      </c>
      <c r="R672">
        <v>15</v>
      </c>
      <c r="S672">
        <v>207.89999898274701</v>
      </c>
      <c r="T672" s="4">
        <v>59.066666920979799</v>
      </c>
      <c r="U672">
        <v>1.3133333126703901</v>
      </c>
      <c r="V672">
        <v>0.36266665160655998</v>
      </c>
      <c r="X672">
        <v>119.1</v>
      </c>
      <c r="AE672">
        <v>1.98</v>
      </c>
      <c r="AF672">
        <v>-3.2000000000000001E-2</v>
      </c>
      <c r="AG672">
        <v>42.41</v>
      </c>
      <c r="AH672">
        <v>-30.645906629999999</v>
      </c>
      <c r="AJ672" s="5">
        <f t="shared" si="21"/>
        <v>21.419191919191917</v>
      </c>
    </row>
    <row r="673" spans="1:36" x14ac:dyDescent="0.25">
      <c r="A673" t="s">
        <v>1661</v>
      </c>
      <c r="B673" t="s">
        <v>1747</v>
      </c>
      <c r="C673" t="s">
        <v>1804</v>
      </c>
      <c r="D673" t="str">
        <f t="shared" si="20"/>
        <v>Licania canescens</v>
      </c>
      <c r="E673" t="s">
        <v>1810</v>
      </c>
      <c r="F673" t="s">
        <v>74</v>
      </c>
      <c r="G673">
        <v>22</v>
      </c>
      <c r="H673">
        <v>13</v>
      </c>
      <c r="I673">
        <v>3</v>
      </c>
      <c r="J673">
        <v>5</v>
      </c>
      <c r="K673" t="s">
        <v>38</v>
      </c>
      <c r="L673" t="s">
        <v>1810</v>
      </c>
      <c r="M673">
        <v>135</v>
      </c>
      <c r="N673">
        <v>15.8</v>
      </c>
      <c r="O673">
        <v>21</v>
      </c>
      <c r="P673">
        <v>3</v>
      </c>
      <c r="Q673">
        <v>3</v>
      </c>
      <c r="R673">
        <v>18</v>
      </c>
      <c r="S673">
        <v>232.666666666667</v>
      </c>
      <c r="T673" s="4">
        <v>48.933334350585902</v>
      </c>
      <c r="U673">
        <v>1.3999999761581401</v>
      </c>
      <c r="V673">
        <v>0.32299999396006301</v>
      </c>
      <c r="X673">
        <v>83.7</v>
      </c>
      <c r="AE673">
        <v>2.2019999101757999</v>
      </c>
      <c r="AF673">
        <v>4.1610999107360804</v>
      </c>
      <c r="AG673">
        <v>47.167998552322402</v>
      </c>
      <c r="AH673">
        <v>-32.555307929999998</v>
      </c>
      <c r="AJ673" s="5">
        <f t="shared" si="21"/>
        <v>21.420527010174435</v>
      </c>
    </row>
    <row r="674" spans="1:36" x14ac:dyDescent="0.25">
      <c r="A674" t="s">
        <v>2783</v>
      </c>
      <c r="B674" t="s">
        <v>2788</v>
      </c>
      <c r="C674" t="s">
        <v>2800</v>
      </c>
      <c r="D674" t="str">
        <f t="shared" si="20"/>
        <v>Aniba terminalis</v>
      </c>
      <c r="E674" t="s">
        <v>2802</v>
      </c>
      <c r="F674" t="s">
        <v>116</v>
      </c>
      <c r="G674">
        <v>145</v>
      </c>
      <c r="H674">
        <v>67</v>
      </c>
      <c r="I674">
        <v>3</v>
      </c>
      <c r="J674">
        <v>4</v>
      </c>
      <c r="K674" t="s">
        <v>38</v>
      </c>
      <c r="L674" t="s">
        <v>2802</v>
      </c>
      <c r="M674">
        <v>246</v>
      </c>
      <c r="N674">
        <v>12.3</v>
      </c>
      <c r="O674">
        <v>10</v>
      </c>
      <c r="P674">
        <v>2</v>
      </c>
      <c r="Q674">
        <v>1</v>
      </c>
      <c r="R674">
        <v>2</v>
      </c>
      <c r="S674">
        <v>174.233332316081</v>
      </c>
      <c r="T674" s="4">
        <v>37.533333460489899</v>
      </c>
      <c r="U674">
        <v>1.66000000635783</v>
      </c>
      <c r="V674">
        <v>0.149333332975705</v>
      </c>
      <c r="X674">
        <v>88.5</v>
      </c>
      <c r="Y674" s="4">
        <v>0.58169999999999999</v>
      </c>
      <c r="Z674">
        <v>0.27039999999999997</v>
      </c>
      <c r="AA674">
        <v>4</v>
      </c>
      <c r="AB674">
        <v>0.60899999999999999</v>
      </c>
      <c r="AC674">
        <v>7.5389999999999997</v>
      </c>
      <c r="AD674">
        <v>1.026</v>
      </c>
      <c r="AE674">
        <v>2.2000000000000002</v>
      </c>
      <c r="AF674">
        <v>7.68</v>
      </c>
      <c r="AG674">
        <v>47.13</v>
      </c>
      <c r="AH674">
        <v>-33.856324860000001</v>
      </c>
      <c r="AJ674" s="5">
        <f t="shared" si="21"/>
        <v>21.422727272727272</v>
      </c>
    </row>
    <row r="675" spans="1:36" x14ac:dyDescent="0.25">
      <c r="A675" t="s">
        <v>1187</v>
      </c>
      <c r="B675" t="s">
        <v>1280</v>
      </c>
      <c r="C675" t="s">
        <v>1281</v>
      </c>
      <c r="D675" t="str">
        <f t="shared" si="20"/>
        <v>Eperua falcata</v>
      </c>
      <c r="E675" t="s">
        <v>1286</v>
      </c>
      <c r="F675" t="s">
        <v>37</v>
      </c>
      <c r="G675">
        <v>6</v>
      </c>
      <c r="H675">
        <v>26</v>
      </c>
      <c r="I675">
        <v>3</v>
      </c>
      <c r="J675">
        <v>5</v>
      </c>
      <c r="K675" t="s">
        <v>38</v>
      </c>
      <c r="L675" t="s">
        <v>1286</v>
      </c>
      <c r="M675">
        <v>89</v>
      </c>
      <c r="N675">
        <v>20.5</v>
      </c>
      <c r="O675">
        <v>23</v>
      </c>
      <c r="P675">
        <v>4</v>
      </c>
      <c r="Q675">
        <v>4</v>
      </c>
      <c r="R675">
        <v>20</v>
      </c>
      <c r="S675">
        <v>183.53333536783899</v>
      </c>
      <c r="T675" s="4">
        <v>51.600001017252602</v>
      </c>
      <c r="U675">
        <v>1.48666667938232</v>
      </c>
      <c r="V675">
        <v>0.19966666400432601</v>
      </c>
      <c r="X675">
        <v>62.4</v>
      </c>
      <c r="AA675">
        <v>5</v>
      </c>
      <c r="AE675">
        <v>2.49199997633696</v>
      </c>
      <c r="AF675">
        <v>1.2862900495529199</v>
      </c>
      <c r="AG675">
        <v>53.387999534606898</v>
      </c>
      <c r="AH675">
        <v>-28.225321009999998</v>
      </c>
      <c r="AJ675" s="5">
        <f t="shared" si="21"/>
        <v>21.42375603593824</v>
      </c>
    </row>
    <row r="676" spans="1:36" x14ac:dyDescent="0.25">
      <c r="A676" t="s">
        <v>4794</v>
      </c>
      <c r="B676" t="s">
        <v>4800</v>
      </c>
      <c r="C676" t="s">
        <v>4805</v>
      </c>
      <c r="D676" t="str">
        <f t="shared" si="20"/>
        <v>Cupania scrobiculata</v>
      </c>
      <c r="E676" t="s">
        <v>4819</v>
      </c>
      <c r="F676" t="s">
        <v>116</v>
      </c>
      <c r="G676">
        <v>100</v>
      </c>
      <c r="H676">
        <v>76</v>
      </c>
      <c r="I676">
        <v>3</v>
      </c>
      <c r="J676">
        <v>5</v>
      </c>
      <c r="K676" t="s">
        <v>38</v>
      </c>
      <c r="L676" t="s">
        <v>4819</v>
      </c>
      <c r="M676">
        <v>508</v>
      </c>
      <c r="N676">
        <v>11.7</v>
      </c>
      <c r="O676">
        <v>12</v>
      </c>
      <c r="P676">
        <v>1</v>
      </c>
      <c r="Q676">
        <v>1</v>
      </c>
      <c r="R676">
        <v>8</v>
      </c>
      <c r="S676">
        <v>137.666666666667</v>
      </c>
      <c r="T676" s="4">
        <v>56.433334350585902</v>
      </c>
      <c r="U676">
        <v>1.25666662057241</v>
      </c>
      <c r="V676">
        <v>0.18900000552336399</v>
      </c>
      <c r="X676">
        <v>89.7</v>
      </c>
      <c r="Y676" s="4">
        <v>0.72440000000000004</v>
      </c>
      <c r="Z676">
        <v>0.63490000000000002</v>
      </c>
      <c r="AA676">
        <v>4</v>
      </c>
      <c r="AB676">
        <v>0.53800000000000003</v>
      </c>
      <c r="AC676">
        <v>17.972999999999999</v>
      </c>
      <c r="AD676">
        <v>2.5049999999999999</v>
      </c>
      <c r="AE676">
        <v>2.3089999333023998</v>
      </c>
      <c r="AF676">
        <v>3.7493300437927202</v>
      </c>
      <c r="AG676">
        <v>49.474000930786097</v>
      </c>
      <c r="AH676">
        <v>-33.43351629</v>
      </c>
      <c r="AJ676" s="5">
        <f t="shared" si="21"/>
        <v>21.426592620133565</v>
      </c>
    </row>
    <row r="677" spans="1:36" x14ac:dyDescent="0.25">
      <c r="A677" t="s">
        <v>2969</v>
      </c>
      <c r="B677" t="s">
        <v>2999</v>
      </c>
      <c r="C677" t="s">
        <v>3012</v>
      </c>
      <c r="D677" t="str">
        <f t="shared" si="20"/>
        <v>Eschweilera coriacea</v>
      </c>
      <c r="E677" t="s">
        <v>3095</v>
      </c>
      <c r="F677" t="s">
        <v>116</v>
      </c>
      <c r="G677">
        <v>180</v>
      </c>
      <c r="H677">
        <v>14</v>
      </c>
      <c r="I677">
        <v>3</v>
      </c>
      <c r="J677">
        <v>5</v>
      </c>
      <c r="K677" t="s">
        <v>38</v>
      </c>
      <c r="L677" t="s">
        <v>3095</v>
      </c>
      <c r="M677">
        <v>307</v>
      </c>
      <c r="N677">
        <v>46.5</v>
      </c>
      <c r="O677">
        <v>22</v>
      </c>
      <c r="P677">
        <v>4</v>
      </c>
      <c r="Q677">
        <v>4</v>
      </c>
      <c r="R677">
        <v>22</v>
      </c>
      <c r="S677">
        <v>178.89999898274701</v>
      </c>
      <c r="T677" s="4">
        <v>63.133333841959598</v>
      </c>
      <c r="U677">
        <v>1.6533333460489901</v>
      </c>
      <c r="V677">
        <v>0.87933331727981601</v>
      </c>
      <c r="X677">
        <v>277.3</v>
      </c>
      <c r="AE677">
        <v>2.2800000384449999</v>
      </c>
      <c r="AF677">
        <v>4.13197994232178</v>
      </c>
      <c r="AG677">
        <v>48.855999112129197</v>
      </c>
      <c r="AH677">
        <v>-33.586785980000002</v>
      </c>
      <c r="AJ677" s="5">
        <f t="shared" si="21"/>
        <v>21.428069424704855</v>
      </c>
    </row>
    <row r="678" spans="1:36" x14ac:dyDescent="0.25">
      <c r="A678" t="s">
        <v>2969</v>
      </c>
      <c r="B678" t="s">
        <v>2999</v>
      </c>
      <c r="C678" t="s">
        <v>3265</v>
      </c>
      <c r="D678" t="str">
        <f t="shared" si="20"/>
        <v>Eschweilera pedicellata</v>
      </c>
      <c r="E678" t="s">
        <v>3270</v>
      </c>
      <c r="F678" t="s">
        <v>116</v>
      </c>
      <c r="G678">
        <v>133</v>
      </c>
      <c r="H678">
        <v>25</v>
      </c>
      <c r="I678">
        <v>3</v>
      </c>
      <c r="J678">
        <v>4</v>
      </c>
      <c r="K678" t="s">
        <v>38</v>
      </c>
      <c r="L678" t="s">
        <v>3270</v>
      </c>
      <c r="M678">
        <v>314</v>
      </c>
      <c r="N678">
        <v>13.8</v>
      </c>
      <c r="O678">
        <v>14</v>
      </c>
      <c r="P678">
        <v>2</v>
      </c>
      <c r="Q678">
        <v>2</v>
      </c>
      <c r="S678">
        <v>201.333333333333</v>
      </c>
      <c r="T678" s="4">
        <v>44.066666920979799</v>
      </c>
      <c r="U678">
        <v>1.5966666936874401</v>
      </c>
      <c r="V678">
        <v>0.31833332777023299</v>
      </c>
      <c r="X678">
        <v>139.80000000000001</v>
      </c>
      <c r="Y678" s="4">
        <v>0.70960000000000001</v>
      </c>
      <c r="Z678">
        <v>0.57840000000000003</v>
      </c>
      <c r="AA678">
        <v>0.5</v>
      </c>
      <c r="AB678">
        <v>0.68500000000000005</v>
      </c>
      <c r="AC678">
        <v>12.436500000000001</v>
      </c>
      <c r="AD678">
        <v>2.4990000000000001</v>
      </c>
      <c r="AE678">
        <v>2.14699991047382</v>
      </c>
      <c r="AF678">
        <v>4.6539897918701199</v>
      </c>
      <c r="AG678">
        <v>46.022000908851602</v>
      </c>
      <c r="AH678">
        <v>-32.524300230000001</v>
      </c>
      <c r="AJ678" s="5">
        <f t="shared" si="21"/>
        <v>21.43549270046082</v>
      </c>
    </row>
    <row r="679" spans="1:36" x14ac:dyDescent="0.25">
      <c r="A679" t="s">
        <v>526</v>
      </c>
      <c r="B679" t="s">
        <v>687</v>
      </c>
      <c r="C679" t="s">
        <v>688</v>
      </c>
      <c r="D679" t="str">
        <f t="shared" si="20"/>
        <v>Oenocarpus bacaba</v>
      </c>
      <c r="E679" t="s">
        <v>691</v>
      </c>
      <c r="F679" t="s">
        <v>74</v>
      </c>
      <c r="I679">
        <v>1</v>
      </c>
      <c r="J679">
        <v>5</v>
      </c>
      <c r="K679" t="s">
        <v>38</v>
      </c>
      <c r="L679" t="s">
        <v>691</v>
      </c>
      <c r="M679">
        <v>44</v>
      </c>
      <c r="N679">
        <v>10</v>
      </c>
      <c r="O679">
        <v>19</v>
      </c>
      <c r="P679">
        <v>3</v>
      </c>
      <c r="Q679">
        <v>3</v>
      </c>
      <c r="R679">
        <v>18</v>
      </c>
      <c r="S679">
        <v>333.70001220703102</v>
      </c>
      <c r="T679" s="4">
        <v>82.699996948242202</v>
      </c>
      <c r="U679">
        <v>5.0999999046325701</v>
      </c>
      <c r="V679">
        <v>1.5440000295639</v>
      </c>
      <c r="X679">
        <v>113.1</v>
      </c>
      <c r="AE679">
        <v>2.3520000278949702</v>
      </c>
      <c r="AF679">
        <v>1.71263003349304</v>
      </c>
      <c r="AG679">
        <v>50.429999828338602</v>
      </c>
      <c r="AH679">
        <v>-33.536655289999999</v>
      </c>
      <c r="AJ679" s="5">
        <f t="shared" si="21"/>
        <v>21.441326203330547</v>
      </c>
    </row>
    <row r="680" spans="1:36" x14ac:dyDescent="0.25">
      <c r="A680" t="s">
        <v>2651</v>
      </c>
      <c r="B680" t="s">
        <v>2652</v>
      </c>
      <c r="C680" t="s">
        <v>2653</v>
      </c>
      <c r="D680" t="str">
        <f t="shared" si="20"/>
        <v>Dendrobangia boliviana</v>
      </c>
      <c r="E680" t="s">
        <v>2669</v>
      </c>
      <c r="F680" t="s">
        <v>116</v>
      </c>
      <c r="G680">
        <v>131</v>
      </c>
      <c r="H680">
        <v>41</v>
      </c>
      <c r="I680">
        <v>3</v>
      </c>
      <c r="J680">
        <v>5</v>
      </c>
      <c r="K680" t="s">
        <v>38</v>
      </c>
      <c r="L680" t="s">
        <v>2669</v>
      </c>
      <c r="M680">
        <v>236</v>
      </c>
      <c r="N680">
        <v>12.2</v>
      </c>
      <c r="O680">
        <v>16</v>
      </c>
      <c r="P680">
        <v>2</v>
      </c>
      <c r="Q680">
        <v>2</v>
      </c>
      <c r="R680">
        <v>15</v>
      </c>
      <c r="S680">
        <v>242.89999898274701</v>
      </c>
      <c r="T680" s="4">
        <v>55.033332824707003</v>
      </c>
      <c r="U680">
        <v>0.97333333889643303</v>
      </c>
      <c r="V680">
        <v>0.369333326816559</v>
      </c>
      <c r="X680">
        <v>164.1</v>
      </c>
      <c r="Y680" s="4">
        <v>0.60570000000000002</v>
      </c>
      <c r="Z680">
        <v>0.95899999999999996</v>
      </c>
      <c r="AA680">
        <v>2</v>
      </c>
      <c r="AB680">
        <v>0.56999999999999995</v>
      </c>
      <c r="AC680">
        <v>6.2439999999999998</v>
      </c>
      <c r="AD680">
        <v>0.91100000000000003</v>
      </c>
      <c r="AE680">
        <v>2.1959999576210998</v>
      </c>
      <c r="AF680">
        <v>4.4593300819396999</v>
      </c>
      <c r="AG680">
        <v>47.093001008033802</v>
      </c>
      <c r="AH680">
        <v>-33.542562770000004</v>
      </c>
      <c r="AJ680" s="5">
        <f t="shared" si="21"/>
        <v>21.444900690730925</v>
      </c>
    </row>
    <row r="681" spans="1:36" x14ac:dyDescent="0.25">
      <c r="A681" t="s">
        <v>4889</v>
      </c>
      <c r="B681" t="s">
        <v>5067</v>
      </c>
      <c r="C681" t="s">
        <v>5153</v>
      </c>
      <c r="D681" t="str">
        <f t="shared" si="20"/>
        <v>Pouteria gonggrijpii</v>
      </c>
      <c r="E681" t="s">
        <v>5185</v>
      </c>
      <c r="F681" t="s">
        <v>116</v>
      </c>
      <c r="G681">
        <v>164</v>
      </c>
      <c r="H681">
        <v>83</v>
      </c>
      <c r="I681">
        <v>3</v>
      </c>
      <c r="J681">
        <v>5</v>
      </c>
      <c r="K681" t="s">
        <v>38</v>
      </c>
      <c r="L681" t="s">
        <v>5185</v>
      </c>
      <c r="M681">
        <v>560</v>
      </c>
      <c r="N681">
        <v>10</v>
      </c>
      <c r="O681">
        <v>13</v>
      </c>
      <c r="P681">
        <v>2</v>
      </c>
      <c r="Q681">
        <v>2</v>
      </c>
      <c r="R681">
        <v>13</v>
      </c>
      <c r="S681">
        <v>253.19999694824199</v>
      </c>
      <c r="T681" s="4">
        <v>42.366666158040402</v>
      </c>
      <c r="U681">
        <v>2.3266667127609302</v>
      </c>
      <c r="V681">
        <v>0.72599999109904001</v>
      </c>
      <c r="X681">
        <v>194.2</v>
      </c>
      <c r="Y681" s="4">
        <v>0.70879999999999999</v>
      </c>
      <c r="Z681">
        <v>0.5756</v>
      </c>
      <c r="AA681">
        <v>2</v>
      </c>
      <c r="AB681">
        <v>0.74199999999999999</v>
      </c>
      <c r="AC681">
        <v>11.84</v>
      </c>
      <c r="AD681">
        <v>2.7650000000000001</v>
      </c>
      <c r="AE681">
        <v>2.2360000759363201</v>
      </c>
      <c r="AF681">
        <v>3.6619100570678702</v>
      </c>
      <c r="AG681">
        <v>48.036998510360696</v>
      </c>
      <c r="AH681">
        <v>-31.664151230000002</v>
      </c>
      <c r="AJ681" s="5">
        <f t="shared" si="21"/>
        <v>21.483451198115596</v>
      </c>
    </row>
    <row r="682" spans="1:36" x14ac:dyDescent="0.25">
      <c r="A682" t="s">
        <v>2969</v>
      </c>
      <c r="B682" t="s">
        <v>2999</v>
      </c>
      <c r="C682" t="s">
        <v>3276</v>
      </c>
      <c r="D682" t="str">
        <f t="shared" si="20"/>
        <v>Eschweilera sagotiana</v>
      </c>
      <c r="E682" t="s">
        <v>3297</v>
      </c>
      <c r="F682" t="s">
        <v>89</v>
      </c>
      <c r="G682">
        <v>49</v>
      </c>
      <c r="H682">
        <v>145</v>
      </c>
      <c r="I682">
        <v>3</v>
      </c>
      <c r="J682">
        <v>5</v>
      </c>
      <c r="K682" t="s">
        <v>38</v>
      </c>
      <c r="L682" t="s">
        <v>3297</v>
      </c>
      <c r="M682">
        <v>316</v>
      </c>
      <c r="N682">
        <v>22.8</v>
      </c>
      <c r="O682">
        <v>22</v>
      </c>
      <c r="P682">
        <v>4</v>
      </c>
      <c r="Q682">
        <v>4</v>
      </c>
      <c r="R682">
        <v>22</v>
      </c>
      <c r="S682">
        <v>267.09999593099002</v>
      </c>
      <c r="T682" s="4">
        <v>61.200000762939503</v>
      </c>
      <c r="U682">
        <v>2.28666671117147</v>
      </c>
      <c r="V682">
        <v>0.37666666507720897</v>
      </c>
      <c r="X682">
        <v>93.3</v>
      </c>
      <c r="AE682">
        <v>2.39</v>
      </c>
      <c r="AF682">
        <v>-2.5000000000000001E-2</v>
      </c>
      <c r="AG682">
        <v>51.38</v>
      </c>
      <c r="AH682">
        <v>-31.831792140000001</v>
      </c>
      <c r="AJ682" s="5">
        <f t="shared" si="21"/>
        <v>21.497907949790793</v>
      </c>
    </row>
    <row r="683" spans="1:36" x14ac:dyDescent="0.25">
      <c r="A683" t="s">
        <v>4022</v>
      </c>
      <c r="B683" t="s">
        <v>4080</v>
      </c>
      <c r="C683" t="s">
        <v>63</v>
      </c>
      <c r="D683" t="str">
        <f t="shared" si="20"/>
        <v>Naucleopsis guianensis</v>
      </c>
      <c r="E683" t="s">
        <v>4089</v>
      </c>
      <c r="F683" t="s">
        <v>116</v>
      </c>
      <c r="G683">
        <v>141</v>
      </c>
      <c r="H683">
        <v>7</v>
      </c>
      <c r="I683">
        <v>3</v>
      </c>
      <c r="J683">
        <v>5</v>
      </c>
      <c r="K683" t="s">
        <v>38</v>
      </c>
      <c r="L683" t="s">
        <v>4089</v>
      </c>
      <c r="M683">
        <v>405</v>
      </c>
      <c r="N683">
        <v>12.3</v>
      </c>
      <c r="O683">
        <v>10</v>
      </c>
      <c r="P683">
        <v>2</v>
      </c>
      <c r="Q683">
        <v>2</v>
      </c>
      <c r="R683">
        <v>8</v>
      </c>
      <c r="S683">
        <v>312.53332519531301</v>
      </c>
      <c r="T683" s="4">
        <v>53.366667429606103</v>
      </c>
      <c r="U683">
        <v>2.2599999904632599</v>
      </c>
      <c r="V683">
        <v>0.24533333877722399</v>
      </c>
      <c r="X683">
        <v>92.3</v>
      </c>
      <c r="Y683" s="4">
        <v>0.60150000000000003</v>
      </c>
      <c r="Z683">
        <v>0.90249999999999997</v>
      </c>
      <c r="AA683">
        <v>2</v>
      </c>
      <c r="AB683">
        <v>0.64200000000000002</v>
      </c>
      <c r="AC683">
        <v>7.9610000000000003</v>
      </c>
      <c r="AD683">
        <v>1.1505000000000001</v>
      </c>
      <c r="AE683">
        <v>2.06</v>
      </c>
      <c r="AF683">
        <v>7.0110000000000001</v>
      </c>
      <c r="AG683">
        <v>44.29</v>
      </c>
      <c r="AH683">
        <v>-32.844696640000002</v>
      </c>
      <c r="AJ683" s="5">
        <f t="shared" si="21"/>
        <v>21.5</v>
      </c>
    </row>
    <row r="684" spans="1:36" x14ac:dyDescent="0.25">
      <c r="A684" t="s">
        <v>2969</v>
      </c>
      <c r="B684" t="s">
        <v>2999</v>
      </c>
      <c r="C684" t="s">
        <v>3171</v>
      </c>
      <c r="D684" t="str">
        <f t="shared" si="20"/>
        <v>Eschweilera decolorans</v>
      </c>
      <c r="E684" t="s">
        <v>3189</v>
      </c>
      <c r="F684" t="s">
        <v>89</v>
      </c>
      <c r="G684">
        <v>55</v>
      </c>
      <c r="H684">
        <v>166</v>
      </c>
      <c r="I684">
        <v>3</v>
      </c>
      <c r="J684">
        <v>4</v>
      </c>
      <c r="K684" t="s">
        <v>38</v>
      </c>
      <c r="L684" t="s">
        <v>3189</v>
      </c>
      <c r="M684">
        <v>308</v>
      </c>
      <c r="N684">
        <v>21</v>
      </c>
      <c r="O684">
        <v>16</v>
      </c>
      <c r="P684">
        <v>2</v>
      </c>
      <c r="Q684">
        <v>2</v>
      </c>
      <c r="R684">
        <v>16</v>
      </c>
      <c r="S684">
        <v>224</v>
      </c>
      <c r="T684" s="4">
        <v>58.5</v>
      </c>
      <c r="U684">
        <v>2.34999998410543</v>
      </c>
      <c r="V684">
        <v>0.445999989906947</v>
      </c>
      <c r="X684">
        <v>129.19999999999999</v>
      </c>
      <c r="AE684">
        <v>2.36</v>
      </c>
      <c r="AF684">
        <v>0.78700000000000003</v>
      </c>
      <c r="AG684">
        <v>50.74</v>
      </c>
      <c r="AH684">
        <v>-31.05958115</v>
      </c>
      <c r="AJ684" s="5">
        <f t="shared" si="21"/>
        <v>21.500000000000004</v>
      </c>
    </row>
    <row r="685" spans="1:36" x14ac:dyDescent="0.25">
      <c r="A685" t="s">
        <v>1525</v>
      </c>
      <c r="B685" t="s">
        <v>1526</v>
      </c>
      <c r="C685" t="s">
        <v>72</v>
      </c>
      <c r="D685" t="str">
        <f t="shared" si="20"/>
        <v>Cecropia obtusa</v>
      </c>
      <c r="E685" t="s">
        <v>1529</v>
      </c>
      <c r="F685" t="s">
        <v>116</v>
      </c>
      <c r="G685">
        <v>145</v>
      </c>
      <c r="H685">
        <v>46</v>
      </c>
      <c r="I685">
        <v>1</v>
      </c>
      <c r="J685">
        <v>5</v>
      </c>
      <c r="K685" t="s">
        <v>38</v>
      </c>
      <c r="L685" t="s">
        <v>1529</v>
      </c>
      <c r="M685">
        <v>107</v>
      </c>
      <c r="N685">
        <v>12.5</v>
      </c>
      <c r="O685">
        <v>24</v>
      </c>
      <c r="P685">
        <v>4</v>
      </c>
      <c r="Q685">
        <v>4</v>
      </c>
      <c r="R685">
        <v>20</v>
      </c>
      <c r="S685">
        <v>245.69999694824199</v>
      </c>
      <c r="T685" s="4">
        <v>44.599998474121101</v>
      </c>
      <c r="U685">
        <v>1.03999996185303</v>
      </c>
      <c r="V685">
        <v>19.2399997711182</v>
      </c>
      <c r="X685">
        <v>2551.6999999999998</v>
      </c>
      <c r="AE685">
        <v>2.1849999204278001</v>
      </c>
      <c r="AF685">
        <v>4.5651202201843297</v>
      </c>
      <c r="AG685">
        <v>46.9799995422363</v>
      </c>
      <c r="AH685">
        <v>-31.253811930000001</v>
      </c>
      <c r="AJ685" s="5">
        <f t="shared" si="21"/>
        <v>21.501144738274455</v>
      </c>
    </row>
    <row r="686" spans="1:36" x14ac:dyDescent="0.25">
      <c r="A686" t="s">
        <v>2969</v>
      </c>
      <c r="B686" t="s">
        <v>2999</v>
      </c>
      <c r="C686" t="s">
        <v>3171</v>
      </c>
      <c r="D686" t="str">
        <f t="shared" si="20"/>
        <v>Eschweilera decolorans</v>
      </c>
      <c r="E686" t="s">
        <v>3184</v>
      </c>
      <c r="F686" t="s">
        <v>89</v>
      </c>
      <c r="G686">
        <v>49</v>
      </c>
      <c r="H686">
        <v>139</v>
      </c>
      <c r="I686">
        <v>3</v>
      </c>
      <c r="J686">
        <v>5</v>
      </c>
      <c r="K686" t="s">
        <v>38</v>
      </c>
      <c r="L686" t="s">
        <v>3184</v>
      </c>
      <c r="M686">
        <v>308</v>
      </c>
      <c r="N686">
        <v>16.399999999999999</v>
      </c>
      <c r="O686">
        <v>20</v>
      </c>
      <c r="P686">
        <v>2</v>
      </c>
      <c r="Q686">
        <v>2</v>
      </c>
      <c r="R686">
        <v>15</v>
      </c>
      <c r="S686">
        <v>265.46667480468801</v>
      </c>
      <c r="T686" s="4">
        <v>60.466665903727197</v>
      </c>
      <c r="U686">
        <v>2.1899999777476</v>
      </c>
      <c r="V686">
        <v>1.05299999316533</v>
      </c>
      <c r="X686">
        <v>284.5</v>
      </c>
      <c r="AE686">
        <v>2.3199999999999998</v>
      </c>
      <c r="AF686">
        <v>-0.627</v>
      </c>
      <c r="AG686">
        <v>49.89</v>
      </c>
      <c r="AH686">
        <v>-30.888539600000001</v>
      </c>
      <c r="AJ686" s="5">
        <f t="shared" si="21"/>
        <v>21.504310344827587</v>
      </c>
    </row>
    <row r="687" spans="1:36" x14ac:dyDescent="0.25">
      <c r="A687" t="s">
        <v>822</v>
      </c>
      <c r="B687" t="s">
        <v>1144</v>
      </c>
      <c r="C687" t="s">
        <v>1161</v>
      </c>
      <c r="D687" t="str">
        <f t="shared" si="20"/>
        <v>Tetragastris panamensis</v>
      </c>
      <c r="E687" t="s">
        <v>1162</v>
      </c>
      <c r="F687" t="s">
        <v>37</v>
      </c>
      <c r="G687">
        <v>40</v>
      </c>
      <c r="H687">
        <v>27</v>
      </c>
      <c r="I687">
        <v>3</v>
      </c>
      <c r="J687">
        <v>5</v>
      </c>
      <c r="K687" t="s">
        <v>38</v>
      </c>
      <c r="L687" t="s">
        <v>1162</v>
      </c>
      <c r="M687">
        <v>82</v>
      </c>
      <c r="N687">
        <v>11.8</v>
      </c>
      <c r="O687">
        <v>20</v>
      </c>
      <c r="P687">
        <v>4</v>
      </c>
      <c r="Q687">
        <v>4</v>
      </c>
      <c r="R687">
        <v>20</v>
      </c>
      <c r="S687">
        <v>167.69999694824199</v>
      </c>
      <c r="T687" s="4">
        <v>59.3333333333333</v>
      </c>
      <c r="U687">
        <v>1.51333332061768</v>
      </c>
      <c r="V687">
        <v>0.28000000119209301</v>
      </c>
      <c r="X687">
        <v>116.8</v>
      </c>
      <c r="Y687" s="4">
        <v>0.65</v>
      </c>
      <c r="Z687">
        <v>0.56000000000000005</v>
      </c>
      <c r="AA687">
        <v>6</v>
      </c>
      <c r="AB687">
        <v>0.60982245206832897</v>
      </c>
      <c r="AC687">
        <v>11.8665</v>
      </c>
      <c r="AD687">
        <v>0.63691514999999999</v>
      </c>
      <c r="AE687">
        <v>2.1600000560283701</v>
      </c>
      <c r="AF687">
        <v>2.51490998268127</v>
      </c>
      <c r="AG687">
        <v>46.463000774383502</v>
      </c>
      <c r="AH687">
        <v>-33.907218190000002</v>
      </c>
      <c r="AJ687" s="5">
        <f t="shared" si="21"/>
        <v>21.510647948693038</v>
      </c>
    </row>
    <row r="688" spans="1:36" x14ac:dyDescent="0.25">
      <c r="A688" t="s">
        <v>124</v>
      </c>
      <c r="B688" t="s">
        <v>128</v>
      </c>
      <c r="C688" t="s">
        <v>135</v>
      </c>
      <c r="D688" t="str">
        <f t="shared" si="20"/>
        <v>Duguetia surinamensis</v>
      </c>
      <c r="E688" t="s">
        <v>149</v>
      </c>
      <c r="F688" t="s">
        <v>89</v>
      </c>
      <c r="G688">
        <v>88</v>
      </c>
      <c r="H688">
        <v>146</v>
      </c>
      <c r="I688">
        <v>3</v>
      </c>
      <c r="J688">
        <v>5</v>
      </c>
      <c r="K688" t="s">
        <v>38</v>
      </c>
      <c r="L688" t="s">
        <v>149</v>
      </c>
      <c r="M688">
        <v>11</v>
      </c>
      <c r="N688">
        <v>12.1</v>
      </c>
      <c r="O688">
        <v>16</v>
      </c>
      <c r="P688">
        <v>1</v>
      </c>
      <c r="Q688">
        <v>1</v>
      </c>
      <c r="R688">
        <v>6</v>
      </c>
      <c r="S688">
        <v>234.333338419596</v>
      </c>
      <c r="T688" s="4">
        <v>55.533332824707003</v>
      </c>
      <c r="U688">
        <v>2.2633333206176798</v>
      </c>
      <c r="V688">
        <v>0.28066666920979799</v>
      </c>
      <c r="X688">
        <v>102.5</v>
      </c>
      <c r="Y688" s="4">
        <v>0.6734</v>
      </c>
      <c r="AA688">
        <v>6</v>
      </c>
      <c r="AE688">
        <v>2.17</v>
      </c>
      <c r="AF688">
        <v>0.755</v>
      </c>
      <c r="AG688">
        <v>46.68</v>
      </c>
      <c r="AH688">
        <v>-34.447990449999999</v>
      </c>
      <c r="AJ688" s="5">
        <f t="shared" si="21"/>
        <v>21.511520737327189</v>
      </c>
    </row>
    <row r="689" spans="1:36" x14ac:dyDescent="0.25">
      <c r="A689" t="s">
        <v>2969</v>
      </c>
      <c r="B689" t="s">
        <v>2999</v>
      </c>
      <c r="C689" t="s">
        <v>3012</v>
      </c>
      <c r="D689" t="str">
        <f t="shared" si="20"/>
        <v>Eschweilera coriacea</v>
      </c>
      <c r="E689" t="s">
        <v>3016</v>
      </c>
      <c r="F689" t="s">
        <v>37</v>
      </c>
      <c r="G689">
        <v>22</v>
      </c>
      <c r="H689">
        <v>92</v>
      </c>
      <c r="I689">
        <v>3</v>
      </c>
      <c r="J689">
        <v>5</v>
      </c>
      <c r="K689" t="s">
        <v>38</v>
      </c>
      <c r="L689" t="s">
        <v>3016</v>
      </c>
      <c r="M689">
        <v>307</v>
      </c>
      <c r="N689">
        <v>20.100000000000001</v>
      </c>
      <c r="O689">
        <v>22</v>
      </c>
      <c r="P689">
        <v>3</v>
      </c>
      <c r="Q689">
        <v>4</v>
      </c>
      <c r="R689">
        <v>22</v>
      </c>
      <c r="S689">
        <v>245.13333129882801</v>
      </c>
      <c r="T689" s="4">
        <v>56.6666666666667</v>
      </c>
      <c r="U689">
        <v>2.21000003814697</v>
      </c>
      <c r="V689">
        <v>0.78000001112619999</v>
      </c>
      <c r="X689">
        <v>197</v>
      </c>
      <c r="AA689">
        <v>2</v>
      </c>
      <c r="AE689">
        <v>2.2949999198317501</v>
      </c>
      <c r="AF689">
        <v>2.0224800109863299</v>
      </c>
      <c r="AG689">
        <v>49.380001425743103</v>
      </c>
      <c r="AH689">
        <v>-32.075770310000003</v>
      </c>
      <c r="AJ689" s="5">
        <f t="shared" si="21"/>
        <v>21.516341242122234</v>
      </c>
    </row>
    <row r="690" spans="1:36" x14ac:dyDescent="0.25">
      <c r="A690" t="s">
        <v>2365</v>
      </c>
      <c r="B690" t="s">
        <v>2488</v>
      </c>
      <c r="C690" t="s">
        <v>2489</v>
      </c>
      <c r="D690" t="str">
        <f t="shared" si="20"/>
        <v>Pogonophora schomburgkiana</v>
      </c>
      <c r="E690" t="s">
        <v>2511</v>
      </c>
      <c r="F690" t="s">
        <v>89</v>
      </c>
      <c r="G690">
        <v>97</v>
      </c>
      <c r="H690">
        <v>213</v>
      </c>
      <c r="I690">
        <v>3</v>
      </c>
      <c r="J690">
        <v>5</v>
      </c>
      <c r="K690" t="s">
        <v>38</v>
      </c>
      <c r="L690" t="s">
        <v>2511</v>
      </c>
      <c r="M690">
        <v>217</v>
      </c>
      <c r="N690">
        <v>14.6</v>
      </c>
      <c r="O690">
        <v>13</v>
      </c>
      <c r="P690">
        <v>2</v>
      </c>
      <c r="Q690">
        <v>1</v>
      </c>
      <c r="R690">
        <v>13</v>
      </c>
      <c r="S690">
        <v>196.46666463216101</v>
      </c>
      <c r="T690" s="4">
        <v>64.366666158040402</v>
      </c>
      <c r="U690">
        <v>1.6399999856948899</v>
      </c>
      <c r="V690">
        <v>0.342333326737086</v>
      </c>
      <c r="X690">
        <v>142.69999999999999</v>
      </c>
      <c r="AE690">
        <v>2.19</v>
      </c>
      <c r="AF690">
        <v>0.83</v>
      </c>
      <c r="AG690">
        <v>47.15</v>
      </c>
      <c r="AH690">
        <v>-34.125239610000001</v>
      </c>
      <c r="AJ690" s="5">
        <f t="shared" si="21"/>
        <v>21.529680365296805</v>
      </c>
    </row>
    <row r="691" spans="1:36" x14ac:dyDescent="0.25">
      <c r="A691" t="s">
        <v>2969</v>
      </c>
      <c r="B691" t="s">
        <v>2970</v>
      </c>
      <c r="C691" t="s">
        <v>2994</v>
      </c>
      <c r="D691" t="str">
        <f t="shared" si="20"/>
        <v>Couratari oblongifolia</v>
      </c>
      <c r="E691" t="s">
        <v>2996</v>
      </c>
      <c r="F691" t="s">
        <v>116</v>
      </c>
      <c r="G691">
        <v>115</v>
      </c>
      <c r="H691">
        <v>81</v>
      </c>
      <c r="I691">
        <v>3</v>
      </c>
      <c r="J691">
        <v>4</v>
      </c>
      <c r="K691" t="s">
        <v>38</v>
      </c>
      <c r="L691" t="s">
        <v>2996</v>
      </c>
      <c r="M691">
        <v>304</v>
      </c>
      <c r="N691">
        <v>73.5</v>
      </c>
      <c r="O691">
        <v>45</v>
      </c>
      <c r="P691">
        <v>5</v>
      </c>
      <c r="Q691">
        <v>3</v>
      </c>
      <c r="R691">
        <v>35</v>
      </c>
      <c r="S691">
        <v>284.09999593099002</v>
      </c>
      <c r="T691" s="4">
        <v>32.6333332061768</v>
      </c>
      <c r="U691">
        <v>1.3099999825159701</v>
      </c>
      <c r="V691">
        <v>0.13166667024294501</v>
      </c>
      <c r="X691">
        <v>44.7</v>
      </c>
      <c r="Y691" s="4">
        <v>0.45450000000000002</v>
      </c>
      <c r="Z691">
        <v>1.1738</v>
      </c>
      <c r="AA691">
        <v>10</v>
      </c>
      <c r="AB691">
        <v>0.499</v>
      </c>
      <c r="AC691">
        <v>8.0924999999999994</v>
      </c>
      <c r="AD691">
        <v>2.4969999999999999</v>
      </c>
      <c r="AE691">
        <v>2.1970000118017201</v>
      </c>
      <c r="AF691">
        <v>4.1198701858520499</v>
      </c>
      <c r="AG691">
        <v>47.354999184608502</v>
      </c>
      <c r="AH691">
        <v>-27.72119099</v>
      </c>
      <c r="AJ691" s="5">
        <f t="shared" si="21"/>
        <v>21.554391866285663</v>
      </c>
    </row>
    <row r="692" spans="1:36" x14ac:dyDescent="0.25">
      <c r="A692" t="s">
        <v>2617</v>
      </c>
      <c r="B692" t="s">
        <v>2618</v>
      </c>
      <c r="C692" t="s">
        <v>2619</v>
      </c>
      <c r="D692" t="str">
        <f t="shared" si="20"/>
        <v>Hebepetalum humiriifolium</v>
      </c>
      <c r="E692" t="s">
        <v>2623</v>
      </c>
      <c r="F692" t="s">
        <v>74</v>
      </c>
      <c r="G692">
        <v>72</v>
      </c>
      <c r="H692">
        <v>11</v>
      </c>
      <c r="I692">
        <v>3</v>
      </c>
      <c r="J692">
        <v>5</v>
      </c>
      <c r="K692" t="s">
        <v>38</v>
      </c>
      <c r="L692" t="s">
        <v>2623</v>
      </c>
      <c r="M692">
        <v>226</v>
      </c>
      <c r="N692">
        <v>32.799999999999997</v>
      </c>
      <c r="O692">
        <v>24</v>
      </c>
      <c r="P692">
        <v>3</v>
      </c>
      <c r="Q692">
        <v>3</v>
      </c>
      <c r="R692">
        <v>20</v>
      </c>
      <c r="S692">
        <v>222.666666666667</v>
      </c>
      <c r="T692" s="4">
        <v>56.966665903727197</v>
      </c>
      <c r="U692">
        <v>0.83000000317891398</v>
      </c>
      <c r="V692">
        <v>0.30900000532468203</v>
      </c>
      <c r="X692">
        <v>132.69999999999999</v>
      </c>
      <c r="Y692" s="4">
        <v>0.72</v>
      </c>
      <c r="Z692">
        <v>0.45</v>
      </c>
      <c r="AA692">
        <v>7</v>
      </c>
      <c r="AB692">
        <v>0.67100000000000004</v>
      </c>
      <c r="AC692">
        <v>11.4322</v>
      </c>
      <c r="AD692">
        <v>2.1280000000000001</v>
      </c>
      <c r="AE692">
        <v>2.2730000317096701</v>
      </c>
      <c r="AF692">
        <v>3.3351800441741899</v>
      </c>
      <c r="AG692">
        <v>48.996001482009902</v>
      </c>
      <c r="AH692">
        <v>-32.243104850000002</v>
      </c>
      <c r="AJ692" s="5">
        <f t="shared" si="21"/>
        <v>21.555653672893637</v>
      </c>
    </row>
    <row r="693" spans="1:36" x14ac:dyDescent="0.25">
      <c r="A693" t="s">
        <v>2320</v>
      </c>
      <c r="B693" t="s">
        <v>2321</v>
      </c>
      <c r="C693" t="s">
        <v>6369</v>
      </c>
      <c r="D693" t="str">
        <f t="shared" si="20"/>
        <v>Sloanea sp, B8</v>
      </c>
      <c r="E693" t="s">
        <v>2358</v>
      </c>
      <c r="F693" t="s">
        <v>74</v>
      </c>
      <c r="G693">
        <v>70</v>
      </c>
      <c r="H693">
        <v>67</v>
      </c>
      <c r="I693">
        <v>3</v>
      </c>
      <c r="J693">
        <v>4</v>
      </c>
      <c r="K693" t="s">
        <v>38</v>
      </c>
      <c r="L693" t="s">
        <v>2358</v>
      </c>
      <c r="M693">
        <v>203</v>
      </c>
      <c r="N693">
        <v>17.7</v>
      </c>
      <c r="O693">
        <v>22</v>
      </c>
      <c r="P693">
        <v>4</v>
      </c>
      <c r="Q693">
        <v>3</v>
      </c>
      <c r="R693">
        <v>20</v>
      </c>
      <c r="S693">
        <v>209</v>
      </c>
      <c r="T693" s="4">
        <v>64.366667429606096</v>
      </c>
      <c r="U693">
        <v>1.3500000238418599</v>
      </c>
      <c r="V693">
        <v>0.43666667739550302</v>
      </c>
      <c r="X693">
        <v>157.6</v>
      </c>
      <c r="Y693" s="4">
        <v>0.67</v>
      </c>
      <c r="Z693">
        <v>0.47</v>
      </c>
      <c r="AA693">
        <v>3</v>
      </c>
      <c r="AE693">
        <v>2.3840000852942498</v>
      </c>
      <c r="AF693">
        <v>2.25353002548218</v>
      </c>
      <c r="AG693">
        <v>51.3930022716522</v>
      </c>
      <c r="AH693">
        <v>-32.275042329999998</v>
      </c>
      <c r="AJ693" s="5">
        <f t="shared" si="21"/>
        <v>21.557466624548766</v>
      </c>
    </row>
    <row r="694" spans="1:36" x14ac:dyDescent="0.25">
      <c r="A694" t="s">
        <v>2365</v>
      </c>
      <c r="B694" t="s">
        <v>2381</v>
      </c>
      <c r="C694" t="s">
        <v>63</v>
      </c>
      <c r="D694" t="str">
        <f t="shared" si="20"/>
        <v>Conceveiba guianensis</v>
      </c>
      <c r="E694" t="s">
        <v>2387</v>
      </c>
      <c r="F694" t="s">
        <v>74</v>
      </c>
      <c r="G694">
        <v>41</v>
      </c>
      <c r="H694">
        <v>1</v>
      </c>
      <c r="I694">
        <v>3</v>
      </c>
      <c r="J694">
        <v>5</v>
      </c>
      <c r="K694" t="s">
        <v>38</v>
      </c>
      <c r="L694" t="s">
        <v>2387</v>
      </c>
      <c r="M694">
        <v>207</v>
      </c>
      <c r="N694">
        <v>12.6</v>
      </c>
      <c r="O694">
        <v>16</v>
      </c>
      <c r="P694">
        <v>3</v>
      </c>
      <c r="Q694">
        <v>3</v>
      </c>
      <c r="R694">
        <v>15</v>
      </c>
      <c r="S694">
        <v>244.53333536783899</v>
      </c>
      <c r="T694" s="4">
        <v>60.900000254313099</v>
      </c>
      <c r="U694">
        <v>2.1300000349680599</v>
      </c>
      <c r="V694">
        <v>0.95399999618530296</v>
      </c>
      <c r="X694">
        <v>278.3</v>
      </c>
      <c r="Y694" s="4">
        <v>0.56999999999999995</v>
      </c>
      <c r="Z694">
        <v>0.64</v>
      </c>
      <c r="AE694">
        <v>2.27400008589029</v>
      </c>
      <c r="AF694">
        <v>2.1368000507354701</v>
      </c>
      <c r="AG694">
        <v>49.024000763893099</v>
      </c>
      <c r="AH694">
        <v>-30.495675739999999</v>
      </c>
      <c r="AJ694" s="5">
        <f t="shared" si="21"/>
        <v>21.558486768789983</v>
      </c>
    </row>
    <row r="695" spans="1:36" x14ac:dyDescent="0.25">
      <c r="A695" t="s">
        <v>1525</v>
      </c>
      <c r="B695" t="s">
        <v>1537</v>
      </c>
      <c r="C695" t="s">
        <v>1585</v>
      </c>
      <c r="D695" t="str">
        <f t="shared" si="20"/>
        <v>Pourouma villosa</v>
      </c>
      <c r="E695" t="s">
        <v>1594</v>
      </c>
      <c r="F695" t="s">
        <v>40</v>
      </c>
      <c r="G695">
        <v>58</v>
      </c>
      <c r="H695">
        <v>72</v>
      </c>
      <c r="I695">
        <v>3</v>
      </c>
      <c r="J695">
        <v>4</v>
      </c>
      <c r="K695" t="s">
        <v>38</v>
      </c>
      <c r="L695" t="s">
        <v>1594</v>
      </c>
      <c r="M695">
        <v>112</v>
      </c>
      <c r="N695">
        <v>10.199999999999999</v>
      </c>
      <c r="O695">
        <v>15</v>
      </c>
      <c r="P695">
        <v>3</v>
      </c>
      <c r="Q695">
        <v>3</v>
      </c>
      <c r="R695">
        <v>15</v>
      </c>
      <c r="S695">
        <v>336.43332926432299</v>
      </c>
      <c r="T695" s="4">
        <v>48.466667175292997</v>
      </c>
      <c r="U695">
        <v>2.4733332792917899</v>
      </c>
      <c r="V695">
        <v>5.2039999961853001</v>
      </c>
      <c r="X695">
        <v>1438.4</v>
      </c>
      <c r="Y695" s="4">
        <v>0.23699999999999999</v>
      </c>
      <c r="Z695">
        <v>1.0130999999999999</v>
      </c>
      <c r="AB695">
        <v>0.50600000000000001</v>
      </c>
      <c r="AC695">
        <v>11.1805</v>
      </c>
      <c r="AD695">
        <v>2.4655</v>
      </c>
      <c r="AE695">
        <v>2.19800006598234</v>
      </c>
      <c r="AF695">
        <v>1.64907002449036</v>
      </c>
      <c r="AG695">
        <v>47.398000955581701</v>
      </c>
      <c r="AH695">
        <v>-31.915173249999999</v>
      </c>
      <c r="AJ695" s="5">
        <f t="shared" si="21"/>
        <v>21.564149013980295</v>
      </c>
    </row>
    <row r="696" spans="1:36" x14ac:dyDescent="0.25">
      <c r="A696" t="s">
        <v>4111</v>
      </c>
      <c r="B696" t="s">
        <v>4253</v>
      </c>
      <c r="C696" t="s">
        <v>4265</v>
      </c>
      <c r="D696" t="str">
        <f t="shared" si="20"/>
        <v>Virola michelii</v>
      </c>
      <c r="E696" t="s">
        <v>4307</v>
      </c>
      <c r="F696" t="s">
        <v>74</v>
      </c>
      <c r="G696">
        <v>85</v>
      </c>
      <c r="H696">
        <v>20</v>
      </c>
      <c r="I696">
        <v>3</v>
      </c>
      <c r="J696">
        <v>5</v>
      </c>
      <c r="K696" t="s">
        <v>38</v>
      </c>
      <c r="L696" t="s">
        <v>4307</v>
      </c>
      <c r="M696">
        <v>416</v>
      </c>
      <c r="N696">
        <v>43.9</v>
      </c>
      <c r="O696">
        <v>37</v>
      </c>
      <c r="P696">
        <v>5</v>
      </c>
      <c r="Q696">
        <v>5</v>
      </c>
      <c r="R696">
        <v>30</v>
      </c>
      <c r="S696">
        <v>295.76666259765602</v>
      </c>
      <c r="T696" s="4">
        <v>76.299997965494796</v>
      </c>
      <c r="U696">
        <v>0.85000000397364295</v>
      </c>
      <c r="V696">
        <v>0.35233333706855802</v>
      </c>
      <c r="X696">
        <v>94.7</v>
      </c>
      <c r="AE696">
        <v>2.4390000849962199</v>
      </c>
      <c r="AF696">
        <v>3.6283600330352801</v>
      </c>
      <c r="AG696">
        <v>52.621001005172701</v>
      </c>
      <c r="AH696">
        <v>-32.706096350000003</v>
      </c>
      <c r="AJ696" s="5">
        <f t="shared" si="21"/>
        <v>21.574825408525665</v>
      </c>
    </row>
    <row r="697" spans="1:36" x14ac:dyDescent="0.25">
      <c r="A697" t="s">
        <v>4794</v>
      </c>
      <c r="B697" t="s">
        <v>4845</v>
      </c>
      <c r="C697" t="s">
        <v>6356</v>
      </c>
      <c r="D697" t="str">
        <f t="shared" si="20"/>
        <v>Talisia sp, B1</v>
      </c>
      <c r="E697" t="s">
        <v>4872</v>
      </c>
      <c r="F697" t="s">
        <v>37</v>
      </c>
      <c r="G697">
        <v>75</v>
      </c>
      <c r="H697">
        <v>25</v>
      </c>
      <c r="I697">
        <v>3</v>
      </c>
      <c r="J697">
        <v>4</v>
      </c>
      <c r="K697" t="s">
        <v>38</v>
      </c>
      <c r="L697" t="s">
        <v>4872</v>
      </c>
      <c r="M697">
        <v>523</v>
      </c>
      <c r="N697">
        <v>16.899999999999999</v>
      </c>
      <c r="O697">
        <v>21</v>
      </c>
      <c r="P697">
        <v>4</v>
      </c>
      <c r="Q697">
        <v>4</v>
      </c>
      <c r="R697">
        <v>21</v>
      </c>
      <c r="S697">
        <v>227.766667683919</v>
      </c>
      <c r="T697" s="4">
        <v>57.866666158040402</v>
      </c>
      <c r="U697">
        <v>1.4800000190734901</v>
      </c>
      <c r="V697">
        <v>0.80633332331975305</v>
      </c>
      <c r="X697">
        <v>293.10000000000002</v>
      </c>
      <c r="Y697" s="4">
        <v>0.68</v>
      </c>
      <c r="Z697">
        <v>0.48</v>
      </c>
      <c r="AA697">
        <v>4</v>
      </c>
      <c r="AB697">
        <v>0.53572523593902599</v>
      </c>
      <c r="AC697">
        <v>14.451499999999999</v>
      </c>
      <c r="AD697">
        <v>0.83251014999999995</v>
      </c>
      <c r="AE697">
        <v>2.4460000917315501</v>
      </c>
      <c r="AF697">
        <v>2.1773300170898402</v>
      </c>
      <c r="AG697">
        <v>52.784997224807697</v>
      </c>
      <c r="AH697">
        <v>-31.11901443</v>
      </c>
      <c r="AJ697" s="5">
        <f t="shared" si="21"/>
        <v>21.580128881941548</v>
      </c>
    </row>
    <row r="698" spans="1:36" x14ac:dyDescent="0.25">
      <c r="A698" t="s">
        <v>2969</v>
      </c>
      <c r="B698" t="s">
        <v>122</v>
      </c>
      <c r="C698" t="s">
        <v>6357</v>
      </c>
      <c r="D698" t="str">
        <f t="shared" si="20"/>
        <v>IND sp, B2</v>
      </c>
      <c r="E698" t="s">
        <v>3599</v>
      </c>
      <c r="F698" t="s">
        <v>74</v>
      </c>
      <c r="G698">
        <v>21</v>
      </c>
      <c r="H698">
        <v>23</v>
      </c>
      <c r="I698">
        <v>3</v>
      </c>
      <c r="J698">
        <v>4</v>
      </c>
      <c r="K698" t="s">
        <v>38</v>
      </c>
      <c r="L698" t="s">
        <v>3599</v>
      </c>
      <c r="M698">
        <v>822</v>
      </c>
      <c r="N698">
        <v>28.6</v>
      </c>
      <c r="O698">
        <v>26</v>
      </c>
      <c r="P698">
        <v>4</v>
      </c>
      <c r="Q698">
        <v>4</v>
      </c>
      <c r="R698">
        <v>26</v>
      </c>
      <c r="S698">
        <v>309.53332519531301</v>
      </c>
      <c r="T698" s="4">
        <v>51.400000254313099</v>
      </c>
      <c r="U698">
        <v>1.8099999825159701</v>
      </c>
      <c r="V698">
        <v>0.41399999459584602</v>
      </c>
      <c r="X698">
        <v>90.6</v>
      </c>
      <c r="Y698" s="4">
        <v>0.62</v>
      </c>
      <c r="Z698">
        <v>0.55000000000000004</v>
      </c>
      <c r="AA698">
        <v>8</v>
      </c>
      <c r="AB698">
        <v>0.61399999999999999</v>
      </c>
      <c r="AC698">
        <v>9.6364300000000007</v>
      </c>
      <c r="AD698">
        <v>2.5</v>
      </c>
      <c r="AE698">
        <v>2.4509999901056299</v>
      </c>
      <c r="AF698">
        <v>3.3941900730133101</v>
      </c>
      <c r="AG698">
        <v>52.938002347946203</v>
      </c>
      <c r="AH698">
        <v>-30.080598470000002</v>
      </c>
      <c r="AJ698" s="5">
        <f t="shared" si="21"/>
        <v>21.598532256895176</v>
      </c>
    </row>
    <row r="699" spans="1:36" x14ac:dyDescent="0.25">
      <c r="A699" t="s">
        <v>1525</v>
      </c>
      <c r="B699" t="s">
        <v>1537</v>
      </c>
      <c r="C699" t="s">
        <v>1585</v>
      </c>
      <c r="D699" t="str">
        <f t="shared" si="20"/>
        <v>Pourouma villosa</v>
      </c>
      <c r="E699" t="s">
        <v>1587</v>
      </c>
      <c r="F699" t="s">
        <v>37</v>
      </c>
      <c r="G699">
        <v>25</v>
      </c>
      <c r="H699">
        <v>15</v>
      </c>
      <c r="I699">
        <v>3</v>
      </c>
      <c r="J699">
        <v>4</v>
      </c>
      <c r="K699" t="s">
        <v>38</v>
      </c>
      <c r="L699" t="s">
        <v>1587</v>
      </c>
      <c r="M699">
        <v>112</v>
      </c>
      <c r="N699">
        <v>61.9</v>
      </c>
      <c r="O699">
        <v>20</v>
      </c>
      <c r="P699">
        <v>5</v>
      </c>
      <c r="Q699">
        <v>5</v>
      </c>
      <c r="R699">
        <v>20</v>
      </c>
      <c r="S699">
        <v>401.23333740234398</v>
      </c>
      <c r="T699" s="4">
        <v>50.099999745686901</v>
      </c>
      <c r="U699">
        <v>2.4899999300638802</v>
      </c>
      <c r="V699">
        <v>1.4253333012263001</v>
      </c>
      <c r="X699">
        <v>273.8</v>
      </c>
      <c r="Y699" s="4">
        <v>0.41</v>
      </c>
      <c r="Z699">
        <v>1.51</v>
      </c>
      <c r="AA699">
        <v>14</v>
      </c>
      <c r="AB699">
        <v>0.44490095973014798</v>
      </c>
      <c r="AC699">
        <v>11.3553</v>
      </c>
      <c r="AD699">
        <v>0.45016096999999999</v>
      </c>
      <c r="AE699">
        <v>2.2299999371171002</v>
      </c>
      <c r="AF699">
        <v>3.2551798820495601</v>
      </c>
      <c r="AG699">
        <v>48.173001408577001</v>
      </c>
      <c r="AH699">
        <v>-30.592034139999999</v>
      </c>
      <c r="AJ699" s="5">
        <f t="shared" si="21"/>
        <v>21.602243393268477</v>
      </c>
    </row>
    <row r="700" spans="1:36" x14ac:dyDescent="0.25">
      <c r="A700" t="s">
        <v>1187</v>
      </c>
      <c r="B700" t="s">
        <v>1447</v>
      </c>
      <c r="C700" t="s">
        <v>1448</v>
      </c>
      <c r="D700" t="str">
        <f t="shared" si="20"/>
        <v>Vouacapoua americana</v>
      </c>
      <c r="E700" t="s">
        <v>1484</v>
      </c>
      <c r="F700" t="s">
        <v>89</v>
      </c>
      <c r="G700">
        <v>75</v>
      </c>
      <c r="H700">
        <v>164</v>
      </c>
      <c r="I700">
        <v>3</v>
      </c>
      <c r="J700">
        <v>5</v>
      </c>
      <c r="K700" t="s">
        <v>38</v>
      </c>
      <c r="L700" t="s">
        <v>1484</v>
      </c>
      <c r="M700">
        <v>103</v>
      </c>
      <c r="N700">
        <v>28.8</v>
      </c>
      <c r="O700">
        <v>19</v>
      </c>
      <c r="P700">
        <v>3</v>
      </c>
      <c r="Q700">
        <v>5</v>
      </c>
      <c r="R700">
        <v>18</v>
      </c>
      <c r="S700">
        <v>148.666666666667</v>
      </c>
      <c r="T700" s="4">
        <v>53.566665649414098</v>
      </c>
      <c r="U700">
        <v>1.5766666730245</v>
      </c>
      <c r="V700">
        <v>0.22633333007494599</v>
      </c>
      <c r="X700">
        <v>78.3</v>
      </c>
      <c r="AE700">
        <v>2.33</v>
      </c>
      <c r="AF700">
        <v>0.71099999999999997</v>
      </c>
      <c r="AG700">
        <v>50.34</v>
      </c>
      <c r="AH700">
        <v>-31.966265050000001</v>
      </c>
      <c r="AJ700" s="5">
        <f t="shared" si="21"/>
        <v>21.605150214592275</v>
      </c>
    </row>
    <row r="701" spans="1:36" x14ac:dyDescent="0.25">
      <c r="A701" t="s">
        <v>1187</v>
      </c>
      <c r="B701" t="s">
        <v>1199</v>
      </c>
      <c r="C701" t="s">
        <v>63</v>
      </c>
      <c r="D701" t="str">
        <f t="shared" si="20"/>
        <v>Dicorynia guianensis</v>
      </c>
      <c r="E701" t="s">
        <v>1249</v>
      </c>
      <c r="F701" t="s">
        <v>40</v>
      </c>
      <c r="G701">
        <v>76</v>
      </c>
      <c r="H701">
        <v>48</v>
      </c>
      <c r="I701">
        <v>3</v>
      </c>
      <c r="J701">
        <v>5</v>
      </c>
      <c r="K701" t="s">
        <v>38</v>
      </c>
      <c r="L701" t="s">
        <v>1249</v>
      </c>
      <c r="M701">
        <v>88</v>
      </c>
      <c r="N701">
        <v>42.5</v>
      </c>
      <c r="O701">
        <v>33</v>
      </c>
      <c r="P701">
        <v>5</v>
      </c>
      <c r="Q701">
        <v>4</v>
      </c>
      <c r="R701">
        <v>30</v>
      </c>
      <c r="S701">
        <v>270.56667073567701</v>
      </c>
      <c r="T701" s="4">
        <v>67.900001525878906</v>
      </c>
      <c r="U701">
        <v>1.46000003814697</v>
      </c>
      <c r="V701">
        <v>0.29333333174387599</v>
      </c>
      <c r="X701">
        <v>79.400000000000006</v>
      </c>
      <c r="Y701" s="4">
        <v>0.72750000000000004</v>
      </c>
      <c r="Z701">
        <v>0.58109999999999995</v>
      </c>
      <c r="AB701">
        <v>0.41399999999999998</v>
      </c>
      <c r="AC701">
        <v>15.920500000000001</v>
      </c>
      <c r="AD701">
        <v>3.08</v>
      </c>
      <c r="AE701">
        <v>2.37700007855892</v>
      </c>
      <c r="AF701">
        <v>4.5215401649475098</v>
      </c>
      <c r="AG701">
        <v>51.388001441955602</v>
      </c>
      <c r="AH701">
        <v>-28.407251819999999</v>
      </c>
      <c r="AJ701" s="5">
        <f t="shared" si="21"/>
        <v>21.618847178629498</v>
      </c>
    </row>
    <row r="702" spans="1:36" x14ac:dyDescent="0.25">
      <c r="A702" t="s">
        <v>794</v>
      </c>
      <c r="B702" t="s">
        <v>795</v>
      </c>
      <c r="C702" t="s">
        <v>796</v>
      </c>
      <c r="D702" t="str">
        <f t="shared" si="20"/>
        <v>Cordia sagotii</v>
      </c>
      <c r="E702" t="s">
        <v>809</v>
      </c>
      <c r="F702" t="s">
        <v>40</v>
      </c>
      <c r="G702">
        <v>35</v>
      </c>
      <c r="H702">
        <v>21</v>
      </c>
      <c r="I702">
        <v>1</v>
      </c>
      <c r="J702">
        <v>4</v>
      </c>
      <c r="K702" t="s">
        <v>38</v>
      </c>
      <c r="L702" t="s">
        <v>809</v>
      </c>
      <c r="M702">
        <v>60</v>
      </c>
      <c r="N702">
        <v>22.6</v>
      </c>
      <c r="O702">
        <v>23</v>
      </c>
      <c r="P702">
        <v>3</v>
      </c>
      <c r="Q702">
        <v>3</v>
      </c>
      <c r="R702">
        <v>20</v>
      </c>
      <c r="S702">
        <v>390</v>
      </c>
      <c r="T702" s="4">
        <v>84.699996948242202</v>
      </c>
      <c r="U702">
        <v>4.4800000190734899</v>
      </c>
      <c r="V702">
        <v>2.3369998931884801</v>
      </c>
      <c r="X702">
        <v>142.69999999999999</v>
      </c>
      <c r="Y702" s="4">
        <v>0.5242</v>
      </c>
      <c r="Z702">
        <v>0.79920000000000002</v>
      </c>
      <c r="AE702">
        <v>2.0899999886751202</v>
      </c>
      <c r="AF702">
        <v>1.7413200139999401</v>
      </c>
      <c r="AG702">
        <v>45.208001136779799</v>
      </c>
      <c r="AH702">
        <v>-33.586760300000002</v>
      </c>
      <c r="AJ702" s="5">
        <f t="shared" si="21"/>
        <v>21.630622670690911</v>
      </c>
    </row>
    <row r="703" spans="1:36" x14ac:dyDescent="0.25">
      <c r="A703" t="s">
        <v>2365</v>
      </c>
      <c r="B703" t="s">
        <v>2408</v>
      </c>
      <c r="C703" t="s">
        <v>2433</v>
      </c>
      <c r="D703" t="str">
        <f t="shared" si="20"/>
        <v>Drypetes variabilis</v>
      </c>
      <c r="E703" t="s">
        <v>2436</v>
      </c>
      <c r="F703" t="s">
        <v>37</v>
      </c>
      <c r="G703">
        <v>90</v>
      </c>
      <c r="H703">
        <v>91</v>
      </c>
      <c r="I703">
        <v>3</v>
      </c>
      <c r="J703">
        <v>5</v>
      </c>
      <c r="K703" t="s">
        <v>38</v>
      </c>
      <c r="L703" t="s">
        <v>2436</v>
      </c>
      <c r="M703">
        <v>210</v>
      </c>
      <c r="N703">
        <v>45.4</v>
      </c>
      <c r="O703">
        <v>34</v>
      </c>
      <c r="P703">
        <v>5</v>
      </c>
      <c r="Q703">
        <v>4</v>
      </c>
      <c r="R703">
        <v>33</v>
      </c>
      <c r="S703">
        <v>312.46667480468801</v>
      </c>
      <c r="T703" s="4">
        <v>65.866666158040402</v>
      </c>
      <c r="U703">
        <v>2.1699999173482301</v>
      </c>
      <c r="V703">
        <v>0.75399998823801695</v>
      </c>
      <c r="X703">
        <v>190.5</v>
      </c>
      <c r="Y703" s="4">
        <v>0.67</v>
      </c>
      <c r="Z703">
        <v>0.63</v>
      </c>
      <c r="AA703">
        <v>11</v>
      </c>
      <c r="AB703">
        <v>0.64702469110488903</v>
      </c>
      <c r="AC703">
        <v>8.766</v>
      </c>
      <c r="AD703">
        <v>0.48173096999999998</v>
      </c>
      <c r="AE703">
        <v>2.15199999511242</v>
      </c>
      <c r="AF703">
        <v>3.17768001556396</v>
      </c>
      <c r="AG703">
        <v>46.553000807762103</v>
      </c>
      <c r="AH703">
        <v>-30.923371899999999</v>
      </c>
      <c r="AJ703" s="5">
        <f t="shared" si="21"/>
        <v>21.632435368723215</v>
      </c>
    </row>
    <row r="704" spans="1:36" x14ac:dyDescent="0.25">
      <c r="A704" t="s">
        <v>4111</v>
      </c>
      <c r="B704" t="s">
        <v>4253</v>
      </c>
      <c r="C704" t="s">
        <v>4265</v>
      </c>
      <c r="D704" t="str">
        <f t="shared" si="20"/>
        <v>Virola michelii</v>
      </c>
      <c r="E704" t="s">
        <v>4282</v>
      </c>
      <c r="F704" t="s">
        <v>74</v>
      </c>
      <c r="G704">
        <v>20</v>
      </c>
      <c r="H704">
        <v>11</v>
      </c>
      <c r="I704">
        <v>3</v>
      </c>
      <c r="J704">
        <v>5</v>
      </c>
      <c r="K704" t="s">
        <v>38</v>
      </c>
      <c r="L704" t="s">
        <v>4282</v>
      </c>
      <c r="M704">
        <v>416</v>
      </c>
      <c r="N704">
        <v>14.3</v>
      </c>
      <c r="O704">
        <v>21</v>
      </c>
      <c r="P704">
        <v>4</v>
      </c>
      <c r="Q704">
        <v>4</v>
      </c>
      <c r="R704">
        <v>17</v>
      </c>
      <c r="S704">
        <v>204.46666463216101</v>
      </c>
      <c r="T704" s="4">
        <v>73.766667683919295</v>
      </c>
      <c r="U704">
        <v>0.54666666189829505</v>
      </c>
      <c r="V704">
        <v>0.61633334557215402</v>
      </c>
      <c r="X704">
        <v>158.6</v>
      </c>
      <c r="Y704" s="4">
        <v>0.47</v>
      </c>
      <c r="Z704">
        <v>0.76</v>
      </c>
      <c r="AE704">
        <v>2.50100009143353</v>
      </c>
      <c r="AF704">
        <v>2.97578001022339</v>
      </c>
      <c r="AG704">
        <v>54.132997989654498</v>
      </c>
      <c r="AH704">
        <v>-31.875734489999999</v>
      </c>
      <c r="AJ704" s="5">
        <f t="shared" si="21"/>
        <v>21.644540588011893</v>
      </c>
    </row>
    <row r="705" spans="1:36" x14ac:dyDescent="0.25">
      <c r="A705" t="s">
        <v>2969</v>
      </c>
      <c r="B705" t="s">
        <v>2999</v>
      </c>
      <c r="C705" t="s">
        <v>3012</v>
      </c>
      <c r="D705" t="str">
        <f t="shared" si="20"/>
        <v>Eschweilera coriacea</v>
      </c>
      <c r="E705" t="s">
        <v>3060</v>
      </c>
      <c r="F705" t="s">
        <v>40</v>
      </c>
      <c r="G705">
        <v>63</v>
      </c>
      <c r="H705">
        <v>89</v>
      </c>
      <c r="I705">
        <v>3</v>
      </c>
      <c r="J705">
        <v>5</v>
      </c>
      <c r="K705" t="s">
        <v>38</v>
      </c>
      <c r="L705" t="s">
        <v>3060</v>
      </c>
      <c r="M705">
        <v>307</v>
      </c>
      <c r="N705">
        <v>16.7</v>
      </c>
      <c r="O705">
        <v>13</v>
      </c>
      <c r="P705">
        <v>3</v>
      </c>
      <c r="Q705">
        <v>3</v>
      </c>
      <c r="R705">
        <v>13</v>
      </c>
      <c r="S705">
        <v>192.333333333333</v>
      </c>
      <c r="T705" s="4">
        <v>54.633332570393897</v>
      </c>
      <c r="U705">
        <v>1.8366667032241799</v>
      </c>
      <c r="V705">
        <v>0.56833333770434102</v>
      </c>
      <c r="X705">
        <v>198.3</v>
      </c>
      <c r="Y705" s="4">
        <v>0.71360000000000001</v>
      </c>
      <c r="Z705">
        <v>0.59440000000000004</v>
      </c>
      <c r="AB705">
        <v>0.65600000000000003</v>
      </c>
      <c r="AC705">
        <v>13.337999999999999</v>
      </c>
      <c r="AD705">
        <v>2.129</v>
      </c>
      <c r="AE705">
        <v>1.89200006425381</v>
      </c>
      <c r="AF705">
        <v>0.95073997974395796</v>
      </c>
      <c r="AG705">
        <v>40.9530013799667</v>
      </c>
      <c r="AH705">
        <v>-32.17714539</v>
      </c>
      <c r="AJ705" s="5">
        <f t="shared" si="21"/>
        <v>21.645348831485503</v>
      </c>
    </row>
    <row r="706" spans="1:36" x14ac:dyDescent="0.25">
      <c r="A706" t="s">
        <v>5559</v>
      </c>
      <c r="B706" t="s">
        <v>5569</v>
      </c>
      <c r="C706" t="s">
        <v>5570</v>
      </c>
      <c r="D706" t="str">
        <f t="shared" ref="D706:D769" si="22">CONCATENATE(B706," ",C706)</f>
        <v>Qualea rosea</v>
      </c>
      <c r="E706" t="s">
        <v>5589</v>
      </c>
      <c r="F706" t="s">
        <v>116</v>
      </c>
      <c r="G706">
        <v>117</v>
      </c>
      <c r="H706">
        <v>35</v>
      </c>
      <c r="I706">
        <v>3</v>
      </c>
      <c r="J706">
        <v>5</v>
      </c>
      <c r="K706" t="s">
        <v>38</v>
      </c>
      <c r="L706" t="s">
        <v>5589</v>
      </c>
      <c r="M706">
        <v>615</v>
      </c>
      <c r="N706">
        <v>10.191000000000001</v>
      </c>
      <c r="O706">
        <v>18</v>
      </c>
      <c r="Q706">
        <v>1</v>
      </c>
      <c r="S706">
        <v>256.19999694824202</v>
      </c>
      <c r="T706" s="4">
        <v>56</v>
      </c>
      <c r="U706">
        <v>1.5199999809265099</v>
      </c>
      <c r="V706">
        <v>0.47433333098888403</v>
      </c>
      <c r="X706">
        <v>142.30000000000001</v>
      </c>
      <c r="AB706">
        <v>0.56999999999999995</v>
      </c>
      <c r="AE706">
        <v>1.9179999828338601</v>
      </c>
      <c r="AF706">
        <v>3.3114500045776398</v>
      </c>
      <c r="AG706">
        <v>41.516000032424898</v>
      </c>
      <c r="AH706">
        <v>-31.902429829999999</v>
      </c>
      <c r="AJ706" s="5">
        <f t="shared" ref="AJ706:AJ769" si="23">AG706/AE706</f>
        <v>21.645464235659002</v>
      </c>
    </row>
    <row r="707" spans="1:36" x14ac:dyDescent="0.25">
      <c r="A707" t="s">
        <v>4889</v>
      </c>
      <c r="B707" t="s">
        <v>5330</v>
      </c>
      <c r="C707" t="s">
        <v>5339</v>
      </c>
      <c r="D707" t="str">
        <f t="shared" si="22"/>
        <v>Pradosia ptychandra</v>
      </c>
      <c r="E707" t="s">
        <v>5351</v>
      </c>
      <c r="F707" t="s">
        <v>42</v>
      </c>
      <c r="G707">
        <v>77</v>
      </c>
      <c r="H707">
        <v>321</v>
      </c>
      <c r="I707">
        <v>3</v>
      </c>
      <c r="J707">
        <v>5</v>
      </c>
      <c r="K707" t="s">
        <v>38</v>
      </c>
      <c r="L707" t="s">
        <v>5351</v>
      </c>
      <c r="M707">
        <v>590</v>
      </c>
      <c r="O707">
        <v>9</v>
      </c>
      <c r="P707">
        <v>2</v>
      </c>
      <c r="Q707">
        <v>3</v>
      </c>
      <c r="R707">
        <v>8</v>
      </c>
      <c r="S707">
        <v>129.20000203450499</v>
      </c>
      <c r="T707" s="4">
        <v>57.366667429606103</v>
      </c>
      <c r="U707">
        <v>0.840000013510386</v>
      </c>
      <c r="V707">
        <v>0.40899999936421699</v>
      </c>
      <c r="X707">
        <v>180.7</v>
      </c>
      <c r="Y707" s="4">
        <v>0.62980000000000003</v>
      </c>
      <c r="Z707">
        <v>0.81899999999999995</v>
      </c>
      <c r="AB707">
        <v>0.64200000000000002</v>
      </c>
      <c r="AC707">
        <v>13.394</v>
      </c>
      <c r="AD707">
        <v>2.5914999999999999</v>
      </c>
      <c r="AE707">
        <v>2.2490000352263499</v>
      </c>
      <c r="AF707">
        <v>3.3123300075531001</v>
      </c>
      <c r="AG707">
        <v>48.719000816345201</v>
      </c>
      <c r="AH707">
        <v>-33.560475629999999</v>
      </c>
      <c r="AJ707" s="5">
        <f t="shared" si="23"/>
        <v>21.662516697756249</v>
      </c>
    </row>
    <row r="708" spans="1:36" x14ac:dyDescent="0.25">
      <c r="A708" t="s">
        <v>1187</v>
      </c>
      <c r="B708" t="s">
        <v>1447</v>
      </c>
      <c r="C708" t="s">
        <v>1448</v>
      </c>
      <c r="D708" t="str">
        <f t="shared" si="22"/>
        <v>Vouacapoua americana</v>
      </c>
      <c r="E708" t="s">
        <v>1473</v>
      </c>
      <c r="F708" t="s">
        <v>116</v>
      </c>
      <c r="G708">
        <v>149</v>
      </c>
      <c r="H708">
        <v>1</v>
      </c>
      <c r="I708">
        <v>3</v>
      </c>
      <c r="J708">
        <v>5</v>
      </c>
      <c r="K708" t="s">
        <v>38</v>
      </c>
      <c r="L708" t="s">
        <v>1473</v>
      </c>
      <c r="M708">
        <v>103</v>
      </c>
      <c r="N708">
        <v>54.5</v>
      </c>
      <c r="O708">
        <v>35</v>
      </c>
      <c r="P708">
        <v>5</v>
      </c>
      <c r="Q708">
        <v>4</v>
      </c>
      <c r="R708">
        <v>32</v>
      </c>
      <c r="V708">
        <v>0.258666669329007</v>
      </c>
      <c r="X708">
        <v>85.4</v>
      </c>
      <c r="AE708">
        <v>2.37</v>
      </c>
      <c r="AF708">
        <v>4.742</v>
      </c>
      <c r="AG708">
        <v>51.36</v>
      </c>
      <c r="AH708">
        <v>-31.878733390000001</v>
      </c>
      <c r="AJ708" s="5">
        <f t="shared" si="23"/>
        <v>21.670886075949365</v>
      </c>
    </row>
    <row r="709" spans="1:36" x14ac:dyDescent="0.25">
      <c r="A709" t="s">
        <v>1661</v>
      </c>
      <c r="B709" t="s">
        <v>1747</v>
      </c>
      <c r="C709" t="s">
        <v>1804</v>
      </c>
      <c r="D709" t="str">
        <f t="shared" si="22"/>
        <v>Licania canescens</v>
      </c>
      <c r="E709" t="s">
        <v>1845</v>
      </c>
      <c r="F709" t="s">
        <v>116</v>
      </c>
      <c r="G709">
        <v>172</v>
      </c>
      <c r="H709">
        <v>57</v>
      </c>
      <c r="I709">
        <v>3</v>
      </c>
      <c r="J709">
        <v>5</v>
      </c>
      <c r="K709" t="s">
        <v>38</v>
      </c>
      <c r="L709" t="s">
        <v>1845</v>
      </c>
      <c r="M709">
        <v>135</v>
      </c>
      <c r="N709">
        <v>10.7</v>
      </c>
      <c r="O709">
        <v>20</v>
      </c>
      <c r="P709">
        <v>3</v>
      </c>
      <c r="Q709">
        <v>4</v>
      </c>
      <c r="S709">
        <v>179.20000203450499</v>
      </c>
      <c r="T709" s="4">
        <v>39.033334096272803</v>
      </c>
      <c r="U709">
        <v>1.2333333492279099</v>
      </c>
      <c r="V709">
        <v>0.190999994675318</v>
      </c>
      <c r="X709">
        <v>87.1</v>
      </c>
      <c r="Y709" s="4">
        <v>0.73599999999999999</v>
      </c>
      <c r="Z709">
        <v>0.47539999999999999</v>
      </c>
      <c r="AB709">
        <v>0.69199999999999995</v>
      </c>
      <c r="AC709">
        <v>10.829000000000001</v>
      </c>
      <c r="AD709">
        <v>2.0674999999999999</v>
      </c>
      <c r="AE709">
        <v>2.1789999678731</v>
      </c>
      <c r="AF709">
        <v>3.3674900531768799</v>
      </c>
      <c r="AG709">
        <v>47.244998812675497</v>
      </c>
      <c r="AH709">
        <v>-32.049230090000002</v>
      </c>
      <c r="AJ709" s="5">
        <f t="shared" si="23"/>
        <v>21.681963978545106</v>
      </c>
    </row>
    <row r="710" spans="1:36" x14ac:dyDescent="0.25">
      <c r="A710" t="s">
        <v>1661</v>
      </c>
      <c r="B710" t="s">
        <v>2025</v>
      </c>
      <c r="C710" t="s">
        <v>2029</v>
      </c>
      <c r="D710" t="str">
        <f t="shared" si="22"/>
        <v>Parinari excelsa</v>
      </c>
      <c r="E710" t="s">
        <v>2031</v>
      </c>
      <c r="F710" t="s">
        <v>74</v>
      </c>
      <c r="G710">
        <v>96</v>
      </c>
      <c r="H710">
        <v>55</v>
      </c>
      <c r="I710">
        <v>3</v>
      </c>
      <c r="J710">
        <v>5</v>
      </c>
      <c r="K710" t="s">
        <v>38</v>
      </c>
      <c r="L710" t="s">
        <v>2031</v>
      </c>
      <c r="M710">
        <v>156</v>
      </c>
      <c r="N710">
        <v>26.3</v>
      </c>
      <c r="O710">
        <v>28</v>
      </c>
      <c r="P710">
        <v>3</v>
      </c>
      <c r="Q710">
        <v>3</v>
      </c>
      <c r="R710">
        <v>20</v>
      </c>
      <c r="S710">
        <v>249.56666564941401</v>
      </c>
      <c r="T710" s="4">
        <v>59.866667429606103</v>
      </c>
      <c r="U710">
        <v>1.8166666825612401</v>
      </c>
      <c r="V710">
        <v>0.16200000047683699</v>
      </c>
      <c r="X710">
        <v>61.7</v>
      </c>
      <c r="Y710" s="4">
        <v>0.59</v>
      </c>
      <c r="Z710">
        <v>0.8</v>
      </c>
      <c r="AA710">
        <v>5</v>
      </c>
      <c r="AE710">
        <v>2.1090000867843601</v>
      </c>
      <c r="AF710">
        <v>1.76152002811432</v>
      </c>
      <c r="AG710">
        <v>45.730000734329202</v>
      </c>
      <c r="AH710">
        <v>-32.854507060000003</v>
      </c>
      <c r="AJ710" s="5">
        <f t="shared" si="23"/>
        <v>21.683261665510294</v>
      </c>
    </row>
    <row r="711" spans="1:36" x14ac:dyDescent="0.25">
      <c r="A711" t="s">
        <v>4889</v>
      </c>
      <c r="B711" t="s">
        <v>5067</v>
      </c>
      <c r="C711" t="s">
        <v>5118</v>
      </c>
      <c r="D711" t="str">
        <f t="shared" si="22"/>
        <v>Pouteria engleri</v>
      </c>
      <c r="E711" t="s">
        <v>5121</v>
      </c>
      <c r="F711" t="s">
        <v>40</v>
      </c>
      <c r="G711">
        <v>18</v>
      </c>
      <c r="H711">
        <v>12</v>
      </c>
      <c r="I711">
        <v>3</v>
      </c>
      <c r="J711">
        <v>5</v>
      </c>
      <c r="K711" t="s">
        <v>38</v>
      </c>
      <c r="L711" t="s">
        <v>5121</v>
      </c>
      <c r="M711">
        <v>943</v>
      </c>
      <c r="N711">
        <v>14.4</v>
      </c>
      <c r="O711">
        <v>17</v>
      </c>
      <c r="P711">
        <v>3</v>
      </c>
      <c r="Q711">
        <v>3</v>
      </c>
      <c r="R711">
        <v>17</v>
      </c>
      <c r="S711">
        <v>207.10000101725299</v>
      </c>
      <c r="T711" s="4">
        <v>49.466665903727197</v>
      </c>
      <c r="U711">
        <v>1.4166666666666701</v>
      </c>
      <c r="V711">
        <v>0.30366667111714701</v>
      </c>
      <c r="X711">
        <v>86.8</v>
      </c>
      <c r="AE711">
        <v>2.2110000252723698</v>
      </c>
      <c r="AF711">
        <v>0.81116998195648204</v>
      </c>
      <c r="AG711">
        <v>47.9420006275177</v>
      </c>
      <c r="AH711">
        <v>-31.251042200000001</v>
      </c>
      <c r="AJ711" s="5">
        <f t="shared" si="23"/>
        <v>21.683401211907174</v>
      </c>
    </row>
    <row r="712" spans="1:36" x14ac:dyDescent="0.25">
      <c r="A712" t="s">
        <v>1187</v>
      </c>
      <c r="B712" t="s">
        <v>1199</v>
      </c>
      <c r="C712" t="s">
        <v>63</v>
      </c>
      <c r="D712" t="str">
        <f t="shared" si="22"/>
        <v>Dicorynia guianensis</v>
      </c>
      <c r="E712" t="s">
        <v>1200</v>
      </c>
      <c r="F712" t="s">
        <v>37</v>
      </c>
      <c r="G712">
        <v>11</v>
      </c>
      <c r="H712">
        <v>33</v>
      </c>
      <c r="I712">
        <v>3</v>
      </c>
      <c r="J712">
        <v>5</v>
      </c>
      <c r="K712" t="s">
        <v>38</v>
      </c>
      <c r="L712" t="s">
        <v>1200</v>
      </c>
      <c r="M712">
        <v>88</v>
      </c>
      <c r="N712">
        <v>65.8</v>
      </c>
      <c r="O712">
        <v>35</v>
      </c>
      <c r="P712">
        <v>5</v>
      </c>
      <c r="Q712">
        <v>5</v>
      </c>
      <c r="R712">
        <v>35</v>
      </c>
      <c r="S712">
        <v>265.000005086263</v>
      </c>
      <c r="T712" s="4">
        <v>62.766666412353501</v>
      </c>
      <c r="U712">
        <v>1.41000000635783</v>
      </c>
      <c r="V712">
        <v>0.387999991575877</v>
      </c>
      <c r="X712">
        <v>119.8</v>
      </c>
      <c r="Y712" s="4">
        <v>0.65</v>
      </c>
      <c r="Z712">
        <v>0.64</v>
      </c>
      <c r="AA712">
        <v>8</v>
      </c>
      <c r="AB712">
        <v>0.56514722108840898</v>
      </c>
      <c r="AC712">
        <v>12.856199999999999</v>
      </c>
      <c r="AD712">
        <v>1.39207277</v>
      </c>
      <c r="AE712">
        <v>2.42800004780293</v>
      </c>
      <c r="AF712">
        <v>3.4705400466918901</v>
      </c>
      <c r="AG712">
        <v>52.740001678466797</v>
      </c>
      <c r="AH712">
        <v>-29.544282469999999</v>
      </c>
      <c r="AJ712" s="5">
        <f t="shared" si="23"/>
        <v>21.721581812237044</v>
      </c>
    </row>
    <row r="713" spans="1:36" x14ac:dyDescent="0.25">
      <c r="A713" t="s">
        <v>2969</v>
      </c>
      <c r="B713" t="s">
        <v>3400</v>
      </c>
      <c r="C713" t="s">
        <v>3586</v>
      </c>
      <c r="D713" t="str">
        <f t="shared" si="22"/>
        <v>Lecythis zabucajo</v>
      </c>
      <c r="E713" t="s">
        <v>3593</v>
      </c>
      <c r="F713" t="s">
        <v>40</v>
      </c>
      <c r="G713">
        <v>91</v>
      </c>
      <c r="H713">
        <v>66</v>
      </c>
      <c r="I713">
        <v>3</v>
      </c>
      <c r="J713">
        <v>5</v>
      </c>
      <c r="K713" t="s">
        <v>38</v>
      </c>
      <c r="L713" t="s">
        <v>3593</v>
      </c>
      <c r="M713">
        <v>329</v>
      </c>
      <c r="N713">
        <v>46.5</v>
      </c>
      <c r="O713">
        <v>33</v>
      </c>
      <c r="P713">
        <v>5</v>
      </c>
      <c r="Q713">
        <v>5</v>
      </c>
      <c r="R713">
        <v>33</v>
      </c>
      <c r="S713">
        <v>194.333333333333</v>
      </c>
      <c r="T713" s="4">
        <v>41.100001017252602</v>
      </c>
      <c r="U713">
        <v>1.2699999809265099</v>
      </c>
      <c r="V713">
        <v>0.209333330392838</v>
      </c>
      <c r="X713">
        <v>69.8</v>
      </c>
      <c r="Y713" s="4">
        <v>0.73409999999999997</v>
      </c>
      <c r="Z713">
        <v>0.52390000000000003</v>
      </c>
      <c r="AB713">
        <v>0.66600000000000004</v>
      </c>
      <c r="AC713">
        <v>10.967499999999999</v>
      </c>
      <c r="AD713">
        <v>3.5870000000000002</v>
      </c>
      <c r="AE713">
        <v>2.2840000689029698</v>
      </c>
      <c r="AF713">
        <v>0.61816000938415505</v>
      </c>
      <c r="AG713">
        <v>49.652001261711099</v>
      </c>
      <c r="AH713">
        <v>-28.539795699999999</v>
      </c>
      <c r="AJ713" s="5">
        <f t="shared" si="23"/>
        <v>21.739054187314231</v>
      </c>
    </row>
    <row r="714" spans="1:36" x14ac:dyDescent="0.25">
      <c r="A714" t="s">
        <v>822</v>
      </c>
      <c r="B714" t="s">
        <v>849</v>
      </c>
      <c r="C714" t="s">
        <v>917</v>
      </c>
      <c r="D714" t="str">
        <f t="shared" si="22"/>
        <v>Protium gallicum</v>
      </c>
      <c r="E714" t="s">
        <v>953</v>
      </c>
      <c r="F714" t="s">
        <v>74</v>
      </c>
      <c r="G714">
        <v>3</v>
      </c>
      <c r="H714">
        <v>68</v>
      </c>
      <c r="I714">
        <v>3</v>
      </c>
      <c r="J714">
        <v>5</v>
      </c>
      <c r="K714" t="s">
        <v>38</v>
      </c>
      <c r="L714" t="s">
        <v>953</v>
      </c>
      <c r="M714">
        <v>70</v>
      </c>
      <c r="N714">
        <v>10.3</v>
      </c>
      <c r="O714">
        <v>16</v>
      </c>
      <c r="P714">
        <v>3</v>
      </c>
      <c r="Q714">
        <v>3</v>
      </c>
      <c r="R714">
        <v>12</v>
      </c>
      <c r="S714">
        <v>186.666666666667</v>
      </c>
      <c r="T714" s="4">
        <v>52.6666666666667</v>
      </c>
      <c r="U714">
        <v>1.2099999984105401</v>
      </c>
      <c r="V714">
        <v>9.9999999006589194E-2</v>
      </c>
      <c r="X714">
        <v>41.5</v>
      </c>
      <c r="AE714">
        <v>2.2709999233484299</v>
      </c>
      <c r="AF714">
        <v>3.1004800796508798</v>
      </c>
      <c r="AG714">
        <v>49.3739992380142</v>
      </c>
      <c r="AH714">
        <v>-31.135808140000002</v>
      </c>
      <c r="AJ714" s="5">
        <f t="shared" si="23"/>
        <v>21.74108362153342</v>
      </c>
    </row>
    <row r="715" spans="1:36" x14ac:dyDescent="0.25">
      <c r="A715" t="s">
        <v>2969</v>
      </c>
      <c r="B715" t="s">
        <v>2999</v>
      </c>
      <c r="C715" t="s">
        <v>3171</v>
      </c>
      <c r="D715" t="str">
        <f t="shared" si="22"/>
        <v>Eschweilera decolorans</v>
      </c>
      <c r="E715" t="s">
        <v>3193</v>
      </c>
      <c r="F715" t="s">
        <v>89</v>
      </c>
      <c r="G715">
        <v>77</v>
      </c>
      <c r="H715">
        <v>185</v>
      </c>
      <c r="I715">
        <v>3</v>
      </c>
      <c r="J715">
        <v>5</v>
      </c>
      <c r="K715" t="s">
        <v>38</v>
      </c>
      <c r="L715" t="s">
        <v>3193</v>
      </c>
      <c r="M715">
        <v>308</v>
      </c>
      <c r="N715">
        <v>20.5</v>
      </c>
      <c r="O715">
        <v>19</v>
      </c>
      <c r="P715">
        <v>3</v>
      </c>
      <c r="Q715">
        <v>2</v>
      </c>
      <c r="R715">
        <v>13</v>
      </c>
      <c r="S715">
        <v>228</v>
      </c>
      <c r="T715" s="4">
        <v>56.366666158040402</v>
      </c>
      <c r="U715">
        <v>2.7533333301544198</v>
      </c>
      <c r="V715">
        <v>0.683333327372869</v>
      </c>
      <c r="X715">
        <v>197.9</v>
      </c>
      <c r="AE715">
        <v>2.2799999999999998</v>
      </c>
      <c r="AF715">
        <v>0.28399999999999997</v>
      </c>
      <c r="AG715">
        <v>49.58</v>
      </c>
      <c r="AH715">
        <v>-32.158883119999999</v>
      </c>
      <c r="AJ715" s="5">
        <f t="shared" si="23"/>
        <v>21.745614035087719</v>
      </c>
    </row>
    <row r="716" spans="1:36" x14ac:dyDescent="0.25">
      <c r="A716" t="s">
        <v>4482</v>
      </c>
      <c r="B716" t="s">
        <v>4609</v>
      </c>
      <c r="C716" t="s">
        <v>4637</v>
      </c>
      <c r="D716" t="str">
        <f t="shared" si="22"/>
        <v>Swartzia panacoco</v>
      </c>
      <c r="E716" t="s">
        <v>4641</v>
      </c>
      <c r="F716" t="s">
        <v>89</v>
      </c>
      <c r="G716">
        <v>25</v>
      </c>
      <c r="H716">
        <v>171</v>
      </c>
      <c r="I716">
        <v>3</v>
      </c>
      <c r="J716">
        <v>5</v>
      </c>
      <c r="K716" t="s">
        <v>38</v>
      </c>
      <c r="L716" t="s">
        <v>4641</v>
      </c>
      <c r="M716">
        <v>478</v>
      </c>
      <c r="N716">
        <v>42.2</v>
      </c>
      <c r="O716">
        <v>32</v>
      </c>
      <c r="P716">
        <v>5</v>
      </c>
      <c r="Q716">
        <v>5</v>
      </c>
      <c r="R716">
        <v>30</v>
      </c>
      <c r="S716">
        <v>371.43332926432299</v>
      </c>
      <c r="T716" s="4">
        <v>39.599999745686901</v>
      </c>
      <c r="U716">
        <v>2.7699999809265101</v>
      </c>
      <c r="V716">
        <v>1.0630000233650201</v>
      </c>
      <c r="X716">
        <v>252.5</v>
      </c>
      <c r="Y716" s="4">
        <v>0.91520000000000001</v>
      </c>
      <c r="AA716">
        <v>5</v>
      </c>
      <c r="AE716">
        <v>2.3199999999999998</v>
      </c>
      <c r="AF716">
        <v>-0.77300000000000002</v>
      </c>
      <c r="AG716">
        <v>50.46</v>
      </c>
      <c r="AH716">
        <v>-28.471862160000001</v>
      </c>
      <c r="AJ716" s="5">
        <f t="shared" si="23"/>
        <v>21.750000000000004</v>
      </c>
    </row>
    <row r="717" spans="1:36" x14ac:dyDescent="0.25">
      <c r="A717" t="s">
        <v>1187</v>
      </c>
      <c r="B717" t="s">
        <v>1409</v>
      </c>
      <c r="C717" t="s">
        <v>1410</v>
      </c>
      <c r="D717" t="str">
        <f t="shared" si="22"/>
        <v>Recordoxylon speciosum</v>
      </c>
      <c r="E717" t="s">
        <v>1414</v>
      </c>
      <c r="F717" t="s">
        <v>89</v>
      </c>
      <c r="G717">
        <v>8</v>
      </c>
      <c r="H717">
        <v>200</v>
      </c>
      <c r="I717">
        <v>3</v>
      </c>
      <c r="J717">
        <v>5</v>
      </c>
      <c r="K717" t="s">
        <v>38</v>
      </c>
      <c r="L717" t="s">
        <v>1414</v>
      </c>
      <c r="M717">
        <v>95</v>
      </c>
      <c r="N717">
        <v>17.8</v>
      </c>
      <c r="O717">
        <v>19</v>
      </c>
      <c r="P717">
        <v>3</v>
      </c>
      <c r="Q717">
        <v>2</v>
      </c>
      <c r="R717">
        <v>13</v>
      </c>
      <c r="S717">
        <v>181.56666564941401</v>
      </c>
      <c r="T717" s="4">
        <v>53.033334096272803</v>
      </c>
      <c r="U717">
        <v>1.2099999984105401</v>
      </c>
      <c r="V717">
        <v>0.26000000039736398</v>
      </c>
      <c r="X717">
        <v>134.19999999999999</v>
      </c>
      <c r="Y717" s="4">
        <v>0.92420000000000002</v>
      </c>
      <c r="AA717">
        <v>3</v>
      </c>
      <c r="AE717">
        <v>2.2799999999999998</v>
      </c>
      <c r="AF717">
        <v>6.4000000000000001E-2</v>
      </c>
      <c r="AG717">
        <v>49.61</v>
      </c>
      <c r="AH717">
        <v>-32.0691822</v>
      </c>
      <c r="AJ717" s="5">
        <f t="shared" si="23"/>
        <v>21.758771929824562</v>
      </c>
    </row>
    <row r="718" spans="1:36" x14ac:dyDescent="0.25">
      <c r="A718" t="s">
        <v>4111</v>
      </c>
      <c r="B718" t="s">
        <v>4253</v>
      </c>
      <c r="C718" t="s">
        <v>4265</v>
      </c>
      <c r="D718" t="str">
        <f t="shared" si="22"/>
        <v>Virola michelii</v>
      </c>
      <c r="E718" t="s">
        <v>4321</v>
      </c>
      <c r="F718" t="s">
        <v>116</v>
      </c>
      <c r="G718">
        <v>130</v>
      </c>
      <c r="H718">
        <v>82</v>
      </c>
      <c r="I718">
        <v>3</v>
      </c>
      <c r="J718">
        <v>5</v>
      </c>
      <c r="K718" t="s">
        <v>38</v>
      </c>
      <c r="L718" t="s">
        <v>4321</v>
      </c>
      <c r="M718">
        <v>416</v>
      </c>
      <c r="N718">
        <v>21.7</v>
      </c>
      <c r="O718">
        <v>20</v>
      </c>
      <c r="P718">
        <v>4</v>
      </c>
      <c r="Q718">
        <v>3</v>
      </c>
      <c r="R718">
        <v>10</v>
      </c>
      <c r="S718">
        <v>176</v>
      </c>
      <c r="T718" s="4">
        <v>50</v>
      </c>
      <c r="U718">
        <v>0.82999998331069902</v>
      </c>
      <c r="V718">
        <v>0.43166666229565898</v>
      </c>
      <c r="X718">
        <v>165.1</v>
      </c>
      <c r="Y718" s="4">
        <v>0.4138</v>
      </c>
      <c r="Z718">
        <v>0.94979999999999998</v>
      </c>
      <c r="AB718">
        <v>0.39300000000000002</v>
      </c>
      <c r="AC718">
        <v>9.8290000000000006</v>
      </c>
      <c r="AD718">
        <v>1.8474999999999999</v>
      </c>
      <c r="AE718">
        <v>2.2799999999999998</v>
      </c>
      <c r="AF718">
        <v>5.0170000000000003</v>
      </c>
      <c r="AG718">
        <v>49.61</v>
      </c>
      <c r="AH718">
        <v>-34.098309550000003</v>
      </c>
      <c r="AJ718" s="5">
        <f t="shared" si="23"/>
        <v>21.758771929824562</v>
      </c>
    </row>
    <row r="719" spans="1:36" x14ac:dyDescent="0.25">
      <c r="A719" t="s">
        <v>2617</v>
      </c>
      <c r="B719" t="s">
        <v>2618</v>
      </c>
      <c r="C719" t="s">
        <v>2619</v>
      </c>
      <c r="D719" t="str">
        <f t="shared" si="22"/>
        <v>Hebepetalum humiriifolium</v>
      </c>
      <c r="E719" t="s">
        <v>2629</v>
      </c>
      <c r="F719" t="s">
        <v>89</v>
      </c>
      <c r="G719">
        <v>75</v>
      </c>
      <c r="H719">
        <v>222</v>
      </c>
      <c r="I719">
        <v>3</v>
      </c>
      <c r="J719">
        <v>5</v>
      </c>
      <c r="K719" t="s">
        <v>38</v>
      </c>
      <c r="L719" t="s">
        <v>2629</v>
      </c>
      <c r="M719">
        <v>226</v>
      </c>
      <c r="N719">
        <v>11</v>
      </c>
      <c r="O719">
        <v>11</v>
      </c>
      <c r="P719">
        <v>1</v>
      </c>
      <c r="Q719">
        <v>1</v>
      </c>
      <c r="R719">
        <v>11</v>
      </c>
      <c r="S719">
        <v>208.333333333333</v>
      </c>
      <c r="T719" s="4">
        <v>57.633333841959598</v>
      </c>
      <c r="U719">
        <v>1.37000000476837</v>
      </c>
      <c r="V719">
        <v>0.826333334048589</v>
      </c>
      <c r="X719">
        <v>335.1</v>
      </c>
      <c r="AE719">
        <v>2.09</v>
      </c>
      <c r="AF719">
        <v>-0.9</v>
      </c>
      <c r="AG719">
        <v>45.49</v>
      </c>
      <c r="AH719">
        <v>-32.7135107</v>
      </c>
      <c r="AJ719" s="5">
        <f t="shared" si="23"/>
        <v>21.765550239234454</v>
      </c>
    </row>
    <row r="720" spans="1:36" x14ac:dyDescent="0.25">
      <c r="A720" t="s">
        <v>822</v>
      </c>
      <c r="B720" t="s">
        <v>849</v>
      </c>
      <c r="C720" t="s">
        <v>1129</v>
      </c>
      <c r="D720" t="str">
        <f t="shared" si="22"/>
        <v>Protium trifoliolatum</v>
      </c>
      <c r="E720" t="s">
        <v>1131</v>
      </c>
      <c r="F720" t="s">
        <v>37</v>
      </c>
      <c r="G720">
        <v>63</v>
      </c>
      <c r="H720">
        <v>55</v>
      </c>
      <c r="I720">
        <v>3</v>
      </c>
      <c r="J720">
        <v>5</v>
      </c>
      <c r="K720" t="s">
        <v>38</v>
      </c>
      <c r="L720" t="s">
        <v>1131</v>
      </c>
      <c r="M720">
        <v>80</v>
      </c>
      <c r="N720">
        <v>18.8</v>
      </c>
      <c r="O720">
        <v>19</v>
      </c>
      <c r="P720">
        <v>3</v>
      </c>
      <c r="Q720">
        <v>3</v>
      </c>
      <c r="R720">
        <v>12</v>
      </c>
      <c r="S720">
        <v>137.666666666667</v>
      </c>
      <c r="T720" s="4">
        <v>47.400000254313099</v>
      </c>
      <c r="U720">
        <v>1.29333333174388</v>
      </c>
      <c r="V720">
        <v>0.12800000359614699</v>
      </c>
      <c r="X720">
        <v>64.5</v>
      </c>
      <c r="Y720" s="4">
        <v>0.62</v>
      </c>
      <c r="Z720">
        <v>0.67</v>
      </c>
      <c r="AA720">
        <v>2</v>
      </c>
      <c r="AB720">
        <v>0.59156447649002097</v>
      </c>
      <c r="AC720">
        <v>9.7217500000000001</v>
      </c>
      <c r="AD720">
        <v>0.46460256</v>
      </c>
      <c r="AE720">
        <v>2.1549999713897701</v>
      </c>
      <c r="AF720">
        <v>2.3122100830078098</v>
      </c>
      <c r="AG720">
        <v>46.917998790741002</v>
      </c>
      <c r="AH720">
        <v>-34.365659719999996</v>
      </c>
      <c r="AJ720" s="5">
        <f t="shared" si="23"/>
        <v>21.77169346340332</v>
      </c>
    </row>
    <row r="721" spans="1:36" x14ac:dyDescent="0.25">
      <c r="A721" t="s">
        <v>3810</v>
      </c>
      <c r="B721" t="s">
        <v>3830</v>
      </c>
      <c r="C721" t="s">
        <v>3792</v>
      </c>
      <c r="D721" t="str">
        <f t="shared" si="22"/>
        <v>Enterolobium schomburgkii</v>
      </c>
      <c r="E721" t="s">
        <v>3832</v>
      </c>
      <c r="F721" t="s">
        <v>89</v>
      </c>
      <c r="G721">
        <v>29</v>
      </c>
      <c r="H721">
        <v>206</v>
      </c>
      <c r="I721">
        <v>1</v>
      </c>
      <c r="J721">
        <v>5</v>
      </c>
      <c r="K721" t="s">
        <v>38</v>
      </c>
      <c r="L721" t="s">
        <v>3832</v>
      </c>
      <c r="M721">
        <v>359</v>
      </c>
      <c r="N721">
        <v>38.799999999999997</v>
      </c>
      <c r="O721">
        <v>30</v>
      </c>
      <c r="P721">
        <v>5</v>
      </c>
      <c r="Q721">
        <v>5</v>
      </c>
      <c r="R721">
        <v>27</v>
      </c>
      <c r="V721">
        <v>2.8000000864267301E-2</v>
      </c>
      <c r="X721">
        <v>1.9</v>
      </c>
      <c r="Y721" s="4">
        <v>0.70660000000000001</v>
      </c>
      <c r="AA721">
        <v>13</v>
      </c>
      <c r="AE721">
        <v>2.2999999999999998</v>
      </c>
      <c r="AF721">
        <v>-0.39200000000000002</v>
      </c>
      <c r="AG721">
        <v>50.1</v>
      </c>
      <c r="AH721">
        <v>-30.63658693</v>
      </c>
      <c r="AJ721" s="5">
        <f t="shared" si="23"/>
        <v>21.782608695652176</v>
      </c>
    </row>
    <row r="722" spans="1:36" x14ac:dyDescent="0.25">
      <c r="A722" t="s">
        <v>4482</v>
      </c>
      <c r="B722" t="s">
        <v>4609</v>
      </c>
      <c r="C722" t="s">
        <v>4615</v>
      </c>
      <c r="D722" t="str">
        <f t="shared" si="22"/>
        <v>Swartzia benthamiana</v>
      </c>
      <c r="E722" t="s">
        <v>4621</v>
      </c>
      <c r="F722" t="s">
        <v>74</v>
      </c>
      <c r="G722">
        <v>50</v>
      </c>
      <c r="H722">
        <v>43</v>
      </c>
      <c r="I722">
        <v>3</v>
      </c>
      <c r="J722">
        <v>5</v>
      </c>
      <c r="K722" t="s">
        <v>38</v>
      </c>
      <c r="L722" t="s">
        <v>4621</v>
      </c>
      <c r="M722">
        <v>474</v>
      </c>
      <c r="N722">
        <v>32.1</v>
      </c>
      <c r="O722">
        <v>28</v>
      </c>
      <c r="P722">
        <v>4</v>
      </c>
      <c r="Q722">
        <v>5</v>
      </c>
      <c r="R722">
        <v>25</v>
      </c>
      <c r="S722">
        <v>275.56667073567701</v>
      </c>
      <c r="T722" s="4">
        <v>49.033332824707003</v>
      </c>
      <c r="U722">
        <v>1.71666665871938</v>
      </c>
      <c r="V722">
        <v>0.51266667246818498</v>
      </c>
      <c r="X722">
        <v>122.6</v>
      </c>
      <c r="AE722">
        <v>2.46500000357628</v>
      </c>
      <c r="AF722">
        <v>-0.26216998696327198</v>
      </c>
      <c r="AG722">
        <v>53.724002838134801</v>
      </c>
      <c r="AH722">
        <v>-28.90771749</v>
      </c>
      <c r="AJ722" s="5">
        <f t="shared" si="23"/>
        <v>21.794727286081443</v>
      </c>
    </row>
    <row r="723" spans="1:36" x14ac:dyDescent="0.25">
      <c r="A723" t="s">
        <v>4111</v>
      </c>
      <c r="B723" t="s">
        <v>4253</v>
      </c>
      <c r="C723" t="s">
        <v>4254</v>
      </c>
      <c r="D723" t="str">
        <f t="shared" si="22"/>
        <v>Virola kwatae</v>
      </c>
      <c r="E723" t="s">
        <v>4259</v>
      </c>
      <c r="F723" t="s">
        <v>116</v>
      </c>
      <c r="G723">
        <v>164</v>
      </c>
      <c r="H723">
        <v>52</v>
      </c>
      <c r="I723">
        <v>3</v>
      </c>
      <c r="J723">
        <v>5</v>
      </c>
      <c r="K723" t="s">
        <v>38</v>
      </c>
      <c r="L723" t="s">
        <v>4259</v>
      </c>
      <c r="M723">
        <v>415</v>
      </c>
      <c r="N723">
        <v>48.7</v>
      </c>
      <c r="O723">
        <v>45</v>
      </c>
      <c r="P723">
        <v>4</v>
      </c>
      <c r="Q723">
        <v>4</v>
      </c>
      <c r="R723">
        <v>40</v>
      </c>
      <c r="S723">
        <v>252.666666666667</v>
      </c>
      <c r="T723" s="4">
        <v>41.066666920979799</v>
      </c>
      <c r="U723">
        <v>0.88666665554046598</v>
      </c>
      <c r="V723">
        <v>0.45600000023841902</v>
      </c>
      <c r="X723">
        <v>164.4</v>
      </c>
      <c r="Y723" s="4">
        <v>0.40920000000000001</v>
      </c>
      <c r="Z723">
        <v>1.3204</v>
      </c>
      <c r="AA723">
        <v>12</v>
      </c>
      <c r="AB723">
        <v>0.55600000000000005</v>
      </c>
      <c r="AC723">
        <v>15.395</v>
      </c>
      <c r="AD723">
        <v>3.7930000000000001</v>
      </c>
      <c r="AE723">
        <v>2.2649999707937201</v>
      </c>
      <c r="AF723">
        <v>4.7050800323486301</v>
      </c>
      <c r="AG723">
        <v>49.382999539375298</v>
      </c>
      <c r="AH723">
        <v>-29.532254779999999</v>
      </c>
      <c r="AJ723" s="5">
        <f t="shared" si="23"/>
        <v>21.802649084392748</v>
      </c>
    </row>
    <row r="724" spans="1:36" x14ac:dyDescent="0.25">
      <c r="A724" t="s">
        <v>1187</v>
      </c>
      <c r="B724" t="s">
        <v>1199</v>
      </c>
      <c r="C724" t="s">
        <v>63</v>
      </c>
      <c r="D724" t="str">
        <f t="shared" si="22"/>
        <v>Dicorynia guianensis</v>
      </c>
      <c r="E724" t="s">
        <v>1204</v>
      </c>
      <c r="F724" t="s">
        <v>37</v>
      </c>
      <c r="G724">
        <v>32</v>
      </c>
      <c r="H724">
        <v>77</v>
      </c>
      <c r="I724">
        <v>3</v>
      </c>
      <c r="J724">
        <v>5</v>
      </c>
      <c r="K724" t="s">
        <v>38</v>
      </c>
      <c r="L724" t="s">
        <v>1204</v>
      </c>
      <c r="M724">
        <v>88</v>
      </c>
      <c r="N724">
        <v>20.100000000000001</v>
      </c>
      <c r="O724">
        <v>32</v>
      </c>
      <c r="P724">
        <v>5</v>
      </c>
      <c r="Q724">
        <v>5</v>
      </c>
      <c r="R724">
        <v>30</v>
      </c>
      <c r="S724">
        <v>286.80000813802098</v>
      </c>
      <c r="T724" s="4">
        <v>56.866666158040402</v>
      </c>
      <c r="U724">
        <v>1.65000001589457</v>
      </c>
      <c r="V724">
        <v>0.25066667050123198</v>
      </c>
      <c r="X724">
        <v>59.7</v>
      </c>
      <c r="AA724">
        <v>3</v>
      </c>
      <c r="AE724">
        <v>2.3830000311136201</v>
      </c>
      <c r="AF724">
        <v>4.0683498382568404</v>
      </c>
      <c r="AG724">
        <v>51.9569993019104</v>
      </c>
      <c r="AH724">
        <v>-28.760204009999999</v>
      </c>
      <c r="AJ724" s="5">
        <f t="shared" si="23"/>
        <v>21.803188679619922</v>
      </c>
    </row>
    <row r="725" spans="1:36" x14ac:dyDescent="0.25">
      <c r="A725" t="s">
        <v>1187</v>
      </c>
      <c r="B725" t="s">
        <v>1409</v>
      </c>
      <c r="C725" t="s">
        <v>1410</v>
      </c>
      <c r="D725" t="str">
        <f t="shared" si="22"/>
        <v>Recordoxylon speciosum</v>
      </c>
      <c r="E725" t="s">
        <v>1412</v>
      </c>
      <c r="F725" t="s">
        <v>89</v>
      </c>
      <c r="G725">
        <v>38</v>
      </c>
      <c r="H725">
        <v>149</v>
      </c>
      <c r="I725">
        <v>3</v>
      </c>
      <c r="J725">
        <v>5</v>
      </c>
      <c r="K725" t="s">
        <v>38</v>
      </c>
      <c r="L725" t="s">
        <v>1412</v>
      </c>
      <c r="M725">
        <v>95</v>
      </c>
      <c r="N725">
        <v>18.5</v>
      </c>
      <c r="O725">
        <v>19</v>
      </c>
      <c r="P725">
        <v>4</v>
      </c>
      <c r="Q725">
        <v>4</v>
      </c>
      <c r="R725">
        <v>18</v>
      </c>
      <c r="S725">
        <v>162.53333536783899</v>
      </c>
      <c r="T725" s="4">
        <v>43.799999237060497</v>
      </c>
      <c r="U725">
        <v>1.1733333269755</v>
      </c>
      <c r="V725">
        <v>0.236333335439364</v>
      </c>
      <c r="X725">
        <v>119.6</v>
      </c>
      <c r="AE725">
        <v>2.2799999999999998</v>
      </c>
      <c r="AF725">
        <v>0.53500000000000003</v>
      </c>
      <c r="AG725">
        <v>49.72</v>
      </c>
      <c r="AH725">
        <v>-30.81903573</v>
      </c>
      <c r="AJ725" s="5">
        <f t="shared" si="23"/>
        <v>21.807017543859651</v>
      </c>
    </row>
    <row r="726" spans="1:36" x14ac:dyDescent="0.25">
      <c r="A726" t="s">
        <v>1525</v>
      </c>
      <c r="B726" t="s">
        <v>1537</v>
      </c>
      <c r="C726" t="s">
        <v>1553</v>
      </c>
      <c r="D726" t="str">
        <f t="shared" si="22"/>
        <v>Pourouma minor</v>
      </c>
      <c r="E726" t="s">
        <v>1555</v>
      </c>
      <c r="F726" t="s">
        <v>37</v>
      </c>
      <c r="G726">
        <v>19</v>
      </c>
      <c r="H726">
        <v>30</v>
      </c>
      <c r="I726">
        <v>3</v>
      </c>
      <c r="J726">
        <v>5</v>
      </c>
      <c r="K726" t="s">
        <v>38</v>
      </c>
      <c r="L726" t="s">
        <v>1555</v>
      </c>
      <c r="M726">
        <v>110</v>
      </c>
      <c r="N726">
        <v>28.3</v>
      </c>
      <c r="O726">
        <v>19</v>
      </c>
      <c r="P726">
        <v>3</v>
      </c>
      <c r="Q726">
        <v>3</v>
      </c>
      <c r="R726">
        <v>19</v>
      </c>
      <c r="S726">
        <v>184.63333638509101</v>
      </c>
      <c r="T726" s="4">
        <v>52.4999987284342</v>
      </c>
      <c r="U726">
        <v>1.29666670163472</v>
      </c>
      <c r="V726">
        <v>0.28666666150093101</v>
      </c>
      <c r="X726">
        <v>234.6</v>
      </c>
      <c r="AA726">
        <v>6</v>
      </c>
      <c r="AE726">
        <v>2.3199999704956999</v>
      </c>
      <c r="AF726">
        <v>3.1574399471282999</v>
      </c>
      <c r="AG726">
        <v>50.5959987640381</v>
      </c>
      <c r="AH726">
        <v>-32.795728179999998</v>
      </c>
      <c r="AJ726" s="5">
        <f t="shared" si="23"/>
        <v>21.808620434261286</v>
      </c>
    </row>
    <row r="727" spans="1:36" x14ac:dyDescent="0.25">
      <c r="A727" t="s">
        <v>3810</v>
      </c>
      <c r="B727" t="s">
        <v>3833</v>
      </c>
      <c r="C727" t="s">
        <v>3858</v>
      </c>
      <c r="D727" t="str">
        <f t="shared" si="22"/>
        <v>Inga gracilifolia</v>
      </c>
      <c r="E727" t="s">
        <v>3860</v>
      </c>
      <c r="F727" t="s">
        <v>116</v>
      </c>
      <c r="G727">
        <v>185</v>
      </c>
      <c r="H727">
        <v>37</v>
      </c>
      <c r="I727">
        <v>3</v>
      </c>
      <c r="J727">
        <v>5</v>
      </c>
      <c r="K727" t="s">
        <v>38</v>
      </c>
      <c r="L727" t="s">
        <v>3860</v>
      </c>
      <c r="M727">
        <v>366</v>
      </c>
      <c r="N727">
        <v>41.7</v>
      </c>
      <c r="O727">
        <v>35</v>
      </c>
      <c r="P727">
        <v>4</v>
      </c>
      <c r="Q727">
        <v>4</v>
      </c>
      <c r="R727">
        <v>35</v>
      </c>
      <c r="S727">
        <v>257.33333841959598</v>
      </c>
      <c r="T727" s="4">
        <v>69.033332824707003</v>
      </c>
      <c r="U727">
        <v>1.20000004768372</v>
      </c>
      <c r="V727">
        <v>6.6000000884135601E-2</v>
      </c>
      <c r="Y727" s="4">
        <v>0.76419999999999999</v>
      </c>
      <c r="Z727">
        <v>0.51700000000000002</v>
      </c>
      <c r="AA727">
        <v>9</v>
      </c>
      <c r="AB727">
        <v>0.73899999999999999</v>
      </c>
      <c r="AC727">
        <v>11.446999999999999</v>
      </c>
      <c r="AD727">
        <v>2.637</v>
      </c>
      <c r="AE727">
        <v>2.2779999300837499</v>
      </c>
      <c r="AF727">
        <v>4.6212902069091797</v>
      </c>
      <c r="AG727">
        <v>49.687001109123202</v>
      </c>
      <c r="AH727">
        <v>-29.903856510000001</v>
      </c>
      <c r="AJ727" s="5">
        <f t="shared" si="23"/>
        <v>21.811678065897251</v>
      </c>
    </row>
    <row r="728" spans="1:36" x14ac:dyDescent="0.25">
      <c r="A728" t="s">
        <v>1187</v>
      </c>
      <c r="B728" t="s">
        <v>1199</v>
      </c>
      <c r="C728" t="s">
        <v>63</v>
      </c>
      <c r="D728" t="str">
        <f t="shared" si="22"/>
        <v>Dicorynia guianensis</v>
      </c>
      <c r="E728" t="s">
        <v>1210</v>
      </c>
      <c r="F728" t="s">
        <v>37</v>
      </c>
      <c r="G728">
        <v>81</v>
      </c>
      <c r="H728">
        <v>26</v>
      </c>
      <c r="I728">
        <v>3</v>
      </c>
      <c r="J728">
        <v>5</v>
      </c>
      <c r="K728" t="s">
        <v>38</v>
      </c>
      <c r="L728" t="s">
        <v>1210</v>
      </c>
      <c r="M728">
        <v>88</v>
      </c>
      <c r="N728">
        <v>43.3</v>
      </c>
      <c r="O728">
        <v>29</v>
      </c>
      <c r="P728">
        <v>4</v>
      </c>
      <c r="Q728">
        <v>5</v>
      </c>
      <c r="R728">
        <v>25</v>
      </c>
      <c r="S728">
        <v>240.63333638509101</v>
      </c>
      <c r="T728" s="4">
        <v>63.266665140787801</v>
      </c>
      <c r="U728">
        <v>1.4333333571751901</v>
      </c>
      <c r="V728">
        <v>0.39233333865801501</v>
      </c>
      <c r="X728">
        <v>126.1</v>
      </c>
      <c r="AA728">
        <v>6</v>
      </c>
      <c r="AE728">
        <v>2.4550000205635998</v>
      </c>
      <c r="AF728">
        <v>3.6737899780273402</v>
      </c>
      <c r="AG728">
        <v>53.566002845764203</v>
      </c>
      <c r="AH728">
        <v>-29.906186640000001</v>
      </c>
      <c r="AJ728" s="5">
        <f t="shared" si="23"/>
        <v>21.819145579260294</v>
      </c>
    </row>
    <row r="729" spans="1:36" x14ac:dyDescent="0.25">
      <c r="A729" t="s">
        <v>1187</v>
      </c>
      <c r="B729" t="s">
        <v>1447</v>
      </c>
      <c r="C729" t="s">
        <v>1448</v>
      </c>
      <c r="D729" t="str">
        <f t="shared" si="22"/>
        <v>Vouacapoua americana</v>
      </c>
      <c r="E729" t="s">
        <v>1486</v>
      </c>
      <c r="F729" t="s">
        <v>89</v>
      </c>
      <c r="G729">
        <v>87</v>
      </c>
      <c r="H729">
        <v>151</v>
      </c>
      <c r="I729">
        <v>3</v>
      </c>
      <c r="J729">
        <v>5</v>
      </c>
      <c r="K729" t="s">
        <v>38</v>
      </c>
      <c r="L729" t="s">
        <v>1486</v>
      </c>
      <c r="M729">
        <v>103</v>
      </c>
      <c r="N729">
        <v>13.1</v>
      </c>
      <c r="O729">
        <v>15</v>
      </c>
      <c r="P729">
        <v>1</v>
      </c>
      <c r="Q729">
        <v>1</v>
      </c>
      <c r="R729">
        <v>15</v>
      </c>
      <c r="S729">
        <v>140.20000203450499</v>
      </c>
      <c r="T729" s="4">
        <v>48.733333587646499</v>
      </c>
      <c r="U729">
        <v>1.13333336512248</v>
      </c>
      <c r="V729">
        <v>0.24266666670640299</v>
      </c>
      <c r="X729">
        <v>95.8</v>
      </c>
      <c r="AE729">
        <v>2.1800000000000002</v>
      </c>
      <c r="AF729">
        <v>1.214</v>
      </c>
      <c r="AG729">
        <v>47.6</v>
      </c>
      <c r="AH729">
        <v>-33.289245370000003</v>
      </c>
      <c r="AJ729" s="5">
        <f t="shared" si="23"/>
        <v>21.834862385321099</v>
      </c>
    </row>
    <row r="730" spans="1:36" x14ac:dyDescent="0.25">
      <c r="A730" t="s">
        <v>4889</v>
      </c>
      <c r="B730" t="s">
        <v>4984</v>
      </c>
      <c r="C730" t="s">
        <v>1634</v>
      </c>
      <c r="D730" t="str">
        <f t="shared" si="22"/>
        <v>Micropholis guyanensis</v>
      </c>
      <c r="E730" t="s">
        <v>5009</v>
      </c>
      <c r="F730" t="s">
        <v>74</v>
      </c>
      <c r="G730">
        <v>80</v>
      </c>
      <c r="H730">
        <v>0</v>
      </c>
      <c r="I730">
        <v>3</v>
      </c>
      <c r="J730">
        <v>5</v>
      </c>
      <c r="K730" t="s">
        <v>38</v>
      </c>
      <c r="L730" t="s">
        <v>5009</v>
      </c>
      <c r="M730">
        <v>541</v>
      </c>
      <c r="N730">
        <v>23.4</v>
      </c>
      <c r="O730">
        <v>25</v>
      </c>
      <c r="P730">
        <v>4</v>
      </c>
      <c r="Q730">
        <v>4</v>
      </c>
      <c r="R730">
        <v>25</v>
      </c>
      <c r="S730">
        <v>254.666661580404</v>
      </c>
      <c r="T730" s="4">
        <v>60.366667429606103</v>
      </c>
      <c r="U730">
        <v>0.85666666428248095</v>
      </c>
      <c r="V730">
        <v>0.31100000937779698</v>
      </c>
      <c r="X730">
        <v>80</v>
      </c>
      <c r="AE730">
        <v>2.4059999734163302</v>
      </c>
      <c r="AF730">
        <v>2.22052001953125</v>
      </c>
      <c r="AG730">
        <v>52.547001838684103</v>
      </c>
      <c r="AH730">
        <v>-32.524023010000001</v>
      </c>
      <c r="AJ730" s="5">
        <f t="shared" si="23"/>
        <v>21.839984380411902</v>
      </c>
    </row>
    <row r="731" spans="1:36" x14ac:dyDescent="0.25">
      <c r="A731" t="s">
        <v>2042</v>
      </c>
      <c r="B731" t="s">
        <v>2131</v>
      </c>
      <c r="C731" t="s">
        <v>6374</v>
      </c>
      <c r="D731" t="str">
        <f t="shared" si="22"/>
        <v>Tovomita sp, 2 (DS)</v>
      </c>
      <c r="E731" t="s">
        <v>2132</v>
      </c>
      <c r="F731" t="s">
        <v>89</v>
      </c>
      <c r="G731">
        <v>12</v>
      </c>
      <c r="H731">
        <v>131</v>
      </c>
      <c r="I731">
        <v>3</v>
      </c>
      <c r="J731">
        <v>4</v>
      </c>
      <c r="K731" t="s">
        <v>38</v>
      </c>
      <c r="L731" t="s">
        <v>2132</v>
      </c>
      <c r="M731">
        <v>723</v>
      </c>
      <c r="N731">
        <v>12.6</v>
      </c>
      <c r="O731">
        <v>12</v>
      </c>
      <c r="P731">
        <v>3</v>
      </c>
      <c r="Q731">
        <v>3</v>
      </c>
      <c r="R731">
        <v>12</v>
      </c>
      <c r="S731">
        <v>354.66666666666703</v>
      </c>
      <c r="T731" s="4">
        <v>63.866666158040402</v>
      </c>
      <c r="U731">
        <v>1.40666663646698</v>
      </c>
      <c r="V731">
        <v>0.59299998482068395</v>
      </c>
      <c r="X731">
        <v>145.5</v>
      </c>
      <c r="Y731" s="4">
        <v>0.85489999999999999</v>
      </c>
      <c r="AA731">
        <v>3</v>
      </c>
      <c r="AE731">
        <v>2.2200000000000002</v>
      </c>
      <c r="AF731">
        <v>-1.3779999999999999</v>
      </c>
      <c r="AG731">
        <v>48.49</v>
      </c>
      <c r="AH731">
        <v>-33.642545329999997</v>
      </c>
      <c r="AJ731" s="5">
        <f t="shared" si="23"/>
        <v>21.842342342342342</v>
      </c>
    </row>
    <row r="732" spans="1:36" x14ac:dyDescent="0.25">
      <c r="A732" t="s">
        <v>2969</v>
      </c>
      <c r="B732" t="s">
        <v>2999</v>
      </c>
      <c r="C732" t="s">
        <v>3171</v>
      </c>
      <c r="D732" t="str">
        <f t="shared" si="22"/>
        <v>Eschweilera decolorans</v>
      </c>
      <c r="E732" t="s">
        <v>3192</v>
      </c>
      <c r="F732" t="s">
        <v>89</v>
      </c>
      <c r="G732">
        <v>63</v>
      </c>
      <c r="H732">
        <v>205</v>
      </c>
      <c r="I732">
        <v>3</v>
      </c>
      <c r="J732">
        <v>5</v>
      </c>
      <c r="K732" t="s">
        <v>38</v>
      </c>
      <c r="L732" t="s">
        <v>3192</v>
      </c>
      <c r="M732">
        <v>308</v>
      </c>
      <c r="N732">
        <v>17.2</v>
      </c>
      <c r="O732">
        <v>19</v>
      </c>
      <c r="P732">
        <v>4</v>
      </c>
      <c r="Q732">
        <v>3</v>
      </c>
      <c r="R732">
        <v>18</v>
      </c>
      <c r="S732">
        <v>242.76666259765599</v>
      </c>
      <c r="T732" s="4">
        <v>59.200000762939503</v>
      </c>
      <c r="U732">
        <v>2.6300000349680599</v>
      </c>
      <c r="V732">
        <v>0.50099999705950404</v>
      </c>
      <c r="X732">
        <v>124.9</v>
      </c>
      <c r="AE732">
        <v>2.2799999999999998</v>
      </c>
      <c r="AF732">
        <v>1.1739999999999999</v>
      </c>
      <c r="AG732">
        <v>49.82</v>
      </c>
      <c r="AH732">
        <v>-31.79088977</v>
      </c>
      <c r="AJ732" s="5">
        <f t="shared" si="23"/>
        <v>21.850877192982459</v>
      </c>
    </row>
    <row r="733" spans="1:36" x14ac:dyDescent="0.25">
      <c r="A733" t="s">
        <v>124</v>
      </c>
      <c r="B733" t="s">
        <v>187</v>
      </c>
      <c r="C733" t="s">
        <v>188</v>
      </c>
      <c r="D733" t="str">
        <f t="shared" si="22"/>
        <v>Oxandra asbeckii</v>
      </c>
      <c r="E733" t="s">
        <v>240</v>
      </c>
      <c r="F733" t="s">
        <v>89</v>
      </c>
      <c r="G733">
        <v>36</v>
      </c>
      <c r="H733">
        <v>199</v>
      </c>
      <c r="I733">
        <v>3</v>
      </c>
      <c r="J733">
        <v>5</v>
      </c>
      <c r="K733" t="s">
        <v>38</v>
      </c>
      <c r="L733" t="s">
        <v>240</v>
      </c>
      <c r="M733">
        <v>17</v>
      </c>
      <c r="N733">
        <v>11</v>
      </c>
      <c r="O733">
        <v>8</v>
      </c>
      <c r="P733">
        <v>2</v>
      </c>
      <c r="Q733">
        <v>2</v>
      </c>
      <c r="R733">
        <v>8</v>
      </c>
      <c r="S733">
        <v>235.69999694824199</v>
      </c>
      <c r="T733" s="4">
        <v>66.599998474121094</v>
      </c>
      <c r="U733">
        <v>1.8166666825612401</v>
      </c>
      <c r="V733">
        <v>0.25133333106835698</v>
      </c>
      <c r="X733">
        <v>81.400000000000006</v>
      </c>
      <c r="AE733">
        <v>2.2389999999999999</v>
      </c>
      <c r="AF733">
        <v>1.4430000000000001</v>
      </c>
      <c r="AG733">
        <v>48.926000000000002</v>
      </c>
      <c r="AJ733" s="5">
        <f t="shared" si="23"/>
        <v>21.851719517641808</v>
      </c>
    </row>
    <row r="734" spans="1:36" x14ac:dyDescent="0.25">
      <c r="A734" t="s">
        <v>5395</v>
      </c>
      <c r="B734" t="s">
        <v>5396</v>
      </c>
      <c r="C734" t="s">
        <v>5410</v>
      </c>
      <c r="D734" t="str">
        <f t="shared" si="22"/>
        <v>Sterculia pruriens</v>
      </c>
      <c r="E734" t="s">
        <v>5414</v>
      </c>
      <c r="F734" t="s">
        <v>37</v>
      </c>
      <c r="G734">
        <v>33</v>
      </c>
      <c r="H734">
        <v>3</v>
      </c>
      <c r="I734">
        <v>3</v>
      </c>
      <c r="J734">
        <v>5</v>
      </c>
      <c r="K734" t="s">
        <v>38</v>
      </c>
      <c r="L734" t="s">
        <v>5414</v>
      </c>
      <c r="M734">
        <v>598</v>
      </c>
      <c r="N734">
        <v>18</v>
      </c>
      <c r="O734">
        <v>15</v>
      </c>
      <c r="P734">
        <v>3</v>
      </c>
      <c r="Q734">
        <v>3</v>
      </c>
      <c r="R734">
        <v>15</v>
      </c>
      <c r="S734">
        <v>219.70000203450499</v>
      </c>
      <c r="T734" s="4">
        <v>48.300000508626297</v>
      </c>
      <c r="U734">
        <v>1.1066666642824801</v>
      </c>
      <c r="V734">
        <v>0.57666667302449504</v>
      </c>
      <c r="X734">
        <v>289.7</v>
      </c>
      <c r="Y734" s="4">
        <v>0.42</v>
      </c>
      <c r="Z734">
        <v>0.76</v>
      </c>
      <c r="AA734">
        <v>4</v>
      </c>
      <c r="AB734">
        <v>0.31091690063476601</v>
      </c>
      <c r="AC734">
        <v>9.2904999999999998</v>
      </c>
      <c r="AD734">
        <v>1.2065911</v>
      </c>
      <c r="AE734">
        <v>2.2500000894069698</v>
      </c>
      <c r="AF734">
        <v>0.86515998840331998</v>
      </c>
      <c r="AG734">
        <v>49.169000983238199</v>
      </c>
      <c r="AH734">
        <v>-32.88022789</v>
      </c>
      <c r="AJ734" s="5">
        <f t="shared" si="23"/>
        <v>21.85288845752785</v>
      </c>
    </row>
    <row r="735" spans="1:36" x14ac:dyDescent="0.25">
      <c r="A735" t="s">
        <v>4111</v>
      </c>
      <c r="B735" t="s">
        <v>4253</v>
      </c>
      <c r="C735" t="s">
        <v>4265</v>
      </c>
      <c r="D735" t="str">
        <f t="shared" si="22"/>
        <v>Virola michelii</v>
      </c>
      <c r="E735" t="s">
        <v>4320</v>
      </c>
      <c r="F735" t="s">
        <v>116</v>
      </c>
      <c r="G735">
        <v>126</v>
      </c>
      <c r="H735">
        <v>48</v>
      </c>
      <c r="I735">
        <v>3</v>
      </c>
      <c r="J735">
        <v>5</v>
      </c>
      <c r="K735" t="s">
        <v>38</v>
      </c>
      <c r="L735" t="s">
        <v>4320</v>
      </c>
      <c r="M735">
        <v>416</v>
      </c>
      <c r="N735">
        <v>32.1</v>
      </c>
      <c r="O735">
        <v>24</v>
      </c>
      <c r="P735">
        <v>5</v>
      </c>
      <c r="Q735">
        <v>4</v>
      </c>
      <c r="R735">
        <v>24</v>
      </c>
      <c r="S735">
        <v>227.10000101725299</v>
      </c>
      <c r="T735" s="4">
        <v>58.799999237060497</v>
      </c>
      <c r="U735">
        <v>1.22999997933706</v>
      </c>
      <c r="V735">
        <v>0.478000005086263</v>
      </c>
      <c r="X735">
        <v>151.5</v>
      </c>
      <c r="Y735" s="4">
        <v>0.43709999999999999</v>
      </c>
      <c r="Z735">
        <v>0.95779999999999998</v>
      </c>
      <c r="AA735">
        <v>7</v>
      </c>
      <c r="AB735">
        <v>0.52400000000000002</v>
      </c>
      <c r="AC735">
        <v>18.714500000000001</v>
      </c>
      <c r="AD735">
        <v>2.5285000000000002</v>
      </c>
      <c r="AE735">
        <v>2.31</v>
      </c>
      <c r="AF735">
        <v>6.0510000000000002</v>
      </c>
      <c r="AG735">
        <v>50.52</v>
      </c>
      <c r="AH735">
        <v>-32.945858250000001</v>
      </c>
      <c r="AJ735" s="5">
        <f t="shared" si="23"/>
        <v>21.870129870129873</v>
      </c>
    </row>
    <row r="736" spans="1:36" x14ac:dyDescent="0.25">
      <c r="A736" t="s">
        <v>4111</v>
      </c>
      <c r="B736" t="s">
        <v>4253</v>
      </c>
      <c r="C736" t="s">
        <v>4265</v>
      </c>
      <c r="D736" t="str">
        <f t="shared" si="22"/>
        <v>Virola michelii</v>
      </c>
      <c r="E736" t="s">
        <v>4277</v>
      </c>
      <c r="F736" t="s">
        <v>74</v>
      </c>
      <c r="G736">
        <v>2</v>
      </c>
      <c r="H736">
        <v>68</v>
      </c>
      <c r="I736">
        <v>3</v>
      </c>
      <c r="J736">
        <v>5</v>
      </c>
      <c r="K736" t="s">
        <v>38</v>
      </c>
      <c r="L736" t="s">
        <v>4277</v>
      </c>
      <c r="M736">
        <v>416</v>
      </c>
      <c r="N736">
        <v>57.3</v>
      </c>
      <c r="O736">
        <v>38</v>
      </c>
      <c r="P736">
        <v>5</v>
      </c>
      <c r="Q736">
        <v>3</v>
      </c>
      <c r="R736">
        <v>25</v>
      </c>
      <c r="S736">
        <v>260.43332926432299</v>
      </c>
      <c r="T736" s="4">
        <v>68.800003051757798</v>
      </c>
      <c r="U736">
        <v>0.86999998490015695</v>
      </c>
      <c r="V736">
        <v>0.22399999698003101</v>
      </c>
      <c r="X736">
        <v>58.4</v>
      </c>
      <c r="AE736">
        <v>2.50199995934963</v>
      </c>
      <c r="AF736">
        <v>2.69391989707947</v>
      </c>
      <c r="AG736">
        <v>54.728001356124899</v>
      </c>
      <c r="AH736">
        <v>-32.302724439999999</v>
      </c>
      <c r="AJ736" s="5">
        <f t="shared" si="23"/>
        <v>21.873701936570335</v>
      </c>
    </row>
    <row r="737" spans="1:36" x14ac:dyDescent="0.25">
      <c r="A737" t="s">
        <v>1187</v>
      </c>
      <c r="B737" t="s">
        <v>1280</v>
      </c>
      <c r="C737" t="s">
        <v>1281</v>
      </c>
      <c r="D737" t="str">
        <f t="shared" si="22"/>
        <v>Eperua falcata</v>
      </c>
      <c r="E737" t="s">
        <v>1304</v>
      </c>
      <c r="F737" t="s">
        <v>74</v>
      </c>
      <c r="G737">
        <v>29</v>
      </c>
      <c r="H737">
        <v>18</v>
      </c>
      <c r="I737">
        <v>3</v>
      </c>
      <c r="J737">
        <v>5</v>
      </c>
      <c r="K737" t="s">
        <v>38</v>
      </c>
      <c r="L737" t="s">
        <v>1304</v>
      </c>
      <c r="M737">
        <v>89</v>
      </c>
      <c r="N737">
        <v>21.5</v>
      </c>
      <c r="O737">
        <v>22</v>
      </c>
      <c r="P737">
        <v>4</v>
      </c>
      <c r="Q737">
        <v>4</v>
      </c>
      <c r="R737">
        <v>22</v>
      </c>
      <c r="S737">
        <v>185</v>
      </c>
      <c r="T737" s="4">
        <v>52.066666920979799</v>
      </c>
      <c r="U737">
        <v>1.16000000635783</v>
      </c>
      <c r="V737">
        <v>0.20500000317891401</v>
      </c>
      <c r="X737">
        <v>64.400000000000006</v>
      </c>
      <c r="AE737">
        <v>2.4639999493956601</v>
      </c>
      <c r="AF737">
        <v>2.0818901062011701</v>
      </c>
      <c r="AG737">
        <v>53.913998603820801</v>
      </c>
      <c r="AH737">
        <v>-28.101643670000001</v>
      </c>
      <c r="AJ737" s="5">
        <f t="shared" si="23"/>
        <v>21.880681700924615</v>
      </c>
    </row>
    <row r="738" spans="1:36" x14ac:dyDescent="0.25">
      <c r="A738" t="s">
        <v>124</v>
      </c>
      <c r="B738" t="s">
        <v>284</v>
      </c>
      <c r="C738" t="s">
        <v>285</v>
      </c>
      <c r="D738" t="str">
        <f t="shared" si="22"/>
        <v>Rollinia elliptica</v>
      </c>
      <c r="E738" t="s">
        <v>287</v>
      </c>
      <c r="F738" t="s">
        <v>116</v>
      </c>
      <c r="G738">
        <v>145</v>
      </c>
      <c r="H738">
        <v>89</v>
      </c>
      <c r="I738">
        <v>3</v>
      </c>
      <c r="J738">
        <v>4</v>
      </c>
      <c r="K738" t="s">
        <v>38</v>
      </c>
      <c r="L738" t="s">
        <v>287</v>
      </c>
      <c r="M738">
        <v>18</v>
      </c>
      <c r="N738">
        <v>26.5</v>
      </c>
      <c r="O738">
        <v>20</v>
      </c>
      <c r="P738">
        <v>2</v>
      </c>
      <c r="Q738">
        <v>2</v>
      </c>
      <c r="R738">
        <v>10</v>
      </c>
      <c r="S738">
        <v>214</v>
      </c>
      <c r="T738" s="4">
        <v>54.6666666666667</v>
      </c>
      <c r="U738">
        <v>1.4933333396911599</v>
      </c>
      <c r="V738">
        <v>0.61400001247723901</v>
      </c>
      <c r="X738">
        <v>274.10000000000002</v>
      </c>
      <c r="Y738" s="4">
        <v>0.43319999999999997</v>
      </c>
      <c r="Z738">
        <v>0.97519999999999996</v>
      </c>
      <c r="AA738">
        <v>10</v>
      </c>
      <c r="AB738">
        <v>0.32300000000000001</v>
      </c>
      <c r="AC738">
        <v>17.559999999999999</v>
      </c>
      <c r="AD738">
        <v>3.2970000000000002</v>
      </c>
      <c r="AE738">
        <v>2.11</v>
      </c>
      <c r="AF738">
        <v>3.879</v>
      </c>
      <c r="AG738">
        <v>46.17</v>
      </c>
      <c r="AH738">
        <v>-34.591119130000003</v>
      </c>
      <c r="AJ738" s="5">
        <f t="shared" si="23"/>
        <v>21.881516587677726</v>
      </c>
    </row>
    <row r="739" spans="1:36" x14ac:dyDescent="0.25">
      <c r="A739" t="s">
        <v>2969</v>
      </c>
      <c r="B739" t="s">
        <v>2970</v>
      </c>
      <c r="C739" t="s">
        <v>2981</v>
      </c>
      <c r="D739" t="str">
        <f t="shared" si="22"/>
        <v>Couratari multiflora</v>
      </c>
      <c r="E739" t="s">
        <v>2985</v>
      </c>
      <c r="F739" t="s">
        <v>89</v>
      </c>
      <c r="G739">
        <v>10</v>
      </c>
      <c r="H739">
        <v>140</v>
      </c>
      <c r="I739">
        <v>3</v>
      </c>
      <c r="J739">
        <v>5</v>
      </c>
      <c r="K739" t="s">
        <v>38</v>
      </c>
      <c r="L739" t="s">
        <v>2985</v>
      </c>
      <c r="M739">
        <v>303</v>
      </c>
      <c r="N739">
        <v>12.3</v>
      </c>
      <c r="O739">
        <v>17</v>
      </c>
      <c r="P739">
        <v>1</v>
      </c>
      <c r="Q739">
        <v>1</v>
      </c>
      <c r="R739">
        <v>15</v>
      </c>
      <c r="S739">
        <v>217.233332316081</v>
      </c>
      <c r="T739" s="4">
        <v>49.033334096272803</v>
      </c>
      <c r="U739">
        <v>1.26333332061768</v>
      </c>
      <c r="V739">
        <v>0.22699999809265101</v>
      </c>
      <c r="X739">
        <v>89.7</v>
      </c>
      <c r="Y739" s="4">
        <v>0.65329999999999999</v>
      </c>
      <c r="AA739">
        <v>2</v>
      </c>
      <c r="AE739">
        <v>2.17</v>
      </c>
      <c r="AF739">
        <v>-1.5449999999999999</v>
      </c>
      <c r="AG739">
        <v>47.49</v>
      </c>
      <c r="AH739">
        <v>-30.887292939999998</v>
      </c>
      <c r="AJ739" s="5">
        <f t="shared" si="23"/>
        <v>21.884792626728114</v>
      </c>
    </row>
    <row r="740" spans="1:36" x14ac:dyDescent="0.25">
      <c r="A740" t="s">
        <v>4111</v>
      </c>
      <c r="B740" t="s">
        <v>4253</v>
      </c>
      <c r="C740" t="s">
        <v>4265</v>
      </c>
      <c r="D740" t="str">
        <f t="shared" si="22"/>
        <v>Virola michelii</v>
      </c>
      <c r="E740" t="s">
        <v>4322</v>
      </c>
      <c r="F740" t="s">
        <v>116</v>
      </c>
      <c r="G740">
        <v>196</v>
      </c>
      <c r="H740">
        <v>93</v>
      </c>
      <c r="I740">
        <v>3</v>
      </c>
      <c r="J740">
        <v>5</v>
      </c>
      <c r="K740" t="s">
        <v>38</v>
      </c>
      <c r="L740" t="s">
        <v>4322</v>
      </c>
      <c r="M740">
        <v>416</v>
      </c>
      <c r="N740">
        <v>38.9</v>
      </c>
      <c r="O740">
        <v>30</v>
      </c>
      <c r="P740">
        <v>4</v>
      </c>
      <c r="Q740">
        <v>4</v>
      </c>
      <c r="R740">
        <v>30</v>
      </c>
      <c r="S740">
        <v>227.333333333333</v>
      </c>
      <c r="T740" s="4">
        <v>62.033334096272803</v>
      </c>
      <c r="U740">
        <v>1.0833333532015501</v>
      </c>
      <c r="V740">
        <v>0.33699999252955098</v>
      </c>
      <c r="X740">
        <v>95.6</v>
      </c>
      <c r="Y740" s="4">
        <v>0.46870000000000001</v>
      </c>
      <c r="Z740">
        <v>0.70809999999999995</v>
      </c>
      <c r="AA740">
        <v>5</v>
      </c>
      <c r="AB740">
        <v>0.51500000000000001</v>
      </c>
      <c r="AC740">
        <v>13.085000000000001</v>
      </c>
      <c r="AD740">
        <v>2.5585</v>
      </c>
      <c r="AE740">
        <v>2.3450000211596498</v>
      </c>
      <c r="AF740">
        <v>5.8357100486755398</v>
      </c>
      <c r="AG740">
        <v>51.3209998607636</v>
      </c>
      <c r="AH740">
        <v>-32.91177733</v>
      </c>
      <c r="AJ740" s="5">
        <f t="shared" si="23"/>
        <v>21.88528758962839</v>
      </c>
    </row>
    <row r="741" spans="1:36" x14ac:dyDescent="0.25">
      <c r="A741" t="s">
        <v>124</v>
      </c>
      <c r="B741" t="s">
        <v>336</v>
      </c>
      <c r="C741" t="s">
        <v>340</v>
      </c>
      <c r="D741" t="str">
        <f t="shared" si="22"/>
        <v>Xylopia nitida</v>
      </c>
      <c r="E741" t="s">
        <v>354</v>
      </c>
      <c r="F741" t="s">
        <v>116</v>
      </c>
      <c r="G741">
        <v>132</v>
      </c>
      <c r="H741">
        <v>50</v>
      </c>
      <c r="I741">
        <v>3</v>
      </c>
      <c r="J741">
        <v>5</v>
      </c>
      <c r="K741" t="s">
        <v>38</v>
      </c>
      <c r="L741" t="s">
        <v>354</v>
      </c>
      <c r="M741">
        <v>23</v>
      </c>
      <c r="N741">
        <v>22.9</v>
      </c>
      <c r="O741">
        <v>26</v>
      </c>
      <c r="P741">
        <v>5</v>
      </c>
      <c r="Q741">
        <v>5</v>
      </c>
      <c r="R741">
        <v>26</v>
      </c>
      <c r="S741">
        <v>279.86665852864598</v>
      </c>
      <c r="T741" s="4">
        <v>58.3333333333333</v>
      </c>
      <c r="U741">
        <v>2.2900000413258899</v>
      </c>
      <c r="V741">
        <v>0.56666666269302401</v>
      </c>
      <c r="X741">
        <v>102</v>
      </c>
      <c r="Y741" s="4">
        <v>0.6804</v>
      </c>
      <c r="Z741">
        <v>0.39300000000000002</v>
      </c>
      <c r="AA741">
        <v>2</v>
      </c>
      <c r="AB741">
        <v>0.41</v>
      </c>
      <c r="AC741">
        <v>15.138</v>
      </c>
      <c r="AD741">
        <v>2.2595000000000001</v>
      </c>
      <c r="AE741">
        <v>2.1209999918937701</v>
      </c>
      <c r="AF741">
        <v>2.6773099899292001</v>
      </c>
      <c r="AG741">
        <v>46.426999568939202</v>
      </c>
      <c r="AH741">
        <v>-31.697385740000001</v>
      </c>
      <c r="AJ741" s="5">
        <f t="shared" si="23"/>
        <v>21.889203086458327</v>
      </c>
    </row>
    <row r="742" spans="1:36" x14ac:dyDescent="0.25">
      <c r="A742" t="s">
        <v>2969</v>
      </c>
      <c r="B742" t="s">
        <v>2999</v>
      </c>
      <c r="C742" t="s">
        <v>3012</v>
      </c>
      <c r="D742" t="str">
        <f t="shared" si="22"/>
        <v>Eschweilera coriacea</v>
      </c>
      <c r="E742" t="s">
        <v>3055</v>
      </c>
      <c r="F742" t="s">
        <v>40</v>
      </c>
      <c r="G742">
        <v>55</v>
      </c>
      <c r="H742">
        <v>16</v>
      </c>
      <c r="I742">
        <v>3</v>
      </c>
      <c r="J742">
        <v>5</v>
      </c>
      <c r="K742" t="s">
        <v>38</v>
      </c>
      <c r="L742" t="s">
        <v>3055</v>
      </c>
      <c r="M742">
        <v>307</v>
      </c>
      <c r="N742">
        <v>29.8</v>
      </c>
      <c r="O742">
        <v>17</v>
      </c>
      <c r="P742">
        <v>4</v>
      </c>
      <c r="Q742">
        <v>3</v>
      </c>
      <c r="R742">
        <v>17</v>
      </c>
      <c r="S742">
        <v>193.86666870117199</v>
      </c>
      <c r="T742" s="4">
        <v>54.066666920979799</v>
      </c>
      <c r="U742">
        <v>1.4700000286102299</v>
      </c>
      <c r="V742">
        <v>0.77166668574015296</v>
      </c>
      <c r="X742">
        <v>271</v>
      </c>
      <c r="Y742" s="4">
        <v>0.67579999999999996</v>
      </c>
      <c r="Z742">
        <v>0.625</v>
      </c>
      <c r="AB742">
        <v>0.61699999999999999</v>
      </c>
      <c r="AC742">
        <v>9.0150000000000006</v>
      </c>
      <c r="AD742">
        <v>1.8360000000000001</v>
      </c>
      <c r="AE742">
        <v>2.2120000794529902</v>
      </c>
      <c r="AF742">
        <v>1.8365900516510001</v>
      </c>
      <c r="AG742">
        <v>48.440000414848299</v>
      </c>
      <c r="AH742">
        <v>-33.708049260000003</v>
      </c>
      <c r="AJ742" s="5">
        <f t="shared" si="23"/>
        <v>21.898733578177414</v>
      </c>
    </row>
    <row r="743" spans="1:36" x14ac:dyDescent="0.25">
      <c r="A743" t="s">
        <v>4482</v>
      </c>
      <c r="B743" t="s">
        <v>4573</v>
      </c>
      <c r="C743" t="s">
        <v>4574</v>
      </c>
      <c r="D743" t="str">
        <f t="shared" si="22"/>
        <v>Dipteryx odorata</v>
      </c>
      <c r="E743" t="s">
        <v>4575</v>
      </c>
      <c r="F743" t="s">
        <v>37</v>
      </c>
      <c r="G743">
        <v>4</v>
      </c>
      <c r="H743">
        <v>69</v>
      </c>
      <c r="I743">
        <v>3</v>
      </c>
      <c r="J743">
        <v>4</v>
      </c>
      <c r="K743" t="s">
        <v>38</v>
      </c>
      <c r="L743" t="s">
        <v>4575</v>
      </c>
      <c r="M743">
        <v>459</v>
      </c>
      <c r="N743">
        <v>110</v>
      </c>
      <c r="O743">
        <v>37</v>
      </c>
      <c r="P743">
        <v>5</v>
      </c>
      <c r="Q743">
        <v>3</v>
      </c>
      <c r="R743">
        <v>20</v>
      </c>
      <c r="S743">
        <v>261.36667378743499</v>
      </c>
      <c r="T743" s="4">
        <v>51.366666158040402</v>
      </c>
      <c r="U743">
        <v>2.8466665744781499</v>
      </c>
      <c r="V743">
        <v>0.76733332872390703</v>
      </c>
      <c r="X743">
        <v>221.2</v>
      </c>
      <c r="Y743" s="4">
        <v>0.8</v>
      </c>
      <c r="Z743">
        <v>0.5</v>
      </c>
      <c r="AA743">
        <v>6</v>
      </c>
      <c r="AB743">
        <v>0.78799515962600697</v>
      </c>
      <c r="AC743">
        <v>14.697800000000001</v>
      </c>
      <c r="AD743">
        <v>1.6757266200000001</v>
      </c>
      <c r="AE743">
        <v>2.2929999977350199</v>
      </c>
      <c r="AF743">
        <v>2.5825099945068399</v>
      </c>
      <c r="AG743">
        <v>50.230997800826998</v>
      </c>
      <c r="AH743">
        <v>-30.661850170000001</v>
      </c>
      <c r="AJ743" s="5">
        <f t="shared" si="23"/>
        <v>21.906235434123062</v>
      </c>
    </row>
    <row r="744" spans="1:36" x14ac:dyDescent="0.25">
      <c r="A744" t="s">
        <v>1187</v>
      </c>
      <c r="B744" t="s">
        <v>1199</v>
      </c>
      <c r="C744" t="s">
        <v>63</v>
      </c>
      <c r="D744" t="str">
        <f t="shared" si="22"/>
        <v>Dicorynia guianensis</v>
      </c>
      <c r="E744" t="s">
        <v>1269</v>
      </c>
      <c r="F744" t="s">
        <v>89</v>
      </c>
      <c r="G744">
        <v>60</v>
      </c>
      <c r="H744">
        <v>136</v>
      </c>
      <c r="I744">
        <v>3</v>
      </c>
      <c r="J744">
        <v>5</v>
      </c>
      <c r="K744" t="s">
        <v>38</v>
      </c>
      <c r="L744" t="s">
        <v>1269</v>
      </c>
      <c r="M744">
        <v>88</v>
      </c>
      <c r="N744">
        <v>19.600000000000001</v>
      </c>
      <c r="O744">
        <v>18</v>
      </c>
      <c r="P744">
        <v>3</v>
      </c>
      <c r="Q744">
        <v>2</v>
      </c>
      <c r="R744">
        <v>17</v>
      </c>
      <c r="S744">
        <v>255.23333740234401</v>
      </c>
      <c r="T744" s="4">
        <v>59.400000254313099</v>
      </c>
      <c r="U744">
        <v>2.3033333619435599</v>
      </c>
      <c r="V744">
        <v>0.90866665045420303</v>
      </c>
      <c r="X744">
        <v>267.89999999999998</v>
      </c>
      <c r="AE744">
        <v>2.2999999999999998</v>
      </c>
      <c r="AF744">
        <v>2.9790000000000001</v>
      </c>
      <c r="AG744">
        <v>50.39</v>
      </c>
      <c r="AH744">
        <v>-29.505749550000001</v>
      </c>
      <c r="AJ744" s="5">
        <f t="shared" si="23"/>
        <v>21.908695652173915</v>
      </c>
    </row>
    <row r="745" spans="1:36" x14ac:dyDescent="0.25">
      <c r="A745" t="s">
        <v>822</v>
      </c>
      <c r="B745" t="s">
        <v>1144</v>
      </c>
      <c r="C745" t="s">
        <v>1145</v>
      </c>
      <c r="D745" t="str">
        <f t="shared" si="22"/>
        <v>Tetragastris altissima</v>
      </c>
      <c r="E745" t="s">
        <v>1155</v>
      </c>
      <c r="F745" t="s">
        <v>116</v>
      </c>
      <c r="G745">
        <v>175</v>
      </c>
      <c r="H745">
        <v>27</v>
      </c>
      <c r="I745">
        <v>3</v>
      </c>
      <c r="J745">
        <v>5</v>
      </c>
      <c r="K745" t="s">
        <v>38</v>
      </c>
      <c r="L745" t="s">
        <v>1155</v>
      </c>
      <c r="M745">
        <v>81</v>
      </c>
      <c r="N745">
        <v>26.4</v>
      </c>
      <c r="O745">
        <v>28</v>
      </c>
      <c r="P745">
        <v>3</v>
      </c>
      <c r="Q745">
        <v>4</v>
      </c>
      <c r="R745">
        <v>20</v>
      </c>
      <c r="S745">
        <v>166</v>
      </c>
      <c r="T745" s="4">
        <v>69.533332824707003</v>
      </c>
      <c r="U745">
        <v>2.1700000762939502</v>
      </c>
      <c r="V745">
        <v>0.477666676044464</v>
      </c>
      <c r="X745">
        <v>173.6</v>
      </c>
      <c r="Y745" s="4">
        <v>0.57630000000000003</v>
      </c>
      <c r="Z745">
        <v>0.71289999999999998</v>
      </c>
      <c r="AA745">
        <v>0.5</v>
      </c>
      <c r="AB745">
        <v>0.52200000000000002</v>
      </c>
      <c r="AC745">
        <v>10.0335</v>
      </c>
      <c r="AD745">
        <v>1.5874999999999999</v>
      </c>
      <c r="AE745">
        <v>2.0400000736117399</v>
      </c>
      <c r="AF745">
        <v>4.1667199134826696</v>
      </c>
      <c r="AG745">
        <v>44.716998934745803</v>
      </c>
      <c r="AH745">
        <v>-33.531665670000002</v>
      </c>
      <c r="AJ745" s="5">
        <f t="shared" si="23"/>
        <v>21.920096726063406</v>
      </c>
    </row>
    <row r="746" spans="1:36" x14ac:dyDescent="0.25">
      <c r="A746" t="s">
        <v>1187</v>
      </c>
      <c r="B746" t="s">
        <v>1199</v>
      </c>
      <c r="C746" t="s">
        <v>63</v>
      </c>
      <c r="D746" t="str">
        <f t="shared" si="22"/>
        <v>Dicorynia guianensis</v>
      </c>
      <c r="E746" t="s">
        <v>1211</v>
      </c>
      <c r="F746" t="s">
        <v>37</v>
      </c>
      <c r="G746">
        <v>84</v>
      </c>
      <c r="H746">
        <v>36</v>
      </c>
      <c r="I746">
        <v>3</v>
      </c>
      <c r="J746">
        <v>5</v>
      </c>
      <c r="K746" t="s">
        <v>38</v>
      </c>
      <c r="L746" t="s">
        <v>1211</v>
      </c>
      <c r="M746">
        <v>88</v>
      </c>
      <c r="N746">
        <v>18</v>
      </c>
      <c r="O746">
        <v>22</v>
      </c>
      <c r="P746">
        <v>4</v>
      </c>
      <c r="Q746">
        <v>4</v>
      </c>
      <c r="R746">
        <v>20</v>
      </c>
      <c r="S746">
        <v>236.10000610351599</v>
      </c>
      <c r="T746" s="4">
        <v>60.266666412353501</v>
      </c>
      <c r="U746">
        <v>1.50666670004527</v>
      </c>
      <c r="V746">
        <v>0.368666668732961</v>
      </c>
      <c r="X746">
        <v>126.8</v>
      </c>
      <c r="Y746" s="4">
        <v>0.61</v>
      </c>
      <c r="Z746">
        <v>0.57999999999999996</v>
      </c>
      <c r="AA746">
        <v>3</v>
      </c>
      <c r="AB746">
        <v>0.53055834770202603</v>
      </c>
      <c r="AC746">
        <v>11.791700000000001</v>
      </c>
      <c r="AD746">
        <v>1.182585</v>
      </c>
      <c r="AE746">
        <v>2.33800001442432</v>
      </c>
      <c r="AF746">
        <v>4.3719401359558097</v>
      </c>
      <c r="AG746">
        <v>51.270002126693697</v>
      </c>
      <c r="AH746">
        <v>-29.515788000000001</v>
      </c>
      <c r="AJ746" s="5">
        <f t="shared" si="23"/>
        <v>21.928999918897684</v>
      </c>
    </row>
    <row r="747" spans="1:36" x14ac:dyDescent="0.25">
      <c r="A747" t="s">
        <v>2042</v>
      </c>
      <c r="B747" t="s">
        <v>2131</v>
      </c>
      <c r="C747" t="s">
        <v>6374</v>
      </c>
      <c r="D747" t="str">
        <f t="shared" si="22"/>
        <v>Tovomita sp, 2 (DS)</v>
      </c>
      <c r="E747" t="s">
        <v>2133</v>
      </c>
      <c r="F747" t="s">
        <v>89</v>
      </c>
      <c r="G747">
        <v>42</v>
      </c>
      <c r="H747">
        <v>155</v>
      </c>
      <c r="I747">
        <v>3</v>
      </c>
      <c r="J747">
        <v>4</v>
      </c>
      <c r="K747" t="s">
        <v>38</v>
      </c>
      <c r="L747" t="s">
        <v>2133</v>
      </c>
      <c r="M747">
        <v>723</v>
      </c>
      <c r="N747">
        <v>17.3</v>
      </c>
      <c r="O747">
        <v>15</v>
      </c>
      <c r="P747">
        <v>3</v>
      </c>
      <c r="Q747">
        <v>2</v>
      </c>
      <c r="R747">
        <v>15</v>
      </c>
      <c r="S747">
        <v>335.09999593099002</v>
      </c>
      <c r="T747" s="4">
        <v>56.366666158040402</v>
      </c>
      <c r="U747">
        <v>1.0800000031789101</v>
      </c>
      <c r="V747">
        <v>0.40099999308586098</v>
      </c>
      <c r="X747">
        <v>115.4</v>
      </c>
      <c r="Y747" s="4">
        <v>0.75619999999999998</v>
      </c>
      <c r="AA747">
        <v>5</v>
      </c>
      <c r="AE747">
        <v>2.2400000000000002</v>
      </c>
      <c r="AF747">
        <v>-0.84599999999999997</v>
      </c>
      <c r="AG747">
        <v>49.13</v>
      </c>
      <c r="AH747">
        <v>-34.071069299999998</v>
      </c>
      <c r="AJ747" s="5">
        <f t="shared" si="23"/>
        <v>21.933035714285712</v>
      </c>
    </row>
    <row r="748" spans="1:36" x14ac:dyDescent="0.25">
      <c r="A748" t="s">
        <v>1187</v>
      </c>
      <c r="B748" t="s">
        <v>1280</v>
      </c>
      <c r="C748" t="s">
        <v>1281</v>
      </c>
      <c r="D748" t="str">
        <f t="shared" si="22"/>
        <v>Eperua falcata</v>
      </c>
      <c r="E748" t="s">
        <v>1362</v>
      </c>
      <c r="F748" t="s">
        <v>89</v>
      </c>
      <c r="G748">
        <v>3</v>
      </c>
      <c r="H748">
        <v>157</v>
      </c>
      <c r="I748">
        <v>3</v>
      </c>
      <c r="J748">
        <v>5</v>
      </c>
      <c r="K748" t="s">
        <v>38</v>
      </c>
      <c r="L748" t="s">
        <v>1362</v>
      </c>
      <c r="M748">
        <v>89</v>
      </c>
      <c r="N748">
        <v>10.199999999999999</v>
      </c>
      <c r="O748">
        <v>15</v>
      </c>
      <c r="P748">
        <v>2</v>
      </c>
      <c r="Q748">
        <v>3</v>
      </c>
      <c r="R748">
        <v>10</v>
      </c>
      <c r="S748">
        <v>172.89999898274701</v>
      </c>
      <c r="T748" s="4">
        <v>53.233333587646499</v>
      </c>
      <c r="U748">
        <v>1.15666663646698</v>
      </c>
      <c r="V748">
        <v>0.474666674931844</v>
      </c>
      <c r="X748">
        <v>168</v>
      </c>
      <c r="Y748" s="4">
        <v>0.63360000000000005</v>
      </c>
      <c r="AA748">
        <v>2</v>
      </c>
      <c r="AE748">
        <v>2.2599999999999998</v>
      </c>
      <c r="AF748">
        <v>-1.77</v>
      </c>
      <c r="AG748">
        <v>49.58</v>
      </c>
      <c r="AH748">
        <v>-29.883649819999999</v>
      </c>
      <c r="AJ748" s="5">
        <f t="shared" si="23"/>
        <v>21.938053097345133</v>
      </c>
    </row>
    <row r="749" spans="1:36" x14ac:dyDescent="0.25">
      <c r="A749" t="s">
        <v>124</v>
      </c>
      <c r="B749" t="s">
        <v>336</v>
      </c>
      <c r="C749" t="s">
        <v>340</v>
      </c>
      <c r="D749" t="str">
        <f t="shared" si="22"/>
        <v>Xylopia nitida</v>
      </c>
      <c r="E749" t="s">
        <v>355</v>
      </c>
      <c r="F749" t="s">
        <v>89</v>
      </c>
      <c r="G749">
        <v>22</v>
      </c>
      <c r="H749">
        <v>210</v>
      </c>
      <c r="I749">
        <v>3</v>
      </c>
      <c r="J749">
        <v>5</v>
      </c>
      <c r="K749" t="s">
        <v>38</v>
      </c>
      <c r="L749" t="s">
        <v>355</v>
      </c>
      <c r="M749">
        <v>23</v>
      </c>
      <c r="N749">
        <v>30.876100000000001</v>
      </c>
      <c r="O749">
        <v>30</v>
      </c>
      <c r="P749">
        <v>5</v>
      </c>
      <c r="Q749">
        <v>5</v>
      </c>
      <c r="R749">
        <v>22</v>
      </c>
      <c r="S749">
        <v>340.90000406900998</v>
      </c>
      <c r="T749" s="4">
        <v>71.6666666666667</v>
      </c>
      <c r="U749">
        <v>3.5733333428700802</v>
      </c>
      <c r="V749">
        <v>0.22766666611035699</v>
      </c>
      <c r="X749">
        <v>39.5</v>
      </c>
      <c r="Y749" s="4">
        <v>0.57840000000000003</v>
      </c>
      <c r="AE749">
        <v>2.2000000000000002</v>
      </c>
      <c r="AF749">
        <v>0.2</v>
      </c>
      <c r="AG749">
        <v>48.28</v>
      </c>
      <c r="AH749">
        <v>-28.13758898</v>
      </c>
      <c r="AJ749" s="5">
        <f t="shared" si="23"/>
        <v>21.945454545454545</v>
      </c>
    </row>
    <row r="750" spans="1:36" x14ac:dyDescent="0.25">
      <c r="A750" t="s">
        <v>1187</v>
      </c>
      <c r="B750" t="s">
        <v>1196</v>
      </c>
      <c r="C750" t="s">
        <v>81</v>
      </c>
      <c r="D750" t="str">
        <f t="shared" si="22"/>
        <v>Dialium guianense</v>
      </c>
      <c r="E750" t="s">
        <v>1197</v>
      </c>
      <c r="F750" t="s">
        <v>74</v>
      </c>
      <c r="G750">
        <v>40</v>
      </c>
      <c r="H750">
        <v>66</v>
      </c>
      <c r="I750">
        <v>3</v>
      </c>
      <c r="J750">
        <v>5</v>
      </c>
      <c r="K750" t="s">
        <v>38</v>
      </c>
      <c r="L750" t="s">
        <v>1197</v>
      </c>
      <c r="M750">
        <v>87</v>
      </c>
      <c r="N750">
        <v>57.6</v>
      </c>
      <c r="P750">
        <v>5</v>
      </c>
      <c r="Q750">
        <v>5</v>
      </c>
      <c r="R750">
        <v>35</v>
      </c>
      <c r="S750">
        <v>222.79999796549501</v>
      </c>
      <c r="T750" s="4">
        <v>41.766667683919302</v>
      </c>
      <c r="U750">
        <v>1.46666665871938</v>
      </c>
      <c r="V750">
        <v>0.164333333571752</v>
      </c>
      <c r="X750">
        <v>45.6</v>
      </c>
      <c r="Y750" s="4">
        <v>0.64</v>
      </c>
      <c r="Z750">
        <v>0.65</v>
      </c>
      <c r="AA750">
        <v>10</v>
      </c>
      <c r="AB750">
        <v>0.70399999999999996</v>
      </c>
      <c r="AC750">
        <v>9.8071199999999994</v>
      </c>
      <c r="AD750">
        <v>2.6160000000000001</v>
      </c>
      <c r="AE750">
        <v>2.0619999617338198</v>
      </c>
      <c r="AF750">
        <v>3.0540399551391602</v>
      </c>
      <c r="AG750">
        <v>45.2600002288818</v>
      </c>
      <c r="AH750">
        <v>-29.208874890000001</v>
      </c>
      <c r="AJ750" s="5">
        <f t="shared" si="23"/>
        <v>21.949564048888348</v>
      </c>
    </row>
    <row r="751" spans="1:36" x14ac:dyDescent="0.25">
      <c r="A751" t="s">
        <v>2783</v>
      </c>
      <c r="B751" t="s">
        <v>122</v>
      </c>
      <c r="C751" t="s">
        <v>6375</v>
      </c>
      <c r="D751" t="str">
        <f t="shared" si="22"/>
        <v>IND sp, B28</v>
      </c>
      <c r="E751" t="s">
        <v>2937</v>
      </c>
      <c r="F751" t="s">
        <v>74</v>
      </c>
      <c r="G751">
        <v>34</v>
      </c>
      <c r="H751">
        <v>87</v>
      </c>
      <c r="I751">
        <v>3</v>
      </c>
      <c r="J751">
        <v>4</v>
      </c>
      <c r="K751" t="s">
        <v>38</v>
      </c>
      <c r="L751" t="s">
        <v>2937</v>
      </c>
      <c r="M751">
        <v>263</v>
      </c>
      <c r="N751">
        <v>47.6</v>
      </c>
      <c r="P751">
        <v>5</v>
      </c>
      <c r="Q751">
        <v>5</v>
      </c>
      <c r="R751">
        <v>35</v>
      </c>
      <c r="S751">
        <v>338.90000406900998</v>
      </c>
      <c r="T751" s="4">
        <v>57.533332824707003</v>
      </c>
      <c r="U751">
        <v>2.70333329836527</v>
      </c>
      <c r="V751">
        <v>0.78500000635782896</v>
      </c>
      <c r="X751">
        <v>141.30000000000001</v>
      </c>
      <c r="AA751">
        <v>10</v>
      </c>
      <c r="AB751">
        <v>0.63800000000000001</v>
      </c>
      <c r="AC751">
        <v>10.443300000000001</v>
      </c>
      <c r="AD751">
        <v>1.585</v>
      </c>
      <c r="AE751">
        <v>2.3320000618696199</v>
      </c>
      <c r="AF751">
        <v>2.3204100131988499</v>
      </c>
      <c r="AG751">
        <v>51.195001602172901</v>
      </c>
      <c r="AH751">
        <v>-32.86906192</v>
      </c>
      <c r="AJ751" s="5">
        <f t="shared" si="23"/>
        <v>21.953259109748331</v>
      </c>
    </row>
    <row r="752" spans="1:36" x14ac:dyDescent="0.25">
      <c r="A752" t="s">
        <v>3810</v>
      </c>
      <c r="B752" t="s">
        <v>3811</v>
      </c>
      <c r="C752" t="s">
        <v>3812</v>
      </c>
      <c r="D752" t="str">
        <f t="shared" si="22"/>
        <v>Abarema jupunba</v>
      </c>
      <c r="E752" t="s">
        <v>3814</v>
      </c>
      <c r="F752" t="s">
        <v>40</v>
      </c>
      <c r="G752">
        <v>49</v>
      </c>
      <c r="H752">
        <v>90</v>
      </c>
      <c r="I752">
        <v>1</v>
      </c>
      <c r="J752">
        <v>5</v>
      </c>
      <c r="K752" t="s">
        <v>38</v>
      </c>
      <c r="L752" t="s">
        <v>3814</v>
      </c>
      <c r="M752">
        <v>355</v>
      </c>
      <c r="N752">
        <v>48.1</v>
      </c>
      <c r="O752">
        <v>22</v>
      </c>
      <c r="P752">
        <v>5</v>
      </c>
      <c r="Q752">
        <v>4</v>
      </c>
      <c r="R752">
        <v>22</v>
      </c>
      <c r="S752">
        <v>292.29998779296898</v>
      </c>
      <c r="T752" s="4">
        <v>64.199996948242202</v>
      </c>
      <c r="V752">
        <v>0.37400001287460299</v>
      </c>
      <c r="X752">
        <v>44.8</v>
      </c>
      <c r="Y752" s="4">
        <v>0.55159999999999998</v>
      </c>
      <c r="Z752">
        <v>0.65910000000000002</v>
      </c>
      <c r="AB752">
        <v>0.55300000000000005</v>
      </c>
      <c r="AC752">
        <v>14.6205</v>
      </c>
      <c r="AD752">
        <v>3.3315000000000001</v>
      </c>
      <c r="AE752">
        <v>2.2479999810457199</v>
      </c>
      <c r="AF752">
        <v>2.7715799808502202</v>
      </c>
      <c r="AG752">
        <v>49.3759989738464</v>
      </c>
      <c r="AH752">
        <v>-29.957945519999999</v>
      </c>
      <c r="AJ752" s="5">
        <f t="shared" si="23"/>
        <v>21.964412540109443</v>
      </c>
    </row>
    <row r="753" spans="1:36" x14ac:dyDescent="0.25">
      <c r="A753" t="s">
        <v>3692</v>
      </c>
      <c r="B753" t="s">
        <v>3764</v>
      </c>
      <c r="C753" t="s">
        <v>3792</v>
      </c>
      <c r="D753" t="str">
        <f t="shared" si="22"/>
        <v>Trichilia schomburgkii</v>
      </c>
      <c r="E753" t="s">
        <v>3794</v>
      </c>
      <c r="F753" t="s">
        <v>37</v>
      </c>
      <c r="G753">
        <v>92</v>
      </c>
      <c r="H753">
        <v>97</v>
      </c>
      <c r="I753">
        <v>3</v>
      </c>
      <c r="J753">
        <v>5</v>
      </c>
      <c r="K753" t="s">
        <v>38</v>
      </c>
      <c r="L753" t="s">
        <v>3794</v>
      </c>
      <c r="M753">
        <v>352</v>
      </c>
      <c r="N753">
        <v>19.3</v>
      </c>
      <c r="O753">
        <v>18</v>
      </c>
      <c r="P753">
        <v>3</v>
      </c>
      <c r="Q753">
        <v>3</v>
      </c>
      <c r="R753">
        <v>18</v>
      </c>
      <c r="S753">
        <v>238.766667683919</v>
      </c>
      <c r="T753" s="4">
        <v>46.366666158040402</v>
      </c>
      <c r="U753">
        <v>1.5333333015441899</v>
      </c>
      <c r="V753">
        <v>0.474666674931844</v>
      </c>
      <c r="X753">
        <v>142.9</v>
      </c>
      <c r="Y753" s="4">
        <v>0.81</v>
      </c>
      <c r="Z753">
        <v>0.37</v>
      </c>
      <c r="AA753">
        <v>4</v>
      </c>
      <c r="AB753">
        <v>0.73390668630599998</v>
      </c>
      <c r="AC753">
        <v>13.2987</v>
      </c>
      <c r="AD753">
        <v>0.99859171000000002</v>
      </c>
      <c r="AE753">
        <v>2.31599994003773</v>
      </c>
      <c r="AF753">
        <v>3.8710999488830602</v>
      </c>
      <c r="AG753">
        <v>50.8939981460571</v>
      </c>
      <c r="AH753">
        <v>-32.63950328</v>
      </c>
      <c r="AJ753" s="5">
        <f t="shared" si="23"/>
        <v>21.974956590554999</v>
      </c>
    </row>
    <row r="754" spans="1:36" x14ac:dyDescent="0.25">
      <c r="A754" t="s">
        <v>124</v>
      </c>
      <c r="B754" t="s">
        <v>187</v>
      </c>
      <c r="C754" t="s">
        <v>188</v>
      </c>
      <c r="D754" t="str">
        <f t="shared" si="22"/>
        <v>Oxandra asbeckii</v>
      </c>
      <c r="E754" t="s">
        <v>261</v>
      </c>
      <c r="F754" t="s">
        <v>89</v>
      </c>
      <c r="G754">
        <v>2</v>
      </c>
      <c r="H754">
        <v>202</v>
      </c>
      <c r="I754">
        <v>3</v>
      </c>
      <c r="J754">
        <v>5</v>
      </c>
      <c r="K754" t="s">
        <v>38</v>
      </c>
      <c r="L754" t="s">
        <v>261</v>
      </c>
      <c r="M754">
        <v>17</v>
      </c>
      <c r="N754">
        <v>11.3</v>
      </c>
      <c r="O754">
        <v>12</v>
      </c>
      <c r="P754">
        <v>1</v>
      </c>
      <c r="Q754">
        <v>1</v>
      </c>
      <c r="R754">
        <v>9</v>
      </c>
      <c r="S754">
        <v>201.13333129882801</v>
      </c>
      <c r="T754" s="4">
        <v>67.633332570393904</v>
      </c>
      <c r="U754">
        <v>1.8766666650772099</v>
      </c>
      <c r="V754">
        <v>0.30766666432221701</v>
      </c>
      <c r="X754">
        <v>94.6</v>
      </c>
      <c r="AE754">
        <v>2.0099999999999998</v>
      </c>
      <c r="AF754">
        <v>1.143</v>
      </c>
      <c r="AG754">
        <v>44.17</v>
      </c>
      <c r="AH754">
        <v>-32.347817409999998</v>
      </c>
      <c r="AJ754" s="5">
        <f t="shared" si="23"/>
        <v>21.975124378109456</v>
      </c>
    </row>
    <row r="755" spans="1:36" x14ac:dyDescent="0.25">
      <c r="A755" t="s">
        <v>2969</v>
      </c>
      <c r="B755" t="s">
        <v>2970</v>
      </c>
      <c r="C755" t="s">
        <v>2981</v>
      </c>
      <c r="D755" t="str">
        <f t="shared" si="22"/>
        <v>Couratari multiflora</v>
      </c>
      <c r="E755" t="s">
        <v>2990</v>
      </c>
      <c r="F755" t="s">
        <v>89</v>
      </c>
      <c r="G755">
        <v>89</v>
      </c>
      <c r="H755">
        <v>187</v>
      </c>
      <c r="I755">
        <v>3</v>
      </c>
      <c r="J755">
        <v>5</v>
      </c>
      <c r="K755" t="s">
        <v>38</v>
      </c>
      <c r="L755" t="s">
        <v>2990</v>
      </c>
      <c r="M755">
        <v>303</v>
      </c>
      <c r="N755">
        <v>23.1</v>
      </c>
      <c r="O755">
        <v>32</v>
      </c>
      <c r="P755">
        <v>5</v>
      </c>
      <c r="Q755">
        <v>5</v>
      </c>
      <c r="R755">
        <v>23</v>
      </c>
      <c r="S755">
        <v>316.19999186197902</v>
      </c>
      <c r="T755" s="4">
        <v>63.3333333333333</v>
      </c>
      <c r="U755">
        <v>2.0133333206176798</v>
      </c>
      <c r="V755">
        <v>0.49666664997736598</v>
      </c>
      <c r="X755">
        <v>105.4</v>
      </c>
      <c r="AE755">
        <v>2.2469999999999999</v>
      </c>
      <c r="AF755">
        <v>-0.72599999999999998</v>
      </c>
      <c r="AG755">
        <v>49.384</v>
      </c>
      <c r="AJ755" s="5">
        <f t="shared" si="23"/>
        <v>21.977748108589232</v>
      </c>
    </row>
    <row r="756" spans="1:36" x14ac:dyDescent="0.25">
      <c r="A756" t="s">
        <v>2969</v>
      </c>
      <c r="B756" t="s">
        <v>2999</v>
      </c>
      <c r="C756" t="s">
        <v>3012</v>
      </c>
      <c r="D756" t="str">
        <f t="shared" si="22"/>
        <v>Eschweilera coriacea</v>
      </c>
      <c r="E756" t="s">
        <v>3067</v>
      </c>
      <c r="F756" t="s">
        <v>116</v>
      </c>
      <c r="G756">
        <v>103</v>
      </c>
      <c r="H756">
        <v>27</v>
      </c>
      <c r="I756">
        <v>3</v>
      </c>
      <c r="J756">
        <v>5</v>
      </c>
      <c r="K756" t="s">
        <v>38</v>
      </c>
      <c r="L756" t="s">
        <v>3067</v>
      </c>
      <c r="M756">
        <v>307</v>
      </c>
      <c r="N756">
        <v>12.6</v>
      </c>
      <c r="O756">
        <v>14</v>
      </c>
      <c r="P756">
        <v>3</v>
      </c>
      <c r="Q756">
        <v>3</v>
      </c>
      <c r="R756">
        <v>12</v>
      </c>
      <c r="S756">
        <v>181.666666666667</v>
      </c>
      <c r="T756" s="4">
        <v>44.333333969116197</v>
      </c>
      <c r="U756">
        <v>1.6900000174840299</v>
      </c>
      <c r="V756">
        <v>0.84499998887380001</v>
      </c>
      <c r="X756">
        <v>324.2</v>
      </c>
      <c r="AA756">
        <v>3</v>
      </c>
      <c r="AE756">
        <v>2.1139999851584399</v>
      </c>
      <c r="AF756">
        <v>2.1304299831390399</v>
      </c>
      <c r="AG756">
        <v>46.518999338150003</v>
      </c>
      <c r="AH756">
        <v>-32.75941744</v>
      </c>
      <c r="AJ756" s="5">
        <f t="shared" si="23"/>
        <v>22.005203247276039</v>
      </c>
    </row>
    <row r="757" spans="1:36" x14ac:dyDescent="0.25">
      <c r="A757" t="s">
        <v>1661</v>
      </c>
      <c r="B757" t="s">
        <v>1747</v>
      </c>
      <c r="C757" t="s">
        <v>1890</v>
      </c>
      <c r="D757" t="str">
        <f t="shared" si="22"/>
        <v>Licania laevigata</v>
      </c>
      <c r="E757" t="s">
        <v>1893</v>
      </c>
      <c r="F757" t="s">
        <v>40</v>
      </c>
      <c r="G757">
        <v>81</v>
      </c>
      <c r="H757">
        <v>11</v>
      </c>
      <c r="I757">
        <v>3</v>
      </c>
      <c r="J757">
        <v>5</v>
      </c>
      <c r="K757" t="s">
        <v>38</v>
      </c>
      <c r="L757" t="s">
        <v>1893</v>
      </c>
      <c r="M757">
        <v>140</v>
      </c>
      <c r="N757">
        <v>20.8</v>
      </c>
      <c r="O757">
        <v>20</v>
      </c>
      <c r="P757">
        <v>3</v>
      </c>
      <c r="Q757">
        <v>4</v>
      </c>
      <c r="R757">
        <v>15</v>
      </c>
      <c r="S757">
        <v>253.09999593098999</v>
      </c>
      <c r="T757" s="4">
        <v>60.900000254313099</v>
      </c>
      <c r="U757">
        <v>1.8933333158493</v>
      </c>
      <c r="V757">
        <v>0.75</v>
      </c>
      <c r="X757">
        <v>234.1</v>
      </c>
      <c r="Y757" s="4">
        <v>0.86280000000000001</v>
      </c>
      <c r="Z757">
        <v>0.38750000000000001</v>
      </c>
      <c r="AB757">
        <v>0.71199999999999997</v>
      </c>
      <c r="AC757">
        <v>11.3215</v>
      </c>
      <c r="AD757">
        <v>2.1335000000000002</v>
      </c>
      <c r="AE757">
        <v>2.2639999166131002</v>
      </c>
      <c r="AF757">
        <v>2.25297999382019</v>
      </c>
      <c r="AG757">
        <v>49.823001027107203</v>
      </c>
      <c r="AH757">
        <v>-31.56740873</v>
      </c>
      <c r="AJ757" s="5">
        <f t="shared" si="23"/>
        <v>22.006626705906175</v>
      </c>
    </row>
    <row r="758" spans="1:36" x14ac:dyDescent="0.25">
      <c r="A758" t="s">
        <v>2969</v>
      </c>
      <c r="B758" t="s">
        <v>2999</v>
      </c>
      <c r="C758" t="s">
        <v>3012</v>
      </c>
      <c r="D758" t="str">
        <f t="shared" si="22"/>
        <v>Eschweilera coriacea</v>
      </c>
      <c r="E758" t="s">
        <v>3052</v>
      </c>
      <c r="F758" t="s">
        <v>40</v>
      </c>
      <c r="G758">
        <v>12</v>
      </c>
      <c r="H758">
        <v>25</v>
      </c>
      <c r="I758">
        <v>3</v>
      </c>
      <c r="J758">
        <v>5</v>
      </c>
      <c r="K758" t="s">
        <v>38</v>
      </c>
      <c r="L758" t="s">
        <v>3052</v>
      </c>
      <c r="M758">
        <v>307</v>
      </c>
      <c r="N758">
        <v>15.4</v>
      </c>
      <c r="O758">
        <v>14</v>
      </c>
      <c r="P758">
        <v>3</v>
      </c>
      <c r="Q758">
        <v>4</v>
      </c>
      <c r="R758">
        <v>10</v>
      </c>
      <c r="S758">
        <v>175.89999898274701</v>
      </c>
      <c r="T758" s="4">
        <v>52.966665903727197</v>
      </c>
      <c r="U758">
        <v>1.63333332538605</v>
      </c>
      <c r="V758">
        <v>0.67599999904632602</v>
      </c>
      <c r="X758">
        <v>230.8</v>
      </c>
      <c r="AE758">
        <v>2.18800008296967</v>
      </c>
      <c r="AF758">
        <v>1.8604099750518801</v>
      </c>
      <c r="AG758">
        <v>48.151001334190397</v>
      </c>
      <c r="AH758">
        <v>-33.288223309999999</v>
      </c>
      <c r="AJ758" s="5">
        <f t="shared" si="23"/>
        <v>22.00685535113751</v>
      </c>
    </row>
    <row r="759" spans="1:36" x14ac:dyDescent="0.25">
      <c r="A759" t="s">
        <v>1187</v>
      </c>
      <c r="B759" t="s">
        <v>1447</v>
      </c>
      <c r="C759" t="s">
        <v>1448</v>
      </c>
      <c r="D759" t="str">
        <f t="shared" si="22"/>
        <v>Vouacapoua americana</v>
      </c>
      <c r="E759" t="s">
        <v>1452</v>
      </c>
      <c r="F759" t="s">
        <v>37</v>
      </c>
      <c r="G759">
        <v>29</v>
      </c>
      <c r="H759">
        <v>43</v>
      </c>
      <c r="I759">
        <v>3</v>
      </c>
      <c r="J759">
        <v>5</v>
      </c>
      <c r="K759" t="s">
        <v>38</v>
      </c>
      <c r="L759" t="s">
        <v>1452</v>
      </c>
      <c r="M759">
        <v>103</v>
      </c>
      <c r="N759">
        <v>12.1</v>
      </c>
      <c r="O759">
        <v>21</v>
      </c>
      <c r="P759">
        <v>3</v>
      </c>
      <c r="Q759">
        <v>3</v>
      </c>
      <c r="R759">
        <v>20</v>
      </c>
      <c r="S759">
        <v>147.30000305175801</v>
      </c>
      <c r="T759" s="4">
        <v>47</v>
      </c>
      <c r="U759">
        <v>1.4033333460489901</v>
      </c>
      <c r="V759">
        <v>0.21433333555857301</v>
      </c>
      <c r="X759">
        <v>102.5</v>
      </c>
      <c r="AA759">
        <v>0.5</v>
      </c>
      <c r="AE759">
        <v>2.3719999939203298</v>
      </c>
      <c r="AF759">
        <v>3.3303101062774698</v>
      </c>
      <c r="AG759">
        <v>52.209997177124002</v>
      </c>
      <c r="AH759">
        <v>-32.492771910000002</v>
      </c>
      <c r="AJ759" s="5">
        <f t="shared" si="23"/>
        <v>22.010960080498897</v>
      </c>
    </row>
    <row r="760" spans="1:36" x14ac:dyDescent="0.25">
      <c r="A760" t="s">
        <v>4794</v>
      </c>
      <c r="B760" t="s">
        <v>4845</v>
      </c>
      <c r="C760" t="s">
        <v>4864</v>
      </c>
      <c r="D760" t="str">
        <f t="shared" si="22"/>
        <v>Talisia simaboides</v>
      </c>
      <c r="E760" t="s">
        <v>4865</v>
      </c>
      <c r="F760" t="s">
        <v>37</v>
      </c>
      <c r="G760">
        <v>60</v>
      </c>
      <c r="H760">
        <v>23</v>
      </c>
      <c r="I760">
        <v>3</v>
      </c>
      <c r="J760">
        <v>5</v>
      </c>
      <c r="K760" t="s">
        <v>38</v>
      </c>
      <c r="L760" t="s">
        <v>4865</v>
      </c>
      <c r="M760">
        <v>522</v>
      </c>
      <c r="N760">
        <v>21.7</v>
      </c>
      <c r="O760">
        <v>24</v>
      </c>
      <c r="P760">
        <v>4</v>
      </c>
      <c r="Q760">
        <v>4</v>
      </c>
      <c r="R760">
        <v>24</v>
      </c>
      <c r="S760">
        <v>251.09999593098999</v>
      </c>
      <c r="T760" s="4">
        <v>59.566666920979799</v>
      </c>
      <c r="U760">
        <v>1.8066666126251201</v>
      </c>
      <c r="V760">
        <v>9.1000000635782896E-2</v>
      </c>
      <c r="X760">
        <v>29.6</v>
      </c>
      <c r="Y760" s="4">
        <v>0.7</v>
      </c>
      <c r="Z760">
        <v>0.49</v>
      </c>
      <c r="AA760">
        <v>2</v>
      </c>
      <c r="AE760">
        <v>2.2530000656843199</v>
      </c>
      <c r="AF760">
        <v>0.56773000955581698</v>
      </c>
      <c r="AG760">
        <v>49.5970010757446</v>
      </c>
      <c r="AH760">
        <v>-30.46834582</v>
      </c>
      <c r="AJ760" s="5">
        <f t="shared" si="23"/>
        <v>22.013759267548068</v>
      </c>
    </row>
    <row r="761" spans="1:36" x14ac:dyDescent="0.25">
      <c r="A761" t="s">
        <v>4482</v>
      </c>
      <c r="B761" t="s">
        <v>4609</v>
      </c>
      <c r="C761" t="s">
        <v>4628</v>
      </c>
      <c r="D761" t="str">
        <f t="shared" si="22"/>
        <v>Swartzia leblondii</v>
      </c>
      <c r="E761" t="s">
        <v>4630</v>
      </c>
      <c r="F761" t="s">
        <v>89</v>
      </c>
      <c r="G761">
        <v>53</v>
      </c>
      <c r="H761">
        <v>149</v>
      </c>
      <c r="I761">
        <v>3</v>
      </c>
      <c r="J761">
        <v>5</v>
      </c>
      <c r="K761" t="s">
        <v>38</v>
      </c>
      <c r="L761" t="s">
        <v>4630</v>
      </c>
      <c r="M761">
        <v>477</v>
      </c>
      <c r="N761">
        <v>21.2</v>
      </c>
      <c r="O761">
        <v>26</v>
      </c>
      <c r="P761">
        <v>4</v>
      </c>
      <c r="Q761">
        <v>4</v>
      </c>
      <c r="R761">
        <v>20</v>
      </c>
      <c r="S761">
        <v>255.666661580404</v>
      </c>
      <c r="T761" s="4">
        <v>51.399998982747398</v>
      </c>
      <c r="U761">
        <v>1.8733333349227901</v>
      </c>
      <c r="V761">
        <v>0.26299999654293099</v>
      </c>
      <c r="X761">
        <v>61.8</v>
      </c>
      <c r="AE761">
        <v>2.27</v>
      </c>
      <c r="AF761">
        <v>-1.2729999999999999</v>
      </c>
      <c r="AG761">
        <v>49.99</v>
      </c>
      <c r="AH761">
        <v>-29.324303489999998</v>
      </c>
      <c r="AJ761" s="5">
        <f t="shared" si="23"/>
        <v>22.022026431718061</v>
      </c>
    </row>
    <row r="762" spans="1:36" x14ac:dyDescent="0.25">
      <c r="A762" t="s">
        <v>5559</v>
      </c>
      <c r="B762" t="s">
        <v>5569</v>
      </c>
      <c r="C762" t="s">
        <v>5570</v>
      </c>
      <c r="D762" t="str">
        <f t="shared" si="22"/>
        <v>Qualea rosea</v>
      </c>
      <c r="E762" t="s">
        <v>5591</v>
      </c>
      <c r="F762" t="s">
        <v>116</v>
      </c>
      <c r="G762">
        <v>173</v>
      </c>
      <c r="H762">
        <v>1</v>
      </c>
      <c r="I762">
        <v>3</v>
      </c>
      <c r="J762">
        <v>5</v>
      </c>
      <c r="K762" t="s">
        <v>38</v>
      </c>
      <c r="L762" t="s">
        <v>5591</v>
      </c>
      <c r="M762">
        <v>615</v>
      </c>
      <c r="N762">
        <v>10.669</v>
      </c>
      <c r="O762">
        <v>14</v>
      </c>
      <c r="P762">
        <v>1</v>
      </c>
      <c r="Q762">
        <v>2</v>
      </c>
      <c r="R762">
        <v>12</v>
      </c>
      <c r="S762">
        <v>207.233332316081</v>
      </c>
      <c r="T762" s="4">
        <v>68.399998982747405</v>
      </c>
      <c r="U762">
        <v>1.3433333237965901</v>
      </c>
      <c r="V762">
        <v>0.40100000301996902</v>
      </c>
      <c r="X762">
        <v>131</v>
      </c>
      <c r="AE762">
        <v>1.8840000033378601</v>
      </c>
      <c r="AF762">
        <v>3.1118700504303001</v>
      </c>
      <c r="AG762">
        <v>41.495001316070599</v>
      </c>
      <c r="AH762">
        <v>-33.462607579999997</v>
      </c>
      <c r="AJ762" s="5">
        <f t="shared" si="23"/>
        <v>22.024947580973677</v>
      </c>
    </row>
    <row r="763" spans="1:36" x14ac:dyDescent="0.25">
      <c r="A763" t="s">
        <v>4794</v>
      </c>
      <c r="B763" t="s">
        <v>4800</v>
      </c>
      <c r="C763" t="s">
        <v>4805</v>
      </c>
      <c r="D763" t="str">
        <f t="shared" si="22"/>
        <v>Cupania scrobiculata</v>
      </c>
      <c r="E763" t="s">
        <v>4822</v>
      </c>
      <c r="F763" t="s">
        <v>89</v>
      </c>
      <c r="G763">
        <v>47</v>
      </c>
      <c r="H763">
        <v>127</v>
      </c>
      <c r="I763">
        <v>3</v>
      </c>
      <c r="J763">
        <v>5</v>
      </c>
      <c r="K763" t="s">
        <v>38</v>
      </c>
      <c r="L763" t="s">
        <v>4822</v>
      </c>
      <c r="M763">
        <v>508</v>
      </c>
      <c r="N763">
        <v>12.095800000000001</v>
      </c>
      <c r="P763">
        <v>1</v>
      </c>
      <c r="Q763">
        <v>1</v>
      </c>
      <c r="R763">
        <v>15</v>
      </c>
      <c r="S763">
        <v>191</v>
      </c>
      <c r="T763" s="4">
        <v>60.466667175292997</v>
      </c>
      <c r="U763">
        <v>2.6266666253407802</v>
      </c>
      <c r="V763">
        <v>0.26833332578341201</v>
      </c>
      <c r="X763">
        <v>88.5</v>
      </c>
      <c r="AE763">
        <v>2.2599999999999998</v>
      </c>
      <c r="AF763">
        <v>-2.0289999999999999</v>
      </c>
      <c r="AG763">
        <v>49.79</v>
      </c>
      <c r="AH763">
        <v>-32.028093009999999</v>
      </c>
      <c r="AJ763" s="5">
        <f t="shared" si="23"/>
        <v>22.030973451327434</v>
      </c>
    </row>
    <row r="764" spans="1:36" x14ac:dyDescent="0.25">
      <c r="A764" t="s">
        <v>822</v>
      </c>
      <c r="B764" t="s">
        <v>849</v>
      </c>
      <c r="C764" t="s">
        <v>1085</v>
      </c>
      <c r="D764" t="str">
        <f t="shared" si="22"/>
        <v>Protium sagotianum</v>
      </c>
      <c r="E764" t="s">
        <v>1098</v>
      </c>
      <c r="F764" t="s">
        <v>42</v>
      </c>
      <c r="G764">
        <v>64</v>
      </c>
      <c r="H764">
        <v>314</v>
      </c>
      <c r="I764">
        <v>3</v>
      </c>
      <c r="J764">
        <v>5</v>
      </c>
      <c r="K764" t="s">
        <v>38</v>
      </c>
      <c r="L764" t="s">
        <v>1098</v>
      </c>
      <c r="M764">
        <v>77</v>
      </c>
      <c r="N764">
        <v>15.7</v>
      </c>
      <c r="O764">
        <v>15</v>
      </c>
      <c r="P764">
        <v>2</v>
      </c>
      <c r="Q764">
        <v>3</v>
      </c>
      <c r="R764">
        <v>15</v>
      </c>
      <c r="S764">
        <v>131.43333435058599</v>
      </c>
      <c r="T764" s="4">
        <v>54.799999237060497</v>
      </c>
      <c r="U764">
        <v>1.45333329836528</v>
      </c>
      <c r="V764">
        <v>0.43699999650319399</v>
      </c>
      <c r="X764">
        <v>178</v>
      </c>
      <c r="Y764" s="4">
        <v>0.53480000000000005</v>
      </c>
      <c r="Z764">
        <v>0.5081</v>
      </c>
      <c r="AE764">
        <v>1.9430000334978099</v>
      </c>
      <c r="AF764">
        <v>0.74917000532150302</v>
      </c>
      <c r="AG764">
        <v>42.816999554634101</v>
      </c>
      <c r="AH764">
        <v>-32.49415286</v>
      </c>
      <c r="AJ764" s="5">
        <f t="shared" si="23"/>
        <v>22.036540821646035</v>
      </c>
    </row>
    <row r="765" spans="1:36" x14ac:dyDescent="0.25">
      <c r="A765" t="s">
        <v>1187</v>
      </c>
      <c r="B765" t="s">
        <v>1280</v>
      </c>
      <c r="C765" t="s">
        <v>1281</v>
      </c>
      <c r="D765" t="str">
        <f t="shared" si="22"/>
        <v>Eperua falcata</v>
      </c>
      <c r="E765" t="s">
        <v>1338</v>
      </c>
      <c r="F765" t="s">
        <v>89</v>
      </c>
      <c r="G765">
        <v>69</v>
      </c>
      <c r="H765">
        <v>174</v>
      </c>
      <c r="I765">
        <v>3</v>
      </c>
      <c r="J765">
        <v>5</v>
      </c>
      <c r="K765" t="s">
        <v>38</v>
      </c>
      <c r="L765" t="s">
        <v>1338</v>
      </c>
      <c r="M765">
        <v>89</v>
      </c>
      <c r="N765">
        <v>20.2</v>
      </c>
      <c r="O765">
        <v>19</v>
      </c>
      <c r="P765">
        <v>3</v>
      </c>
      <c r="Q765">
        <v>5</v>
      </c>
      <c r="R765">
        <v>19</v>
      </c>
      <c r="S765">
        <v>163.666666666667</v>
      </c>
      <c r="T765" s="4">
        <v>58.266667683919302</v>
      </c>
      <c r="U765">
        <v>1.0966666539510099</v>
      </c>
      <c r="V765">
        <v>0.338999996582667</v>
      </c>
      <c r="X765">
        <v>133.9</v>
      </c>
      <c r="AE765">
        <v>2.27</v>
      </c>
      <c r="AF765">
        <v>-1.611</v>
      </c>
      <c r="AG765">
        <v>50.03</v>
      </c>
      <c r="AH765">
        <v>-30.888247329999999</v>
      </c>
      <c r="AJ765" s="5">
        <f t="shared" si="23"/>
        <v>22.039647577092513</v>
      </c>
    </row>
    <row r="766" spans="1:36" x14ac:dyDescent="0.25">
      <c r="A766" t="s">
        <v>1187</v>
      </c>
      <c r="B766" t="s">
        <v>1280</v>
      </c>
      <c r="C766" t="s">
        <v>1281</v>
      </c>
      <c r="D766" t="str">
        <f t="shared" si="22"/>
        <v>Eperua falcata</v>
      </c>
      <c r="E766" t="s">
        <v>1329</v>
      </c>
      <c r="F766" t="s">
        <v>89</v>
      </c>
      <c r="G766">
        <v>34</v>
      </c>
      <c r="H766">
        <v>168</v>
      </c>
      <c r="I766">
        <v>3</v>
      </c>
      <c r="J766">
        <v>5</v>
      </c>
      <c r="K766" t="s">
        <v>38</v>
      </c>
      <c r="L766" t="s">
        <v>1329</v>
      </c>
      <c r="M766">
        <v>89</v>
      </c>
      <c r="N766">
        <v>35.200000000000003</v>
      </c>
      <c r="O766">
        <v>23</v>
      </c>
      <c r="P766">
        <v>4</v>
      </c>
      <c r="Q766">
        <v>4</v>
      </c>
      <c r="R766">
        <v>23</v>
      </c>
      <c r="S766">
        <v>166.233332316081</v>
      </c>
      <c r="T766" s="4">
        <v>56.599999745686901</v>
      </c>
      <c r="U766">
        <v>1.0499999920527101</v>
      </c>
      <c r="V766">
        <v>0.17933333416779801</v>
      </c>
      <c r="X766">
        <v>63.9</v>
      </c>
      <c r="AE766">
        <v>2.27</v>
      </c>
      <c r="AF766">
        <v>-1.071</v>
      </c>
      <c r="AG766">
        <v>50.05</v>
      </c>
      <c r="AH766">
        <v>-29.868042809999999</v>
      </c>
      <c r="AJ766" s="5">
        <f t="shared" si="23"/>
        <v>22.048458149779734</v>
      </c>
    </row>
    <row r="767" spans="1:36" x14ac:dyDescent="0.25">
      <c r="A767" t="s">
        <v>822</v>
      </c>
      <c r="B767" t="s">
        <v>849</v>
      </c>
      <c r="C767" t="s">
        <v>917</v>
      </c>
      <c r="D767" t="str">
        <f t="shared" si="22"/>
        <v>Protium gallicum</v>
      </c>
      <c r="E767" t="s">
        <v>984</v>
      </c>
      <c r="F767" t="s">
        <v>74</v>
      </c>
      <c r="G767">
        <v>81</v>
      </c>
      <c r="H767">
        <v>8</v>
      </c>
      <c r="I767">
        <v>3</v>
      </c>
      <c r="J767">
        <v>5</v>
      </c>
      <c r="K767" t="s">
        <v>38</v>
      </c>
      <c r="L767" t="s">
        <v>984</v>
      </c>
      <c r="M767">
        <v>70</v>
      </c>
      <c r="N767">
        <v>10.7</v>
      </c>
      <c r="O767">
        <v>13</v>
      </c>
      <c r="P767">
        <v>3</v>
      </c>
      <c r="Q767">
        <v>3</v>
      </c>
      <c r="R767">
        <v>13</v>
      </c>
      <c r="S767">
        <v>176.20000203450499</v>
      </c>
      <c r="T767" s="4">
        <v>49.566666920979799</v>
      </c>
      <c r="U767">
        <v>0.80666665236155199</v>
      </c>
      <c r="V767">
        <v>8.5666668911774893E-2</v>
      </c>
      <c r="X767">
        <v>30.2</v>
      </c>
      <c r="AE767">
        <v>2.2210000082850501</v>
      </c>
      <c r="AF767">
        <v>2.8683199882507302</v>
      </c>
      <c r="AG767">
        <v>49.000000953674302</v>
      </c>
      <c r="AH767">
        <v>-29.063440969999998</v>
      </c>
      <c r="AJ767" s="5">
        <f t="shared" si="23"/>
        <v>22.062134520886275</v>
      </c>
    </row>
    <row r="768" spans="1:36" x14ac:dyDescent="0.25">
      <c r="A768" t="s">
        <v>1187</v>
      </c>
      <c r="B768" t="s">
        <v>1401</v>
      </c>
      <c r="C768" t="s">
        <v>6376</v>
      </c>
      <c r="D768" t="str">
        <f t="shared" si="22"/>
        <v>Peltogyne sp, 1 (DS)</v>
      </c>
      <c r="E768" t="s">
        <v>1406</v>
      </c>
      <c r="F768" t="s">
        <v>40</v>
      </c>
      <c r="G768">
        <v>33</v>
      </c>
      <c r="H768">
        <v>79</v>
      </c>
      <c r="I768">
        <v>3</v>
      </c>
      <c r="J768">
        <v>4</v>
      </c>
      <c r="K768" t="s">
        <v>38</v>
      </c>
      <c r="L768" t="s">
        <v>1406</v>
      </c>
      <c r="M768">
        <v>94</v>
      </c>
      <c r="N768">
        <v>15.4</v>
      </c>
      <c r="O768">
        <v>25</v>
      </c>
      <c r="P768">
        <v>3</v>
      </c>
      <c r="Q768">
        <v>3</v>
      </c>
      <c r="R768">
        <v>20</v>
      </c>
      <c r="S768">
        <v>265.70000712076802</v>
      </c>
      <c r="T768" s="4">
        <v>54.633332570393897</v>
      </c>
      <c r="U768">
        <v>2.5199999809265101</v>
      </c>
      <c r="V768">
        <v>0.86599999666214</v>
      </c>
      <c r="X768">
        <v>252.7</v>
      </c>
      <c r="Y768" s="4">
        <v>0.77680000000000005</v>
      </c>
      <c r="Z768">
        <v>0.63819999999999999</v>
      </c>
      <c r="AB768">
        <v>0.66700000000000004</v>
      </c>
      <c r="AC768">
        <v>10.923</v>
      </c>
      <c r="AD768">
        <v>1.7430000000000001</v>
      </c>
      <c r="AE768">
        <v>2.1549999713897701</v>
      </c>
      <c r="AF768">
        <v>2.2558801174163801</v>
      </c>
      <c r="AG768">
        <v>47.560000419616699</v>
      </c>
      <c r="AH768">
        <v>-30.307658979999999</v>
      </c>
      <c r="AJ768" s="5">
        <f t="shared" si="23"/>
        <v>22.069606056163899</v>
      </c>
    </row>
    <row r="769" spans="1:36" x14ac:dyDescent="0.25">
      <c r="A769" t="s">
        <v>4111</v>
      </c>
      <c r="B769" t="s">
        <v>4245</v>
      </c>
      <c r="C769" t="s">
        <v>4246</v>
      </c>
      <c r="D769" t="str">
        <f t="shared" si="22"/>
        <v>Osteophloeum platyspermum</v>
      </c>
      <c r="E769" t="s">
        <v>4250</v>
      </c>
      <c r="F769" t="s">
        <v>40</v>
      </c>
      <c r="G769">
        <v>21</v>
      </c>
      <c r="H769">
        <v>87</v>
      </c>
      <c r="I769">
        <v>3</v>
      </c>
      <c r="J769">
        <v>5</v>
      </c>
      <c r="K769" t="s">
        <v>38</v>
      </c>
      <c r="L769" t="s">
        <v>4250</v>
      </c>
      <c r="M769">
        <v>413</v>
      </c>
      <c r="N769">
        <v>45</v>
      </c>
      <c r="O769">
        <v>33</v>
      </c>
      <c r="P769">
        <v>4</v>
      </c>
      <c r="Q769">
        <v>5</v>
      </c>
      <c r="R769">
        <v>33</v>
      </c>
      <c r="S769">
        <v>302.43332926432299</v>
      </c>
      <c r="T769" s="4">
        <v>57.466665903727197</v>
      </c>
      <c r="U769">
        <v>0.81333331267039</v>
      </c>
      <c r="V769">
        <v>0.475000003973643</v>
      </c>
      <c r="X769">
        <v>132.80000000000001</v>
      </c>
      <c r="Y769" s="4">
        <v>0.46150000000000002</v>
      </c>
      <c r="Z769">
        <v>0.88670000000000004</v>
      </c>
      <c r="AB769">
        <v>0.52900000000000003</v>
      </c>
      <c r="AC769">
        <v>16.251999999999999</v>
      </c>
      <c r="AD769">
        <v>3.2965</v>
      </c>
      <c r="AE769">
        <v>2.4040000513196</v>
      </c>
      <c r="AF769">
        <v>2.87596988677979</v>
      </c>
      <c r="AG769">
        <v>53.056997060775799</v>
      </c>
      <c r="AH769">
        <v>-30.07324079</v>
      </c>
      <c r="AJ769" s="5">
        <f t="shared" si="23"/>
        <v>22.070297807045318</v>
      </c>
    </row>
    <row r="770" spans="1:36" x14ac:dyDescent="0.25">
      <c r="A770" t="s">
        <v>1661</v>
      </c>
      <c r="B770" t="s">
        <v>1747</v>
      </c>
      <c r="C770" t="s">
        <v>1804</v>
      </c>
      <c r="D770" t="str">
        <f t="shared" ref="D770:D833" si="24">CONCATENATE(B770," ",C770)</f>
        <v>Licania canescens</v>
      </c>
      <c r="E770" t="s">
        <v>1837</v>
      </c>
      <c r="F770" t="s">
        <v>116</v>
      </c>
      <c r="G770">
        <v>178</v>
      </c>
      <c r="H770">
        <v>57</v>
      </c>
      <c r="I770">
        <v>3</v>
      </c>
      <c r="J770">
        <v>5</v>
      </c>
      <c r="K770" t="s">
        <v>38</v>
      </c>
      <c r="L770" t="s">
        <v>1837</v>
      </c>
      <c r="M770">
        <v>135</v>
      </c>
      <c r="N770">
        <v>11.7</v>
      </c>
      <c r="O770">
        <v>15</v>
      </c>
      <c r="P770">
        <v>3</v>
      </c>
      <c r="Q770">
        <v>3</v>
      </c>
      <c r="R770">
        <v>15</v>
      </c>
      <c r="S770">
        <v>192.43333435058599</v>
      </c>
      <c r="T770" s="4">
        <v>54.366667429606103</v>
      </c>
      <c r="U770">
        <v>1.64666664600372</v>
      </c>
      <c r="V770">
        <v>0.208666667342186</v>
      </c>
      <c r="X770">
        <v>66.900000000000006</v>
      </c>
      <c r="Y770" s="4">
        <v>0.77659999999999996</v>
      </c>
      <c r="Z770">
        <v>0.41339999999999999</v>
      </c>
      <c r="AE770">
        <v>2.0969999954104401</v>
      </c>
      <c r="AF770">
        <v>4.5603699684143102</v>
      </c>
      <c r="AG770">
        <v>46.285998821258502</v>
      </c>
      <c r="AH770">
        <v>-33.802288040000001</v>
      </c>
      <c r="AJ770" s="5">
        <f t="shared" ref="AJ770:AJ833" si="25">AG770/AE770</f>
        <v>22.072483987869095</v>
      </c>
    </row>
    <row r="771" spans="1:36" x14ac:dyDescent="0.25">
      <c r="A771" t="s">
        <v>1187</v>
      </c>
      <c r="B771" t="s">
        <v>1199</v>
      </c>
      <c r="C771" t="s">
        <v>63</v>
      </c>
      <c r="D771" t="str">
        <f t="shared" si="24"/>
        <v>Dicorynia guianensis</v>
      </c>
      <c r="E771" t="s">
        <v>1260</v>
      </c>
      <c r="F771" t="s">
        <v>42</v>
      </c>
      <c r="G771">
        <v>75</v>
      </c>
      <c r="H771">
        <v>309</v>
      </c>
      <c r="I771">
        <v>3</v>
      </c>
      <c r="J771">
        <v>5</v>
      </c>
      <c r="K771" t="s">
        <v>38</v>
      </c>
      <c r="L771" t="s">
        <v>1260</v>
      </c>
      <c r="M771">
        <v>88</v>
      </c>
      <c r="N771">
        <v>29.8</v>
      </c>
      <c r="O771">
        <v>30</v>
      </c>
      <c r="P771">
        <v>4</v>
      </c>
      <c r="Q771">
        <v>4</v>
      </c>
      <c r="R771">
        <v>30</v>
      </c>
      <c r="S771">
        <v>289.09999593099002</v>
      </c>
      <c r="T771" s="4">
        <v>64.733334859212206</v>
      </c>
      <c r="U771">
        <v>2.1766666571299198</v>
      </c>
      <c r="V771">
        <v>0.580666651328405</v>
      </c>
      <c r="X771">
        <v>140.80000000000001</v>
      </c>
      <c r="AE771">
        <v>2.29599997401237</v>
      </c>
      <c r="AF771">
        <v>5.56143999099731</v>
      </c>
      <c r="AG771">
        <v>50.682002305984497</v>
      </c>
      <c r="AH771">
        <v>-28.563967030000001</v>
      </c>
      <c r="AJ771" s="5">
        <f t="shared" si="25"/>
        <v>22.074043066043799</v>
      </c>
    </row>
    <row r="772" spans="1:36" x14ac:dyDescent="0.25">
      <c r="A772" t="s">
        <v>1661</v>
      </c>
      <c r="B772" t="s">
        <v>1747</v>
      </c>
      <c r="C772" t="s">
        <v>1887</v>
      </c>
      <c r="D772" t="str">
        <f t="shared" si="24"/>
        <v>Licania kunthiana</v>
      </c>
      <c r="E772" t="s">
        <v>1889</v>
      </c>
      <c r="F772" t="s">
        <v>40</v>
      </c>
      <c r="G772">
        <v>22</v>
      </c>
      <c r="H772">
        <v>21</v>
      </c>
      <c r="I772">
        <v>3</v>
      </c>
      <c r="J772">
        <v>5</v>
      </c>
      <c r="K772" t="s">
        <v>38</v>
      </c>
      <c r="L772" t="s">
        <v>1889</v>
      </c>
      <c r="M772">
        <v>139</v>
      </c>
      <c r="N772">
        <v>51.1</v>
      </c>
      <c r="O772">
        <v>28</v>
      </c>
      <c r="P772">
        <v>5</v>
      </c>
      <c r="Q772">
        <v>4</v>
      </c>
      <c r="R772">
        <v>28</v>
      </c>
      <c r="S772">
        <v>265.33333333333297</v>
      </c>
      <c r="T772" s="4">
        <v>51.600001017252602</v>
      </c>
      <c r="U772">
        <v>1.75</v>
      </c>
      <c r="V772">
        <v>0.28300000230471301</v>
      </c>
      <c r="X772">
        <v>75.400000000000006</v>
      </c>
      <c r="Y772" s="4">
        <v>0.79620000000000002</v>
      </c>
      <c r="Z772">
        <v>0.47970000000000002</v>
      </c>
      <c r="AB772">
        <v>0.66200000000000003</v>
      </c>
      <c r="AC772">
        <v>12.326499999999999</v>
      </c>
      <c r="AD772">
        <v>2.3290000000000002</v>
      </c>
      <c r="AE772">
        <v>2.01200004667044</v>
      </c>
      <c r="AF772">
        <v>1.4893399477005</v>
      </c>
      <c r="AG772">
        <v>44.435998797416701</v>
      </c>
      <c r="AH772">
        <v>-33.560208269999997</v>
      </c>
      <c r="AJ772" s="5">
        <f t="shared" si="25"/>
        <v>22.085485967533476</v>
      </c>
    </row>
    <row r="773" spans="1:36" x14ac:dyDescent="0.25">
      <c r="A773" t="s">
        <v>2969</v>
      </c>
      <c r="B773" t="s">
        <v>2970</v>
      </c>
      <c r="C773" t="s">
        <v>2981</v>
      </c>
      <c r="D773" t="str">
        <f t="shared" si="24"/>
        <v>Couratari multiflora</v>
      </c>
      <c r="E773" t="s">
        <v>2991</v>
      </c>
      <c r="F773" t="s">
        <v>89</v>
      </c>
      <c r="G773">
        <v>94</v>
      </c>
      <c r="H773">
        <v>174</v>
      </c>
      <c r="I773">
        <v>3</v>
      </c>
      <c r="J773">
        <v>5</v>
      </c>
      <c r="K773" t="s">
        <v>38</v>
      </c>
      <c r="L773" t="s">
        <v>2991</v>
      </c>
      <c r="M773">
        <v>303</v>
      </c>
      <c r="N773">
        <v>39.788699999999999</v>
      </c>
      <c r="O773">
        <v>35</v>
      </c>
      <c r="P773">
        <v>5</v>
      </c>
      <c r="Q773">
        <v>5</v>
      </c>
      <c r="R773">
        <v>32</v>
      </c>
      <c r="S773">
        <v>309.23333740234398</v>
      </c>
      <c r="T773" s="4">
        <v>59.266666412353501</v>
      </c>
      <c r="U773">
        <v>1.7666666507720901</v>
      </c>
      <c r="V773">
        <v>0.27666666607062002</v>
      </c>
      <c r="X773">
        <v>61.1</v>
      </c>
      <c r="AE773">
        <v>2.17</v>
      </c>
      <c r="AF773">
        <v>-2.359</v>
      </c>
      <c r="AG773">
        <v>47.93</v>
      </c>
      <c r="AH773">
        <v>-28.12955221</v>
      </c>
      <c r="AJ773" s="5">
        <f t="shared" si="25"/>
        <v>22.087557603686637</v>
      </c>
    </row>
    <row r="774" spans="1:36" x14ac:dyDescent="0.25">
      <c r="A774" t="s">
        <v>124</v>
      </c>
      <c r="B774" t="s">
        <v>187</v>
      </c>
      <c r="C774" t="s">
        <v>188</v>
      </c>
      <c r="D774" t="str">
        <f t="shared" si="24"/>
        <v>Oxandra asbeckii</v>
      </c>
      <c r="E774" t="s">
        <v>256</v>
      </c>
      <c r="F774" t="s">
        <v>89</v>
      </c>
      <c r="G774">
        <v>78</v>
      </c>
      <c r="H774">
        <v>206</v>
      </c>
      <c r="I774">
        <v>3</v>
      </c>
      <c r="J774">
        <v>5</v>
      </c>
      <c r="K774" t="s">
        <v>38</v>
      </c>
      <c r="L774" t="s">
        <v>256</v>
      </c>
      <c r="M774">
        <v>17</v>
      </c>
      <c r="N774">
        <v>11.5</v>
      </c>
      <c r="O774">
        <v>13</v>
      </c>
      <c r="P774">
        <v>2</v>
      </c>
      <c r="Q774">
        <v>2</v>
      </c>
      <c r="S774">
        <v>249</v>
      </c>
      <c r="T774" s="4">
        <v>65.533334096272796</v>
      </c>
      <c r="U774">
        <v>1.77333331108093</v>
      </c>
      <c r="V774">
        <v>0.40600000818570497</v>
      </c>
      <c r="X774">
        <v>126.2</v>
      </c>
      <c r="AE774">
        <v>2.15</v>
      </c>
      <c r="AF774">
        <v>0.20899999999999999</v>
      </c>
      <c r="AG774">
        <v>47.49</v>
      </c>
      <c r="AH774">
        <v>-33.741341800000001</v>
      </c>
      <c r="AJ774" s="5">
        <f t="shared" si="25"/>
        <v>22.088372093023256</v>
      </c>
    </row>
    <row r="775" spans="1:36" x14ac:dyDescent="0.25">
      <c r="A775" t="s">
        <v>1525</v>
      </c>
      <c r="B775" t="s">
        <v>1537</v>
      </c>
      <c r="C775" t="s">
        <v>1553</v>
      </c>
      <c r="D775" t="str">
        <f t="shared" si="24"/>
        <v>Pourouma minor</v>
      </c>
      <c r="E775" t="s">
        <v>1562</v>
      </c>
      <c r="F775" t="s">
        <v>37</v>
      </c>
      <c r="G775">
        <v>32</v>
      </c>
      <c r="H775">
        <v>51</v>
      </c>
      <c r="I775">
        <v>3</v>
      </c>
      <c r="J775">
        <v>5</v>
      </c>
      <c r="K775" t="s">
        <v>38</v>
      </c>
      <c r="L775" t="s">
        <v>1562</v>
      </c>
      <c r="M775">
        <v>110</v>
      </c>
      <c r="N775">
        <v>32.799999999999997</v>
      </c>
      <c r="O775">
        <v>21</v>
      </c>
      <c r="P775">
        <v>3</v>
      </c>
      <c r="Q775">
        <v>3</v>
      </c>
      <c r="R775">
        <v>20</v>
      </c>
      <c r="S775">
        <v>167.13333129882801</v>
      </c>
      <c r="T775" s="4">
        <v>42.6666666666667</v>
      </c>
      <c r="U775">
        <v>1.22666668891907</v>
      </c>
      <c r="V775">
        <v>0.52200001478195202</v>
      </c>
      <c r="X775">
        <v>210.9</v>
      </c>
      <c r="AA775">
        <v>6</v>
      </c>
      <c r="AE775">
        <v>2.3199999704956999</v>
      </c>
      <c r="AF775">
        <v>2.93042993545532</v>
      </c>
      <c r="AG775">
        <v>51.265001296997099</v>
      </c>
      <c r="AH775">
        <v>-32.390853569999997</v>
      </c>
      <c r="AJ775" s="5">
        <f t="shared" si="25"/>
        <v>22.096983598686695</v>
      </c>
    </row>
    <row r="776" spans="1:36" x14ac:dyDescent="0.25">
      <c r="A776" t="s">
        <v>124</v>
      </c>
      <c r="B776" t="s">
        <v>187</v>
      </c>
      <c r="C776" t="s">
        <v>188</v>
      </c>
      <c r="D776" t="str">
        <f t="shared" si="24"/>
        <v>Oxandra asbeckii</v>
      </c>
      <c r="E776" t="s">
        <v>265</v>
      </c>
      <c r="F776" t="s">
        <v>89</v>
      </c>
      <c r="G776">
        <v>97</v>
      </c>
      <c r="H776">
        <v>176</v>
      </c>
      <c r="I776">
        <v>3</v>
      </c>
      <c r="J776">
        <v>5</v>
      </c>
      <c r="K776" t="s">
        <v>38</v>
      </c>
      <c r="L776" t="s">
        <v>265</v>
      </c>
      <c r="M776">
        <v>17</v>
      </c>
      <c r="N776">
        <v>10.5</v>
      </c>
      <c r="O776">
        <v>12</v>
      </c>
      <c r="P776">
        <v>2</v>
      </c>
      <c r="Q776">
        <v>2</v>
      </c>
      <c r="R776">
        <v>12</v>
      </c>
      <c r="S776">
        <v>204.333333333333</v>
      </c>
      <c r="T776" s="4">
        <v>58.066665649414098</v>
      </c>
      <c r="U776">
        <v>1.6266666650772099</v>
      </c>
      <c r="V776">
        <v>0.18000000218550399</v>
      </c>
      <c r="X776">
        <v>70.099999999999994</v>
      </c>
      <c r="AE776">
        <v>2.16</v>
      </c>
      <c r="AF776">
        <v>-1.4059999999999999</v>
      </c>
      <c r="AG776">
        <v>47.74</v>
      </c>
      <c r="AH776">
        <v>-33.423759009999998</v>
      </c>
      <c r="AJ776" s="5">
        <f t="shared" si="25"/>
        <v>22.101851851851851</v>
      </c>
    </row>
    <row r="777" spans="1:36" x14ac:dyDescent="0.25">
      <c r="A777" t="s">
        <v>4889</v>
      </c>
      <c r="B777" t="s">
        <v>5067</v>
      </c>
      <c r="C777" t="s">
        <v>5153</v>
      </c>
      <c r="D777" t="str">
        <f t="shared" si="24"/>
        <v>Pouteria gonggrijpii</v>
      </c>
      <c r="E777" t="s">
        <v>5182</v>
      </c>
      <c r="F777" t="s">
        <v>116</v>
      </c>
      <c r="G777">
        <v>176</v>
      </c>
      <c r="H777">
        <v>83</v>
      </c>
      <c r="I777">
        <v>3</v>
      </c>
      <c r="J777">
        <v>5</v>
      </c>
      <c r="K777" t="s">
        <v>38</v>
      </c>
      <c r="L777" t="s">
        <v>5182</v>
      </c>
      <c r="M777">
        <v>560</v>
      </c>
      <c r="N777">
        <v>26</v>
      </c>
      <c r="O777">
        <v>23</v>
      </c>
      <c r="P777">
        <v>3</v>
      </c>
      <c r="Q777">
        <v>2</v>
      </c>
      <c r="R777">
        <v>15</v>
      </c>
      <c r="S777">
        <v>237.89999898274701</v>
      </c>
      <c r="T777" s="4">
        <v>61.033332824707003</v>
      </c>
      <c r="U777">
        <v>2.02333331108093</v>
      </c>
      <c r="V777">
        <v>0.74100001653035497</v>
      </c>
      <c r="X777">
        <v>213.8</v>
      </c>
      <c r="Y777" s="4">
        <v>0.62949999999999995</v>
      </c>
      <c r="Z777">
        <v>0.62339999999999995</v>
      </c>
      <c r="AB777">
        <v>0.59399999999999997</v>
      </c>
      <c r="AC777">
        <v>13.839499999999999</v>
      </c>
      <c r="AD777">
        <v>2.7269999999999999</v>
      </c>
      <c r="AE777">
        <v>2.12200004607439</v>
      </c>
      <c r="AF777">
        <v>5.0073299407959002</v>
      </c>
      <c r="AG777">
        <v>46.904999017715497</v>
      </c>
      <c r="AH777">
        <v>-33.717255090000002</v>
      </c>
      <c r="AJ777" s="5">
        <f t="shared" si="25"/>
        <v>22.104146088256574</v>
      </c>
    </row>
    <row r="778" spans="1:36" x14ac:dyDescent="0.25">
      <c r="A778" t="s">
        <v>1187</v>
      </c>
      <c r="B778" t="s">
        <v>1199</v>
      </c>
      <c r="C778" t="s">
        <v>63</v>
      </c>
      <c r="D778" t="str">
        <f t="shared" si="24"/>
        <v>Dicorynia guianensis</v>
      </c>
      <c r="E778" t="s">
        <v>1274</v>
      </c>
      <c r="F778" t="s">
        <v>89</v>
      </c>
      <c r="G778">
        <v>54</v>
      </c>
      <c r="H778">
        <v>131</v>
      </c>
      <c r="I778">
        <v>3</v>
      </c>
      <c r="J778">
        <v>5</v>
      </c>
      <c r="K778" t="s">
        <v>38</v>
      </c>
      <c r="L778" t="s">
        <v>1274</v>
      </c>
      <c r="M778">
        <v>88</v>
      </c>
      <c r="N778">
        <v>10.8</v>
      </c>
      <c r="O778">
        <v>17</v>
      </c>
      <c r="P778">
        <v>2</v>
      </c>
      <c r="Q778">
        <v>1</v>
      </c>
      <c r="R778">
        <v>4</v>
      </c>
      <c r="S778">
        <v>203</v>
      </c>
      <c r="T778" s="4">
        <v>53.633332570393897</v>
      </c>
      <c r="U778">
        <v>1.7199999888738</v>
      </c>
      <c r="V778">
        <v>0.91166665156682303</v>
      </c>
      <c r="X778">
        <v>475.1</v>
      </c>
      <c r="AE778">
        <v>2.21</v>
      </c>
      <c r="AF778">
        <v>2.4020000000000001</v>
      </c>
      <c r="AG778">
        <v>48.86</v>
      </c>
      <c r="AH778">
        <v>-31.72245715</v>
      </c>
      <c r="AJ778" s="5">
        <f t="shared" si="25"/>
        <v>22.108597285067873</v>
      </c>
    </row>
    <row r="779" spans="1:36" x14ac:dyDescent="0.25">
      <c r="A779" t="s">
        <v>2969</v>
      </c>
      <c r="B779" t="s">
        <v>3400</v>
      </c>
      <c r="C779" t="s">
        <v>3445</v>
      </c>
      <c r="D779" t="str">
        <f t="shared" si="24"/>
        <v>Lecythis persistens</v>
      </c>
      <c r="E779" t="s">
        <v>3505</v>
      </c>
      <c r="F779" t="s">
        <v>116</v>
      </c>
      <c r="G779">
        <v>157</v>
      </c>
      <c r="H779">
        <v>67</v>
      </c>
      <c r="I779">
        <v>3</v>
      </c>
      <c r="J779">
        <v>5</v>
      </c>
      <c r="K779" t="s">
        <v>38</v>
      </c>
      <c r="L779" t="s">
        <v>3505</v>
      </c>
      <c r="M779">
        <v>327</v>
      </c>
      <c r="N779">
        <v>10</v>
      </c>
      <c r="O779">
        <v>8</v>
      </c>
      <c r="P779">
        <v>1</v>
      </c>
      <c r="Q779">
        <v>1</v>
      </c>
      <c r="R779">
        <v>6</v>
      </c>
      <c r="S779">
        <v>248.86666361490899</v>
      </c>
      <c r="T779" s="4">
        <v>53.733333587646499</v>
      </c>
      <c r="U779">
        <v>2.2200000683466601</v>
      </c>
      <c r="V779">
        <v>1.2273333470026699</v>
      </c>
      <c r="X779">
        <v>394.1</v>
      </c>
      <c r="Y779" s="4">
        <v>0.69989999999999997</v>
      </c>
      <c r="Z779">
        <v>0.56559999999999999</v>
      </c>
      <c r="AE779">
        <v>2.1959999576210998</v>
      </c>
      <c r="AF779">
        <v>4.9404201507568404</v>
      </c>
      <c r="AG779">
        <v>48.554000258445697</v>
      </c>
      <c r="AH779">
        <v>-33.282154890000001</v>
      </c>
      <c r="AJ779" s="5">
        <f t="shared" si="25"/>
        <v>22.110200908675637</v>
      </c>
    </row>
    <row r="780" spans="1:36" x14ac:dyDescent="0.25">
      <c r="A780" t="s">
        <v>526</v>
      </c>
      <c r="B780" t="s">
        <v>612</v>
      </c>
      <c r="C780" t="s">
        <v>613</v>
      </c>
      <c r="D780" t="str">
        <f t="shared" si="24"/>
        <v>Jessenia bataua</v>
      </c>
      <c r="E780" t="s">
        <v>649</v>
      </c>
      <c r="F780" t="s">
        <v>42</v>
      </c>
      <c r="G780">
        <v>98</v>
      </c>
      <c r="H780">
        <v>351</v>
      </c>
      <c r="I780">
        <v>1</v>
      </c>
      <c r="J780">
        <v>5</v>
      </c>
      <c r="K780" t="s">
        <v>38</v>
      </c>
      <c r="L780" t="s">
        <v>649</v>
      </c>
      <c r="M780">
        <v>43</v>
      </c>
      <c r="N780">
        <v>18.5</v>
      </c>
      <c r="O780">
        <v>16</v>
      </c>
      <c r="P780">
        <v>3</v>
      </c>
      <c r="Q780">
        <v>3</v>
      </c>
      <c r="R780">
        <v>16</v>
      </c>
      <c r="S780">
        <v>293.29998779296898</v>
      </c>
      <c r="T780" s="4">
        <v>83.599998474121094</v>
      </c>
      <c r="U780">
        <v>4.6399998664856001</v>
      </c>
      <c r="X780">
        <v>66.5</v>
      </c>
      <c r="AE780">
        <v>2.2220000624656699</v>
      </c>
      <c r="AF780">
        <v>1.95650994777679</v>
      </c>
      <c r="AG780">
        <v>49.131000041961698</v>
      </c>
      <c r="AH780">
        <v>-30.17777237</v>
      </c>
      <c r="AJ780" s="5">
        <f t="shared" si="25"/>
        <v>22.111160513399298</v>
      </c>
    </row>
    <row r="781" spans="1:36" x14ac:dyDescent="0.25">
      <c r="A781" t="s">
        <v>2969</v>
      </c>
      <c r="B781" t="s">
        <v>2999</v>
      </c>
      <c r="C781" t="s">
        <v>3276</v>
      </c>
      <c r="D781" t="str">
        <f t="shared" si="24"/>
        <v>Eschweilera sagotiana</v>
      </c>
      <c r="E781" t="s">
        <v>3277</v>
      </c>
      <c r="F781" t="s">
        <v>74</v>
      </c>
      <c r="G781">
        <v>2</v>
      </c>
      <c r="H781">
        <v>98</v>
      </c>
      <c r="I781">
        <v>3</v>
      </c>
      <c r="J781">
        <v>4</v>
      </c>
      <c r="K781" t="s">
        <v>38</v>
      </c>
      <c r="L781" t="s">
        <v>3277</v>
      </c>
      <c r="M781">
        <v>316</v>
      </c>
      <c r="N781">
        <v>24.3</v>
      </c>
      <c r="O781">
        <v>22</v>
      </c>
      <c r="P781">
        <v>3</v>
      </c>
      <c r="Q781">
        <v>3</v>
      </c>
      <c r="R781">
        <v>20</v>
      </c>
      <c r="S781">
        <v>238.333333333333</v>
      </c>
      <c r="T781" s="4">
        <v>55.200000762939503</v>
      </c>
      <c r="U781">
        <v>1.8333333333333299</v>
      </c>
      <c r="V781">
        <v>0.39199998974800099</v>
      </c>
      <c r="X781">
        <v>109.1</v>
      </c>
      <c r="AA781">
        <v>5</v>
      </c>
      <c r="AE781">
        <v>2.3169999942183499</v>
      </c>
      <c r="AF781">
        <v>2.5541799068450901</v>
      </c>
      <c r="AG781">
        <v>51.235997676849401</v>
      </c>
      <c r="AH781">
        <v>-33.891696840000002</v>
      </c>
      <c r="AJ781" s="5">
        <f t="shared" si="25"/>
        <v>22.113076307595801</v>
      </c>
    </row>
    <row r="782" spans="1:36" x14ac:dyDescent="0.25">
      <c r="A782" t="s">
        <v>3631</v>
      </c>
      <c r="B782" t="s">
        <v>3642</v>
      </c>
      <c r="C782" t="s">
        <v>3667</v>
      </c>
      <c r="D782" t="str">
        <f t="shared" si="24"/>
        <v>Miconia tschudyoides</v>
      </c>
      <c r="E782" t="s">
        <v>3668</v>
      </c>
      <c r="F782" t="s">
        <v>89</v>
      </c>
      <c r="G782">
        <v>27</v>
      </c>
      <c r="H782">
        <v>145</v>
      </c>
      <c r="I782">
        <v>3</v>
      </c>
      <c r="J782">
        <v>5</v>
      </c>
      <c r="K782" t="s">
        <v>38</v>
      </c>
      <c r="L782" t="s">
        <v>3668</v>
      </c>
      <c r="M782">
        <v>337</v>
      </c>
      <c r="N782">
        <v>16.100000000000001</v>
      </c>
      <c r="O782">
        <v>14</v>
      </c>
      <c r="P782">
        <v>3</v>
      </c>
      <c r="Q782">
        <v>4</v>
      </c>
      <c r="R782">
        <v>8</v>
      </c>
      <c r="S782">
        <v>259.56667073567701</v>
      </c>
      <c r="T782" s="4">
        <v>48.366666158040402</v>
      </c>
      <c r="U782">
        <v>0.78000001112619999</v>
      </c>
      <c r="V782">
        <v>1.0630000034968099</v>
      </c>
      <c r="X782">
        <v>382.8</v>
      </c>
      <c r="Y782" s="4">
        <v>0.52929999999999999</v>
      </c>
      <c r="AA782">
        <v>3</v>
      </c>
      <c r="AE782">
        <v>1.82</v>
      </c>
      <c r="AF782">
        <v>-1.3129999999999999</v>
      </c>
      <c r="AG782">
        <v>40.25</v>
      </c>
      <c r="AH782">
        <v>-31.532481749999999</v>
      </c>
      <c r="AJ782" s="5">
        <f t="shared" si="25"/>
        <v>22.115384615384613</v>
      </c>
    </row>
    <row r="783" spans="1:36" x14ac:dyDescent="0.25">
      <c r="A783" t="s">
        <v>1187</v>
      </c>
      <c r="B783" t="s">
        <v>1199</v>
      </c>
      <c r="C783" t="s">
        <v>63</v>
      </c>
      <c r="D783" t="str">
        <f t="shared" si="24"/>
        <v>Dicorynia guianensis</v>
      </c>
      <c r="E783" t="s">
        <v>1266</v>
      </c>
      <c r="F783" t="s">
        <v>89</v>
      </c>
      <c r="G783">
        <v>2</v>
      </c>
      <c r="H783">
        <v>139</v>
      </c>
      <c r="I783">
        <v>3</v>
      </c>
      <c r="J783">
        <v>5</v>
      </c>
      <c r="K783" t="s">
        <v>38</v>
      </c>
      <c r="L783" t="s">
        <v>1266</v>
      </c>
      <c r="M783">
        <v>88</v>
      </c>
      <c r="N783">
        <v>50.3</v>
      </c>
      <c r="O783">
        <v>28</v>
      </c>
      <c r="P783">
        <v>5</v>
      </c>
      <c r="Q783">
        <v>5</v>
      </c>
      <c r="R783">
        <v>25</v>
      </c>
      <c r="S783">
        <v>284.43332926432299</v>
      </c>
      <c r="T783" s="4">
        <v>51.966665903727197</v>
      </c>
      <c r="U783">
        <v>1.58999999364217</v>
      </c>
      <c r="V783">
        <v>0.31099999944369</v>
      </c>
      <c r="X783">
        <v>82.3</v>
      </c>
      <c r="Y783" s="4">
        <v>0.75900000000000001</v>
      </c>
      <c r="AA783">
        <v>8</v>
      </c>
      <c r="AE783">
        <v>2.25</v>
      </c>
      <c r="AF783">
        <v>2.6030000000000002</v>
      </c>
      <c r="AG783">
        <v>49.8</v>
      </c>
      <c r="AH783">
        <v>-28.574583270000002</v>
      </c>
      <c r="AJ783" s="5">
        <f t="shared" si="25"/>
        <v>22.133333333333333</v>
      </c>
    </row>
    <row r="784" spans="1:36" x14ac:dyDescent="0.25">
      <c r="A784" t="s">
        <v>4022</v>
      </c>
      <c r="B784" t="s">
        <v>4080</v>
      </c>
      <c r="C784" t="s">
        <v>63</v>
      </c>
      <c r="D784" t="str">
        <f t="shared" si="24"/>
        <v>Naucleopsis guianensis</v>
      </c>
      <c r="E784" t="s">
        <v>4087</v>
      </c>
      <c r="F784" t="s">
        <v>40</v>
      </c>
      <c r="G784">
        <v>14</v>
      </c>
      <c r="H784">
        <v>33</v>
      </c>
      <c r="I784">
        <v>3</v>
      </c>
      <c r="J784">
        <v>5</v>
      </c>
      <c r="K784" t="s">
        <v>38</v>
      </c>
      <c r="L784" t="s">
        <v>4087</v>
      </c>
      <c r="M784">
        <v>405</v>
      </c>
      <c r="N784">
        <v>10</v>
      </c>
      <c r="O784">
        <v>8</v>
      </c>
      <c r="P784">
        <v>5</v>
      </c>
      <c r="Q784">
        <v>5</v>
      </c>
      <c r="R784">
        <v>8</v>
      </c>
      <c r="S784">
        <v>317.23333740234398</v>
      </c>
      <c r="T784" s="4">
        <v>44.6666653951009</v>
      </c>
      <c r="U784">
        <v>1.48333330949148</v>
      </c>
      <c r="V784">
        <v>0.34633333484331802</v>
      </c>
      <c r="X784">
        <v>151.30000000000001</v>
      </c>
      <c r="Y784" s="4">
        <v>0.5363</v>
      </c>
      <c r="Z784">
        <v>0.86639999999999995</v>
      </c>
      <c r="AB784">
        <v>0.61199999999999999</v>
      </c>
      <c r="AC784">
        <v>12.497999999999999</v>
      </c>
      <c r="AD784">
        <v>1.208</v>
      </c>
      <c r="AE784">
        <v>2.0390000194311102</v>
      </c>
      <c r="AF784">
        <v>4.1934700012206996</v>
      </c>
      <c r="AG784">
        <v>45.144999027252197</v>
      </c>
      <c r="AH784">
        <v>-31.901446790000001</v>
      </c>
      <c r="AJ784" s="5">
        <f t="shared" si="25"/>
        <v>22.140754584125922</v>
      </c>
    </row>
    <row r="785" spans="1:36" x14ac:dyDescent="0.25">
      <c r="A785" t="s">
        <v>1661</v>
      </c>
      <c r="B785" t="s">
        <v>1747</v>
      </c>
      <c r="C785" t="s">
        <v>1804</v>
      </c>
      <c r="D785" t="str">
        <f t="shared" si="24"/>
        <v>Licania canescens</v>
      </c>
      <c r="E785" t="s">
        <v>1806</v>
      </c>
      <c r="F785" t="s">
        <v>37</v>
      </c>
      <c r="G785">
        <v>90</v>
      </c>
      <c r="H785">
        <v>26</v>
      </c>
      <c r="I785">
        <v>3</v>
      </c>
      <c r="J785">
        <v>5</v>
      </c>
      <c r="K785" t="s">
        <v>38</v>
      </c>
      <c r="L785" t="s">
        <v>1806</v>
      </c>
      <c r="M785">
        <v>135</v>
      </c>
      <c r="N785">
        <v>23.9</v>
      </c>
      <c r="O785">
        <v>20</v>
      </c>
      <c r="P785">
        <v>4</v>
      </c>
      <c r="Q785">
        <v>3</v>
      </c>
      <c r="R785">
        <v>20</v>
      </c>
      <c r="S785">
        <v>232.56667073567701</v>
      </c>
      <c r="T785" s="4">
        <v>41.766666412353501</v>
      </c>
      <c r="U785">
        <v>1.30666665236155</v>
      </c>
      <c r="V785">
        <v>0.213666662573814</v>
      </c>
      <c r="X785">
        <v>76.099999999999994</v>
      </c>
      <c r="Y785" s="4">
        <v>0.72</v>
      </c>
      <c r="Z785">
        <v>0.49</v>
      </c>
      <c r="AA785">
        <v>7</v>
      </c>
      <c r="AB785">
        <v>0.72233259677886996</v>
      </c>
      <c r="AC785">
        <v>9.3262499999999999</v>
      </c>
      <c r="AD785">
        <v>0.21568942999999999</v>
      </c>
      <c r="AE785">
        <v>2.2129999473691</v>
      </c>
      <c r="AF785">
        <v>2.4512300491332999</v>
      </c>
      <c r="AG785">
        <v>49.004998803138697</v>
      </c>
      <c r="AH785">
        <v>-31.756504410000002</v>
      </c>
      <c r="AJ785" s="5">
        <f t="shared" si="25"/>
        <v>22.144148200906077</v>
      </c>
    </row>
    <row r="786" spans="1:36" x14ac:dyDescent="0.25">
      <c r="A786" t="s">
        <v>1661</v>
      </c>
      <c r="B786" t="s">
        <v>1747</v>
      </c>
      <c r="C786" t="s">
        <v>1804</v>
      </c>
      <c r="D786" t="str">
        <f t="shared" si="24"/>
        <v>Licania canescens</v>
      </c>
      <c r="E786" t="s">
        <v>1826</v>
      </c>
      <c r="F786" t="s">
        <v>42</v>
      </c>
      <c r="G786">
        <v>80</v>
      </c>
      <c r="H786">
        <v>343</v>
      </c>
      <c r="I786">
        <v>3</v>
      </c>
      <c r="J786">
        <v>5</v>
      </c>
      <c r="K786" t="s">
        <v>38</v>
      </c>
      <c r="L786" t="s">
        <v>1826</v>
      </c>
      <c r="M786">
        <v>135</v>
      </c>
      <c r="N786">
        <v>15.2</v>
      </c>
      <c r="O786">
        <v>13</v>
      </c>
      <c r="P786">
        <v>2</v>
      </c>
      <c r="Q786">
        <v>3</v>
      </c>
      <c r="R786">
        <v>8</v>
      </c>
      <c r="S786">
        <v>195</v>
      </c>
      <c r="T786" s="4">
        <v>63.266666412353501</v>
      </c>
      <c r="U786">
        <v>1.2900000015894599</v>
      </c>
      <c r="V786">
        <v>0.30566666523615499</v>
      </c>
      <c r="X786">
        <v>89.3</v>
      </c>
      <c r="Y786" s="4">
        <v>0.7571</v>
      </c>
      <c r="Z786">
        <v>0.57469999999999999</v>
      </c>
      <c r="AE786">
        <v>2.00999993830919</v>
      </c>
      <c r="AF786">
        <v>0.213919997215271</v>
      </c>
      <c r="AG786">
        <v>44.517999887466402</v>
      </c>
      <c r="AH786">
        <v>-33.557465870000001</v>
      </c>
      <c r="AJ786" s="5">
        <f t="shared" si="25"/>
        <v>22.148259330253961</v>
      </c>
    </row>
    <row r="787" spans="1:36" x14ac:dyDescent="0.25">
      <c r="A787" t="s">
        <v>2365</v>
      </c>
      <c r="B787" t="s">
        <v>2408</v>
      </c>
      <c r="C787" t="s">
        <v>2433</v>
      </c>
      <c r="D787" t="str">
        <f t="shared" si="24"/>
        <v>Drypetes variabilis</v>
      </c>
      <c r="E787" t="s">
        <v>2434</v>
      </c>
      <c r="F787" t="s">
        <v>37</v>
      </c>
      <c r="G787">
        <v>82</v>
      </c>
      <c r="H787">
        <v>36</v>
      </c>
      <c r="I787">
        <v>3</v>
      </c>
      <c r="J787">
        <v>5</v>
      </c>
      <c r="K787" t="s">
        <v>38</v>
      </c>
      <c r="L787" t="s">
        <v>2434</v>
      </c>
      <c r="M787">
        <v>210</v>
      </c>
      <c r="N787">
        <v>19.7</v>
      </c>
      <c r="O787">
        <v>13</v>
      </c>
      <c r="P787">
        <v>3</v>
      </c>
      <c r="Q787">
        <v>3</v>
      </c>
      <c r="R787">
        <v>13</v>
      </c>
      <c r="S787">
        <v>301.09999593099002</v>
      </c>
      <c r="T787" s="4">
        <v>77.199999491373703</v>
      </c>
      <c r="U787">
        <v>2.6366666158040402</v>
      </c>
      <c r="V787">
        <v>0.50333333015441895</v>
      </c>
      <c r="X787">
        <v>105.1</v>
      </c>
      <c r="Y787" s="4">
        <v>0.75</v>
      </c>
      <c r="Z787">
        <v>0.44</v>
      </c>
      <c r="AA787">
        <v>5</v>
      </c>
      <c r="AB787">
        <v>0.69308358430862405</v>
      </c>
      <c r="AC787">
        <v>10.7235</v>
      </c>
      <c r="AD787">
        <v>0.32987270000000002</v>
      </c>
      <c r="AE787">
        <v>2.1269999444484702</v>
      </c>
      <c r="AF787">
        <v>3.0414800643920898</v>
      </c>
      <c r="AG787">
        <v>47.1689999103546</v>
      </c>
      <c r="AH787">
        <v>-29.55154864</v>
      </c>
      <c r="AJ787" s="5">
        <f t="shared" si="25"/>
        <v>22.176305191482029</v>
      </c>
    </row>
    <row r="788" spans="1:36" x14ac:dyDescent="0.25">
      <c r="A788" t="s">
        <v>1606</v>
      </c>
      <c r="B788" t="s">
        <v>1607</v>
      </c>
      <c r="C788" t="s">
        <v>1608</v>
      </c>
      <c r="D788" t="str">
        <f t="shared" si="24"/>
        <v>Goupia glabra</v>
      </c>
      <c r="E788" t="s">
        <v>1612</v>
      </c>
      <c r="F788" t="s">
        <v>74</v>
      </c>
      <c r="G788">
        <v>99</v>
      </c>
      <c r="H788">
        <v>44</v>
      </c>
      <c r="I788">
        <v>3</v>
      </c>
      <c r="J788">
        <v>5</v>
      </c>
      <c r="K788" t="s">
        <v>38</v>
      </c>
      <c r="L788" t="s">
        <v>1612</v>
      </c>
      <c r="M788">
        <v>113</v>
      </c>
      <c r="N788">
        <v>35.799999999999997</v>
      </c>
      <c r="O788">
        <v>26</v>
      </c>
      <c r="P788">
        <v>4</v>
      </c>
      <c r="Q788">
        <v>4</v>
      </c>
      <c r="R788">
        <v>25</v>
      </c>
      <c r="S788">
        <v>147.36666361490899</v>
      </c>
      <c r="T788" s="4">
        <v>63.400000254313099</v>
      </c>
      <c r="U788">
        <v>1.38333332538605</v>
      </c>
      <c r="V788">
        <v>0.24233332773049701</v>
      </c>
      <c r="X788">
        <v>81.8</v>
      </c>
      <c r="Y788" s="4">
        <v>0.67</v>
      </c>
      <c r="Z788">
        <v>0.64</v>
      </c>
      <c r="AB788">
        <v>0.64200000000000002</v>
      </c>
      <c r="AC788">
        <v>9.5723800000000008</v>
      </c>
      <c r="AD788">
        <v>1.615</v>
      </c>
      <c r="AE788">
        <v>2.2910000756382898</v>
      </c>
      <c r="AF788">
        <v>1.87501001358032</v>
      </c>
      <c r="AG788">
        <v>50.824999809265101</v>
      </c>
      <c r="AH788">
        <v>-31.469748750000001</v>
      </c>
      <c r="AJ788" s="5">
        <f t="shared" si="25"/>
        <v>22.184634714647434</v>
      </c>
    </row>
    <row r="789" spans="1:36" x14ac:dyDescent="0.25">
      <c r="A789" t="s">
        <v>4794</v>
      </c>
      <c r="B789" t="s">
        <v>4800</v>
      </c>
      <c r="C789" t="s">
        <v>4805</v>
      </c>
      <c r="D789" t="str">
        <f t="shared" si="24"/>
        <v>Cupania scrobiculata</v>
      </c>
      <c r="E789" t="s">
        <v>4817</v>
      </c>
      <c r="F789" t="s">
        <v>116</v>
      </c>
      <c r="G789">
        <v>165</v>
      </c>
      <c r="H789">
        <v>56</v>
      </c>
      <c r="I789">
        <v>3</v>
      </c>
      <c r="J789">
        <v>5</v>
      </c>
      <c r="K789" t="s">
        <v>38</v>
      </c>
      <c r="L789" t="s">
        <v>4817</v>
      </c>
      <c r="M789">
        <v>508</v>
      </c>
      <c r="N789">
        <v>19.2</v>
      </c>
      <c r="O789">
        <v>22</v>
      </c>
      <c r="P789">
        <v>4</v>
      </c>
      <c r="Q789">
        <v>4</v>
      </c>
      <c r="R789">
        <v>20</v>
      </c>
      <c r="S789">
        <v>174.13333129882801</v>
      </c>
      <c r="T789" s="4">
        <v>31.966666539510101</v>
      </c>
      <c r="U789">
        <v>1.1266666650772099</v>
      </c>
      <c r="V789">
        <v>0.20766666034857401</v>
      </c>
      <c r="X789">
        <v>93.1</v>
      </c>
      <c r="Y789" s="4">
        <v>0.71479999999999999</v>
      </c>
      <c r="Z789">
        <v>0.58879999999999999</v>
      </c>
      <c r="AA789">
        <v>5</v>
      </c>
      <c r="AB789">
        <v>0.55900000000000005</v>
      </c>
      <c r="AC789">
        <v>12.305999999999999</v>
      </c>
      <c r="AD789">
        <v>1.6455</v>
      </c>
      <c r="AE789">
        <v>2.2169999778270699</v>
      </c>
      <c r="AF789">
        <v>3.5692501068115199</v>
      </c>
      <c r="AG789">
        <v>49.197998642921398</v>
      </c>
      <c r="AH789">
        <v>-31.33031145</v>
      </c>
      <c r="AJ789" s="5">
        <f t="shared" si="25"/>
        <v>22.191249045992969</v>
      </c>
    </row>
    <row r="790" spans="1:36" x14ac:dyDescent="0.25">
      <c r="A790" t="s">
        <v>1661</v>
      </c>
      <c r="B790" t="s">
        <v>1747</v>
      </c>
      <c r="C790" t="s">
        <v>1804</v>
      </c>
      <c r="D790" t="str">
        <f t="shared" si="24"/>
        <v>Licania canescens</v>
      </c>
      <c r="E790" t="s">
        <v>1854</v>
      </c>
      <c r="F790" t="s">
        <v>89</v>
      </c>
      <c r="G790">
        <v>52</v>
      </c>
      <c r="H790">
        <v>169</v>
      </c>
      <c r="I790">
        <v>3</v>
      </c>
      <c r="J790">
        <v>5</v>
      </c>
      <c r="K790" t="s">
        <v>38</v>
      </c>
      <c r="L790" t="s">
        <v>1854</v>
      </c>
      <c r="M790">
        <v>135</v>
      </c>
      <c r="N790">
        <v>23.6</v>
      </c>
      <c r="O790">
        <v>17</v>
      </c>
      <c r="P790">
        <v>2</v>
      </c>
      <c r="Q790">
        <v>3</v>
      </c>
      <c r="R790">
        <v>16</v>
      </c>
      <c r="S790">
        <v>224.766667683919</v>
      </c>
      <c r="T790" s="4">
        <v>52.533332824707003</v>
      </c>
      <c r="U790">
        <v>1.4066666762034099</v>
      </c>
      <c r="V790">
        <v>0.31266666452089897</v>
      </c>
      <c r="X790">
        <v>87.5</v>
      </c>
      <c r="AE790">
        <v>2.11</v>
      </c>
      <c r="AF790">
        <v>0.58199999999999996</v>
      </c>
      <c r="AG790">
        <v>46.85</v>
      </c>
      <c r="AH790">
        <v>-33.618873469999997</v>
      </c>
      <c r="AJ790" s="5">
        <f t="shared" si="25"/>
        <v>22.203791469194314</v>
      </c>
    </row>
    <row r="791" spans="1:36" x14ac:dyDescent="0.25">
      <c r="A791" t="s">
        <v>4889</v>
      </c>
      <c r="B791" t="s">
        <v>4890</v>
      </c>
      <c r="C791" t="s">
        <v>4920</v>
      </c>
      <c r="D791" t="str">
        <f t="shared" si="24"/>
        <v>Chrysophyllum prieurii</v>
      </c>
      <c r="E791" t="s">
        <v>4928</v>
      </c>
      <c r="F791" t="s">
        <v>89</v>
      </c>
      <c r="G791">
        <v>51</v>
      </c>
      <c r="H791">
        <v>137</v>
      </c>
      <c r="I791">
        <v>3</v>
      </c>
      <c r="J791">
        <v>5</v>
      </c>
      <c r="K791" t="s">
        <v>38</v>
      </c>
      <c r="L791" t="s">
        <v>4928</v>
      </c>
      <c r="M791">
        <v>530</v>
      </c>
      <c r="N791">
        <v>27.1</v>
      </c>
      <c r="O791">
        <v>28</v>
      </c>
      <c r="P791">
        <v>5</v>
      </c>
      <c r="Q791">
        <v>5</v>
      </c>
      <c r="R791">
        <v>22</v>
      </c>
      <c r="S791">
        <v>233.10000101725299</v>
      </c>
      <c r="T791" s="4">
        <v>79.033330281575502</v>
      </c>
      <c r="U791">
        <v>2.9133333365122498</v>
      </c>
      <c r="V791">
        <v>0.43299999833107</v>
      </c>
      <c r="X791">
        <v>93.5</v>
      </c>
      <c r="Y791" s="4">
        <v>0.79239999999999999</v>
      </c>
      <c r="AA791">
        <v>11</v>
      </c>
      <c r="AE791">
        <v>2.31</v>
      </c>
      <c r="AF791">
        <v>-1.383</v>
      </c>
      <c r="AG791">
        <v>51.31</v>
      </c>
      <c r="AH791">
        <v>-29.738747740000001</v>
      </c>
      <c r="AJ791" s="5">
        <f t="shared" si="25"/>
        <v>22.212121212121211</v>
      </c>
    </row>
    <row r="792" spans="1:36" x14ac:dyDescent="0.25">
      <c r="A792" t="s">
        <v>1187</v>
      </c>
      <c r="B792" t="s">
        <v>1280</v>
      </c>
      <c r="C792" t="s">
        <v>1281</v>
      </c>
      <c r="D792" t="str">
        <f t="shared" si="24"/>
        <v>Eperua falcata</v>
      </c>
      <c r="E792" t="s">
        <v>1312</v>
      </c>
      <c r="F792" t="s">
        <v>116</v>
      </c>
      <c r="G792">
        <v>112</v>
      </c>
      <c r="H792">
        <v>12</v>
      </c>
      <c r="I792">
        <v>3</v>
      </c>
      <c r="J792">
        <v>5</v>
      </c>
      <c r="K792" t="s">
        <v>38</v>
      </c>
      <c r="L792" t="s">
        <v>1312</v>
      </c>
      <c r="M792">
        <v>89</v>
      </c>
      <c r="N792">
        <v>15.1</v>
      </c>
      <c r="O792">
        <v>16</v>
      </c>
      <c r="P792">
        <v>2</v>
      </c>
      <c r="Q792">
        <v>3</v>
      </c>
      <c r="R792">
        <v>16</v>
      </c>
      <c r="S792">
        <v>173.43333435058599</v>
      </c>
      <c r="T792" s="4">
        <v>54.833332061767599</v>
      </c>
      <c r="U792">
        <v>1.6600000460942601</v>
      </c>
      <c r="V792">
        <v>0.28633334239323899</v>
      </c>
      <c r="X792">
        <v>85.9</v>
      </c>
      <c r="AA792">
        <v>2</v>
      </c>
      <c r="AE792">
        <v>2.1999999880790702</v>
      </c>
      <c r="AF792">
        <v>3.2708699703216602</v>
      </c>
      <c r="AG792">
        <v>48.875999450683601</v>
      </c>
      <c r="AH792">
        <v>-31.171464700000001</v>
      </c>
      <c r="AJ792" s="5">
        <f t="shared" si="25"/>
        <v>22.216363507056052</v>
      </c>
    </row>
    <row r="793" spans="1:36" x14ac:dyDescent="0.25">
      <c r="A793" t="s">
        <v>1661</v>
      </c>
      <c r="B793" t="s">
        <v>1747</v>
      </c>
      <c r="C793" t="s">
        <v>1804</v>
      </c>
      <c r="D793" t="str">
        <f t="shared" si="24"/>
        <v>Licania canescens</v>
      </c>
      <c r="E793" t="s">
        <v>1805</v>
      </c>
      <c r="F793" t="s">
        <v>37</v>
      </c>
      <c r="G793">
        <v>5</v>
      </c>
      <c r="H793">
        <v>6</v>
      </c>
      <c r="I793">
        <v>3</v>
      </c>
      <c r="J793">
        <v>5</v>
      </c>
      <c r="K793" t="s">
        <v>38</v>
      </c>
      <c r="L793" t="s">
        <v>1805</v>
      </c>
      <c r="M793">
        <v>135</v>
      </c>
      <c r="N793">
        <v>23.6</v>
      </c>
      <c r="O793">
        <v>21</v>
      </c>
      <c r="P793">
        <v>3</v>
      </c>
      <c r="Q793">
        <v>3</v>
      </c>
      <c r="R793">
        <v>20</v>
      </c>
      <c r="S793">
        <v>236.33332824707</v>
      </c>
      <c r="T793" s="4">
        <v>56.266667683919302</v>
      </c>
      <c r="U793">
        <v>1.67666665712992</v>
      </c>
      <c r="V793">
        <v>0.20166666805744199</v>
      </c>
      <c r="X793">
        <v>48.6</v>
      </c>
      <c r="Y793" s="4">
        <v>0.82</v>
      </c>
      <c r="Z793">
        <v>0.45</v>
      </c>
      <c r="AA793">
        <v>6</v>
      </c>
      <c r="AB793">
        <v>0.69283747673034701</v>
      </c>
      <c r="AC793">
        <v>8.7409999999999997</v>
      </c>
      <c r="AD793">
        <v>0.24410729</v>
      </c>
      <c r="AE793">
        <v>2.2089999169111301</v>
      </c>
      <c r="AF793">
        <v>1.6100499629974401</v>
      </c>
      <c r="AG793">
        <v>49.085000157356298</v>
      </c>
      <c r="AH793">
        <v>-32.072959099999999</v>
      </c>
      <c r="AJ793" s="5">
        <f t="shared" si="25"/>
        <v>22.220462654427084</v>
      </c>
    </row>
    <row r="794" spans="1:36" x14ac:dyDescent="0.25">
      <c r="A794" t="s">
        <v>2365</v>
      </c>
      <c r="B794" t="s">
        <v>2381</v>
      </c>
      <c r="C794" t="s">
        <v>63</v>
      </c>
      <c r="D794" t="str">
        <f t="shared" si="24"/>
        <v>Conceveiba guianensis</v>
      </c>
      <c r="E794" t="s">
        <v>2401</v>
      </c>
      <c r="F794" t="s">
        <v>116</v>
      </c>
      <c r="G794">
        <v>155</v>
      </c>
      <c r="H794">
        <v>55</v>
      </c>
      <c r="I794">
        <v>3</v>
      </c>
      <c r="J794">
        <v>5</v>
      </c>
      <c r="K794" t="s">
        <v>38</v>
      </c>
      <c r="L794" t="s">
        <v>2401</v>
      </c>
      <c r="M794">
        <v>207</v>
      </c>
      <c r="N794">
        <v>10.199999999999999</v>
      </c>
      <c r="O794">
        <v>14</v>
      </c>
      <c r="P794">
        <v>2</v>
      </c>
      <c r="Q794">
        <v>3</v>
      </c>
      <c r="R794">
        <v>10</v>
      </c>
      <c r="S794">
        <v>196.46666463216101</v>
      </c>
      <c r="T794" s="4">
        <v>56.700000762939503</v>
      </c>
      <c r="U794">
        <v>2</v>
      </c>
      <c r="V794">
        <v>1.53999996185303</v>
      </c>
      <c r="X794">
        <v>571.29999999999995</v>
      </c>
      <c r="Y794" s="4">
        <v>0.48980000000000001</v>
      </c>
      <c r="Z794">
        <v>0.67130000000000001</v>
      </c>
      <c r="AA794">
        <v>2</v>
      </c>
      <c r="AB794">
        <v>0.52200000000000002</v>
      </c>
      <c r="AC794">
        <v>9.4755000000000003</v>
      </c>
      <c r="AD794">
        <v>1.5289999999999999</v>
      </c>
      <c r="AE794">
        <v>2.0670000463724101</v>
      </c>
      <c r="AF794">
        <v>2.1676900386810298</v>
      </c>
      <c r="AG794">
        <v>45.947998762130702</v>
      </c>
      <c r="AH794">
        <v>-31.16726731</v>
      </c>
      <c r="AJ794" s="5">
        <f t="shared" si="25"/>
        <v>22.229316754380122</v>
      </c>
    </row>
    <row r="795" spans="1:36" x14ac:dyDescent="0.25">
      <c r="A795" t="s">
        <v>4482</v>
      </c>
      <c r="B795" t="s">
        <v>4609</v>
      </c>
      <c r="C795" t="s">
        <v>4643</v>
      </c>
      <c r="D795" t="str">
        <f t="shared" si="24"/>
        <v>Swartzia polyphylla</v>
      </c>
      <c r="E795" t="s">
        <v>4650</v>
      </c>
      <c r="F795" t="s">
        <v>89</v>
      </c>
      <c r="G795">
        <v>46</v>
      </c>
      <c r="H795">
        <v>181</v>
      </c>
      <c r="I795">
        <v>3</v>
      </c>
      <c r="J795">
        <v>5</v>
      </c>
      <c r="K795" t="s">
        <v>38</v>
      </c>
      <c r="L795" t="s">
        <v>4650</v>
      </c>
      <c r="M795">
        <v>480</v>
      </c>
      <c r="N795">
        <v>40.700000000000003</v>
      </c>
      <c r="O795">
        <v>18</v>
      </c>
      <c r="P795">
        <v>4</v>
      </c>
      <c r="Q795">
        <v>4</v>
      </c>
      <c r="R795">
        <v>18</v>
      </c>
      <c r="S795">
        <v>274.19999186197902</v>
      </c>
      <c r="T795" s="4">
        <v>67.1666666666667</v>
      </c>
      <c r="U795">
        <v>1.7500000397364299</v>
      </c>
      <c r="V795">
        <v>0.35766666134198499</v>
      </c>
      <c r="X795">
        <v>74.2</v>
      </c>
      <c r="Y795" s="4">
        <v>0.69620000000000004</v>
      </c>
      <c r="AA795">
        <v>2</v>
      </c>
      <c r="AE795">
        <v>2.29</v>
      </c>
      <c r="AF795">
        <v>-1.776</v>
      </c>
      <c r="AG795">
        <v>50.92</v>
      </c>
      <c r="AH795">
        <v>-31.235863729999998</v>
      </c>
      <c r="AJ795" s="5">
        <f t="shared" si="25"/>
        <v>22.23580786026201</v>
      </c>
    </row>
    <row r="796" spans="1:36" x14ac:dyDescent="0.25">
      <c r="A796" t="s">
        <v>4022</v>
      </c>
      <c r="B796" t="s">
        <v>4028</v>
      </c>
      <c r="C796" t="s">
        <v>81</v>
      </c>
      <c r="D796" t="str">
        <f t="shared" si="24"/>
        <v>Brosimum guianense</v>
      </c>
      <c r="E796" t="s">
        <v>4038</v>
      </c>
      <c r="F796" t="s">
        <v>116</v>
      </c>
      <c r="G796">
        <v>151</v>
      </c>
      <c r="H796">
        <v>16</v>
      </c>
      <c r="I796">
        <v>3</v>
      </c>
      <c r="J796">
        <v>5</v>
      </c>
      <c r="K796" t="s">
        <v>38</v>
      </c>
      <c r="L796" t="s">
        <v>4038</v>
      </c>
      <c r="M796">
        <v>397</v>
      </c>
      <c r="N796">
        <v>17.399999999999999</v>
      </c>
      <c r="O796">
        <v>18</v>
      </c>
      <c r="P796">
        <v>4</v>
      </c>
      <c r="Q796">
        <v>4</v>
      </c>
      <c r="R796">
        <v>18</v>
      </c>
      <c r="S796">
        <v>278.09999593099002</v>
      </c>
      <c r="T796" s="4">
        <v>45.433333079020201</v>
      </c>
      <c r="U796">
        <v>1.59999998410543</v>
      </c>
      <c r="V796">
        <v>0.26166666547457401</v>
      </c>
      <c r="X796">
        <v>90.4</v>
      </c>
      <c r="Y796" s="4">
        <v>0.47860000000000003</v>
      </c>
      <c r="Z796">
        <v>0.87519999999999998</v>
      </c>
      <c r="AA796">
        <v>5</v>
      </c>
      <c r="AB796">
        <v>0.64</v>
      </c>
      <c r="AC796">
        <v>10.1965</v>
      </c>
      <c r="AD796">
        <v>1.516</v>
      </c>
      <c r="AE796">
        <v>1.97</v>
      </c>
      <c r="AF796">
        <v>6.7450000000000001</v>
      </c>
      <c r="AG796">
        <v>43.82</v>
      </c>
      <c r="AH796">
        <v>-28.83473751</v>
      </c>
      <c r="AJ796" s="5">
        <f t="shared" si="25"/>
        <v>22.243654822335024</v>
      </c>
    </row>
    <row r="797" spans="1:36" x14ac:dyDescent="0.25">
      <c r="A797" t="s">
        <v>1187</v>
      </c>
      <c r="B797" t="s">
        <v>1199</v>
      </c>
      <c r="C797" t="s">
        <v>63</v>
      </c>
      <c r="D797" t="str">
        <f t="shared" si="24"/>
        <v>Dicorynia guianensis</v>
      </c>
      <c r="E797" t="s">
        <v>1225</v>
      </c>
      <c r="F797" t="s">
        <v>74</v>
      </c>
      <c r="G797">
        <v>100</v>
      </c>
      <c r="H797">
        <v>60</v>
      </c>
      <c r="I797">
        <v>3</v>
      </c>
      <c r="J797">
        <v>5</v>
      </c>
      <c r="K797" t="s">
        <v>38</v>
      </c>
      <c r="L797" t="s">
        <v>1225</v>
      </c>
      <c r="M797">
        <v>88</v>
      </c>
      <c r="N797">
        <v>27.4</v>
      </c>
      <c r="O797">
        <v>25</v>
      </c>
      <c r="P797">
        <v>3</v>
      </c>
      <c r="Q797">
        <v>3</v>
      </c>
      <c r="R797">
        <v>20</v>
      </c>
      <c r="S797">
        <v>231.666666666667</v>
      </c>
      <c r="T797" s="4">
        <v>52.366666158040402</v>
      </c>
      <c r="U797">
        <v>2.02333331108093</v>
      </c>
      <c r="V797">
        <v>0.39400000373522398</v>
      </c>
      <c r="X797">
        <v>137.69999999999999</v>
      </c>
      <c r="AE797">
        <v>2.2949999198317501</v>
      </c>
      <c r="AF797">
        <v>4.4170799255371103</v>
      </c>
      <c r="AG797">
        <v>51.058000326156602</v>
      </c>
      <c r="AH797">
        <v>-30.863401450000001</v>
      </c>
      <c r="AJ797" s="5">
        <f t="shared" si="25"/>
        <v>22.247495472635894</v>
      </c>
    </row>
    <row r="798" spans="1:36" x14ac:dyDescent="0.25">
      <c r="A798" t="s">
        <v>1187</v>
      </c>
      <c r="B798" t="s">
        <v>1280</v>
      </c>
      <c r="C798" t="s">
        <v>1281</v>
      </c>
      <c r="D798" t="str">
        <f t="shared" si="24"/>
        <v>Eperua falcata</v>
      </c>
      <c r="E798" t="s">
        <v>1306</v>
      </c>
      <c r="F798" t="s">
        <v>116</v>
      </c>
      <c r="G798">
        <v>105</v>
      </c>
      <c r="H798">
        <v>4</v>
      </c>
      <c r="I798">
        <v>3</v>
      </c>
      <c r="J798">
        <v>5</v>
      </c>
      <c r="K798" t="s">
        <v>38</v>
      </c>
      <c r="L798" t="s">
        <v>1306</v>
      </c>
      <c r="M798">
        <v>89</v>
      </c>
      <c r="N798">
        <v>31.3</v>
      </c>
      <c r="O798">
        <v>28</v>
      </c>
      <c r="P798">
        <v>3</v>
      </c>
      <c r="Q798">
        <v>3</v>
      </c>
      <c r="R798">
        <v>25</v>
      </c>
      <c r="S798">
        <v>145.89999898274701</v>
      </c>
      <c r="T798" s="4">
        <v>47.133333841959598</v>
      </c>
      <c r="U798">
        <v>0.96000001827875803</v>
      </c>
      <c r="V798">
        <v>0.228333334128062</v>
      </c>
      <c r="X798">
        <v>90.8</v>
      </c>
      <c r="AA798">
        <v>1</v>
      </c>
      <c r="AE798">
        <v>2.2099999710917499</v>
      </c>
      <c r="AF798">
        <v>3.7219099998474099</v>
      </c>
      <c r="AG798">
        <v>49.169000983238199</v>
      </c>
      <c r="AH798">
        <v>-30.324417310000001</v>
      </c>
      <c r="AJ798" s="5">
        <f t="shared" si="25"/>
        <v>22.248417025520816</v>
      </c>
    </row>
    <row r="799" spans="1:36" x14ac:dyDescent="0.25">
      <c r="A799" t="s">
        <v>2617</v>
      </c>
      <c r="B799" t="s">
        <v>2618</v>
      </c>
      <c r="C799" t="s">
        <v>2619</v>
      </c>
      <c r="D799" t="str">
        <f t="shared" si="24"/>
        <v>Hebepetalum humiriifolium</v>
      </c>
      <c r="E799" t="s">
        <v>2626</v>
      </c>
      <c r="F799" t="s">
        <v>89</v>
      </c>
      <c r="G799">
        <v>54</v>
      </c>
      <c r="H799">
        <v>126</v>
      </c>
      <c r="I799">
        <v>3</v>
      </c>
      <c r="J799">
        <v>5</v>
      </c>
      <c r="K799" t="s">
        <v>38</v>
      </c>
      <c r="L799" t="s">
        <v>2626</v>
      </c>
      <c r="M799">
        <v>226</v>
      </c>
      <c r="N799">
        <v>18.5</v>
      </c>
      <c r="O799">
        <v>16</v>
      </c>
      <c r="P799">
        <v>3</v>
      </c>
      <c r="Q799">
        <v>3</v>
      </c>
      <c r="R799">
        <v>16</v>
      </c>
      <c r="S799">
        <v>263.13333638509101</v>
      </c>
      <c r="T799" s="4">
        <v>61.099999745686901</v>
      </c>
      <c r="U799">
        <v>1.2833333015441899</v>
      </c>
      <c r="V799">
        <v>0.39233332872390703</v>
      </c>
      <c r="X799">
        <v>116.6</v>
      </c>
      <c r="Y799" s="4">
        <v>0.71430000000000005</v>
      </c>
      <c r="AA799">
        <v>6</v>
      </c>
      <c r="AE799">
        <v>2.11</v>
      </c>
      <c r="AF799">
        <v>0.76</v>
      </c>
      <c r="AG799">
        <v>46.95</v>
      </c>
      <c r="AH799">
        <v>-31.074894109999999</v>
      </c>
      <c r="AJ799" s="5">
        <f t="shared" si="25"/>
        <v>22.251184834123226</v>
      </c>
    </row>
    <row r="800" spans="1:36" x14ac:dyDescent="0.25">
      <c r="A800" t="s">
        <v>4111</v>
      </c>
      <c r="B800" t="s">
        <v>4112</v>
      </c>
      <c r="C800" t="s">
        <v>3276</v>
      </c>
      <c r="D800" t="str">
        <f t="shared" si="24"/>
        <v>Iryanthera sagotiana</v>
      </c>
      <c r="E800" t="s">
        <v>4165</v>
      </c>
      <c r="F800" t="s">
        <v>74</v>
      </c>
      <c r="G800">
        <v>39</v>
      </c>
      <c r="H800">
        <v>86</v>
      </c>
      <c r="I800">
        <v>3</v>
      </c>
      <c r="J800">
        <v>5</v>
      </c>
      <c r="K800" t="s">
        <v>38</v>
      </c>
      <c r="L800" t="s">
        <v>4165</v>
      </c>
      <c r="M800">
        <v>412</v>
      </c>
      <c r="N800">
        <v>22.6</v>
      </c>
      <c r="P800">
        <v>3</v>
      </c>
      <c r="Q800">
        <v>3</v>
      </c>
      <c r="R800">
        <v>18</v>
      </c>
      <c r="S800">
        <v>204.43333435058599</v>
      </c>
      <c r="T800" s="4">
        <v>69.199999491373703</v>
      </c>
      <c r="U800">
        <v>0.519999980926514</v>
      </c>
      <c r="V800">
        <v>0.33266667028268199</v>
      </c>
      <c r="X800">
        <v>124.9</v>
      </c>
      <c r="AE800">
        <v>2.3970000445842699</v>
      </c>
      <c r="AF800">
        <v>0.43900001049041698</v>
      </c>
      <c r="AG800">
        <v>53.386002779007001</v>
      </c>
      <c r="AH800">
        <v>-33.650480459999997</v>
      </c>
      <c r="AJ800" s="5">
        <f t="shared" si="25"/>
        <v>22.272007420119238</v>
      </c>
    </row>
    <row r="801" spans="1:36" x14ac:dyDescent="0.25">
      <c r="A801" t="s">
        <v>822</v>
      </c>
      <c r="B801" t="s">
        <v>1144</v>
      </c>
      <c r="C801" t="s">
        <v>1145</v>
      </c>
      <c r="D801" t="str">
        <f t="shared" si="24"/>
        <v>Tetragastris altissima</v>
      </c>
      <c r="E801" t="s">
        <v>1154</v>
      </c>
      <c r="F801" t="s">
        <v>116</v>
      </c>
      <c r="G801">
        <v>148</v>
      </c>
      <c r="H801">
        <v>33</v>
      </c>
      <c r="I801">
        <v>3</v>
      </c>
      <c r="J801">
        <v>5</v>
      </c>
      <c r="K801" t="s">
        <v>38</v>
      </c>
      <c r="L801" t="s">
        <v>1154</v>
      </c>
      <c r="M801">
        <v>81</v>
      </c>
      <c r="N801">
        <v>12</v>
      </c>
      <c r="O801">
        <v>15</v>
      </c>
      <c r="P801">
        <v>3</v>
      </c>
      <c r="Q801">
        <v>3</v>
      </c>
      <c r="R801">
        <v>15</v>
      </c>
      <c r="S801">
        <v>208.46666463216101</v>
      </c>
      <c r="T801" s="4">
        <v>47.366666158040402</v>
      </c>
      <c r="U801">
        <v>2.5000000794728598</v>
      </c>
      <c r="V801">
        <v>0.99533335367838505</v>
      </c>
      <c r="X801">
        <v>305.2</v>
      </c>
      <c r="Y801" s="4">
        <v>0.53510000000000002</v>
      </c>
      <c r="Z801">
        <v>0.82389999999999997</v>
      </c>
      <c r="AA801">
        <v>3</v>
      </c>
      <c r="AB801">
        <v>0.32500000000000001</v>
      </c>
      <c r="AC801">
        <v>10.2905</v>
      </c>
      <c r="AD801">
        <v>2.3140000000000001</v>
      </c>
      <c r="AE801">
        <v>2.09</v>
      </c>
      <c r="AF801">
        <v>4.9169999999999998</v>
      </c>
      <c r="AG801">
        <v>46.55</v>
      </c>
      <c r="AH801">
        <v>-30.942058930000002</v>
      </c>
      <c r="AJ801" s="5">
        <f t="shared" si="25"/>
        <v>22.272727272727273</v>
      </c>
    </row>
    <row r="802" spans="1:36" x14ac:dyDescent="0.25">
      <c r="A802" t="s">
        <v>1187</v>
      </c>
      <c r="B802" t="s">
        <v>1199</v>
      </c>
      <c r="C802" t="s">
        <v>63</v>
      </c>
      <c r="D802" t="str">
        <f t="shared" si="24"/>
        <v>Dicorynia guianensis</v>
      </c>
      <c r="E802" t="s">
        <v>1271</v>
      </c>
      <c r="F802" t="s">
        <v>89</v>
      </c>
      <c r="G802">
        <v>78</v>
      </c>
      <c r="H802">
        <v>211</v>
      </c>
      <c r="I802">
        <v>3</v>
      </c>
      <c r="J802">
        <v>5</v>
      </c>
      <c r="K802" t="s">
        <v>38</v>
      </c>
      <c r="L802" t="s">
        <v>1271</v>
      </c>
      <c r="M802">
        <v>88</v>
      </c>
      <c r="N802">
        <v>65.571799999999996</v>
      </c>
      <c r="O802">
        <v>32</v>
      </c>
      <c r="P802">
        <v>5</v>
      </c>
      <c r="Q802">
        <v>5</v>
      </c>
      <c r="R802">
        <v>29</v>
      </c>
      <c r="S802">
        <v>276.53332519531301</v>
      </c>
      <c r="T802" s="4">
        <v>58.400000254313099</v>
      </c>
      <c r="U802">
        <v>2.5566666920979801</v>
      </c>
      <c r="V802">
        <v>0.27533333003520999</v>
      </c>
      <c r="X802">
        <v>65.3</v>
      </c>
      <c r="AE802">
        <v>2.25</v>
      </c>
      <c r="AF802">
        <v>2.4809999999999999</v>
      </c>
      <c r="AG802">
        <v>50.15</v>
      </c>
      <c r="AH802">
        <v>-29.054211729999999</v>
      </c>
      <c r="AJ802" s="5">
        <f t="shared" si="25"/>
        <v>22.288888888888888</v>
      </c>
    </row>
    <row r="803" spans="1:36" x14ac:dyDescent="0.25">
      <c r="A803" t="s">
        <v>822</v>
      </c>
      <c r="B803" t="s">
        <v>849</v>
      </c>
      <c r="C803" t="s">
        <v>1016</v>
      </c>
      <c r="D803" t="str">
        <f t="shared" si="24"/>
        <v>Protium morii</v>
      </c>
      <c r="E803" t="s">
        <v>1019</v>
      </c>
      <c r="F803" t="s">
        <v>116</v>
      </c>
      <c r="G803">
        <v>177</v>
      </c>
      <c r="H803">
        <v>27</v>
      </c>
      <c r="I803">
        <v>3</v>
      </c>
      <c r="J803">
        <v>5</v>
      </c>
      <c r="K803" t="s">
        <v>38</v>
      </c>
      <c r="L803" t="s">
        <v>1019</v>
      </c>
      <c r="M803">
        <v>74</v>
      </c>
      <c r="N803">
        <v>12.9</v>
      </c>
      <c r="O803">
        <v>23</v>
      </c>
      <c r="P803">
        <v>2</v>
      </c>
      <c r="Q803">
        <v>2</v>
      </c>
      <c r="R803">
        <v>12</v>
      </c>
      <c r="S803">
        <v>158.10000101725299</v>
      </c>
      <c r="T803" s="4">
        <v>65.699998219807895</v>
      </c>
      <c r="U803">
        <v>1.93666664759318</v>
      </c>
      <c r="V803">
        <v>1.46766666571299</v>
      </c>
      <c r="X803">
        <v>508</v>
      </c>
      <c r="Y803" s="4">
        <v>0.48010000000000003</v>
      </c>
      <c r="Z803">
        <v>0.74419999999999997</v>
      </c>
      <c r="AA803">
        <v>2</v>
      </c>
      <c r="AB803">
        <v>0.38</v>
      </c>
      <c r="AC803">
        <v>13.707000000000001</v>
      </c>
      <c r="AD803">
        <v>2.25</v>
      </c>
      <c r="AE803">
        <v>2.1279999986290901</v>
      </c>
      <c r="AF803">
        <v>3.8932299613952601</v>
      </c>
      <c r="AG803">
        <v>47.446998953819303</v>
      </c>
      <c r="AH803">
        <v>-34.715977619999997</v>
      </c>
      <c r="AJ803" s="5">
        <f t="shared" si="25"/>
        <v>22.296522079128678</v>
      </c>
    </row>
    <row r="804" spans="1:36" x14ac:dyDescent="0.25">
      <c r="A804" t="s">
        <v>2229</v>
      </c>
      <c r="B804" t="s">
        <v>2230</v>
      </c>
      <c r="C804" t="s">
        <v>2231</v>
      </c>
      <c r="D804" t="str">
        <f t="shared" si="24"/>
        <v>Tapura amazonica</v>
      </c>
      <c r="E804" t="s">
        <v>2232</v>
      </c>
      <c r="F804" t="s">
        <v>42</v>
      </c>
      <c r="G804">
        <v>73</v>
      </c>
      <c r="H804">
        <v>373</v>
      </c>
      <c r="I804">
        <v>3</v>
      </c>
      <c r="J804">
        <v>5</v>
      </c>
      <c r="K804" t="s">
        <v>38</v>
      </c>
      <c r="L804" t="s">
        <v>2232</v>
      </c>
      <c r="M804">
        <v>182</v>
      </c>
      <c r="N804">
        <v>24.5</v>
      </c>
      <c r="O804">
        <v>27</v>
      </c>
      <c r="P804">
        <v>4</v>
      </c>
      <c r="Q804">
        <v>4</v>
      </c>
      <c r="R804">
        <v>27</v>
      </c>
      <c r="S804">
        <v>250.13333129882801</v>
      </c>
      <c r="T804" s="4">
        <v>65.733334859212206</v>
      </c>
      <c r="U804">
        <v>2.4066666762034101</v>
      </c>
      <c r="V804">
        <v>0.73766668637593602</v>
      </c>
      <c r="X804">
        <v>196.2</v>
      </c>
      <c r="Y804" s="4">
        <v>0.69069999999999998</v>
      </c>
      <c r="Z804">
        <v>0.5605</v>
      </c>
      <c r="AA804">
        <v>2</v>
      </c>
      <c r="AB804">
        <v>0.65900000000000003</v>
      </c>
      <c r="AC804">
        <v>13.784000000000001</v>
      </c>
      <c r="AD804">
        <v>2.6444999999999999</v>
      </c>
      <c r="AE804">
        <v>1.5990000218153</v>
      </c>
      <c r="AF804">
        <v>2.8379099369049099</v>
      </c>
      <c r="AG804">
        <v>35.664999485015898</v>
      </c>
      <c r="AH804">
        <v>-33.139430310000002</v>
      </c>
      <c r="AJ804" s="5">
        <f t="shared" si="25"/>
        <v>22.304564726976313</v>
      </c>
    </row>
    <row r="805" spans="1:36" x14ac:dyDescent="0.25">
      <c r="A805" t="s">
        <v>822</v>
      </c>
      <c r="B805" t="s">
        <v>849</v>
      </c>
      <c r="C805" t="s">
        <v>1016</v>
      </c>
      <c r="D805" t="str">
        <f t="shared" si="24"/>
        <v>Protium morii</v>
      </c>
      <c r="E805" t="s">
        <v>1017</v>
      </c>
      <c r="F805" t="s">
        <v>42</v>
      </c>
      <c r="G805">
        <v>67</v>
      </c>
      <c r="H805">
        <v>332</v>
      </c>
      <c r="I805">
        <v>3</v>
      </c>
      <c r="J805">
        <v>4</v>
      </c>
      <c r="K805" t="s">
        <v>38</v>
      </c>
      <c r="L805" t="s">
        <v>1017</v>
      </c>
      <c r="M805">
        <v>74</v>
      </c>
      <c r="N805">
        <v>16.600000000000001</v>
      </c>
      <c r="O805">
        <v>18</v>
      </c>
      <c r="P805">
        <v>3</v>
      </c>
      <c r="Q805">
        <v>3</v>
      </c>
      <c r="R805">
        <v>18</v>
      </c>
      <c r="S805">
        <v>196.666666666667</v>
      </c>
      <c r="T805" s="4">
        <v>61.266666412353501</v>
      </c>
      <c r="U805">
        <v>2.2433333396911599</v>
      </c>
      <c r="V805">
        <v>1.0356666644414301</v>
      </c>
      <c r="X805">
        <v>299.89999999999998</v>
      </c>
      <c r="Y805" s="4">
        <v>0.44350000000000001</v>
      </c>
      <c r="Z805">
        <v>0.82289999999999996</v>
      </c>
      <c r="AA805">
        <v>1</v>
      </c>
      <c r="AB805">
        <v>0.40400000000000003</v>
      </c>
      <c r="AC805">
        <v>13.3245</v>
      </c>
      <c r="AD805">
        <v>2.5884999999999998</v>
      </c>
      <c r="AE805">
        <v>2.0199999213218698</v>
      </c>
      <c r="AF805">
        <v>2.0686099529266402</v>
      </c>
      <c r="AG805">
        <v>45.072001218795798</v>
      </c>
      <c r="AH805">
        <v>-33.620124160000003</v>
      </c>
      <c r="AJ805" s="5">
        <f t="shared" si="25"/>
        <v>22.312872759569757</v>
      </c>
    </row>
    <row r="806" spans="1:36" x14ac:dyDescent="0.25">
      <c r="A806" t="s">
        <v>5523</v>
      </c>
      <c r="B806" t="s">
        <v>5524</v>
      </c>
      <c r="C806" t="s">
        <v>5532</v>
      </c>
      <c r="D806" t="str">
        <f t="shared" si="24"/>
        <v>Apeiba petoumo</v>
      </c>
      <c r="E806" t="s">
        <v>5533</v>
      </c>
      <c r="F806" t="s">
        <v>40</v>
      </c>
      <c r="G806">
        <v>13</v>
      </c>
      <c r="H806">
        <v>15</v>
      </c>
      <c r="I806">
        <v>3</v>
      </c>
      <c r="J806">
        <v>5</v>
      </c>
      <c r="K806" t="s">
        <v>38</v>
      </c>
      <c r="L806" t="s">
        <v>5533</v>
      </c>
      <c r="M806">
        <v>605</v>
      </c>
      <c r="N806">
        <v>39.200000000000003</v>
      </c>
      <c r="O806">
        <v>29</v>
      </c>
      <c r="P806">
        <v>3</v>
      </c>
      <c r="Q806">
        <v>3</v>
      </c>
      <c r="R806">
        <v>29</v>
      </c>
      <c r="S806">
        <v>213.766667683919</v>
      </c>
      <c r="T806" s="4">
        <v>44.700000762939503</v>
      </c>
      <c r="U806">
        <v>0.97333331902821896</v>
      </c>
      <c r="V806">
        <v>0.87933333714803097</v>
      </c>
      <c r="X806">
        <v>438.1</v>
      </c>
      <c r="Y806" s="4">
        <v>0.42130000000000001</v>
      </c>
      <c r="Z806">
        <v>0.95209999999999995</v>
      </c>
      <c r="AB806">
        <v>0.38200000000000001</v>
      </c>
      <c r="AC806">
        <v>13.8155</v>
      </c>
      <c r="AD806">
        <v>3.1004999999999998</v>
      </c>
      <c r="AE806">
        <v>2.1260000765323599</v>
      </c>
      <c r="AF806">
        <v>1.8324999809265099</v>
      </c>
      <c r="AG806">
        <v>47.483000159263597</v>
      </c>
      <c r="AH806">
        <v>-29.721818939999999</v>
      </c>
      <c r="AJ806" s="5">
        <f t="shared" si="25"/>
        <v>22.334430126978813</v>
      </c>
    </row>
    <row r="807" spans="1:36" x14ac:dyDescent="0.25">
      <c r="A807" t="s">
        <v>2783</v>
      </c>
      <c r="B807" t="s">
        <v>122</v>
      </c>
      <c r="C807" t="s">
        <v>6362</v>
      </c>
      <c r="D807" t="str">
        <f t="shared" si="24"/>
        <v>IND sp, B19</v>
      </c>
      <c r="E807" t="s">
        <v>2923</v>
      </c>
      <c r="F807" t="s">
        <v>116</v>
      </c>
      <c r="G807">
        <v>175</v>
      </c>
      <c r="H807">
        <v>92</v>
      </c>
      <c r="I807">
        <v>3</v>
      </c>
      <c r="J807">
        <v>4</v>
      </c>
      <c r="K807" t="s">
        <v>38</v>
      </c>
      <c r="L807" t="s">
        <v>2923</v>
      </c>
      <c r="M807">
        <v>253</v>
      </c>
      <c r="N807">
        <v>11.9</v>
      </c>
      <c r="O807">
        <v>19</v>
      </c>
      <c r="P807">
        <v>2</v>
      </c>
      <c r="Q807">
        <v>2</v>
      </c>
      <c r="R807">
        <v>15</v>
      </c>
      <c r="S807">
        <v>230.86666870117199</v>
      </c>
      <c r="T807" s="4">
        <v>55.299999237060497</v>
      </c>
      <c r="U807">
        <v>1.8433332840601599</v>
      </c>
      <c r="V807">
        <v>0.721666673819224</v>
      </c>
      <c r="X807">
        <v>274.2</v>
      </c>
      <c r="Y807" s="4">
        <v>0.47170000000000001</v>
      </c>
      <c r="Z807">
        <v>0.6341</v>
      </c>
      <c r="AA807">
        <v>1</v>
      </c>
      <c r="AB807">
        <v>0.41699999999999998</v>
      </c>
      <c r="AC807">
        <v>9.4915000000000003</v>
      </c>
      <c r="AD807">
        <v>1.4604999999999999</v>
      </c>
      <c r="AE807">
        <v>2.3070000112056701</v>
      </c>
      <c r="AF807">
        <v>4.6574797630310103</v>
      </c>
      <c r="AG807">
        <v>51.526999473571799</v>
      </c>
      <c r="AH807">
        <v>-35.842052750000001</v>
      </c>
      <c r="AJ807" s="5">
        <f t="shared" si="25"/>
        <v>22.335066850148422</v>
      </c>
    </row>
    <row r="808" spans="1:36" x14ac:dyDescent="0.25">
      <c r="A808" t="s">
        <v>4700</v>
      </c>
      <c r="B808" t="s">
        <v>4725</v>
      </c>
      <c r="C808" t="s">
        <v>4738</v>
      </c>
      <c r="D808" t="str">
        <f t="shared" si="24"/>
        <v>Duroia longiflora</v>
      </c>
      <c r="E808" t="s">
        <v>4739</v>
      </c>
      <c r="F808" t="s">
        <v>37</v>
      </c>
      <c r="G808">
        <v>11</v>
      </c>
      <c r="H808">
        <v>17</v>
      </c>
      <c r="I808">
        <v>3</v>
      </c>
      <c r="J808">
        <v>5</v>
      </c>
      <c r="K808" t="s">
        <v>38</v>
      </c>
      <c r="L808" t="s">
        <v>4739</v>
      </c>
      <c r="M808">
        <v>495</v>
      </c>
      <c r="N808">
        <v>24.7</v>
      </c>
      <c r="O808">
        <v>22</v>
      </c>
      <c r="P808">
        <v>3</v>
      </c>
      <c r="Q808">
        <v>3</v>
      </c>
      <c r="R808">
        <v>22</v>
      </c>
      <c r="S808">
        <v>231.10000101725299</v>
      </c>
      <c r="T808" s="4">
        <v>66.266667683919295</v>
      </c>
      <c r="U808">
        <v>2.3733333746592198</v>
      </c>
      <c r="V808">
        <v>0.94466666380564401</v>
      </c>
      <c r="X808">
        <v>264.2</v>
      </c>
      <c r="Y808" s="4">
        <v>0.64</v>
      </c>
      <c r="Z808">
        <v>0.68</v>
      </c>
      <c r="AA808">
        <v>3</v>
      </c>
      <c r="AB808">
        <v>0.676682889461517</v>
      </c>
      <c r="AC808">
        <v>8.1829999999999998</v>
      </c>
      <c r="AD808">
        <v>0.95387657999999997</v>
      </c>
      <c r="AE808">
        <v>2.3089999333023998</v>
      </c>
      <c r="AF808">
        <v>2.7132699489593501</v>
      </c>
      <c r="AG808">
        <v>51.579999923706097</v>
      </c>
      <c r="AH808">
        <v>-31.00916054</v>
      </c>
      <c r="AJ808" s="5">
        <f t="shared" si="25"/>
        <v>22.338675363205777</v>
      </c>
    </row>
    <row r="809" spans="1:36" x14ac:dyDescent="0.25">
      <c r="A809" t="s">
        <v>124</v>
      </c>
      <c r="B809" t="s">
        <v>297</v>
      </c>
      <c r="C809" t="s">
        <v>311</v>
      </c>
      <c r="D809" t="str">
        <f t="shared" si="24"/>
        <v>Unonopsis rufescens</v>
      </c>
      <c r="E809" t="s">
        <v>331</v>
      </c>
      <c r="F809" t="s">
        <v>116</v>
      </c>
      <c r="G809">
        <v>182</v>
      </c>
      <c r="H809">
        <v>40</v>
      </c>
      <c r="I809">
        <v>3</v>
      </c>
      <c r="J809">
        <v>4</v>
      </c>
      <c r="K809" t="s">
        <v>38</v>
      </c>
      <c r="L809" t="s">
        <v>331</v>
      </c>
      <c r="M809">
        <v>21</v>
      </c>
      <c r="N809">
        <v>10.4</v>
      </c>
      <c r="O809">
        <v>13</v>
      </c>
      <c r="P809">
        <v>2</v>
      </c>
      <c r="Q809">
        <v>2</v>
      </c>
      <c r="R809">
        <v>13</v>
      </c>
      <c r="S809">
        <v>166.43333435058599</v>
      </c>
      <c r="T809" s="4">
        <v>57.866667429606103</v>
      </c>
      <c r="U809">
        <v>1.9766666491826399</v>
      </c>
      <c r="V809">
        <v>0.41699999570846602</v>
      </c>
      <c r="Y809" s="4">
        <v>0.56620000000000004</v>
      </c>
      <c r="Z809">
        <v>0.67720000000000002</v>
      </c>
      <c r="AA809">
        <v>2</v>
      </c>
      <c r="AB809">
        <v>0.53900000000000003</v>
      </c>
      <c r="AC809">
        <v>9.61</v>
      </c>
      <c r="AD809">
        <v>2.3130000000000002</v>
      </c>
      <c r="AE809">
        <v>2.1649999544024499</v>
      </c>
      <c r="AF809">
        <v>4.7039699554443404</v>
      </c>
      <c r="AG809">
        <v>48.374000191688502</v>
      </c>
      <c r="AH809">
        <v>-34.710592089999999</v>
      </c>
      <c r="AJ809" s="5">
        <f t="shared" si="25"/>
        <v>22.343649519863362</v>
      </c>
    </row>
    <row r="810" spans="1:36" x14ac:dyDescent="0.25">
      <c r="A810" t="s">
        <v>5395</v>
      </c>
      <c r="B810" t="s">
        <v>5471</v>
      </c>
      <c r="C810" t="s">
        <v>5472</v>
      </c>
      <c r="D810" t="str">
        <f t="shared" si="24"/>
        <v>Theobroma subincanum</v>
      </c>
      <c r="E810" t="s">
        <v>5500</v>
      </c>
      <c r="F810" t="s">
        <v>89</v>
      </c>
      <c r="G810">
        <v>96</v>
      </c>
      <c r="H810">
        <v>218</v>
      </c>
      <c r="I810">
        <v>3</v>
      </c>
      <c r="J810">
        <v>5</v>
      </c>
      <c r="K810" t="s">
        <v>38</v>
      </c>
      <c r="L810" t="s">
        <v>5500</v>
      </c>
      <c r="M810">
        <v>601</v>
      </c>
      <c r="N810">
        <v>12.7</v>
      </c>
      <c r="O810">
        <v>16</v>
      </c>
      <c r="P810">
        <v>3</v>
      </c>
      <c r="Q810">
        <v>3</v>
      </c>
      <c r="R810">
        <v>14</v>
      </c>
      <c r="S810">
        <v>283.70001220703102</v>
      </c>
      <c r="T810" s="4">
        <v>57.966665903727197</v>
      </c>
      <c r="U810">
        <v>1.8166666825612401</v>
      </c>
      <c r="V810">
        <v>0.76533331473668398</v>
      </c>
      <c r="X810">
        <v>329.9</v>
      </c>
      <c r="AE810">
        <v>2.14</v>
      </c>
      <c r="AF810">
        <v>-1.7010000000000001</v>
      </c>
      <c r="AG810">
        <v>47.87</v>
      </c>
      <c r="AH810">
        <v>-32.964020740000002</v>
      </c>
      <c r="AJ810" s="5">
        <f t="shared" si="25"/>
        <v>22.36915887850467</v>
      </c>
    </row>
    <row r="811" spans="1:36" x14ac:dyDescent="0.25">
      <c r="A811" t="s">
        <v>2969</v>
      </c>
      <c r="B811" t="s">
        <v>3400</v>
      </c>
      <c r="C811" t="s">
        <v>3552</v>
      </c>
      <c r="D811" t="str">
        <f t="shared" si="24"/>
        <v>Lecythis poiteaui</v>
      </c>
      <c r="E811" t="s">
        <v>3561</v>
      </c>
      <c r="F811" t="s">
        <v>74</v>
      </c>
      <c r="G811">
        <v>100</v>
      </c>
      <c r="H811">
        <v>6</v>
      </c>
      <c r="I811">
        <v>3</v>
      </c>
      <c r="J811">
        <v>5</v>
      </c>
      <c r="K811" t="s">
        <v>38</v>
      </c>
      <c r="L811" t="s">
        <v>3561</v>
      </c>
      <c r="M811">
        <v>328</v>
      </c>
      <c r="N811">
        <v>31.5</v>
      </c>
      <c r="O811">
        <v>28</v>
      </c>
      <c r="P811">
        <v>3</v>
      </c>
      <c r="Q811">
        <v>4</v>
      </c>
      <c r="R811">
        <v>18</v>
      </c>
      <c r="S811">
        <v>288.56667073567701</v>
      </c>
      <c r="T811" s="4">
        <v>58.766666412353501</v>
      </c>
      <c r="U811">
        <v>1.57333334287008</v>
      </c>
      <c r="V811">
        <v>1.1736666560172999</v>
      </c>
      <c r="X811">
        <v>211.8</v>
      </c>
      <c r="Y811" s="4">
        <v>0.69</v>
      </c>
      <c r="Z811">
        <v>0.5</v>
      </c>
      <c r="AA811">
        <v>12</v>
      </c>
      <c r="AB811">
        <v>0.72799999999999998</v>
      </c>
      <c r="AC811">
        <v>16.423100000000002</v>
      </c>
      <c r="AD811">
        <v>4.835</v>
      </c>
      <c r="AE811">
        <v>2.4000000208616301</v>
      </c>
      <c r="AF811">
        <v>5.9419898986816397</v>
      </c>
      <c r="AG811">
        <v>53.690999746322603</v>
      </c>
      <c r="AH811">
        <v>-29.180553499999998</v>
      </c>
      <c r="AJ811" s="5">
        <f t="shared" si="25"/>
        <v>22.371249699842444</v>
      </c>
    </row>
    <row r="812" spans="1:36" x14ac:dyDescent="0.25">
      <c r="A812" t="s">
        <v>124</v>
      </c>
      <c r="B812" t="s">
        <v>187</v>
      </c>
      <c r="C812" t="s">
        <v>188</v>
      </c>
      <c r="D812" t="str">
        <f t="shared" si="24"/>
        <v>Oxandra asbeckii</v>
      </c>
      <c r="E812" t="s">
        <v>241</v>
      </c>
      <c r="F812" t="s">
        <v>89</v>
      </c>
      <c r="G812">
        <v>34</v>
      </c>
      <c r="H812">
        <v>186</v>
      </c>
      <c r="I812">
        <v>3</v>
      </c>
      <c r="J812">
        <v>5</v>
      </c>
      <c r="K812" t="s">
        <v>38</v>
      </c>
      <c r="L812" t="s">
        <v>241</v>
      </c>
      <c r="M812">
        <v>17</v>
      </c>
      <c r="N812">
        <v>12.6</v>
      </c>
      <c r="O812">
        <v>13</v>
      </c>
      <c r="P812">
        <v>2</v>
      </c>
      <c r="Q812">
        <v>2</v>
      </c>
      <c r="R812">
        <v>12</v>
      </c>
      <c r="S812">
        <v>224.56666564941401</v>
      </c>
      <c r="T812" s="4">
        <v>62.066668192545599</v>
      </c>
      <c r="U812">
        <v>2.0033333301544198</v>
      </c>
      <c r="V812">
        <v>0.19066667060057299</v>
      </c>
      <c r="X812">
        <v>66.900000000000006</v>
      </c>
      <c r="AE812">
        <v>2.13</v>
      </c>
      <c r="AF812">
        <v>-0.60499999999999998</v>
      </c>
      <c r="AG812">
        <v>47.66</v>
      </c>
      <c r="AH812">
        <v>-32.30855691</v>
      </c>
      <c r="AJ812" s="5">
        <f t="shared" si="25"/>
        <v>22.375586854460092</v>
      </c>
    </row>
    <row r="813" spans="1:36" x14ac:dyDescent="0.25">
      <c r="A813" t="s">
        <v>1187</v>
      </c>
      <c r="B813" t="s">
        <v>1280</v>
      </c>
      <c r="C813" t="s">
        <v>1281</v>
      </c>
      <c r="D813" t="str">
        <f t="shared" si="24"/>
        <v>Eperua falcata</v>
      </c>
      <c r="E813" t="s">
        <v>1316</v>
      </c>
      <c r="F813" t="s">
        <v>116</v>
      </c>
      <c r="G813">
        <v>129</v>
      </c>
      <c r="H813">
        <v>8</v>
      </c>
      <c r="I813">
        <v>3</v>
      </c>
      <c r="J813">
        <v>5</v>
      </c>
      <c r="K813" t="s">
        <v>38</v>
      </c>
      <c r="L813" t="s">
        <v>1316</v>
      </c>
      <c r="M813">
        <v>89</v>
      </c>
      <c r="N813">
        <v>10.199999999999999</v>
      </c>
      <c r="O813">
        <v>17</v>
      </c>
      <c r="P813">
        <v>2</v>
      </c>
      <c r="Q813">
        <v>2</v>
      </c>
      <c r="R813">
        <v>15</v>
      </c>
      <c r="S813">
        <v>154.333333333333</v>
      </c>
      <c r="T813" s="4">
        <v>50.100001017252602</v>
      </c>
      <c r="U813">
        <v>1.0233333508173601</v>
      </c>
      <c r="V813">
        <v>0.49433331688245102</v>
      </c>
      <c r="X813">
        <v>187.2</v>
      </c>
      <c r="AE813">
        <v>2.21999995410442</v>
      </c>
      <c r="AF813">
        <v>3.6436400413513201</v>
      </c>
      <c r="AG813">
        <v>49.698999524116502</v>
      </c>
      <c r="AH813">
        <v>-30.837014079999999</v>
      </c>
      <c r="AJ813" s="5">
        <f t="shared" si="25"/>
        <v>22.386937185395482</v>
      </c>
    </row>
    <row r="814" spans="1:36" x14ac:dyDescent="0.25">
      <c r="A814" t="s">
        <v>2365</v>
      </c>
      <c r="B814" t="s">
        <v>2381</v>
      </c>
      <c r="C814" t="s">
        <v>63</v>
      </c>
      <c r="D814" t="str">
        <f t="shared" si="24"/>
        <v>Conceveiba guianensis</v>
      </c>
      <c r="E814" t="s">
        <v>2400</v>
      </c>
      <c r="F814" t="s">
        <v>116</v>
      </c>
      <c r="G814">
        <v>159</v>
      </c>
      <c r="H814">
        <v>69</v>
      </c>
      <c r="I814">
        <v>3</v>
      </c>
      <c r="J814">
        <v>5</v>
      </c>
      <c r="K814" t="s">
        <v>38</v>
      </c>
      <c r="L814" t="s">
        <v>2400</v>
      </c>
      <c r="M814">
        <v>207</v>
      </c>
      <c r="N814">
        <v>13.8</v>
      </c>
      <c r="O814">
        <v>16</v>
      </c>
      <c r="P814">
        <v>2</v>
      </c>
      <c r="Q814">
        <v>1</v>
      </c>
      <c r="R814">
        <v>8</v>
      </c>
      <c r="S814">
        <v>214.20000203450499</v>
      </c>
      <c r="T814" s="4">
        <v>50.933333079020201</v>
      </c>
      <c r="U814">
        <v>1.8200000127156599</v>
      </c>
      <c r="V814">
        <v>0.78299999237060502</v>
      </c>
      <c r="X814">
        <v>275</v>
      </c>
      <c r="Y814" s="4">
        <v>0.61550000000000005</v>
      </c>
      <c r="Z814">
        <v>0.62309999999999999</v>
      </c>
      <c r="AA814">
        <v>1</v>
      </c>
      <c r="AB814">
        <v>0.498</v>
      </c>
      <c r="AC814">
        <v>10.282</v>
      </c>
      <c r="AD814">
        <v>0.86350000000000005</v>
      </c>
      <c r="AE814">
        <v>2.0699999999999998</v>
      </c>
      <c r="AF814">
        <v>3.6219999999999999</v>
      </c>
      <c r="AG814">
        <v>46.35</v>
      </c>
      <c r="AH814">
        <v>-30.976805420000002</v>
      </c>
      <c r="AJ814" s="5">
        <f t="shared" si="25"/>
        <v>22.39130434782609</v>
      </c>
    </row>
    <row r="815" spans="1:36" x14ac:dyDescent="0.25">
      <c r="A815" t="s">
        <v>2209</v>
      </c>
      <c r="B815" t="s">
        <v>2210</v>
      </c>
      <c r="C815" t="s">
        <v>122</v>
      </c>
      <c r="D815" t="str">
        <f t="shared" si="24"/>
        <v>Buchenavia IND</v>
      </c>
      <c r="E815" t="s">
        <v>2223</v>
      </c>
      <c r="F815" t="s">
        <v>116</v>
      </c>
      <c r="G815">
        <v>180</v>
      </c>
      <c r="H815">
        <v>27</v>
      </c>
      <c r="I815">
        <v>3</v>
      </c>
      <c r="J815">
        <v>2</v>
      </c>
      <c r="K815" t="s">
        <v>38</v>
      </c>
      <c r="L815" t="s">
        <v>2223</v>
      </c>
      <c r="M815">
        <v>179</v>
      </c>
      <c r="N815">
        <v>12</v>
      </c>
      <c r="O815">
        <v>14</v>
      </c>
      <c r="P815">
        <v>3</v>
      </c>
      <c r="Q815">
        <v>3</v>
      </c>
      <c r="R815">
        <v>14</v>
      </c>
      <c r="S815">
        <v>225.666666666667</v>
      </c>
      <c r="T815" s="4">
        <v>58.433334350585902</v>
      </c>
      <c r="U815">
        <v>1.4333333174387599</v>
      </c>
      <c r="V815">
        <v>0.313666671514511</v>
      </c>
      <c r="X815">
        <v>147.69999999999999</v>
      </c>
      <c r="Y815" s="4">
        <v>0.5736</v>
      </c>
      <c r="Z815">
        <v>0.90239999999999998</v>
      </c>
      <c r="AA815">
        <v>2</v>
      </c>
      <c r="AB815">
        <v>0.504</v>
      </c>
      <c r="AC815">
        <v>8.2315000000000005</v>
      </c>
      <c r="AD815">
        <v>1.881</v>
      </c>
      <c r="AE815">
        <v>2.1749999374151199</v>
      </c>
      <c r="AF815">
        <v>5.1019301414489702</v>
      </c>
      <c r="AG815">
        <v>48.710998892784097</v>
      </c>
      <c r="AH815">
        <v>-34.746837069999998</v>
      </c>
      <c r="AJ815" s="5">
        <f t="shared" si="25"/>
        <v>22.395862204333998</v>
      </c>
    </row>
    <row r="816" spans="1:36" x14ac:dyDescent="0.25">
      <c r="A816" t="s">
        <v>4889</v>
      </c>
      <c r="B816" t="s">
        <v>5067</v>
      </c>
      <c r="C816" t="s">
        <v>5153</v>
      </c>
      <c r="D816" t="str">
        <f t="shared" si="24"/>
        <v>Pouteria gonggrijpii</v>
      </c>
      <c r="E816" t="s">
        <v>5170</v>
      </c>
      <c r="F816" t="s">
        <v>40</v>
      </c>
      <c r="G816">
        <v>88</v>
      </c>
      <c r="H816">
        <v>17</v>
      </c>
      <c r="I816">
        <v>3</v>
      </c>
      <c r="J816">
        <v>5</v>
      </c>
      <c r="K816" t="s">
        <v>38</v>
      </c>
      <c r="L816" t="s">
        <v>5170</v>
      </c>
      <c r="M816">
        <v>560</v>
      </c>
      <c r="N816">
        <v>17</v>
      </c>
      <c r="O816">
        <v>12</v>
      </c>
      <c r="P816">
        <v>3</v>
      </c>
      <c r="Q816">
        <v>3</v>
      </c>
      <c r="R816">
        <v>12</v>
      </c>
      <c r="S816">
        <v>262.76666768391902</v>
      </c>
      <c r="T816" s="4">
        <v>58.266666412353501</v>
      </c>
      <c r="U816">
        <v>2.3733333349227901</v>
      </c>
      <c r="V816">
        <v>0.68066666523615504</v>
      </c>
      <c r="X816">
        <v>213</v>
      </c>
      <c r="AE816">
        <v>2.0619999617338198</v>
      </c>
      <c r="AF816">
        <v>2.18704009056091</v>
      </c>
      <c r="AG816">
        <v>46.211999654769897</v>
      </c>
      <c r="AH816">
        <v>-34.844746569999998</v>
      </c>
      <c r="AJ816" s="5">
        <f t="shared" si="25"/>
        <v>22.411251460893737</v>
      </c>
    </row>
    <row r="817" spans="1:36" x14ac:dyDescent="0.25">
      <c r="A817" t="s">
        <v>4889</v>
      </c>
      <c r="B817" t="s">
        <v>4890</v>
      </c>
      <c r="C817" t="s">
        <v>4920</v>
      </c>
      <c r="D817" t="str">
        <f t="shared" si="24"/>
        <v>Chrysophyllum prieurii</v>
      </c>
      <c r="E817" t="s">
        <v>4926</v>
      </c>
      <c r="F817" t="s">
        <v>89</v>
      </c>
      <c r="G817">
        <v>13</v>
      </c>
      <c r="H817">
        <v>146</v>
      </c>
      <c r="I817">
        <v>3</v>
      </c>
      <c r="J817">
        <v>5</v>
      </c>
      <c r="K817" t="s">
        <v>38</v>
      </c>
      <c r="L817" t="s">
        <v>4926</v>
      </c>
      <c r="M817">
        <v>530</v>
      </c>
      <c r="N817">
        <v>17.5</v>
      </c>
      <c r="O817">
        <v>18</v>
      </c>
      <c r="P817">
        <v>2</v>
      </c>
      <c r="Q817">
        <v>3</v>
      </c>
      <c r="R817">
        <v>9</v>
      </c>
      <c r="S817">
        <v>207.333333333333</v>
      </c>
      <c r="T817" s="4">
        <v>39.200000762939503</v>
      </c>
      <c r="U817">
        <v>1.2966666618983</v>
      </c>
      <c r="V817">
        <v>2.0246666272481302</v>
      </c>
      <c r="X817">
        <v>652.20000000000005</v>
      </c>
      <c r="Y817" s="4">
        <v>0.87229999999999996</v>
      </c>
      <c r="AA817">
        <v>4</v>
      </c>
      <c r="AE817">
        <v>2.15</v>
      </c>
      <c r="AF817">
        <v>-1.3180000000000001</v>
      </c>
      <c r="AG817">
        <v>48.23</v>
      </c>
      <c r="AH817">
        <v>-30.332213840000001</v>
      </c>
      <c r="AJ817" s="5">
        <f t="shared" si="25"/>
        <v>22.432558139534883</v>
      </c>
    </row>
    <row r="818" spans="1:36" x14ac:dyDescent="0.25">
      <c r="A818" t="s">
        <v>1661</v>
      </c>
      <c r="B818" t="s">
        <v>1747</v>
      </c>
      <c r="C818" t="s">
        <v>1804</v>
      </c>
      <c r="D818" t="str">
        <f t="shared" si="24"/>
        <v>Licania canescens</v>
      </c>
      <c r="E818" t="s">
        <v>1843</v>
      </c>
      <c r="F818" t="s">
        <v>116</v>
      </c>
      <c r="G818">
        <v>191</v>
      </c>
      <c r="H818">
        <v>36</v>
      </c>
      <c r="I818">
        <v>3</v>
      </c>
      <c r="J818">
        <v>5</v>
      </c>
      <c r="K818" t="s">
        <v>38</v>
      </c>
      <c r="L818" t="s">
        <v>1843</v>
      </c>
      <c r="M818">
        <v>135</v>
      </c>
      <c r="N818">
        <v>23.7</v>
      </c>
      <c r="O818">
        <v>17</v>
      </c>
      <c r="P818">
        <v>3</v>
      </c>
      <c r="Q818">
        <v>3</v>
      </c>
      <c r="R818">
        <v>17</v>
      </c>
      <c r="S818">
        <v>153.766667683919</v>
      </c>
      <c r="T818" s="4">
        <v>53.733333587646499</v>
      </c>
      <c r="U818">
        <v>1.49333337942759</v>
      </c>
      <c r="V818">
        <v>0.23000000913937901</v>
      </c>
      <c r="Y818" s="4">
        <v>0.80259999999999998</v>
      </c>
      <c r="Z818">
        <v>0.46739999999999998</v>
      </c>
      <c r="AB818">
        <v>0.76200000000000001</v>
      </c>
      <c r="AC818">
        <v>10.02</v>
      </c>
      <c r="AD818">
        <v>1.5734999999999999</v>
      </c>
      <c r="AE818">
        <v>2.1010000258684198</v>
      </c>
      <c r="AF818">
        <v>3.5650100708007799</v>
      </c>
      <c r="AG818">
        <v>47.146001458168001</v>
      </c>
      <c r="AH818">
        <v>-33.358627839999997</v>
      </c>
      <c r="AJ818" s="5">
        <f t="shared" si="25"/>
        <v>22.439790993663049</v>
      </c>
    </row>
    <row r="819" spans="1:36" x14ac:dyDescent="0.25">
      <c r="A819" t="s">
        <v>4111</v>
      </c>
      <c r="B819" t="s">
        <v>4253</v>
      </c>
      <c r="C819" t="s">
        <v>4265</v>
      </c>
      <c r="D819" t="str">
        <f t="shared" si="24"/>
        <v>Virola michelii</v>
      </c>
      <c r="E819" t="s">
        <v>4284</v>
      </c>
      <c r="F819" t="s">
        <v>74</v>
      </c>
      <c r="G819">
        <v>38</v>
      </c>
      <c r="H819">
        <v>90</v>
      </c>
      <c r="I819">
        <v>3</v>
      </c>
      <c r="J819">
        <v>5</v>
      </c>
      <c r="K819" t="s">
        <v>38</v>
      </c>
      <c r="L819" t="s">
        <v>4284</v>
      </c>
      <c r="M819">
        <v>416</v>
      </c>
      <c r="N819">
        <v>46.3</v>
      </c>
      <c r="P819">
        <v>5</v>
      </c>
      <c r="Q819">
        <v>5</v>
      </c>
      <c r="R819">
        <v>30</v>
      </c>
      <c r="S819">
        <v>238.56667073567701</v>
      </c>
      <c r="T819" s="4">
        <v>61.700000762939503</v>
      </c>
      <c r="U819">
        <v>0.59666666388511702</v>
      </c>
      <c r="V819">
        <v>0.28700000047683699</v>
      </c>
      <c r="X819">
        <v>63.9</v>
      </c>
      <c r="AE819">
        <v>2.4439999833703001</v>
      </c>
      <c r="AF819">
        <v>3.2072999477386501</v>
      </c>
      <c r="AG819">
        <v>54.879999160766602</v>
      </c>
      <c r="AH819">
        <v>-32.14171262</v>
      </c>
      <c r="AJ819" s="5">
        <f t="shared" si="25"/>
        <v>22.454991626099172</v>
      </c>
    </row>
    <row r="820" spans="1:36" x14ac:dyDescent="0.25">
      <c r="A820" t="s">
        <v>4889</v>
      </c>
      <c r="B820" t="s">
        <v>5067</v>
      </c>
      <c r="C820" t="s">
        <v>5153</v>
      </c>
      <c r="D820" t="str">
        <f t="shared" si="24"/>
        <v>Pouteria gonggrijpii</v>
      </c>
      <c r="E820" t="s">
        <v>5186</v>
      </c>
      <c r="F820" t="s">
        <v>116</v>
      </c>
      <c r="G820">
        <v>107</v>
      </c>
      <c r="H820">
        <v>80</v>
      </c>
      <c r="I820">
        <v>3</v>
      </c>
      <c r="J820">
        <v>2</v>
      </c>
      <c r="K820" t="s">
        <v>38</v>
      </c>
      <c r="L820" t="s">
        <v>5186</v>
      </c>
      <c r="M820">
        <v>560</v>
      </c>
      <c r="N820">
        <v>10.51</v>
      </c>
      <c r="O820">
        <v>15</v>
      </c>
      <c r="Q820">
        <v>1</v>
      </c>
      <c r="S820">
        <v>221.03333028157601</v>
      </c>
      <c r="T820" s="4">
        <v>54.6666666666667</v>
      </c>
      <c r="U820">
        <v>2.1066666841506998</v>
      </c>
      <c r="V820">
        <v>0.76233333349227905</v>
      </c>
      <c r="X820">
        <v>264.89999999999998</v>
      </c>
      <c r="AB820">
        <v>0.56899999999999995</v>
      </c>
      <c r="AE820">
        <v>2.1050000563263902</v>
      </c>
      <c r="AF820">
        <v>4.2563800811767596</v>
      </c>
      <c r="AG820">
        <v>47.286999225616498</v>
      </c>
      <c r="AH820">
        <v>-35.753949769999998</v>
      </c>
      <c r="AJ820" s="5">
        <f t="shared" si="25"/>
        <v>22.464132047645144</v>
      </c>
    </row>
    <row r="821" spans="1:36" x14ac:dyDescent="0.25">
      <c r="A821" t="s">
        <v>2969</v>
      </c>
      <c r="B821" t="s">
        <v>2999</v>
      </c>
      <c r="C821" t="s">
        <v>3012</v>
      </c>
      <c r="D821" t="str">
        <f t="shared" si="24"/>
        <v>Eschweilera coriacea</v>
      </c>
      <c r="E821" t="s">
        <v>3104</v>
      </c>
      <c r="F821" t="s">
        <v>116</v>
      </c>
      <c r="G821">
        <v>180</v>
      </c>
      <c r="H821">
        <v>76</v>
      </c>
      <c r="I821">
        <v>3</v>
      </c>
      <c r="J821">
        <v>5</v>
      </c>
      <c r="K821" t="s">
        <v>38</v>
      </c>
      <c r="L821" t="s">
        <v>3104</v>
      </c>
      <c r="M821">
        <v>307</v>
      </c>
      <c r="N821">
        <v>10.199999999999999</v>
      </c>
      <c r="O821">
        <v>10</v>
      </c>
      <c r="P821">
        <v>2</v>
      </c>
      <c r="Q821">
        <v>2</v>
      </c>
      <c r="R821">
        <v>8</v>
      </c>
      <c r="S821">
        <v>165.53333536783899</v>
      </c>
      <c r="T821" s="4">
        <v>42.533332824707003</v>
      </c>
      <c r="U821">
        <v>1.66333333651225</v>
      </c>
      <c r="V821">
        <v>0.68466666340827897</v>
      </c>
      <c r="X821">
        <v>263.5</v>
      </c>
      <c r="Y821" s="4">
        <v>0.72809999999999997</v>
      </c>
      <c r="Z821">
        <v>0.56059999999999999</v>
      </c>
      <c r="AA821">
        <v>1</v>
      </c>
      <c r="AB821">
        <v>0.70399999999999996</v>
      </c>
      <c r="AC821">
        <v>12.746</v>
      </c>
      <c r="AD821">
        <v>2.3239999999999998</v>
      </c>
      <c r="AE821">
        <v>2.1619999781250998</v>
      </c>
      <c r="AF821">
        <v>2.3728299140930198</v>
      </c>
      <c r="AG821">
        <v>48.576000332832301</v>
      </c>
      <c r="AH821">
        <v>-31.34199581</v>
      </c>
      <c r="AJ821" s="5">
        <f t="shared" si="25"/>
        <v>22.468085487659309</v>
      </c>
    </row>
    <row r="822" spans="1:36" x14ac:dyDescent="0.25">
      <c r="A822" t="s">
        <v>2969</v>
      </c>
      <c r="B822" t="s">
        <v>2999</v>
      </c>
      <c r="C822" t="s">
        <v>3276</v>
      </c>
      <c r="D822" t="str">
        <f t="shared" si="24"/>
        <v>Eschweilera sagotiana</v>
      </c>
      <c r="E822" t="s">
        <v>3309</v>
      </c>
      <c r="F822" t="s">
        <v>89</v>
      </c>
      <c r="G822">
        <v>72</v>
      </c>
      <c r="H822">
        <v>148</v>
      </c>
      <c r="I822">
        <v>3</v>
      </c>
      <c r="J822">
        <v>5</v>
      </c>
      <c r="K822" t="s">
        <v>38</v>
      </c>
      <c r="L822" t="s">
        <v>3309</v>
      </c>
      <c r="M822">
        <v>316</v>
      </c>
      <c r="N822">
        <v>31.8</v>
      </c>
      <c r="O822">
        <v>20</v>
      </c>
      <c r="P822">
        <v>5</v>
      </c>
      <c r="Q822">
        <v>4</v>
      </c>
      <c r="R822">
        <v>20</v>
      </c>
      <c r="S822">
        <v>236.233332316081</v>
      </c>
      <c r="T822" s="4">
        <v>58.533334096272803</v>
      </c>
      <c r="U822">
        <v>2.8300000031789101</v>
      </c>
      <c r="V822">
        <v>0.40366666515668198</v>
      </c>
      <c r="X822">
        <v>116.4</v>
      </c>
      <c r="AE822">
        <v>2.21</v>
      </c>
      <c r="AF822">
        <v>-0.29299999999999998</v>
      </c>
      <c r="AG822">
        <v>49.66</v>
      </c>
      <c r="AH822">
        <v>-32.436513929999997</v>
      </c>
      <c r="AJ822" s="5">
        <f t="shared" si="25"/>
        <v>22.470588235294116</v>
      </c>
    </row>
    <row r="823" spans="1:36" x14ac:dyDescent="0.25">
      <c r="A823" t="s">
        <v>4889</v>
      </c>
      <c r="B823" t="s">
        <v>4984</v>
      </c>
      <c r="C823" t="s">
        <v>1634</v>
      </c>
      <c r="D823" t="str">
        <f t="shared" si="24"/>
        <v>Micropholis guyanensis</v>
      </c>
      <c r="E823" t="s">
        <v>5027</v>
      </c>
      <c r="F823" t="s">
        <v>116</v>
      </c>
      <c r="G823">
        <v>200</v>
      </c>
      <c r="H823">
        <v>84</v>
      </c>
      <c r="I823">
        <v>3</v>
      </c>
      <c r="J823">
        <v>5</v>
      </c>
      <c r="K823" t="s">
        <v>38</v>
      </c>
      <c r="L823" t="s">
        <v>5027</v>
      </c>
      <c r="M823">
        <v>541</v>
      </c>
      <c r="N823">
        <v>12.5</v>
      </c>
      <c r="O823">
        <v>15</v>
      </c>
      <c r="P823">
        <v>1</v>
      </c>
      <c r="Q823">
        <v>1</v>
      </c>
      <c r="R823">
        <v>15</v>
      </c>
      <c r="S823">
        <v>233.43333435058599</v>
      </c>
      <c r="T823" s="4">
        <v>55.8333346048991</v>
      </c>
      <c r="U823">
        <v>1.5</v>
      </c>
      <c r="V823">
        <v>0.80666669209798203</v>
      </c>
      <c r="X823">
        <v>221.4</v>
      </c>
      <c r="Y823" s="4">
        <v>0.6411</v>
      </c>
      <c r="Z823">
        <v>0.56889999999999996</v>
      </c>
      <c r="AA823">
        <v>0.5</v>
      </c>
      <c r="AB823">
        <v>0.56899999999999995</v>
      </c>
      <c r="AC823">
        <v>11.9885</v>
      </c>
      <c r="AD823">
        <v>1.2364999999999999</v>
      </c>
      <c r="AE823">
        <v>2.15199999511242</v>
      </c>
      <c r="AF823">
        <v>3.36028003692627</v>
      </c>
      <c r="AG823">
        <v>48.357999324798598</v>
      </c>
      <c r="AH823">
        <v>-34.046322240000002</v>
      </c>
      <c r="AJ823" s="5">
        <f t="shared" si="25"/>
        <v>22.471189328358889</v>
      </c>
    </row>
    <row r="824" spans="1:36" x14ac:dyDescent="0.25">
      <c r="A824" t="s">
        <v>372</v>
      </c>
      <c r="B824" t="s">
        <v>415</v>
      </c>
      <c r="C824" t="s">
        <v>433</v>
      </c>
      <c r="D824" t="str">
        <f t="shared" si="24"/>
        <v>Aspidosperma marcgravianum</v>
      </c>
      <c r="E824" t="s">
        <v>443</v>
      </c>
      <c r="F824" t="s">
        <v>89</v>
      </c>
      <c r="G824">
        <v>4</v>
      </c>
      <c r="H824">
        <v>204</v>
      </c>
      <c r="I824">
        <v>3</v>
      </c>
      <c r="J824">
        <v>5</v>
      </c>
      <c r="K824" t="s">
        <v>38</v>
      </c>
      <c r="L824" t="s">
        <v>443</v>
      </c>
      <c r="M824">
        <v>28</v>
      </c>
      <c r="N824">
        <v>11.3</v>
      </c>
      <c r="O824">
        <v>13</v>
      </c>
      <c r="P824">
        <v>2</v>
      </c>
      <c r="Q824">
        <v>2</v>
      </c>
      <c r="R824">
        <v>10</v>
      </c>
      <c r="S824">
        <v>205.333333333333</v>
      </c>
      <c r="T824" s="4">
        <v>53.1666666666667</v>
      </c>
      <c r="U824">
        <v>0.80000001192092896</v>
      </c>
      <c r="V824">
        <v>0.199333334962527</v>
      </c>
      <c r="X824">
        <v>84.5</v>
      </c>
      <c r="Y824" s="4">
        <v>0.76649999999999996</v>
      </c>
      <c r="AA824">
        <v>2</v>
      </c>
      <c r="AE824">
        <v>2.1800000000000002</v>
      </c>
      <c r="AF824">
        <v>0.78600000000000003</v>
      </c>
      <c r="AG824">
        <v>49</v>
      </c>
      <c r="AH824">
        <v>-32.392279090000002</v>
      </c>
      <c r="AJ824" s="5">
        <f t="shared" si="25"/>
        <v>22.477064220183486</v>
      </c>
    </row>
    <row r="825" spans="1:36" x14ac:dyDescent="0.25">
      <c r="A825" t="s">
        <v>2969</v>
      </c>
      <c r="B825" t="s">
        <v>2999</v>
      </c>
      <c r="C825" t="s">
        <v>3012</v>
      </c>
      <c r="D825" t="str">
        <f t="shared" si="24"/>
        <v>Eschweilera coriacea</v>
      </c>
      <c r="E825" t="s">
        <v>3075</v>
      </c>
      <c r="F825" t="s">
        <v>116</v>
      </c>
      <c r="G825">
        <v>126</v>
      </c>
      <c r="H825">
        <v>53</v>
      </c>
      <c r="I825">
        <v>3</v>
      </c>
      <c r="J825">
        <v>5</v>
      </c>
      <c r="K825" t="s">
        <v>38</v>
      </c>
      <c r="L825" t="s">
        <v>3075</v>
      </c>
      <c r="M825">
        <v>307</v>
      </c>
      <c r="N825">
        <v>13.8</v>
      </c>
      <c r="O825">
        <v>22</v>
      </c>
      <c r="P825">
        <v>2</v>
      </c>
      <c r="Q825">
        <v>1</v>
      </c>
      <c r="R825">
        <v>2</v>
      </c>
      <c r="S825">
        <v>177.666666666667</v>
      </c>
      <c r="T825" s="4">
        <v>61.4999987284342</v>
      </c>
      <c r="U825">
        <v>1.82333334287008</v>
      </c>
      <c r="V825">
        <v>1.56633333365122</v>
      </c>
      <c r="X825">
        <v>513.1</v>
      </c>
      <c r="AE825">
        <v>2.0699999999999998</v>
      </c>
      <c r="AF825">
        <v>4.4420000000000002</v>
      </c>
      <c r="AG825">
        <v>46.53</v>
      </c>
      <c r="AH825">
        <v>-34.391525170000001</v>
      </c>
      <c r="AJ825" s="5">
        <f t="shared" si="25"/>
        <v>22.478260869565219</v>
      </c>
    </row>
    <row r="826" spans="1:36" x14ac:dyDescent="0.25">
      <c r="A826" t="s">
        <v>4889</v>
      </c>
      <c r="B826" t="s">
        <v>4984</v>
      </c>
      <c r="C826" t="s">
        <v>1634</v>
      </c>
      <c r="D826" t="str">
        <f t="shared" si="24"/>
        <v>Micropholis guyanensis</v>
      </c>
      <c r="E826" t="s">
        <v>5020</v>
      </c>
      <c r="F826" t="s">
        <v>40</v>
      </c>
      <c r="G826">
        <v>30</v>
      </c>
      <c r="H826">
        <v>35</v>
      </c>
      <c r="I826">
        <v>3</v>
      </c>
      <c r="J826">
        <v>5</v>
      </c>
      <c r="K826" t="s">
        <v>38</v>
      </c>
      <c r="L826" t="s">
        <v>5020</v>
      </c>
      <c r="M826">
        <v>541</v>
      </c>
      <c r="N826">
        <v>14.8</v>
      </c>
      <c r="O826">
        <v>15</v>
      </c>
      <c r="P826">
        <v>3</v>
      </c>
      <c r="Q826">
        <v>3</v>
      </c>
      <c r="R826">
        <v>15</v>
      </c>
      <c r="S826">
        <v>231.233332316081</v>
      </c>
      <c r="T826" s="4">
        <v>45.066665649414098</v>
      </c>
      <c r="U826">
        <v>1.12000002463659</v>
      </c>
      <c r="V826">
        <v>0.362000008424123</v>
      </c>
      <c r="X826">
        <v>119.7</v>
      </c>
      <c r="AE826">
        <v>2.2679999470710799</v>
      </c>
      <c r="AF826">
        <v>1.8905500173568699</v>
      </c>
      <c r="AG826">
        <v>50.9989976882935</v>
      </c>
      <c r="AH826">
        <v>-33.238064420000001</v>
      </c>
      <c r="AJ826" s="5">
        <f t="shared" si="25"/>
        <v>22.486331075163456</v>
      </c>
    </row>
    <row r="827" spans="1:36" x14ac:dyDescent="0.25">
      <c r="A827" t="s">
        <v>4889</v>
      </c>
      <c r="B827" t="s">
        <v>4890</v>
      </c>
      <c r="C827" t="s">
        <v>4920</v>
      </c>
      <c r="D827" t="str">
        <f t="shared" si="24"/>
        <v>Chrysophyllum prieurii</v>
      </c>
      <c r="E827" t="s">
        <v>4924</v>
      </c>
      <c r="F827" t="s">
        <v>40</v>
      </c>
      <c r="G827">
        <v>58</v>
      </c>
      <c r="H827">
        <v>82</v>
      </c>
      <c r="I827">
        <v>3</v>
      </c>
      <c r="J827">
        <v>5</v>
      </c>
      <c r="K827" t="s">
        <v>38</v>
      </c>
      <c r="L827" t="s">
        <v>4924</v>
      </c>
      <c r="M827">
        <v>530</v>
      </c>
      <c r="N827">
        <v>46.2</v>
      </c>
      <c r="O827">
        <v>33</v>
      </c>
      <c r="P827">
        <v>5</v>
      </c>
      <c r="Q827">
        <v>5</v>
      </c>
      <c r="R827">
        <v>33</v>
      </c>
      <c r="S827">
        <v>258.23333231608098</v>
      </c>
      <c r="T827" s="4">
        <v>71.266667683919295</v>
      </c>
      <c r="U827">
        <v>2.3800000349680599</v>
      </c>
      <c r="V827">
        <v>1.13233331839244</v>
      </c>
      <c r="X827">
        <v>228.4</v>
      </c>
      <c r="Y827" s="4">
        <v>0.69789999999999996</v>
      </c>
      <c r="Z827">
        <v>0.49359999999999998</v>
      </c>
      <c r="AB827">
        <v>0.79800000000000004</v>
      </c>
      <c r="AC827">
        <v>11.5235</v>
      </c>
      <c r="AD827">
        <v>4.0004999999999997</v>
      </c>
      <c r="AE827">
        <v>2.27400008589029</v>
      </c>
      <c r="AF827">
        <v>1.27760994434357</v>
      </c>
      <c r="AG827">
        <v>51.169002056121798</v>
      </c>
      <c r="AH827">
        <v>-30.679640389999999</v>
      </c>
      <c r="AJ827" s="5">
        <f t="shared" si="25"/>
        <v>22.50175906923447</v>
      </c>
    </row>
    <row r="828" spans="1:36" x14ac:dyDescent="0.25">
      <c r="A828" t="s">
        <v>124</v>
      </c>
      <c r="B828" t="s">
        <v>187</v>
      </c>
      <c r="C828" t="s">
        <v>188</v>
      </c>
      <c r="D828" t="str">
        <f t="shared" si="24"/>
        <v>Oxandra asbeckii</v>
      </c>
      <c r="E828" t="s">
        <v>239</v>
      </c>
      <c r="F828" t="s">
        <v>89</v>
      </c>
      <c r="G828">
        <v>26</v>
      </c>
      <c r="H828">
        <v>191</v>
      </c>
      <c r="I828">
        <v>3</v>
      </c>
      <c r="J828">
        <v>5</v>
      </c>
      <c r="K828" t="s">
        <v>38</v>
      </c>
      <c r="L828" t="s">
        <v>239</v>
      </c>
      <c r="M828">
        <v>17</v>
      </c>
      <c r="N828">
        <v>11</v>
      </c>
      <c r="O828">
        <v>12</v>
      </c>
      <c r="P828">
        <v>2</v>
      </c>
      <c r="Q828">
        <v>3</v>
      </c>
      <c r="R828">
        <v>12</v>
      </c>
      <c r="S828">
        <v>219.233332316081</v>
      </c>
      <c r="T828" s="4">
        <v>68</v>
      </c>
      <c r="U828">
        <v>1.7800000111262</v>
      </c>
      <c r="V828">
        <v>0.305333331227303</v>
      </c>
      <c r="X828">
        <v>95.5</v>
      </c>
      <c r="AE828">
        <v>2.0299999999999998</v>
      </c>
      <c r="AF828">
        <v>0.152</v>
      </c>
      <c r="AG828">
        <v>45.68</v>
      </c>
      <c r="AH828">
        <v>-32.681927780000002</v>
      </c>
      <c r="AJ828" s="5">
        <f t="shared" si="25"/>
        <v>22.502463054187196</v>
      </c>
    </row>
    <row r="829" spans="1:36" x14ac:dyDescent="0.25">
      <c r="A829" t="s">
        <v>2783</v>
      </c>
      <c r="B829" t="s">
        <v>2828</v>
      </c>
      <c r="C829" t="s">
        <v>2830</v>
      </c>
      <c r="D829" t="str">
        <f t="shared" si="24"/>
        <v>Ocotea argyrophylla</v>
      </c>
      <c r="E829" t="s">
        <v>2834</v>
      </c>
      <c r="F829" t="s">
        <v>116</v>
      </c>
      <c r="G829">
        <v>164</v>
      </c>
      <c r="H829">
        <v>67</v>
      </c>
      <c r="I829">
        <v>3</v>
      </c>
      <c r="J829">
        <v>5</v>
      </c>
      <c r="K829" t="s">
        <v>38</v>
      </c>
      <c r="L829" t="s">
        <v>2834</v>
      </c>
      <c r="M829">
        <v>287</v>
      </c>
      <c r="N829">
        <v>22.9</v>
      </c>
      <c r="O829">
        <v>24</v>
      </c>
      <c r="P829">
        <v>5</v>
      </c>
      <c r="Q829">
        <v>3</v>
      </c>
      <c r="R829">
        <v>20</v>
      </c>
      <c r="S829">
        <v>273.53332519531301</v>
      </c>
      <c r="T829" s="4">
        <v>57.833332061767599</v>
      </c>
      <c r="U829">
        <v>2.28999996185303</v>
      </c>
      <c r="V829">
        <v>0.66900000969568896</v>
      </c>
      <c r="X829">
        <v>144.1</v>
      </c>
      <c r="Y829" s="4">
        <v>0.41849999999999998</v>
      </c>
      <c r="Z829">
        <v>0.48180000000000001</v>
      </c>
      <c r="AA829">
        <v>3</v>
      </c>
      <c r="AB829">
        <v>0.52100000000000002</v>
      </c>
      <c r="AC829">
        <v>11.294499999999999</v>
      </c>
      <c r="AD829">
        <v>1.4419999999999999</v>
      </c>
      <c r="AE829">
        <v>2.2630000486969899</v>
      </c>
      <c r="AF829">
        <v>2.5268900394439702</v>
      </c>
      <c r="AG829">
        <v>50.927001237869298</v>
      </c>
      <c r="AH829">
        <v>-30.38392365</v>
      </c>
      <c r="AJ829" s="5">
        <f t="shared" si="25"/>
        <v>22.504198030040918</v>
      </c>
    </row>
    <row r="830" spans="1:36" x14ac:dyDescent="0.25">
      <c r="A830" t="s">
        <v>3621</v>
      </c>
      <c r="B830" t="s">
        <v>3622</v>
      </c>
      <c r="C830" t="s">
        <v>6356</v>
      </c>
      <c r="D830" t="str">
        <f t="shared" si="24"/>
        <v>Bunchosia sp, B1</v>
      </c>
      <c r="E830" t="s">
        <v>3624</v>
      </c>
      <c r="F830" t="s">
        <v>116</v>
      </c>
      <c r="G830">
        <v>175</v>
      </c>
      <c r="H830">
        <v>94</v>
      </c>
      <c r="I830">
        <v>3</v>
      </c>
      <c r="J830">
        <v>4</v>
      </c>
      <c r="K830" t="s">
        <v>38</v>
      </c>
      <c r="L830" t="s">
        <v>3624</v>
      </c>
      <c r="M830">
        <v>661</v>
      </c>
      <c r="N830">
        <v>17.899999999999999</v>
      </c>
      <c r="O830">
        <v>24</v>
      </c>
      <c r="P830">
        <v>3</v>
      </c>
      <c r="Q830">
        <v>3</v>
      </c>
      <c r="R830">
        <v>20</v>
      </c>
      <c r="S830">
        <v>275.66666666666703</v>
      </c>
      <c r="T830" s="4">
        <v>59.366664886474602</v>
      </c>
      <c r="U830">
        <v>1.29333333174388</v>
      </c>
      <c r="V830">
        <v>0.44500000278155</v>
      </c>
      <c r="X830">
        <v>142.4</v>
      </c>
      <c r="Y830" s="4">
        <v>0.59750000000000003</v>
      </c>
      <c r="Z830">
        <v>0.81869999999999998</v>
      </c>
      <c r="AA830">
        <v>4</v>
      </c>
      <c r="AB830">
        <v>0.57199999999999995</v>
      </c>
      <c r="AC830">
        <v>12.298999999999999</v>
      </c>
      <c r="AD830">
        <v>1.3654999999999999</v>
      </c>
      <c r="AE830">
        <v>2.20100004225969</v>
      </c>
      <c r="AF830">
        <v>5.6841998100280797</v>
      </c>
      <c r="AG830">
        <v>49.5689988136292</v>
      </c>
      <c r="AH830">
        <v>-32.831202310000002</v>
      </c>
      <c r="AJ830" s="5">
        <f t="shared" si="25"/>
        <v>22.521125789138303</v>
      </c>
    </row>
    <row r="831" spans="1:36" x14ac:dyDescent="0.25">
      <c r="A831" t="s">
        <v>4022</v>
      </c>
      <c r="B831" t="s">
        <v>4028</v>
      </c>
      <c r="C831" t="s">
        <v>81</v>
      </c>
      <c r="D831" t="str">
        <f t="shared" si="24"/>
        <v>Brosimum guianense</v>
      </c>
      <c r="E831" t="s">
        <v>4040</v>
      </c>
      <c r="F831" t="s">
        <v>89</v>
      </c>
      <c r="G831">
        <v>65</v>
      </c>
      <c r="H831">
        <v>153</v>
      </c>
      <c r="I831">
        <v>3</v>
      </c>
      <c r="J831">
        <v>5</v>
      </c>
      <c r="K831" t="s">
        <v>38</v>
      </c>
      <c r="L831" t="s">
        <v>4040</v>
      </c>
      <c r="M831">
        <v>397</v>
      </c>
      <c r="N831">
        <v>15.1</v>
      </c>
      <c r="O831">
        <v>10</v>
      </c>
      <c r="P831">
        <v>4</v>
      </c>
      <c r="Q831">
        <v>3</v>
      </c>
      <c r="R831">
        <v>8</v>
      </c>
      <c r="S831">
        <v>249.90000406901001</v>
      </c>
      <c r="T831" s="4">
        <v>58.6666666666667</v>
      </c>
      <c r="U831">
        <v>1.30666665236155</v>
      </c>
      <c r="V831">
        <v>0.115999999145667</v>
      </c>
      <c r="X831">
        <v>35.799999999999997</v>
      </c>
      <c r="Y831" s="4">
        <v>0.7681</v>
      </c>
      <c r="AA831">
        <v>2</v>
      </c>
      <c r="AE831">
        <v>1.79</v>
      </c>
      <c r="AF831">
        <v>-0.39900000000000002</v>
      </c>
      <c r="AG831">
        <v>40.32</v>
      </c>
      <c r="AH831">
        <v>-32.112077859999999</v>
      </c>
      <c r="AJ831" s="5">
        <f t="shared" si="25"/>
        <v>22.52513966480447</v>
      </c>
    </row>
    <row r="832" spans="1:36" x14ac:dyDescent="0.25">
      <c r="A832" t="s">
        <v>1525</v>
      </c>
      <c r="B832" t="s">
        <v>1537</v>
      </c>
      <c r="C832" t="s">
        <v>1553</v>
      </c>
      <c r="D832" t="str">
        <f t="shared" si="24"/>
        <v>Pourouma minor</v>
      </c>
      <c r="E832" t="s">
        <v>1560</v>
      </c>
      <c r="F832" t="s">
        <v>37</v>
      </c>
      <c r="G832">
        <v>34</v>
      </c>
      <c r="H832">
        <v>64</v>
      </c>
      <c r="I832">
        <v>3</v>
      </c>
      <c r="J832">
        <v>5</v>
      </c>
      <c r="K832" t="s">
        <v>38</v>
      </c>
      <c r="L832" t="s">
        <v>1560</v>
      </c>
      <c r="M832">
        <v>110</v>
      </c>
      <c r="N832">
        <v>20.100000000000001</v>
      </c>
      <c r="O832">
        <v>19</v>
      </c>
      <c r="P832">
        <v>3</v>
      </c>
      <c r="Q832">
        <v>4</v>
      </c>
      <c r="R832">
        <v>19</v>
      </c>
      <c r="S832">
        <v>349.09999593099002</v>
      </c>
      <c r="T832" s="4">
        <v>47.666667938232401</v>
      </c>
      <c r="U832">
        <v>1.3866666952769</v>
      </c>
      <c r="V832">
        <v>0.323666661977768</v>
      </c>
      <c r="X832">
        <v>116.9</v>
      </c>
      <c r="AA832">
        <v>4</v>
      </c>
      <c r="AE832">
        <v>2.1929999813437502</v>
      </c>
      <c r="AF832">
        <v>3.0647099018096902</v>
      </c>
      <c r="AG832">
        <v>49.437999725341797</v>
      </c>
      <c r="AH832">
        <v>-31.931025399999999</v>
      </c>
      <c r="AJ832" s="5">
        <f t="shared" si="25"/>
        <v>22.543547718157708</v>
      </c>
    </row>
    <row r="833" spans="1:36" x14ac:dyDescent="0.25">
      <c r="A833" t="s">
        <v>1661</v>
      </c>
      <c r="B833" t="s">
        <v>1747</v>
      </c>
      <c r="C833" t="s">
        <v>1804</v>
      </c>
      <c r="D833" t="str">
        <f t="shared" si="24"/>
        <v>Licania canescens</v>
      </c>
      <c r="E833" t="s">
        <v>1829</v>
      </c>
      <c r="F833" t="s">
        <v>42</v>
      </c>
      <c r="G833">
        <v>81</v>
      </c>
      <c r="H833">
        <v>356</v>
      </c>
      <c r="I833">
        <v>3</v>
      </c>
      <c r="J833">
        <v>5</v>
      </c>
      <c r="K833" t="s">
        <v>38</v>
      </c>
      <c r="L833" t="s">
        <v>1829</v>
      </c>
      <c r="M833">
        <v>135</v>
      </c>
      <c r="N833">
        <v>20.9</v>
      </c>
      <c r="O833">
        <v>18</v>
      </c>
      <c r="P833">
        <v>3</v>
      </c>
      <c r="Q833">
        <v>3</v>
      </c>
      <c r="R833">
        <v>18</v>
      </c>
      <c r="S833">
        <v>169.56666564941401</v>
      </c>
      <c r="T833" s="4">
        <v>55.699999491373703</v>
      </c>
      <c r="U833">
        <v>1.7266666491826399</v>
      </c>
      <c r="V833">
        <v>0.258333340287209</v>
      </c>
      <c r="X833">
        <v>76.7</v>
      </c>
      <c r="Y833" s="4">
        <v>0.80049999999999999</v>
      </c>
      <c r="Z833">
        <v>0.46339999999999998</v>
      </c>
      <c r="AE833">
        <v>2.07899995148182</v>
      </c>
      <c r="AF833">
        <v>2.8293800354003902</v>
      </c>
      <c r="AG833">
        <v>46.878001093864398</v>
      </c>
      <c r="AH833">
        <v>-32.340210339999999</v>
      </c>
      <c r="AJ833" s="5">
        <f t="shared" si="25"/>
        <v>22.548341600706539</v>
      </c>
    </row>
    <row r="834" spans="1:36" x14ac:dyDescent="0.25">
      <c r="A834" t="s">
        <v>2365</v>
      </c>
      <c r="B834" t="s">
        <v>2488</v>
      </c>
      <c r="C834" t="s">
        <v>2489</v>
      </c>
      <c r="D834" t="str">
        <f t="shared" ref="D834:D897" si="26">CONCATENATE(B834," ",C834)</f>
        <v>Pogonophora schomburgkiana</v>
      </c>
      <c r="E834" t="s">
        <v>2515</v>
      </c>
      <c r="F834" t="s">
        <v>89</v>
      </c>
      <c r="G834">
        <v>92</v>
      </c>
      <c r="H834">
        <v>183</v>
      </c>
      <c r="I834">
        <v>3</v>
      </c>
      <c r="J834">
        <v>5</v>
      </c>
      <c r="K834" t="s">
        <v>38</v>
      </c>
      <c r="L834" t="s">
        <v>2515</v>
      </c>
      <c r="M834">
        <v>217</v>
      </c>
      <c r="N834">
        <v>13.2</v>
      </c>
      <c r="O834">
        <v>18</v>
      </c>
      <c r="P834">
        <v>1</v>
      </c>
      <c r="Q834">
        <v>1</v>
      </c>
      <c r="R834">
        <v>12</v>
      </c>
      <c r="S834">
        <v>171.86666870117199</v>
      </c>
      <c r="T834" s="4">
        <v>55.5</v>
      </c>
      <c r="U834">
        <v>1.4399999777476</v>
      </c>
      <c r="V834">
        <v>0.40300000210603099</v>
      </c>
      <c r="X834">
        <v>171</v>
      </c>
      <c r="AE834">
        <v>2.06</v>
      </c>
      <c r="AF834">
        <v>1.2589999999999999</v>
      </c>
      <c r="AG834">
        <v>46.46</v>
      </c>
      <c r="AH834">
        <v>-33.079249130000001</v>
      </c>
      <c r="AJ834" s="5">
        <f t="shared" ref="AJ834:AJ897" si="27">AG834/AE834</f>
        <v>22.553398058252426</v>
      </c>
    </row>
    <row r="835" spans="1:36" x14ac:dyDescent="0.25">
      <c r="A835" t="s">
        <v>1661</v>
      </c>
      <c r="B835" t="s">
        <v>1747</v>
      </c>
      <c r="C835" t="s">
        <v>1804</v>
      </c>
      <c r="D835" t="str">
        <f t="shared" si="26"/>
        <v>Licania canescens</v>
      </c>
      <c r="E835" t="s">
        <v>1855</v>
      </c>
      <c r="F835" t="s">
        <v>89</v>
      </c>
      <c r="G835">
        <v>57</v>
      </c>
      <c r="H835">
        <v>161</v>
      </c>
      <c r="I835">
        <v>3</v>
      </c>
      <c r="J835">
        <v>5</v>
      </c>
      <c r="K835" t="s">
        <v>38</v>
      </c>
      <c r="L835" t="s">
        <v>1855</v>
      </c>
      <c r="M835">
        <v>135</v>
      </c>
      <c r="N835">
        <v>18.5</v>
      </c>
      <c r="O835">
        <v>14</v>
      </c>
      <c r="P835">
        <v>4</v>
      </c>
      <c r="Q835">
        <v>3</v>
      </c>
      <c r="R835">
        <v>12</v>
      </c>
      <c r="S835">
        <v>200.86666870117199</v>
      </c>
      <c r="T835" s="4">
        <v>57.1666666666667</v>
      </c>
      <c r="U835">
        <v>1.6966666380564399</v>
      </c>
      <c r="V835">
        <v>0.33799999952316301</v>
      </c>
      <c r="X835">
        <v>92.1</v>
      </c>
      <c r="AE835">
        <v>1.98</v>
      </c>
      <c r="AF835">
        <v>-3.2000000000000001E-2</v>
      </c>
      <c r="AG835">
        <v>44.66</v>
      </c>
      <c r="AH835">
        <v>-34.096422070000003</v>
      </c>
      <c r="AJ835" s="5">
        <f t="shared" si="27"/>
        <v>22.555555555555554</v>
      </c>
    </row>
    <row r="836" spans="1:36" x14ac:dyDescent="0.25">
      <c r="A836" t="s">
        <v>2969</v>
      </c>
      <c r="B836" t="s">
        <v>2999</v>
      </c>
      <c r="C836" t="s">
        <v>3012</v>
      </c>
      <c r="D836" t="str">
        <f t="shared" si="26"/>
        <v>Eschweilera coriacea</v>
      </c>
      <c r="E836" t="s">
        <v>3072</v>
      </c>
      <c r="F836" t="s">
        <v>116</v>
      </c>
      <c r="G836">
        <v>120</v>
      </c>
      <c r="H836">
        <v>85</v>
      </c>
      <c r="I836">
        <v>3</v>
      </c>
      <c r="J836">
        <v>5</v>
      </c>
      <c r="K836" t="s">
        <v>38</v>
      </c>
      <c r="L836" t="s">
        <v>3072</v>
      </c>
      <c r="M836">
        <v>307</v>
      </c>
      <c r="N836">
        <v>59.9</v>
      </c>
      <c r="O836">
        <v>32</v>
      </c>
      <c r="P836">
        <v>4</v>
      </c>
      <c r="Q836">
        <v>4</v>
      </c>
      <c r="R836">
        <v>30</v>
      </c>
      <c r="S836">
        <v>253.56667073567701</v>
      </c>
      <c r="T836" s="4">
        <v>43.866667429606103</v>
      </c>
      <c r="U836">
        <v>1.5400000015894599</v>
      </c>
      <c r="V836">
        <v>0.87866667906443296</v>
      </c>
      <c r="X836">
        <v>231.3</v>
      </c>
      <c r="Y836" s="4">
        <v>0.6724</v>
      </c>
      <c r="Z836">
        <v>0.67059999999999997</v>
      </c>
      <c r="AA836">
        <v>9</v>
      </c>
      <c r="AB836">
        <v>0.56499999999999995</v>
      </c>
      <c r="AC836">
        <v>9.3885000000000005</v>
      </c>
      <c r="AD836">
        <v>2.4580000000000002</v>
      </c>
      <c r="AE836">
        <v>2.14</v>
      </c>
      <c r="AF836">
        <v>4.407</v>
      </c>
      <c r="AG836">
        <v>48.27</v>
      </c>
      <c r="AH836">
        <v>-30.715977370000001</v>
      </c>
      <c r="AJ836" s="5">
        <f t="shared" si="27"/>
        <v>22.556074766355142</v>
      </c>
    </row>
    <row r="837" spans="1:36" x14ac:dyDescent="0.25">
      <c r="A837" t="s">
        <v>696</v>
      </c>
      <c r="B837" t="s">
        <v>697</v>
      </c>
      <c r="C837" t="s">
        <v>698</v>
      </c>
      <c r="D837" t="str">
        <f t="shared" si="26"/>
        <v>Jacaranda copaia</v>
      </c>
      <c r="E837" t="s">
        <v>713</v>
      </c>
      <c r="F837" t="s">
        <v>89</v>
      </c>
      <c r="G837">
        <v>30</v>
      </c>
      <c r="H837">
        <v>144</v>
      </c>
      <c r="I837">
        <v>3</v>
      </c>
      <c r="J837">
        <v>5</v>
      </c>
      <c r="K837" t="s">
        <v>38</v>
      </c>
      <c r="L837" t="s">
        <v>713</v>
      </c>
      <c r="M837">
        <v>46</v>
      </c>
      <c r="N837">
        <v>13.1</v>
      </c>
      <c r="O837">
        <v>19</v>
      </c>
      <c r="P837">
        <v>4</v>
      </c>
      <c r="Q837">
        <v>5</v>
      </c>
      <c r="R837">
        <v>17</v>
      </c>
      <c r="S837">
        <v>361.09999593099002</v>
      </c>
      <c r="T837" s="4">
        <v>72.800003051757798</v>
      </c>
      <c r="U837">
        <v>1.9766666491826399</v>
      </c>
      <c r="V837">
        <v>0.64533334970474199</v>
      </c>
      <c r="X837">
        <v>120.5</v>
      </c>
      <c r="Y837" s="4">
        <v>0.4214</v>
      </c>
      <c r="AA837">
        <v>2</v>
      </c>
      <c r="AE837">
        <v>2.2599999999999998</v>
      </c>
      <c r="AF837">
        <v>0.80300000000000005</v>
      </c>
      <c r="AG837">
        <v>50.98</v>
      </c>
      <c r="AH837">
        <v>-31.085675819999999</v>
      </c>
      <c r="AJ837" s="5">
        <f t="shared" si="27"/>
        <v>22.557522123893808</v>
      </c>
    </row>
    <row r="838" spans="1:36" x14ac:dyDescent="0.25">
      <c r="A838" t="s">
        <v>4111</v>
      </c>
      <c r="B838" t="s">
        <v>4253</v>
      </c>
      <c r="C838" t="s">
        <v>4265</v>
      </c>
      <c r="D838" t="str">
        <f t="shared" si="26"/>
        <v>Virola michelii</v>
      </c>
      <c r="E838" t="s">
        <v>4283</v>
      </c>
      <c r="F838" t="s">
        <v>74</v>
      </c>
      <c r="G838">
        <v>34</v>
      </c>
      <c r="H838">
        <v>81</v>
      </c>
      <c r="I838">
        <v>3</v>
      </c>
      <c r="J838">
        <v>5</v>
      </c>
      <c r="K838" t="s">
        <v>38</v>
      </c>
      <c r="L838" t="s">
        <v>4283</v>
      </c>
      <c r="M838">
        <v>416</v>
      </c>
      <c r="N838">
        <v>39.5</v>
      </c>
      <c r="P838">
        <v>4</v>
      </c>
      <c r="Q838">
        <v>4</v>
      </c>
      <c r="R838">
        <v>28</v>
      </c>
      <c r="S838">
        <v>265.66666666666703</v>
      </c>
      <c r="T838" s="4">
        <v>65.799997965494796</v>
      </c>
      <c r="U838">
        <v>0.70666666825612401</v>
      </c>
      <c r="V838">
        <v>0.37366666396458897</v>
      </c>
      <c r="X838">
        <v>85.6</v>
      </c>
      <c r="AE838">
        <v>2.41100005805492</v>
      </c>
      <c r="AF838">
        <v>2.47288990020752</v>
      </c>
      <c r="AG838">
        <v>54.404002428054802</v>
      </c>
      <c r="AH838">
        <v>-32.423158430000001</v>
      </c>
      <c r="AJ838" s="5">
        <f t="shared" si="27"/>
        <v>22.564911289112686</v>
      </c>
    </row>
    <row r="839" spans="1:36" x14ac:dyDescent="0.25">
      <c r="A839" t="s">
        <v>2783</v>
      </c>
      <c r="B839" t="s">
        <v>2788</v>
      </c>
      <c r="C839" t="s">
        <v>2795</v>
      </c>
      <c r="D839" t="str">
        <f t="shared" si="26"/>
        <v>Aniba panurensis</v>
      </c>
      <c r="E839" t="s">
        <v>2796</v>
      </c>
      <c r="F839" t="s">
        <v>40</v>
      </c>
      <c r="G839">
        <v>10</v>
      </c>
      <c r="H839">
        <v>41</v>
      </c>
      <c r="I839">
        <v>3</v>
      </c>
      <c r="J839">
        <v>4</v>
      </c>
      <c r="K839" t="s">
        <v>38</v>
      </c>
      <c r="L839" t="s">
        <v>2796</v>
      </c>
      <c r="M839">
        <v>245</v>
      </c>
      <c r="N839">
        <v>34.5</v>
      </c>
      <c r="O839">
        <v>16</v>
      </c>
      <c r="P839">
        <v>4</v>
      </c>
      <c r="Q839">
        <v>4</v>
      </c>
      <c r="R839">
        <v>16</v>
      </c>
      <c r="S839">
        <v>246.43333435058599</v>
      </c>
      <c r="T839" s="4">
        <v>50.400000254313099</v>
      </c>
      <c r="U839">
        <v>1.6366666555404701</v>
      </c>
      <c r="V839">
        <v>0.36400000254313197</v>
      </c>
      <c r="X839">
        <v>137.9</v>
      </c>
      <c r="Y839" s="4">
        <v>0.64390000000000003</v>
      </c>
      <c r="Z839">
        <v>0.53720000000000001</v>
      </c>
      <c r="AB839">
        <v>0.54100000000000004</v>
      </c>
      <c r="AC839">
        <v>11.965999999999999</v>
      </c>
      <c r="AD839">
        <v>1.8085</v>
      </c>
      <c r="AE839">
        <v>2.1749999374151199</v>
      </c>
      <c r="AF839">
        <v>3.6504199504852299</v>
      </c>
      <c r="AG839">
        <v>49.079000949859598</v>
      </c>
      <c r="AH839">
        <v>-31.6803913</v>
      </c>
      <c r="AJ839" s="5">
        <f t="shared" si="27"/>
        <v>22.565058557283255</v>
      </c>
    </row>
    <row r="840" spans="1:36" x14ac:dyDescent="0.25">
      <c r="A840" t="s">
        <v>1187</v>
      </c>
      <c r="B840" t="s">
        <v>1280</v>
      </c>
      <c r="C840" t="s">
        <v>1281</v>
      </c>
      <c r="D840" t="str">
        <f t="shared" si="26"/>
        <v>Eperua falcata</v>
      </c>
      <c r="E840" t="s">
        <v>1327</v>
      </c>
      <c r="F840" t="s">
        <v>89</v>
      </c>
      <c r="G840">
        <v>31</v>
      </c>
      <c r="H840">
        <v>198</v>
      </c>
      <c r="I840">
        <v>3</v>
      </c>
      <c r="J840">
        <v>5</v>
      </c>
      <c r="K840" t="s">
        <v>38</v>
      </c>
      <c r="L840" t="s">
        <v>1327</v>
      </c>
      <c r="M840">
        <v>89</v>
      </c>
      <c r="N840">
        <v>57.6</v>
      </c>
      <c r="O840">
        <v>25</v>
      </c>
      <c r="P840">
        <v>4</v>
      </c>
      <c r="Q840">
        <v>2</v>
      </c>
      <c r="R840">
        <v>20</v>
      </c>
      <c r="S840">
        <v>161.46666463216101</v>
      </c>
      <c r="T840" s="4">
        <v>51.433333079020201</v>
      </c>
      <c r="U840">
        <v>1.1233333349227901</v>
      </c>
      <c r="V840">
        <v>0.39899998903274497</v>
      </c>
      <c r="X840">
        <v>158.30000000000001</v>
      </c>
      <c r="AE840">
        <v>2.2000000000000002</v>
      </c>
      <c r="AF840">
        <v>-1.5189999999999999</v>
      </c>
      <c r="AG840">
        <v>49.65</v>
      </c>
      <c r="AH840">
        <v>-29.683044290000002</v>
      </c>
      <c r="AJ840" s="5">
        <f t="shared" si="27"/>
        <v>22.568181818181817</v>
      </c>
    </row>
    <row r="841" spans="1:36" x14ac:dyDescent="0.25">
      <c r="A841" t="s">
        <v>1187</v>
      </c>
      <c r="B841" t="s">
        <v>1447</v>
      </c>
      <c r="C841" t="s">
        <v>1448</v>
      </c>
      <c r="D841" t="str">
        <f t="shared" si="26"/>
        <v>Vouacapoua americana</v>
      </c>
      <c r="E841" t="s">
        <v>1467</v>
      </c>
      <c r="F841" t="s">
        <v>42</v>
      </c>
      <c r="G841">
        <v>6</v>
      </c>
      <c r="H841">
        <v>309</v>
      </c>
      <c r="I841">
        <v>3</v>
      </c>
      <c r="J841">
        <v>5</v>
      </c>
      <c r="K841" t="s">
        <v>38</v>
      </c>
      <c r="L841" t="s">
        <v>1467</v>
      </c>
      <c r="M841">
        <v>103</v>
      </c>
      <c r="N841">
        <v>67</v>
      </c>
      <c r="O841">
        <v>38</v>
      </c>
      <c r="P841">
        <v>4</v>
      </c>
      <c r="Q841">
        <v>5</v>
      </c>
      <c r="R841">
        <v>27</v>
      </c>
      <c r="S841">
        <v>175.53333536783899</v>
      </c>
      <c r="T841" s="4">
        <v>48.599999745686901</v>
      </c>
      <c r="U841">
        <v>1.6099999745686799</v>
      </c>
      <c r="V841">
        <v>0.27566666404406198</v>
      </c>
      <c r="X841">
        <v>93.2</v>
      </c>
      <c r="Y841" s="4">
        <v>0.71870000000000001</v>
      </c>
      <c r="Z841">
        <v>0.61560000000000004</v>
      </c>
      <c r="AA841">
        <v>6</v>
      </c>
      <c r="AB841">
        <v>0.58299999999999996</v>
      </c>
      <c r="AC841">
        <v>11.3415</v>
      </c>
      <c r="AD841">
        <v>1.5754999999999999</v>
      </c>
      <c r="AE841">
        <v>2.2360000759363201</v>
      </c>
      <c r="AF841">
        <v>2.2296600341796902</v>
      </c>
      <c r="AG841">
        <v>50.471997261047399</v>
      </c>
      <c r="AH841">
        <v>-31.03212263</v>
      </c>
      <c r="AJ841" s="5">
        <f t="shared" si="27"/>
        <v>22.572448813496734</v>
      </c>
    </row>
    <row r="842" spans="1:36" x14ac:dyDescent="0.25">
      <c r="A842" t="s">
        <v>526</v>
      </c>
      <c r="B842" t="s">
        <v>612</v>
      </c>
      <c r="C842" t="s">
        <v>613</v>
      </c>
      <c r="D842" t="str">
        <f t="shared" si="26"/>
        <v>Jessenia bataua</v>
      </c>
      <c r="E842" t="s">
        <v>643</v>
      </c>
      <c r="F842" t="s">
        <v>42</v>
      </c>
      <c r="G842">
        <v>46</v>
      </c>
      <c r="H842">
        <v>300</v>
      </c>
      <c r="I842">
        <v>1</v>
      </c>
      <c r="J842">
        <v>5</v>
      </c>
      <c r="K842" t="s">
        <v>38</v>
      </c>
      <c r="L842" t="s">
        <v>643</v>
      </c>
      <c r="M842">
        <v>43</v>
      </c>
      <c r="N842">
        <v>20.2</v>
      </c>
      <c r="O842">
        <v>2</v>
      </c>
      <c r="P842">
        <v>3</v>
      </c>
      <c r="Q842">
        <v>3</v>
      </c>
      <c r="R842">
        <v>2</v>
      </c>
      <c r="S842">
        <v>292.70001220703102</v>
      </c>
      <c r="T842" s="4">
        <v>88.699996948242202</v>
      </c>
      <c r="U842">
        <v>5.6500000953674299</v>
      </c>
      <c r="V842">
        <v>0.32400000095367398</v>
      </c>
      <c r="X842">
        <v>23</v>
      </c>
      <c r="AE842">
        <v>2.1849999204278001</v>
      </c>
      <c r="AF842">
        <v>1.21029996871948</v>
      </c>
      <c r="AG842">
        <v>49.349001049995401</v>
      </c>
      <c r="AH842">
        <v>-31.492760759999999</v>
      </c>
      <c r="AJ842" s="5">
        <f t="shared" si="27"/>
        <v>22.585355994124424</v>
      </c>
    </row>
    <row r="843" spans="1:36" x14ac:dyDescent="0.25">
      <c r="A843" t="s">
        <v>2783</v>
      </c>
      <c r="B843" t="s">
        <v>2809</v>
      </c>
      <c r="C843" t="s">
        <v>2822</v>
      </c>
      <c r="D843" t="str">
        <f t="shared" si="26"/>
        <v>Licaria chrysophylla</v>
      </c>
      <c r="E843" t="s">
        <v>2824</v>
      </c>
      <c r="F843" t="s">
        <v>116</v>
      </c>
      <c r="G843">
        <v>175</v>
      </c>
      <c r="H843">
        <v>49</v>
      </c>
      <c r="I843">
        <v>3</v>
      </c>
      <c r="J843">
        <v>4</v>
      </c>
      <c r="K843" t="s">
        <v>38</v>
      </c>
      <c r="L843" t="s">
        <v>2824</v>
      </c>
      <c r="M843">
        <v>284</v>
      </c>
      <c r="N843">
        <v>12.9</v>
      </c>
      <c r="O843">
        <v>20</v>
      </c>
      <c r="P843">
        <v>3</v>
      </c>
      <c r="Q843">
        <v>2</v>
      </c>
      <c r="R843">
        <v>15</v>
      </c>
      <c r="S843">
        <v>281.56667073567701</v>
      </c>
      <c r="T843" s="4">
        <v>54.133333841959598</v>
      </c>
      <c r="U843">
        <v>2.6233332951863599</v>
      </c>
      <c r="V843">
        <v>0.67633332808812496</v>
      </c>
      <c r="X843">
        <v>196.2</v>
      </c>
      <c r="Y843" s="4">
        <v>0.63729999999999998</v>
      </c>
      <c r="Z843">
        <v>0.46789999999999998</v>
      </c>
      <c r="AA843">
        <v>1</v>
      </c>
      <c r="AB843">
        <v>0.55400000000000005</v>
      </c>
      <c r="AC843">
        <v>11.21</v>
      </c>
      <c r="AD843">
        <v>1.2555000000000001</v>
      </c>
      <c r="AE843">
        <v>2.1500000730156898</v>
      </c>
      <c r="AF843">
        <v>2.4820799827575701</v>
      </c>
      <c r="AG843">
        <v>48.611000180244403</v>
      </c>
      <c r="AH843">
        <v>-33.973908280000003</v>
      </c>
      <c r="AJ843" s="5">
        <f t="shared" si="27"/>
        <v>22.60976675784962</v>
      </c>
    </row>
    <row r="844" spans="1:36" x14ac:dyDescent="0.25">
      <c r="A844" t="s">
        <v>1187</v>
      </c>
      <c r="B844" t="s">
        <v>1280</v>
      </c>
      <c r="C844" t="s">
        <v>1281</v>
      </c>
      <c r="D844" t="str">
        <f t="shared" si="26"/>
        <v>Eperua falcata</v>
      </c>
      <c r="E844" t="s">
        <v>1346</v>
      </c>
      <c r="F844" t="s">
        <v>89</v>
      </c>
      <c r="G844">
        <v>87</v>
      </c>
      <c r="H844">
        <v>185</v>
      </c>
      <c r="I844">
        <v>3</v>
      </c>
      <c r="J844">
        <v>5</v>
      </c>
      <c r="K844" t="s">
        <v>38</v>
      </c>
      <c r="L844" t="s">
        <v>1346</v>
      </c>
      <c r="M844">
        <v>89</v>
      </c>
      <c r="N844">
        <v>19.3</v>
      </c>
      <c r="O844">
        <v>16</v>
      </c>
      <c r="P844">
        <v>1</v>
      </c>
      <c r="Q844">
        <v>1</v>
      </c>
      <c r="R844">
        <v>12</v>
      </c>
      <c r="S844">
        <v>158.666666666667</v>
      </c>
      <c r="T844" s="4">
        <v>55.366666158040402</v>
      </c>
      <c r="U844">
        <v>1.26666669050852</v>
      </c>
      <c r="V844">
        <v>0.14833333343267399</v>
      </c>
      <c r="X844">
        <v>59.8</v>
      </c>
      <c r="AE844">
        <v>2.21</v>
      </c>
      <c r="AF844">
        <v>-1.7</v>
      </c>
      <c r="AG844">
        <v>49.97</v>
      </c>
      <c r="AH844">
        <v>-30.862800960000001</v>
      </c>
      <c r="AJ844" s="5">
        <f t="shared" si="27"/>
        <v>22.610859728506789</v>
      </c>
    </row>
    <row r="845" spans="1:36" x14ac:dyDescent="0.25">
      <c r="A845" t="s">
        <v>2969</v>
      </c>
      <c r="B845" t="s">
        <v>2999</v>
      </c>
      <c r="C845" t="s">
        <v>3265</v>
      </c>
      <c r="D845" t="str">
        <f t="shared" si="26"/>
        <v>Eschweilera pedicellata</v>
      </c>
      <c r="E845" t="s">
        <v>3268</v>
      </c>
      <c r="F845" t="s">
        <v>116</v>
      </c>
      <c r="G845">
        <v>134</v>
      </c>
      <c r="H845">
        <v>1</v>
      </c>
      <c r="I845">
        <v>3</v>
      </c>
      <c r="J845">
        <v>4</v>
      </c>
      <c r="K845" t="s">
        <v>38</v>
      </c>
      <c r="L845" t="s">
        <v>3268</v>
      </c>
      <c r="M845">
        <v>314</v>
      </c>
      <c r="N845">
        <v>14.6</v>
      </c>
      <c r="O845">
        <v>15</v>
      </c>
      <c r="P845">
        <v>2</v>
      </c>
      <c r="Q845">
        <v>2</v>
      </c>
      <c r="R845">
        <v>15</v>
      </c>
      <c r="S845">
        <v>183.233332316081</v>
      </c>
      <c r="T845" s="4">
        <v>44.066666920979799</v>
      </c>
      <c r="U845">
        <v>1.3566666444142701</v>
      </c>
      <c r="V845">
        <v>0.64766667286555002</v>
      </c>
      <c r="X845">
        <v>265.3</v>
      </c>
      <c r="Y845" s="4">
        <v>0.64380000000000004</v>
      </c>
      <c r="Z845">
        <v>0.75549999999999995</v>
      </c>
      <c r="AE845">
        <v>2.09</v>
      </c>
      <c r="AF845">
        <v>6.2649999999999997</v>
      </c>
      <c r="AG845">
        <v>47.28</v>
      </c>
      <c r="AH845">
        <v>-31.762732</v>
      </c>
      <c r="AJ845" s="5">
        <f t="shared" si="27"/>
        <v>22.622009569377994</v>
      </c>
    </row>
    <row r="846" spans="1:36" x14ac:dyDescent="0.25">
      <c r="A846" t="s">
        <v>1661</v>
      </c>
      <c r="B846" t="s">
        <v>1747</v>
      </c>
      <c r="C846" t="s">
        <v>1804</v>
      </c>
      <c r="D846" t="str">
        <f t="shared" si="26"/>
        <v>Licania canescens</v>
      </c>
      <c r="E846" t="s">
        <v>1848</v>
      </c>
      <c r="F846" t="s">
        <v>89</v>
      </c>
      <c r="G846">
        <v>18</v>
      </c>
      <c r="H846">
        <v>169</v>
      </c>
      <c r="I846">
        <v>3</v>
      </c>
      <c r="J846">
        <v>5</v>
      </c>
      <c r="K846" t="s">
        <v>38</v>
      </c>
      <c r="L846" t="s">
        <v>1848</v>
      </c>
      <c r="M846">
        <v>135</v>
      </c>
      <c r="N846">
        <v>27.7</v>
      </c>
      <c r="O846">
        <v>20</v>
      </c>
      <c r="P846">
        <v>4</v>
      </c>
      <c r="Q846">
        <v>4</v>
      </c>
      <c r="R846">
        <v>20</v>
      </c>
      <c r="S846">
        <v>223.233332316081</v>
      </c>
      <c r="T846" s="4">
        <v>57.433334350585902</v>
      </c>
      <c r="U846">
        <v>1.4333333571751901</v>
      </c>
      <c r="V846">
        <v>0.34733333190282201</v>
      </c>
      <c r="X846">
        <v>89.8</v>
      </c>
      <c r="Y846" s="4">
        <v>0.82079999999999997</v>
      </c>
      <c r="AA846">
        <v>8</v>
      </c>
      <c r="AE846">
        <v>2.08</v>
      </c>
      <c r="AF846">
        <v>-0.73799999999999999</v>
      </c>
      <c r="AG846">
        <v>47.07</v>
      </c>
      <c r="AH846">
        <v>-31.523711110000001</v>
      </c>
      <c r="AJ846" s="5">
        <f t="shared" si="27"/>
        <v>22.629807692307693</v>
      </c>
    </row>
    <row r="847" spans="1:36" x14ac:dyDescent="0.25">
      <c r="A847" t="s">
        <v>1661</v>
      </c>
      <c r="B847" t="s">
        <v>1747</v>
      </c>
      <c r="C847" t="s">
        <v>1804</v>
      </c>
      <c r="D847" t="str">
        <f t="shared" si="26"/>
        <v>Licania canescens</v>
      </c>
      <c r="E847" t="s">
        <v>1861</v>
      </c>
      <c r="F847" t="s">
        <v>89</v>
      </c>
      <c r="G847">
        <v>93</v>
      </c>
      <c r="H847">
        <v>177</v>
      </c>
      <c r="I847">
        <v>3</v>
      </c>
      <c r="J847">
        <v>5</v>
      </c>
      <c r="K847" t="s">
        <v>38</v>
      </c>
      <c r="L847" t="s">
        <v>1861</v>
      </c>
      <c r="M847">
        <v>135</v>
      </c>
      <c r="N847">
        <v>24.5</v>
      </c>
      <c r="O847">
        <v>16</v>
      </c>
      <c r="P847">
        <v>3</v>
      </c>
      <c r="Q847">
        <v>2</v>
      </c>
      <c r="R847">
        <v>15</v>
      </c>
      <c r="S847">
        <v>224.333333333333</v>
      </c>
      <c r="T847" s="4">
        <v>57.900000254313099</v>
      </c>
      <c r="U847">
        <v>1.9399999777476</v>
      </c>
      <c r="V847">
        <v>0.39400000373522398</v>
      </c>
      <c r="X847">
        <v>111.4</v>
      </c>
      <c r="AE847">
        <v>2.06</v>
      </c>
      <c r="AF847">
        <v>0.5</v>
      </c>
      <c r="AG847">
        <v>46.62</v>
      </c>
      <c r="AH847">
        <v>-34.461641389999997</v>
      </c>
      <c r="AJ847" s="5">
        <f t="shared" si="27"/>
        <v>22.631067961165048</v>
      </c>
    </row>
    <row r="848" spans="1:36" x14ac:dyDescent="0.25">
      <c r="A848" t="s">
        <v>1187</v>
      </c>
      <c r="B848" t="s">
        <v>1280</v>
      </c>
      <c r="C848" t="s">
        <v>1281</v>
      </c>
      <c r="D848" t="str">
        <f t="shared" si="26"/>
        <v>Eperua falcata</v>
      </c>
      <c r="E848" t="s">
        <v>1351</v>
      </c>
      <c r="F848" t="s">
        <v>89</v>
      </c>
      <c r="G848">
        <v>92</v>
      </c>
      <c r="H848">
        <v>220</v>
      </c>
      <c r="I848">
        <v>3</v>
      </c>
      <c r="J848">
        <v>5</v>
      </c>
      <c r="K848" t="s">
        <v>38</v>
      </c>
      <c r="L848" t="s">
        <v>1351</v>
      </c>
      <c r="M848">
        <v>89</v>
      </c>
      <c r="N848">
        <v>50.9</v>
      </c>
      <c r="O848">
        <v>28</v>
      </c>
      <c r="P848">
        <v>3</v>
      </c>
      <c r="Q848">
        <v>2</v>
      </c>
      <c r="R848">
        <v>18</v>
      </c>
      <c r="S848">
        <v>124.56666564941401</v>
      </c>
      <c r="T848" s="4">
        <v>53.1666666666667</v>
      </c>
      <c r="U848">
        <v>0.87999999523162797</v>
      </c>
      <c r="V848">
        <v>0.25500000019868202</v>
      </c>
      <c r="X848">
        <v>123.6</v>
      </c>
      <c r="AE848">
        <v>2.17</v>
      </c>
      <c r="AF848">
        <v>-0.74199999999999999</v>
      </c>
      <c r="AG848">
        <v>49.13</v>
      </c>
      <c r="AH848">
        <v>-29.645834950000001</v>
      </c>
      <c r="AJ848" s="5">
        <f t="shared" si="27"/>
        <v>22.640552995391708</v>
      </c>
    </row>
    <row r="849" spans="1:36" x14ac:dyDescent="0.25">
      <c r="A849" t="s">
        <v>3692</v>
      </c>
      <c r="B849" t="s">
        <v>3693</v>
      </c>
      <c r="C849" t="s">
        <v>2587</v>
      </c>
      <c r="D849" t="str">
        <f t="shared" si="26"/>
        <v>Carapa procera</v>
      </c>
      <c r="E849" t="s">
        <v>3694</v>
      </c>
      <c r="F849" t="s">
        <v>37</v>
      </c>
      <c r="G849">
        <v>36</v>
      </c>
      <c r="H849">
        <v>96</v>
      </c>
      <c r="I849">
        <v>1</v>
      </c>
      <c r="J849">
        <v>5</v>
      </c>
      <c r="K849" t="s">
        <v>38</v>
      </c>
      <c r="L849" t="s">
        <v>3694</v>
      </c>
      <c r="M849">
        <v>341</v>
      </c>
      <c r="N849">
        <v>34.700000000000003</v>
      </c>
      <c r="O849">
        <v>31</v>
      </c>
      <c r="P849">
        <v>4</v>
      </c>
      <c r="Q849">
        <v>3</v>
      </c>
      <c r="R849">
        <v>25</v>
      </c>
      <c r="S849">
        <v>252.30000305175801</v>
      </c>
      <c r="T849" s="4">
        <v>61.200000762939503</v>
      </c>
      <c r="U849">
        <v>3.3699998855590798</v>
      </c>
      <c r="V849">
        <v>4.8779997825622603</v>
      </c>
      <c r="X849">
        <v>546.9</v>
      </c>
      <c r="Y849" s="4">
        <v>0.51</v>
      </c>
      <c r="Z849">
        <v>0.73</v>
      </c>
      <c r="AA849">
        <v>5</v>
      </c>
      <c r="AB849">
        <v>0.47867769002914401</v>
      </c>
      <c r="AC849">
        <v>8.4652499999999993</v>
      </c>
      <c r="AD849">
        <v>0.32151309</v>
      </c>
      <c r="AE849">
        <v>2.1199999377131502</v>
      </c>
      <c r="AF849">
        <v>1.9289200305938701</v>
      </c>
      <c r="AG849">
        <v>48.014000058174098</v>
      </c>
      <c r="AH849">
        <v>-31.104535689999999</v>
      </c>
      <c r="AJ849" s="5">
        <f t="shared" si="27"/>
        <v>22.64811390040272</v>
      </c>
    </row>
    <row r="850" spans="1:36" x14ac:dyDescent="0.25">
      <c r="A850" t="s">
        <v>2969</v>
      </c>
      <c r="B850" t="s">
        <v>2999</v>
      </c>
      <c r="C850" t="s">
        <v>3012</v>
      </c>
      <c r="D850" t="str">
        <f t="shared" si="26"/>
        <v>Eschweilera coriacea</v>
      </c>
      <c r="E850" t="s">
        <v>3093</v>
      </c>
      <c r="F850" t="s">
        <v>116</v>
      </c>
      <c r="G850">
        <v>154</v>
      </c>
      <c r="H850">
        <v>78</v>
      </c>
      <c r="I850">
        <v>3</v>
      </c>
      <c r="J850">
        <v>5</v>
      </c>
      <c r="K850" t="s">
        <v>38</v>
      </c>
      <c r="L850" t="s">
        <v>3093</v>
      </c>
      <c r="M850">
        <v>307</v>
      </c>
      <c r="N850">
        <v>12.3</v>
      </c>
      <c r="O850">
        <v>18</v>
      </c>
      <c r="P850">
        <v>2</v>
      </c>
      <c r="Q850">
        <v>2</v>
      </c>
      <c r="R850">
        <v>10</v>
      </c>
      <c r="S850">
        <v>209</v>
      </c>
      <c r="T850" s="4">
        <v>55.9999987284342</v>
      </c>
      <c r="U850">
        <v>2.1400000254313198</v>
      </c>
      <c r="V850">
        <v>0.759666661421458</v>
      </c>
      <c r="X850">
        <v>236.8</v>
      </c>
      <c r="AE850">
        <v>2.12</v>
      </c>
      <c r="AF850">
        <v>3.1019999999999999</v>
      </c>
      <c r="AG850">
        <v>48.02</v>
      </c>
      <c r="AH850">
        <v>-32.883283249999998</v>
      </c>
      <c r="AJ850" s="5">
        <f t="shared" si="27"/>
        <v>22.650943396226417</v>
      </c>
    </row>
    <row r="851" spans="1:36" x14ac:dyDescent="0.25">
      <c r="A851" t="s">
        <v>4482</v>
      </c>
      <c r="B851" t="s">
        <v>4494</v>
      </c>
      <c r="C851" t="s">
        <v>4495</v>
      </c>
      <c r="D851" t="str">
        <f t="shared" si="26"/>
        <v>Bocoa prouacensis</v>
      </c>
      <c r="E851" t="s">
        <v>4497</v>
      </c>
      <c r="F851" t="s">
        <v>37</v>
      </c>
      <c r="G851">
        <v>3</v>
      </c>
      <c r="H851">
        <v>32</v>
      </c>
      <c r="I851">
        <v>3</v>
      </c>
      <c r="J851">
        <v>5</v>
      </c>
      <c r="K851" t="s">
        <v>38</v>
      </c>
      <c r="L851" t="s">
        <v>4497</v>
      </c>
      <c r="M851">
        <v>456</v>
      </c>
      <c r="N851">
        <v>40.6</v>
      </c>
      <c r="O851">
        <v>30</v>
      </c>
      <c r="P851">
        <v>5</v>
      </c>
      <c r="Q851">
        <v>5</v>
      </c>
      <c r="R851">
        <v>30</v>
      </c>
      <c r="S851">
        <v>275.36667378743499</v>
      </c>
      <c r="T851" s="4">
        <v>43.633333841959598</v>
      </c>
      <c r="U851">
        <v>2.9399999777476</v>
      </c>
      <c r="V851">
        <v>0.80566666523615504</v>
      </c>
      <c r="X851">
        <v>171.3</v>
      </c>
      <c r="Y851" s="4">
        <v>0.86</v>
      </c>
      <c r="Z851">
        <v>0.34</v>
      </c>
      <c r="AA851">
        <v>3</v>
      </c>
      <c r="AB851">
        <v>0.799352407455444</v>
      </c>
      <c r="AC851">
        <v>9.4412500000000001</v>
      </c>
      <c r="AD851">
        <v>1.1873621700000001</v>
      </c>
      <c r="AE851">
        <v>2.3520000278949702</v>
      </c>
      <c r="AF851">
        <v>2.9642798900604199</v>
      </c>
      <c r="AG851">
        <v>53.308999538421602</v>
      </c>
      <c r="AH851">
        <v>-29.367129309999999</v>
      </c>
      <c r="AJ851" s="5">
        <f t="shared" si="27"/>
        <v>22.66539069139932</v>
      </c>
    </row>
    <row r="852" spans="1:36" x14ac:dyDescent="0.25">
      <c r="A852" t="s">
        <v>1661</v>
      </c>
      <c r="B852" t="s">
        <v>1747</v>
      </c>
      <c r="C852" t="s">
        <v>1804</v>
      </c>
      <c r="D852" t="str">
        <f t="shared" si="26"/>
        <v>Licania canescens</v>
      </c>
      <c r="E852" t="s">
        <v>1850</v>
      </c>
      <c r="F852" t="s">
        <v>89</v>
      </c>
      <c r="G852">
        <v>38</v>
      </c>
      <c r="H852">
        <v>144</v>
      </c>
      <c r="I852">
        <v>3</v>
      </c>
      <c r="J852">
        <v>5</v>
      </c>
      <c r="K852" t="s">
        <v>38</v>
      </c>
      <c r="L852" t="s">
        <v>1850</v>
      </c>
      <c r="M852">
        <v>135</v>
      </c>
      <c r="N852">
        <v>26.3</v>
      </c>
      <c r="O852">
        <v>22</v>
      </c>
      <c r="P852">
        <v>3</v>
      </c>
      <c r="Q852">
        <v>5</v>
      </c>
      <c r="R852">
        <v>20</v>
      </c>
      <c r="S852">
        <v>246.766667683919</v>
      </c>
      <c r="T852" s="4">
        <v>60.699999491373703</v>
      </c>
      <c r="U852">
        <v>1.7199999888738</v>
      </c>
      <c r="V852">
        <v>0.22766666611035699</v>
      </c>
      <c r="X852">
        <v>50</v>
      </c>
      <c r="Y852" s="4">
        <v>0.84030000000000005</v>
      </c>
      <c r="AE852">
        <v>2.12</v>
      </c>
      <c r="AF852">
        <v>-0.48</v>
      </c>
      <c r="AG852">
        <v>48.06</v>
      </c>
      <c r="AH852">
        <v>-31.75415842</v>
      </c>
      <c r="AJ852" s="5">
        <f t="shared" si="27"/>
        <v>22.669811320754718</v>
      </c>
    </row>
    <row r="853" spans="1:36" x14ac:dyDescent="0.25">
      <c r="A853" t="s">
        <v>2969</v>
      </c>
      <c r="B853" t="s">
        <v>2999</v>
      </c>
      <c r="C853" t="s">
        <v>3012</v>
      </c>
      <c r="D853" t="str">
        <f t="shared" si="26"/>
        <v>Eschweilera coriacea</v>
      </c>
      <c r="E853" t="s">
        <v>3071</v>
      </c>
      <c r="F853" t="s">
        <v>116</v>
      </c>
      <c r="G853">
        <v>110</v>
      </c>
      <c r="H853">
        <v>80</v>
      </c>
      <c r="I853">
        <v>3</v>
      </c>
      <c r="J853">
        <v>5</v>
      </c>
      <c r="K853" t="s">
        <v>38</v>
      </c>
      <c r="L853" t="s">
        <v>3071</v>
      </c>
      <c r="M853">
        <v>307</v>
      </c>
      <c r="N853">
        <v>42.1</v>
      </c>
      <c r="O853">
        <v>28</v>
      </c>
      <c r="P853">
        <v>3</v>
      </c>
      <c r="Q853">
        <v>4</v>
      </c>
      <c r="R853">
        <v>28</v>
      </c>
      <c r="S853">
        <v>232.53333536783899</v>
      </c>
      <c r="T853" s="4">
        <v>52.5</v>
      </c>
      <c r="U853">
        <v>1.7999999920527101</v>
      </c>
      <c r="V853">
        <v>0.44499999284744302</v>
      </c>
      <c r="X853">
        <v>120.9</v>
      </c>
      <c r="AA853">
        <v>8</v>
      </c>
      <c r="AE853">
        <v>0.75099999085068703</v>
      </c>
      <c r="AF853">
        <v>1.1435799598693801</v>
      </c>
      <c r="AG853">
        <v>17.025999724864999</v>
      </c>
      <c r="AH853">
        <v>-31.59612971</v>
      </c>
      <c r="AJ853" s="5">
        <f t="shared" si="27"/>
        <v>22.671105102916158</v>
      </c>
    </row>
    <row r="854" spans="1:36" x14ac:dyDescent="0.25">
      <c r="A854" t="s">
        <v>1525</v>
      </c>
      <c r="B854" t="s">
        <v>1537</v>
      </c>
      <c r="C854" t="s">
        <v>1585</v>
      </c>
      <c r="D854" t="str">
        <f t="shared" si="26"/>
        <v>Pourouma villosa</v>
      </c>
      <c r="E854" t="s">
        <v>1586</v>
      </c>
      <c r="F854" t="s">
        <v>37</v>
      </c>
      <c r="G854">
        <v>3</v>
      </c>
      <c r="H854">
        <v>95</v>
      </c>
      <c r="I854">
        <v>3</v>
      </c>
      <c r="J854">
        <v>4</v>
      </c>
      <c r="K854" t="s">
        <v>38</v>
      </c>
      <c r="L854" t="s">
        <v>1586</v>
      </c>
      <c r="M854">
        <v>112</v>
      </c>
      <c r="N854">
        <v>64.5</v>
      </c>
      <c r="O854">
        <v>30</v>
      </c>
      <c r="P854">
        <v>5</v>
      </c>
      <c r="Q854">
        <v>5</v>
      </c>
      <c r="R854">
        <v>30</v>
      </c>
      <c r="S854">
        <v>376.66666666666703</v>
      </c>
      <c r="T854" s="4">
        <v>44.966667175292997</v>
      </c>
      <c r="U854">
        <v>3.68666672706604</v>
      </c>
      <c r="V854">
        <v>1.2310000061988799</v>
      </c>
      <c r="X854">
        <v>269.3</v>
      </c>
      <c r="Y854" s="4">
        <v>0.4</v>
      </c>
      <c r="Z854">
        <v>1.6</v>
      </c>
      <c r="AA854">
        <v>8</v>
      </c>
      <c r="AE854">
        <v>2.0570000633597401</v>
      </c>
      <c r="AF854">
        <v>3.5085699558258101</v>
      </c>
      <c r="AG854">
        <v>46.641001105308497</v>
      </c>
      <c r="AH854">
        <v>-31.916470650000001</v>
      </c>
      <c r="AJ854" s="5">
        <f t="shared" si="27"/>
        <v>22.674282775241533</v>
      </c>
    </row>
    <row r="855" spans="1:36" x14ac:dyDescent="0.25">
      <c r="A855" t="s">
        <v>124</v>
      </c>
      <c r="B855" t="s">
        <v>187</v>
      </c>
      <c r="C855" t="s">
        <v>188</v>
      </c>
      <c r="D855" t="str">
        <f t="shared" si="26"/>
        <v>Oxandra asbeckii</v>
      </c>
      <c r="E855" t="s">
        <v>259</v>
      </c>
      <c r="F855" t="s">
        <v>89</v>
      </c>
      <c r="G855">
        <v>71</v>
      </c>
      <c r="H855">
        <v>214</v>
      </c>
      <c r="I855">
        <v>3</v>
      </c>
      <c r="J855">
        <v>5</v>
      </c>
      <c r="K855" t="s">
        <v>38</v>
      </c>
      <c r="L855" t="s">
        <v>259</v>
      </c>
      <c r="M855">
        <v>17</v>
      </c>
      <c r="N855">
        <v>11.6</v>
      </c>
      <c r="O855">
        <v>11</v>
      </c>
      <c r="P855">
        <v>3</v>
      </c>
      <c r="Q855">
        <v>2</v>
      </c>
      <c r="S855">
        <v>220.46666463216101</v>
      </c>
      <c r="T855" s="4">
        <v>56.300000508626297</v>
      </c>
      <c r="U855">
        <v>1.9699999888738</v>
      </c>
      <c r="V855">
        <v>0.12966666618983</v>
      </c>
      <c r="X855">
        <v>49.1</v>
      </c>
      <c r="AE855">
        <v>2.09</v>
      </c>
      <c r="AF855">
        <v>-6.3E-2</v>
      </c>
      <c r="AG855">
        <v>47.39</v>
      </c>
      <c r="AH855">
        <v>-32.197654720000003</v>
      </c>
      <c r="AJ855" s="5">
        <f t="shared" si="27"/>
        <v>22.67464114832536</v>
      </c>
    </row>
    <row r="856" spans="1:36" x14ac:dyDescent="0.25">
      <c r="A856" t="s">
        <v>726</v>
      </c>
      <c r="B856" t="s">
        <v>741</v>
      </c>
      <c r="C856" t="s">
        <v>6356</v>
      </c>
      <c r="D856" t="str">
        <f t="shared" si="26"/>
        <v>Eriotheca sp, B1</v>
      </c>
      <c r="E856" t="s">
        <v>748</v>
      </c>
      <c r="F856" t="s">
        <v>89</v>
      </c>
      <c r="G856">
        <v>92</v>
      </c>
      <c r="H856">
        <v>165</v>
      </c>
      <c r="I856">
        <v>3</v>
      </c>
      <c r="J856">
        <v>4</v>
      </c>
      <c r="K856" t="s">
        <v>38</v>
      </c>
      <c r="L856" t="s">
        <v>748</v>
      </c>
      <c r="M856">
        <v>53</v>
      </c>
      <c r="N856">
        <v>22.9</v>
      </c>
      <c r="O856">
        <v>20</v>
      </c>
      <c r="P856">
        <v>4</v>
      </c>
      <c r="Q856">
        <v>3</v>
      </c>
      <c r="R856">
        <v>18</v>
      </c>
      <c r="S856">
        <v>205.43333435058599</v>
      </c>
      <c r="T856" s="4">
        <v>53.3333333333333</v>
      </c>
      <c r="U856">
        <v>1.1699999968210899</v>
      </c>
      <c r="V856">
        <v>0.38299999634424797</v>
      </c>
      <c r="X856">
        <v>151.30000000000001</v>
      </c>
      <c r="Y856" s="4">
        <v>0.71050000000000002</v>
      </c>
      <c r="AA856">
        <v>10</v>
      </c>
      <c r="AE856">
        <v>2</v>
      </c>
      <c r="AF856">
        <v>1.4650000000000001</v>
      </c>
      <c r="AG856">
        <v>45.37</v>
      </c>
      <c r="AH856">
        <v>-29.848954630000001</v>
      </c>
      <c r="AJ856" s="5">
        <f t="shared" si="27"/>
        <v>22.684999999999999</v>
      </c>
    </row>
    <row r="857" spans="1:36" x14ac:dyDescent="0.25">
      <c r="A857" t="s">
        <v>2783</v>
      </c>
      <c r="B857" t="s">
        <v>2828</v>
      </c>
      <c r="C857" t="s">
        <v>2837</v>
      </c>
      <c r="D857" t="str">
        <f t="shared" si="26"/>
        <v>Ocotea cinerea</v>
      </c>
      <c r="E857" t="s">
        <v>2841</v>
      </c>
      <c r="F857" t="s">
        <v>40</v>
      </c>
      <c r="G857">
        <v>69</v>
      </c>
      <c r="H857">
        <v>38</v>
      </c>
      <c r="I857">
        <v>3</v>
      </c>
      <c r="J857">
        <v>5</v>
      </c>
      <c r="K857" t="s">
        <v>38</v>
      </c>
      <c r="L857" t="s">
        <v>2841</v>
      </c>
      <c r="M857">
        <v>288</v>
      </c>
      <c r="N857">
        <v>66.2</v>
      </c>
      <c r="O857">
        <v>29</v>
      </c>
      <c r="P857">
        <v>5</v>
      </c>
      <c r="Q857">
        <v>3</v>
      </c>
      <c r="R857">
        <v>25</v>
      </c>
      <c r="S857">
        <v>195.20000203450499</v>
      </c>
      <c r="T857" s="4">
        <v>51.900000254313099</v>
      </c>
      <c r="U857">
        <v>1.51333332061768</v>
      </c>
      <c r="V857">
        <v>0.31100000441074399</v>
      </c>
      <c r="X857">
        <v>95.9</v>
      </c>
      <c r="Y857" s="4">
        <v>0.37990000000000002</v>
      </c>
      <c r="Z857">
        <v>0.76900000000000002</v>
      </c>
      <c r="AE857">
        <v>2.1950000897049899</v>
      </c>
      <c r="AF857">
        <v>1.28640997409821</v>
      </c>
      <c r="AG857">
        <v>49.794000387191801</v>
      </c>
      <c r="AH857">
        <v>-33.14744863</v>
      </c>
      <c r="AJ857" s="5">
        <f t="shared" si="27"/>
        <v>22.685192871169384</v>
      </c>
    </row>
    <row r="858" spans="1:36" x14ac:dyDescent="0.25">
      <c r="A858" t="s">
        <v>5559</v>
      </c>
      <c r="B858" t="s">
        <v>5569</v>
      </c>
      <c r="C858" t="s">
        <v>5570</v>
      </c>
      <c r="D858" t="str">
        <f t="shared" si="26"/>
        <v>Qualea rosea</v>
      </c>
      <c r="E858" t="s">
        <v>5583</v>
      </c>
      <c r="F858" t="s">
        <v>116</v>
      </c>
      <c r="G858">
        <v>120</v>
      </c>
      <c r="H858">
        <v>56</v>
      </c>
      <c r="I858">
        <v>3</v>
      </c>
      <c r="J858">
        <v>5</v>
      </c>
      <c r="K858" t="s">
        <v>38</v>
      </c>
      <c r="L858" t="s">
        <v>5583</v>
      </c>
      <c r="M858">
        <v>615</v>
      </c>
      <c r="N858">
        <v>23</v>
      </c>
      <c r="O858">
        <v>27</v>
      </c>
      <c r="P858">
        <v>5</v>
      </c>
      <c r="Q858">
        <v>5</v>
      </c>
      <c r="R858">
        <v>27</v>
      </c>
      <c r="S858">
        <v>280.76666259765602</v>
      </c>
      <c r="T858" s="4">
        <v>65.766666412353501</v>
      </c>
      <c r="U858">
        <v>1.63333332538605</v>
      </c>
      <c r="V858">
        <v>0.44766667485237099</v>
      </c>
      <c r="X858">
        <v>110</v>
      </c>
      <c r="Y858" s="4">
        <v>0.60370000000000001</v>
      </c>
      <c r="Z858">
        <v>0.63160000000000005</v>
      </c>
      <c r="AA858">
        <v>5</v>
      </c>
      <c r="AB858">
        <v>0.54400000000000004</v>
      </c>
      <c r="AC858">
        <v>14.7835</v>
      </c>
      <c r="AD858">
        <v>2.1440000000000001</v>
      </c>
      <c r="AE858">
        <v>1.9</v>
      </c>
      <c r="AF858">
        <v>4.6790000000000003</v>
      </c>
      <c r="AG858">
        <v>43.11</v>
      </c>
      <c r="AH858">
        <v>-31.83690756</v>
      </c>
      <c r="AJ858" s="5">
        <f t="shared" si="27"/>
        <v>22.689473684210526</v>
      </c>
    </row>
    <row r="859" spans="1:36" x14ac:dyDescent="0.25">
      <c r="A859" t="s">
        <v>1187</v>
      </c>
      <c r="B859" t="s">
        <v>1280</v>
      </c>
      <c r="C859" t="s">
        <v>1281</v>
      </c>
      <c r="D859" t="str">
        <f t="shared" si="26"/>
        <v>Eperua falcata</v>
      </c>
      <c r="E859" t="s">
        <v>1332</v>
      </c>
      <c r="F859" t="s">
        <v>89</v>
      </c>
      <c r="G859">
        <v>43</v>
      </c>
      <c r="H859">
        <v>169</v>
      </c>
      <c r="I859">
        <v>3</v>
      </c>
      <c r="J859">
        <v>5</v>
      </c>
      <c r="K859" t="s">
        <v>38</v>
      </c>
      <c r="L859" t="s">
        <v>1332</v>
      </c>
      <c r="M859">
        <v>89</v>
      </c>
      <c r="N859">
        <v>35.299999999999997</v>
      </c>
      <c r="O859">
        <v>21</v>
      </c>
      <c r="P859">
        <v>5</v>
      </c>
      <c r="Q859">
        <v>4</v>
      </c>
      <c r="R859">
        <v>21</v>
      </c>
      <c r="S859">
        <v>176.666666666667</v>
      </c>
      <c r="T859" s="4">
        <v>59.733333587646499</v>
      </c>
      <c r="U859">
        <v>1.3566666841507</v>
      </c>
      <c r="V859">
        <v>0.135666665931543</v>
      </c>
      <c r="X859">
        <v>47.7</v>
      </c>
      <c r="AE859">
        <v>2.17</v>
      </c>
      <c r="AF859">
        <v>-0.55900000000000005</v>
      </c>
      <c r="AG859">
        <v>49.29</v>
      </c>
      <c r="AH859">
        <v>-29.474743969999999</v>
      </c>
      <c r="AJ859" s="5">
        <f t="shared" si="27"/>
        <v>22.714285714285715</v>
      </c>
    </row>
    <row r="860" spans="1:36" x14ac:dyDescent="0.25">
      <c r="A860" t="s">
        <v>1661</v>
      </c>
      <c r="B860" t="s">
        <v>1747</v>
      </c>
      <c r="C860" t="s">
        <v>1804</v>
      </c>
      <c r="D860" t="str">
        <f t="shared" si="26"/>
        <v>Licania canescens</v>
      </c>
      <c r="E860" t="s">
        <v>1860</v>
      </c>
      <c r="F860" t="s">
        <v>89</v>
      </c>
      <c r="G860">
        <v>97</v>
      </c>
      <c r="H860">
        <v>182</v>
      </c>
      <c r="I860">
        <v>3</v>
      </c>
      <c r="J860">
        <v>5</v>
      </c>
      <c r="K860" t="s">
        <v>38</v>
      </c>
      <c r="L860" t="s">
        <v>1860</v>
      </c>
      <c r="M860">
        <v>135</v>
      </c>
      <c r="N860">
        <v>26.9</v>
      </c>
      <c r="O860">
        <v>22</v>
      </c>
      <c r="P860">
        <v>5</v>
      </c>
      <c r="Q860">
        <v>3</v>
      </c>
      <c r="R860">
        <v>20</v>
      </c>
      <c r="S860">
        <v>231.86666870117199</v>
      </c>
      <c r="T860" s="4">
        <v>63.599998474121101</v>
      </c>
      <c r="U860">
        <v>1.9733333190282201</v>
      </c>
      <c r="V860">
        <v>0.38800000150998398</v>
      </c>
      <c r="X860">
        <v>97.9</v>
      </c>
      <c r="AE860">
        <v>1.98</v>
      </c>
      <c r="AF860">
        <v>0.16900000000000001</v>
      </c>
      <c r="AG860">
        <v>44.99</v>
      </c>
      <c r="AH860">
        <v>-34.08077677</v>
      </c>
      <c r="AJ860" s="5">
        <f t="shared" si="27"/>
        <v>22.722222222222225</v>
      </c>
    </row>
    <row r="861" spans="1:36" x14ac:dyDescent="0.25">
      <c r="A861" t="s">
        <v>1661</v>
      </c>
      <c r="B861" t="s">
        <v>1747</v>
      </c>
      <c r="C861" t="s">
        <v>1804</v>
      </c>
      <c r="D861" t="str">
        <f t="shared" si="26"/>
        <v>Licania canescens</v>
      </c>
      <c r="E861" t="s">
        <v>1862</v>
      </c>
      <c r="F861" t="s">
        <v>89</v>
      </c>
      <c r="G861">
        <v>95</v>
      </c>
      <c r="H861">
        <v>173</v>
      </c>
      <c r="I861">
        <v>3</v>
      </c>
      <c r="J861">
        <v>5</v>
      </c>
      <c r="K861" t="s">
        <v>38</v>
      </c>
      <c r="L861" t="s">
        <v>1862</v>
      </c>
      <c r="M861">
        <v>135</v>
      </c>
      <c r="N861">
        <v>27.2</v>
      </c>
      <c r="O861">
        <v>24</v>
      </c>
      <c r="P861">
        <v>1</v>
      </c>
      <c r="Q861">
        <v>1</v>
      </c>
      <c r="R861">
        <v>13</v>
      </c>
      <c r="S861">
        <v>228</v>
      </c>
      <c r="T861" s="4">
        <v>53.566665649414098</v>
      </c>
      <c r="U861">
        <v>1.6499999761581401</v>
      </c>
      <c r="V861">
        <v>0.235333328445752</v>
      </c>
      <c r="X861">
        <v>58.5</v>
      </c>
      <c r="AE861">
        <v>2.04</v>
      </c>
      <c r="AF861">
        <v>0.754</v>
      </c>
      <c r="AG861">
        <v>46.4</v>
      </c>
      <c r="AH861">
        <v>-33.066317689999998</v>
      </c>
      <c r="AJ861" s="5">
        <f t="shared" si="27"/>
        <v>22.745098039215684</v>
      </c>
    </row>
    <row r="862" spans="1:36" x14ac:dyDescent="0.25">
      <c r="A862" t="s">
        <v>4889</v>
      </c>
      <c r="B862" t="s">
        <v>5067</v>
      </c>
      <c r="C862" t="s">
        <v>5243</v>
      </c>
      <c r="D862" t="str">
        <f t="shared" si="26"/>
        <v>Pouteria melanopoda</v>
      </c>
      <c r="E862" t="s">
        <v>5245</v>
      </c>
      <c r="F862" t="s">
        <v>42</v>
      </c>
      <c r="G862">
        <v>48</v>
      </c>
      <c r="H862">
        <v>368</v>
      </c>
      <c r="I862">
        <v>3</v>
      </c>
      <c r="J862">
        <v>5</v>
      </c>
      <c r="K862" t="s">
        <v>38</v>
      </c>
      <c r="L862" t="s">
        <v>5245</v>
      </c>
      <c r="M862">
        <v>565</v>
      </c>
      <c r="N862">
        <v>25.3</v>
      </c>
      <c r="P862">
        <v>3</v>
      </c>
      <c r="Q862">
        <v>3</v>
      </c>
      <c r="R862">
        <v>25</v>
      </c>
      <c r="S862">
        <v>256.80000813802098</v>
      </c>
      <c r="T862" s="4">
        <v>61.033331553141302</v>
      </c>
      <c r="U862">
        <v>2.9866666793823198</v>
      </c>
      <c r="V862">
        <v>3.22399997711182</v>
      </c>
      <c r="X862">
        <v>704.5</v>
      </c>
      <c r="Y862" s="4">
        <v>0.71460000000000001</v>
      </c>
      <c r="Z862">
        <v>0.53580000000000005</v>
      </c>
      <c r="AA862">
        <v>6</v>
      </c>
      <c r="AB862">
        <v>0.61299999999999999</v>
      </c>
      <c r="AC862">
        <v>11.631500000000001</v>
      </c>
      <c r="AD862">
        <v>3.1920000000000002</v>
      </c>
      <c r="AE862">
        <v>2.19800006598234</v>
      </c>
      <c r="AF862">
        <v>1.6295599937439</v>
      </c>
      <c r="AG862">
        <v>49.998998641967802</v>
      </c>
      <c r="AH862">
        <v>-31.669725100000001</v>
      </c>
      <c r="AJ862" s="5">
        <f t="shared" si="27"/>
        <v>22.74749642449261</v>
      </c>
    </row>
    <row r="863" spans="1:36" x14ac:dyDescent="0.25">
      <c r="A863" t="s">
        <v>1661</v>
      </c>
      <c r="B863" t="s">
        <v>1747</v>
      </c>
      <c r="C863" t="s">
        <v>1924</v>
      </c>
      <c r="D863" t="str">
        <f t="shared" si="26"/>
        <v>Licania majuscula</v>
      </c>
      <c r="E863" t="s">
        <v>1930</v>
      </c>
      <c r="F863" t="s">
        <v>116</v>
      </c>
      <c r="G863">
        <v>140</v>
      </c>
      <c r="H863">
        <v>27</v>
      </c>
      <c r="I863">
        <v>3</v>
      </c>
      <c r="J863">
        <v>4</v>
      </c>
      <c r="K863" t="s">
        <v>38</v>
      </c>
      <c r="L863" t="s">
        <v>1930</v>
      </c>
      <c r="M863">
        <v>145</v>
      </c>
      <c r="N863">
        <v>67.099999999999994</v>
      </c>
      <c r="O863">
        <v>42</v>
      </c>
      <c r="P863">
        <v>4</v>
      </c>
      <c r="Q863">
        <v>4</v>
      </c>
      <c r="R863">
        <v>30</v>
      </c>
      <c r="S863">
        <v>254.90000406901001</v>
      </c>
      <c r="T863" s="4">
        <v>48.600001017252602</v>
      </c>
      <c r="U863">
        <v>2.1266666650772099</v>
      </c>
      <c r="V863">
        <v>0.45533333222071298</v>
      </c>
      <c r="X863">
        <v>118.3</v>
      </c>
      <c r="Y863" s="4">
        <v>0.7177</v>
      </c>
      <c r="Z863">
        <v>0.57320000000000004</v>
      </c>
      <c r="AA863">
        <v>6</v>
      </c>
      <c r="AB863">
        <v>0.74299999999999999</v>
      </c>
      <c r="AC863">
        <v>13.987</v>
      </c>
      <c r="AD863">
        <v>2.9369999999999998</v>
      </c>
      <c r="AE863">
        <v>1.85</v>
      </c>
      <c r="AF863">
        <v>5.984</v>
      </c>
      <c r="AG863">
        <v>42.09</v>
      </c>
      <c r="AH863">
        <v>-33.539446439999999</v>
      </c>
      <c r="AJ863" s="5">
        <f t="shared" si="27"/>
        <v>22.751351351351353</v>
      </c>
    </row>
    <row r="864" spans="1:36" x14ac:dyDescent="0.25">
      <c r="A864" t="s">
        <v>1661</v>
      </c>
      <c r="B864" t="s">
        <v>1747</v>
      </c>
      <c r="C864" t="s">
        <v>1932</v>
      </c>
      <c r="D864" t="str">
        <f t="shared" si="26"/>
        <v>Licania membranacea</v>
      </c>
      <c r="E864" t="s">
        <v>1940</v>
      </c>
      <c r="F864" t="s">
        <v>74</v>
      </c>
      <c r="G864">
        <v>75</v>
      </c>
      <c r="H864">
        <v>27</v>
      </c>
      <c r="I864">
        <v>3</v>
      </c>
      <c r="J864">
        <v>5</v>
      </c>
      <c r="K864" t="s">
        <v>38</v>
      </c>
      <c r="L864" t="s">
        <v>1940</v>
      </c>
      <c r="M864">
        <v>146</v>
      </c>
      <c r="N864">
        <v>15.9</v>
      </c>
      <c r="O864">
        <v>21</v>
      </c>
      <c r="P864">
        <v>3</v>
      </c>
      <c r="Q864">
        <v>3</v>
      </c>
      <c r="R864">
        <v>15</v>
      </c>
      <c r="S864">
        <v>230.46666463216101</v>
      </c>
      <c r="T864" s="4">
        <v>60.3333333333333</v>
      </c>
      <c r="U864">
        <v>1.6566666762034099</v>
      </c>
      <c r="V864">
        <v>0.36066666245460499</v>
      </c>
      <c r="X864">
        <v>116.5</v>
      </c>
      <c r="Y864" s="4">
        <v>0.75</v>
      </c>
      <c r="Z864">
        <v>0.4</v>
      </c>
      <c r="AE864">
        <v>2.0500000566244099</v>
      </c>
      <c r="AF864">
        <v>1.7862399816513099</v>
      </c>
      <c r="AG864">
        <v>46.661001443862901</v>
      </c>
      <c r="AH864">
        <v>-34.283589120000002</v>
      </c>
      <c r="AJ864" s="5">
        <f t="shared" si="27"/>
        <v>22.76146349024803</v>
      </c>
    </row>
    <row r="865" spans="1:36" x14ac:dyDescent="0.25">
      <c r="A865" t="s">
        <v>1661</v>
      </c>
      <c r="B865" t="s">
        <v>1747</v>
      </c>
      <c r="C865" t="s">
        <v>1804</v>
      </c>
      <c r="D865" t="str">
        <f t="shared" si="26"/>
        <v>Licania canescens</v>
      </c>
      <c r="E865" t="s">
        <v>1819</v>
      </c>
      <c r="F865" t="s">
        <v>42</v>
      </c>
      <c r="G865">
        <v>56</v>
      </c>
      <c r="H865">
        <v>323</v>
      </c>
      <c r="I865">
        <v>3</v>
      </c>
      <c r="J865">
        <v>5</v>
      </c>
      <c r="K865" t="s">
        <v>38</v>
      </c>
      <c r="L865" t="s">
        <v>1819</v>
      </c>
      <c r="M865">
        <v>135</v>
      </c>
      <c r="N865">
        <v>15.7</v>
      </c>
      <c r="O865">
        <v>11</v>
      </c>
      <c r="P865">
        <v>2</v>
      </c>
      <c r="Q865">
        <v>3</v>
      </c>
      <c r="R865">
        <v>11</v>
      </c>
      <c r="S865">
        <v>169.89999898274701</v>
      </c>
      <c r="T865" s="4">
        <v>51.133332570393897</v>
      </c>
      <c r="U865">
        <v>1.09000001351039</v>
      </c>
      <c r="V865">
        <v>0.253666659196218</v>
      </c>
      <c r="X865">
        <v>83.3</v>
      </c>
      <c r="Y865" s="4">
        <v>0.72489999999999999</v>
      </c>
      <c r="Z865">
        <v>0.58560000000000001</v>
      </c>
      <c r="AE865">
        <v>1.9179999828338601</v>
      </c>
      <c r="AF865">
        <v>1.4020800590515099</v>
      </c>
      <c r="AG865">
        <v>43.663999438285799</v>
      </c>
      <c r="AH865">
        <v>-33.753133220000002</v>
      </c>
      <c r="AJ865" s="5">
        <f t="shared" si="27"/>
        <v>22.765380515682747</v>
      </c>
    </row>
    <row r="866" spans="1:36" x14ac:dyDescent="0.25">
      <c r="A866" t="s">
        <v>1499</v>
      </c>
      <c r="B866" t="s">
        <v>1500</v>
      </c>
      <c r="C866" t="s">
        <v>1501</v>
      </c>
      <c r="D866" t="str">
        <f t="shared" si="26"/>
        <v>Caryocar glabrum</v>
      </c>
      <c r="E866" t="s">
        <v>1515</v>
      </c>
      <c r="F866" t="s">
        <v>89</v>
      </c>
      <c r="G866">
        <v>94</v>
      </c>
      <c r="H866">
        <v>186</v>
      </c>
      <c r="I866">
        <v>3</v>
      </c>
      <c r="J866">
        <v>5</v>
      </c>
      <c r="K866" t="s">
        <v>38</v>
      </c>
      <c r="L866" t="s">
        <v>1515</v>
      </c>
      <c r="M866">
        <v>106</v>
      </c>
      <c r="N866">
        <v>25.8</v>
      </c>
      <c r="O866">
        <v>23</v>
      </c>
      <c r="P866">
        <v>5</v>
      </c>
      <c r="Q866">
        <v>5</v>
      </c>
      <c r="R866">
        <v>22</v>
      </c>
      <c r="S866">
        <v>190.13333129882801</v>
      </c>
      <c r="T866" s="4">
        <v>40.066666920979799</v>
      </c>
      <c r="U866">
        <v>1.0099999904632599</v>
      </c>
      <c r="V866">
        <v>0.33666666348775198</v>
      </c>
      <c r="X866">
        <v>111.2</v>
      </c>
      <c r="AE866">
        <v>2</v>
      </c>
      <c r="AF866">
        <v>-2.8149999999999999</v>
      </c>
      <c r="AG866">
        <v>45.54</v>
      </c>
      <c r="AH866">
        <v>-29.304107739999999</v>
      </c>
      <c r="AJ866" s="5">
        <f t="shared" si="27"/>
        <v>22.77</v>
      </c>
    </row>
    <row r="867" spans="1:36" x14ac:dyDescent="0.25">
      <c r="A867" t="s">
        <v>2969</v>
      </c>
      <c r="B867" t="s">
        <v>2999</v>
      </c>
      <c r="C867" t="s">
        <v>3012</v>
      </c>
      <c r="D867" t="str">
        <f t="shared" si="26"/>
        <v>Eschweilera coriacea</v>
      </c>
      <c r="E867" t="s">
        <v>3097</v>
      </c>
      <c r="F867" t="s">
        <v>116</v>
      </c>
      <c r="G867">
        <v>189</v>
      </c>
      <c r="H867">
        <v>72</v>
      </c>
      <c r="I867">
        <v>3</v>
      </c>
      <c r="J867">
        <v>5</v>
      </c>
      <c r="K867" t="s">
        <v>38</v>
      </c>
      <c r="L867" t="s">
        <v>3097</v>
      </c>
      <c r="M867">
        <v>307</v>
      </c>
      <c r="N867">
        <v>45.8</v>
      </c>
      <c r="O867">
        <v>35</v>
      </c>
      <c r="P867">
        <v>5</v>
      </c>
      <c r="Q867">
        <v>4</v>
      </c>
      <c r="R867">
        <v>28</v>
      </c>
      <c r="S867">
        <v>220.46666463216101</v>
      </c>
      <c r="T867" s="4">
        <v>58.199999491373703</v>
      </c>
      <c r="U867">
        <v>2.1933333873748802</v>
      </c>
      <c r="V867">
        <v>1.12999999523163</v>
      </c>
      <c r="X867">
        <v>353.4</v>
      </c>
      <c r="AE867">
        <v>2.1509999409318001</v>
      </c>
      <c r="AF867">
        <v>3.5282199382782</v>
      </c>
      <c r="AG867">
        <v>49.002000689506502</v>
      </c>
      <c r="AH867">
        <v>-32.89215617</v>
      </c>
      <c r="AJ867" s="5">
        <f t="shared" si="27"/>
        <v>22.781033024240408</v>
      </c>
    </row>
    <row r="868" spans="1:36" x14ac:dyDescent="0.25">
      <c r="A868" t="s">
        <v>2969</v>
      </c>
      <c r="B868" t="s">
        <v>3400</v>
      </c>
      <c r="C868" t="s">
        <v>3445</v>
      </c>
      <c r="D868" t="str">
        <f t="shared" si="26"/>
        <v>Lecythis persistens</v>
      </c>
      <c r="E868" t="s">
        <v>3486</v>
      </c>
      <c r="F868" t="s">
        <v>116</v>
      </c>
      <c r="G868">
        <v>144</v>
      </c>
      <c r="H868">
        <v>24</v>
      </c>
      <c r="I868">
        <v>3</v>
      </c>
      <c r="J868">
        <v>5</v>
      </c>
      <c r="K868" t="s">
        <v>38</v>
      </c>
      <c r="L868" t="s">
        <v>3486</v>
      </c>
      <c r="M868">
        <v>327</v>
      </c>
      <c r="N868">
        <v>19.100000000000001</v>
      </c>
      <c r="O868">
        <v>17</v>
      </c>
      <c r="P868">
        <v>2</v>
      </c>
      <c r="Q868">
        <v>2</v>
      </c>
      <c r="R868">
        <v>14</v>
      </c>
      <c r="S868">
        <v>337</v>
      </c>
      <c r="T868" s="4">
        <v>55.200000762939503</v>
      </c>
      <c r="U868">
        <v>2.6133333841959598</v>
      </c>
      <c r="V868">
        <v>2.2606666882832802</v>
      </c>
      <c r="X868">
        <v>523.6</v>
      </c>
      <c r="AE868">
        <v>2.15</v>
      </c>
      <c r="AF868">
        <v>5.9210000000000003</v>
      </c>
      <c r="AG868">
        <v>48.98</v>
      </c>
      <c r="AH868">
        <v>-32.691606790000002</v>
      </c>
      <c r="AJ868" s="5">
        <f t="shared" si="27"/>
        <v>22.781395348837208</v>
      </c>
    </row>
    <row r="869" spans="1:36" x14ac:dyDescent="0.25">
      <c r="A869" t="s">
        <v>1606</v>
      </c>
      <c r="B869" t="s">
        <v>1607</v>
      </c>
      <c r="C869" t="s">
        <v>1608</v>
      </c>
      <c r="D869" t="str">
        <f t="shared" si="26"/>
        <v>Goupia glabra</v>
      </c>
      <c r="E869" t="s">
        <v>1615</v>
      </c>
      <c r="F869" t="s">
        <v>74</v>
      </c>
      <c r="G869">
        <v>86</v>
      </c>
      <c r="H869">
        <v>19</v>
      </c>
      <c r="I869">
        <v>3</v>
      </c>
      <c r="J869">
        <v>5</v>
      </c>
      <c r="K869" t="s">
        <v>38</v>
      </c>
      <c r="L869" t="s">
        <v>1615</v>
      </c>
      <c r="M869">
        <v>113</v>
      </c>
      <c r="N869">
        <v>15.1</v>
      </c>
      <c r="O869">
        <v>12</v>
      </c>
      <c r="P869">
        <v>3</v>
      </c>
      <c r="Q869">
        <v>3</v>
      </c>
      <c r="R869">
        <v>12</v>
      </c>
      <c r="S869">
        <v>123.89999898274699</v>
      </c>
      <c r="T869" s="4">
        <v>43.966667175292997</v>
      </c>
      <c r="U869">
        <v>0.37000000476837203</v>
      </c>
      <c r="V869">
        <v>0.17433333396911599</v>
      </c>
      <c r="X869">
        <v>93.3</v>
      </c>
      <c r="Y869" s="4">
        <v>0.64</v>
      </c>
      <c r="Z869">
        <v>0.59</v>
      </c>
      <c r="AB869">
        <v>0.58799999999999997</v>
      </c>
      <c r="AC869">
        <v>12.239000000000001</v>
      </c>
      <c r="AD869">
        <v>1.766</v>
      </c>
      <c r="AE869">
        <v>2.1269999444484702</v>
      </c>
      <c r="AF869">
        <v>2.8243999481201199</v>
      </c>
      <c r="AG869">
        <v>48.4820008277893</v>
      </c>
      <c r="AH869">
        <v>-32.565619959999999</v>
      </c>
      <c r="AJ869" s="5">
        <f t="shared" si="27"/>
        <v>22.793607002354978</v>
      </c>
    </row>
    <row r="870" spans="1:36" x14ac:dyDescent="0.25">
      <c r="A870" t="s">
        <v>4889</v>
      </c>
      <c r="B870" t="s">
        <v>4943</v>
      </c>
      <c r="C870" t="s">
        <v>4944</v>
      </c>
      <c r="D870" t="str">
        <f t="shared" si="26"/>
        <v>Diploon cuspidatum</v>
      </c>
      <c r="E870" t="s">
        <v>4946</v>
      </c>
      <c r="F870" t="s">
        <v>116</v>
      </c>
      <c r="G870">
        <v>116</v>
      </c>
      <c r="H870">
        <v>21</v>
      </c>
      <c r="I870">
        <v>3</v>
      </c>
      <c r="J870">
        <v>5</v>
      </c>
      <c r="K870" t="s">
        <v>38</v>
      </c>
      <c r="L870" t="s">
        <v>4946</v>
      </c>
      <c r="M870">
        <v>532</v>
      </c>
      <c r="N870">
        <v>14.9</v>
      </c>
      <c r="O870">
        <v>20</v>
      </c>
      <c r="P870">
        <v>2</v>
      </c>
      <c r="Q870">
        <v>3</v>
      </c>
      <c r="R870">
        <v>20</v>
      </c>
      <c r="S870">
        <v>249.233332316081</v>
      </c>
      <c r="T870" s="4">
        <v>50.799999237060497</v>
      </c>
      <c r="U870">
        <v>1.5166666507720901</v>
      </c>
      <c r="V870">
        <v>0.46966666976610799</v>
      </c>
      <c r="X870">
        <v>150.5</v>
      </c>
      <c r="Y870" s="4">
        <v>0.72450000000000003</v>
      </c>
      <c r="Z870">
        <v>0.61029999999999995</v>
      </c>
      <c r="AA870">
        <v>0.5</v>
      </c>
      <c r="AB870">
        <v>0.75800000000000001</v>
      </c>
      <c r="AC870">
        <v>11.3485</v>
      </c>
      <c r="AD870">
        <v>2.0529999999999999</v>
      </c>
      <c r="AE870">
        <v>2.0700000226497699</v>
      </c>
      <c r="AF870">
        <v>4.9263501167297399</v>
      </c>
      <c r="AG870">
        <v>47.211998701095602</v>
      </c>
      <c r="AH870">
        <v>-32.364890840000001</v>
      </c>
      <c r="AJ870" s="5">
        <f t="shared" si="27"/>
        <v>22.807728591548695</v>
      </c>
    </row>
    <row r="871" spans="1:36" x14ac:dyDescent="0.25">
      <c r="A871" t="s">
        <v>2969</v>
      </c>
      <c r="B871" t="s">
        <v>2999</v>
      </c>
      <c r="C871" t="s">
        <v>3012</v>
      </c>
      <c r="D871" t="str">
        <f t="shared" si="26"/>
        <v>Eschweilera coriacea</v>
      </c>
      <c r="E871" t="s">
        <v>3081</v>
      </c>
      <c r="F871" t="s">
        <v>116</v>
      </c>
      <c r="G871">
        <v>139</v>
      </c>
      <c r="H871">
        <v>19</v>
      </c>
      <c r="I871">
        <v>3</v>
      </c>
      <c r="J871">
        <v>5</v>
      </c>
      <c r="K871" t="s">
        <v>38</v>
      </c>
      <c r="L871" t="s">
        <v>3081</v>
      </c>
      <c r="M871">
        <v>307</v>
      </c>
      <c r="N871">
        <v>19.399999999999999</v>
      </c>
      <c r="O871">
        <v>16</v>
      </c>
      <c r="P871">
        <v>2</v>
      </c>
      <c r="Q871">
        <v>2</v>
      </c>
      <c r="R871">
        <v>10</v>
      </c>
      <c r="S871">
        <v>159.89999898274701</v>
      </c>
      <c r="T871" s="4">
        <v>51.6666666666667</v>
      </c>
      <c r="U871">
        <v>1.9133332967758201</v>
      </c>
      <c r="V871">
        <v>0.63366665442784598</v>
      </c>
      <c r="X871">
        <v>234.5</v>
      </c>
      <c r="AE871">
        <v>2.0699999999999998</v>
      </c>
      <c r="AF871">
        <v>4.1219999999999999</v>
      </c>
      <c r="AG871">
        <v>47.25</v>
      </c>
      <c r="AH871">
        <v>-32.605498230000002</v>
      </c>
      <c r="AJ871" s="5">
        <f t="shared" si="27"/>
        <v>22.826086956521742</v>
      </c>
    </row>
    <row r="872" spans="1:36" x14ac:dyDescent="0.25">
      <c r="A872" t="s">
        <v>124</v>
      </c>
      <c r="B872" t="s">
        <v>187</v>
      </c>
      <c r="C872" t="s">
        <v>188</v>
      </c>
      <c r="D872" t="str">
        <f t="shared" si="26"/>
        <v>Oxandra asbeckii</v>
      </c>
      <c r="E872" t="s">
        <v>228</v>
      </c>
      <c r="F872" t="s">
        <v>89</v>
      </c>
      <c r="G872">
        <v>5</v>
      </c>
      <c r="H872">
        <v>132</v>
      </c>
      <c r="I872">
        <v>3</v>
      </c>
      <c r="J872">
        <v>5</v>
      </c>
      <c r="K872" t="s">
        <v>38</v>
      </c>
      <c r="L872" t="s">
        <v>228</v>
      </c>
      <c r="M872">
        <v>17</v>
      </c>
      <c r="N872">
        <v>12.7</v>
      </c>
      <c r="O872">
        <v>12</v>
      </c>
      <c r="P872">
        <v>3</v>
      </c>
      <c r="Q872">
        <v>4</v>
      </c>
      <c r="R872">
        <v>12</v>
      </c>
      <c r="S872">
        <v>230.666666666667</v>
      </c>
      <c r="T872" s="4">
        <v>62.6666666666667</v>
      </c>
      <c r="U872">
        <v>1.8500000238418599</v>
      </c>
      <c r="V872">
        <v>0.167999997735024</v>
      </c>
      <c r="X872">
        <v>52.7</v>
      </c>
      <c r="Y872" s="4">
        <v>0.86980000000000002</v>
      </c>
      <c r="AA872">
        <v>4</v>
      </c>
      <c r="AE872">
        <v>2.08</v>
      </c>
      <c r="AF872">
        <v>-0.81299999999999994</v>
      </c>
      <c r="AG872">
        <v>47.49</v>
      </c>
      <c r="AH872">
        <v>-31.81645975</v>
      </c>
      <c r="AJ872" s="5">
        <f t="shared" si="27"/>
        <v>22.83173076923077</v>
      </c>
    </row>
    <row r="873" spans="1:36" x14ac:dyDescent="0.25">
      <c r="A873" t="s">
        <v>2969</v>
      </c>
      <c r="B873" t="s">
        <v>2999</v>
      </c>
      <c r="C873" t="s">
        <v>3012</v>
      </c>
      <c r="D873" t="str">
        <f t="shared" si="26"/>
        <v>Eschweilera coriacea</v>
      </c>
      <c r="E873" t="s">
        <v>3073</v>
      </c>
      <c r="F873" t="s">
        <v>116</v>
      </c>
      <c r="G873">
        <v>122</v>
      </c>
      <c r="H873">
        <v>16</v>
      </c>
      <c r="I873">
        <v>3</v>
      </c>
      <c r="J873">
        <v>3</v>
      </c>
      <c r="K873" t="s">
        <v>38</v>
      </c>
      <c r="L873" t="s">
        <v>3073</v>
      </c>
      <c r="M873">
        <v>307</v>
      </c>
      <c r="N873">
        <v>16.399999999999999</v>
      </c>
      <c r="O873">
        <v>17</v>
      </c>
      <c r="P873">
        <v>3</v>
      </c>
      <c r="Q873">
        <v>2</v>
      </c>
      <c r="R873">
        <v>17</v>
      </c>
      <c r="S873">
        <v>259.43333435058599</v>
      </c>
      <c r="T873" s="4">
        <v>61.866667429606103</v>
      </c>
      <c r="U873">
        <v>2.5266667207082101</v>
      </c>
      <c r="V873">
        <v>0.54600001374880502</v>
      </c>
      <c r="X873">
        <v>149.1</v>
      </c>
      <c r="Y873" s="4">
        <v>0.72889999999999999</v>
      </c>
      <c r="Z873">
        <v>0.59850000000000003</v>
      </c>
      <c r="AB873">
        <v>0.66500000000000004</v>
      </c>
      <c r="AC873">
        <v>13.811500000000001</v>
      </c>
      <c r="AD873">
        <v>3.0754999999999999</v>
      </c>
      <c r="AE873">
        <v>2.14</v>
      </c>
      <c r="AF873">
        <v>5.4039999999999999</v>
      </c>
      <c r="AG873">
        <v>48.86</v>
      </c>
      <c r="AH873">
        <v>-32.00822737</v>
      </c>
      <c r="AJ873" s="5">
        <f t="shared" si="27"/>
        <v>22.831775700934578</v>
      </c>
    </row>
    <row r="874" spans="1:36" x14ac:dyDescent="0.25">
      <c r="A874" t="s">
        <v>2969</v>
      </c>
      <c r="B874" t="s">
        <v>2999</v>
      </c>
      <c r="C874" t="s">
        <v>3171</v>
      </c>
      <c r="D874" t="str">
        <f t="shared" si="26"/>
        <v>Eschweilera decolorans</v>
      </c>
      <c r="E874" t="s">
        <v>3195</v>
      </c>
      <c r="F874" t="s">
        <v>89</v>
      </c>
      <c r="G874">
        <v>80</v>
      </c>
      <c r="H874">
        <v>167</v>
      </c>
      <c r="I874">
        <v>3</v>
      </c>
      <c r="J874">
        <v>5</v>
      </c>
      <c r="K874" t="s">
        <v>38</v>
      </c>
      <c r="L874" t="s">
        <v>3195</v>
      </c>
      <c r="M874">
        <v>308</v>
      </c>
      <c r="N874">
        <v>24.5</v>
      </c>
      <c r="O874">
        <v>19</v>
      </c>
      <c r="P874">
        <v>3</v>
      </c>
      <c r="Q874">
        <v>4</v>
      </c>
      <c r="R874">
        <v>19</v>
      </c>
      <c r="S874">
        <v>218.69999694824199</v>
      </c>
      <c r="T874" s="4">
        <v>53.133333841959598</v>
      </c>
      <c r="U874">
        <v>2.3133333524068198</v>
      </c>
      <c r="V874">
        <v>0.56766665975252795</v>
      </c>
      <c r="X874">
        <v>144</v>
      </c>
      <c r="AE874">
        <v>2.15</v>
      </c>
      <c r="AF874">
        <v>-9.1999999999999998E-2</v>
      </c>
      <c r="AG874">
        <v>49.11</v>
      </c>
      <c r="AH874">
        <v>-32.106373750000003</v>
      </c>
      <c r="AJ874" s="5">
        <f t="shared" si="27"/>
        <v>22.84186046511628</v>
      </c>
    </row>
    <row r="875" spans="1:36" x14ac:dyDescent="0.25">
      <c r="A875" t="s">
        <v>4111</v>
      </c>
      <c r="B875" t="s">
        <v>4253</v>
      </c>
      <c r="C875" t="s">
        <v>4265</v>
      </c>
      <c r="D875" t="str">
        <f t="shared" si="26"/>
        <v>Virola michelii</v>
      </c>
      <c r="E875" t="s">
        <v>4294</v>
      </c>
      <c r="F875" t="s">
        <v>74</v>
      </c>
      <c r="G875">
        <v>53</v>
      </c>
      <c r="H875">
        <v>24</v>
      </c>
      <c r="I875">
        <v>3</v>
      </c>
      <c r="J875">
        <v>5</v>
      </c>
      <c r="K875" t="s">
        <v>38</v>
      </c>
      <c r="L875" t="s">
        <v>4294</v>
      </c>
      <c r="M875">
        <v>416</v>
      </c>
      <c r="N875">
        <v>40.700000000000003</v>
      </c>
      <c r="O875">
        <v>28</v>
      </c>
      <c r="P875">
        <v>5</v>
      </c>
      <c r="Q875">
        <v>4</v>
      </c>
      <c r="R875">
        <v>25</v>
      </c>
      <c r="S875">
        <v>211.10000101725299</v>
      </c>
      <c r="T875" s="4">
        <v>72</v>
      </c>
      <c r="U875">
        <v>1.12000000476837</v>
      </c>
      <c r="V875">
        <v>0.62299998601277695</v>
      </c>
      <c r="X875">
        <v>161.69999999999999</v>
      </c>
      <c r="AE875">
        <v>2.3609999567270301</v>
      </c>
      <c r="AF875">
        <v>2.6281299591064502</v>
      </c>
      <c r="AG875">
        <v>53.960001468658398</v>
      </c>
      <c r="AH875">
        <v>-32.340918950000002</v>
      </c>
      <c r="AJ875" s="5">
        <f t="shared" si="27"/>
        <v>22.854723616116122</v>
      </c>
    </row>
    <row r="876" spans="1:36" x14ac:dyDescent="0.25">
      <c r="A876" t="s">
        <v>822</v>
      </c>
      <c r="B876" t="s">
        <v>849</v>
      </c>
      <c r="C876" t="s">
        <v>855</v>
      </c>
      <c r="D876" t="str">
        <f t="shared" si="26"/>
        <v>Protium apiculatum</v>
      </c>
      <c r="E876" t="s">
        <v>865</v>
      </c>
      <c r="F876" t="s">
        <v>116</v>
      </c>
      <c r="G876">
        <v>176</v>
      </c>
      <c r="H876">
        <v>2</v>
      </c>
      <c r="I876">
        <v>3</v>
      </c>
      <c r="J876">
        <v>5</v>
      </c>
      <c r="K876" t="s">
        <v>38</v>
      </c>
      <c r="L876" t="s">
        <v>865</v>
      </c>
      <c r="M876">
        <v>67</v>
      </c>
      <c r="N876">
        <v>10.199999999999999</v>
      </c>
      <c r="O876">
        <v>14</v>
      </c>
      <c r="P876">
        <v>1</v>
      </c>
      <c r="Q876">
        <v>1</v>
      </c>
      <c r="R876">
        <v>10</v>
      </c>
      <c r="S876">
        <v>157.53333536783899</v>
      </c>
      <c r="T876" s="4">
        <v>51.233333587646499</v>
      </c>
      <c r="U876">
        <v>1.63333332538605</v>
      </c>
      <c r="V876">
        <v>0.52133332689603196</v>
      </c>
      <c r="X876">
        <v>239.8</v>
      </c>
      <c r="Y876" s="4">
        <v>0.56840000000000002</v>
      </c>
      <c r="Z876">
        <v>0.59730000000000005</v>
      </c>
      <c r="AA876">
        <v>1</v>
      </c>
      <c r="AB876">
        <v>0.40200000000000002</v>
      </c>
      <c r="AC876">
        <v>9.1519999999999992</v>
      </c>
      <c r="AD876">
        <v>2.0695000000000001</v>
      </c>
      <c r="AE876">
        <v>2.0400000736117399</v>
      </c>
      <c r="AF876">
        <v>5.2803502082824698</v>
      </c>
      <c r="AG876">
        <v>46.630001068115199</v>
      </c>
      <c r="AH876">
        <v>-34.533759689999997</v>
      </c>
      <c r="AJ876" s="5">
        <f t="shared" si="27"/>
        <v>22.857842836034127</v>
      </c>
    </row>
    <row r="877" spans="1:36" x14ac:dyDescent="0.25">
      <c r="A877" t="s">
        <v>4889</v>
      </c>
      <c r="B877" t="s">
        <v>5067</v>
      </c>
      <c r="C877" t="s">
        <v>5153</v>
      </c>
      <c r="D877" t="str">
        <f t="shared" si="26"/>
        <v>Pouteria gonggrijpii</v>
      </c>
      <c r="E877" t="s">
        <v>5184</v>
      </c>
      <c r="F877" t="s">
        <v>116</v>
      </c>
      <c r="G877">
        <v>152</v>
      </c>
      <c r="H877">
        <v>81</v>
      </c>
      <c r="I877">
        <v>3</v>
      </c>
      <c r="J877">
        <v>5</v>
      </c>
      <c r="K877" t="s">
        <v>38</v>
      </c>
      <c r="L877" t="s">
        <v>5184</v>
      </c>
      <c r="M877">
        <v>560</v>
      </c>
      <c r="N877">
        <v>10.3</v>
      </c>
      <c r="O877">
        <v>16</v>
      </c>
      <c r="P877">
        <v>1</v>
      </c>
      <c r="Q877">
        <v>1</v>
      </c>
      <c r="R877">
        <v>11</v>
      </c>
      <c r="S877">
        <v>226.333333333333</v>
      </c>
      <c r="T877" s="4">
        <v>59.633333841959598</v>
      </c>
      <c r="U877">
        <v>2.0033332904179901</v>
      </c>
      <c r="V877">
        <v>0.44966665903727199</v>
      </c>
      <c r="X877">
        <v>141</v>
      </c>
      <c r="Y877" s="4">
        <v>0.74129999999999996</v>
      </c>
      <c r="Z877">
        <v>0.53059999999999996</v>
      </c>
      <c r="AA877">
        <v>3</v>
      </c>
      <c r="AB877">
        <v>0.628</v>
      </c>
      <c r="AC877">
        <v>11.153499999999999</v>
      </c>
      <c r="AD877">
        <v>2.6234999999999999</v>
      </c>
      <c r="AE877">
        <v>2.0840000361204098</v>
      </c>
      <c r="AF877">
        <v>5.1349401473998997</v>
      </c>
      <c r="AG877">
        <v>47.639000415802002</v>
      </c>
      <c r="AH877">
        <v>-33.14580419</v>
      </c>
      <c r="AJ877" s="5">
        <f t="shared" si="27"/>
        <v>22.859404793719257</v>
      </c>
    </row>
    <row r="878" spans="1:36" x14ac:dyDescent="0.25">
      <c r="A878" t="s">
        <v>4423</v>
      </c>
      <c r="B878" t="s">
        <v>4436</v>
      </c>
      <c r="C878" t="s">
        <v>63</v>
      </c>
      <c r="D878" t="str">
        <f t="shared" si="26"/>
        <v>Minquartia guianensis</v>
      </c>
      <c r="E878" t="s">
        <v>4446</v>
      </c>
      <c r="F878" t="s">
        <v>116</v>
      </c>
      <c r="G878">
        <v>170</v>
      </c>
      <c r="H878">
        <v>55</v>
      </c>
      <c r="I878">
        <v>3</v>
      </c>
      <c r="J878">
        <v>5</v>
      </c>
      <c r="K878" t="s">
        <v>38</v>
      </c>
      <c r="L878" t="s">
        <v>4446</v>
      </c>
      <c r="M878">
        <v>450</v>
      </c>
      <c r="N878">
        <v>23</v>
      </c>
      <c r="O878">
        <v>26</v>
      </c>
      <c r="P878">
        <v>3</v>
      </c>
      <c r="Q878">
        <v>3</v>
      </c>
      <c r="R878">
        <v>26</v>
      </c>
      <c r="S878">
        <v>201.233332316081</v>
      </c>
      <c r="T878" s="4">
        <v>55.099999745686901</v>
      </c>
      <c r="U878">
        <v>2.2233333587646502</v>
      </c>
      <c r="V878">
        <v>0.56700002153714502</v>
      </c>
      <c r="Y878" s="4">
        <v>0.72899999999999998</v>
      </c>
      <c r="Z878">
        <v>0.47449999999999998</v>
      </c>
      <c r="AA878">
        <v>2</v>
      </c>
      <c r="AB878">
        <v>0.67200000000000004</v>
      </c>
      <c r="AC878">
        <v>12.891500000000001</v>
      </c>
      <c r="AD878">
        <v>1.6759999999999999</v>
      </c>
      <c r="AE878">
        <v>2.1069999784231199</v>
      </c>
      <c r="AF878">
        <v>1.53434002399445</v>
      </c>
      <c r="AG878">
        <v>48.166999220848098</v>
      </c>
      <c r="AH878">
        <v>-30.050510299999999</v>
      </c>
      <c r="AJ878" s="5">
        <f t="shared" si="27"/>
        <v>22.860464980591175</v>
      </c>
    </row>
    <row r="879" spans="1:36" x14ac:dyDescent="0.25">
      <c r="A879" t="s">
        <v>372</v>
      </c>
      <c r="B879" t="s">
        <v>455</v>
      </c>
      <c r="C879" t="s">
        <v>63</v>
      </c>
      <c r="D879" t="str">
        <f t="shared" si="26"/>
        <v>Couma guianensis</v>
      </c>
      <c r="E879" t="s">
        <v>456</v>
      </c>
      <c r="F879" t="s">
        <v>74</v>
      </c>
      <c r="G879">
        <v>1</v>
      </c>
      <c r="H879">
        <v>52</v>
      </c>
      <c r="I879">
        <v>3</v>
      </c>
      <c r="J879">
        <v>5</v>
      </c>
      <c r="K879" t="s">
        <v>38</v>
      </c>
      <c r="L879" t="s">
        <v>456</v>
      </c>
      <c r="M879">
        <v>30</v>
      </c>
      <c r="N879">
        <v>30.9</v>
      </c>
      <c r="O879">
        <v>26</v>
      </c>
      <c r="P879">
        <v>3</v>
      </c>
      <c r="Q879">
        <v>3</v>
      </c>
      <c r="R879">
        <v>25</v>
      </c>
      <c r="S879">
        <v>255.09999593098999</v>
      </c>
      <c r="T879" s="4">
        <v>66.200000762939496</v>
      </c>
      <c r="U879">
        <v>1.47333335876465</v>
      </c>
      <c r="V879">
        <v>0.60999999443690001</v>
      </c>
      <c r="X879">
        <v>205.7</v>
      </c>
      <c r="AA879">
        <v>7</v>
      </c>
      <c r="AB879">
        <v>0.72099999999999997</v>
      </c>
      <c r="AC879">
        <v>14.178100000000001</v>
      </c>
      <c r="AD879">
        <v>3.3940000000000001</v>
      </c>
      <c r="AE879">
        <v>2.2260000929236399</v>
      </c>
      <c r="AF879">
        <v>2.3462400436401398</v>
      </c>
      <c r="AG879">
        <v>50.888997316360502</v>
      </c>
      <c r="AH879">
        <v>-30.788250919999999</v>
      </c>
      <c r="AJ879" s="5">
        <f t="shared" si="27"/>
        <v>22.8611838239066</v>
      </c>
    </row>
    <row r="880" spans="1:36" x14ac:dyDescent="0.25">
      <c r="A880" t="s">
        <v>822</v>
      </c>
      <c r="B880" t="s">
        <v>849</v>
      </c>
      <c r="C880" t="s">
        <v>1129</v>
      </c>
      <c r="D880" t="str">
        <f t="shared" si="26"/>
        <v>Protium trifoliolatum</v>
      </c>
      <c r="E880" t="s">
        <v>1141</v>
      </c>
      <c r="F880" t="s">
        <v>42</v>
      </c>
      <c r="G880">
        <v>30</v>
      </c>
      <c r="H880">
        <v>394</v>
      </c>
      <c r="I880">
        <v>3</v>
      </c>
      <c r="J880">
        <v>5</v>
      </c>
      <c r="K880" t="s">
        <v>38</v>
      </c>
      <c r="L880" t="s">
        <v>1141</v>
      </c>
      <c r="M880">
        <v>80</v>
      </c>
      <c r="N880">
        <v>11.1</v>
      </c>
      <c r="O880">
        <v>14</v>
      </c>
      <c r="P880">
        <v>3</v>
      </c>
      <c r="Q880">
        <v>3</v>
      </c>
      <c r="R880">
        <v>14</v>
      </c>
      <c r="S880">
        <v>189.13333129882801</v>
      </c>
      <c r="T880" s="4">
        <v>50.766666412353501</v>
      </c>
      <c r="U880">
        <v>1.3600000143051101</v>
      </c>
      <c r="V880">
        <v>0.13133333375056599</v>
      </c>
      <c r="X880">
        <v>55.9</v>
      </c>
      <c r="Y880" s="4">
        <v>0.58730000000000004</v>
      </c>
      <c r="Z880">
        <v>0.5635</v>
      </c>
      <c r="AA880">
        <v>2</v>
      </c>
      <c r="AB880">
        <v>0.625</v>
      </c>
      <c r="AC880">
        <v>17.791</v>
      </c>
      <c r="AD880">
        <v>1.1375</v>
      </c>
      <c r="AE880">
        <v>1.9349999725818601</v>
      </c>
      <c r="AF880">
        <v>1.84643995761871</v>
      </c>
      <c r="AG880">
        <v>44.244998693466201</v>
      </c>
      <c r="AH880">
        <v>-34.661140580000001</v>
      </c>
      <c r="AJ880" s="5">
        <f t="shared" si="27"/>
        <v>22.865632723720577</v>
      </c>
    </row>
    <row r="881" spans="1:36" x14ac:dyDescent="0.25">
      <c r="A881" t="s">
        <v>2042</v>
      </c>
      <c r="B881" t="s">
        <v>2089</v>
      </c>
      <c r="C881" t="s">
        <v>6377</v>
      </c>
      <c r="D881" t="str">
        <f t="shared" si="26"/>
        <v>Symphonia sp, 1</v>
      </c>
      <c r="E881" t="s">
        <v>2094</v>
      </c>
      <c r="F881" t="s">
        <v>37</v>
      </c>
      <c r="G881">
        <v>95</v>
      </c>
      <c r="H881">
        <v>31</v>
      </c>
      <c r="I881">
        <v>3</v>
      </c>
      <c r="J881">
        <v>4</v>
      </c>
      <c r="K881" t="s">
        <v>38</v>
      </c>
      <c r="L881" t="s">
        <v>2094</v>
      </c>
      <c r="M881">
        <v>164</v>
      </c>
      <c r="N881">
        <v>14.6</v>
      </c>
      <c r="O881">
        <v>18</v>
      </c>
      <c r="P881">
        <v>3</v>
      </c>
      <c r="Q881">
        <v>3</v>
      </c>
      <c r="R881">
        <v>18</v>
      </c>
      <c r="S881">
        <v>243.76666259765599</v>
      </c>
      <c r="T881" s="4">
        <v>64.633333841959598</v>
      </c>
      <c r="U881">
        <v>1.02666664123535</v>
      </c>
      <c r="V881">
        <v>0.15799999982118601</v>
      </c>
      <c r="X881">
        <v>67.8</v>
      </c>
      <c r="Y881" s="4">
        <v>0.5</v>
      </c>
      <c r="Z881">
        <v>1.05</v>
      </c>
      <c r="AA881">
        <v>4</v>
      </c>
      <c r="AB881">
        <v>0.61582422256469704</v>
      </c>
      <c r="AC881">
        <v>9.5867500000000003</v>
      </c>
      <c r="AD881">
        <v>0.74549140000000003</v>
      </c>
      <c r="AE881">
        <v>2.1330000832676901</v>
      </c>
      <c r="AF881">
        <v>1.9833899736404399</v>
      </c>
      <c r="AG881">
        <v>48.7780004739761</v>
      </c>
      <c r="AH881">
        <v>-32.054652619999999</v>
      </c>
      <c r="AJ881" s="5">
        <f t="shared" si="27"/>
        <v>22.868259995212807</v>
      </c>
    </row>
    <row r="882" spans="1:36" x14ac:dyDescent="0.25">
      <c r="A882" t="s">
        <v>4794</v>
      </c>
      <c r="B882" t="s">
        <v>4845</v>
      </c>
      <c r="C882" t="s">
        <v>4855</v>
      </c>
      <c r="D882" t="str">
        <f t="shared" si="26"/>
        <v>Talisia microphylla</v>
      </c>
      <c r="E882" t="s">
        <v>4856</v>
      </c>
      <c r="F882" t="s">
        <v>74</v>
      </c>
      <c r="G882">
        <v>24</v>
      </c>
      <c r="H882">
        <v>57</v>
      </c>
      <c r="I882">
        <v>3</v>
      </c>
      <c r="J882">
        <v>5</v>
      </c>
      <c r="K882" t="s">
        <v>38</v>
      </c>
      <c r="L882" t="s">
        <v>4856</v>
      </c>
      <c r="M882">
        <v>520</v>
      </c>
      <c r="N882">
        <v>11.6</v>
      </c>
      <c r="O882">
        <v>18</v>
      </c>
      <c r="P882">
        <v>3</v>
      </c>
      <c r="Q882">
        <v>4</v>
      </c>
      <c r="R882">
        <v>18</v>
      </c>
      <c r="S882">
        <v>198.56666564941401</v>
      </c>
      <c r="T882" s="4">
        <v>60.266666412353501</v>
      </c>
      <c r="U882">
        <v>0.93333333730697599</v>
      </c>
      <c r="V882">
        <v>0.242999995748202</v>
      </c>
      <c r="X882">
        <v>84.5</v>
      </c>
      <c r="AA882">
        <v>2</v>
      </c>
      <c r="AE882">
        <v>2.2120000794529902</v>
      </c>
      <c r="AF882">
        <v>2.1850900650024401</v>
      </c>
      <c r="AG882">
        <v>50.594997406005902</v>
      </c>
      <c r="AH882">
        <v>-31.9980096</v>
      </c>
      <c r="AJ882" s="5">
        <f t="shared" si="27"/>
        <v>22.872963647685598</v>
      </c>
    </row>
    <row r="883" spans="1:36" x14ac:dyDescent="0.25">
      <c r="A883" t="s">
        <v>1187</v>
      </c>
      <c r="B883" t="s">
        <v>1280</v>
      </c>
      <c r="C883" t="s">
        <v>1281</v>
      </c>
      <c r="D883" t="str">
        <f t="shared" si="26"/>
        <v>Eperua falcata</v>
      </c>
      <c r="E883" t="s">
        <v>1318</v>
      </c>
      <c r="F883" t="s">
        <v>89</v>
      </c>
      <c r="G883">
        <v>1</v>
      </c>
      <c r="H883">
        <v>190</v>
      </c>
      <c r="I883">
        <v>3</v>
      </c>
      <c r="J883">
        <v>5</v>
      </c>
      <c r="K883" t="s">
        <v>38</v>
      </c>
      <c r="L883" t="s">
        <v>1318</v>
      </c>
      <c r="M883">
        <v>89</v>
      </c>
      <c r="N883">
        <v>22.8</v>
      </c>
      <c r="O883">
        <v>18</v>
      </c>
      <c r="P883">
        <v>3</v>
      </c>
      <c r="Q883">
        <v>3</v>
      </c>
      <c r="R883">
        <v>12</v>
      </c>
      <c r="S883">
        <v>129</v>
      </c>
      <c r="T883" s="4">
        <v>50.633333841959598</v>
      </c>
      <c r="U883">
        <v>1.20666666825612</v>
      </c>
      <c r="V883">
        <v>0.27366665999094603</v>
      </c>
      <c r="X883">
        <v>105.8</v>
      </c>
      <c r="Y883" s="4">
        <v>0.68910000000000005</v>
      </c>
      <c r="AA883">
        <v>4</v>
      </c>
      <c r="AE883">
        <v>2.17</v>
      </c>
      <c r="AF883">
        <v>-0.45500000000000002</v>
      </c>
      <c r="AG883">
        <v>49.64</v>
      </c>
      <c r="AH883">
        <v>-30.388057100000001</v>
      </c>
      <c r="AJ883" s="5">
        <f t="shared" si="27"/>
        <v>22.875576036866359</v>
      </c>
    </row>
    <row r="884" spans="1:36" x14ac:dyDescent="0.25">
      <c r="A884" t="s">
        <v>2969</v>
      </c>
      <c r="B884" t="s">
        <v>2999</v>
      </c>
      <c r="C884" t="s">
        <v>3012</v>
      </c>
      <c r="D884" t="str">
        <f t="shared" si="26"/>
        <v>Eschweilera coriacea</v>
      </c>
      <c r="E884" t="s">
        <v>3101</v>
      </c>
      <c r="F884" t="s">
        <v>116</v>
      </c>
      <c r="G884">
        <v>194</v>
      </c>
      <c r="H884">
        <v>45</v>
      </c>
      <c r="I884">
        <v>3</v>
      </c>
      <c r="J884">
        <v>5</v>
      </c>
      <c r="K884" t="s">
        <v>38</v>
      </c>
      <c r="L884" t="s">
        <v>3101</v>
      </c>
      <c r="M884">
        <v>307</v>
      </c>
      <c r="N884">
        <v>26.5</v>
      </c>
      <c r="O884">
        <v>28</v>
      </c>
      <c r="P884">
        <v>2</v>
      </c>
      <c r="Q884">
        <v>3</v>
      </c>
      <c r="R884">
        <v>25</v>
      </c>
      <c r="S884">
        <v>204.13333129882801</v>
      </c>
      <c r="T884" s="4">
        <v>61.033332824707003</v>
      </c>
      <c r="U884">
        <v>2.2633333206176798</v>
      </c>
      <c r="V884">
        <v>1.1219999988873799</v>
      </c>
      <c r="Y884" s="4">
        <v>0.65200000000000002</v>
      </c>
      <c r="Z884">
        <v>0.66669999999999996</v>
      </c>
      <c r="AB884">
        <v>0.63500000000000001</v>
      </c>
      <c r="AC884">
        <v>13.148</v>
      </c>
      <c r="AD884">
        <v>2.6120000000000001</v>
      </c>
      <c r="AE884">
        <v>2.1239999681711201</v>
      </c>
      <c r="AF884">
        <v>2.7694399356842001</v>
      </c>
      <c r="AG884">
        <v>48.596999049186699</v>
      </c>
      <c r="AH884">
        <v>-31.77924574</v>
      </c>
      <c r="AJ884" s="5">
        <f t="shared" si="27"/>
        <v>22.879943398036566</v>
      </c>
    </row>
    <row r="885" spans="1:36" x14ac:dyDescent="0.25">
      <c r="A885" t="s">
        <v>4889</v>
      </c>
      <c r="B885" t="s">
        <v>5067</v>
      </c>
      <c r="C885" t="s">
        <v>5153</v>
      </c>
      <c r="D885" t="str">
        <f t="shared" si="26"/>
        <v>Pouteria gonggrijpii</v>
      </c>
      <c r="E885" t="s">
        <v>5180</v>
      </c>
      <c r="F885" t="s">
        <v>116</v>
      </c>
      <c r="G885">
        <v>165</v>
      </c>
      <c r="H885">
        <v>80</v>
      </c>
      <c r="I885">
        <v>3</v>
      </c>
      <c r="J885">
        <v>5</v>
      </c>
      <c r="K885" t="s">
        <v>38</v>
      </c>
      <c r="L885" t="s">
        <v>5180</v>
      </c>
      <c r="M885">
        <v>560</v>
      </c>
      <c r="N885">
        <v>12.8</v>
      </c>
      <c r="O885">
        <v>14</v>
      </c>
      <c r="P885">
        <v>1</v>
      </c>
      <c r="Q885">
        <v>1</v>
      </c>
      <c r="R885">
        <v>10</v>
      </c>
      <c r="S885">
        <v>267.29998779296898</v>
      </c>
      <c r="T885" s="4">
        <v>47.533332824707003</v>
      </c>
      <c r="U885">
        <v>2.46333328882853</v>
      </c>
      <c r="V885">
        <v>0.79066665967305505</v>
      </c>
      <c r="X885">
        <v>228.7</v>
      </c>
      <c r="Y885" s="4">
        <v>0.69079999999999997</v>
      </c>
      <c r="Z885">
        <v>0.55569999999999997</v>
      </c>
      <c r="AB885">
        <v>0.61899999999999999</v>
      </c>
      <c r="AC885">
        <v>9.0205000000000002</v>
      </c>
      <c r="AD885">
        <v>2.6055000000000001</v>
      </c>
      <c r="AE885">
        <v>2.1209999918937701</v>
      </c>
      <c r="AF885">
        <v>5.26293992996216</v>
      </c>
      <c r="AG885">
        <v>48.570999503135702</v>
      </c>
      <c r="AH885">
        <v>-34.210541579999997</v>
      </c>
      <c r="AJ885" s="5">
        <f t="shared" si="27"/>
        <v>22.900047000833922</v>
      </c>
    </row>
    <row r="886" spans="1:36" x14ac:dyDescent="0.25">
      <c r="A886" t="s">
        <v>1187</v>
      </c>
      <c r="B886" t="s">
        <v>1280</v>
      </c>
      <c r="C886" t="s">
        <v>1281</v>
      </c>
      <c r="D886" t="str">
        <f t="shared" si="26"/>
        <v>Eperua falcata</v>
      </c>
      <c r="E886" t="s">
        <v>1293</v>
      </c>
      <c r="F886" t="s">
        <v>74</v>
      </c>
      <c r="G886">
        <v>13</v>
      </c>
      <c r="H886">
        <v>40</v>
      </c>
      <c r="I886">
        <v>3</v>
      </c>
      <c r="J886">
        <v>5</v>
      </c>
      <c r="K886" t="s">
        <v>38</v>
      </c>
      <c r="L886" t="s">
        <v>1293</v>
      </c>
      <c r="M886">
        <v>89</v>
      </c>
      <c r="N886">
        <v>13</v>
      </c>
      <c r="O886">
        <v>21</v>
      </c>
      <c r="P886">
        <v>3</v>
      </c>
      <c r="Q886">
        <v>3</v>
      </c>
      <c r="R886">
        <v>21</v>
      </c>
      <c r="S886">
        <v>165.333333333333</v>
      </c>
      <c r="T886" s="4">
        <v>43.033332824707003</v>
      </c>
      <c r="U886">
        <v>1.3600000143051101</v>
      </c>
      <c r="V886">
        <v>0.29266666372617101</v>
      </c>
      <c r="X886">
        <v>99.1</v>
      </c>
      <c r="AE886">
        <v>2.2649999707937201</v>
      </c>
      <c r="AF886">
        <v>0.99545997381210305</v>
      </c>
      <c r="AG886">
        <v>51.885002851486199</v>
      </c>
      <c r="AH886">
        <v>-28.981209880000002</v>
      </c>
      <c r="AJ886" s="5">
        <f t="shared" si="27"/>
        <v>22.90728632252663</v>
      </c>
    </row>
    <row r="887" spans="1:36" x14ac:dyDescent="0.25">
      <c r="A887" t="s">
        <v>124</v>
      </c>
      <c r="B887" t="s">
        <v>187</v>
      </c>
      <c r="C887" t="s">
        <v>188</v>
      </c>
      <c r="D887" t="str">
        <f t="shared" si="26"/>
        <v>Oxandra asbeckii</v>
      </c>
      <c r="E887" t="s">
        <v>233</v>
      </c>
      <c r="F887" t="s">
        <v>89</v>
      </c>
      <c r="G887">
        <v>14</v>
      </c>
      <c r="H887">
        <v>201</v>
      </c>
      <c r="I887">
        <v>3</v>
      </c>
      <c r="J887">
        <v>5</v>
      </c>
      <c r="K887" t="s">
        <v>38</v>
      </c>
      <c r="L887" t="s">
        <v>233</v>
      </c>
      <c r="M887">
        <v>17</v>
      </c>
      <c r="N887">
        <v>12.3</v>
      </c>
      <c r="O887">
        <v>12</v>
      </c>
      <c r="P887">
        <v>2</v>
      </c>
      <c r="Q887">
        <v>3</v>
      </c>
      <c r="R887">
        <v>8</v>
      </c>
      <c r="S887">
        <v>175.56666564941401</v>
      </c>
      <c r="T887" s="4">
        <v>59.633333841959598</v>
      </c>
      <c r="U887">
        <v>1.81999997297923</v>
      </c>
      <c r="V887">
        <v>0.23466666291157401</v>
      </c>
      <c r="X887">
        <v>84.7</v>
      </c>
      <c r="AE887">
        <v>2.09</v>
      </c>
      <c r="AF887">
        <v>2.1999999999999999E-2</v>
      </c>
      <c r="AG887">
        <v>47.89</v>
      </c>
      <c r="AH887">
        <v>-31.035710999999999</v>
      </c>
      <c r="AJ887" s="5">
        <f t="shared" si="27"/>
        <v>22.913875598086126</v>
      </c>
    </row>
    <row r="888" spans="1:36" x14ac:dyDescent="0.25">
      <c r="A888" t="s">
        <v>2969</v>
      </c>
      <c r="B888" t="s">
        <v>2999</v>
      </c>
      <c r="C888" t="s">
        <v>3171</v>
      </c>
      <c r="D888" t="str">
        <f t="shared" si="26"/>
        <v>Eschweilera decolorans</v>
      </c>
      <c r="E888" t="s">
        <v>3188</v>
      </c>
      <c r="F888" t="s">
        <v>89</v>
      </c>
      <c r="G888">
        <v>60</v>
      </c>
      <c r="H888">
        <v>195</v>
      </c>
      <c r="I888">
        <v>3</v>
      </c>
      <c r="J888">
        <v>5</v>
      </c>
      <c r="K888" t="s">
        <v>38</v>
      </c>
      <c r="L888" t="s">
        <v>3188</v>
      </c>
      <c r="M888">
        <v>308</v>
      </c>
      <c r="N888">
        <v>27.5</v>
      </c>
      <c r="O888">
        <v>17</v>
      </c>
      <c r="P888">
        <v>4</v>
      </c>
      <c r="Q888">
        <v>1</v>
      </c>
      <c r="R888">
        <v>12</v>
      </c>
      <c r="S888">
        <v>278.23333740234398</v>
      </c>
      <c r="T888" s="4">
        <v>64.266667683919295</v>
      </c>
      <c r="U888">
        <v>1.9533333381017</v>
      </c>
      <c r="V888">
        <v>0.67633332808812496</v>
      </c>
      <c r="X888">
        <v>151.6</v>
      </c>
      <c r="Y888" s="4">
        <v>0.80959999999999999</v>
      </c>
      <c r="AE888">
        <v>2.2799999999999998</v>
      </c>
      <c r="AF888">
        <v>0.434</v>
      </c>
      <c r="AG888">
        <v>52.25</v>
      </c>
      <c r="AH888">
        <v>-32.021159050000001</v>
      </c>
      <c r="AJ888" s="5">
        <f t="shared" si="27"/>
        <v>22.916666666666668</v>
      </c>
    </row>
    <row r="889" spans="1:36" x14ac:dyDescent="0.25">
      <c r="A889" t="s">
        <v>2365</v>
      </c>
      <c r="B889" t="s">
        <v>2488</v>
      </c>
      <c r="C889" t="s">
        <v>2489</v>
      </c>
      <c r="D889" t="str">
        <f t="shared" si="26"/>
        <v>Pogonophora schomburgkiana</v>
      </c>
      <c r="E889" t="s">
        <v>2490</v>
      </c>
      <c r="F889" t="s">
        <v>89</v>
      </c>
      <c r="G889">
        <v>8</v>
      </c>
      <c r="H889">
        <v>180</v>
      </c>
      <c r="I889">
        <v>3</v>
      </c>
      <c r="J889">
        <v>5</v>
      </c>
      <c r="K889" t="s">
        <v>38</v>
      </c>
      <c r="L889" t="s">
        <v>2490</v>
      </c>
      <c r="M889">
        <v>217</v>
      </c>
      <c r="N889">
        <v>13.8</v>
      </c>
      <c r="O889">
        <v>14</v>
      </c>
      <c r="P889">
        <v>2</v>
      </c>
      <c r="Q889">
        <v>2</v>
      </c>
      <c r="R889">
        <v>8</v>
      </c>
      <c r="S889">
        <v>175.20000203450499</v>
      </c>
      <c r="T889" s="4">
        <v>67</v>
      </c>
      <c r="U889">
        <v>1.36666667461395</v>
      </c>
      <c r="V889">
        <v>0.14100000013907801</v>
      </c>
      <c r="X889">
        <v>53.4</v>
      </c>
      <c r="Y889" s="4">
        <v>0.8004</v>
      </c>
      <c r="AA889">
        <v>2</v>
      </c>
      <c r="AE889">
        <v>2.0299999999999998</v>
      </c>
      <c r="AF889">
        <v>0.99399999999999999</v>
      </c>
      <c r="AG889">
        <v>46.54</v>
      </c>
      <c r="AH889">
        <v>-32.907264150000003</v>
      </c>
      <c r="AJ889" s="5">
        <f t="shared" si="27"/>
        <v>22.926108374384238</v>
      </c>
    </row>
    <row r="890" spans="1:36" x14ac:dyDescent="0.25">
      <c r="A890" t="s">
        <v>2783</v>
      </c>
      <c r="B890" t="s">
        <v>2828</v>
      </c>
      <c r="C890" t="s">
        <v>2837</v>
      </c>
      <c r="D890" t="str">
        <f t="shared" si="26"/>
        <v>Ocotea cinerea</v>
      </c>
      <c r="E890" t="s">
        <v>2839</v>
      </c>
      <c r="F890" t="s">
        <v>40</v>
      </c>
      <c r="G890">
        <v>41</v>
      </c>
      <c r="H890">
        <v>93</v>
      </c>
      <c r="I890">
        <v>3</v>
      </c>
      <c r="J890">
        <v>5</v>
      </c>
      <c r="K890" t="s">
        <v>38</v>
      </c>
      <c r="L890" t="s">
        <v>2839</v>
      </c>
      <c r="M890">
        <v>288</v>
      </c>
      <c r="N890">
        <v>13.7</v>
      </c>
      <c r="O890">
        <v>18</v>
      </c>
      <c r="P890">
        <v>3</v>
      </c>
      <c r="Q890">
        <v>3</v>
      </c>
      <c r="R890">
        <v>15</v>
      </c>
      <c r="S890">
        <v>190</v>
      </c>
      <c r="T890" s="4">
        <v>49.733333587646499</v>
      </c>
      <c r="U890">
        <v>0.99666666984558105</v>
      </c>
      <c r="V890">
        <v>0.40566666920979799</v>
      </c>
      <c r="X890">
        <v>128.19999999999999</v>
      </c>
      <c r="Y890" s="4">
        <v>0.36030000000000001</v>
      </c>
      <c r="Z890">
        <v>0.5857</v>
      </c>
      <c r="AB890">
        <v>0.50600000000000001</v>
      </c>
      <c r="AC890">
        <v>17.076000000000001</v>
      </c>
      <c r="AD890">
        <v>1.766</v>
      </c>
      <c r="AE890">
        <v>2.2679999470710799</v>
      </c>
      <c r="AF890">
        <v>0.70700001716613803</v>
      </c>
      <c r="AG890">
        <v>52.002000808715799</v>
      </c>
      <c r="AH890">
        <v>-35.021168959999997</v>
      </c>
      <c r="AJ890" s="5">
        <f t="shared" si="27"/>
        <v>22.92857232023826</v>
      </c>
    </row>
    <row r="891" spans="1:36" x14ac:dyDescent="0.25">
      <c r="A891" t="s">
        <v>1187</v>
      </c>
      <c r="B891" t="s">
        <v>1280</v>
      </c>
      <c r="C891" t="s">
        <v>1281</v>
      </c>
      <c r="D891" t="str">
        <f t="shared" si="26"/>
        <v>Eperua falcata</v>
      </c>
      <c r="E891" t="s">
        <v>1305</v>
      </c>
      <c r="F891" t="s">
        <v>74</v>
      </c>
      <c r="G891">
        <v>50</v>
      </c>
      <c r="H891">
        <v>7</v>
      </c>
      <c r="I891">
        <v>3</v>
      </c>
      <c r="J891">
        <v>5</v>
      </c>
      <c r="K891" t="s">
        <v>38</v>
      </c>
      <c r="L891" t="s">
        <v>1305</v>
      </c>
      <c r="M891">
        <v>89</v>
      </c>
      <c r="N891">
        <v>32.1</v>
      </c>
      <c r="O891">
        <v>25</v>
      </c>
      <c r="P891">
        <v>3</v>
      </c>
      <c r="Q891">
        <v>3</v>
      </c>
      <c r="R891">
        <v>20</v>
      </c>
      <c r="S891">
        <v>177</v>
      </c>
      <c r="T891" s="4">
        <v>53.466665903727197</v>
      </c>
      <c r="U891">
        <v>1.3233333031336501</v>
      </c>
      <c r="V891">
        <v>0.25566666821638701</v>
      </c>
      <c r="X891">
        <v>92.6</v>
      </c>
      <c r="AE891">
        <v>2.29800008237362</v>
      </c>
      <c r="AF891">
        <v>1.91110002994537</v>
      </c>
      <c r="AG891">
        <v>52.714997529983499</v>
      </c>
      <c r="AH891">
        <v>-29.396138929999999</v>
      </c>
      <c r="AJ891" s="5">
        <f t="shared" si="27"/>
        <v>22.939510722529572</v>
      </c>
    </row>
    <row r="892" spans="1:36" x14ac:dyDescent="0.25">
      <c r="A892" t="s">
        <v>5395</v>
      </c>
      <c r="B892" t="s">
        <v>5396</v>
      </c>
      <c r="C892" t="s">
        <v>5410</v>
      </c>
      <c r="D892" t="str">
        <f t="shared" si="26"/>
        <v>Sterculia pruriens</v>
      </c>
      <c r="E892" t="s">
        <v>5417</v>
      </c>
      <c r="F892" t="s">
        <v>74</v>
      </c>
      <c r="G892">
        <v>66</v>
      </c>
      <c r="H892">
        <v>34</v>
      </c>
      <c r="I892">
        <v>3</v>
      </c>
      <c r="J892">
        <v>5</v>
      </c>
      <c r="K892" t="s">
        <v>38</v>
      </c>
      <c r="L892" t="s">
        <v>5417</v>
      </c>
      <c r="M892">
        <v>598</v>
      </c>
      <c r="N892">
        <v>35.799999999999997</v>
      </c>
      <c r="O892">
        <v>33</v>
      </c>
      <c r="P892">
        <v>5</v>
      </c>
      <c r="Q892">
        <v>5</v>
      </c>
      <c r="R892">
        <v>28</v>
      </c>
      <c r="S892">
        <v>231.233332316081</v>
      </c>
      <c r="T892" s="4">
        <v>48</v>
      </c>
      <c r="U892">
        <v>1.87000000476837</v>
      </c>
      <c r="V892">
        <v>0.464333325624466</v>
      </c>
      <c r="X892">
        <v>138.5</v>
      </c>
      <c r="AA892">
        <v>6</v>
      </c>
      <c r="AE892">
        <v>2.2450000047683698</v>
      </c>
      <c r="AF892">
        <v>2.1840300559997599</v>
      </c>
      <c r="AG892">
        <v>51.5100002288818</v>
      </c>
      <c r="AH892">
        <v>-30.336398490000001</v>
      </c>
      <c r="AJ892" s="5">
        <f t="shared" si="27"/>
        <v>22.944320765913048</v>
      </c>
    </row>
    <row r="893" spans="1:36" x14ac:dyDescent="0.25">
      <c r="A893" t="s">
        <v>5395</v>
      </c>
      <c r="B893" t="s">
        <v>5396</v>
      </c>
      <c r="C893" t="s">
        <v>5458</v>
      </c>
      <c r="D893" t="str">
        <f t="shared" si="26"/>
        <v>Sterculia villifera</v>
      </c>
      <c r="E893" t="s">
        <v>5462</v>
      </c>
      <c r="F893" t="s">
        <v>37</v>
      </c>
      <c r="G893">
        <v>85</v>
      </c>
      <c r="H893">
        <v>43</v>
      </c>
      <c r="I893">
        <v>3</v>
      </c>
      <c r="J893">
        <v>5</v>
      </c>
      <c r="K893" t="s">
        <v>38</v>
      </c>
      <c r="L893" t="s">
        <v>5462</v>
      </c>
      <c r="M893">
        <v>600</v>
      </c>
      <c r="N893">
        <v>45.9</v>
      </c>
      <c r="O893">
        <v>30</v>
      </c>
      <c r="P893">
        <v>5</v>
      </c>
      <c r="Q893">
        <v>5</v>
      </c>
      <c r="R893">
        <v>30</v>
      </c>
      <c r="S893">
        <v>376.56667073567701</v>
      </c>
      <c r="T893" s="4">
        <v>51.099999745686901</v>
      </c>
      <c r="U893">
        <v>2.65000001589457</v>
      </c>
      <c r="V893">
        <v>1.4739999969800299</v>
      </c>
      <c r="X893">
        <v>331.5</v>
      </c>
      <c r="Y893" s="4">
        <v>0.34</v>
      </c>
      <c r="Z893">
        <v>1.7</v>
      </c>
      <c r="AA893">
        <v>8</v>
      </c>
      <c r="AB893">
        <v>0.60864871740341198</v>
      </c>
      <c r="AC893">
        <v>17.297999999999998</v>
      </c>
      <c r="AD893">
        <v>2.1191305100000002</v>
      </c>
      <c r="AE893">
        <v>2.3019999265670799</v>
      </c>
      <c r="AF893">
        <v>1.5629700422287001</v>
      </c>
      <c r="AG893">
        <v>52.827000617981</v>
      </c>
      <c r="AH893">
        <v>-29.062023530000001</v>
      </c>
      <c r="AJ893" s="5">
        <f t="shared" si="27"/>
        <v>22.948306821521363</v>
      </c>
    </row>
    <row r="894" spans="1:36" x14ac:dyDescent="0.25">
      <c r="A894" t="s">
        <v>124</v>
      </c>
      <c r="B894" t="s">
        <v>187</v>
      </c>
      <c r="C894" t="s">
        <v>188</v>
      </c>
      <c r="D894" t="str">
        <f t="shared" si="26"/>
        <v>Oxandra asbeckii</v>
      </c>
      <c r="E894" t="s">
        <v>260</v>
      </c>
      <c r="F894" t="s">
        <v>89</v>
      </c>
      <c r="G894">
        <v>12</v>
      </c>
      <c r="H894">
        <v>203</v>
      </c>
      <c r="I894">
        <v>3</v>
      </c>
      <c r="J894">
        <v>5</v>
      </c>
      <c r="K894" t="s">
        <v>38</v>
      </c>
      <c r="L894" t="s">
        <v>260</v>
      </c>
      <c r="M894">
        <v>17</v>
      </c>
      <c r="N894">
        <v>10</v>
      </c>
      <c r="O894">
        <v>14</v>
      </c>
      <c r="P894">
        <v>2</v>
      </c>
      <c r="Q894">
        <v>1</v>
      </c>
      <c r="R894">
        <v>14</v>
      </c>
      <c r="S894">
        <v>207.96666971842399</v>
      </c>
      <c r="T894" s="4">
        <v>57.533332824707003</v>
      </c>
      <c r="U894">
        <v>1.7233333190282201</v>
      </c>
      <c r="V894">
        <v>0.22633333504200001</v>
      </c>
      <c r="X894">
        <v>73.7</v>
      </c>
      <c r="AE894">
        <v>2.02</v>
      </c>
      <c r="AF894">
        <v>1.246</v>
      </c>
      <c r="AG894">
        <v>46.36</v>
      </c>
      <c r="AH894">
        <v>-33.260097399999999</v>
      </c>
      <c r="AJ894" s="5">
        <f t="shared" si="27"/>
        <v>22.950495049504951</v>
      </c>
    </row>
    <row r="895" spans="1:36" x14ac:dyDescent="0.25">
      <c r="A895" t="s">
        <v>1661</v>
      </c>
      <c r="B895" t="s">
        <v>1747</v>
      </c>
      <c r="C895" t="s">
        <v>1804</v>
      </c>
      <c r="D895" t="str">
        <f t="shared" si="26"/>
        <v>Licania canescens</v>
      </c>
      <c r="E895" t="s">
        <v>1853</v>
      </c>
      <c r="F895" t="s">
        <v>89</v>
      </c>
      <c r="G895">
        <v>60</v>
      </c>
      <c r="H895">
        <v>181</v>
      </c>
      <c r="I895">
        <v>3</v>
      </c>
      <c r="J895">
        <v>5</v>
      </c>
      <c r="K895" t="s">
        <v>38</v>
      </c>
      <c r="L895" t="s">
        <v>1853</v>
      </c>
      <c r="M895">
        <v>135</v>
      </c>
      <c r="N895">
        <v>22.9</v>
      </c>
      <c r="O895">
        <v>20</v>
      </c>
      <c r="P895">
        <v>5</v>
      </c>
      <c r="Q895">
        <v>4</v>
      </c>
      <c r="R895">
        <v>15</v>
      </c>
      <c r="S895">
        <v>247.76666259765599</v>
      </c>
      <c r="T895" s="4">
        <v>62.200000762939503</v>
      </c>
      <c r="U895">
        <v>1.6433332761128701</v>
      </c>
      <c r="V895">
        <v>0.54466665784517898</v>
      </c>
      <c r="X895">
        <v>116.1</v>
      </c>
      <c r="AE895">
        <v>1.97</v>
      </c>
      <c r="AF895">
        <v>0.60899999999999999</v>
      </c>
      <c r="AG895">
        <v>45.22</v>
      </c>
      <c r="AH895">
        <v>-33.459139370000003</v>
      </c>
      <c r="AJ895" s="5">
        <f t="shared" si="27"/>
        <v>22.954314720812182</v>
      </c>
    </row>
    <row r="896" spans="1:36" x14ac:dyDescent="0.25">
      <c r="A896" t="s">
        <v>2365</v>
      </c>
      <c r="B896" t="s">
        <v>2488</v>
      </c>
      <c r="C896" t="s">
        <v>2489</v>
      </c>
      <c r="D896" t="str">
        <f t="shared" si="26"/>
        <v>Pogonophora schomburgkiana</v>
      </c>
      <c r="E896" t="s">
        <v>2501</v>
      </c>
      <c r="F896" t="s">
        <v>89</v>
      </c>
      <c r="G896">
        <v>71</v>
      </c>
      <c r="H896">
        <v>212</v>
      </c>
      <c r="I896">
        <v>3</v>
      </c>
      <c r="J896">
        <v>5</v>
      </c>
      <c r="K896" t="s">
        <v>38</v>
      </c>
      <c r="L896" t="s">
        <v>2501</v>
      </c>
      <c r="M896">
        <v>217</v>
      </c>
      <c r="N896">
        <v>13.8</v>
      </c>
      <c r="O896">
        <v>13</v>
      </c>
      <c r="P896">
        <v>3</v>
      </c>
      <c r="Q896">
        <v>2</v>
      </c>
      <c r="R896">
        <v>6</v>
      </c>
      <c r="S896">
        <v>181.46666463216101</v>
      </c>
      <c r="T896" s="4">
        <v>53.8333346048991</v>
      </c>
      <c r="U896">
        <v>1.61666667461395</v>
      </c>
      <c r="V896">
        <v>0.42733333508173599</v>
      </c>
      <c r="X896">
        <v>192.5</v>
      </c>
      <c r="AE896">
        <v>2.04</v>
      </c>
      <c r="AF896">
        <v>1.304</v>
      </c>
      <c r="AG896">
        <v>46.84</v>
      </c>
      <c r="AH896">
        <v>-33.668418899999999</v>
      </c>
      <c r="AJ896" s="5">
        <f t="shared" si="27"/>
        <v>22.96078431372549</v>
      </c>
    </row>
    <row r="897" spans="1:36" x14ac:dyDescent="0.25">
      <c r="A897" t="s">
        <v>1187</v>
      </c>
      <c r="B897" t="s">
        <v>1280</v>
      </c>
      <c r="C897" t="s">
        <v>1281</v>
      </c>
      <c r="D897" t="str">
        <f t="shared" si="26"/>
        <v>Eperua falcata</v>
      </c>
      <c r="E897" t="s">
        <v>1339</v>
      </c>
      <c r="F897" t="s">
        <v>89</v>
      </c>
      <c r="G897">
        <v>79</v>
      </c>
      <c r="H897">
        <v>205</v>
      </c>
      <c r="I897">
        <v>3</v>
      </c>
      <c r="J897">
        <v>5</v>
      </c>
      <c r="K897" t="s">
        <v>38</v>
      </c>
      <c r="L897" t="s">
        <v>1339</v>
      </c>
      <c r="M897">
        <v>89</v>
      </c>
      <c r="N897">
        <v>37.6</v>
      </c>
      <c r="O897">
        <v>25</v>
      </c>
      <c r="P897">
        <v>4</v>
      </c>
      <c r="Q897">
        <v>2</v>
      </c>
      <c r="S897">
        <v>172.20000203450499</v>
      </c>
      <c r="T897" s="4">
        <v>57.566666920979799</v>
      </c>
      <c r="U897">
        <v>1.1900000174840299</v>
      </c>
      <c r="V897">
        <v>0.34533333778381298</v>
      </c>
      <c r="X897">
        <v>149.19999999999999</v>
      </c>
      <c r="AE897">
        <v>2.1800000000000002</v>
      </c>
      <c r="AF897">
        <v>-0.90700000000000003</v>
      </c>
      <c r="AG897">
        <v>50.07</v>
      </c>
      <c r="AH897">
        <v>-31.401419400000002</v>
      </c>
      <c r="AJ897" s="5">
        <f t="shared" si="27"/>
        <v>22.967889908256879</v>
      </c>
    </row>
    <row r="898" spans="1:36" x14ac:dyDescent="0.25">
      <c r="A898" t="s">
        <v>4482</v>
      </c>
      <c r="B898" t="s">
        <v>4609</v>
      </c>
      <c r="C898" t="s">
        <v>6356</v>
      </c>
      <c r="D898" t="str">
        <f t="shared" ref="D898:D961" si="28">CONCATENATE(B898," ",C898)</f>
        <v>Swartzia sp, B1</v>
      </c>
      <c r="E898" t="s">
        <v>4651</v>
      </c>
      <c r="F898" t="s">
        <v>116</v>
      </c>
      <c r="G898">
        <v>140</v>
      </c>
      <c r="H898">
        <v>30</v>
      </c>
      <c r="I898">
        <v>3</v>
      </c>
      <c r="J898">
        <v>4</v>
      </c>
      <c r="K898" t="s">
        <v>38</v>
      </c>
      <c r="L898" t="s">
        <v>4651</v>
      </c>
      <c r="M898">
        <v>481</v>
      </c>
      <c r="N898">
        <v>26.2</v>
      </c>
      <c r="O898">
        <v>18</v>
      </c>
      <c r="P898">
        <v>3</v>
      </c>
      <c r="Q898">
        <v>3</v>
      </c>
      <c r="R898">
        <v>18</v>
      </c>
      <c r="S898">
        <v>187.333333333333</v>
      </c>
      <c r="T898" s="4">
        <v>39.933333079020201</v>
      </c>
      <c r="U898">
        <v>1.2866666714350401</v>
      </c>
      <c r="V898">
        <v>0.176666667064031</v>
      </c>
      <c r="X898">
        <v>67.400000000000006</v>
      </c>
      <c r="Y898" s="4">
        <v>0.72319999999999995</v>
      </c>
      <c r="Z898">
        <v>0.51819999999999999</v>
      </c>
      <c r="AA898">
        <v>0.5</v>
      </c>
      <c r="AB898">
        <v>0.65800000000000003</v>
      </c>
      <c r="AC898">
        <v>8.8339999999999996</v>
      </c>
      <c r="AD898">
        <v>1.569</v>
      </c>
      <c r="AE898">
        <v>2.11</v>
      </c>
      <c r="AF898">
        <v>4.3780000000000001</v>
      </c>
      <c r="AG898">
        <v>48.51</v>
      </c>
      <c r="AH898">
        <v>-32.144322969999997</v>
      </c>
      <c r="AJ898" s="5">
        <f t="shared" ref="AJ898:AJ961" si="29">AG898/AE898</f>
        <v>22.990521327014218</v>
      </c>
    </row>
    <row r="899" spans="1:36" x14ac:dyDescent="0.25">
      <c r="A899" t="s">
        <v>2969</v>
      </c>
      <c r="B899" t="s">
        <v>2999</v>
      </c>
      <c r="C899" t="s">
        <v>1363</v>
      </c>
      <c r="D899" t="str">
        <f t="shared" si="28"/>
        <v>Eschweilera grandiflora</v>
      </c>
      <c r="E899" t="s">
        <v>3218</v>
      </c>
      <c r="F899" t="s">
        <v>116</v>
      </c>
      <c r="G899">
        <v>186</v>
      </c>
      <c r="H899">
        <v>50</v>
      </c>
      <c r="I899">
        <v>3</v>
      </c>
      <c r="J899">
        <v>5</v>
      </c>
      <c r="K899" t="s">
        <v>38</v>
      </c>
      <c r="L899" t="s">
        <v>3218</v>
      </c>
      <c r="M899">
        <v>309</v>
      </c>
      <c r="N899">
        <v>11.9</v>
      </c>
      <c r="O899">
        <v>16</v>
      </c>
      <c r="P899">
        <v>1</v>
      </c>
      <c r="Q899">
        <v>1</v>
      </c>
      <c r="R899">
        <v>8</v>
      </c>
      <c r="S899">
        <v>198.43333435058599</v>
      </c>
      <c r="T899" s="4">
        <v>62.600001017252602</v>
      </c>
      <c r="U899">
        <v>2.3266666332880699</v>
      </c>
      <c r="V899">
        <v>2.3176666895548501</v>
      </c>
      <c r="X899">
        <v>742.5</v>
      </c>
      <c r="AE899">
        <v>2.1770000457763699</v>
      </c>
      <c r="AF899">
        <v>4.7346100807189897</v>
      </c>
      <c r="AG899">
        <v>50.071001052856403</v>
      </c>
      <c r="AH899">
        <v>-33.863141679999998</v>
      </c>
      <c r="AJ899" s="5">
        <f t="shared" si="29"/>
        <v>22.999999999999954</v>
      </c>
    </row>
    <row r="900" spans="1:36" x14ac:dyDescent="0.25">
      <c r="A900" t="s">
        <v>4482</v>
      </c>
      <c r="B900" t="s">
        <v>4609</v>
      </c>
      <c r="C900" t="s">
        <v>4615</v>
      </c>
      <c r="D900" t="str">
        <f t="shared" si="28"/>
        <v>Swartzia benthamiana</v>
      </c>
      <c r="E900" t="s">
        <v>4620</v>
      </c>
      <c r="F900" t="s">
        <v>74</v>
      </c>
      <c r="G900">
        <v>66</v>
      </c>
      <c r="H900">
        <v>89</v>
      </c>
      <c r="I900">
        <v>3</v>
      </c>
      <c r="J900">
        <v>5</v>
      </c>
      <c r="K900" t="s">
        <v>38</v>
      </c>
      <c r="L900" t="s">
        <v>4620</v>
      </c>
      <c r="M900">
        <v>474</v>
      </c>
      <c r="N900">
        <v>43</v>
      </c>
      <c r="P900">
        <v>5</v>
      </c>
      <c r="Q900">
        <v>5</v>
      </c>
      <c r="R900">
        <v>30</v>
      </c>
      <c r="S900">
        <v>227.666666666667</v>
      </c>
      <c r="T900" s="4">
        <v>57.099999745686901</v>
      </c>
      <c r="U900">
        <v>1.3766666650772099</v>
      </c>
      <c r="V900">
        <v>0.45599999030431099</v>
      </c>
      <c r="X900">
        <v>129.5</v>
      </c>
      <c r="Y900" s="4">
        <v>0.56999999999999995</v>
      </c>
      <c r="Z900">
        <v>0.68</v>
      </c>
      <c r="AA900">
        <v>6</v>
      </c>
      <c r="AB900">
        <v>0.51800000000000002</v>
      </c>
      <c r="AC900">
        <v>12.386699999999999</v>
      </c>
      <c r="AD900">
        <v>2.5049999999999999</v>
      </c>
      <c r="AE900">
        <v>2.3299999535083802</v>
      </c>
      <c r="AF900">
        <v>0.20646999776363401</v>
      </c>
      <c r="AG900">
        <v>53.591001033783002</v>
      </c>
      <c r="AH900">
        <v>-29.508689010000001</v>
      </c>
      <c r="AJ900" s="5">
        <f t="shared" si="29"/>
        <v>23.000430087171782</v>
      </c>
    </row>
    <row r="901" spans="1:36" x14ac:dyDescent="0.25">
      <c r="A901" t="s">
        <v>5559</v>
      </c>
      <c r="B901" t="s">
        <v>5569</v>
      </c>
      <c r="C901" t="s">
        <v>5570</v>
      </c>
      <c r="D901" t="str">
        <f t="shared" si="28"/>
        <v>Qualea rosea</v>
      </c>
      <c r="E901" t="s">
        <v>5590</v>
      </c>
      <c r="F901" t="s">
        <v>116</v>
      </c>
      <c r="G901">
        <v>117</v>
      </c>
      <c r="H901">
        <v>36</v>
      </c>
      <c r="I901">
        <v>3</v>
      </c>
      <c r="J901">
        <v>5</v>
      </c>
      <c r="K901" t="s">
        <v>38</v>
      </c>
      <c r="L901" t="s">
        <v>5590</v>
      </c>
      <c r="M901">
        <v>615</v>
      </c>
      <c r="N901">
        <v>10.191000000000001</v>
      </c>
      <c r="O901">
        <v>16</v>
      </c>
      <c r="P901">
        <v>2</v>
      </c>
      <c r="Q901">
        <v>3</v>
      </c>
      <c r="R901">
        <v>14</v>
      </c>
      <c r="S901">
        <v>245.96666971842399</v>
      </c>
      <c r="T901" s="4">
        <v>50.233332316080698</v>
      </c>
      <c r="U901">
        <v>1.3766666650772099</v>
      </c>
      <c r="V901">
        <v>0.317333330710729</v>
      </c>
      <c r="X901">
        <v>104.3</v>
      </c>
      <c r="AB901">
        <v>0.55200000000000005</v>
      </c>
      <c r="AE901">
        <v>1.76999997347593</v>
      </c>
      <c r="AF901">
        <v>1.3092900514602701</v>
      </c>
      <c r="AG901">
        <v>40.713000297546401</v>
      </c>
      <c r="AH901">
        <v>-31.287188270000001</v>
      </c>
      <c r="AJ901" s="5">
        <f t="shared" si="29"/>
        <v>23.001695428048013</v>
      </c>
    </row>
    <row r="902" spans="1:36" x14ac:dyDescent="0.25">
      <c r="A902" t="s">
        <v>1661</v>
      </c>
      <c r="B902" t="s">
        <v>1747</v>
      </c>
      <c r="C902" t="s">
        <v>1804</v>
      </c>
      <c r="D902" t="str">
        <f t="shared" si="28"/>
        <v>Licania canescens</v>
      </c>
      <c r="E902" t="s">
        <v>1825</v>
      </c>
      <c r="F902" t="s">
        <v>42</v>
      </c>
      <c r="G902">
        <v>85</v>
      </c>
      <c r="H902">
        <v>327</v>
      </c>
      <c r="I902">
        <v>3</v>
      </c>
      <c r="J902">
        <v>5</v>
      </c>
      <c r="K902" t="s">
        <v>38</v>
      </c>
      <c r="L902" t="s">
        <v>1825</v>
      </c>
      <c r="M902">
        <v>135</v>
      </c>
      <c r="N902">
        <v>17.100000000000001</v>
      </c>
      <c r="O902">
        <v>13</v>
      </c>
      <c r="P902">
        <v>3</v>
      </c>
      <c r="Q902">
        <v>3</v>
      </c>
      <c r="R902">
        <v>13</v>
      </c>
      <c r="S902">
        <v>199.666666666667</v>
      </c>
      <c r="T902" s="4">
        <v>58.099998474121101</v>
      </c>
      <c r="U902">
        <v>1.4500000079472899</v>
      </c>
      <c r="V902">
        <v>0.25499999026457498</v>
      </c>
      <c r="X902">
        <v>65.8</v>
      </c>
      <c r="Y902" s="4">
        <v>0.75719999999999998</v>
      </c>
      <c r="Z902">
        <v>0.53539999999999999</v>
      </c>
      <c r="AE902">
        <v>1.9279999658465401</v>
      </c>
      <c r="AF902">
        <v>1.3977799415588399</v>
      </c>
      <c r="AG902">
        <v>44.3760007619858</v>
      </c>
      <c r="AH902">
        <v>-31.311498459999999</v>
      </c>
      <c r="AJ902" s="5">
        <f t="shared" si="29"/>
        <v>23.016598313320678</v>
      </c>
    </row>
    <row r="903" spans="1:36" x14ac:dyDescent="0.25">
      <c r="A903" t="s">
        <v>4889</v>
      </c>
      <c r="B903" t="s">
        <v>5330</v>
      </c>
      <c r="C903" t="s">
        <v>5339</v>
      </c>
      <c r="D903" t="str">
        <f t="shared" si="28"/>
        <v>Pradosia ptychandra</v>
      </c>
      <c r="E903" t="s">
        <v>5356</v>
      </c>
      <c r="F903" t="s">
        <v>116</v>
      </c>
      <c r="G903">
        <v>195</v>
      </c>
      <c r="H903">
        <v>6</v>
      </c>
      <c r="I903">
        <v>3</v>
      </c>
      <c r="J903">
        <v>5</v>
      </c>
      <c r="K903" t="s">
        <v>38</v>
      </c>
      <c r="L903" t="s">
        <v>5356</v>
      </c>
      <c r="M903">
        <v>590</v>
      </c>
      <c r="N903">
        <v>45.7</v>
      </c>
      <c r="O903">
        <v>31</v>
      </c>
      <c r="P903">
        <v>3</v>
      </c>
      <c r="Q903">
        <v>3</v>
      </c>
      <c r="R903">
        <v>30</v>
      </c>
      <c r="S903">
        <v>204</v>
      </c>
      <c r="T903" s="4">
        <v>62.433333079020201</v>
      </c>
      <c r="U903">
        <v>1.57333334287008</v>
      </c>
      <c r="V903">
        <v>0.37066666285196898</v>
      </c>
      <c r="X903">
        <v>88.7</v>
      </c>
      <c r="Y903" s="4">
        <v>0.5655</v>
      </c>
      <c r="Z903">
        <v>0.92449999999999999</v>
      </c>
      <c r="AA903">
        <v>13</v>
      </c>
      <c r="AB903">
        <v>0.61499999999999999</v>
      </c>
      <c r="AC903">
        <v>16.121500000000001</v>
      </c>
      <c r="AD903">
        <v>3.2014999999999998</v>
      </c>
      <c r="AE903">
        <v>2.1409999579191199</v>
      </c>
      <c r="AF903">
        <v>3.87925004959106</v>
      </c>
      <c r="AG903">
        <v>49.296000599861102</v>
      </c>
      <c r="AH903">
        <v>-31.45245371</v>
      </c>
      <c r="AJ903" s="5">
        <f t="shared" si="29"/>
        <v>23.024755520206948</v>
      </c>
    </row>
    <row r="904" spans="1:36" x14ac:dyDescent="0.25">
      <c r="A904" t="s">
        <v>4482</v>
      </c>
      <c r="B904" t="s">
        <v>4494</v>
      </c>
      <c r="C904" t="s">
        <v>4495</v>
      </c>
      <c r="D904" t="str">
        <f t="shared" si="28"/>
        <v>Bocoa prouacensis</v>
      </c>
      <c r="E904" t="s">
        <v>4567</v>
      </c>
      <c r="F904" t="s">
        <v>89</v>
      </c>
      <c r="G904">
        <v>47</v>
      </c>
      <c r="H904">
        <v>155</v>
      </c>
      <c r="I904">
        <v>3</v>
      </c>
      <c r="J904">
        <v>5</v>
      </c>
      <c r="K904" t="s">
        <v>38</v>
      </c>
      <c r="L904" t="s">
        <v>4567</v>
      </c>
      <c r="M904">
        <v>456</v>
      </c>
      <c r="N904">
        <v>10</v>
      </c>
      <c r="O904">
        <v>12</v>
      </c>
      <c r="P904">
        <v>2</v>
      </c>
      <c r="Q904">
        <v>2</v>
      </c>
      <c r="R904">
        <v>12</v>
      </c>
      <c r="S904">
        <v>226.79999796549501</v>
      </c>
      <c r="T904" s="4">
        <v>51.766667683919302</v>
      </c>
      <c r="U904">
        <v>1.1433333555857299</v>
      </c>
      <c r="V904">
        <v>0.76666667064031002</v>
      </c>
      <c r="X904">
        <v>244.6</v>
      </c>
      <c r="AE904">
        <v>2.2080000000000002</v>
      </c>
      <c r="AF904">
        <v>0.52100000000000002</v>
      </c>
      <c r="AG904">
        <v>50.843000000000004</v>
      </c>
      <c r="AJ904" s="5">
        <f t="shared" si="29"/>
        <v>23.026721014492754</v>
      </c>
    </row>
    <row r="905" spans="1:36" x14ac:dyDescent="0.25">
      <c r="A905" t="s">
        <v>4794</v>
      </c>
      <c r="B905" t="s">
        <v>4845</v>
      </c>
      <c r="C905" t="s">
        <v>4855</v>
      </c>
      <c r="D905" t="str">
        <f t="shared" si="28"/>
        <v>Talisia microphylla</v>
      </c>
      <c r="E905" t="s">
        <v>4859</v>
      </c>
      <c r="F905" t="s">
        <v>116</v>
      </c>
      <c r="G905">
        <v>114</v>
      </c>
      <c r="H905">
        <v>54</v>
      </c>
      <c r="I905">
        <v>3</v>
      </c>
      <c r="J905">
        <v>5</v>
      </c>
      <c r="K905" t="s">
        <v>38</v>
      </c>
      <c r="L905" t="s">
        <v>4859</v>
      </c>
      <c r="M905">
        <v>520</v>
      </c>
      <c r="N905">
        <v>21.5</v>
      </c>
      <c r="O905">
        <v>17</v>
      </c>
      <c r="P905">
        <v>4</v>
      </c>
      <c r="Q905">
        <v>3</v>
      </c>
      <c r="R905">
        <v>17</v>
      </c>
      <c r="S905">
        <v>223.56666564941401</v>
      </c>
      <c r="T905" s="4">
        <v>50.1666666666667</v>
      </c>
      <c r="U905">
        <v>1.31999997297923</v>
      </c>
      <c r="V905">
        <v>0.20033333698908501</v>
      </c>
      <c r="X905">
        <v>54</v>
      </c>
      <c r="Y905" s="4">
        <v>0.80549999999999999</v>
      </c>
      <c r="Z905">
        <v>0.48530000000000001</v>
      </c>
      <c r="AA905">
        <v>3</v>
      </c>
      <c r="AC905">
        <v>13.362500000000001</v>
      </c>
      <c r="AD905">
        <v>1.5760000000000001</v>
      </c>
      <c r="AE905">
        <v>2.133</v>
      </c>
      <c r="AF905">
        <v>5.6680000000000001</v>
      </c>
      <c r="AG905">
        <v>49.140999999999998</v>
      </c>
      <c r="AJ905" s="5">
        <f t="shared" si="29"/>
        <v>23.038443506797936</v>
      </c>
    </row>
    <row r="906" spans="1:36" x14ac:dyDescent="0.25">
      <c r="A906" t="s">
        <v>2969</v>
      </c>
      <c r="B906" t="s">
        <v>2999</v>
      </c>
      <c r="C906" t="s">
        <v>1988</v>
      </c>
      <c r="D906" t="str">
        <f t="shared" si="28"/>
        <v>Eschweilera micrantha</v>
      </c>
      <c r="E906" t="s">
        <v>3240</v>
      </c>
      <c r="F906" t="s">
        <v>74</v>
      </c>
      <c r="G906">
        <v>21</v>
      </c>
      <c r="H906">
        <v>39</v>
      </c>
      <c r="I906">
        <v>3</v>
      </c>
      <c r="J906">
        <v>3</v>
      </c>
      <c r="K906" t="s">
        <v>38</v>
      </c>
      <c r="L906" t="s">
        <v>3240</v>
      </c>
      <c r="M906">
        <v>311</v>
      </c>
      <c r="N906">
        <v>14.5</v>
      </c>
      <c r="O906">
        <v>20</v>
      </c>
      <c r="P906">
        <v>3</v>
      </c>
      <c r="Q906">
        <v>3</v>
      </c>
      <c r="R906">
        <v>17</v>
      </c>
      <c r="S906">
        <v>216.79999796549501</v>
      </c>
      <c r="T906" s="4">
        <v>50.433333079020201</v>
      </c>
      <c r="U906">
        <v>1.7766666809717799</v>
      </c>
      <c r="V906">
        <v>0.83166666825612401</v>
      </c>
      <c r="X906">
        <v>227.4</v>
      </c>
      <c r="Y906" s="4">
        <v>0.75</v>
      </c>
      <c r="Z906">
        <v>0.47</v>
      </c>
      <c r="AA906">
        <v>5</v>
      </c>
      <c r="AB906">
        <v>0.78500000000000003</v>
      </c>
      <c r="AC906">
        <v>13.392200000000001</v>
      </c>
      <c r="AD906">
        <v>2.1379999999999999</v>
      </c>
      <c r="AE906">
        <v>2.2569999098777802</v>
      </c>
      <c r="AF906">
        <v>2.5001900196075399</v>
      </c>
      <c r="AG906">
        <v>52.007997035980203</v>
      </c>
      <c r="AH906">
        <v>-31.937967270000001</v>
      </c>
      <c r="AJ906" s="5">
        <f t="shared" si="29"/>
        <v>23.042977010484911</v>
      </c>
    </row>
    <row r="907" spans="1:36" x14ac:dyDescent="0.25">
      <c r="A907" t="s">
        <v>2320</v>
      </c>
      <c r="B907" t="s">
        <v>2321</v>
      </c>
      <c r="C907" t="s">
        <v>63</v>
      </c>
      <c r="D907" t="str">
        <f t="shared" si="28"/>
        <v>Sloanea guianensis</v>
      </c>
      <c r="E907" t="s">
        <v>2335</v>
      </c>
      <c r="F907" t="s">
        <v>116</v>
      </c>
      <c r="G907">
        <v>104</v>
      </c>
      <c r="H907">
        <v>4</v>
      </c>
      <c r="I907">
        <v>3</v>
      </c>
      <c r="J907">
        <v>4</v>
      </c>
      <c r="K907" t="s">
        <v>38</v>
      </c>
      <c r="L907" t="s">
        <v>2335</v>
      </c>
      <c r="M907">
        <v>191</v>
      </c>
      <c r="N907">
        <v>14</v>
      </c>
      <c r="O907">
        <v>18</v>
      </c>
      <c r="P907">
        <v>1</v>
      </c>
      <c r="Q907">
        <v>1</v>
      </c>
      <c r="R907">
        <v>9</v>
      </c>
      <c r="S907">
        <v>176.89999898274701</v>
      </c>
      <c r="T907" s="4">
        <v>53.266667683919302</v>
      </c>
      <c r="U907">
        <v>1.8600000143051101</v>
      </c>
      <c r="V907">
        <v>0.60033333301544201</v>
      </c>
      <c r="X907">
        <v>290.2</v>
      </c>
      <c r="Y907" s="4">
        <v>0.74880000000000002</v>
      </c>
      <c r="Z907">
        <v>0.54949999999999999</v>
      </c>
      <c r="AA907">
        <v>0.5</v>
      </c>
      <c r="AB907">
        <v>0.57699999999999996</v>
      </c>
      <c r="AC907">
        <v>7.7915000000000001</v>
      </c>
      <c r="AD907">
        <v>0.95699999999999996</v>
      </c>
      <c r="AE907">
        <v>1.9449999555945401</v>
      </c>
      <c r="AF907">
        <v>2.80318999290466</v>
      </c>
      <c r="AG907">
        <v>44.8190003633499</v>
      </c>
      <c r="AH907">
        <v>-33.017130850000001</v>
      </c>
      <c r="AJ907" s="5">
        <f t="shared" si="29"/>
        <v>23.043188373569809</v>
      </c>
    </row>
    <row r="908" spans="1:36" x14ac:dyDescent="0.25">
      <c r="A908" t="s">
        <v>822</v>
      </c>
      <c r="B908" t="s">
        <v>849</v>
      </c>
      <c r="C908" t="s">
        <v>1085</v>
      </c>
      <c r="D908" t="str">
        <f t="shared" si="28"/>
        <v>Protium sagotianum</v>
      </c>
      <c r="E908" t="s">
        <v>1101</v>
      </c>
      <c r="F908" t="s">
        <v>116</v>
      </c>
      <c r="G908">
        <v>104</v>
      </c>
      <c r="H908">
        <v>93</v>
      </c>
      <c r="I908">
        <v>3</v>
      </c>
      <c r="J908">
        <v>5</v>
      </c>
      <c r="K908" t="s">
        <v>38</v>
      </c>
      <c r="L908" t="s">
        <v>1101</v>
      </c>
      <c r="M908">
        <v>77</v>
      </c>
      <c r="N908">
        <v>35.9</v>
      </c>
      <c r="O908">
        <v>28</v>
      </c>
      <c r="P908">
        <v>3</v>
      </c>
      <c r="Q908">
        <v>3</v>
      </c>
      <c r="R908">
        <v>25</v>
      </c>
      <c r="S908">
        <v>225.666661580404</v>
      </c>
      <c r="T908" s="4">
        <v>53.033332824707003</v>
      </c>
      <c r="U908">
        <v>1.8166666825612401</v>
      </c>
      <c r="V908">
        <v>0.58199999729792296</v>
      </c>
      <c r="Y908" s="4">
        <v>0.69810000000000005</v>
      </c>
      <c r="Z908">
        <v>0.5373</v>
      </c>
      <c r="AA908">
        <v>8</v>
      </c>
      <c r="AB908">
        <v>0.60799999999999998</v>
      </c>
      <c r="AC908">
        <v>11.202</v>
      </c>
      <c r="AD908">
        <v>1.5674999999999999</v>
      </c>
      <c r="AE908">
        <v>1.97</v>
      </c>
      <c r="AF908">
        <v>3.1669999999999998</v>
      </c>
      <c r="AG908">
        <v>45.4</v>
      </c>
      <c r="AH908">
        <v>-32.409384420000002</v>
      </c>
      <c r="AJ908" s="5">
        <f t="shared" si="29"/>
        <v>23.045685279187818</v>
      </c>
    </row>
    <row r="909" spans="1:36" x14ac:dyDescent="0.25">
      <c r="A909" t="s">
        <v>4111</v>
      </c>
      <c r="B909" t="s">
        <v>4253</v>
      </c>
      <c r="C909" t="s">
        <v>4265</v>
      </c>
      <c r="D909" t="str">
        <f t="shared" si="28"/>
        <v>Virola michelii</v>
      </c>
      <c r="E909" t="s">
        <v>4298</v>
      </c>
      <c r="F909" t="s">
        <v>74</v>
      </c>
      <c r="G909">
        <v>62</v>
      </c>
      <c r="H909">
        <v>8</v>
      </c>
      <c r="I909">
        <v>3</v>
      </c>
      <c r="J909">
        <v>5</v>
      </c>
      <c r="K909" t="s">
        <v>38</v>
      </c>
      <c r="L909" t="s">
        <v>4298</v>
      </c>
      <c r="M909">
        <v>416</v>
      </c>
      <c r="N909">
        <v>46.9</v>
      </c>
      <c r="O909">
        <v>28</v>
      </c>
      <c r="P909">
        <v>5</v>
      </c>
      <c r="Q909">
        <v>5</v>
      </c>
      <c r="R909">
        <v>28</v>
      </c>
      <c r="S909">
        <v>207.333333333333</v>
      </c>
      <c r="T909" s="4">
        <v>68.366666158040402</v>
      </c>
      <c r="U909">
        <v>1.0433333714803099</v>
      </c>
      <c r="V909">
        <v>0.53433332840601599</v>
      </c>
      <c r="X909">
        <v>138.9</v>
      </c>
      <c r="AE909">
        <v>2.3579999804496801</v>
      </c>
      <c r="AF909">
        <v>2.2862598896026598</v>
      </c>
      <c r="AG909">
        <v>54.364001750946002</v>
      </c>
      <c r="AH909">
        <v>-32.482441280000003</v>
      </c>
      <c r="AJ909" s="5">
        <f t="shared" si="29"/>
        <v>23.055132401052255</v>
      </c>
    </row>
    <row r="910" spans="1:36" x14ac:dyDescent="0.25">
      <c r="A910" t="s">
        <v>2969</v>
      </c>
      <c r="B910" t="s">
        <v>2999</v>
      </c>
      <c r="C910" t="s">
        <v>3171</v>
      </c>
      <c r="D910" t="str">
        <f t="shared" si="28"/>
        <v>Eschweilera decolorans</v>
      </c>
      <c r="E910" t="s">
        <v>3197</v>
      </c>
      <c r="F910" t="s">
        <v>89</v>
      </c>
      <c r="G910">
        <v>98</v>
      </c>
      <c r="H910">
        <v>146</v>
      </c>
      <c r="I910">
        <v>3</v>
      </c>
      <c r="J910">
        <v>5</v>
      </c>
      <c r="K910" t="s">
        <v>38</v>
      </c>
      <c r="L910" t="s">
        <v>3197</v>
      </c>
      <c r="M910">
        <v>308</v>
      </c>
      <c r="N910">
        <v>15.3</v>
      </c>
      <c r="O910">
        <v>12</v>
      </c>
      <c r="P910">
        <v>3</v>
      </c>
      <c r="Q910">
        <v>2</v>
      </c>
      <c r="R910">
        <v>10</v>
      </c>
      <c r="S910">
        <v>238.89999898274701</v>
      </c>
      <c r="T910" s="4">
        <v>61.199999491373703</v>
      </c>
      <c r="U910">
        <v>2.3066666920979801</v>
      </c>
      <c r="V910">
        <v>0.39733333388964298</v>
      </c>
      <c r="X910">
        <v>109.4</v>
      </c>
      <c r="AE910">
        <v>2.17</v>
      </c>
      <c r="AF910">
        <v>0.83499999999999996</v>
      </c>
      <c r="AG910">
        <v>50.04</v>
      </c>
      <c r="AH910">
        <v>-33.211867099999999</v>
      </c>
      <c r="AJ910" s="5">
        <f t="shared" si="29"/>
        <v>23.059907834101384</v>
      </c>
    </row>
    <row r="911" spans="1:36" x14ac:dyDescent="0.25">
      <c r="A911" t="s">
        <v>124</v>
      </c>
      <c r="B911" t="s">
        <v>187</v>
      </c>
      <c r="C911" t="s">
        <v>188</v>
      </c>
      <c r="D911" t="str">
        <f t="shared" si="28"/>
        <v>Oxandra asbeckii</v>
      </c>
      <c r="E911" t="s">
        <v>232</v>
      </c>
      <c r="F911" t="s">
        <v>89</v>
      </c>
      <c r="G911">
        <v>11</v>
      </c>
      <c r="H911">
        <v>215</v>
      </c>
      <c r="I911">
        <v>3</v>
      </c>
      <c r="J911">
        <v>5</v>
      </c>
      <c r="K911" t="s">
        <v>38</v>
      </c>
      <c r="L911" t="s">
        <v>232</v>
      </c>
      <c r="M911">
        <v>17</v>
      </c>
      <c r="N911">
        <v>12.3</v>
      </c>
      <c r="O911">
        <v>18</v>
      </c>
      <c r="P911">
        <v>2</v>
      </c>
      <c r="Q911">
        <v>3</v>
      </c>
      <c r="R911">
        <v>14</v>
      </c>
      <c r="S911">
        <v>249.233332316081</v>
      </c>
      <c r="T911" s="4">
        <v>70.733332316080705</v>
      </c>
      <c r="U911">
        <v>2.44999996821086</v>
      </c>
      <c r="V911">
        <v>0.40999999642372098</v>
      </c>
      <c r="X911">
        <v>122.1</v>
      </c>
      <c r="AE911">
        <v>2.0499999999999998</v>
      </c>
      <c r="AF911">
        <v>-0.71799999999999997</v>
      </c>
      <c r="AG911">
        <v>47.3</v>
      </c>
      <c r="AH911">
        <v>-31.905625100000002</v>
      </c>
      <c r="AJ911" s="5">
        <f t="shared" si="29"/>
        <v>23.073170731707318</v>
      </c>
    </row>
    <row r="912" spans="1:36" x14ac:dyDescent="0.25">
      <c r="A912" t="s">
        <v>2969</v>
      </c>
      <c r="B912" t="s">
        <v>2999</v>
      </c>
      <c r="C912" t="s">
        <v>3012</v>
      </c>
      <c r="D912" t="str">
        <f t="shared" si="28"/>
        <v>Eschweilera coriacea</v>
      </c>
      <c r="E912" t="s">
        <v>3027</v>
      </c>
      <c r="F912" t="s">
        <v>37</v>
      </c>
      <c r="G912">
        <v>79</v>
      </c>
      <c r="H912">
        <v>20</v>
      </c>
      <c r="I912">
        <v>3</v>
      </c>
      <c r="J912">
        <v>5</v>
      </c>
      <c r="K912" t="s">
        <v>38</v>
      </c>
      <c r="L912" t="s">
        <v>3027</v>
      </c>
      <c r="M912">
        <v>307</v>
      </c>
      <c r="N912">
        <v>19.7</v>
      </c>
      <c r="O912">
        <v>22</v>
      </c>
      <c r="P912">
        <v>3</v>
      </c>
      <c r="Q912">
        <v>3</v>
      </c>
      <c r="R912">
        <v>22</v>
      </c>
      <c r="S912">
        <v>209.233332316081</v>
      </c>
      <c r="T912" s="4">
        <v>62.333332061767599</v>
      </c>
      <c r="U912">
        <v>1.69333334763845</v>
      </c>
      <c r="V912">
        <v>0.84633334477742495</v>
      </c>
      <c r="X912">
        <v>218.7</v>
      </c>
      <c r="AA912">
        <v>4</v>
      </c>
      <c r="AE912">
        <v>2.2140000015497199</v>
      </c>
      <c r="AF912">
        <v>2.6101601123809801</v>
      </c>
      <c r="AG912">
        <v>51.0950028896332</v>
      </c>
      <c r="AH912">
        <v>-32.35955534</v>
      </c>
      <c r="AJ912" s="5">
        <f t="shared" si="29"/>
        <v>23.078140403734665</v>
      </c>
    </row>
    <row r="913" spans="1:36" x14ac:dyDescent="0.25">
      <c r="A913" t="s">
        <v>4111</v>
      </c>
      <c r="B913" t="s">
        <v>4112</v>
      </c>
      <c r="C913" t="s">
        <v>4113</v>
      </c>
      <c r="D913" t="str">
        <f t="shared" si="28"/>
        <v>Iryanthera hostmannii</v>
      </c>
      <c r="E913" t="s">
        <v>4115</v>
      </c>
      <c r="F913" t="s">
        <v>37</v>
      </c>
      <c r="G913">
        <v>89</v>
      </c>
      <c r="H913">
        <v>9</v>
      </c>
      <c r="I913">
        <v>3</v>
      </c>
      <c r="J913">
        <v>5</v>
      </c>
      <c r="K913" t="s">
        <v>38</v>
      </c>
      <c r="L913" t="s">
        <v>4115</v>
      </c>
      <c r="M913">
        <v>410</v>
      </c>
      <c r="N913">
        <v>35</v>
      </c>
      <c r="O913">
        <v>22</v>
      </c>
      <c r="P913">
        <v>3</v>
      </c>
      <c r="Q913">
        <v>3</v>
      </c>
      <c r="R913">
        <v>22</v>
      </c>
      <c r="S913">
        <v>216.46666463216101</v>
      </c>
      <c r="T913" s="4">
        <v>66.300000508626297</v>
      </c>
      <c r="U913">
        <v>0.66000000635782896</v>
      </c>
      <c r="V913">
        <v>0.36633334557215402</v>
      </c>
      <c r="X913">
        <v>113.9</v>
      </c>
      <c r="Y913" s="4">
        <v>0.52</v>
      </c>
      <c r="Z913">
        <v>0.67</v>
      </c>
      <c r="AA913">
        <v>6</v>
      </c>
      <c r="AB913">
        <v>0.54130750894546498</v>
      </c>
      <c r="AC913">
        <v>13.530200000000001</v>
      </c>
      <c r="AD913">
        <v>1.5512077900000001</v>
      </c>
      <c r="AE913">
        <v>2.3220000788569499</v>
      </c>
      <c r="AF913">
        <v>0.99787998199462902</v>
      </c>
      <c r="AG913">
        <v>53.597998619079597</v>
      </c>
      <c r="AH913">
        <v>-31.217228859999999</v>
      </c>
      <c r="AJ913" s="5">
        <f t="shared" si="29"/>
        <v>23.082685959883456</v>
      </c>
    </row>
    <row r="914" spans="1:36" x14ac:dyDescent="0.25">
      <c r="A914" t="s">
        <v>2969</v>
      </c>
      <c r="B914" t="s">
        <v>2999</v>
      </c>
      <c r="C914" t="s">
        <v>3171</v>
      </c>
      <c r="D914" t="str">
        <f t="shared" si="28"/>
        <v>Eschweilera decolorans</v>
      </c>
      <c r="E914" t="s">
        <v>3190</v>
      </c>
      <c r="F914" t="s">
        <v>89</v>
      </c>
      <c r="G914">
        <v>69</v>
      </c>
      <c r="H914">
        <v>134</v>
      </c>
      <c r="I914">
        <v>3</v>
      </c>
      <c r="J914">
        <v>5</v>
      </c>
      <c r="K914" t="s">
        <v>38</v>
      </c>
      <c r="L914" t="s">
        <v>3190</v>
      </c>
      <c r="M914">
        <v>308</v>
      </c>
      <c r="N914">
        <v>19.100000000000001</v>
      </c>
      <c r="O914">
        <v>18</v>
      </c>
      <c r="P914">
        <v>3</v>
      </c>
      <c r="Q914">
        <v>3</v>
      </c>
      <c r="R914">
        <v>18</v>
      </c>
      <c r="S914">
        <v>251</v>
      </c>
      <c r="T914" s="4">
        <v>60.1666666666667</v>
      </c>
      <c r="U914">
        <v>2.2099999586741101</v>
      </c>
      <c r="V914">
        <v>0.49499999483426399</v>
      </c>
      <c r="X914">
        <v>123.9</v>
      </c>
      <c r="AE914">
        <v>2.2200000000000002</v>
      </c>
      <c r="AF914">
        <v>-0.52600000000000002</v>
      </c>
      <c r="AG914">
        <v>51.25</v>
      </c>
      <c r="AH914">
        <v>-31.65063323</v>
      </c>
      <c r="AJ914" s="5">
        <f t="shared" si="29"/>
        <v>23.085585585585584</v>
      </c>
    </row>
    <row r="915" spans="1:36" x14ac:dyDescent="0.25">
      <c r="A915" t="s">
        <v>1499</v>
      </c>
      <c r="B915" t="s">
        <v>1500</v>
      </c>
      <c r="C915" t="s">
        <v>1501</v>
      </c>
      <c r="D915" t="str">
        <f t="shared" si="28"/>
        <v>Caryocar glabrum</v>
      </c>
      <c r="E915" t="s">
        <v>1514</v>
      </c>
      <c r="F915" t="s">
        <v>116</v>
      </c>
      <c r="G915">
        <v>101</v>
      </c>
      <c r="H915">
        <v>21</v>
      </c>
      <c r="I915">
        <v>3</v>
      </c>
      <c r="J915">
        <v>5</v>
      </c>
      <c r="K915" t="s">
        <v>38</v>
      </c>
      <c r="L915" t="s">
        <v>1514</v>
      </c>
      <c r="M915">
        <v>106</v>
      </c>
      <c r="N915">
        <v>82</v>
      </c>
      <c r="O915">
        <v>40</v>
      </c>
      <c r="P915">
        <v>5</v>
      </c>
      <c r="Q915">
        <v>5</v>
      </c>
      <c r="R915">
        <v>40</v>
      </c>
      <c r="S915">
        <v>166.233332316081</v>
      </c>
      <c r="T915" s="4">
        <v>31.033333460489899</v>
      </c>
      <c r="U915">
        <v>0.5</v>
      </c>
      <c r="V915">
        <v>0.27833333114782999</v>
      </c>
      <c r="X915">
        <v>107.5</v>
      </c>
      <c r="Y915" s="4">
        <v>0.63980000000000004</v>
      </c>
      <c r="Z915">
        <v>0.70709999999999995</v>
      </c>
      <c r="AA915">
        <v>19</v>
      </c>
      <c r="AB915">
        <v>0.61099999999999999</v>
      </c>
      <c r="AC915">
        <v>12.21</v>
      </c>
      <c r="AD915">
        <v>2.0705</v>
      </c>
      <c r="AE915">
        <v>2.0499999999999998</v>
      </c>
      <c r="AF915">
        <v>2.5960000000000001</v>
      </c>
      <c r="AG915">
        <v>47.33</v>
      </c>
      <c r="AH915">
        <v>-28.867278070000001</v>
      </c>
      <c r="AJ915" s="5">
        <f t="shared" si="29"/>
        <v>23.087804878048782</v>
      </c>
    </row>
    <row r="916" spans="1:36" x14ac:dyDescent="0.25">
      <c r="A916" t="s">
        <v>4889</v>
      </c>
      <c r="B916" t="s">
        <v>4984</v>
      </c>
      <c r="C916" t="s">
        <v>1634</v>
      </c>
      <c r="D916" t="str">
        <f t="shared" si="28"/>
        <v>Micropholis guyanensis</v>
      </c>
      <c r="E916" t="s">
        <v>5018</v>
      </c>
      <c r="F916" t="s">
        <v>40</v>
      </c>
      <c r="G916">
        <v>36</v>
      </c>
      <c r="H916">
        <v>96</v>
      </c>
      <c r="I916">
        <v>3</v>
      </c>
      <c r="J916">
        <v>5</v>
      </c>
      <c r="K916" t="s">
        <v>38</v>
      </c>
      <c r="L916" t="s">
        <v>5018</v>
      </c>
      <c r="M916">
        <v>541</v>
      </c>
      <c r="N916">
        <v>36.6</v>
      </c>
      <c r="O916">
        <v>28</v>
      </c>
      <c r="P916">
        <v>5</v>
      </c>
      <c r="Q916">
        <v>5</v>
      </c>
      <c r="R916">
        <v>25</v>
      </c>
      <c r="S916">
        <v>286</v>
      </c>
      <c r="T916" s="4">
        <v>60.900000254313099</v>
      </c>
      <c r="U916">
        <v>1.96000003814697</v>
      </c>
      <c r="V916">
        <v>0.561333328485489</v>
      </c>
      <c r="X916">
        <v>119.1</v>
      </c>
      <c r="AE916">
        <v>2.2989999502897298</v>
      </c>
      <c r="AF916">
        <v>1.85538995265961</v>
      </c>
      <c r="AG916">
        <v>53.087997436523402</v>
      </c>
      <c r="AH916">
        <v>-31.167211959999999</v>
      </c>
      <c r="AJ916" s="5">
        <f t="shared" si="29"/>
        <v>23.091778418626337</v>
      </c>
    </row>
    <row r="917" spans="1:36" x14ac:dyDescent="0.25">
      <c r="A917" t="s">
        <v>2969</v>
      </c>
      <c r="B917" t="s">
        <v>2999</v>
      </c>
      <c r="C917" t="s">
        <v>3276</v>
      </c>
      <c r="D917" t="str">
        <f t="shared" si="28"/>
        <v>Eschweilera sagotiana</v>
      </c>
      <c r="E917" t="s">
        <v>3296</v>
      </c>
      <c r="F917" t="s">
        <v>89</v>
      </c>
      <c r="G917">
        <v>42</v>
      </c>
      <c r="H917">
        <v>145</v>
      </c>
      <c r="I917">
        <v>3</v>
      </c>
      <c r="J917">
        <v>5</v>
      </c>
      <c r="K917" t="s">
        <v>38</v>
      </c>
      <c r="L917" t="s">
        <v>3296</v>
      </c>
      <c r="M917">
        <v>316</v>
      </c>
      <c r="N917">
        <v>37.9</v>
      </c>
      <c r="O917">
        <v>28</v>
      </c>
      <c r="P917">
        <v>4</v>
      </c>
      <c r="Q917">
        <v>5</v>
      </c>
      <c r="R917">
        <v>20</v>
      </c>
      <c r="S917">
        <v>258.76666259765602</v>
      </c>
      <c r="T917" s="4">
        <v>60.1666666666667</v>
      </c>
      <c r="U917">
        <v>2.6199999650319401</v>
      </c>
      <c r="V917">
        <v>0.96733333667119303</v>
      </c>
      <c r="X917">
        <v>219</v>
      </c>
      <c r="Y917" s="4">
        <v>0.78129999999999999</v>
      </c>
      <c r="AA917">
        <v>9</v>
      </c>
      <c r="AE917">
        <v>2.23</v>
      </c>
      <c r="AF917">
        <v>-0.77700000000000002</v>
      </c>
      <c r="AG917">
        <v>51.5</v>
      </c>
      <c r="AH917">
        <v>-30.780273940000001</v>
      </c>
      <c r="AJ917" s="5">
        <f t="shared" si="29"/>
        <v>23.094170403587444</v>
      </c>
    </row>
    <row r="918" spans="1:36" x14ac:dyDescent="0.25">
      <c r="A918" t="s">
        <v>1187</v>
      </c>
      <c r="B918" t="s">
        <v>1280</v>
      </c>
      <c r="C918" t="s">
        <v>1281</v>
      </c>
      <c r="D918" t="str">
        <f t="shared" si="28"/>
        <v>Eperua falcata</v>
      </c>
      <c r="E918" t="s">
        <v>1300</v>
      </c>
      <c r="F918" t="s">
        <v>74</v>
      </c>
      <c r="G918">
        <v>26</v>
      </c>
      <c r="H918">
        <v>6</v>
      </c>
      <c r="I918">
        <v>3</v>
      </c>
      <c r="J918">
        <v>5</v>
      </c>
      <c r="K918" t="s">
        <v>38</v>
      </c>
      <c r="L918" t="s">
        <v>1300</v>
      </c>
      <c r="M918">
        <v>89</v>
      </c>
      <c r="N918">
        <v>23.2</v>
      </c>
      <c r="O918">
        <v>23</v>
      </c>
      <c r="P918">
        <v>4</v>
      </c>
      <c r="Q918">
        <v>4</v>
      </c>
      <c r="R918">
        <v>23</v>
      </c>
      <c r="S918">
        <v>154.10000101725299</v>
      </c>
      <c r="T918" s="4">
        <v>53.6666666666667</v>
      </c>
      <c r="U918">
        <v>0.86333332459131895</v>
      </c>
      <c r="V918">
        <v>0.25366666416327199</v>
      </c>
      <c r="X918">
        <v>95.3</v>
      </c>
      <c r="Y918" s="4">
        <v>0.65</v>
      </c>
      <c r="Z918">
        <v>0.54</v>
      </c>
      <c r="AA918">
        <v>5</v>
      </c>
      <c r="AB918">
        <v>0.58299999999999996</v>
      </c>
      <c r="AC918">
        <v>12.4466</v>
      </c>
      <c r="AD918">
        <v>2.2480000000000002</v>
      </c>
      <c r="AE918">
        <v>2.2409999743103999</v>
      </c>
      <c r="AF918">
        <v>1.44913005828857</v>
      </c>
      <c r="AG918">
        <v>51.7799973487854</v>
      </c>
      <c r="AH918">
        <v>-29.33102448</v>
      </c>
      <c r="AJ918" s="5">
        <f t="shared" si="29"/>
        <v>23.105755440590368</v>
      </c>
    </row>
    <row r="919" spans="1:36" x14ac:dyDescent="0.25">
      <c r="A919" t="s">
        <v>1499</v>
      </c>
      <c r="B919" t="s">
        <v>1500</v>
      </c>
      <c r="C919" t="s">
        <v>1501</v>
      </c>
      <c r="D919" t="str">
        <f t="shared" si="28"/>
        <v>Caryocar glabrum</v>
      </c>
      <c r="E919" t="s">
        <v>1505</v>
      </c>
      <c r="F919" t="s">
        <v>37</v>
      </c>
      <c r="G919">
        <v>91</v>
      </c>
      <c r="H919">
        <v>69</v>
      </c>
      <c r="I919">
        <v>3</v>
      </c>
      <c r="J919">
        <v>5</v>
      </c>
      <c r="K919" t="s">
        <v>38</v>
      </c>
      <c r="L919" t="s">
        <v>1505</v>
      </c>
      <c r="M919">
        <v>106</v>
      </c>
      <c r="N919">
        <v>79.900000000000006</v>
      </c>
      <c r="O919">
        <v>29</v>
      </c>
      <c r="P919">
        <v>5</v>
      </c>
      <c r="Q919">
        <v>5</v>
      </c>
      <c r="R919">
        <v>29</v>
      </c>
      <c r="S919">
        <v>185.79999796549501</v>
      </c>
      <c r="T919" s="4">
        <v>53.799999237060497</v>
      </c>
      <c r="U919">
        <v>0.77333333094914802</v>
      </c>
      <c r="V919">
        <v>0.28966667254765799</v>
      </c>
      <c r="X919">
        <v>90.6</v>
      </c>
      <c r="AA919">
        <v>22</v>
      </c>
      <c r="AE919">
        <v>2.2639999166131002</v>
      </c>
      <c r="AF919">
        <v>1.61282002925873</v>
      </c>
      <c r="AG919">
        <v>52.320998907089198</v>
      </c>
      <c r="AH919">
        <v>-29.211718680000001</v>
      </c>
      <c r="AJ919" s="5">
        <f t="shared" si="29"/>
        <v>23.10998270060027</v>
      </c>
    </row>
    <row r="920" spans="1:36" x14ac:dyDescent="0.25">
      <c r="A920" t="s">
        <v>1187</v>
      </c>
      <c r="B920" t="s">
        <v>1199</v>
      </c>
      <c r="C920" t="s">
        <v>63</v>
      </c>
      <c r="D920" t="str">
        <f t="shared" si="28"/>
        <v>Dicorynia guianensis</v>
      </c>
      <c r="E920" t="s">
        <v>1220</v>
      </c>
      <c r="F920" t="s">
        <v>74</v>
      </c>
      <c r="G920">
        <v>66</v>
      </c>
      <c r="H920">
        <v>50</v>
      </c>
      <c r="I920">
        <v>3</v>
      </c>
      <c r="J920">
        <v>5</v>
      </c>
      <c r="K920" t="s">
        <v>38</v>
      </c>
      <c r="L920" t="s">
        <v>1220</v>
      </c>
      <c r="M920">
        <v>88</v>
      </c>
      <c r="N920">
        <v>58.2</v>
      </c>
      <c r="O920">
        <v>36</v>
      </c>
      <c r="P920">
        <v>5</v>
      </c>
      <c r="Q920">
        <v>5</v>
      </c>
      <c r="R920">
        <v>30</v>
      </c>
      <c r="S920">
        <v>269.43332926432299</v>
      </c>
      <c r="T920" s="4">
        <v>56.5000012715658</v>
      </c>
      <c r="U920">
        <v>1.8166666825612401</v>
      </c>
      <c r="V920">
        <v>0.43566665053367598</v>
      </c>
      <c r="X920">
        <v>119.2</v>
      </c>
      <c r="Y920" s="4">
        <v>0.62</v>
      </c>
      <c r="Z920">
        <v>0.72</v>
      </c>
      <c r="AA920">
        <v>13</v>
      </c>
      <c r="AB920">
        <v>0.47699999999999998</v>
      </c>
      <c r="AC920">
        <v>6.3926100000000003</v>
      </c>
      <c r="AD920">
        <v>2.3530000000000002</v>
      </c>
      <c r="AE920">
        <v>2.2569999098777802</v>
      </c>
      <c r="AF920">
        <v>5.0864801406860396</v>
      </c>
      <c r="AG920">
        <v>52.166998386383099</v>
      </c>
      <c r="AH920">
        <v>-29.118148519999998</v>
      </c>
      <c r="AJ920" s="5">
        <f t="shared" si="29"/>
        <v>23.113425108292546</v>
      </c>
    </row>
    <row r="921" spans="1:36" x14ac:dyDescent="0.25">
      <c r="A921" t="s">
        <v>4794</v>
      </c>
      <c r="B921" t="s">
        <v>4800</v>
      </c>
      <c r="C921" t="s">
        <v>4805</v>
      </c>
      <c r="D921" t="str">
        <f t="shared" si="28"/>
        <v>Cupania scrobiculata</v>
      </c>
      <c r="E921" t="s">
        <v>4808</v>
      </c>
      <c r="F921" t="s">
        <v>40</v>
      </c>
      <c r="G921">
        <v>15</v>
      </c>
      <c r="H921">
        <v>32</v>
      </c>
      <c r="I921">
        <v>3</v>
      </c>
      <c r="J921">
        <v>5</v>
      </c>
      <c r="K921" t="s">
        <v>38</v>
      </c>
      <c r="L921" t="s">
        <v>4808</v>
      </c>
      <c r="M921">
        <v>508</v>
      </c>
      <c r="N921">
        <v>11.8</v>
      </c>
      <c r="O921">
        <v>9</v>
      </c>
      <c r="P921">
        <v>3</v>
      </c>
      <c r="Q921">
        <v>3</v>
      </c>
      <c r="R921">
        <v>9</v>
      </c>
      <c r="S921">
        <v>175.333333333333</v>
      </c>
      <c r="T921" s="4">
        <v>46.3333333333333</v>
      </c>
      <c r="U921">
        <v>1.77333331108093</v>
      </c>
      <c r="V921">
        <v>0.420333335796992</v>
      </c>
      <c r="X921">
        <v>209.8</v>
      </c>
      <c r="AE921">
        <v>2.1330000832676901</v>
      </c>
      <c r="AF921">
        <v>2.5863199234008798</v>
      </c>
      <c r="AG921">
        <v>49.314999580383301</v>
      </c>
      <c r="AH921">
        <v>-33.041779499999997</v>
      </c>
      <c r="AJ921" s="5">
        <f t="shared" si="29"/>
        <v>23.120017653648773</v>
      </c>
    </row>
    <row r="922" spans="1:36" x14ac:dyDescent="0.25">
      <c r="A922" t="s">
        <v>4482</v>
      </c>
      <c r="B922" t="s">
        <v>4494</v>
      </c>
      <c r="C922" t="s">
        <v>4495</v>
      </c>
      <c r="D922" t="str">
        <f t="shared" si="28"/>
        <v>Bocoa prouacensis</v>
      </c>
      <c r="E922" t="s">
        <v>4563</v>
      </c>
      <c r="F922" t="s">
        <v>89</v>
      </c>
      <c r="G922">
        <v>20</v>
      </c>
      <c r="H922">
        <v>167</v>
      </c>
      <c r="I922">
        <v>3</v>
      </c>
      <c r="J922">
        <v>5</v>
      </c>
      <c r="K922" t="s">
        <v>38</v>
      </c>
      <c r="L922" t="s">
        <v>4563</v>
      </c>
      <c r="M922">
        <v>456</v>
      </c>
      <c r="N922">
        <v>24.2</v>
      </c>
      <c r="O922">
        <v>20</v>
      </c>
      <c r="P922">
        <v>2</v>
      </c>
      <c r="Q922">
        <v>2</v>
      </c>
      <c r="R922">
        <v>19</v>
      </c>
      <c r="S922">
        <v>253.09999593098999</v>
      </c>
      <c r="T922" s="4">
        <v>51.1666666666667</v>
      </c>
      <c r="U922">
        <v>2.9933333396911599</v>
      </c>
      <c r="V922">
        <v>0.62400000790754995</v>
      </c>
      <c r="X922">
        <v>145.4</v>
      </c>
      <c r="Y922" s="4">
        <v>0.97960000000000003</v>
      </c>
      <c r="AA922">
        <v>5</v>
      </c>
      <c r="AE922">
        <v>2.2799999999999998</v>
      </c>
      <c r="AF922">
        <v>1.04</v>
      </c>
      <c r="AG922">
        <v>52.75</v>
      </c>
      <c r="AH922">
        <v>-32.09170889</v>
      </c>
      <c r="AJ922" s="5">
        <f t="shared" si="29"/>
        <v>23.135964912280702</v>
      </c>
    </row>
    <row r="923" spans="1:36" x14ac:dyDescent="0.25">
      <c r="A923" t="s">
        <v>4482</v>
      </c>
      <c r="B923" t="s">
        <v>4494</v>
      </c>
      <c r="C923" t="s">
        <v>4495</v>
      </c>
      <c r="D923" t="str">
        <f t="shared" si="28"/>
        <v>Bocoa prouacensis</v>
      </c>
      <c r="E923" t="s">
        <v>4499</v>
      </c>
      <c r="F923" t="s">
        <v>37</v>
      </c>
      <c r="G923">
        <v>68</v>
      </c>
      <c r="H923">
        <v>70</v>
      </c>
      <c r="I923">
        <v>3</v>
      </c>
      <c r="J923">
        <v>5</v>
      </c>
      <c r="K923" t="s">
        <v>38</v>
      </c>
      <c r="L923" t="s">
        <v>4499</v>
      </c>
      <c r="M923">
        <v>456</v>
      </c>
      <c r="N923">
        <v>14.6</v>
      </c>
      <c r="O923">
        <v>24</v>
      </c>
      <c r="P923">
        <v>3</v>
      </c>
      <c r="Q923">
        <v>4</v>
      </c>
      <c r="R923">
        <v>24</v>
      </c>
      <c r="S923">
        <v>214</v>
      </c>
      <c r="T923" s="4">
        <v>52.800000508626297</v>
      </c>
      <c r="U923">
        <v>2.2666666507720898</v>
      </c>
      <c r="V923">
        <v>0.65133332212766004</v>
      </c>
      <c r="X923">
        <v>208.2</v>
      </c>
      <c r="AA923">
        <v>3</v>
      </c>
      <c r="AE923">
        <v>2.2779999300837499</v>
      </c>
      <c r="AF923">
        <v>4.3363499641418501</v>
      </c>
      <c r="AG923">
        <v>52.739000320434599</v>
      </c>
      <c r="AH923">
        <v>-33.085975699999999</v>
      </c>
      <c r="AJ923" s="5">
        <f t="shared" si="29"/>
        <v>23.151449490385044</v>
      </c>
    </row>
    <row r="924" spans="1:36" x14ac:dyDescent="0.25">
      <c r="A924" t="s">
        <v>2969</v>
      </c>
      <c r="B924" t="s">
        <v>3329</v>
      </c>
      <c r="C924" t="s">
        <v>3330</v>
      </c>
      <c r="D924" t="str">
        <f t="shared" si="28"/>
        <v>Gustavia hexapetala</v>
      </c>
      <c r="E924" t="s">
        <v>3374</v>
      </c>
      <c r="F924" t="s">
        <v>89</v>
      </c>
      <c r="G924">
        <v>69</v>
      </c>
      <c r="H924">
        <v>187</v>
      </c>
      <c r="I924">
        <v>3</v>
      </c>
      <c r="J924">
        <v>5</v>
      </c>
      <c r="K924" t="s">
        <v>38</v>
      </c>
      <c r="L924" t="s">
        <v>3374</v>
      </c>
      <c r="M924">
        <v>318</v>
      </c>
      <c r="N924">
        <v>14.3</v>
      </c>
      <c r="O924">
        <v>16</v>
      </c>
      <c r="P924">
        <v>3</v>
      </c>
      <c r="Q924">
        <v>3</v>
      </c>
      <c r="R924">
        <v>10</v>
      </c>
      <c r="S924">
        <v>218.89999898274701</v>
      </c>
      <c r="T924" s="4">
        <v>52.566665649414098</v>
      </c>
      <c r="U924">
        <v>1.48666667938232</v>
      </c>
      <c r="V924">
        <v>0.72933332125345895</v>
      </c>
      <c r="X924">
        <v>192.8</v>
      </c>
      <c r="Y924" s="4">
        <v>0.69410000000000005</v>
      </c>
      <c r="AA924">
        <v>6</v>
      </c>
      <c r="AE924">
        <v>2.0699999999999998</v>
      </c>
      <c r="AF924">
        <v>0.99399999999999999</v>
      </c>
      <c r="AG924">
        <v>47.94</v>
      </c>
      <c r="AH924">
        <v>-33.448271380000001</v>
      </c>
      <c r="AJ924" s="5">
        <f t="shared" si="29"/>
        <v>23.159420289855074</v>
      </c>
    </row>
    <row r="925" spans="1:36" x14ac:dyDescent="0.25">
      <c r="A925" t="s">
        <v>4482</v>
      </c>
      <c r="B925" t="s">
        <v>4494</v>
      </c>
      <c r="C925" t="s">
        <v>4495</v>
      </c>
      <c r="D925" t="str">
        <f t="shared" si="28"/>
        <v>Bocoa prouacensis</v>
      </c>
      <c r="E925" t="s">
        <v>4565</v>
      </c>
      <c r="F925" t="s">
        <v>89</v>
      </c>
      <c r="G925">
        <v>38</v>
      </c>
      <c r="H925">
        <v>180</v>
      </c>
      <c r="I925">
        <v>3</v>
      </c>
      <c r="J925">
        <v>5</v>
      </c>
      <c r="K925" t="s">
        <v>38</v>
      </c>
      <c r="L925" t="s">
        <v>4565</v>
      </c>
      <c r="M925">
        <v>456</v>
      </c>
      <c r="N925">
        <v>13.1</v>
      </c>
      <c r="O925">
        <v>17</v>
      </c>
      <c r="P925">
        <v>1</v>
      </c>
      <c r="Q925">
        <v>1</v>
      </c>
      <c r="R925">
        <v>11</v>
      </c>
      <c r="S925">
        <v>187.233332316081</v>
      </c>
      <c r="T925" s="4">
        <v>37.899998982747398</v>
      </c>
      <c r="U925">
        <v>3.0466666221618701</v>
      </c>
      <c r="V925">
        <v>0.66533333063125599</v>
      </c>
      <c r="X925">
        <v>207.6</v>
      </c>
      <c r="AE925">
        <v>2.15</v>
      </c>
      <c r="AF925">
        <v>2.14</v>
      </c>
      <c r="AG925">
        <v>49.8</v>
      </c>
      <c r="AH925">
        <v>-32.798567390000002</v>
      </c>
      <c r="AJ925" s="5">
        <f t="shared" si="29"/>
        <v>23.162790697674417</v>
      </c>
    </row>
    <row r="926" spans="1:36" x14ac:dyDescent="0.25">
      <c r="A926" t="s">
        <v>1187</v>
      </c>
      <c r="B926" t="s">
        <v>1188</v>
      </c>
      <c r="C926" t="s">
        <v>122</v>
      </c>
      <c r="D926" t="str">
        <f t="shared" si="28"/>
        <v>Bauhinia IND</v>
      </c>
      <c r="E926" t="s">
        <v>1190</v>
      </c>
      <c r="F926" t="s">
        <v>116</v>
      </c>
      <c r="G926">
        <v>114</v>
      </c>
      <c r="H926">
        <v>5</v>
      </c>
      <c r="I926">
        <v>3</v>
      </c>
      <c r="J926">
        <v>2</v>
      </c>
      <c r="K926" t="s">
        <v>270</v>
      </c>
      <c r="L926" t="s">
        <v>1190</v>
      </c>
      <c r="M926">
        <v>86</v>
      </c>
      <c r="N926">
        <v>29.9</v>
      </c>
      <c r="P926">
        <v>3</v>
      </c>
      <c r="Q926">
        <v>4</v>
      </c>
      <c r="R926">
        <v>25</v>
      </c>
      <c r="S926">
        <v>203</v>
      </c>
      <c r="T926" s="4">
        <v>52.266666412353501</v>
      </c>
      <c r="U926">
        <v>1.30666665236155</v>
      </c>
      <c r="V926">
        <v>1.1436666647593201</v>
      </c>
      <c r="X926">
        <v>389.5</v>
      </c>
      <c r="AB926">
        <v>0.46200000000000002</v>
      </c>
      <c r="AE926">
        <v>2.04</v>
      </c>
      <c r="AF926">
        <v>4.7619999999999996</v>
      </c>
      <c r="AG926">
        <v>47.28</v>
      </c>
      <c r="AH926">
        <v>-32.378231829999997</v>
      </c>
      <c r="AJ926" s="5">
        <f t="shared" si="29"/>
        <v>23.176470588235293</v>
      </c>
    </row>
    <row r="927" spans="1:36" x14ac:dyDescent="0.25">
      <c r="A927" t="s">
        <v>3810</v>
      </c>
      <c r="B927" t="s">
        <v>3940</v>
      </c>
      <c r="C927" t="s">
        <v>340</v>
      </c>
      <c r="D927" t="str">
        <f t="shared" si="28"/>
        <v>Parkia nitida</v>
      </c>
      <c r="E927" t="s">
        <v>3946</v>
      </c>
      <c r="F927" t="s">
        <v>116</v>
      </c>
      <c r="G927">
        <v>191</v>
      </c>
      <c r="H927">
        <v>99</v>
      </c>
      <c r="I927">
        <v>3</v>
      </c>
      <c r="J927">
        <v>5</v>
      </c>
      <c r="K927" t="s">
        <v>38</v>
      </c>
      <c r="L927" t="s">
        <v>3946</v>
      </c>
      <c r="M927">
        <v>382</v>
      </c>
      <c r="N927">
        <v>103.9</v>
      </c>
      <c r="O927">
        <v>45</v>
      </c>
      <c r="P927">
        <v>5</v>
      </c>
      <c r="Q927">
        <v>5</v>
      </c>
      <c r="R927">
        <v>45</v>
      </c>
      <c r="V927">
        <v>0.53899997472763095</v>
      </c>
      <c r="X927">
        <v>42.9</v>
      </c>
      <c r="Y927" s="4">
        <v>0.51100000000000001</v>
      </c>
      <c r="Z927">
        <v>0.93600000000000005</v>
      </c>
      <c r="AA927">
        <v>7</v>
      </c>
      <c r="AB927">
        <v>0.79</v>
      </c>
      <c r="AC927">
        <v>10.5975</v>
      </c>
      <c r="AD927">
        <v>3.2905000000000002</v>
      </c>
      <c r="AE927">
        <v>2.0609999075532</v>
      </c>
      <c r="AF927">
        <v>4.6838898658752397</v>
      </c>
      <c r="AG927">
        <v>47.771000862121603</v>
      </c>
      <c r="AH927">
        <v>-30.980645169999999</v>
      </c>
      <c r="AJ927" s="5">
        <f t="shared" si="29"/>
        <v>23.178555557935418</v>
      </c>
    </row>
    <row r="928" spans="1:36" x14ac:dyDescent="0.25">
      <c r="A928" t="s">
        <v>124</v>
      </c>
      <c r="B928" t="s">
        <v>297</v>
      </c>
      <c r="C928" t="s">
        <v>311</v>
      </c>
      <c r="D928" t="str">
        <f t="shared" si="28"/>
        <v>Unonopsis rufescens</v>
      </c>
      <c r="E928" t="s">
        <v>328</v>
      </c>
      <c r="F928" t="s">
        <v>42</v>
      </c>
      <c r="G928">
        <v>53</v>
      </c>
      <c r="H928">
        <v>386</v>
      </c>
      <c r="I928">
        <v>3</v>
      </c>
      <c r="J928">
        <v>4</v>
      </c>
      <c r="K928" t="s">
        <v>38</v>
      </c>
      <c r="L928" t="s">
        <v>328</v>
      </c>
      <c r="M928">
        <v>21</v>
      </c>
      <c r="N928">
        <v>12.3</v>
      </c>
      <c r="O928">
        <v>10</v>
      </c>
      <c r="P928">
        <v>3</v>
      </c>
      <c r="Q928">
        <v>3</v>
      </c>
      <c r="R928">
        <v>10</v>
      </c>
      <c r="S928">
        <v>196.79999796549501</v>
      </c>
      <c r="T928" s="4">
        <v>59.733332316080698</v>
      </c>
      <c r="U928">
        <v>1.62000000476837</v>
      </c>
      <c r="V928">
        <v>0.45333332816759703</v>
      </c>
      <c r="X928">
        <v>193</v>
      </c>
      <c r="Y928" s="4">
        <v>0.56620000000000004</v>
      </c>
      <c r="Z928">
        <v>0.69440000000000002</v>
      </c>
      <c r="AA928">
        <v>4</v>
      </c>
      <c r="AB928">
        <v>0.57099999999999995</v>
      </c>
      <c r="AC928">
        <v>10.109</v>
      </c>
      <c r="AD928">
        <v>2.0194999999999999</v>
      </c>
      <c r="AE928">
        <v>2.0870000123977701</v>
      </c>
      <c r="AF928">
        <v>1.7156900167465201</v>
      </c>
      <c r="AG928">
        <v>48.3810007572174</v>
      </c>
      <c r="AH928">
        <v>-33.837039939999997</v>
      </c>
      <c r="AJ928" s="5">
        <f t="shared" si="29"/>
        <v>23.182079765122811</v>
      </c>
    </row>
    <row r="929" spans="1:36" x14ac:dyDescent="0.25">
      <c r="A929" t="s">
        <v>1606</v>
      </c>
      <c r="B929" t="s">
        <v>1607</v>
      </c>
      <c r="C929" t="s">
        <v>1608</v>
      </c>
      <c r="D929" t="str">
        <f t="shared" si="28"/>
        <v>Goupia glabra</v>
      </c>
      <c r="E929" t="s">
        <v>1618</v>
      </c>
      <c r="F929" t="s">
        <v>89</v>
      </c>
      <c r="G929">
        <v>11</v>
      </c>
      <c r="H929">
        <v>139</v>
      </c>
      <c r="I929">
        <v>3</v>
      </c>
      <c r="J929">
        <v>5</v>
      </c>
      <c r="K929" t="s">
        <v>38</v>
      </c>
      <c r="L929" t="s">
        <v>1618</v>
      </c>
      <c r="M929">
        <v>113</v>
      </c>
      <c r="N929">
        <v>50.3</v>
      </c>
      <c r="O929">
        <v>25</v>
      </c>
      <c r="P929">
        <v>5</v>
      </c>
      <c r="Q929">
        <v>5</v>
      </c>
      <c r="R929">
        <v>25</v>
      </c>
      <c r="S929">
        <v>197.43333435058599</v>
      </c>
      <c r="T929" s="4">
        <v>46.566666920979799</v>
      </c>
      <c r="U929">
        <v>1.23666667938232</v>
      </c>
      <c r="V929">
        <v>0.19366666674614</v>
      </c>
      <c r="X929">
        <v>58.8</v>
      </c>
      <c r="Y929" s="4">
        <v>0.76680000000000004</v>
      </c>
      <c r="AA929">
        <v>15</v>
      </c>
      <c r="AE929">
        <v>2.13</v>
      </c>
      <c r="AF929">
        <v>-0.93100000000000005</v>
      </c>
      <c r="AG929">
        <v>49.38</v>
      </c>
      <c r="AH929">
        <v>-31.032003039999999</v>
      </c>
      <c r="AJ929" s="5">
        <f t="shared" si="29"/>
        <v>23.1830985915493</v>
      </c>
    </row>
    <row r="930" spans="1:36" x14ac:dyDescent="0.25">
      <c r="A930" t="s">
        <v>696</v>
      </c>
      <c r="B930" t="s">
        <v>697</v>
      </c>
      <c r="C930" t="s">
        <v>698</v>
      </c>
      <c r="D930" t="str">
        <f t="shared" si="28"/>
        <v>Jacaranda copaia</v>
      </c>
      <c r="E930" t="s">
        <v>703</v>
      </c>
      <c r="F930" t="s">
        <v>74</v>
      </c>
      <c r="G930">
        <v>64</v>
      </c>
      <c r="H930">
        <v>47</v>
      </c>
      <c r="I930">
        <v>3</v>
      </c>
      <c r="J930">
        <v>5</v>
      </c>
      <c r="K930" t="s">
        <v>38</v>
      </c>
      <c r="L930" t="s">
        <v>703</v>
      </c>
      <c r="M930">
        <v>46</v>
      </c>
      <c r="N930">
        <v>26.7</v>
      </c>
      <c r="O930">
        <v>26</v>
      </c>
      <c r="P930">
        <v>3</v>
      </c>
      <c r="Q930">
        <v>3</v>
      </c>
      <c r="R930">
        <v>25</v>
      </c>
      <c r="S930">
        <v>262.36667378743499</v>
      </c>
      <c r="T930" s="4">
        <v>41.766666412353501</v>
      </c>
      <c r="U930">
        <v>1.3466666936874401</v>
      </c>
      <c r="V930">
        <v>0.116666667163372</v>
      </c>
      <c r="X930">
        <v>33.700000000000003</v>
      </c>
      <c r="AA930">
        <v>5</v>
      </c>
      <c r="AE930">
        <v>2.27400008589029</v>
      </c>
      <c r="AF930">
        <v>3.0658099651336701</v>
      </c>
      <c r="AG930">
        <v>52.736002206802397</v>
      </c>
      <c r="AH930">
        <v>-33.052457369999999</v>
      </c>
      <c r="AJ930" s="5">
        <f t="shared" si="29"/>
        <v>23.190853216769256</v>
      </c>
    </row>
    <row r="931" spans="1:36" x14ac:dyDescent="0.25">
      <c r="A931" t="s">
        <v>3810</v>
      </c>
      <c r="B931" t="s">
        <v>3959</v>
      </c>
      <c r="C931" t="s">
        <v>3967</v>
      </c>
      <c r="D931" t="str">
        <f t="shared" si="28"/>
        <v>Pseudopiptadenia suaveolens</v>
      </c>
      <c r="E931" t="s">
        <v>3974</v>
      </c>
      <c r="F931" t="s">
        <v>42</v>
      </c>
      <c r="G931">
        <v>25</v>
      </c>
      <c r="H931">
        <v>308</v>
      </c>
      <c r="I931">
        <v>3</v>
      </c>
      <c r="J931">
        <v>5</v>
      </c>
      <c r="K931" t="s">
        <v>38</v>
      </c>
      <c r="L931" t="s">
        <v>3974</v>
      </c>
      <c r="M931">
        <v>387</v>
      </c>
      <c r="N931">
        <v>24</v>
      </c>
      <c r="O931">
        <v>31</v>
      </c>
      <c r="P931">
        <v>4</v>
      </c>
      <c r="Q931">
        <v>5</v>
      </c>
      <c r="R931">
        <v>25</v>
      </c>
      <c r="S931">
        <v>209.56666564941401</v>
      </c>
      <c r="T931" s="4">
        <v>42</v>
      </c>
      <c r="V931">
        <v>0.24899999797344199</v>
      </c>
      <c r="X931">
        <v>20</v>
      </c>
      <c r="Y931" s="4">
        <v>0.58819999999999995</v>
      </c>
      <c r="Z931">
        <v>0.69079999999999997</v>
      </c>
      <c r="AA931">
        <v>4</v>
      </c>
      <c r="AB931">
        <v>0.59399999999999997</v>
      </c>
      <c r="AC931">
        <v>10.9625</v>
      </c>
      <c r="AD931">
        <v>1.8985000000000001</v>
      </c>
      <c r="AE931">
        <v>2.1320000290870702</v>
      </c>
      <c r="AF931">
        <v>5.1006197929382298</v>
      </c>
      <c r="AG931">
        <v>49.511998891830402</v>
      </c>
      <c r="AH931">
        <v>-31.640526170000001</v>
      </c>
      <c r="AJ931" s="5">
        <f t="shared" si="29"/>
        <v>23.223263703721248</v>
      </c>
    </row>
    <row r="932" spans="1:36" x14ac:dyDescent="0.25">
      <c r="A932" t="s">
        <v>4889</v>
      </c>
      <c r="B932" t="s">
        <v>5067</v>
      </c>
      <c r="C932" t="s">
        <v>5108</v>
      </c>
      <c r="D932" t="str">
        <f t="shared" si="28"/>
        <v>Pouteria durlandii</v>
      </c>
      <c r="E932" t="s">
        <v>5110</v>
      </c>
      <c r="F932" t="s">
        <v>40</v>
      </c>
      <c r="G932">
        <v>96</v>
      </c>
      <c r="H932">
        <v>81</v>
      </c>
      <c r="I932">
        <v>3</v>
      </c>
      <c r="J932">
        <v>4</v>
      </c>
      <c r="K932" t="s">
        <v>38</v>
      </c>
      <c r="L932" t="s">
        <v>5110</v>
      </c>
      <c r="M932">
        <v>556</v>
      </c>
      <c r="N932">
        <v>19.899999999999999</v>
      </c>
      <c r="O932">
        <v>20</v>
      </c>
      <c r="P932">
        <v>4</v>
      </c>
      <c r="Q932">
        <v>3</v>
      </c>
      <c r="R932">
        <v>15</v>
      </c>
      <c r="S932">
        <v>283</v>
      </c>
      <c r="T932" s="4">
        <v>51.066666920979799</v>
      </c>
      <c r="U932">
        <v>1.9933333396911599</v>
      </c>
      <c r="V932">
        <v>0.65033334493637096</v>
      </c>
      <c r="X932">
        <v>144.19999999999999</v>
      </c>
      <c r="Y932" s="4">
        <v>0.71319999999999995</v>
      </c>
      <c r="Z932">
        <v>0.53069999999999995</v>
      </c>
      <c r="AB932">
        <v>0.66900000000000004</v>
      </c>
      <c r="AC932">
        <v>9.9600000000000009</v>
      </c>
      <c r="AD932">
        <v>1.95</v>
      </c>
      <c r="AE932">
        <v>2.1040000021457699</v>
      </c>
      <c r="AF932">
        <v>3.00399994850159</v>
      </c>
      <c r="AG932">
        <v>48.903000354766803</v>
      </c>
      <c r="AH932">
        <v>-30.310670989999998</v>
      </c>
      <c r="AJ932" s="5">
        <f t="shared" si="29"/>
        <v>23.242870867344557</v>
      </c>
    </row>
    <row r="933" spans="1:36" x14ac:dyDescent="0.25">
      <c r="A933" t="s">
        <v>2042</v>
      </c>
      <c r="B933" t="s">
        <v>2131</v>
      </c>
      <c r="C933" t="s">
        <v>6374</v>
      </c>
      <c r="D933" t="str">
        <f t="shared" si="28"/>
        <v>Tovomita sp, 2 (DS)</v>
      </c>
      <c r="E933" t="s">
        <v>2135</v>
      </c>
      <c r="F933" t="s">
        <v>89</v>
      </c>
      <c r="G933">
        <v>78</v>
      </c>
      <c r="H933">
        <v>144</v>
      </c>
      <c r="I933">
        <v>3</v>
      </c>
      <c r="J933">
        <v>4</v>
      </c>
      <c r="K933" t="s">
        <v>38</v>
      </c>
      <c r="L933" t="s">
        <v>2135</v>
      </c>
      <c r="M933">
        <v>723</v>
      </c>
      <c r="N933">
        <v>12.1</v>
      </c>
      <c r="O933">
        <v>16</v>
      </c>
      <c r="P933">
        <v>3</v>
      </c>
      <c r="Q933">
        <v>5</v>
      </c>
      <c r="R933">
        <v>16</v>
      </c>
      <c r="S933">
        <v>368.03334554036502</v>
      </c>
      <c r="T933" s="4">
        <v>64.899998982747405</v>
      </c>
      <c r="U933">
        <v>1.33999999364217</v>
      </c>
      <c r="V933">
        <v>0.66833333174387599</v>
      </c>
      <c r="X933">
        <v>151.30000000000001</v>
      </c>
      <c r="Y933" s="4">
        <v>0.58289999999999997</v>
      </c>
      <c r="AE933">
        <v>2.1</v>
      </c>
      <c r="AF933">
        <v>-0.71</v>
      </c>
      <c r="AG933">
        <v>48.83</v>
      </c>
      <c r="AH933">
        <v>-33.185547040000003</v>
      </c>
      <c r="AJ933" s="5">
        <f t="shared" si="29"/>
        <v>23.25238095238095</v>
      </c>
    </row>
    <row r="934" spans="1:36" x14ac:dyDescent="0.25">
      <c r="A934" t="s">
        <v>33</v>
      </c>
      <c r="B934" t="s">
        <v>60</v>
      </c>
      <c r="C934" t="s">
        <v>72</v>
      </c>
      <c r="D934" t="str">
        <f t="shared" si="28"/>
        <v>Tapirira obtusa</v>
      </c>
      <c r="E934" t="s">
        <v>77</v>
      </c>
      <c r="F934" t="s">
        <v>40</v>
      </c>
      <c r="G934">
        <v>37</v>
      </c>
      <c r="H934">
        <v>10</v>
      </c>
      <c r="I934">
        <v>3</v>
      </c>
      <c r="J934">
        <v>4</v>
      </c>
      <c r="K934" t="s">
        <v>38</v>
      </c>
      <c r="L934" t="s">
        <v>77</v>
      </c>
      <c r="M934">
        <v>6</v>
      </c>
      <c r="N934">
        <v>21.8</v>
      </c>
      <c r="O934">
        <v>13</v>
      </c>
      <c r="P934">
        <v>4</v>
      </c>
      <c r="Q934">
        <v>3</v>
      </c>
      <c r="R934">
        <v>13</v>
      </c>
      <c r="S934">
        <v>184.69999694824199</v>
      </c>
      <c r="T934" s="4">
        <v>50.800000508626297</v>
      </c>
      <c r="U934">
        <v>1.1133333444595299</v>
      </c>
      <c r="V934">
        <v>0.42433333396911599</v>
      </c>
      <c r="X934">
        <v>159.19999999999999</v>
      </c>
      <c r="Y934" s="4">
        <v>0.36809999999999998</v>
      </c>
      <c r="Z934">
        <v>1.1368</v>
      </c>
      <c r="AB934">
        <v>0.33900000000000002</v>
      </c>
      <c r="AC934">
        <v>7.9634999999999998</v>
      </c>
      <c r="AD934">
        <v>1.1040000000000001</v>
      </c>
      <c r="AE934">
        <v>2.1929999813437502</v>
      </c>
      <c r="AF934">
        <v>-0.25992000102996798</v>
      </c>
      <c r="AG934">
        <v>50.994998216629</v>
      </c>
      <c r="AH934">
        <v>-31.766134839999999</v>
      </c>
      <c r="AJ934" s="5">
        <f t="shared" si="29"/>
        <v>23.253533356339592</v>
      </c>
    </row>
    <row r="935" spans="1:36" x14ac:dyDescent="0.25">
      <c r="A935" t="s">
        <v>1661</v>
      </c>
      <c r="B935" t="s">
        <v>1747</v>
      </c>
      <c r="C935" t="s">
        <v>1924</v>
      </c>
      <c r="D935" t="str">
        <f t="shared" si="28"/>
        <v>Licania majuscula</v>
      </c>
      <c r="E935" t="s">
        <v>1929</v>
      </c>
      <c r="F935" t="s">
        <v>116</v>
      </c>
      <c r="G935">
        <v>135</v>
      </c>
      <c r="H935">
        <v>25</v>
      </c>
      <c r="I935">
        <v>3</v>
      </c>
      <c r="J935">
        <v>4</v>
      </c>
      <c r="K935" t="s">
        <v>38</v>
      </c>
      <c r="L935" t="s">
        <v>1929</v>
      </c>
      <c r="M935">
        <v>145</v>
      </c>
      <c r="N935">
        <v>63.5</v>
      </c>
      <c r="O935">
        <v>33</v>
      </c>
      <c r="P935">
        <v>4</v>
      </c>
      <c r="Q935">
        <v>3</v>
      </c>
      <c r="R935">
        <v>30</v>
      </c>
      <c r="S935">
        <v>254.666666666667</v>
      </c>
      <c r="T935" s="4">
        <v>47</v>
      </c>
      <c r="U935">
        <v>1.91333333651225</v>
      </c>
      <c r="V935">
        <v>0.40899999936421699</v>
      </c>
      <c r="X935">
        <v>123.5</v>
      </c>
      <c r="Y935" s="4">
        <v>0.71109999999999995</v>
      </c>
      <c r="Z935">
        <v>0.65139999999999998</v>
      </c>
      <c r="AA935">
        <v>5</v>
      </c>
      <c r="AB935">
        <v>0.59499999999999997</v>
      </c>
      <c r="AC935">
        <v>5.4545000000000003</v>
      </c>
      <c r="AD935">
        <v>1.2424999999999999</v>
      </c>
      <c r="AE935">
        <v>1.92</v>
      </c>
      <c r="AF935">
        <v>5.3319999999999999</v>
      </c>
      <c r="AG935">
        <v>44.65</v>
      </c>
      <c r="AH935">
        <v>-33.393554510000001</v>
      </c>
      <c r="AJ935" s="5">
        <f t="shared" si="29"/>
        <v>23.255208333333332</v>
      </c>
    </row>
    <row r="936" spans="1:36" x14ac:dyDescent="0.25">
      <c r="A936" t="s">
        <v>4794</v>
      </c>
      <c r="B936" t="s">
        <v>4845</v>
      </c>
      <c r="C936" t="s">
        <v>4855</v>
      </c>
      <c r="D936" t="str">
        <f t="shared" si="28"/>
        <v>Talisia microphylla</v>
      </c>
      <c r="E936" t="s">
        <v>4858</v>
      </c>
      <c r="F936" t="s">
        <v>42</v>
      </c>
      <c r="G936">
        <v>26</v>
      </c>
      <c r="H936">
        <v>386</v>
      </c>
      <c r="I936">
        <v>3</v>
      </c>
      <c r="J936">
        <v>5</v>
      </c>
      <c r="K936" t="s">
        <v>38</v>
      </c>
      <c r="L936" t="s">
        <v>4858</v>
      </c>
      <c r="M936">
        <v>520</v>
      </c>
      <c r="N936">
        <v>13.8</v>
      </c>
      <c r="O936">
        <v>17</v>
      </c>
      <c r="P936">
        <v>3</v>
      </c>
      <c r="Q936">
        <v>3</v>
      </c>
      <c r="R936">
        <v>17</v>
      </c>
      <c r="S936">
        <v>191.43333435058599</v>
      </c>
      <c r="T936" s="4">
        <v>48.699999491373703</v>
      </c>
      <c r="U936">
        <v>1.14666664600372</v>
      </c>
      <c r="V936">
        <v>0.143000004192193</v>
      </c>
      <c r="X936">
        <v>40.799999999999997</v>
      </c>
      <c r="Y936" s="4">
        <v>0.79879999999999995</v>
      </c>
      <c r="Z936">
        <v>0.34939999999999999</v>
      </c>
      <c r="AA936">
        <v>1</v>
      </c>
      <c r="AB936">
        <v>0.749</v>
      </c>
      <c r="AC936">
        <v>14.759499999999999</v>
      </c>
      <c r="AD936">
        <v>1.7615000000000001</v>
      </c>
      <c r="AE936">
        <v>2.0589999854564698</v>
      </c>
      <c r="AF936">
        <v>1.80471003055573</v>
      </c>
      <c r="AG936">
        <v>47.892999649047901</v>
      </c>
      <c r="AH936">
        <v>-32.44805564</v>
      </c>
      <c r="AJ936" s="5">
        <f t="shared" si="29"/>
        <v>23.260320537802368</v>
      </c>
    </row>
    <row r="937" spans="1:36" x14ac:dyDescent="0.25">
      <c r="A937" t="s">
        <v>4111</v>
      </c>
      <c r="B937" t="s">
        <v>4253</v>
      </c>
      <c r="C937" t="s">
        <v>4265</v>
      </c>
      <c r="D937" t="str">
        <f t="shared" si="28"/>
        <v>Virola michelii</v>
      </c>
      <c r="E937" t="s">
        <v>4292</v>
      </c>
      <c r="F937" t="s">
        <v>74</v>
      </c>
      <c r="G937">
        <v>67</v>
      </c>
      <c r="H937">
        <v>26</v>
      </c>
      <c r="I937">
        <v>3</v>
      </c>
      <c r="J937">
        <v>5</v>
      </c>
      <c r="K937" t="s">
        <v>38</v>
      </c>
      <c r="L937" t="s">
        <v>4292</v>
      </c>
      <c r="M937">
        <v>416</v>
      </c>
      <c r="N937">
        <v>37.1</v>
      </c>
      <c r="O937">
        <v>34</v>
      </c>
      <c r="P937">
        <v>3</v>
      </c>
      <c r="Q937">
        <v>4</v>
      </c>
      <c r="R937">
        <v>18</v>
      </c>
      <c r="S937">
        <v>248.56666564941401</v>
      </c>
      <c r="T937" s="4">
        <v>66.499998728434306</v>
      </c>
      <c r="U937">
        <v>0.980000019073486</v>
      </c>
      <c r="V937">
        <v>0.28533333539962802</v>
      </c>
      <c r="X937">
        <v>81.5</v>
      </c>
      <c r="AE937">
        <v>2.2970000281930001</v>
      </c>
      <c r="AF937">
        <v>3.01532006263733</v>
      </c>
      <c r="AG937">
        <v>53.443998098373399</v>
      </c>
      <c r="AH937">
        <v>-34.292756179999998</v>
      </c>
      <c r="AJ937" s="5">
        <f t="shared" si="29"/>
        <v>23.266868716765593</v>
      </c>
    </row>
    <row r="938" spans="1:36" x14ac:dyDescent="0.25">
      <c r="A938" t="s">
        <v>5559</v>
      </c>
      <c r="B938" t="s">
        <v>5569</v>
      </c>
      <c r="C938" t="s">
        <v>5570</v>
      </c>
      <c r="D938" t="str">
        <f t="shared" si="28"/>
        <v>Qualea rosea</v>
      </c>
      <c r="E938" t="s">
        <v>5588</v>
      </c>
      <c r="F938" t="s">
        <v>116</v>
      </c>
      <c r="G938">
        <v>138</v>
      </c>
      <c r="H938">
        <v>47</v>
      </c>
      <c r="I938">
        <v>3</v>
      </c>
      <c r="J938">
        <v>5</v>
      </c>
      <c r="K938" t="s">
        <v>38</v>
      </c>
      <c r="L938" t="s">
        <v>5588</v>
      </c>
      <c r="M938">
        <v>615</v>
      </c>
      <c r="N938">
        <v>10.8</v>
      </c>
      <c r="O938">
        <v>14</v>
      </c>
      <c r="P938">
        <v>3</v>
      </c>
      <c r="Q938">
        <v>4</v>
      </c>
      <c r="S938">
        <v>311.56667073567701</v>
      </c>
      <c r="T938" s="4">
        <v>53.8333333333333</v>
      </c>
      <c r="U938">
        <v>2.0666666825612401</v>
      </c>
      <c r="V938">
        <v>0.78866668542226204</v>
      </c>
      <c r="X938">
        <v>209</v>
      </c>
      <c r="AE938">
        <v>1.76500007510185</v>
      </c>
      <c r="AF938">
        <v>2.8173201084136998</v>
      </c>
      <c r="AG938">
        <v>41.084998846054098</v>
      </c>
      <c r="AH938">
        <v>-31.10679507</v>
      </c>
      <c r="AJ938" s="5">
        <f t="shared" si="29"/>
        <v>23.277618752329669</v>
      </c>
    </row>
    <row r="939" spans="1:36" x14ac:dyDescent="0.25">
      <c r="A939" t="s">
        <v>1606</v>
      </c>
      <c r="B939" t="s">
        <v>1633</v>
      </c>
      <c r="C939" t="s">
        <v>1643</v>
      </c>
      <c r="D939" t="str">
        <f t="shared" si="28"/>
        <v>Maytenus oblongata</v>
      </c>
      <c r="E939" t="s">
        <v>1647</v>
      </c>
      <c r="F939" t="s">
        <v>89</v>
      </c>
      <c r="G939">
        <v>89</v>
      </c>
      <c r="H939">
        <v>183</v>
      </c>
      <c r="I939">
        <v>3</v>
      </c>
      <c r="J939">
        <v>4</v>
      </c>
      <c r="K939" t="s">
        <v>38</v>
      </c>
      <c r="L939" t="s">
        <v>1647</v>
      </c>
      <c r="M939">
        <v>114</v>
      </c>
      <c r="N939">
        <v>11.1</v>
      </c>
      <c r="O939">
        <v>11</v>
      </c>
      <c r="P939">
        <v>1</v>
      </c>
      <c r="Q939">
        <v>1</v>
      </c>
      <c r="R939">
        <v>11</v>
      </c>
      <c r="S939">
        <v>286.19999186197902</v>
      </c>
      <c r="T939" s="4">
        <v>69.800000508626297</v>
      </c>
      <c r="U939">
        <v>2.0499999523162802</v>
      </c>
      <c r="V939">
        <v>0.86899999777476</v>
      </c>
      <c r="X939">
        <v>191.2</v>
      </c>
      <c r="AE939">
        <v>2.09</v>
      </c>
      <c r="AF939">
        <v>0.8</v>
      </c>
      <c r="AG939">
        <v>48.66</v>
      </c>
      <c r="AH939">
        <v>-33.320298340000001</v>
      </c>
      <c r="AJ939" s="5">
        <f t="shared" si="29"/>
        <v>23.282296650717704</v>
      </c>
    </row>
    <row r="940" spans="1:36" x14ac:dyDescent="0.25">
      <c r="A940" t="s">
        <v>2969</v>
      </c>
      <c r="B940" t="s">
        <v>2999</v>
      </c>
      <c r="C940" t="s">
        <v>3265</v>
      </c>
      <c r="D940" t="str">
        <f t="shared" si="28"/>
        <v>Eschweilera pedicellata</v>
      </c>
      <c r="E940" t="s">
        <v>3267</v>
      </c>
      <c r="F940" t="s">
        <v>116</v>
      </c>
      <c r="G940">
        <v>127</v>
      </c>
      <c r="H940">
        <v>61</v>
      </c>
      <c r="I940">
        <v>3</v>
      </c>
      <c r="J940">
        <v>5</v>
      </c>
      <c r="K940" t="s">
        <v>38</v>
      </c>
      <c r="L940" t="s">
        <v>3267</v>
      </c>
      <c r="M940">
        <v>314</v>
      </c>
      <c r="N940">
        <v>20.3</v>
      </c>
      <c r="O940">
        <v>16</v>
      </c>
      <c r="P940">
        <v>3</v>
      </c>
      <c r="Q940">
        <v>3</v>
      </c>
      <c r="R940">
        <v>16</v>
      </c>
      <c r="S940">
        <v>201.43333435058599</v>
      </c>
      <c r="T940" s="4">
        <v>42.900000254313099</v>
      </c>
      <c r="U940">
        <v>1.58000004291534</v>
      </c>
      <c r="V940">
        <v>0.31900000572204601</v>
      </c>
      <c r="X940">
        <v>125.6</v>
      </c>
      <c r="Y940" s="4">
        <v>0.63129999999999997</v>
      </c>
      <c r="Z940">
        <v>0.82420000000000004</v>
      </c>
      <c r="AA940">
        <v>3</v>
      </c>
      <c r="AB940">
        <v>0.7</v>
      </c>
      <c r="AC940">
        <v>12.714</v>
      </c>
      <c r="AD940">
        <v>2.6034999999999999</v>
      </c>
      <c r="AE940">
        <v>2</v>
      </c>
      <c r="AF940">
        <v>7.2389999999999999</v>
      </c>
      <c r="AG940">
        <v>46.57</v>
      </c>
      <c r="AH940">
        <v>-30.665412140000001</v>
      </c>
      <c r="AJ940" s="5">
        <f t="shared" si="29"/>
        <v>23.285</v>
      </c>
    </row>
    <row r="941" spans="1:36" x14ac:dyDescent="0.25">
      <c r="A941" t="s">
        <v>4423</v>
      </c>
      <c r="B941" t="s">
        <v>4436</v>
      </c>
      <c r="C941" t="s">
        <v>63</v>
      </c>
      <c r="D941" t="str">
        <f t="shared" si="28"/>
        <v>Minquartia guianensis</v>
      </c>
      <c r="E941" t="s">
        <v>4447</v>
      </c>
      <c r="F941" t="s">
        <v>116</v>
      </c>
      <c r="G941">
        <v>128</v>
      </c>
      <c r="H941">
        <v>38</v>
      </c>
      <c r="I941">
        <v>3</v>
      </c>
      <c r="J941">
        <v>5</v>
      </c>
      <c r="K941" t="s">
        <v>38</v>
      </c>
      <c r="L941" t="s">
        <v>4447</v>
      </c>
      <c r="M941">
        <v>450</v>
      </c>
      <c r="N941">
        <v>10.6</v>
      </c>
      <c r="O941">
        <v>15</v>
      </c>
      <c r="P941">
        <v>3</v>
      </c>
      <c r="Q941">
        <v>3</v>
      </c>
      <c r="R941">
        <v>15</v>
      </c>
      <c r="S941">
        <v>170.666666666667</v>
      </c>
      <c r="T941" s="4">
        <v>47.599999745686901</v>
      </c>
      <c r="U941">
        <v>1.77000002066294</v>
      </c>
      <c r="V941">
        <v>0.43366666634877499</v>
      </c>
      <c r="X941">
        <v>173.8</v>
      </c>
      <c r="Y941" s="4">
        <v>0.76849999999999996</v>
      </c>
      <c r="Z941">
        <v>0.53749999999999998</v>
      </c>
      <c r="AA941">
        <v>1</v>
      </c>
      <c r="AB941">
        <v>0.68700000000000006</v>
      </c>
      <c r="AC941">
        <v>13.247999999999999</v>
      </c>
      <c r="AD941">
        <v>1.8694999999999999</v>
      </c>
      <c r="AE941">
        <v>2.0729999989271199</v>
      </c>
      <c r="AF941">
        <v>4.4389901161193803</v>
      </c>
      <c r="AG941">
        <v>48.278000950813301</v>
      </c>
      <c r="AH941">
        <v>-32.693540230000004</v>
      </c>
      <c r="AJ941" s="5">
        <f t="shared" si="29"/>
        <v>23.288953678629788</v>
      </c>
    </row>
    <row r="942" spans="1:36" x14ac:dyDescent="0.25">
      <c r="A942" t="s">
        <v>372</v>
      </c>
      <c r="B942" t="s">
        <v>415</v>
      </c>
      <c r="C942" t="s">
        <v>424</v>
      </c>
      <c r="D942" t="str">
        <f t="shared" si="28"/>
        <v>Aspidosperma cruentum</v>
      </c>
      <c r="E942" t="s">
        <v>428</v>
      </c>
      <c r="F942" t="s">
        <v>40</v>
      </c>
      <c r="G942">
        <v>79</v>
      </c>
      <c r="H942">
        <v>55</v>
      </c>
      <c r="I942">
        <v>3</v>
      </c>
      <c r="J942">
        <v>5</v>
      </c>
      <c r="K942" t="s">
        <v>38</v>
      </c>
      <c r="L942" t="s">
        <v>428</v>
      </c>
      <c r="M942">
        <v>27</v>
      </c>
      <c r="N942">
        <v>20.5</v>
      </c>
      <c r="O942">
        <v>20</v>
      </c>
      <c r="P942">
        <v>3</v>
      </c>
      <c r="Q942">
        <v>3</v>
      </c>
      <c r="R942">
        <v>20</v>
      </c>
      <c r="S942">
        <v>241.56667073567701</v>
      </c>
      <c r="T942" s="4">
        <v>64.900000254313198</v>
      </c>
      <c r="U942">
        <v>2.0299999713897701</v>
      </c>
      <c r="V942">
        <v>0.66200000047683705</v>
      </c>
      <c r="X942">
        <v>233.1</v>
      </c>
      <c r="AE942">
        <v>1.9990000873804099</v>
      </c>
      <c r="AF942">
        <v>1.95099997520447</v>
      </c>
      <c r="AG942">
        <v>46.564000844955402</v>
      </c>
      <c r="AH942">
        <v>-30.810383479999999</v>
      </c>
      <c r="AJ942" s="5">
        <f t="shared" si="29"/>
        <v>23.293646227887468</v>
      </c>
    </row>
    <row r="943" spans="1:36" x14ac:dyDescent="0.25">
      <c r="A943" t="s">
        <v>1661</v>
      </c>
      <c r="B943" t="s">
        <v>1747</v>
      </c>
      <c r="C943" t="s">
        <v>1804</v>
      </c>
      <c r="D943" t="str">
        <f t="shared" si="28"/>
        <v>Licania canescens</v>
      </c>
      <c r="E943" t="s">
        <v>1858</v>
      </c>
      <c r="F943" t="s">
        <v>89</v>
      </c>
      <c r="G943">
        <v>83</v>
      </c>
      <c r="H943">
        <v>158</v>
      </c>
      <c r="I943">
        <v>3</v>
      </c>
      <c r="J943">
        <v>5</v>
      </c>
      <c r="K943" t="s">
        <v>38</v>
      </c>
      <c r="L943" t="s">
        <v>1858</v>
      </c>
      <c r="M943">
        <v>135</v>
      </c>
      <c r="N943">
        <v>32.299999999999997</v>
      </c>
      <c r="O943">
        <v>16</v>
      </c>
      <c r="P943">
        <v>4</v>
      </c>
      <c r="Q943">
        <v>5</v>
      </c>
      <c r="R943">
        <v>16</v>
      </c>
      <c r="S943">
        <v>261.66666666666703</v>
      </c>
      <c r="T943" s="4">
        <v>54.200000762939503</v>
      </c>
      <c r="U943">
        <v>4.4700000286102304</v>
      </c>
      <c r="V943">
        <v>0.22666666408379901</v>
      </c>
      <c r="X943">
        <v>53.2</v>
      </c>
      <c r="AE943">
        <v>1.9</v>
      </c>
      <c r="AF943">
        <v>0.89300000000000002</v>
      </c>
      <c r="AG943">
        <v>44.26</v>
      </c>
      <c r="AH943">
        <v>-33.323657609999998</v>
      </c>
      <c r="AJ943" s="5">
        <f t="shared" si="29"/>
        <v>23.294736842105262</v>
      </c>
    </row>
    <row r="944" spans="1:36" x14ac:dyDescent="0.25">
      <c r="A944" t="s">
        <v>1187</v>
      </c>
      <c r="B944" t="s">
        <v>1199</v>
      </c>
      <c r="C944" t="s">
        <v>63</v>
      </c>
      <c r="D944" t="str">
        <f t="shared" si="28"/>
        <v>Dicorynia guianensis</v>
      </c>
      <c r="E944" t="s">
        <v>1259</v>
      </c>
      <c r="F944" t="s">
        <v>42</v>
      </c>
      <c r="G944">
        <v>64</v>
      </c>
      <c r="H944">
        <v>393</v>
      </c>
      <c r="I944">
        <v>3</v>
      </c>
      <c r="J944">
        <v>5</v>
      </c>
      <c r="K944" t="s">
        <v>38</v>
      </c>
      <c r="L944" t="s">
        <v>1259</v>
      </c>
      <c r="M944">
        <v>88</v>
      </c>
      <c r="N944">
        <v>41.6</v>
      </c>
      <c r="O944">
        <v>33</v>
      </c>
      <c r="P944">
        <v>4</v>
      </c>
      <c r="Q944">
        <v>4</v>
      </c>
      <c r="R944">
        <v>29</v>
      </c>
      <c r="S944">
        <v>257.56666564941401</v>
      </c>
      <c r="T944" s="4">
        <v>35.733333587646499</v>
      </c>
      <c r="U944">
        <v>1.83666666348775</v>
      </c>
      <c r="V944">
        <v>0.58000000317891398</v>
      </c>
      <c r="X944">
        <v>207</v>
      </c>
      <c r="Y944" s="4">
        <v>0.67290000000000005</v>
      </c>
      <c r="Z944">
        <v>0.68149999999999999</v>
      </c>
      <c r="AA944">
        <v>4</v>
      </c>
      <c r="AB944">
        <v>0.51500000000000001</v>
      </c>
      <c r="AC944">
        <v>10.4925</v>
      </c>
      <c r="AD944">
        <v>2.7985000000000002</v>
      </c>
      <c r="AE944">
        <v>2.1239999681711201</v>
      </c>
      <c r="AF944">
        <v>3.38268995285034</v>
      </c>
      <c r="AG944">
        <v>49.553999304771402</v>
      </c>
      <c r="AH944">
        <v>-27.858670499999999</v>
      </c>
      <c r="AJ944" s="5">
        <f t="shared" si="29"/>
        <v>23.330508496871637</v>
      </c>
    </row>
    <row r="945" spans="1:36" x14ac:dyDescent="0.25">
      <c r="A945" t="s">
        <v>1661</v>
      </c>
      <c r="B945" t="s">
        <v>1747</v>
      </c>
      <c r="C945" t="s">
        <v>1804</v>
      </c>
      <c r="D945" t="str">
        <f t="shared" si="28"/>
        <v>Licania canescens</v>
      </c>
      <c r="E945" t="s">
        <v>1859</v>
      </c>
      <c r="F945" t="s">
        <v>89</v>
      </c>
      <c r="G945">
        <v>89</v>
      </c>
      <c r="H945">
        <v>193</v>
      </c>
      <c r="I945">
        <v>3</v>
      </c>
      <c r="J945">
        <v>5</v>
      </c>
      <c r="K945" t="s">
        <v>38</v>
      </c>
      <c r="L945" t="s">
        <v>1859</v>
      </c>
      <c r="M945">
        <v>135</v>
      </c>
      <c r="N945">
        <v>15.3</v>
      </c>
      <c r="O945">
        <v>19</v>
      </c>
      <c r="P945">
        <v>5</v>
      </c>
      <c r="Q945">
        <v>3</v>
      </c>
      <c r="R945">
        <v>12</v>
      </c>
      <c r="S945">
        <v>254.09999084472699</v>
      </c>
      <c r="T945" s="4">
        <v>49.133332570393897</v>
      </c>
      <c r="U945">
        <v>1.59999998410543</v>
      </c>
      <c r="V945">
        <v>0.239666665593783</v>
      </c>
      <c r="X945">
        <v>62.1</v>
      </c>
      <c r="AE945">
        <v>1.95</v>
      </c>
      <c r="AF945">
        <v>1.369</v>
      </c>
      <c r="AG945">
        <v>45.51</v>
      </c>
      <c r="AH945">
        <v>-32.966534080000002</v>
      </c>
      <c r="AJ945" s="5">
        <f t="shared" si="29"/>
        <v>23.338461538461537</v>
      </c>
    </row>
    <row r="946" spans="1:36" x14ac:dyDescent="0.25">
      <c r="A946" t="s">
        <v>4111</v>
      </c>
      <c r="B946" t="s">
        <v>4253</v>
      </c>
      <c r="C946" t="s">
        <v>4328</v>
      </c>
      <c r="D946" t="str">
        <f t="shared" si="28"/>
        <v>Virola multicostata</v>
      </c>
      <c r="E946" t="s">
        <v>4329</v>
      </c>
      <c r="F946" t="s">
        <v>40</v>
      </c>
      <c r="G946">
        <v>13</v>
      </c>
      <c r="H946">
        <v>70</v>
      </c>
      <c r="I946">
        <v>1</v>
      </c>
      <c r="J946">
        <v>5</v>
      </c>
      <c r="K946" t="s">
        <v>38</v>
      </c>
      <c r="L946" t="s">
        <v>4329</v>
      </c>
      <c r="M946">
        <v>417</v>
      </c>
      <c r="N946">
        <v>21.3</v>
      </c>
      <c r="O946">
        <v>25</v>
      </c>
      <c r="P946">
        <v>5</v>
      </c>
      <c r="Q946">
        <v>5</v>
      </c>
      <c r="R946">
        <v>25</v>
      </c>
      <c r="S946">
        <v>219.69999694824199</v>
      </c>
      <c r="T946" s="4">
        <v>54.599998474121101</v>
      </c>
      <c r="U946">
        <v>2.4300000667571999</v>
      </c>
      <c r="V946">
        <v>1.7259999513626101</v>
      </c>
      <c r="X946">
        <v>180.9</v>
      </c>
      <c r="Y946" s="4">
        <v>0.4632</v>
      </c>
      <c r="Z946">
        <v>0.81299999999999994</v>
      </c>
      <c r="AE946">
        <v>2.1120000630617102</v>
      </c>
      <c r="AF946">
        <v>1.3661400079727199</v>
      </c>
      <c r="AG946">
        <v>49.322998523712201</v>
      </c>
      <c r="AH946">
        <v>-33.322728949999998</v>
      </c>
      <c r="AJ946" s="5">
        <f t="shared" si="29"/>
        <v>23.353691785505898</v>
      </c>
    </row>
    <row r="947" spans="1:36" x14ac:dyDescent="0.25">
      <c r="A947" t="s">
        <v>4482</v>
      </c>
      <c r="B947" t="s">
        <v>4609</v>
      </c>
      <c r="C947" t="s">
        <v>4615</v>
      </c>
      <c r="D947" t="str">
        <f t="shared" si="28"/>
        <v>Swartzia benthamiana</v>
      </c>
      <c r="E947" t="s">
        <v>4619</v>
      </c>
      <c r="F947" t="s">
        <v>74</v>
      </c>
      <c r="G947">
        <v>45</v>
      </c>
      <c r="H947">
        <v>74</v>
      </c>
      <c r="I947">
        <v>3</v>
      </c>
      <c r="J947">
        <v>5</v>
      </c>
      <c r="K947" t="s">
        <v>38</v>
      </c>
      <c r="L947" t="s">
        <v>4619</v>
      </c>
      <c r="M947">
        <v>474</v>
      </c>
      <c r="N947">
        <v>30.2</v>
      </c>
      <c r="P947">
        <v>3</v>
      </c>
      <c r="Q947">
        <v>4</v>
      </c>
      <c r="R947">
        <v>30</v>
      </c>
      <c r="S947">
        <v>239.46666971842399</v>
      </c>
      <c r="T947" s="4">
        <v>52.133332570393897</v>
      </c>
      <c r="U947">
        <v>1.38333332538605</v>
      </c>
      <c r="V947">
        <v>0.67133333285649599</v>
      </c>
      <c r="X947">
        <v>177</v>
      </c>
      <c r="Y947" s="4">
        <v>0.61</v>
      </c>
      <c r="Z947">
        <v>0.49</v>
      </c>
      <c r="AA947">
        <v>5</v>
      </c>
      <c r="AB947">
        <v>0.626</v>
      </c>
      <c r="AC947">
        <v>11.359400000000001</v>
      </c>
      <c r="AD947">
        <v>2.63</v>
      </c>
      <c r="AE947">
        <v>2.3140000179409999</v>
      </c>
      <c r="AF947">
        <v>-0.89862000942230202</v>
      </c>
      <c r="AG947">
        <v>54.0549993515015</v>
      </c>
      <c r="AH947">
        <v>-30.725594869999998</v>
      </c>
      <c r="AJ947" s="5">
        <f t="shared" si="29"/>
        <v>23.359982252549724</v>
      </c>
    </row>
    <row r="948" spans="1:36" x14ac:dyDescent="0.25">
      <c r="A948" t="s">
        <v>5395</v>
      </c>
      <c r="B948" t="s">
        <v>5396</v>
      </c>
      <c r="C948" t="s">
        <v>5458</v>
      </c>
      <c r="D948" t="str">
        <f t="shared" si="28"/>
        <v>Sterculia villifera</v>
      </c>
      <c r="E948" t="s">
        <v>5459</v>
      </c>
      <c r="F948" t="s">
        <v>37</v>
      </c>
      <c r="G948">
        <v>19</v>
      </c>
      <c r="H948">
        <v>92</v>
      </c>
      <c r="I948">
        <v>3</v>
      </c>
      <c r="J948">
        <v>5</v>
      </c>
      <c r="K948" t="s">
        <v>38</v>
      </c>
      <c r="L948" t="s">
        <v>5459</v>
      </c>
      <c r="M948">
        <v>600</v>
      </c>
      <c r="N948">
        <v>42.2</v>
      </c>
      <c r="O948">
        <v>27</v>
      </c>
      <c r="P948">
        <v>5</v>
      </c>
      <c r="Q948">
        <v>4</v>
      </c>
      <c r="R948">
        <v>27</v>
      </c>
      <c r="S948">
        <v>392.19999186197902</v>
      </c>
      <c r="T948" s="4">
        <v>52.199999491373703</v>
      </c>
      <c r="U948">
        <v>3.2533333301544198</v>
      </c>
      <c r="V948">
        <v>1.6583333214124001</v>
      </c>
      <c r="X948">
        <v>499.6</v>
      </c>
      <c r="Y948" s="4">
        <v>0.42</v>
      </c>
      <c r="Z948">
        <v>1.0900000000000001</v>
      </c>
      <c r="AA948">
        <v>5</v>
      </c>
      <c r="AB948">
        <v>0.42608144879341098</v>
      </c>
      <c r="AC948">
        <v>10.255000000000001</v>
      </c>
      <c r="AD948">
        <v>0.90893599000000003</v>
      </c>
      <c r="AE948">
        <v>2.1940000355243701</v>
      </c>
      <c r="AF948">
        <v>1.29141998291016</v>
      </c>
      <c r="AG948">
        <v>51.257002353668199</v>
      </c>
      <c r="AH948">
        <v>-30.769587640000001</v>
      </c>
      <c r="AJ948" s="5">
        <f t="shared" si="29"/>
        <v>23.362352563233976</v>
      </c>
    </row>
    <row r="949" spans="1:36" x14ac:dyDescent="0.25">
      <c r="A949" t="s">
        <v>2783</v>
      </c>
      <c r="B949" t="s">
        <v>2809</v>
      </c>
      <c r="C949" t="s">
        <v>2810</v>
      </c>
      <c r="D949" t="str">
        <f t="shared" si="28"/>
        <v>Licaria cannella</v>
      </c>
      <c r="E949" t="s">
        <v>2821</v>
      </c>
      <c r="F949" t="s">
        <v>116</v>
      </c>
      <c r="G949">
        <v>175</v>
      </c>
      <c r="H949">
        <v>1</v>
      </c>
      <c r="I949">
        <v>3</v>
      </c>
      <c r="J949">
        <v>4</v>
      </c>
      <c r="K949" t="s">
        <v>38</v>
      </c>
      <c r="L949" t="s">
        <v>2821</v>
      </c>
      <c r="M949">
        <v>283</v>
      </c>
      <c r="N949">
        <v>25</v>
      </c>
      <c r="O949">
        <v>24</v>
      </c>
      <c r="P949">
        <v>3</v>
      </c>
      <c r="Q949">
        <v>3</v>
      </c>
      <c r="R949">
        <v>24</v>
      </c>
      <c r="S949">
        <v>238.233332316081</v>
      </c>
      <c r="T949" s="4">
        <v>34.966667175292997</v>
      </c>
      <c r="U949">
        <v>1.8900000254313201</v>
      </c>
      <c r="V949">
        <v>0.26666666567325598</v>
      </c>
      <c r="X949">
        <v>110.8</v>
      </c>
      <c r="Y949" s="4">
        <v>0.73409999999999997</v>
      </c>
      <c r="Z949">
        <v>0.45540000000000003</v>
      </c>
      <c r="AA949">
        <v>8</v>
      </c>
      <c r="AB949">
        <v>0.68</v>
      </c>
      <c r="AC949">
        <v>11.977499999999999</v>
      </c>
      <c r="AD949">
        <v>2.88</v>
      </c>
      <c r="AE949">
        <v>2.1570000797510098</v>
      </c>
      <c r="AF949">
        <v>4.61508989334106</v>
      </c>
      <c r="AG949">
        <v>50.415998697280898</v>
      </c>
      <c r="AH949">
        <v>-32.21570569</v>
      </c>
      <c r="AJ949" s="5">
        <f t="shared" si="29"/>
        <v>23.373202055282537</v>
      </c>
    </row>
    <row r="950" spans="1:36" x14ac:dyDescent="0.25">
      <c r="A950" t="s">
        <v>2969</v>
      </c>
      <c r="B950" t="s">
        <v>3400</v>
      </c>
      <c r="C950" t="s">
        <v>3445</v>
      </c>
      <c r="D950" t="str">
        <f t="shared" si="28"/>
        <v>Lecythis persistens</v>
      </c>
      <c r="E950" t="s">
        <v>3511</v>
      </c>
      <c r="F950" t="s">
        <v>89</v>
      </c>
      <c r="G950">
        <v>24</v>
      </c>
      <c r="H950">
        <v>219</v>
      </c>
      <c r="I950">
        <v>3</v>
      </c>
      <c r="J950">
        <v>5</v>
      </c>
      <c r="K950" t="s">
        <v>38</v>
      </c>
      <c r="L950" t="s">
        <v>3511</v>
      </c>
      <c r="M950">
        <v>327</v>
      </c>
      <c r="N950">
        <v>10.8</v>
      </c>
      <c r="O950">
        <v>10</v>
      </c>
      <c r="P950">
        <v>1</v>
      </c>
      <c r="Q950">
        <v>1</v>
      </c>
      <c r="R950">
        <v>10</v>
      </c>
      <c r="S950">
        <v>260.19999694824202</v>
      </c>
      <c r="T950" s="4">
        <v>53.466665903727197</v>
      </c>
      <c r="U950">
        <v>2.1433332761128701</v>
      </c>
      <c r="V950">
        <v>1.1460000276565601</v>
      </c>
      <c r="X950">
        <v>333.1</v>
      </c>
      <c r="AE950">
        <v>2.1</v>
      </c>
      <c r="AF950">
        <v>2.7010000000000001</v>
      </c>
      <c r="AG950">
        <v>49.14</v>
      </c>
      <c r="AH950">
        <v>-34.49320728</v>
      </c>
      <c r="AJ950" s="5">
        <f t="shared" si="29"/>
        <v>23.4</v>
      </c>
    </row>
    <row r="951" spans="1:36" x14ac:dyDescent="0.25">
      <c r="A951" t="s">
        <v>2365</v>
      </c>
      <c r="B951" t="s">
        <v>2488</v>
      </c>
      <c r="C951" t="s">
        <v>2489</v>
      </c>
      <c r="D951" t="str">
        <f t="shared" si="28"/>
        <v>Pogonophora schomburgkiana</v>
      </c>
      <c r="E951" t="s">
        <v>2507</v>
      </c>
      <c r="F951" t="s">
        <v>89</v>
      </c>
      <c r="G951">
        <v>90</v>
      </c>
      <c r="H951">
        <v>212</v>
      </c>
      <c r="I951">
        <v>3</v>
      </c>
      <c r="J951">
        <v>5</v>
      </c>
      <c r="K951" t="s">
        <v>38</v>
      </c>
      <c r="L951" t="s">
        <v>2507</v>
      </c>
      <c r="M951">
        <v>217</v>
      </c>
      <c r="N951">
        <v>13.7</v>
      </c>
      <c r="O951">
        <v>16</v>
      </c>
      <c r="P951">
        <v>1</v>
      </c>
      <c r="Q951">
        <v>1</v>
      </c>
      <c r="R951">
        <v>15</v>
      </c>
      <c r="S951">
        <v>213.56666564941401</v>
      </c>
      <c r="T951" s="4">
        <v>67.999997456868499</v>
      </c>
      <c r="U951">
        <v>1.8866666952769</v>
      </c>
      <c r="V951">
        <v>0.39133333166440298</v>
      </c>
      <c r="X951">
        <v>136.69999999999999</v>
      </c>
      <c r="AE951">
        <v>2.02</v>
      </c>
      <c r="AF951">
        <v>0.70099999999999996</v>
      </c>
      <c r="AG951">
        <v>47.29</v>
      </c>
      <c r="AH951">
        <v>-33.675927489999999</v>
      </c>
      <c r="AJ951" s="5">
        <f t="shared" si="29"/>
        <v>23.410891089108912</v>
      </c>
    </row>
    <row r="952" spans="1:36" x14ac:dyDescent="0.25">
      <c r="A952" t="s">
        <v>2365</v>
      </c>
      <c r="B952" t="s">
        <v>2488</v>
      </c>
      <c r="C952" t="s">
        <v>2489</v>
      </c>
      <c r="D952" t="str">
        <f t="shared" si="28"/>
        <v>Pogonophora schomburgkiana</v>
      </c>
      <c r="E952" t="s">
        <v>2510</v>
      </c>
      <c r="F952" t="s">
        <v>89</v>
      </c>
      <c r="G952">
        <v>98</v>
      </c>
      <c r="H952">
        <v>213</v>
      </c>
      <c r="I952">
        <v>3</v>
      </c>
      <c r="J952">
        <v>5</v>
      </c>
      <c r="K952" t="s">
        <v>38</v>
      </c>
      <c r="L952" t="s">
        <v>2510</v>
      </c>
      <c r="M952">
        <v>217</v>
      </c>
      <c r="N952">
        <v>20.5</v>
      </c>
      <c r="O952">
        <v>16</v>
      </c>
      <c r="P952">
        <v>3</v>
      </c>
      <c r="Q952">
        <v>2</v>
      </c>
      <c r="R952">
        <v>16</v>
      </c>
      <c r="S952">
        <v>208.333333333333</v>
      </c>
      <c r="T952" s="4">
        <v>63.966667175292997</v>
      </c>
      <c r="U952">
        <v>1.6199999650319401</v>
      </c>
      <c r="V952">
        <v>0.31633333365122501</v>
      </c>
      <c r="X952">
        <v>108.1</v>
      </c>
      <c r="Y952" s="4">
        <v>0.60709999999999997</v>
      </c>
      <c r="AA952">
        <v>7</v>
      </c>
      <c r="AE952">
        <v>2.06</v>
      </c>
      <c r="AF952">
        <v>1.383</v>
      </c>
      <c r="AG952">
        <v>48.24</v>
      </c>
      <c r="AH952">
        <v>-33.152244529999997</v>
      </c>
      <c r="AJ952" s="5">
        <f t="shared" si="29"/>
        <v>23.417475728155342</v>
      </c>
    </row>
    <row r="953" spans="1:36" x14ac:dyDescent="0.25">
      <c r="A953" t="s">
        <v>2566</v>
      </c>
      <c r="B953" t="s">
        <v>2586</v>
      </c>
      <c r="C953" t="s">
        <v>2587</v>
      </c>
      <c r="D953" t="str">
        <f t="shared" si="28"/>
        <v>Laetia procera</v>
      </c>
      <c r="E953" t="s">
        <v>2593</v>
      </c>
      <c r="F953" t="s">
        <v>74</v>
      </c>
      <c r="G953">
        <v>72</v>
      </c>
      <c r="H953">
        <v>71</v>
      </c>
      <c r="I953">
        <v>3</v>
      </c>
      <c r="J953">
        <v>5</v>
      </c>
      <c r="K953" t="s">
        <v>38</v>
      </c>
      <c r="L953" t="s">
        <v>2593</v>
      </c>
      <c r="M953">
        <v>222</v>
      </c>
      <c r="N953">
        <v>23.5</v>
      </c>
      <c r="P953">
        <v>4</v>
      </c>
      <c r="Q953">
        <v>3</v>
      </c>
      <c r="R953">
        <v>20</v>
      </c>
      <c r="S953">
        <v>228.333333333333</v>
      </c>
      <c r="T953" s="4">
        <v>75.800003051757798</v>
      </c>
      <c r="U953">
        <v>1.9533333778381301</v>
      </c>
      <c r="V953">
        <v>1.95699997742971</v>
      </c>
      <c r="X953">
        <v>497.9</v>
      </c>
      <c r="Y953" s="4">
        <v>0.56000000000000005</v>
      </c>
      <c r="Z953">
        <v>0.76</v>
      </c>
      <c r="AA953">
        <v>6</v>
      </c>
      <c r="AB953">
        <v>0.56200000000000006</v>
      </c>
      <c r="AC953">
        <v>9.0383099999999992</v>
      </c>
      <c r="AD953">
        <v>1.522</v>
      </c>
      <c r="AE953">
        <v>2.1870000287890399</v>
      </c>
      <c r="AF953">
        <v>4.1467599868774396</v>
      </c>
      <c r="AG953">
        <v>51.221001148223898</v>
      </c>
      <c r="AH953">
        <v>-32.046961719999999</v>
      </c>
      <c r="AJ953" s="5">
        <f t="shared" si="29"/>
        <v>23.420667797880824</v>
      </c>
    </row>
    <row r="954" spans="1:36" x14ac:dyDescent="0.25">
      <c r="A954" t="s">
        <v>4889</v>
      </c>
      <c r="B954" t="s">
        <v>5067</v>
      </c>
      <c r="C954" t="s">
        <v>5153</v>
      </c>
      <c r="D954" t="str">
        <f t="shared" si="28"/>
        <v>Pouteria gonggrijpii</v>
      </c>
      <c r="E954" t="s">
        <v>5177</v>
      </c>
      <c r="F954" t="s">
        <v>116</v>
      </c>
      <c r="G954">
        <v>133</v>
      </c>
      <c r="H954">
        <v>40</v>
      </c>
      <c r="I954">
        <v>3</v>
      </c>
      <c r="J954">
        <v>5</v>
      </c>
      <c r="K954" t="s">
        <v>38</v>
      </c>
      <c r="L954" t="s">
        <v>5177</v>
      </c>
      <c r="M954">
        <v>560</v>
      </c>
      <c r="N954">
        <v>28.9</v>
      </c>
      <c r="O954">
        <v>20</v>
      </c>
      <c r="P954">
        <v>3</v>
      </c>
      <c r="Q954">
        <v>4</v>
      </c>
      <c r="R954">
        <v>20</v>
      </c>
      <c r="S954">
        <v>277.76666259765602</v>
      </c>
      <c r="T954" s="4">
        <v>47.033332824707003</v>
      </c>
      <c r="U954">
        <v>2.4833333492279102</v>
      </c>
      <c r="V954">
        <v>0.62733334302902199</v>
      </c>
      <c r="X954">
        <v>157.9</v>
      </c>
      <c r="Y954" s="4">
        <v>0.65080000000000005</v>
      </c>
      <c r="Z954">
        <v>0.79679999999999995</v>
      </c>
      <c r="AB954">
        <v>0.61099999999999999</v>
      </c>
      <c r="AC954">
        <v>12.9175</v>
      </c>
      <c r="AD954">
        <v>1.8385</v>
      </c>
      <c r="AE954">
        <v>2.1139999851584399</v>
      </c>
      <c r="AF954">
        <v>6.3117399215698198</v>
      </c>
      <c r="AG954">
        <v>49.526000022888198</v>
      </c>
      <c r="AH954">
        <v>-31.694646339999998</v>
      </c>
      <c r="AJ954" s="5">
        <f t="shared" si="29"/>
        <v>23.427625530080753</v>
      </c>
    </row>
    <row r="955" spans="1:36" x14ac:dyDescent="0.25">
      <c r="A955" t="s">
        <v>4111</v>
      </c>
      <c r="B955" t="s">
        <v>4253</v>
      </c>
      <c r="C955" t="s">
        <v>4265</v>
      </c>
      <c r="D955" t="str">
        <f t="shared" si="28"/>
        <v>Virola michelii</v>
      </c>
      <c r="E955" t="s">
        <v>4270</v>
      </c>
      <c r="F955" t="s">
        <v>37</v>
      </c>
      <c r="G955">
        <v>28</v>
      </c>
      <c r="H955">
        <v>71</v>
      </c>
      <c r="I955">
        <v>3</v>
      </c>
      <c r="J955">
        <v>5</v>
      </c>
      <c r="K955" t="s">
        <v>38</v>
      </c>
      <c r="L955" t="s">
        <v>4270</v>
      </c>
      <c r="M955">
        <v>416</v>
      </c>
      <c r="N955">
        <v>52.7</v>
      </c>
      <c r="O955">
        <v>35</v>
      </c>
      <c r="P955">
        <v>5</v>
      </c>
      <c r="Q955">
        <v>5</v>
      </c>
      <c r="R955">
        <v>35</v>
      </c>
      <c r="S955">
        <v>213</v>
      </c>
      <c r="T955" s="4">
        <v>69.866668701171903</v>
      </c>
      <c r="U955">
        <v>1.2866666714350401</v>
      </c>
      <c r="V955">
        <v>0.26933334022760402</v>
      </c>
      <c r="X955">
        <v>67.2</v>
      </c>
      <c r="Y955" s="4">
        <v>0.54</v>
      </c>
      <c r="Z955">
        <v>0.7</v>
      </c>
      <c r="AA955">
        <v>10</v>
      </c>
      <c r="AE955">
        <v>2.35699992626905</v>
      </c>
      <c r="AF955">
        <v>3.35157990455627</v>
      </c>
      <c r="AG955">
        <v>55.221998691558802</v>
      </c>
      <c r="AH955">
        <v>-31.46401547</v>
      </c>
      <c r="AJ955" s="5">
        <f t="shared" si="29"/>
        <v>23.428935264741813</v>
      </c>
    </row>
    <row r="956" spans="1:36" x14ac:dyDescent="0.25">
      <c r="A956" t="s">
        <v>4889</v>
      </c>
      <c r="B956" t="s">
        <v>4984</v>
      </c>
      <c r="C956" t="s">
        <v>1634</v>
      </c>
      <c r="D956" t="str">
        <f t="shared" si="28"/>
        <v>Micropholis guyanensis</v>
      </c>
      <c r="E956" t="s">
        <v>5014</v>
      </c>
      <c r="F956" t="s">
        <v>40</v>
      </c>
      <c r="G956">
        <v>17</v>
      </c>
      <c r="H956">
        <v>4</v>
      </c>
      <c r="I956">
        <v>3</v>
      </c>
      <c r="J956">
        <v>4</v>
      </c>
      <c r="K956" t="s">
        <v>38</v>
      </c>
      <c r="L956" t="s">
        <v>5014</v>
      </c>
      <c r="M956">
        <v>541</v>
      </c>
      <c r="N956">
        <v>54.3</v>
      </c>
      <c r="O956">
        <v>33</v>
      </c>
      <c r="P956">
        <v>5</v>
      </c>
      <c r="Q956">
        <v>5</v>
      </c>
      <c r="R956">
        <v>33</v>
      </c>
      <c r="S956">
        <v>272.46667480468801</v>
      </c>
      <c r="T956" s="4">
        <v>54.900001525878899</v>
      </c>
      <c r="U956">
        <v>1.5933333237965901</v>
      </c>
      <c r="V956">
        <v>0.56266667445500695</v>
      </c>
      <c r="X956">
        <v>134.5</v>
      </c>
      <c r="AE956">
        <v>2.1299999207258198</v>
      </c>
      <c r="AF956">
        <v>1.74514997005463</v>
      </c>
      <c r="AG956">
        <v>49.908000230789199</v>
      </c>
      <c r="AH956">
        <v>-31.648566989999999</v>
      </c>
      <c r="AJ956" s="5">
        <f t="shared" si="29"/>
        <v>23.430986895897409</v>
      </c>
    </row>
    <row r="957" spans="1:36" x14ac:dyDescent="0.25">
      <c r="A957" t="s">
        <v>2969</v>
      </c>
      <c r="B957" t="s">
        <v>2999</v>
      </c>
      <c r="C957" t="s">
        <v>3012</v>
      </c>
      <c r="D957" t="str">
        <f t="shared" si="28"/>
        <v>Eschweilera coriacea</v>
      </c>
      <c r="E957" t="s">
        <v>3015</v>
      </c>
      <c r="F957" t="s">
        <v>37</v>
      </c>
      <c r="G957">
        <v>7</v>
      </c>
      <c r="H957">
        <v>98</v>
      </c>
      <c r="I957">
        <v>3</v>
      </c>
      <c r="J957">
        <v>3</v>
      </c>
      <c r="K957" t="s">
        <v>38</v>
      </c>
      <c r="L957" t="s">
        <v>3015</v>
      </c>
      <c r="M957">
        <v>307</v>
      </c>
      <c r="N957">
        <v>38.5</v>
      </c>
      <c r="O957">
        <v>28</v>
      </c>
      <c r="P957">
        <v>5</v>
      </c>
      <c r="Q957">
        <v>5</v>
      </c>
      <c r="R957">
        <v>28</v>
      </c>
      <c r="S957">
        <v>248.03333028157601</v>
      </c>
      <c r="T957" s="4">
        <v>66.266665140787794</v>
      </c>
      <c r="U957">
        <v>2.8866666158040402</v>
      </c>
      <c r="V957">
        <v>1.8803333441416401</v>
      </c>
      <c r="X957">
        <v>399.5</v>
      </c>
      <c r="AA957">
        <v>2</v>
      </c>
      <c r="AE957">
        <v>2.1050000563263902</v>
      </c>
      <c r="AF957">
        <v>1.9247900247573899</v>
      </c>
      <c r="AG957">
        <v>49.327000975608797</v>
      </c>
      <c r="AH957">
        <v>-32.379067999999997</v>
      </c>
      <c r="AJ957" s="5">
        <f t="shared" si="29"/>
        <v>23.433253993205792</v>
      </c>
    </row>
    <row r="958" spans="1:36" x14ac:dyDescent="0.25">
      <c r="A958" t="s">
        <v>4111</v>
      </c>
      <c r="B958" t="s">
        <v>4112</v>
      </c>
      <c r="C958" t="s">
        <v>3276</v>
      </c>
      <c r="D958" t="str">
        <f t="shared" si="28"/>
        <v>Iryanthera sagotiana</v>
      </c>
      <c r="E958" t="s">
        <v>4152</v>
      </c>
      <c r="F958" t="s">
        <v>37</v>
      </c>
      <c r="G958">
        <v>94</v>
      </c>
      <c r="H958">
        <v>54</v>
      </c>
      <c r="I958">
        <v>3</v>
      </c>
      <c r="J958">
        <v>5</v>
      </c>
      <c r="K958" t="s">
        <v>38</v>
      </c>
      <c r="L958" t="s">
        <v>4152</v>
      </c>
      <c r="M958">
        <v>412</v>
      </c>
      <c r="N958">
        <v>26.8</v>
      </c>
      <c r="O958">
        <v>18</v>
      </c>
      <c r="P958">
        <v>3</v>
      </c>
      <c r="Q958">
        <v>3</v>
      </c>
      <c r="R958">
        <v>15</v>
      </c>
      <c r="S958">
        <v>242.46666463216101</v>
      </c>
      <c r="T958" s="4">
        <v>70.300000508626297</v>
      </c>
      <c r="U958">
        <v>0.96333332856496201</v>
      </c>
      <c r="V958">
        <v>0.57366667191187504</v>
      </c>
      <c r="X958">
        <v>182.1</v>
      </c>
      <c r="AA958">
        <v>6</v>
      </c>
      <c r="AE958">
        <v>2.2800000384449999</v>
      </c>
      <c r="AF958">
        <v>1.23306000232697</v>
      </c>
      <c r="AG958">
        <v>53.430002927780201</v>
      </c>
      <c r="AH958">
        <v>-34.230308870000002</v>
      </c>
      <c r="AJ958" s="5">
        <f t="shared" si="29"/>
        <v>23.43421141528594</v>
      </c>
    </row>
    <row r="959" spans="1:36" x14ac:dyDescent="0.25">
      <c r="A959" t="s">
        <v>2365</v>
      </c>
      <c r="B959" t="s">
        <v>2488</v>
      </c>
      <c r="C959" t="s">
        <v>2489</v>
      </c>
      <c r="D959" t="str">
        <f t="shared" si="28"/>
        <v>Pogonophora schomburgkiana</v>
      </c>
      <c r="E959" t="s">
        <v>2509</v>
      </c>
      <c r="F959" t="s">
        <v>89</v>
      </c>
      <c r="G959">
        <v>84</v>
      </c>
      <c r="H959">
        <v>220</v>
      </c>
      <c r="I959">
        <v>3</v>
      </c>
      <c r="J959">
        <v>5</v>
      </c>
      <c r="K959" t="s">
        <v>38</v>
      </c>
      <c r="L959" t="s">
        <v>2509</v>
      </c>
      <c r="M959">
        <v>217</v>
      </c>
      <c r="N959">
        <v>18.5</v>
      </c>
      <c r="O959">
        <v>18</v>
      </c>
      <c r="P959">
        <v>2</v>
      </c>
      <c r="Q959">
        <v>2</v>
      </c>
      <c r="R959">
        <v>12</v>
      </c>
      <c r="S959">
        <v>205.333333333333</v>
      </c>
      <c r="T959" s="4">
        <v>61.799999237060497</v>
      </c>
      <c r="U959">
        <v>1.62999999523163</v>
      </c>
      <c r="V959">
        <v>0.32733334104220102</v>
      </c>
      <c r="X959">
        <v>131.9</v>
      </c>
      <c r="AE959">
        <v>2.0299999999999998</v>
      </c>
      <c r="AF959">
        <v>0.68500000000000005</v>
      </c>
      <c r="AG959">
        <v>47.58</v>
      </c>
      <c r="AH959">
        <v>-32.65442341</v>
      </c>
      <c r="AJ959" s="5">
        <f t="shared" si="29"/>
        <v>23.438423645320199</v>
      </c>
    </row>
    <row r="960" spans="1:36" x14ac:dyDescent="0.25">
      <c r="A960" t="s">
        <v>1187</v>
      </c>
      <c r="B960" t="s">
        <v>1280</v>
      </c>
      <c r="C960" t="s">
        <v>1281</v>
      </c>
      <c r="D960" t="str">
        <f t="shared" si="28"/>
        <v>Eperua falcata</v>
      </c>
      <c r="E960" t="s">
        <v>1324</v>
      </c>
      <c r="F960" t="s">
        <v>89</v>
      </c>
      <c r="G960">
        <v>22</v>
      </c>
      <c r="H960">
        <v>173</v>
      </c>
      <c r="I960">
        <v>3</v>
      </c>
      <c r="J960">
        <v>5</v>
      </c>
      <c r="K960" t="s">
        <v>38</v>
      </c>
      <c r="L960" t="s">
        <v>1324</v>
      </c>
      <c r="M960">
        <v>89</v>
      </c>
      <c r="N960">
        <v>50.5</v>
      </c>
      <c r="O960">
        <v>28</v>
      </c>
      <c r="P960">
        <v>5</v>
      </c>
      <c r="Q960">
        <v>5</v>
      </c>
      <c r="R960">
        <v>25</v>
      </c>
      <c r="S960">
        <v>150.36666361490899</v>
      </c>
      <c r="T960" s="4">
        <v>53.466665903727197</v>
      </c>
      <c r="U960">
        <v>1.21000003814697</v>
      </c>
      <c r="V960">
        <v>0.25166667004426302</v>
      </c>
      <c r="X960">
        <v>103</v>
      </c>
      <c r="AE960">
        <v>2.12</v>
      </c>
      <c r="AF960">
        <v>-1.5349999999999999</v>
      </c>
      <c r="AG960">
        <v>49.69</v>
      </c>
      <c r="AH960">
        <v>-30.640335990000001</v>
      </c>
      <c r="AJ960" s="5">
        <f t="shared" si="29"/>
        <v>23.438679245283016</v>
      </c>
    </row>
    <row r="961" spans="1:36" x14ac:dyDescent="0.25">
      <c r="A961" t="s">
        <v>124</v>
      </c>
      <c r="B961" t="s">
        <v>187</v>
      </c>
      <c r="C961" t="s">
        <v>188</v>
      </c>
      <c r="D961" t="str">
        <f t="shared" si="28"/>
        <v>Oxandra asbeckii</v>
      </c>
      <c r="E961" t="s">
        <v>253</v>
      </c>
      <c r="F961" t="s">
        <v>89</v>
      </c>
      <c r="G961">
        <v>52</v>
      </c>
      <c r="H961">
        <v>158</v>
      </c>
      <c r="I961">
        <v>3</v>
      </c>
      <c r="J961">
        <v>5</v>
      </c>
      <c r="K961" t="s">
        <v>38</v>
      </c>
      <c r="L961" t="s">
        <v>253</v>
      </c>
      <c r="M961">
        <v>17</v>
      </c>
      <c r="N961">
        <v>14</v>
      </c>
      <c r="O961">
        <v>17</v>
      </c>
      <c r="P961">
        <v>4</v>
      </c>
      <c r="Q961">
        <v>3</v>
      </c>
      <c r="R961">
        <v>12</v>
      </c>
      <c r="S961">
        <v>206.766667683919</v>
      </c>
      <c r="T961" s="4">
        <v>59.933331807454401</v>
      </c>
      <c r="U961">
        <v>2.0966666539510102</v>
      </c>
      <c r="V961">
        <v>0.124333334465822</v>
      </c>
      <c r="X961">
        <v>42.3</v>
      </c>
      <c r="AE961">
        <v>2.0499999999999998</v>
      </c>
      <c r="AF961">
        <v>-2.0230000000000001</v>
      </c>
      <c r="AG961">
        <v>48.05</v>
      </c>
      <c r="AH961">
        <v>-32.606444570000001</v>
      </c>
      <c r="AJ961" s="5">
        <f t="shared" si="29"/>
        <v>23.439024390243905</v>
      </c>
    </row>
    <row r="962" spans="1:36" x14ac:dyDescent="0.25">
      <c r="A962" t="s">
        <v>124</v>
      </c>
      <c r="B962" t="s">
        <v>170</v>
      </c>
      <c r="C962" t="s">
        <v>171</v>
      </c>
      <c r="D962" t="str">
        <f t="shared" ref="D962:D1025" si="30">CONCATENATE(B962," ",C962)</f>
        <v>Guatteria anthracina</v>
      </c>
      <c r="E962" t="s">
        <v>172</v>
      </c>
      <c r="F962" t="s">
        <v>42</v>
      </c>
      <c r="G962">
        <v>3</v>
      </c>
      <c r="H962">
        <v>388</v>
      </c>
      <c r="I962">
        <v>3</v>
      </c>
      <c r="J962">
        <v>4</v>
      </c>
      <c r="K962" t="s">
        <v>38</v>
      </c>
      <c r="L962" t="s">
        <v>172</v>
      </c>
      <c r="M962">
        <v>13</v>
      </c>
      <c r="N962">
        <v>33.1</v>
      </c>
      <c r="O962">
        <v>28</v>
      </c>
      <c r="P962">
        <v>4</v>
      </c>
      <c r="Q962">
        <v>4</v>
      </c>
      <c r="R962">
        <v>25</v>
      </c>
      <c r="S962">
        <v>278.66666666666703</v>
      </c>
      <c r="T962" s="4">
        <v>62.799999237060497</v>
      </c>
      <c r="U962">
        <v>1.6666666666666701</v>
      </c>
      <c r="V962">
        <v>0.40933332840601599</v>
      </c>
      <c r="X962">
        <v>110.1</v>
      </c>
      <c r="Y962" s="4">
        <v>0.4607</v>
      </c>
      <c r="Z962">
        <v>0.95650000000000002</v>
      </c>
      <c r="AA962">
        <v>7</v>
      </c>
      <c r="AB962">
        <v>0.45400000000000001</v>
      </c>
      <c r="AC962">
        <v>9.9730000000000008</v>
      </c>
      <c r="AD962">
        <v>2.2879999999999998</v>
      </c>
      <c r="AE962">
        <v>2.0260000601410901</v>
      </c>
      <c r="AF962">
        <v>1.5177700519561801</v>
      </c>
      <c r="AG962">
        <v>47.543999552726703</v>
      </c>
      <c r="AH962">
        <v>-33.572139180000001</v>
      </c>
      <c r="AJ962" s="5">
        <f t="shared" ref="AJ962:AJ1025" si="31">AG962/AE962</f>
        <v>23.466928993780854</v>
      </c>
    </row>
    <row r="963" spans="1:36" x14ac:dyDescent="0.25">
      <c r="A963" t="s">
        <v>5395</v>
      </c>
      <c r="B963" t="s">
        <v>5396</v>
      </c>
      <c r="C963" t="s">
        <v>5410</v>
      </c>
      <c r="D963" t="str">
        <f t="shared" si="30"/>
        <v>Sterculia pruriens</v>
      </c>
      <c r="E963" t="s">
        <v>5418</v>
      </c>
      <c r="F963" t="s">
        <v>74</v>
      </c>
      <c r="G963">
        <v>60</v>
      </c>
      <c r="H963">
        <v>14</v>
      </c>
      <c r="I963">
        <v>3</v>
      </c>
      <c r="J963">
        <v>5</v>
      </c>
      <c r="K963" t="s">
        <v>38</v>
      </c>
      <c r="L963" t="s">
        <v>5418</v>
      </c>
      <c r="M963">
        <v>598</v>
      </c>
      <c r="N963">
        <v>35.6</v>
      </c>
      <c r="O963">
        <v>26</v>
      </c>
      <c r="P963">
        <v>4</v>
      </c>
      <c r="Q963">
        <v>4</v>
      </c>
      <c r="R963">
        <v>25</v>
      </c>
      <c r="S963">
        <v>292.56667073567701</v>
      </c>
      <c r="T963" s="4">
        <v>58.699999491373703</v>
      </c>
      <c r="U963">
        <v>1.8733333349227901</v>
      </c>
      <c r="V963">
        <v>1.2996666431427</v>
      </c>
      <c r="X963">
        <v>327.2</v>
      </c>
      <c r="Y963" s="4">
        <v>0.42</v>
      </c>
      <c r="Z963">
        <v>0.78</v>
      </c>
      <c r="AA963">
        <v>10</v>
      </c>
      <c r="AB963">
        <v>0.51500000000000001</v>
      </c>
      <c r="AC963">
        <v>14.998900000000001</v>
      </c>
      <c r="AD963">
        <v>3.7719999999999998</v>
      </c>
      <c r="AE963">
        <v>2.2120000794529902</v>
      </c>
      <c r="AF963">
        <v>0.80290997028350797</v>
      </c>
      <c r="AG963">
        <v>51.924002170562702</v>
      </c>
      <c r="AH963">
        <v>-30.48261398</v>
      </c>
      <c r="AJ963" s="5">
        <f t="shared" si="31"/>
        <v>23.473779523282428</v>
      </c>
    </row>
    <row r="964" spans="1:36" x14ac:dyDescent="0.25">
      <c r="A964" t="s">
        <v>1661</v>
      </c>
      <c r="B964" t="s">
        <v>1747</v>
      </c>
      <c r="C964" t="s">
        <v>1804</v>
      </c>
      <c r="D964" t="str">
        <f t="shared" si="30"/>
        <v>Licania canescens</v>
      </c>
      <c r="E964" t="s">
        <v>1856</v>
      </c>
      <c r="F964" t="s">
        <v>89</v>
      </c>
      <c r="G964">
        <v>69</v>
      </c>
      <c r="H964">
        <v>196</v>
      </c>
      <c r="I964">
        <v>3</v>
      </c>
      <c r="J964">
        <v>5</v>
      </c>
      <c r="K964" t="s">
        <v>38</v>
      </c>
      <c r="L964" t="s">
        <v>1856</v>
      </c>
      <c r="M964">
        <v>135</v>
      </c>
      <c r="N964">
        <v>22.8</v>
      </c>
      <c r="O964">
        <v>20</v>
      </c>
      <c r="P964">
        <v>3</v>
      </c>
      <c r="Q964">
        <v>2</v>
      </c>
      <c r="R964">
        <v>8</v>
      </c>
      <c r="S964">
        <v>234.233332316081</v>
      </c>
      <c r="T964" s="4">
        <v>48.033332824707003</v>
      </c>
      <c r="U964">
        <v>1.42666665712992</v>
      </c>
      <c r="V964">
        <v>0.35366667310396799</v>
      </c>
      <c r="X964">
        <v>98.5</v>
      </c>
      <c r="AE964">
        <v>2</v>
      </c>
      <c r="AF964">
        <v>0.75</v>
      </c>
      <c r="AG964">
        <v>46.95</v>
      </c>
      <c r="AH964">
        <v>-33.017290889999998</v>
      </c>
      <c r="AJ964" s="5">
        <f t="shared" si="31"/>
        <v>23.475000000000001</v>
      </c>
    </row>
    <row r="965" spans="1:36" x14ac:dyDescent="0.25">
      <c r="A965" t="s">
        <v>2365</v>
      </c>
      <c r="B965" t="s">
        <v>2521</v>
      </c>
      <c r="C965" t="s">
        <v>1634</v>
      </c>
      <c r="D965" t="str">
        <f t="shared" si="30"/>
        <v>Sandwithia guyanensis</v>
      </c>
      <c r="E965" t="s">
        <v>2538</v>
      </c>
      <c r="F965" t="s">
        <v>89</v>
      </c>
      <c r="G965">
        <v>82</v>
      </c>
      <c r="H965">
        <v>134</v>
      </c>
      <c r="I965">
        <v>3</v>
      </c>
      <c r="J965">
        <v>5</v>
      </c>
      <c r="K965" t="s">
        <v>38</v>
      </c>
      <c r="L965" t="s">
        <v>2538</v>
      </c>
      <c r="M965">
        <v>218</v>
      </c>
      <c r="N965">
        <v>10.199999999999999</v>
      </c>
      <c r="O965">
        <v>15</v>
      </c>
      <c r="P965">
        <v>1</v>
      </c>
      <c r="Q965">
        <v>1</v>
      </c>
      <c r="R965">
        <v>9</v>
      </c>
      <c r="S965">
        <v>178.766667683919</v>
      </c>
      <c r="T965" s="4">
        <v>51.3333333333333</v>
      </c>
      <c r="U965">
        <v>1.71000003814697</v>
      </c>
      <c r="V965">
        <v>0.236999993522962</v>
      </c>
      <c r="X965">
        <v>114.4</v>
      </c>
      <c r="Y965" s="4">
        <v>0.71709999999999996</v>
      </c>
      <c r="AE965">
        <v>1.97</v>
      </c>
      <c r="AF965">
        <v>-0.88</v>
      </c>
      <c r="AG965">
        <v>46.26</v>
      </c>
      <c r="AH965">
        <v>-33.260535660000002</v>
      </c>
      <c r="AJ965" s="5">
        <f t="shared" si="31"/>
        <v>23.482233502538069</v>
      </c>
    </row>
    <row r="966" spans="1:36" x14ac:dyDescent="0.25">
      <c r="A966" t="s">
        <v>2271</v>
      </c>
      <c r="B966" t="s">
        <v>2272</v>
      </c>
      <c r="C966" t="s">
        <v>2273</v>
      </c>
      <c r="D966" t="str">
        <f t="shared" si="30"/>
        <v>Diospyros capreifolia</v>
      </c>
      <c r="E966" t="s">
        <v>2278</v>
      </c>
      <c r="F966" t="s">
        <v>116</v>
      </c>
      <c r="G966">
        <v>178</v>
      </c>
      <c r="H966">
        <v>14</v>
      </c>
      <c r="I966">
        <v>3</v>
      </c>
      <c r="J966">
        <v>5</v>
      </c>
      <c r="K966" t="s">
        <v>38</v>
      </c>
      <c r="L966" t="s">
        <v>2278</v>
      </c>
      <c r="M966">
        <v>186</v>
      </c>
      <c r="N966">
        <v>10.7</v>
      </c>
      <c r="O966">
        <v>15</v>
      </c>
      <c r="P966">
        <v>2</v>
      </c>
      <c r="Q966">
        <v>2</v>
      </c>
      <c r="R966">
        <v>12</v>
      </c>
      <c r="S966">
        <v>192.43333435058599</v>
      </c>
      <c r="T966" s="4">
        <v>45.733333587646499</v>
      </c>
      <c r="U966">
        <v>1.14666668574015</v>
      </c>
      <c r="V966">
        <v>0.170999998847644</v>
      </c>
      <c r="X966">
        <v>56.5</v>
      </c>
      <c r="Y966" s="4">
        <v>0.69269999999999998</v>
      </c>
      <c r="Z966">
        <v>0.55469999999999997</v>
      </c>
      <c r="AA966">
        <v>1</v>
      </c>
      <c r="AB966">
        <v>0.59299999999999997</v>
      </c>
      <c r="AC966">
        <v>7.3345000000000002</v>
      </c>
      <c r="AD966">
        <v>1.0905</v>
      </c>
      <c r="AE966">
        <v>2.0430000498890899</v>
      </c>
      <c r="AF966">
        <v>4.2886600494384801</v>
      </c>
      <c r="AG966">
        <v>47.979998588561998</v>
      </c>
      <c r="AH966">
        <v>-34.606964689999998</v>
      </c>
      <c r="AJ966" s="5">
        <f t="shared" si="31"/>
        <v>23.485069709698113</v>
      </c>
    </row>
    <row r="967" spans="1:36" x14ac:dyDescent="0.25">
      <c r="A967" t="s">
        <v>4889</v>
      </c>
      <c r="B967" t="s">
        <v>4984</v>
      </c>
      <c r="C967" t="s">
        <v>1634</v>
      </c>
      <c r="D967" t="str">
        <f t="shared" si="30"/>
        <v>Micropholis guyanensis</v>
      </c>
      <c r="E967" t="s">
        <v>5007</v>
      </c>
      <c r="F967" t="s">
        <v>74</v>
      </c>
      <c r="G967">
        <v>25</v>
      </c>
      <c r="H967">
        <v>29</v>
      </c>
      <c r="I967">
        <v>3</v>
      </c>
      <c r="J967">
        <v>5</v>
      </c>
      <c r="K967" t="s">
        <v>38</v>
      </c>
      <c r="L967" t="s">
        <v>5007</v>
      </c>
      <c r="M967">
        <v>541</v>
      </c>
      <c r="N967">
        <v>57</v>
      </c>
      <c r="O967">
        <v>33</v>
      </c>
      <c r="P967">
        <v>4</v>
      </c>
      <c r="Q967">
        <v>4</v>
      </c>
      <c r="R967">
        <v>25</v>
      </c>
      <c r="S967">
        <v>309.33333333333297</v>
      </c>
      <c r="T967" s="4">
        <v>60.266666412353501</v>
      </c>
      <c r="U967">
        <v>1.6666666666666701</v>
      </c>
      <c r="V967">
        <v>0.277999997138977</v>
      </c>
      <c r="X967">
        <v>54.1</v>
      </c>
      <c r="Y967" s="4">
        <v>0.61</v>
      </c>
      <c r="Z967">
        <v>0.64</v>
      </c>
      <c r="AA967">
        <v>16</v>
      </c>
      <c r="AB967">
        <v>0.61</v>
      </c>
      <c r="AC967">
        <v>8.3807100000000005</v>
      </c>
      <c r="AD967">
        <v>2.1850000000000001</v>
      </c>
      <c r="AE967">
        <v>2.35500000417233</v>
      </c>
      <c r="AF967">
        <v>1.34052002429962</v>
      </c>
      <c r="AG967">
        <v>55.311000347137501</v>
      </c>
      <c r="AH967">
        <v>-30.98939798</v>
      </c>
      <c r="AJ967" s="5">
        <f t="shared" si="31"/>
        <v>23.486624309615095</v>
      </c>
    </row>
    <row r="968" spans="1:36" x14ac:dyDescent="0.25">
      <c r="A968" t="s">
        <v>1187</v>
      </c>
      <c r="B968" t="s">
        <v>1280</v>
      </c>
      <c r="C968" t="s">
        <v>1281</v>
      </c>
      <c r="D968" t="str">
        <f t="shared" si="30"/>
        <v>Eperua falcata</v>
      </c>
      <c r="E968" t="s">
        <v>1307</v>
      </c>
      <c r="F968" t="s">
        <v>116</v>
      </c>
      <c r="G968">
        <v>101</v>
      </c>
      <c r="H968">
        <v>7</v>
      </c>
      <c r="I968">
        <v>3</v>
      </c>
      <c r="J968">
        <v>5</v>
      </c>
      <c r="K968" t="s">
        <v>38</v>
      </c>
      <c r="L968" t="s">
        <v>1307</v>
      </c>
      <c r="M968">
        <v>89</v>
      </c>
      <c r="N968">
        <v>15.4</v>
      </c>
      <c r="O968">
        <v>13</v>
      </c>
      <c r="P968">
        <v>2</v>
      </c>
      <c r="Q968">
        <v>1</v>
      </c>
      <c r="R968">
        <v>10</v>
      </c>
      <c r="S968">
        <v>129.86666870117199</v>
      </c>
      <c r="T968" s="4">
        <v>42.099998474121101</v>
      </c>
      <c r="U968">
        <v>1.12666662534078</v>
      </c>
      <c r="V968">
        <v>0.19900000095367401</v>
      </c>
      <c r="X968">
        <v>119.8</v>
      </c>
      <c r="AA968">
        <v>2</v>
      </c>
      <c r="AE968">
        <v>2.0700000226497699</v>
      </c>
      <c r="AF968">
        <v>4.5984201431274396</v>
      </c>
      <c r="AG968">
        <v>48.625999689102201</v>
      </c>
      <c r="AH968">
        <v>-29.923650049999999</v>
      </c>
      <c r="AJ968" s="5">
        <f t="shared" si="31"/>
        <v>23.490820848811843</v>
      </c>
    </row>
    <row r="969" spans="1:36" x14ac:dyDescent="0.25">
      <c r="A969" t="s">
        <v>1187</v>
      </c>
      <c r="B969" t="s">
        <v>1409</v>
      </c>
      <c r="C969" t="s">
        <v>1410</v>
      </c>
      <c r="D969" t="str">
        <f t="shared" si="30"/>
        <v>Recordoxylon speciosum</v>
      </c>
      <c r="E969" t="s">
        <v>1411</v>
      </c>
      <c r="F969" t="s">
        <v>89</v>
      </c>
      <c r="G969">
        <v>2</v>
      </c>
      <c r="H969">
        <v>224</v>
      </c>
      <c r="I969">
        <v>3</v>
      </c>
      <c r="J969">
        <v>5</v>
      </c>
      <c r="K969" t="s">
        <v>38</v>
      </c>
      <c r="L969" t="s">
        <v>1411</v>
      </c>
      <c r="M969">
        <v>95</v>
      </c>
      <c r="N969">
        <v>39.6</v>
      </c>
      <c r="O969">
        <v>35</v>
      </c>
      <c r="P969">
        <v>5</v>
      </c>
      <c r="Q969">
        <v>5</v>
      </c>
      <c r="R969">
        <v>25</v>
      </c>
      <c r="S969">
        <v>233.43333435058599</v>
      </c>
      <c r="T969" s="4">
        <v>52.199999491373703</v>
      </c>
      <c r="U969">
        <v>1.7066666285196901</v>
      </c>
      <c r="V969">
        <v>0.25133333106835698</v>
      </c>
      <c r="X969">
        <v>76</v>
      </c>
      <c r="Y969" s="4">
        <v>0.87280000000000002</v>
      </c>
      <c r="AA969">
        <v>6</v>
      </c>
      <c r="AE969">
        <v>2.12</v>
      </c>
      <c r="AF969">
        <v>1.054</v>
      </c>
      <c r="AG969">
        <v>49.81</v>
      </c>
      <c r="AH969">
        <v>-30.491717380000001</v>
      </c>
      <c r="AJ969" s="5">
        <f t="shared" si="31"/>
        <v>23.495283018867923</v>
      </c>
    </row>
    <row r="970" spans="1:36" x14ac:dyDescent="0.25">
      <c r="A970" t="s">
        <v>2365</v>
      </c>
      <c r="B970" t="s">
        <v>2408</v>
      </c>
      <c r="C970" t="s">
        <v>2433</v>
      </c>
      <c r="D970" t="str">
        <f t="shared" si="30"/>
        <v>Drypetes variabilis</v>
      </c>
      <c r="E970" t="s">
        <v>2441</v>
      </c>
      <c r="F970" t="s">
        <v>116</v>
      </c>
      <c r="G970">
        <v>106</v>
      </c>
      <c r="H970">
        <v>39</v>
      </c>
      <c r="I970">
        <v>3</v>
      </c>
      <c r="J970">
        <v>2</v>
      </c>
      <c r="K970" t="s">
        <v>38</v>
      </c>
      <c r="L970" t="s">
        <v>2441</v>
      </c>
      <c r="M970">
        <v>210</v>
      </c>
      <c r="N970">
        <v>28.6</v>
      </c>
      <c r="O970">
        <v>26</v>
      </c>
      <c r="P970">
        <v>4</v>
      </c>
      <c r="Q970">
        <v>4</v>
      </c>
      <c r="R970">
        <v>26</v>
      </c>
      <c r="S970">
        <v>346.33333333333297</v>
      </c>
      <c r="T970" s="4">
        <v>62.200000762939503</v>
      </c>
      <c r="U970">
        <v>2.3699999650319401</v>
      </c>
      <c r="V970">
        <v>1.3586666584014899</v>
      </c>
      <c r="X970">
        <v>407.5</v>
      </c>
      <c r="Y970" s="4">
        <v>0.81830000000000003</v>
      </c>
      <c r="Z970">
        <v>0.50119999999999998</v>
      </c>
      <c r="AA970">
        <v>2</v>
      </c>
      <c r="AB970">
        <v>0.71799999999999997</v>
      </c>
      <c r="AC970">
        <v>13.714</v>
      </c>
      <c r="AD970">
        <v>1.399</v>
      </c>
      <c r="AE970">
        <v>1.8109999597072599</v>
      </c>
      <c r="AF970">
        <v>5.7505297660827601</v>
      </c>
      <c r="AG970">
        <v>42.559000849723802</v>
      </c>
      <c r="AH970">
        <v>-28.103074729999999</v>
      </c>
      <c r="AJ970" s="5">
        <f t="shared" si="31"/>
        <v>23.500277082614222</v>
      </c>
    </row>
    <row r="971" spans="1:36" x14ac:dyDescent="0.25">
      <c r="A971" t="s">
        <v>822</v>
      </c>
      <c r="B971" t="s">
        <v>1144</v>
      </c>
      <c r="C971" t="s">
        <v>1145</v>
      </c>
      <c r="D971" t="str">
        <f t="shared" si="30"/>
        <v>Tetragastris altissima</v>
      </c>
      <c r="E971" t="s">
        <v>1153</v>
      </c>
      <c r="F971" t="s">
        <v>116</v>
      </c>
      <c r="G971">
        <v>135</v>
      </c>
      <c r="H971">
        <v>26</v>
      </c>
      <c r="I971">
        <v>3</v>
      </c>
      <c r="J971">
        <v>5</v>
      </c>
      <c r="K971" t="s">
        <v>38</v>
      </c>
      <c r="L971" t="s">
        <v>1153</v>
      </c>
      <c r="M971">
        <v>81</v>
      </c>
      <c r="N971">
        <v>18.100000000000001</v>
      </c>
      <c r="O971">
        <v>14</v>
      </c>
      <c r="P971">
        <v>2</v>
      </c>
      <c r="Q971">
        <v>2</v>
      </c>
      <c r="R971">
        <v>11</v>
      </c>
      <c r="S971">
        <v>167.10000101725299</v>
      </c>
      <c r="T971" s="4">
        <v>44.433333079020201</v>
      </c>
      <c r="U971">
        <v>1.5866667032241799</v>
      </c>
      <c r="V971">
        <v>0.58033333222071304</v>
      </c>
      <c r="X971">
        <v>256.10000000000002</v>
      </c>
      <c r="Y971" s="4">
        <v>0.56569999999999998</v>
      </c>
      <c r="Z971">
        <v>0.75370000000000004</v>
      </c>
      <c r="AB971">
        <v>0.47199999999999998</v>
      </c>
      <c r="AC971">
        <v>11.481999999999999</v>
      </c>
      <c r="AD971">
        <v>1.3015000000000001</v>
      </c>
      <c r="AE971">
        <v>1.9409999251365699</v>
      </c>
      <c r="AF971">
        <v>4.8648099899292001</v>
      </c>
      <c r="AG971">
        <v>45.633000135421803</v>
      </c>
      <c r="AH971">
        <v>-32.529373999999997</v>
      </c>
      <c r="AJ971" s="5">
        <f t="shared" si="31"/>
        <v>23.510047344391854</v>
      </c>
    </row>
    <row r="972" spans="1:36" x14ac:dyDescent="0.25">
      <c r="A972" t="s">
        <v>4111</v>
      </c>
      <c r="B972" t="s">
        <v>4253</v>
      </c>
      <c r="C972" t="s">
        <v>4265</v>
      </c>
      <c r="D972" t="str">
        <f t="shared" si="30"/>
        <v>Virola michelii</v>
      </c>
      <c r="E972" t="s">
        <v>4308</v>
      </c>
      <c r="F972" t="s">
        <v>74</v>
      </c>
      <c r="G972">
        <v>75</v>
      </c>
      <c r="H972">
        <v>24</v>
      </c>
      <c r="I972">
        <v>3</v>
      </c>
      <c r="J972">
        <v>5</v>
      </c>
      <c r="K972" t="s">
        <v>38</v>
      </c>
      <c r="L972" t="s">
        <v>4308</v>
      </c>
      <c r="M972">
        <v>416</v>
      </c>
      <c r="N972">
        <v>48.1</v>
      </c>
      <c r="O972">
        <v>32</v>
      </c>
      <c r="P972">
        <v>5</v>
      </c>
      <c r="Q972">
        <v>5</v>
      </c>
      <c r="R972">
        <v>30</v>
      </c>
      <c r="S972">
        <v>204.333333333333</v>
      </c>
      <c r="T972" s="4">
        <v>67.600001017252595</v>
      </c>
      <c r="U972">
        <v>0.69999998807907104</v>
      </c>
      <c r="V972">
        <v>0.210666666428248</v>
      </c>
      <c r="X972">
        <v>57</v>
      </c>
      <c r="AE972">
        <v>2.2469999268651</v>
      </c>
      <c r="AF972">
        <v>3.3083300590515101</v>
      </c>
      <c r="AG972">
        <v>52.832001447677598</v>
      </c>
      <c r="AH972">
        <v>-32.65243401</v>
      </c>
      <c r="AJ972" s="5">
        <f t="shared" si="31"/>
        <v>23.512239949818831</v>
      </c>
    </row>
    <row r="973" spans="1:36" x14ac:dyDescent="0.25">
      <c r="A973" t="s">
        <v>517</v>
      </c>
      <c r="B973" t="s">
        <v>518</v>
      </c>
      <c r="C973" t="s">
        <v>523</v>
      </c>
      <c r="D973" t="str">
        <f t="shared" si="30"/>
        <v>Schefflera morototoni</v>
      </c>
      <c r="E973" t="s">
        <v>524</v>
      </c>
      <c r="F973" t="s">
        <v>74</v>
      </c>
      <c r="G973">
        <v>99</v>
      </c>
      <c r="H973">
        <v>14</v>
      </c>
      <c r="I973">
        <v>3</v>
      </c>
      <c r="J973">
        <v>5</v>
      </c>
      <c r="K973" t="s">
        <v>38</v>
      </c>
      <c r="L973" t="s">
        <v>524</v>
      </c>
      <c r="M973">
        <v>39</v>
      </c>
      <c r="N973">
        <v>52.5</v>
      </c>
      <c r="O973">
        <v>28</v>
      </c>
      <c r="P973">
        <v>4</v>
      </c>
      <c r="Q973">
        <v>4</v>
      </c>
      <c r="R973">
        <v>25</v>
      </c>
      <c r="S973">
        <v>284.23333740234398</v>
      </c>
      <c r="T973" s="4">
        <v>57.766666412353501</v>
      </c>
      <c r="U973">
        <v>0.99333331982294704</v>
      </c>
      <c r="V973">
        <v>0.342333326737086</v>
      </c>
      <c r="X973">
        <v>104.4</v>
      </c>
      <c r="Y973" s="4">
        <v>0.51</v>
      </c>
      <c r="Z973">
        <v>0.73</v>
      </c>
      <c r="AA973">
        <v>11</v>
      </c>
      <c r="AB973">
        <v>0.47099999999999997</v>
      </c>
      <c r="AC973">
        <v>12.968299999999999</v>
      </c>
      <c r="AD973">
        <v>4.758</v>
      </c>
      <c r="AE973">
        <v>2.2260000929236399</v>
      </c>
      <c r="AF973">
        <v>3.1628201007843</v>
      </c>
      <c r="AG973">
        <v>52.3519992828369</v>
      </c>
      <c r="AH973">
        <v>-31.847601860000001</v>
      </c>
      <c r="AJ973" s="5">
        <f t="shared" si="31"/>
        <v>23.518417384285694</v>
      </c>
    </row>
    <row r="974" spans="1:36" x14ac:dyDescent="0.25">
      <c r="A974" t="s">
        <v>2969</v>
      </c>
      <c r="B974" t="s">
        <v>2999</v>
      </c>
      <c r="C974" t="s">
        <v>3012</v>
      </c>
      <c r="D974" t="str">
        <f t="shared" si="30"/>
        <v>Eschweilera coriacea</v>
      </c>
      <c r="E974" t="s">
        <v>3086</v>
      </c>
      <c r="F974" t="s">
        <v>116</v>
      </c>
      <c r="G974">
        <v>140</v>
      </c>
      <c r="H974">
        <v>60</v>
      </c>
      <c r="I974">
        <v>3</v>
      </c>
      <c r="J974">
        <v>5</v>
      </c>
      <c r="K974" t="s">
        <v>38</v>
      </c>
      <c r="L974" t="s">
        <v>3086</v>
      </c>
      <c r="M974">
        <v>307</v>
      </c>
      <c r="N974">
        <v>18.7</v>
      </c>
      <c r="O974">
        <v>23</v>
      </c>
      <c r="P974">
        <v>3</v>
      </c>
      <c r="Q974">
        <v>2</v>
      </c>
      <c r="R974">
        <v>15</v>
      </c>
      <c r="S974">
        <v>209.43333435058599</v>
      </c>
      <c r="T974" s="4">
        <v>62.6666666666667</v>
      </c>
      <c r="U974">
        <v>1.78333334128062</v>
      </c>
      <c r="V974">
        <v>0.94099998474121105</v>
      </c>
      <c r="X974">
        <v>268.5</v>
      </c>
      <c r="AE974">
        <v>2.0309999585151699</v>
      </c>
      <c r="AF974">
        <v>3.9360499382018999</v>
      </c>
      <c r="AG974">
        <v>47.777000069618197</v>
      </c>
      <c r="AH974">
        <v>-32.696492910000003</v>
      </c>
      <c r="AJ974" s="5">
        <f t="shared" si="31"/>
        <v>23.523880376909098</v>
      </c>
    </row>
    <row r="975" spans="1:36" x14ac:dyDescent="0.25">
      <c r="A975" t="s">
        <v>2365</v>
      </c>
      <c r="B975" t="s">
        <v>2408</v>
      </c>
      <c r="C975" t="s">
        <v>2433</v>
      </c>
      <c r="D975" t="str">
        <f t="shared" si="30"/>
        <v>Drypetes variabilis</v>
      </c>
      <c r="E975" t="s">
        <v>2438</v>
      </c>
      <c r="F975" t="s">
        <v>42</v>
      </c>
      <c r="G975">
        <v>15</v>
      </c>
      <c r="H975">
        <v>324</v>
      </c>
      <c r="I975">
        <v>3</v>
      </c>
      <c r="J975">
        <v>5</v>
      </c>
      <c r="K975" t="s">
        <v>38</v>
      </c>
      <c r="L975" t="s">
        <v>2438</v>
      </c>
      <c r="M975">
        <v>210</v>
      </c>
      <c r="N975">
        <v>22</v>
      </c>
      <c r="O975">
        <v>25</v>
      </c>
      <c r="P975">
        <v>4</v>
      </c>
      <c r="Q975">
        <v>4</v>
      </c>
      <c r="R975">
        <v>25</v>
      </c>
      <c r="S975">
        <v>418.56667073567701</v>
      </c>
      <c r="T975" s="4">
        <v>69.899998982747405</v>
      </c>
      <c r="U975">
        <v>3.3133333524068198</v>
      </c>
      <c r="V975">
        <v>1.31833334763845</v>
      </c>
      <c r="X975">
        <v>242.6</v>
      </c>
      <c r="Y975" s="4">
        <v>0.69869999999999999</v>
      </c>
      <c r="Z975">
        <v>0.61770000000000003</v>
      </c>
      <c r="AA975">
        <v>3</v>
      </c>
      <c r="AB975">
        <v>0.64</v>
      </c>
      <c r="AC975">
        <v>9.2274999999999991</v>
      </c>
      <c r="AD975">
        <v>1.0785</v>
      </c>
      <c r="AE975">
        <v>1.86100006103516</v>
      </c>
      <c r="AF975">
        <v>3.4071900844574001</v>
      </c>
      <c r="AG975">
        <v>43.779999017715497</v>
      </c>
      <c r="AH975">
        <v>-28.641926959999999</v>
      </c>
      <c r="AJ975" s="5">
        <f t="shared" si="31"/>
        <v>23.52498526698778</v>
      </c>
    </row>
    <row r="976" spans="1:36" x14ac:dyDescent="0.25">
      <c r="A976" t="s">
        <v>1661</v>
      </c>
      <c r="B976" t="s">
        <v>1747</v>
      </c>
      <c r="C976" t="s">
        <v>1804</v>
      </c>
      <c r="D976" t="str">
        <f t="shared" si="30"/>
        <v>Licania canescens</v>
      </c>
      <c r="E976" t="s">
        <v>1844</v>
      </c>
      <c r="F976" t="s">
        <v>116</v>
      </c>
      <c r="G976">
        <v>197</v>
      </c>
      <c r="H976">
        <v>62</v>
      </c>
      <c r="I976">
        <v>3</v>
      </c>
      <c r="J976">
        <v>5</v>
      </c>
      <c r="K976" t="s">
        <v>38</v>
      </c>
      <c r="L976" t="s">
        <v>1844</v>
      </c>
      <c r="M976">
        <v>135</v>
      </c>
      <c r="N976">
        <v>25.2</v>
      </c>
      <c r="O976">
        <v>21</v>
      </c>
      <c r="P976">
        <v>3</v>
      </c>
      <c r="Q976">
        <v>3</v>
      </c>
      <c r="R976">
        <v>21</v>
      </c>
      <c r="S976">
        <v>195.10000101725299</v>
      </c>
      <c r="T976" s="4">
        <v>51.9999987284342</v>
      </c>
      <c r="U976">
        <v>1.8033333222071299</v>
      </c>
      <c r="V976">
        <v>0.22666666408379901</v>
      </c>
      <c r="X976">
        <v>73</v>
      </c>
      <c r="Y976" s="4">
        <v>0.69</v>
      </c>
      <c r="Z976">
        <v>0.57069999999999999</v>
      </c>
      <c r="AE976">
        <v>1.94899998605251</v>
      </c>
      <c r="AF976">
        <v>4.0696997642517099</v>
      </c>
      <c r="AG976">
        <v>45.860001444816596</v>
      </c>
      <c r="AH976">
        <v>-33.589026850000003</v>
      </c>
      <c r="AJ976" s="5">
        <f t="shared" si="31"/>
        <v>23.530016302206906</v>
      </c>
    </row>
    <row r="977" spans="1:36" x14ac:dyDescent="0.25">
      <c r="A977" t="s">
        <v>4022</v>
      </c>
      <c r="B977" t="s">
        <v>4028</v>
      </c>
      <c r="C977" t="s">
        <v>81</v>
      </c>
      <c r="D977" t="str">
        <f t="shared" si="30"/>
        <v>Brosimum guianense</v>
      </c>
      <c r="E977" t="s">
        <v>4037</v>
      </c>
      <c r="F977" t="s">
        <v>116</v>
      </c>
      <c r="G977">
        <v>117</v>
      </c>
      <c r="H977">
        <v>76</v>
      </c>
      <c r="I977">
        <v>3</v>
      </c>
      <c r="J977">
        <v>5</v>
      </c>
      <c r="K977" t="s">
        <v>38</v>
      </c>
      <c r="L977" t="s">
        <v>4037</v>
      </c>
      <c r="M977">
        <v>397</v>
      </c>
      <c r="N977">
        <v>16.3</v>
      </c>
      <c r="O977">
        <v>18</v>
      </c>
      <c r="P977">
        <v>2</v>
      </c>
      <c r="Q977">
        <v>3</v>
      </c>
      <c r="R977">
        <v>18</v>
      </c>
      <c r="S977">
        <v>271.66666666666703</v>
      </c>
      <c r="T977" s="4">
        <v>53.8333333333333</v>
      </c>
      <c r="U977">
        <v>1.8100000222524</v>
      </c>
      <c r="V977">
        <v>0.22866666316986101</v>
      </c>
      <c r="X977">
        <v>75.599999999999994</v>
      </c>
      <c r="Y977" s="4">
        <v>0.71050000000000002</v>
      </c>
      <c r="Z977">
        <v>0.56730000000000003</v>
      </c>
      <c r="AA977">
        <v>3</v>
      </c>
      <c r="AB977">
        <v>0.65500000000000003</v>
      </c>
      <c r="AC977">
        <v>16.13</v>
      </c>
      <c r="AD977">
        <v>2.0375000000000001</v>
      </c>
      <c r="AE977">
        <v>1.82</v>
      </c>
      <c r="AF977">
        <v>6.7859999999999996</v>
      </c>
      <c r="AG977">
        <v>42.84</v>
      </c>
      <c r="AH977">
        <v>-31.534427350000001</v>
      </c>
      <c r="AJ977" s="5">
        <f t="shared" si="31"/>
        <v>23.53846153846154</v>
      </c>
    </row>
    <row r="978" spans="1:36" x14ac:dyDescent="0.25">
      <c r="A978" t="s">
        <v>5395</v>
      </c>
      <c r="B978" t="s">
        <v>5396</v>
      </c>
      <c r="C978" t="s">
        <v>5458</v>
      </c>
      <c r="D978" t="str">
        <f t="shared" si="30"/>
        <v>Sterculia villifera</v>
      </c>
      <c r="E978" t="s">
        <v>5461</v>
      </c>
      <c r="F978" t="s">
        <v>37</v>
      </c>
      <c r="G978">
        <v>32</v>
      </c>
      <c r="H978">
        <v>27</v>
      </c>
      <c r="I978">
        <v>3</v>
      </c>
      <c r="J978">
        <v>5</v>
      </c>
      <c r="K978" t="s">
        <v>38</v>
      </c>
      <c r="L978" t="s">
        <v>5461</v>
      </c>
      <c r="M978">
        <v>600</v>
      </c>
      <c r="N978">
        <v>47.1</v>
      </c>
      <c r="O978">
        <v>35</v>
      </c>
      <c r="P978">
        <v>5</v>
      </c>
      <c r="Q978">
        <v>5</v>
      </c>
      <c r="R978">
        <v>35</v>
      </c>
      <c r="S978">
        <v>382.96665445963498</v>
      </c>
      <c r="T978" s="4">
        <v>53.033334096272803</v>
      </c>
      <c r="U978">
        <v>2.4966666698455802</v>
      </c>
      <c r="V978">
        <v>0.55866668621699</v>
      </c>
      <c r="X978">
        <v>140.6</v>
      </c>
      <c r="Y978" s="4">
        <v>0.53</v>
      </c>
      <c r="Z978">
        <v>0.83</v>
      </c>
      <c r="AA978">
        <v>10</v>
      </c>
      <c r="AB978">
        <v>0.62605559825897195</v>
      </c>
      <c r="AC978">
        <v>15.120799999999999</v>
      </c>
      <c r="AD978">
        <v>1.93002235</v>
      </c>
      <c r="AE978">
        <v>2.18899995088577</v>
      </c>
      <c r="AF978">
        <v>0.43198001384735102</v>
      </c>
      <c r="AG978">
        <v>51.533997058868401</v>
      </c>
      <c r="AH978">
        <v>-29.498627089999999</v>
      </c>
      <c r="AJ978" s="5">
        <f t="shared" si="31"/>
        <v>23.542255922854348</v>
      </c>
    </row>
    <row r="979" spans="1:36" x14ac:dyDescent="0.25">
      <c r="A979" t="s">
        <v>4889</v>
      </c>
      <c r="B979" t="s">
        <v>5330</v>
      </c>
      <c r="C979" t="s">
        <v>5339</v>
      </c>
      <c r="D979" t="str">
        <f t="shared" si="30"/>
        <v>Pradosia ptychandra</v>
      </c>
      <c r="E979" t="s">
        <v>5344</v>
      </c>
      <c r="F979" t="s">
        <v>74</v>
      </c>
      <c r="G979">
        <v>74</v>
      </c>
      <c r="H979">
        <v>89</v>
      </c>
      <c r="I979">
        <v>3</v>
      </c>
      <c r="J979">
        <v>5</v>
      </c>
      <c r="K979" t="s">
        <v>38</v>
      </c>
      <c r="L979" t="s">
        <v>5344</v>
      </c>
      <c r="M979">
        <v>590</v>
      </c>
      <c r="N979">
        <v>50</v>
      </c>
      <c r="P979">
        <v>5</v>
      </c>
      <c r="Q979">
        <v>5</v>
      </c>
      <c r="R979">
        <v>32</v>
      </c>
      <c r="S979">
        <v>199.79999796549501</v>
      </c>
      <c r="T979" s="4">
        <v>64.600001017252595</v>
      </c>
      <c r="U979">
        <v>0.93999999761581399</v>
      </c>
      <c r="V979">
        <v>0.54799999793370602</v>
      </c>
      <c r="X979">
        <v>132.69999999999999</v>
      </c>
      <c r="Y979" s="4">
        <v>0.62</v>
      </c>
      <c r="Z979">
        <v>0.79</v>
      </c>
      <c r="AA979">
        <v>17</v>
      </c>
      <c r="AB979">
        <v>0.58399999999999996</v>
      </c>
      <c r="AC979">
        <v>9.2212399999999999</v>
      </c>
      <c r="AD979">
        <v>2.8420000000000001</v>
      </c>
      <c r="AE979">
        <v>2.1919999271631201</v>
      </c>
      <c r="AF979">
        <v>3.0807700157165501</v>
      </c>
      <c r="AG979">
        <v>51.621001958847003</v>
      </c>
      <c r="AH979">
        <v>-29.167308030000001</v>
      </c>
      <c r="AJ979" s="5">
        <f t="shared" si="31"/>
        <v>23.549727953529064</v>
      </c>
    </row>
    <row r="980" spans="1:36" x14ac:dyDescent="0.25">
      <c r="A980" t="s">
        <v>4700</v>
      </c>
      <c r="B980" t="s">
        <v>4701</v>
      </c>
      <c r="C980" t="s">
        <v>63</v>
      </c>
      <c r="D980" t="str">
        <f t="shared" si="30"/>
        <v>Amaioua guianensis</v>
      </c>
      <c r="E980" t="s">
        <v>4707</v>
      </c>
      <c r="F980" t="s">
        <v>89</v>
      </c>
      <c r="G980">
        <v>92</v>
      </c>
      <c r="H980">
        <v>207</v>
      </c>
      <c r="I980">
        <v>3</v>
      </c>
      <c r="J980">
        <v>4</v>
      </c>
      <c r="K980" t="s">
        <v>38</v>
      </c>
      <c r="L980" t="s">
        <v>4707</v>
      </c>
      <c r="M980">
        <v>491</v>
      </c>
      <c r="N980">
        <v>14.5</v>
      </c>
      <c r="O980">
        <v>16</v>
      </c>
      <c r="P980">
        <v>1</v>
      </c>
      <c r="Q980">
        <v>1</v>
      </c>
      <c r="R980">
        <v>15</v>
      </c>
      <c r="S980">
        <v>242.19999694824199</v>
      </c>
      <c r="T980" s="4">
        <v>58.199999491373703</v>
      </c>
      <c r="U980">
        <v>2.0766666332880699</v>
      </c>
      <c r="V980">
        <v>0.84766666094462095</v>
      </c>
      <c r="X980">
        <v>254.3</v>
      </c>
      <c r="Y980" s="4">
        <v>0.74839999999999995</v>
      </c>
      <c r="AA980">
        <v>1</v>
      </c>
      <c r="AE980">
        <v>1.9</v>
      </c>
      <c r="AF980">
        <v>1.298</v>
      </c>
      <c r="AG980">
        <v>44.75</v>
      </c>
      <c r="AH980">
        <v>-31.931483849999999</v>
      </c>
      <c r="AJ980" s="5">
        <f t="shared" si="31"/>
        <v>23.55263157894737</v>
      </c>
    </row>
    <row r="981" spans="1:36" x14ac:dyDescent="0.25">
      <c r="A981" t="s">
        <v>4889</v>
      </c>
      <c r="B981" t="s">
        <v>5067</v>
      </c>
      <c r="C981" t="s">
        <v>5078</v>
      </c>
      <c r="D981" t="str">
        <f t="shared" si="30"/>
        <v>Pouteria bilocularis</v>
      </c>
      <c r="E981" t="s">
        <v>5082</v>
      </c>
      <c r="F981" t="s">
        <v>116</v>
      </c>
      <c r="G981">
        <v>193</v>
      </c>
      <c r="H981">
        <v>1</v>
      </c>
      <c r="I981">
        <v>3</v>
      </c>
      <c r="J981">
        <v>5</v>
      </c>
      <c r="K981" t="s">
        <v>38</v>
      </c>
      <c r="L981" t="s">
        <v>5082</v>
      </c>
      <c r="M981">
        <v>551</v>
      </c>
      <c r="N981">
        <v>22</v>
      </c>
      <c r="P981">
        <v>2</v>
      </c>
      <c r="Q981">
        <v>2</v>
      </c>
      <c r="R981">
        <v>8</v>
      </c>
      <c r="S981">
        <v>252</v>
      </c>
      <c r="T981" s="4">
        <v>63.366668701171903</v>
      </c>
      <c r="U981">
        <v>1.62000000476837</v>
      </c>
      <c r="V981">
        <v>0.60133334000905403</v>
      </c>
      <c r="X981">
        <v>148.1</v>
      </c>
      <c r="Y981" s="4">
        <v>0.72589999999999999</v>
      </c>
      <c r="Z981">
        <v>0.57809999999999995</v>
      </c>
      <c r="AA981">
        <v>5</v>
      </c>
      <c r="AB981">
        <v>0.68799999999999994</v>
      </c>
      <c r="AC981">
        <v>15.627000000000001</v>
      </c>
      <c r="AD981">
        <v>3.0259999999999998</v>
      </c>
      <c r="AE981">
        <v>2.13699992746115</v>
      </c>
      <c r="AF981">
        <v>4.4589099884033203</v>
      </c>
      <c r="AG981">
        <v>50.339001417159999</v>
      </c>
      <c r="AH981">
        <v>-32.289010400000002</v>
      </c>
      <c r="AJ981" s="5">
        <f t="shared" si="31"/>
        <v>23.555920976078344</v>
      </c>
    </row>
    <row r="982" spans="1:36" x14ac:dyDescent="0.25">
      <c r="A982" t="s">
        <v>1187</v>
      </c>
      <c r="B982" t="s">
        <v>1280</v>
      </c>
      <c r="C982" t="s">
        <v>1281</v>
      </c>
      <c r="D982" t="str">
        <f t="shared" si="30"/>
        <v>Eperua falcata</v>
      </c>
      <c r="E982" t="s">
        <v>1308</v>
      </c>
      <c r="F982" t="s">
        <v>116</v>
      </c>
      <c r="G982">
        <v>102</v>
      </c>
      <c r="H982">
        <v>10</v>
      </c>
      <c r="I982">
        <v>3</v>
      </c>
      <c r="J982">
        <v>5</v>
      </c>
      <c r="K982" t="s">
        <v>38</v>
      </c>
      <c r="L982" t="s">
        <v>1308</v>
      </c>
      <c r="M982">
        <v>89</v>
      </c>
      <c r="N982">
        <v>24.9</v>
      </c>
      <c r="O982">
        <v>25</v>
      </c>
      <c r="P982">
        <v>4</v>
      </c>
      <c r="Q982">
        <v>4</v>
      </c>
      <c r="S982">
        <v>164</v>
      </c>
      <c r="T982" s="4">
        <v>36.300000508626297</v>
      </c>
      <c r="U982">
        <v>1.3200000127156599</v>
      </c>
      <c r="V982">
        <v>0.26733333369096102</v>
      </c>
      <c r="X982">
        <v>129.69999999999999</v>
      </c>
      <c r="Y982" s="4">
        <v>0.62170000000000003</v>
      </c>
      <c r="Z982">
        <v>0.61970000000000003</v>
      </c>
      <c r="AA982">
        <v>1</v>
      </c>
      <c r="AB982">
        <v>0.496</v>
      </c>
      <c r="AC982">
        <v>14.8345</v>
      </c>
      <c r="AD982">
        <v>1.468</v>
      </c>
      <c r="AE982">
        <v>2.1069999784231199</v>
      </c>
      <c r="AF982">
        <v>5.4551501274108896</v>
      </c>
      <c r="AG982">
        <v>49.647000432014501</v>
      </c>
      <c r="AH982">
        <v>-28.458238300000001</v>
      </c>
      <c r="AJ982" s="5">
        <f t="shared" si="31"/>
        <v>23.562886065699132</v>
      </c>
    </row>
    <row r="983" spans="1:36" x14ac:dyDescent="0.25">
      <c r="A983" t="s">
        <v>1187</v>
      </c>
      <c r="B983" t="s">
        <v>1280</v>
      </c>
      <c r="C983" t="s">
        <v>1281</v>
      </c>
      <c r="D983" t="str">
        <f t="shared" si="30"/>
        <v>Eperua falcata</v>
      </c>
      <c r="E983" t="s">
        <v>1358</v>
      </c>
      <c r="F983" t="s">
        <v>89</v>
      </c>
      <c r="G983">
        <v>90</v>
      </c>
      <c r="H983">
        <v>178</v>
      </c>
      <c r="I983">
        <v>3</v>
      </c>
      <c r="J983">
        <v>5</v>
      </c>
      <c r="K983" t="s">
        <v>38</v>
      </c>
      <c r="L983" t="s">
        <v>1358</v>
      </c>
      <c r="M983">
        <v>89</v>
      </c>
      <c r="N983">
        <v>25.3</v>
      </c>
      <c r="O983">
        <v>19</v>
      </c>
      <c r="P983">
        <v>3</v>
      </c>
      <c r="Q983">
        <v>3</v>
      </c>
      <c r="R983">
        <v>12</v>
      </c>
      <c r="S983">
        <v>173.333333333333</v>
      </c>
      <c r="T983" s="4">
        <v>51.433333079020201</v>
      </c>
      <c r="U983">
        <v>1.5966666539510099</v>
      </c>
      <c r="V983">
        <v>0.38100000222524</v>
      </c>
      <c r="X983">
        <v>161.6</v>
      </c>
      <c r="AE983">
        <v>2.06</v>
      </c>
      <c r="AF983">
        <v>-0.91400000000000003</v>
      </c>
      <c r="AG983">
        <v>48.54</v>
      </c>
      <c r="AH983">
        <v>-30.736872389999998</v>
      </c>
      <c r="AJ983" s="5">
        <f t="shared" si="31"/>
        <v>23.563106796116504</v>
      </c>
    </row>
    <row r="984" spans="1:36" x14ac:dyDescent="0.25">
      <c r="A984" t="s">
        <v>1187</v>
      </c>
      <c r="B984" t="s">
        <v>1199</v>
      </c>
      <c r="C984" t="s">
        <v>63</v>
      </c>
      <c r="D984" t="str">
        <f t="shared" si="30"/>
        <v>Dicorynia guianensis</v>
      </c>
      <c r="E984" t="s">
        <v>1209</v>
      </c>
      <c r="F984" t="s">
        <v>37</v>
      </c>
      <c r="G984">
        <v>73</v>
      </c>
      <c r="H984">
        <v>36</v>
      </c>
      <c r="I984">
        <v>3</v>
      </c>
      <c r="J984">
        <v>5</v>
      </c>
      <c r="K984" t="s">
        <v>38</v>
      </c>
      <c r="L984" t="s">
        <v>1209</v>
      </c>
      <c r="M984">
        <v>88</v>
      </c>
      <c r="N984">
        <v>15.6</v>
      </c>
      <c r="O984">
        <v>17</v>
      </c>
      <c r="P984">
        <v>3</v>
      </c>
      <c r="Q984">
        <v>3</v>
      </c>
      <c r="R984">
        <v>17</v>
      </c>
      <c r="S984">
        <v>207.233332316081</v>
      </c>
      <c r="T984" s="4">
        <v>54.133333841959598</v>
      </c>
      <c r="U984">
        <v>1.46666665871938</v>
      </c>
      <c r="V984">
        <v>0.68699999650319399</v>
      </c>
      <c r="X984">
        <v>235.1</v>
      </c>
      <c r="AA984">
        <v>3</v>
      </c>
      <c r="AE984">
        <v>2.14699991047382</v>
      </c>
      <c r="AF984">
        <v>3.7448599338531499</v>
      </c>
      <c r="AG984">
        <v>50.593000650405898</v>
      </c>
      <c r="AH984">
        <v>-31.018812530000002</v>
      </c>
      <c r="AJ984" s="5">
        <f t="shared" si="31"/>
        <v>23.564509902210737</v>
      </c>
    </row>
    <row r="985" spans="1:36" x14ac:dyDescent="0.25">
      <c r="A985" t="s">
        <v>1187</v>
      </c>
      <c r="B985" t="s">
        <v>1280</v>
      </c>
      <c r="C985" t="s">
        <v>1281</v>
      </c>
      <c r="D985" t="str">
        <f t="shared" si="30"/>
        <v>Eperua falcata</v>
      </c>
      <c r="E985" t="s">
        <v>1330</v>
      </c>
      <c r="F985" t="s">
        <v>89</v>
      </c>
      <c r="G985">
        <v>35</v>
      </c>
      <c r="H985">
        <v>170</v>
      </c>
      <c r="I985">
        <v>3</v>
      </c>
      <c r="J985">
        <v>5</v>
      </c>
      <c r="K985" t="s">
        <v>38</v>
      </c>
      <c r="L985" t="s">
        <v>1330</v>
      </c>
      <c r="M985">
        <v>89</v>
      </c>
      <c r="N985">
        <v>40.425400000000003</v>
      </c>
      <c r="O985">
        <v>30</v>
      </c>
      <c r="P985">
        <v>2</v>
      </c>
      <c r="Q985">
        <v>2</v>
      </c>
      <c r="R985">
        <v>10</v>
      </c>
      <c r="S985">
        <v>135.89999898274701</v>
      </c>
      <c r="T985" s="4">
        <v>42.3333333333333</v>
      </c>
      <c r="U985">
        <v>1.2499999602635701</v>
      </c>
      <c r="V985">
        <v>0.21066667139530201</v>
      </c>
      <c r="X985">
        <v>88.1</v>
      </c>
      <c r="AE985">
        <v>2.09</v>
      </c>
      <c r="AF985">
        <v>-1.077</v>
      </c>
      <c r="AG985">
        <v>49.25</v>
      </c>
      <c r="AH985">
        <v>-30.433481799999999</v>
      </c>
      <c r="AJ985" s="5">
        <f t="shared" si="31"/>
        <v>23.564593301435409</v>
      </c>
    </row>
    <row r="986" spans="1:36" x14ac:dyDescent="0.25">
      <c r="A986" t="s">
        <v>4332</v>
      </c>
      <c r="B986" t="s">
        <v>4335</v>
      </c>
      <c r="C986" t="s">
        <v>4348</v>
      </c>
      <c r="D986" t="str">
        <f t="shared" si="30"/>
        <v>Eugenia patrisii</v>
      </c>
      <c r="E986" t="s">
        <v>4351</v>
      </c>
      <c r="F986" t="s">
        <v>89</v>
      </c>
      <c r="G986">
        <v>72</v>
      </c>
      <c r="H986">
        <v>149</v>
      </c>
      <c r="I986">
        <v>3</v>
      </c>
      <c r="J986">
        <v>5</v>
      </c>
      <c r="K986" t="s">
        <v>38</v>
      </c>
      <c r="L986" t="s">
        <v>4351</v>
      </c>
      <c r="M986">
        <v>757</v>
      </c>
      <c r="N986">
        <v>12.1</v>
      </c>
      <c r="O986">
        <v>16</v>
      </c>
      <c r="P986">
        <v>3</v>
      </c>
      <c r="Q986">
        <v>3</v>
      </c>
      <c r="R986">
        <v>13</v>
      </c>
      <c r="S986">
        <v>144.56666564941401</v>
      </c>
      <c r="T986" s="4">
        <v>38.866667429606103</v>
      </c>
      <c r="U986">
        <v>0.84999998410542799</v>
      </c>
      <c r="V986">
        <v>6.0666666676600797E-2</v>
      </c>
      <c r="X986">
        <v>30.8</v>
      </c>
      <c r="Y986" s="4">
        <v>0.44540000000000002</v>
      </c>
      <c r="AA986">
        <v>2</v>
      </c>
      <c r="AE986">
        <v>2.06</v>
      </c>
      <c r="AF986">
        <v>5.1999999999999998E-2</v>
      </c>
      <c r="AG986">
        <v>48.55</v>
      </c>
      <c r="AH986">
        <v>-30.876804109999998</v>
      </c>
      <c r="AJ986" s="5">
        <f t="shared" si="31"/>
        <v>23.567961165048541</v>
      </c>
    </row>
    <row r="987" spans="1:36" x14ac:dyDescent="0.25">
      <c r="A987" t="s">
        <v>2365</v>
      </c>
      <c r="B987" t="s">
        <v>2408</v>
      </c>
      <c r="C987" t="s">
        <v>2409</v>
      </c>
      <c r="D987" t="str">
        <f t="shared" si="30"/>
        <v>Drypetes fanshawei</v>
      </c>
      <c r="E987" t="s">
        <v>2413</v>
      </c>
      <c r="F987" t="s">
        <v>116</v>
      </c>
      <c r="G987">
        <v>157</v>
      </c>
      <c r="H987">
        <v>51</v>
      </c>
      <c r="I987">
        <v>3</v>
      </c>
      <c r="J987">
        <v>4</v>
      </c>
      <c r="K987" t="s">
        <v>38</v>
      </c>
      <c r="L987" t="s">
        <v>2413</v>
      </c>
      <c r="M987">
        <v>208</v>
      </c>
      <c r="N987">
        <v>18.899999999999999</v>
      </c>
      <c r="O987">
        <v>19</v>
      </c>
      <c r="P987">
        <v>3</v>
      </c>
      <c r="Q987">
        <v>3</v>
      </c>
      <c r="R987">
        <v>15</v>
      </c>
      <c r="S987">
        <v>220.10000101725299</v>
      </c>
      <c r="T987" s="4">
        <v>55.966665903727197</v>
      </c>
      <c r="U987">
        <v>1.5333333015441899</v>
      </c>
      <c r="V987">
        <v>0.50566668311754903</v>
      </c>
      <c r="X987">
        <v>172.5</v>
      </c>
      <c r="Y987" s="4">
        <v>0.6764</v>
      </c>
      <c r="Z987">
        <v>0.72629999999999995</v>
      </c>
      <c r="AA987">
        <v>4</v>
      </c>
      <c r="AB987">
        <v>0.58399999999999996</v>
      </c>
      <c r="AC987">
        <v>12.890499999999999</v>
      </c>
      <c r="AD987">
        <v>0.83350000000000002</v>
      </c>
      <c r="AE987">
        <v>1.95</v>
      </c>
      <c r="AF987">
        <v>4.9119999999999999</v>
      </c>
      <c r="AG987">
        <v>45.97</v>
      </c>
      <c r="AH987">
        <v>-34.125838790000003</v>
      </c>
      <c r="AJ987" s="5">
        <f t="shared" si="31"/>
        <v>23.574358974358976</v>
      </c>
    </row>
    <row r="988" spans="1:36" x14ac:dyDescent="0.25">
      <c r="A988" t="s">
        <v>1187</v>
      </c>
      <c r="B988" t="s">
        <v>1280</v>
      </c>
      <c r="C988" t="s">
        <v>1281</v>
      </c>
      <c r="D988" t="str">
        <f t="shared" si="30"/>
        <v>Eperua falcata</v>
      </c>
      <c r="E988" t="s">
        <v>1352</v>
      </c>
      <c r="F988" t="s">
        <v>89</v>
      </c>
      <c r="G988">
        <v>91</v>
      </c>
      <c r="H988">
        <v>213</v>
      </c>
      <c r="I988">
        <v>3</v>
      </c>
      <c r="J988">
        <v>5</v>
      </c>
      <c r="K988" t="s">
        <v>38</v>
      </c>
      <c r="L988" t="s">
        <v>1352</v>
      </c>
      <c r="M988">
        <v>89</v>
      </c>
      <c r="N988">
        <v>27.7</v>
      </c>
      <c r="O988">
        <v>17</v>
      </c>
      <c r="P988">
        <v>3</v>
      </c>
      <c r="Q988">
        <v>2</v>
      </c>
      <c r="R988">
        <v>13</v>
      </c>
      <c r="S988">
        <v>122.43333435058599</v>
      </c>
      <c r="T988" s="4">
        <v>42.3333333333333</v>
      </c>
      <c r="U988">
        <v>1.0066666801770501</v>
      </c>
      <c r="V988">
        <v>0.14399999876817099</v>
      </c>
      <c r="X988">
        <v>73.3</v>
      </c>
      <c r="AA988">
        <v>4</v>
      </c>
      <c r="AE988">
        <v>2.02</v>
      </c>
      <c r="AF988">
        <v>-0.42699999999999999</v>
      </c>
      <c r="AG988">
        <v>47.63</v>
      </c>
      <c r="AH988">
        <v>-29.84482276</v>
      </c>
      <c r="AJ988" s="5">
        <f t="shared" si="31"/>
        <v>23.579207920792079</v>
      </c>
    </row>
    <row r="989" spans="1:36" x14ac:dyDescent="0.25">
      <c r="A989" t="s">
        <v>1661</v>
      </c>
      <c r="B989" t="s">
        <v>1747</v>
      </c>
      <c r="C989" t="s">
        <v>1804</v>
      </c>
      <c r="D989" t="str">
        <f t="shared" si="30"/>
        <v>Licania canescens</v>
      </c>
      <c r="E989" t="s">
        <v>1865</v>
      </c>
      <c r="F989" t="s">
        <v>89</v>
      </c>
      <c r="G989">
        <v>98</v>
      </c>
      <c r="H989">
        <v>136</v>
      </c>
      <c r="I989">
        <v>3</v>
      </c>
      <c r="J989">
        <v>5</v>
      </c>
      <c r="K989" t="s">
        <v>38</v>
      </c>
      <c r="L989" t="s">
        <v>1865</v>
      </c>
      <c r="M989">
        <v>135</v>
      </c>
      <c r="N989">
        <v>23.6</v>
      </c>
      <c r="O989">
        <v>18</v>
      </c>
      <c r="P989">
        <v>4</v>
      </c>
      <c r="Q989">
        <v>3</v>
      </c>
      <c r="R989">
        <v>18</v>
      </c>
      <c r="S989">
        <v>248.333333333333</v>
      </c>
      <c r="T989" s="4">
        <v>59.8333333333333</v>
      </c>
      <c r="U989">
        <v>2.1466666857401502</v>
      </c>
      <c r="V989">
        <v>0.33866665760676101</v>
      </c>
      <c r="X989">
        <v>81.2</v>
      </c>
      <c r="AE989">
        <v>1.86</v>
      </c>
      <c r="AF989">
        <v>3.5999999999999997E-2</v>
      </c>
      <c r="AG989">
        <v>43.88</v>
      </c>
      <c r="AH989">
        <v>-33.188156110000001</v>
      </c>
      <c r="AJ989" s="5">
        <f t="shared" si="31"/>
        <v>23.591397849462364</v>
      </c>
    </row>
    <row r="990" spans="1:36" x14ac:dyDescent="0.25">
      <c r="A990" t="s">
        <v>4889</v>
      </c>
      <c r="B990" t="s">
        <v>4984</v>
      </c>
      <c r="C990" t="s">
        <v>1634</v>
      </c>
      <c r="D990" t="str">
        <f t="shared" si="30"/>
        <v>Micropholis guyanensis</v>
      </c>
      <c r="E990" t="s">
        <v>5026</v>
      </c>
      <c r="F990" t="s">
        <v>116</v>
      </c>
      <c r="G990">
        <v>191</v>
      </c>
      <c r="H990">
        <v>9</v>
      </c>
      <c r="I990">
        <v>3</v>
      </c>
      <c r="J990">
        <v>5</v>
      </c>
      <c r="K990" t="s">
        <v>38</v>
      </c>
      <c r="L990" t="s">
        <v>5026</v>
      </c>
      <c r="M990">
        <v>541</v>
      </c>
      <c r="N990">
        <v>38.5</v>
      </c>
      <c r="O990">
        <v>31</v>
      </c>
      <c r="P990">
        <v>3</v>
      </c>
      <c r="Q990">
        <v>4</v>
      </c>
      <c r="R990">
        <v>30</v>
      </c>
      <c r="S990">
        <v>264.13334147135402</v>
      </c>
      <c r="T990" s="4">
        <v>65.199999491373703</v>
      </c>
      <c r="U990">
        <v>1.6066666841507</v>
      </c>
      <c r="V990">
        <v>0.53333334128061904</v>
      </c>
      <c r="X990">
        <v>126.1</v>
      </c>
      <c r="Y990" s="4">
        <v>0.67920000000000003</v>
      </c>
      <c r="Z990">
        <v>0.56079999999999997</v>
      </c>
      <c r="AA990">
        <v>3.5</v>
      </c>
      <c r="AB990">
        <v>0.69</v>
      </c>
      <c r="AC990">
        <v>15.999499999999999</v>
      </c>
      <c r="AD990">
        <v>2.7094999999999998</v>
      </c>
      <c r="AE990">
        <v>2.11500003933907</v>
      </c>
      <c r="AF990">
        <v>4.2049298286437997</v>
      </c>
      <c r="AG990">
        <v>49.998998641967802</v>
      </c>
      <c r="AH990">
        <v>-30.95253632</v>
      </c>
      <c r="AJ990" s="5">
        <f t="shared" si="31"/>
        <v>23.640188043491627</v>
      </c>
    </row>
    <row r="991" spans="1:36" x14ac:dyDescent="0.25">
      <c r="A991" t="s">
        <v>124</v>
      </c>
      <c r="B991" t="s">
        <v>187</v>
      </c>
      <c r="C991" t="s">
        <v>188</v>
      </c>
      <c r="D991" t="str">
        <f t="shared" si="30"/>
        <v>Oxandra asbeckii</v>
      </c>
      <c r="E991" t="s">
        <v>266</v>
      </c>
      <c r="F991" t="s">
        <v>89</v>
      </c>
      <c r="G991">
        <v>16</v>
      </c>
      <c r="H991">
        <v>143</v>
      </c>
      <c r="I991">
        <v>3</v>
      </c>
      <c r="J991">
        <v>5</v>
      </c>
      <c r="K991" t="s">
        <v>38</v>
      </c>
      <c r="L991" t="s">
        <v>266</v>
      </c>
      <c r="M991">
        <v>17</v>
      </c>
      <c r="N991">
        <v>10.199999999999999</v>
      </c>
      <c r="O991">
        <v>8</v>
      </c>
      <c r="P991">
        <v>3</v>
      </c>
      <c r="Q991">
        <v>3</v>
      </c>
      <c r="R991">
        <v>8</v>
      </c>
      <c r="S991">
        <v>211.96666971842399</v>
      </c>
      <c r="T991" s="4">
        <v>57.799999237060497</v>
      </c>
      <c r="U991">
        <v>1.88333332538605</v>
      </c>
      <c r="V991">
        <v>0.15133333206176799</v>
      </c>
      <c r="X991">
        <v>56.3</v>
      </c>
      <c r="AE991">
        <v>1.98</v>
      </c>
      <c r="AF991">
        <v>-1.982</v>
      </c>
      <c r="AG991">
        <v>46.81</v>
      </c>
      <c r="AH991">
        <v>-32.819896360000001</v>
      </c>
      <c r="AJ991" s="5">
        <f t="shared" si="31"/>
        <v>23.641414141414142</v>
      </c>
    </row>
    <row r="992" spans="1:36" x14ac:dyDescent="0.25">
      <c r="A992" t="s">
        <v>124</v>
      </c>
      <c r="B992" t="s">
        <v>187</v>
      </c>
      <c r="C992" t="s">
        <v>188</v>
      </c>
      <c r="D992" t="str">
        <f t="shared" si="30"/>
        <v>Oxandra asbeckii</v>
      </c>
      <c r="E992" t="s">
        <v>252</v>
      </c>
      <c r="F992" t="s">
        <v>89</v>
      </c>
      <c r="G992">
        <v>53</v>
      </c>
      <c r="H992">
        <v>193</v>
      </c>
      <c r="I992">
        <v>3</v>
      </c>
      <c r="J992">
        <v>5</v>
      </c>
      <c r="K992" t="s">
        <v>38</v>
      </c>
      <c r="L992" t="s">
        <v>252</v>
      </c>
      <c r="M992">
        <v>17</v>
      </c>
      <c r="N992">
        <v>12.7</v>
      </c>
      <c r="O992">
        <v>12</v>
      </c>
      <c r="P992">
        <v>2</v>
      </c>
      <c r="Q992">
        <v>1</v>
      </c>
      <c r="R992">
        <v>7</v>
      </c>
      <c r="S992">
        <v>201</v>
      </c>
      <c r="T992" s="4">
        <v>57.3333333333333</v>
      </c>
      <c r="U992">
        <v>1.5766666730245</v>
      </c>
      <c r="V992">
        <v>0.22499999900658901</v>
      </c>
      <c r="X992">
        <v>77</v>
      </c>
      <c r="AA992">
        <v>3</v>
      </c>
      <c r="AE992">
        <v>1.98</v>
      </c>
      <c r="AF992">
        <v>-0.77700000000000002</v>
      </c>
      <c r="AG992">
        <v>46.82</v>
      </c>
      <c r="AH992">
        <v>-33.286601269999998</v>
      </c>
      <c r="AJ992" s="5">
        <f t="shared" si="31"/>
        <v>23.646464646464647</v>
      </c>
    </row>
    <row r="993" spans="1:36" x14ac:dyDescent="0.25">
      <c r="A993" t="s">
        <v>4889</v>
      </c>
      <c r="B993" t="s">
        <v>5067</v>
      </c>
      <c r="C993" t="s">
        <v>5153</v>
      </c>
      <c r="D993" t="str">
        <f t="shared" si="30"/>
        <v>Pouteria gonggrijpii</v>
      </c>
      <c r="E993" t="s">
        <v>5183</v>
      </c>
      <c r="F993" t="s">
        <v>116</v>
      </c>
      <c r="G993">
        <v>173</v>
      </c>
      <c r="H993">
        <v>86</v>
      </c>
      <c r="I993">
        <v>3</v>
      </c>
      <c r="J993">
        <v>5</v>
      </c>
      <c r="K993" t="s">
        <v>38</v>
      </c>
      <c r="L993" t="s">
        <v>5183</v>
      </c>
      <c r="M993">
        <v>560</v>
      </c>
      <c r="N993">
        <v>13.5</v>
      </c>
      <c r="O993">
        <v>16</v>
      </c>
      <c r="P993">
        <v>2</v>
      </c>
      <c r="Q993">
        <v>2</v>
      </c>
      <c r="R993">
        <v>15</v>
      </c>
      <c r="S993">
        <v>262.66666158040402</v>
      </c>
      <c r="T993" s="4">
        <v>60.199999491373703</v>
      </c>
      <c r="U993">
        <v>2.1066667238871299</v>
      </c>
      <c r="V993">
        <v>0.65066667397817002</v>
      </c>
      <c r="X993">
        <v>176.3</v>
      </c>
      <c r="Y993" s="4">
        <v>0.73429999999999995</v>
      </c>
      <c r="Z993">
        <v>0.51929999999999998</v>
      </c>
      <c r="AB993">
        <v>0.66900000000000004</v>
      </c>
      <c r="AC993">
        <v>8.4320000000000004</v>
      </c>
      <c r="AD993">
        <v>2.0674999999999999</v>
      </c>
      <c r="AE993">
        <v>1.9959999248385401</v>
      </c>
      <c r="AF993">
        <v>5.3347401618957502</v>
      </c>
      <c r="AG993">
        <v>47.2030013799667</v>
      </c>
      <c r="AH993">
        <v>-33.993030640000001</v>
      </c>
      <c r="AJ993" s="5">
        <f t="shared" si="31"/>
        <v>23.64879917707664</v>
      </c>
    </row>
    <row r="994" spans="1:36" x14ac:dyDescent="0.25">
      <c r="A994" t="s">
        <v>1187</v>
      </c>
      <c r="B994" t="s">
        <v>1447</v>
      </c>
      <c r="C994" t="s">
        <v>1448</v>
      </c>
      <c r="D994" t="str">
        <f t="shared" si="30"/>
        <v>Vouacapoua americana</v>
      </c>
      <c r="E994" t="s">
        <v>1483</v>
      </c>
      <c r="F994" t="s">
        <v>89</v>
      </c>
      <c r="G994">
        <v>67</v>
      </c>
      <c r="H994">
        <v>199</v>
      </c>
      <c r="I994">
        <v>3</v>
      </c>
      <c r="J994">
        <v>5</v>
      </c>
      <c r="K994" t="s">
        <v>38</v>
      </c>
      <c r="L994" t="s">
        <v>1483</v>
      </c>
      <c r="M994">
        <v>103</v>
      </c>
      <c r="N994">
        <v>32.785899999999998</v>
      </c>
      <c r="O994">
        <v>25</v>
      </c>
      <c r="P994">
        <v>5</v>
      </c>
      <c r="Q994">
        <v>2</v>
      </c>
      <c r="R994">
        <v>15</v>
      </c>
      <c r="S994">
        <v>155.43333435058599</v>
      </c>
      <c r="T994" s="4">
        <v>48.3333333333333</v>
      </c>
      <c r="U994">
        <v>1.2699999809265099</v>
      </c>
      <c r="V994">
        <v>0.28766666849454198</v>
      </c>
      <c r="X994">
        <v>119.1</v>
      </c>
      <c r="AE994">
        <v>2.1800000000000002</v>
      </c>
      <c r="AF994">
        <v>1.0449999999999999</v>
      </c>
      <c r="AG994">
        <v>51.58</v>
      </c>
      <c r="AH994">
        <v>-32.1587824</v>
      </c>
      <c r="AJ994" s="5">
        <f t="shared" si="31"/>
        <v>23.660550458715594</v>
      </c>
    </row>
    <row r="995" spans="1:36" x14ac:dyDescent="0.25">
      <c r="A995" t="s">
        <v>2042</v>
      </c>
      <c r="B995" t="s">
        <v>2089</v>
      </c>
      <c r="C995" t="s">
        <v>6377</v>
      </c>
      <c r="D995" t="str">
        <f t="shared" si="30"/>
        <v>Symphonia sp, 1</v>
      </c>
      <c r="E995" t="s">
        <v>2109</v>
      </c>
      <c r="F995" t="s">
        <v>89</v>
      </c>
      <c r="G995">
        <v>86</v>
      </c>
      <c r="H995">
        <v>136</v>
      </c>
      <c r="I995">
        <v>3</v>
      </c>
      <c r="J995">
        <v>5</v>
      </c>
      <c r="K995" t="s">
        <v>38</v>
      </c>
      <c r="L995" t="s">
        <v>2109</v>
      </c>
      <c r="M995">
        <v>164</v>
      </c>
      <c r="N995">
        <v>32.799999999999997</v>
      </c>
      <c r="O995">
        <v>26</v>
      </c>
      <c r="P995">
        <v>3</v>
      </c>
      <c r="Q995">
        <v>3</v>
      </c>
      <c r="R995">
        <v>22</v>
      </c>
      <c r="S995">
        <v>369.46667480468801</v>
      </c>
      <c r="T995" s="4">
        <v>67.066665649414105</v>
      </c>
      <c r="U995">
        <v>1.45666666825612</v>
      </c>
      <c r="V995">
        <v>0.20933333535989099</v>
      </c>
      <c r="X995">
        <v>51.7</v>
      </c>
      <c r="AE995">
        <v>1.99</v>
      </c>
      <c r="AF995">
        <v>-1.262</v>
      </c>
      <c r="AG995">
        <v>47.09</v>
      </c>
      <c r="AH995">
        <v>-29.971347949999998</v>
      </c>
      <c r="AJ995" s="5">
        <f t="shared" si="31"/>
        <v>23.663316582914575</v>
      </c>
    </row>
    <row r="996" spans="1:36" x14ac:dyDescent="0.25">
      <c r="A996" t="s">
        <v>124</v>
      </c>
      <c r="B996" t="s">
        <v>336</v>
      </c>
      <c r="C996" t="s">
        <v>340</v>
      </c>
      <c r="D996" t="str">
        <f t="shared" si="30"/>
        <v>Xylopia nitida</v>
      </c>
      <c r="E996" t="s">
        <v>352</v>
      </c>
      <c r="F996" t="s">
        <v>42</v>
      </c>
      <c r="G996">
        <v>97</v>
      </c>
      <c r="H996">
        <v>367</v>
      </c>
      <c r="I996">
        <v>3</v>
      </c>
      <c r="J996">
        <v>5</v>
      </c>
      <c r="K996" t="s">
        <v>38</v>
      </c>
      <c r="L996" t="s">
        <v>352</v>
      </c>
      <c r="M996">
        <v>23</v>
      </c>
      <c r="N996">
        <v>18.7</v>
      </c>
      <c r="P996">
        <v>2</v>
      </c>
      <c r="Q996">
        <v>3</v>
      </c>
      <c r="R996">
        <v>18</v>
      </c>
      <c r="S996">
        <v>275.33333333333297</v>
      </c>
      <c r="T996" s="4">
        <v>71.500002543131501</v>
      </c>
      <c r="U996">
        <v>2.0533333619435599</v>
      </c>
      <c r="V996">
        <v>0.46066667636235598</v>
      </c>
      <c r="X996">
        <v>103.6</v>
      </c>
      <c r="AE996">
        <v>1.9940000027418101</v>
      </c>
      <c r="AF996">
        <v>2.06619000434875</v>
      </c>
      <c r="AG996">
        <v>47.190999984741197</v>
      </c>
      <c r="AH996">
        <v>-31.253387839999998</v>
      </c>
      <c r="AJ996" s="5">
        <f t="shared" si="31"/>
        <v>23.666499458300979</v>
      </c>
    </row>
    <row r="997" spans="1:36" x14ac:dyDescent="0.25">
      <c r="A997" t="s">
        <v>3810</v>
      </c>
      <c r="B997" t="s">
        <v>3959</v>
      </c>
      <c r="C997" t="s">
        <v>3967</v>
      </c>
      <c r="D997" t="str">
        <f t="shared" si="30"/>
        <v>Pseudopiptadenia suaveolens</v>
      </c>
      <c r="E997" t="s">
        <v>3970</v>
      </c>
      <c r="F997" t="s">
        <v>74</v>
      </c>
      <c r="G997">
        <v>82</v>
      </c>
      <c r="H997">
        <v>80</v>
      </c>
      <c r="I997">
        <v>1</v>
      </c>
      <c r="J997">
        <v>5</v>
      </c>
      <c r="K997" t="s">
        <v>38</v>
      </c>
      <c r="L997" t="s">
        <v>3970</v>
      </c>
      <c r="M997">
        <v>387</v>
      </c>
      <c r="N997">
        <v>50.9</v>
      </c>
      <c r="O997">
        <v>36</v>
      </c>
      <c r="P997">
        <v>5</v>
      </c>
      <c r="Q997">
        <v>5</v>
      </c>
      <c r="R997">
        <v>32</v>
      </c>
      <c r="S997">
        <v>233</v>
      </c>
      <c r="V997">
        <v>0.172999992966652</v>
      </c>
      <c r="X997">
        <v>9.5</v>
      </c>
      <c r="Y997" s="4">
        <v>0.69</v>
      </c>
      <c r="Z997">
        <v>0.5</v>
      </c>
      <c r="AA997">
        <v>10</v>
      </c>
      <c r="AB997">
        <v>0.67700000000000005</v>
      </c>
      <c r="AC997">
        <v>12.115</v>
      </c>
      <c r="AD997">
        <v>2.9750000000000001</v>
      </c>
      <c r="AE997">
        <v>2.1770000457763699</v>
      </c>
      <c r="AF997">
        <v>8.0553302764892596</v>
      </c>
      <c r="AG997">
        <v>51.524001359939597</v>
      </c>
      <c r="AH997">
        <v>-31.8940813</v>
      </c>
      <c r="AJ997" s="5">
        <f t="shared" si="31"/>
        <v>23.667432373234018</v>
      </c>
    </row>
    <row r="998" spans="1:36" x14ac:dyDescent="0.25">
      <c r="A998" t="s">
        <v>1187</v>
      </c>
      <c r="B998" t="s">
        <v>1280</v>
      </c>
      <c r="C998" t="s">
        <v>1281</v>
      </c>
      <c r="D998" t="str">
        <f t="shared" si="30"/>
        <v>Eperua falcata</v>
      </c>
      <c r="E998" t="s">
        <v>1328</v>
      </c>
      <c r="F998" t="s">
        <v>89</v>
      </c>
      <c r="G998">
        <v>29</v>
      </c>
      <c r="H998">
        <v>174</v>
      </c>
      <c r="I998">
        <v>3</v>
      </c>
      <c r="J998">
        <v>5</v>
      </c>
      <c r="K998" t="s">
        <v>38</v>
      </c>
      <c r="L998" t="s">
        <v>1328</v>
      </c>
      <c r="M998">
        <v>89</v>
      </c>
      <c r="N998">
        <v>36.6</v>
      </c>
      <c r="O998">
        <v>22</v>
      </c>
      <c r="P998">
        <v>4</v>
      </c>
      <c r="Q998">
        <v>4</v>
      </c>
      <c r="R998">
        <v>18</v>
      </c>
      <c r="S998">
        <v>183.63333638509101</v>
      </c>
      <c r="T998" s="4">
        <v>54.799999237060497</v>
      </c>
      <c r="U998">
        <v>1.36666667461395</v>
      </c>
      <c r="V998">
        <v>0.14500000079472899</v>
      </c>
      <c r="X998">
        <v>44.2</v>
      </c>
      <c r="AE998">
        <v>2.09</v>
      </c>
      <c r="AF998">
        <v>-2.4830000000000001</v>
      </c>
      <c r="AG998">
        <v>49.49</v>
      </c>
      <c r="AH998">
        <v>-29.551454069999998</v>
      </c>
      <c r="AJ998" s="5">
        <f t="shared" si="31"/>
        <v>23.679425837320576</v>
      </c>
    </row>
    <row r="999" spans="1:36" x14ac:dyDescent="0.25">
      <c r="A999" t="s">
        <v>5559</v>
      </c>
      <c r="B999" t="s">
        <v>5640</v>
      </c>
      <c r="C999" t="s">
        <v>63</v>
      </c>
      <c r="D999" t="str">
        <f t="shared" si="30"/>
        <v>Vochysia guianensis</v>
      </c>
      <c r="E999" t="s">
        <v>5641</v>
      </c>
      <c r="F999" t="s">
        <v>74</v>
      </c>
      <c r="G999">
        <v>97</v>
      </c>
      <c r="H999">
        <v>75</v>
      </c>
      <c r="I999">
        <v>3</v>
      </c>
      <c r="J999">
        <v>5</v>
      </c>
      <c r="K999" t="s">
        <v>38</v>
      </c>
      <c r="L999" t="s">
        <v>5641</v>
      </c>
      <c r="M999">
        <v>617</v>
      </c>
      <c r="N999">
        <v>57.3</v>
      </c>
      <c r="O999">
        <v>35</v>
      </c>
      <c r="P999">
        <v>5</v>
      </c>
      <c r="Q999">
        <v>5</v>
      </c>
      <c r="R999">
        <v>33</v>
      </c>
      <c r="S999">
        <v>274.86665852864598</v>
      </c>
      <c r="T999" s="4">
        <v>53.5</v>
      </c>
      <c r="U999">
        <v>2.3699999650319401</v>
      </c>
      <c r="V999">
        <v>0.51599998275438896</v>
      </c>
      <c r="X999">
        <v>130.9</v>
      </c>
      <c r="Y999" s="4">
        <v>0.49</v>
      </c>
      <c r="Z999">
        <v>0.91</v>
      </c>
      <c r="AA999">
        <v>12</v>
      </c>
      <c r="AB999">
        <v>0.57299999999999995</v>
      </c>
      <c r="AC999">
        <v>10.210000000000001</v>
      </c>
      <c r="AD999">
        <v>2.2410000000000001</v>
      </c>
      <c r="AE999">
        <v>2.0919999107718499</v>
      </c>
      <c r="AF999">
        <v>2.4023799896240199</v>
      </c>
      <c r="AG999">
        <v>49.549999833107002</v>
      </c>
      <c r="AH999">
        <v>-31.034972289999999</v>
      </c>
      <c r="AJ999" s="5">
        <f t="shared" si="31"/>
        <v>23.685469381700582</v>
      </c>
    </row>
    <row r="1000" spans="1:36" x14ac:dyDescent="0.25">
      <c r="A1000" t="s">
        <v>2969</v>
      </c>
      <c r="B1000" t="s">
        <v>3400</v>
      </c>
      <c r="C1000" t="s">
        <v>3445</v>
      </c>
      <c r="D1000" t="str">
        <f t="shared" si="30"/>
        <v>Lecythis persistens</v>
      </c>
      <c r="E1000" t="s">
        <v>3487</v>
      </c>
      <c r="F1000" t="s">
        <v>116</v>
      </c>
      <c r="G1000">
        <v>141</v>
      </c>
      <c r="H1000">
        <v>99</v>
      </c>
      <c r="I1000">
        <v>3</v>
      </c>
      <c r="J1000">
        <v>5</v>
      </c>
      <c r="K1000" t="s">
        <v>38</v>
      </c>
      <c r="L1000" t="s">
        <v>3487</v>
      </c>
      <c r="M1000">
        <v>327</v>
      </c>
      <c r="N1000">
        <v>11</v>
      </c>
      <c r="O1000">
        <v>16</v>
      </c>
      <c r="P1000">
        <v>1</v>
      </c>
      <c r="Q1000">
        <v>1</v>
      </c>
      <c r="R1000">
        <v>10</v>
      </c>
      <c r="S1000">
        <v>250.36666361490899</v>
      </c>
      <c r="T1000" s="4">
        <v>49.5</v>
      </c>
      <c r="U1000">
        <v>1.70666666825612</v>
      </c>
      <c r="V1000">
        <v>0.68833333253860496</v>
      </c>
      <c r="X1000">
        <v>228.4</v>
      </c>
      <c r="Y1000" s="4">
        <v>0.55089999999999995</v>
      </c>
      <c r="Z1000">
        <v>0.83030000000000004</v>
      </c>
      <c r="AB1000">
        <v>0.52700000000000002</v>
      </c>
      <c r="AC1000">
        <v>9.484</v>
      </c>
      <c r="AD1000">
        <v>3.415</v>
      </c>
      <c r="AE1000">
        <v>2.04</v>
      </c>
      <c r="AF1000">
        <v>4.4550000000000001</v>
      </c>
      <c r="AG1000">
        <v>48.33</v>
      </c>
      <c r="AH1000">
        <v>-34.221712879999998</v>
      </c>
      <c r="AJ1000" s="5">
        <f t="shared" si="31"/>
        <v>23.691176470588236</v>
      </c>
    </row>
    <row r="1001" spans="1:36" x14ac:dyDescent="0.25">
      <c r="A1001" t="s">
        <v>4794</v>
      </c>
      <c r="B1001" t="s">
        <v>4800</v>
      </c>
      <c r="C1001" t="s">
        <v>4805</v>
      </c>
      <c r="D1001" t="str">
        <f t="shared" si="30"/>
        <v>Cupania scrobiculata</v>
      </c>
      <c r="E1001" t="s">
        <v>4816</v>
      </c>
      <c r="F1001" t="s">
        <v>116</v>
      </c>
      <c r="G1001">
        <v>153</v>
      </c>
      <c r="H1001">
        <v>24</v>
      </c>
      <c r="I1001">
        <v>3</v>
      </c>
      <c r="J1001">
        <v>5</v>
      </c>
      <c r="K1001" t="s">
        <v>38</v>
      </c>
      <c r="L1001" t="s">
        <v>4816</v>
      </c>
      <c r="M1001">
        <v>508</v>
      </c>
      <c r="N1001">
        <v>22</v>
      </c>
      <c r="O1001">
        <v>16</v>
      </c>
      <c r="P1001">
        <v>2</v>
      </c>
      <c r="Q1001">
        <v>2</v>
      </c>
      <c r="R1001">
        <v>14</v>
      </c>
      <c r="S1001">
        <v>165.36666361490899</v>
      </c>
      <c r="T1001" s="4">
        <v>31.233332951863598</v>
      </c>
      <c r="U1001">
        <v>1.29333333174388</v>
      </c>
      <c r="V1001">
        <v>0.26666666567325598</v>
      </c>
      <c r="X1001">
        <v>145</v>
      </c>
      <c r="Y1001" s="4">
        <v>0.78739999999999999</v>
      </c>
      <c r="Z1001">
        <v>0.50580000000000003</v>
      </c>
      <c r="AA1001">
        <v>5</v>
      </c>
      <c r="AB1001">
        <v>0.69499999999999995</v>
      </c>
      <c r="AC1001">
        <v>8.9529999999999994</v>
      </c>
      <c r="AD1001">
        <v>1.8480000000000001</v>
      </c>
      <c r="AE1001">
        <v>2.06</v>
      </c>
      <c r="AF1001">
        <v>5.1920000000000002</v>
      </c>
      <c r="AG1001">
        <v>48.81</v>
      </c>
      <c r="AH1001">
        <v>-31.177488329999999</v>
      </c>
      <c r="AJ1001" s="5">
        <f t="shared" si="31"/>
        <v>23.694174757281555</v>
      </c>
    </row>
    <row r="1002" spans="1:36" x14ac:dyDescent="0.25">
      <c r="A1002" t="s">
        <v>3810</v>
      </c>
      <c r="B1002" t="s">
        <v>3940</v>
      </c>
      <c r="C1002" t="s">
        <v>340</v>
      </c>
      <c r="D1002" t="str">
        <f t="shared" si="30"/>
        <v>Parkia nitida</v>
      </c>
      <c r="E1002" t="s">
        <v>3947</v>
      </c>
      <c r="F1002" t="s">
        <v>89</v>
      </c>
      <c r="G1002">
        <v>25</v>
      </c>
      <c r="H1002">
        <v>133</v>
      </c>
      <c r="I1002">
        <v>1</v>
      </c>
      <c r="J1002">
        <v>5</v>
      </c>
      <c r="K1002" t="s">
        <v>38</v>
      </c>
      <c r="L1002" t="s">
        <v>3947</v>
      </c>
      <c r="M1002">
        <v>382</v>
      </c>
      <c r="N1002">
        <v>30.9</v>
      </c>
      <c r="O1002">
        <v>25</v>
      </c>
      <c r="P1002">
        <v>5</v>
      </c>
      <c r="Q1002">
        <v>5</v>
      </c>
      <c r="R1002">
        <v>25</v>
      </c>
      <c r="S1002">
        <v>250.30000305175801</v>
      </c>
      <c r="T1002" s="4">
        <v>73.5</v>
      </c>
      <c r="V1002">
        <v>0.29699999094009399</v>
      </c>
      <c r="X1002">
        <v>25</v>
      </c>
      <c r="Y1002" s="4">
        <v>0.78190000000000004</v>
      </c>
      <c r="AA1002">
        <v>6</v>
      </c>
      <c r="AE1002">
        <v>2.0699999999999998</v>
      </c>
      <c r="AF1002">
        <v>2.1659999999999999</v>
      </c>
      <c r="AG1002">
        <v>49.05</v>
      </c>
      <c r="AH1002">
        <v>-31.59167562</v>
      </c>
      <c r="AJ1002" s="5">
        <f t="shared" si="31"/>
        <v>23.695652173913043</v>
      </c>
    </row>
    <row r="1003" spans="1:36" x14ac:dyDescent="0.25">
      <c r="A1003" t="s">
        <v>822</v>
      </c>
      <c r="B1003" t="s">
        <v>849</v>
      </c>
      <c r="C1003" t="s">
        <v>1085</v>
      </c>
      <c r="D1003" t="str">
        <f t="shared" si="30"/>
        <v>Protium sagotianum</v>
      </c>
      <c r="E1003" t="s">
        <v>1104</v>
      </c>
      <c r="F1003" t="s">
        <v>116</v>
      </c>
      <c r="G1003">
        <v>160</v>
      </c>
      <c r="H1003">
        <v>74</v>
      </c>
      <c r="I1003">
        <v>3</v>
      </c>
      <c r="J1003">
        <v>4</v>
      </c>
      <c r="K1003" t="s">
        <v>38</v>
      </c>
      <c r="L1003" t="s">
        <v>1104</v>
      </c>
      <c r="M1003">
        <v>77</v>
      </c>
      <c r="N1003">
        <v>13.3</v>
      </c>
      <c r="O1003">
        <v>17</v>
      </c>
      <c r="P1003">
        <v>3</v>
      </c>
      <c r="Q1003">
        <v>4</v>
      </c>
      <c r="S1003">
        <v>157.766667683919</v>
      </c>
      <c r="T1003" s="4">
        <v>36.233332951863602</v>
      </c>
      <c r="U1003">
        <v>1.6566666762034099</v>
      </c>
      <c r="V1003">
        <v>0.33900000651677398</v>
      </c>
      <c r="X1003">
        <v>155.1</v>
      </c>
      <c r="Y1003" s="4">
        <v>0.50670000000000004</v>
      </c>
      <c r="Z1003">
        <v>0.63229999999999997</v>
      </c>
      <c r="AB1003">
        <v>0.44500000000000001</v>
      </c>
      <c r="AC1003">
        <v>13.5715</v>
      </c>
      <c r="AD1003">
        <v>2.3809999999999998</v>
      </c>
      <c r="AE1003">
        <v>1.89</v>
      </c>
      <c r="AF1003">
        <v>3.1709999999999998</v>
      </c>
      <c r="AG1003">
        <v>44.8</v>
      </c>
      <c r="AH1003">
        <v>-31.65905952</v>
      </c>
      <c r="AJ1003" s="5">
        <f t="shared" si="31"/>
        <v>23.703703703703702</v>
      </c>
    </row>
    <row r="1004" spans="1:36" x14ac:dyDescent="0.25">
      <c r="A1004" t="s">
        <v>2365</v>
      </c>
      <c r="B1004" t="s">
        <v>2408</v>
      </c>
      <c r="C1004" t="s">
        <v>2433</v>
      </c>
      <c r="D1004" t="str">
        <f t="shared" si="30"/>
        <v>Drypetes variabilis</v>
      </c>
      <c r="E1004" t="s">
        <v>2445</v>
      </c>
      <c r="F1004" t="s">
        <v>116</v>
      </c>
      <c r="G1004">
        <v>107</v>
      </c>
      <c r="H1004">
        <v>31</v>
      </c>
      <c r="I1004">
        <v>3</v>
      </c>
      <c r="J1004">
        <v>5</v>
      </c>
      <c r="K1004" t="s">
        <v>38</v>
      </c>
      <c r="L1004" t="s">
        <v>2445</v>
      </c>
      <c r="M1004">
        <v>210</v>
      </c>
      <c r="N1004">
        <v>12.1</v>
      </c>
      <c r="O1004">
        <v>15</v>
      </c>
      <c r="P1004">
        <v>2</v>
      </c>
      <c r="Q1004">
        <v>2</v>
      </c>
      <c r="R1004">
        <v>15</v>
      </c>
      <c r="S1004">
        <v>220.666666666667</v>
      </c>
      <c r="T1004" s="4">
        <v>50.0000012715658</v>
      </c>
      <c r="U1004">
        <v>1.0600000222524</v>
      </c>
      <c r="V1004">
        <v>0.36800000071525601</v>
      </c>
      <c r="X1004">
        <v>120.7</v>
      </c>
      <c r="Y1004" s="4">
        <v>0.67120000000000002</v>
      </c>
      <c r="Z1004">
        <v>0.72170000000000001</v>
      </c>
      <c r="AA1004">
        <v>3</v>
      </c>
      <c r="AB1004">
        <v>0.64400000000000002</v>
      </c>
      <c r="AC1004">
        <v>9.3595000000000006</v>
      </c>
      <c r="AD1004">
        <v>1.9019999999999999</v>
      </c>
      <c r="AE1004">
        <v>1.9770000129938099</v>
      </c>
      <c r="AF1004">
        <v>2.5488300323486301</v>
      </c>
      <c r="AG1004">
        <v>46.8849986791611</v>
      </c>
      <c r="AH1004">
        <v>-32.949910869999997</v>
      </c>
      <c r="AJ1004" s="5">
        <f t="shared" si="31"/>
        <v>23.715224264547285</v>
      </c>
    </row>
    <row r="1005" spans="1:36" x14ac:dyDescent="0.25">
      <c r="A1005" t="s">
        <v>4111</v>
      </c>
      <c r="B1005" t="s">
        <v>4253</v>
      </c>
      <c r="C1005" t="s">
        <v>4265</v>
      </c>
      <c r="D1005" t="str">
        <f t="shared" si="30"/>
        <v>Virola michelii</v>
      </c>
      <c r="E1005" t="s">
        <v>4309</v>
      </c>
      <c r="F1005" t="s">
        <v>74</v>
      </c>
      <c r="G1005">
        <v>95</v>
      </c>
      <c r="H1005">
        <v>24</v>
      </c>
      <c r="I1005">
        <v>3</v>
      </c>
      <c r="J1005">
        <v>5</v>
      </c>
      <c r="K1005" t="s">
        <v>38</v>
      </c>
      <c r="L1005" t="s">
        <v>4309</v>
      </c>
      <c r="M1005">
        <v>416</v>
      </c>
      <c r="N1005">
        <v>26.4</v>
      </c>
      <c r="O1005">
        <v>20</v>
      </c>
      <c r="P1005">
        <v>3</v>
      </c>
      <c r="Q1005">
        <v>3</v>
      </c>
      <c r="R1005">
        <v>20</v>
      </c>
      <c r="S1005">
        <v>197.56666564941401</v>
      </c>
      <c r="T1005" s="4">
        <v>58.566666920979799</v>
      </c>
      <c r="U1005">
        <v>0.87999999523162797</v>
      </c>
      <c r="V1005">
        <v>0.36599999666214</v>
      </c>
      <c r="X1005">
        <v>106.8</v>
      </c>
      <c r="Y1005" s="4">
        <v>0.49</v>
      </c>
      <c r="Z1005">
        <v>0.85</v>
      </c>
      <c r="AE1005">
        <v>2.1900000050663899</v>
      </c>
      <c r="AF1005">
        <v>3.1533899307250999</v>
      </c>
      <c r="AG1005">
        <v>52.022999525070198</v>
      </c>
      <c r="AH1005">
        <v>-33.6498104</v>
      </c>
      <c r="AJ1005" s="5">
        <f t="shared" si="31"/>
        <v>23.754794248730203</v>
      </c>
    </row>
    <row r="1006" spans="1:36" x14ac:dyDescent="0.25">
      <c r="A1006" t="s">
        <v>4332</v>
      </c>
      <c r="B1006" t="s">
        <v>4335</v>
      </c>
      <c r="C1006" t="s">
        <v>4348</v>
      </c>
      <c r="D1006" t="str">
        <f t="shared" si="30"/>
        <v>Eugenia patrisii</v>
      </c>
      <c r="E1006" t="s">
        <v>4350</v>
      </c>
      <c r="F1006" t="s">
        <v>89</v>
      </c>
      <c r="G1006">
        <v>61</v>
      </c>
      <c r="H1006">
        <v>174</v>
      </c>
      <c r="I1006">
        <v>3</v>
      </c>
      <c r="J1006">
        <v>5</v>
      </c>
      <c r="K1006" t="s">
        <v>38</v>
      </c>
      <c r="L1006" t="s">
        <v>4350</v>
      </c>
      <c r="M1006">
        <v>757</v>
      </c>
      <c r="N1006">
        <v>13.4</v>
      </c>
      <c r="O1006">
        <v>12</v>
      </c>
      <c r="P1006">
        <v>3</v>
      </c>
      <c r="Q1006">
        <v>3</v>
      </c>
      <c r="R1006">
        <v>12</v>
      </c>
      <c r="S1006">
        <v>162.56666564941401</v>
      </c>
      <c r="T1006" s="4">
        <v>58.033332824707003</v>
      </c>
      <c r="U1006">
        <v>1.22333333889643</v>
      </c>
      <c r="V1006">
        <v>7.0666668315728501E-2</v>
      </c>
      <c r="X1006">
        <v>29.7</v>
      </c>
      <c r="Y1006" s="4">
        <v>0.77390000000000003</v>
      </c>
      <c r="AA1006">
        <v>2</v>
      </c>
      <c r="AE1006">
        <v>2.0499999999999998</v>
      </c>
      <c r="AF1006">
        <v>0.16700000000000001</v>
      </c>
      <c r="AG1006">
        <v>48.7</v>
      </c>
      <c r="AH1006">
        <v>-32.974934009999998</v>
      </c>
      <c r="AJ1006" s="5">
        <f t="shared" si="31"/>
        <v>23.756097560975615</v>
      </c>
    </row>
    <row r="1007" spans="1:36" x14ac:dyDescent="0.25">
      <c r="A1007" t="s">
        <v>4022</v>
      </c>
      <c r="B1007" t="s">
        <v>4028</v>
      </c>
      <c r="C1007" t="s">
        <v>4043</v>
      </c>
      <c r="D1007" t="str">
        <f t="shared" si="30"/>
        <v>Brosimum rubescens</v>
      </c>
      <c r="E1007" t="s">
        <v>4047</v>
      </c>
      <c r="F1007" t="s">
        <v>116</v>
      </c>
      <c r="G1007">
        <v>176</v>
      </c>
      <c r="H1007">
        <v>84</v>
      </c>
      <c r="I1007">
        <v>3</v>
      </c>
      <c r="J1007">
        <v>5</v>
      </c>
      <c r="K1007" t="s">
        <v>38</v>
      </c>
      <c r="L1007" t="s">
        <v>4047</v>
      </c>
      <c r="M1007">
        <v>398</v>
      </c>
      <c r="N1007">
        <v>14.6</v>
      </c>
      <c r="O1007">
        <v>20</v>
      </c>
      <c r="P1007">
        <v>1</v>
      </c>
      <c r="Q1007">
        <v>1</v>
      </c>
      <c r="R1007">
        <v>13</v>
      </c>
      <c r="S1007">
        <v>241.999994913737</v>
      </c>
      <c r="T1007" s="4">
        <v>57.6666666666667</v>
      </c>
      <c r="U1007">
        <v>1.7199999888738</v>
      </c>
      <c r="V1007">
        <v>0.46200000246365902</v>
      </c>
      <c r="X1007">
        <v>157</v>
      </c>
      <c r="Y1007" s="4">
        <v>0.60599999999999998</v>
      </c>
      <c r="Z1007">
        <v>0.49330000000000002</v>
      </c>
      <c r="AA1007">
        <v>0.5</v>
      </c>
      <c r="AB1007">
        <v>0.58899999999999997</v>
      </c>
      <c r="AC1007">
        <v>8.3089999999999993</v>
      </c>
      <c r="AD1007">
        <v>1.726</v>
      </c>
      <c r="AE1007">
        <v>1.9700000062584899</v>
      </c>
      <c r="AF1007">
        <v>4.8088498115539604</v>
      </c>
      <c r="AG1007">
        <v>46.827000379562399</v>
      </c>
      <c r="AH1007">
        <v>-30.539891570000002</v>
      </c>
      <c r="AJ1007" s="5">
        <f t="shared" si="31"/>
        <v>23.77005087857755</v>
      </c>
    </row>
    <row r="1008" spans="1:36" x14ac:dyDescent="0.25">
      <c r="A1008" t="s">
        <v>4482</v>
      </c>
      <c r="B1008" t="s">
        <v>4609</v>
      </c>
      <c r="C1008" t="s">
        <v>4615</v>
      </c>
      <c r="D1008" t="str">
        <f t="shared" si="30"/>
        <v>Swartzia benthamiana</v>
      </c>
      <c r="E1008" t="s">
        <v>4618</v>
      </c>
      <c r="F1008" t="s">
        <v>74</v>
      </c>
      <c r="G1008">
        <v>10</v>
      </c>
      <c r="H1008">
        <v>46</v>
      </c>
      <c r="I1008">
        <v>3</v>
      </c>
      <c r="J1008">
        <v>5</v>
      </c>
      <c r="K1008" t="s">
        <v>38</v>
      </c>
      <c r="L1008" t="s">
        <v>4618</v>
      </c>
      <c r="M1008">
        <v>474</v>
      </c>
      <c r="N1008">
        <v>26.7</v>
      </c>
      <c r="O1008">
        <v>25</v>
      </c>
      <c r="P1008">
        <v>4</v>
      </c>
      <c r="Q1008">
        <v>4</v>
      </c>
      <c r="R1008">
        <v>25</v>
      </c>
      <c r="S1008">
        <v>234.20000203450499</v>
      </c>
      <c r="T1008" s="4">
        <v>51.699999491373703</v>
      </c>
      <c r="U1008">
        <v>1.5366666714350401</v>
      </c>
      <c r="V1008">
        <v>0.69566667079925504</v>
      </c>
      <c r="X1008">
        <v>187.5</v>
      </c>
      <c r="Y1008" s="4">
        <v>0.69</v>
      </c>
      <c r="Z1008">
        <v>0.4</v>
      </c>
      <c r="AA1008">
        <v>5</v>
      </c>
      <c r="AB1008">
        <v>0.67200000000000004</v>
      </c>
      <c r="AC1008">
        <v>11.559100000000001</v>
      </c>
      <c r="AD1008">
        <v>2.5840000000000001</v>
      </c>
      <c r="AE1008">
        <v>2.2450000047683698</v>
      </c>
      <c r="AF1008">
        <v>-0.87426000833511397</v>
      </c>
      <c r="AG1008">
        <v>53.369998931884801</v>
      </c>
      <c r="AH1008">
        <v>-30.550637890000001</v>
      </c>
      <c r="AJ1008" s="5">
        <f t="shared" si="31"/>
        <v>23.772827981526579</v>
      </c>
    </row>
    <row r="1009" spans="1:36" x14ac:dyDescent="0.25">
      <c r="A1009" t="s">
        <v>124</v>
      </c>
      <c r="B1009" t="s">
        <v>297</v>
      </c>
      <c r="C1009" t="s">
        <v>311</v>
      </c>
      <c r="D1009" t="str">
        <f t="shared" si="30"/>
        <v>Unonopsis rufescens</v>
      </c>
      <c r="E1009" t="s">
        <v>320</v>
      </c>
      <c r="F1009" t="s">
        <v>40</v>
      </c>
      <c r="G1009">
        <v>100</v>
      </c>
      <c r="H1009">
        <v>76</v>
      </c>
      <c r="I1009">
        <v>3</v>
      </c>
      <c r="J1009">
        <v>5</v>
      </c>
      <c r="K1009" t="s">
        <v>38</v>
      </c>
      <c r="L1009" t="s">
        <v>320</v>
      </c>
      <c r="M1009">
        <v>21</v>
      </c>
      <c r="N1009">
        <v>12.7</v>
      </c>
      <c r="O1009">
        <v>14</v>
      </c>
      <c r="P1009">
        <v>4</v>
      </c>
      <c r="Q1009">
        <v>5</v>
      </c>
      <c r="R1009">
        <v>14</v>
      </c>
      <c r="S1009">
        <v>206.233332316081</v>
      </c>
      <c r="T1009" s="4">
        <v>49.5</v>
      </c>
      <c r="U1009">
        <v>2.1666666666666701</v>
      </c>
      <c r="V1009">
        <v>0.205333337187767</v>
      </c>
      <c r="X1009">
        <v>88.4</v>
      </c>
      <c r="Y1009" s="4">
        <v>0.52610000000000001</v>
      </c>
      <c r="Z1009">
        <v>0.6048</v>
      </c>
      <c r="AE1009">
        <v>2.0560000091791202</v>
      </c>
      <c r="AF1009">
        <v>2.4939000606536901</v>
      </c>
      <c r="AG1009">
        <v>48.879998922348001</v>
      </c>
      <c r="AH1009">
        <v>-31.873395039999998</v>
      </c>
      <c r="AJ1009" s="5">
        <f t="shared" si="31"/>
        <v>23.774318435856358</v>
      </c>
    </row>
    <row r="1010" spans="1:36" x14ac:dyDescent="0.25">
      <c r="A1010" t="s">
        <v>1187</v>
      </c>
      <c r="B1010" t="s">
        <v>1280</v>
      </c>
      <c r="C1010" t="s">
        <v>1281</v>
      </c>
      <c r="D1010" t="str">
        <f t="shared" si="30"/>
        <v>Eperua falcata</v>
      </c>
      <c r="E1010" t="s">
        <v>1341</v>
      </c>
      <c r="F1010" t="s">
        <v>89</v>
      </c>
      <c r="G1010">
        <v>71</v>
      </c>
      <c r="H1010">
        <v>181</v>
      </c>
      <c r="I1010">
        <v>3</v>
      </c>
      <c r="J1010">
        <v>5</v>
      </c>
      <c r="K1010" t="s">
        <v>38</v>
      </c>
      <c r="L1010" t="s">
        <v>1341</v>
      </c>
      <c r="M1010">
        <v>89</v>
      </c>
      <c r="N1010">
        <v>24.7</v>
      </c>
      <c r="O1010">
        <v>16</v>
      </c>
      <c r="P1010">
        <v>3</v>
      </c>
      <c r="Q1010">
        <v>3</v>
      </c>
      <c r="R1010">
        <v>12</v>
      </c>
      <c r="S1010">
        <v>121.766667683919</v>
      </c>
      <c r="T1010" s="4">
        <v>49.599999745686901</v>
      </c>
      <c r="U1010">
        <v>1.0200000007947301</v>
      </c>
      <c r="V1010">
        <v>9.9666664997736604E-2</v>
      </c>
      <c r="X1010">
        <v>41</v>
      </c>
      <c r="AE1010">
        <v>2.1</v>
      </c>
      <c r="AF1010">
        <v>-1.8839999999999999</v>
      </c>
      <c r="AG1010">
        <v>49.93</v>
      </c>
      <c r="AH1010">
        <v>-31.83942794</v>
      </c>
      <c r="AJ1010" s="5">
        <f t="shared" si="31"/>
        <v>23.776190476190475</v>
      </c>
    </row>
    <row r="1011" spans="1:36" x14ac:dyDescent="0.25">
      <c r="A1011" t="s">
        <v>5395</v>
      </c>
      <c r="B1011" t="s">
        <v>5471</v>
      </c>
      <c r="C1011" t="s">
        <v>5472</v>
      </c>
      <c r="D1011" t="str">
        <f t="shared" si="30"/>
        <v>Theobroma subincanum</v>
      </c>
      <c r="E1011" t="s">
        <v>5498</v>
      </c>
      <c r="F1011" t="s">
        <v>89</v>
      </c>
      <c r="G1011">
        <v>56</v>
      </c>
      <c r="H1011">
        <v>183</v>
      </c>
      <c r="I1011">
        <v>3</v>
      </c>
      <c r="J1011">
        <v>5</v>
      </c>
      <c r="K1011" t="s">
        <v>38</v>
      </c>
      <c r="L1011" t="s">
        <v>5498</v>
      </c>
      <c r="M1011">
        <v>601</v>
      </c>
      <c r="N1011">
        <v>23.4</v>
      </c>
      <c r="O1011">
        <v>18</v>
      </c>
      <c r="P1011">
        <v>3</v>
      </c>
      <c r="Q1011">
        <v>2</v>
      </c>
      <c r="R1011">
        <v>14</v>
      </c>
      <c r="S1011">
        <v>297.33333333333297</v>
      </c>
      <c r="T1011" s="4">
        <v>59.799999237060497</v>
      </c>
      <c r="U1011">
        <v>2.1599999666213998</v>
      </c>
      <c r="V1011">
        <v>0.73833334445953402</v>
      </c>
      <c r="X1011">
        <v>248.2</v>
      </c>
      <c r="Y1011" s="4">
        <v>0.56430000000000002</v>
      </c>
      <c r="AA1011">
        <v>3</v>
      </c>
      <c r="AE1011">
        <v>2.0499999999999998</v>
      </c>
      <c r="AF1011">
        <v>-0.56299999999999994</v>
      </c>
      <c r="AG1011">
        <v>48.76</v>
      </c>
      <c r="AH1011">
        <v>-31.836680980000001</v>
      </c>
      <c r="AJ1011" s="5">
        <f t="shared" si="31"/>
        <v>23.785365853658536</v>
      </c>
    </row>
    <row r="1012" spans="1:36" x14ac:dyDescent="0.25">
      <c r="A1012" t="s">
        <v>4111</v>
      </c>
      <c r="B1012" t="s">
        <v>4112</v>
      </c>
      <c r="C1012" t="s">
        <v>3276</v>
      </c>
      <c r="D1012" t="str">
        <f t="shared" si="30"/>
        <v>Iryanthera sagotiana</v>
      </c>
      <c r="E1012" t="s">
        <v>4192</v>
      </c>
      <c r="F1012" t="s">
        <v>74</v>
      </c>
      <c r="G1012">
        <v>84</v>
      </c>
      <c r="H1012">
        <v>82</v>
      </c>
      <c r="I1012">
        <v>3</v>
      </c>
      <c r="J1012">
        <v>5</v>
      </c>
      <c r="K1012" t="s">
        <v>38</v>
      </c>
      <c r="L1012" t="s">
        <v>4192</v>
      </c>
      <c r="M1012">
        <v>412</v>
      </c>
      <c r="N1012">
        <v>26.9</v>
      </c>
      <c r="O1012">
        <v>22</v>
      </c>
      <c r="P1012">
        <v>3</v>
      </c>
      <c r="Q1012">
        <v>3</v>
      </c>
      <c r="R1012">
        <v>20</v>
      </c>
      <c r="S1012">
        <v>236.86666870117199</v>
      </c>
      <c r="T1012" s="4">
        <v>61.366667429606103</v>
      </c>
      <c r="U1012">
        <v>1.2000000079472899</v>
      </c>
      <c r="V1012">
        <v>0.36433333158492998</v>
      </c>
      <c r="X1012">
        <v>124.8</v>
      </c>
      <c r="AE1012">
        <v>2.1989999338984498</v>
      </c>
      <c r="AF1012">
        <v>3.0228500366210902</v>
      </c>
      <c r="AG1012">
        <v>52.306997776031501</v>
      </c>
      <c r="AH1012">
        <v>-32.507172859999997</v>
      </c>
      <c r="AJ1012" s="5">
        <f t="shared" si="31"/>
        <v>23.786720940596012</v>
      </c>
    </row>
    <row r="1013" spans="1:36" x14ac:dyDescent="0.25">
      <c r="A1013" t="s">
        <v>822</v>
      </c>
      <c r="B1013" t="s">
        <v>849</v>
      </c>
      <c r="C1013" t="s">
        <v>1129</v>
      </c>
      <c r="D1013" t="str">
        <f t="shared" si="30"/>
        <v>Protium trifoliolatum</v>
      </c>
      <c r="E1013" t="s">
        <v>1140</v>
      </c>
      <c r="F1013" t="s">
        <v>42</v>
      </c>
      <c r="G1013">
        <v>29</v>
      </c>
      <c r="H1013">
        <v>384</v>
      </c>
      <c r="I1013">
        <v>3</v>
      </c>
      <c r="J1013">
        <v>5</v>
      </c>
      <c r="K1013" t="s">
        <v>38</v>
      </c>
      <c r="L1013" t="s">
        <v>1140</v>
      </c>
      <c r="M1013">
        <v>80</v>
      </c>
      <c r="N1013">
        <v>13.8</v>
      </c>
      <c r="O1013">
        <v>13</v>
      </c>
      <c r="P1013">
        <v>3</v>
      </c>
      <c r="Q1013">
        <v>3</v>
      </c>
      <c r="R1013">
        <v>13</v>
      </c>
      <c r="S1013">
        <v>160.766667683919</v>
      </c>
      <c r="T1013" s="4">
        <v>56.066666920979799</v>
      </c>
      <c r="U1013">
        <v>1.3600000143051101</v>
      </c>
      <c r="V1013">
        <v>0.25899999837080601</v>
      </c>
      <c r="X1013">
        <v>101.7</v>
      </c>
      <c r="Y1013" s="4">
        <v>0.6401</v>
      </c>
      <c r="Z1013">
        <v>0.66</v>
      </c>
      <c r="AA1013">
        <v>1</v>
      </c>
      <c r="AB1013">
        <v>0.65400000000000003</v>
      </c>
      <c r="AC1013">
        <v>12.8055</v>
      </c>
      <c r="AD1013">
        <v>1.0694999999999999</v>
      </c>
      <c r="AE1013">
        <v>1.89200006425381</v>
      </c>
      <c r="AF1013">
        <v>1.4354000091552701</v>
      </c>
      <c r="AG1013">
        <v>45.030999183654799</v>
      </c>
      <c r="AH1013">
        <v>-33.971073400000002</v>
      </c>
      <c r="AJ1013" s="5">
        <f t="shared" si="31"/>
        <v>23.800738717952779</v>
      </c>
    </row>
    <row r="1014" spans="1:36" x14ac:dyDescent="0.25">
      <c r="A1014" t="s">
        <v>1525</v>
      </c>
      <c r="B1014" t="s">
        <v>1537</v>
      </c>
      <c r="C1014" t="s">
        <v>1421</v>
      </c>
      <c r="D1014" t="str">
        <f t="shared" si="30"/>
        <v>Pourouma melinonii</v>
      </c>
      <c r="E1014" t="s">
        <v>1546</v>
      </c>
      <c r="F1014" t="s">
        <v>37</v>
      </c>
      <c r="G1014">
        <v>90</v>
      </c>
      <c r="H1014">
        <v>46</v>
      </c>
      <c r="I1014">
        <v>3</v>
      </c>
      <c r="J1014">
        <v>5</v>
      </c>
      <c r="K1014" t="s">
        <v>38</v>
      </c>
      <c r="L1014" t="s">
        <v>1546</v>
      </c>
      <c r="M1014">
        <v>109</v>
      </c>
      <c r="N1014">
        <v>29.1</v>
      </c>
      <c r="O1014">
        <v>20</v>
      </c>
      <c r="P1014">
        <v>4</v>
      </c>
      <c r="Q1014">
        <v>5</v>
      </c>
      <c r="R1014">
        <v>20</v>
      </c>
      <c r="S1014">
        <v>340.90000406900998</v>
      </c>
      <c r="T1014" s="4">
        <v>57.800000508626297</v>
      </c>
      <c r="U1014">
        <v>2.6266666253407802</v>
      </c>
      <c r="V1014">
        <v>1.41499998172124</v>
      </c>
      <c r="X1014">
        <v>329.5</v>
      </c>
      <c r="Y1014" s="4">
        <v>0.42</v>
      </c>
      <c r="Z1014">
        <v>1.0900000000000001</v>
      </c>
      <c r="AA1014">
        <v>8</v>
      </c>
      <c r="AB1014">
        <v>0.56165361404418901</v>
      </c>
      <c r="AC1014">
        <v>10.625</v>
      </c>
      <c r="AD1014">
        <v>1.2156237299999999</v>
      </c>
      <c r="AE1014">
        <v>2.1530000492930399</v>
      </c>
      <c r="AF1014">
        <v>3.0516500473022501</v>
      </c>
      <c r="AG1014">
        <v>51.248997449874899</v>
      </c>
      <c r="AJ1014" s="5">
        <f t="shared" si="31"/>
        <v>23.80352822876295</v>
      </c>
    </row>
    <row r="1015" spans="1:36" x14ac:dyDescent="0.25">
      <c r="A1015" t="s">
        <v>4111</v>
      </c>
      <c r="B1015" t="s">
        <v>4253</v>
      </c>
      <c r="C1015" t="s">
        <v>4265</v>
      </c>
      <c r="D1015" t="str">
        <f t="shared" si="30"/>
        <v>Virola michelii</v>
      </c>
      <c r="E1015" t="s">
        <v>4289</v>
      </c>
      <c r="F1015" t="s">
        <v>74</v>
      </c>
      <c r="G1015">
        <v>63</v>
      </c>
      <c r="H1015">
        <v>64</v>
      </c>
      <c r="I1015">
        <v>3</v>
      </c>
      <c r="J1015">
        <v>5</v>
      </c>
      <c r="K1015" t="s">
        <v>38</v>
      </c>
      <c r="L1015" t="s">
        <v>4289</v>
      </c>
      <c r="M1015">
        <v>416</v>
      </c>
      <c r="N1015">
        <v>31.2</v>
      </c>
      <c r="O1015">
        <v>30</v>
      </c>
      <c r="P1015">
        <v>4</v>
      </c>
      <c r="Q1015">
        <v>4</v>
      </c>
      <c r="R1015">
        <v>30</v>
      </c>
      <c r="S1015">
        <v>197.666666666667</v>
      </c>
      <c r="T1015" s="4">
        <v>65.199998219807895</v>
      </c>
      <c r="U1015">
        <v>0.81333335240682003</v>
      </c>
      <c r="V1015">
        <v>0.33100000023841902</v>
      </c>
      <c r="X1015">
        <v>111.3</v>
      </c>
      <c r="AE1015">
        <v>2.2709999233484299</v>
      </c>
      <c r="AF1015">
        <v>3.4961199760436998</v>
      </c>
      <c r="AG1015">
        <v>54.096001386642499</v>
      </c>
      <c r="AH1015">
        <v>-34.038711339999999</v>
      </c>
      <c r="AJ1015" s="5">
        <f t="shared" si="31"/>
        <v>23.820344875609571</v>
      </c>
    </row>
    <row r="1016" spans="1:36" x14ac:dyDescent="0.25">
      <c r="A1016" t="s">
        <v>696</v>
      </c>
      <c r="B1016" t="s">
        <v>697</v>
      </c>
      <c r="C1016" t="s">
        <v>698</v>
      </c>
      <c r="D1016" t="str">
        <f t="shared" si="30"/>
        <v>Jacaranda copaia</v>
      </c>
      <c r="E1016" t="s">
        <v>711</v>
      </c>
      <c r="F1016" t="s">
        <v>89</v>
      </c>
      <c r="G1016">
        <v>69</v>
      </c>
      <c r="H1016">
        <v>127</v>
      </c>
      <c r="I1016">
        <v>3</v>
      </c>
      <c r="J1016">
        <v>5</v>
      </c>
      <c r="K1016" t="s">
        <v>38</v>
      </c>
      <c r="L1016" t="s">
        <v>711</v>
      </c>
      <c r="M1016">
        <v>46</v>
      </c>
      <c r="N1016">
        <v>15.9</v>
      </c>
      <c r="O1016">
        <v>14</v>
      </c>
      <c r="P1016">
        <v>4</v>
      </c>
      <c r="Q1016">
        <v>4</v>
      </c>
      <c r="R1016">
        <v>14</v>
      </c>
      <c r="S1016">
        <v>257.76666259765602</v>
      </c>
      <c r="T1016" s="4">
        <v>67.866666158040402</v>
      </c>
      <c r="U1016">
        <v>0.71333332856496201</v>
      </c>
      <c r="V1016">
        <v>0.33733333150545802</v>
      </c>
      <c r="X1016">
        <v>90.3</v>
      </c>
      <c r="AE1016">
        <v>2.1</v>
      </c>
      <c r="AF1016">
        <v>-0.498</v>
      </c>
      <c r="AG1016">
        <v>50.03</v>
      </c>
      <c r="AH1016">
        <v>-32.341625380000004</v>
      </c>
      <c r="AJ1016" s="5">
        <f t="shared" si="31"/>
        <v>23.823809523809523</v>
      </c>
    </row>
    <row r="1017" spans="1:36" x14ac:dyDescent="0.25">
      <c r="A1017" t="s">
        <v>5395</v>
      </c>
      <c r="B1017" t="s">
        <v>5471</v>
      </c>
      <c r="C1017" t="s">
        <v>5472</v>
      </c>
      <c r="D1017" t="str">
        <f t="shared" si="30"/>
        <v>Theobroma subincanum</v>
      </c>
      <c r="E1017" t="s">
        <v>5482</v>
      </c>
      <c r="F1017" t="s">
        <v>40</v>
      </c>
      <c r="G1017">
        <v>59</v>
      </c>
      <c r="H1017">
        <v>97</v>
      </c>
      <c r="I1017">
        <v>3</v>
      </c>
      <c r="J1017">
        <v>5</v>
      </c>
      <c r="K1017" t="s">
        <v>38</v>
      </c>
      <c r="L1017" t="s">
        <v>5482</v>
      </c>
      <c r="M1017">
        <v>601</v>
      </c>
      <c r="N1017">
        <v>16.600000000000001</v>
      </c>
      <c r="O1017">
        <v>13</v>
      </c>
      <c r="P1017">
        <v>3</v>
      </c>
      <c r="Q1017">
        <v>3</v>
      </c>
      <c r="R1017">
        <v>13</v>
      </c>
      <c r="S1017">
        <v>312.90000406900998</v>
      </c>
      <c r="T1017" s="4">
        <v>62.8333333333333</v>
      </c>
      <c r="U1017">
        <v>2.39000006516775</v>
      </c>
      <c r="V1017">
        <v>0.68133334318796801</v>
      </c>
      <c r="X1017">
        <v>227.2</v>
      </c>
      <c r="AE1017">
        <v>2.0609999075532</v>
      </c>
      <c r="AF1017">
        <v>-0.890980005264282</v>
      </c>
      <c r="AG1017">
        <v>49.108999967575102</v>
      </c>
      <c r="AH1017">
        <v>-32.849106999999997</v>
      </c>
      <c r="AJ1017" s="5">
        <f t="shared" si="31"/>
        <v>23.827754570778634</v>
      </c>
    </row>
    <row r="1018" spans="1:36" x14ac:dyDescent="0.25">
      <c r="A1018" t="s">
        <v>2969</v>
      </c>
      <c r="B1018" t="s">
        <v>2999</v>
      </c>
      <c r="C1018" t="s">
        <v>3012</v>
      </c>
      <c r="D1018" t="str">
        <f t="shared" si="30"/>
        <v>Eschweilera coriacea</v>
      </c>
      <c r="E1018" t="s">
        <v>3020</v>
      </c>
      <c r="F1018" t="s">
        <v>37</v>
      </c>
      <c r="G1018">
        <v>59</v>
      </c>
      <c r="H1018">
        <v>28</v>
      </c>
      <c r="I1018">
        <v>3</v>
      </c>
      <c r="J1018">
        <v>5</v>
      </c>
      <c r="K1018" t="s">
        <v>38</v>
      </c>
      <c r="L1018" t="s">
        <v>3020</v>
      </c>
      <c r="M1018">
        <v>307</v>
      </c>
      <c r="N1018">
        <v>23.9</v>
      </c>
      <c r="O1018">
        <v>19</v>
      </c>
      <c r="P1018">
        <v>4</v>
      </c>
      <c r="Q1018">
        <v>4</v>
      </c>
      <c r="R1018">
        <v>19</v>
      </c>
      <c r="S1018">
        <v>254.766667683919</v>
      </c>
      <c r="T1018" s="4">
        <v>57.633332570393897</v>
      </c>
      <c r="U1018">
        <v>2</v>
      </c>
      <c r="V1018">
        <v>1.03633330265681</v>
      </c>
      <c r="X1018">
        <v>207.3</v>
      </c>
      <c r="AA1018">
        <v>5</v>
      </c>
      <c r="AE1018">
        <v>2.1209999918937701</v>
      </c>
      <c r="AF1018">
        <v>2.2850799560546902</v>
      </c>
      <c r="AG1018">
        <v>50.550997257232702</v>
      </c>
      <c r="AH1018">
        <v>-31.234672450000001</v>
      </c>
      <c r="AJ1018" s="5">
        <f t="shared" si="31"/>
        <v>23.833567869133937</v>
      </c>
    </row>
    <row r="1019" spans="1:36" x14ac:dyDescent="0.25">
      <c r="A1019" t="s">
        <v>822</v>
      </c>
      <c r="B1019" t="s">
        <v>849</v>
      </c>
      <c r="C1019" t="s">
        <v>917</v>
      </c>
      <c r="D1019" t="str">
        <f t="shared" si="30"/>
        <v>Protium gallicum</v>
      </c>
      <c r="E1019" t="s">
        <v>980</v>
      </c>
      <c r="F1019" t="s">
        <v>74</v>
      </c>
      <c r="G1019">
        <v>82</v>
      </c>
      <c r="H1019">
        <v>52</v>
      </c>
      <c r="I1019">
        <v>3</v>
      </c>
      <c r="J1019">
        <v>5</v>
      </c>
      <c r="K1019" t="s">
        <v>38</v>
      </c>
      <c r="L1019" t="s">
        <v>980</v>
      </c>
      <c r="M1019">
        <v>70</v>
      </c>
      <c r="N1019">
        <v>19.100000000000001</v>
      </c>
      <c r="O1019">
        <v>18</v>
      </c>
      <c r="P1019">
        <v>3</v>
      </c>
      <c r="Q1019">
        <v>3</v>
      </c>
      <c r="R1019">
        <v>15</v>
      </c>
      <c r="S1019">
        <v>164</v>
      </c>
      <c r="T1019" s="4">
        <v>55.533332824707003</v>
      </c>
      <c r="U1019">
        <v>1.08999999364217</v>
      </c>
      <c r="V1019">
        <v>0.10866666585206999</v>
      </c>
      <c r="X1019">
        <v>45.2</v>
      </c>
      <c r="AE1019">
        <v>2.02500000596046</v>
      </c>
      <c r="AF1019">
        <v>1.5889699459075901</v>
      </c>
      <c r="AG1019">
        <v>48.263001441955602</v>
      </c>
      <c r="AH1019">
        <v>-32.004671479999999</v>
      </c>
      <c r="AJ1019" s="5">
        <f t="shared" si="31"/>
        <v>23.833580888837776</v>
      </c>
    </row>
    <row r="1020" spans="1:36" x14ac:dyDescent="0.25">
      <c r="A1020" t="s">
        <v>1187</v>
      </c>
      <c r="B1020" t="s">
        <v>1280</v>
      </c>
      <c r="C1020" t="s">
        <v>1281</v>
      </c>
      <c r="D1020" t="str">
        <f t="shared" si="30"/>
        <v>Eperua falcata</v>
      </c>
      <c r="E1020" t="s">
        <v>1340</v>
      </c>
      <c r="F1020" t="s">
        <v>89</v>
      </c>
      <c r="G1020">
        <v>77</v>
      </c>
      <c r="H1020">
        <v>184</v>
      </c>
      <c r="I1020">
        <v>3</v>
      </c>
      <c r="J1020">
        <v>5</v>
      </c>
      <c r="K1020" t="s">
        <v>38</v>
      </c>
      <c r="L1020" t="s">
        <v>1340</v>
      </c>
      <c r="M1020">
        <v>89</v>
      </c>
      <c r="N1020">
        <v>30.9</v>
      </c>
      <c r="O1020">
        <v>21</v>
      </c>
      <c r="P1020">
        <v>4</v>
      </c>
      <c r="Q1020">
        <v>3</v>
      </c>
      <c r="R1020">
        <v>18</v>
      </c>
      <c r="S1020">
        <v>147.53333536783899</v>
      </c>
      <c r="T1020" s="4">
        <v>54.366666158040402</v>
      </c>
      <c r="U1020">
        <v>1.3600000143051101</v>
      </c>
      <c r="V1020">
        <v>0.28766666849454198</v>
      </c>
      <c r="X1020">
        <v>91.3</v>
      </c>
      <c r="AE1020">
        <v>2.11</v>
      </c>
      <c r="AF1020">
        <v>-0.14799999999999999</v>
      </c>
      <c r="AG1020">
        <v>50.31</v>
      </c>
      <c r="AH1020">
        <v>-31.093743759999999</v>
      </c>
      <c r="AJ1020" s="5">
        <f t="shared" si="31"/>
        <v>23.843601895734601</v>
      </c>
    </row>
    <row r="1021" spans="1:36" x14ac:dyDescent="0.25">
      <c r="A1021" t="s">
        <v>1187</v>
      </c>
      <c r="B1021" t="s">
        <v>1280</v>
      </c>
      <c r="C1021" t="s">
        <v>1281</v>
      </c>
      <c r="D1021" t="str">
        <f t="shared" si="30"/>
        <v>Eperua falcata</v>
      </c>
      <c r="E1021" t="s">
        <v>1292</v>
      </c>
      <c r="F1021" t="s">
        <v>74</v>
      </c>
      <c r="G1021">
        <v>18</v>
      </c>
      <c r="H1021">
        <v>50</v>
      </c>
      <c r="I1021">
        <v>3</v>
      </c>
      <c r="J1021">
        <v>5</v>
      </c>
      <c r="K1021" t="s">
        <v>38</v>
      </c>
      <c r="L1021" t="s">
        <v>1292</v>
      </c>
      <c r="M1021">
        <v>89</v>
      </c>
      <c r="N1021">
        <v>20.5</v>
      </c>
      <c r="O1021">
        <v>18</v>
      </c>
      <c r="P1021">
        <v>3</v>
      </c>
      <c r="Q1021">
        <v>3</v>
      </c>
      <c r="R1021">
        <v>15</v>
      </c>
      <c r="S1021">
        <v>161.666666666667</v>
      </c>
      <c r="T1021" s="4">
        <v>50.200000762939503</v>
      </c>
      <c r="U1021">
        <v>1.10333333412806</v>
      </c>
      <c r="V1021">
        <v>0.214999998609225</v>
      </c>
      <c r="X1021">
        <v>97.4</v>
      </c>
      <c r="AE1021">
        <v>2.15900000184774</v>
      </c>
      <c r="AF1021">
        <v>2.3169898986816402</v>
      </c>
      <c r="AG1021">
        <v>51.480001211166403</v>
      </c>
      <c r="AH1021">
        <v>-31.81138258</v>
      </c>
      <c r="AJ1021" s="5">
        <f t="shared" si="31"/>
        <v>23.844372935205282</v>
      </c>
    </row>
    <row r="1022" spans="1:36" x14ac:dyDescent="0.25">
      <c r="A1022" t="s">
        <v>2783</v>
      </c>
      <c r="B1022" t="s">
        <v>2809</v>
      </c>
      <c r="C1022" t="s">
        <v>63</v>
      </c>
      <c r="D1022" t="str">
        <f t="shared" si="30"/>
        <v>Licaria guianensis</v>
      </c>
      <c r="E1022" t="s">
        <v>2825</v>
      </c>
      <c r="F1022" t="s">
        <v>42</v>
      </c>
      <c r="G1022">
        <v>74</v>
      </c>
      <c r="H1022">
        <v>358</v>
      </c>
      <c r="I1022">
        <v>3</v>
      </c>
      <c r="J1022">
        <v>4</v>
      </c>
      <c r="K1022" t="s">
        <v>38</v>
      </c>
      <c r="L1022" t="s">
        <v>2825</v>
      </c>
      <c r="M1022">
        <v>285</v>
      </c>
      <c r="N1022">
        <v>11.4</v>
      </c>
      <c r="O1022">
        <v>13</v>
      </c>
      <c r="P1022">
        <v>3</v>
      </c>
      <c r="Q1022">
        <v>3</v>
      </c>
      <c r="R1022">
        <v>13</v>
      </c>
      <c r="S1022">
        <v>152.10000101725299</v>
      </c>
      <c r="T1022" s="4">
        <v>48.1666666666667</v>
      </c>
      <c r="U1022">
        <v>1.3500000238418599</v>
      </c>
      <c r="V1022">
        <v>0.149000003933907</v>
      </c>
      <c r="X1022">
        <v>57.7</v>
      </c>
      <c r="Y1022" s="4">
        <v>0.76200000000000001</v>
      </c>
      <c r="Z1022">
        <v>0.47560000000000002</v>
      </c>
      <c r="AA1022">
        <v>2</v>
      </c>
      <c r="AB1022">
        <v>0.74299999999999999</v>
      </c>
      <c r="AC1022">
        <v>11.962999999999999</v>
      </c>
      <c r="AD1022">
        <v>1.3554999999999999</v>
      </c>
      <c r="AE1022">
        <v>2.0710000768303898</v>
      </c>
      <c r="AF1022">
        <v>0.79109001159668002</v>
      </c>
      <c r="AG1022">
        <v>49.393001198768602</v>
      </c>
      <c r="AH1022">
        <v>-32.885051269999998</v>
      </c>
      <c r="AJ1022" s="5">
        <f t="shared" si="31"/>
        <v>23.849830693566787</v>
      </c>
    </row>
    <row r="1023" spans="1:36" x14ac:dyDescent="0.25">
      <c r="A1023" t="s">
        <v>1187</v>
      </c>
      <c r="B1023" t="s">
        <v>1280</v>
      </c>
      <c r="C1023" t="s">
        <v>1281</v>
      </c>
      <c r="D1023" t="str">
        <f t="shared" si="30"/>
        <v>Eperua falcata</v>
      </c>
      <c r="E1023" t="s">
        <v>1296</v>
      </c>
      <c r="F1023" t="s">
        <v>74</v>
      </c>
      <c r="G1023">
        <v>37</v>
      </c>
      <c r="H1023">
        <v>35</v>
      </c>
      <c r="I1023">
        <v>3</v>
      </c>
      <c r="J1023">
        <v>5</v>
      </c>
      <c r="K1023" t="s">
        <v>38</v>
      </c>
      <c r="L1023" t="s">
        <v>1296</v>
      </c>
      <c r="M1023">
        <v>89</v>
      </c>
      <c r="N1023">
        <v>37.9</v>
      </c>
      <c r="O1023">
        <v>30</v>
      </c>
      <c r="P1023">
        <v>4</v>
      </c>
      <c r="Q1023">
        <v>5</v>
      </c>
      <c r="R1023">
        <v>27</v>
      </c>
      <c r="S1023">
        <v>162.333333333333</v>
      </c>
      <c r="T1023" s="4">
        <v>52.366666158040402</v>
      </c>
      <c r="U1023">
        <v>1.1166667143503799</v>
      </c>
      <c r="V1023">
        <v>0.24533332884311701</v>
      </c>
      <c r="X1023">
        <v>84.3</v>
      </c>
      <c r="AE1023">
        <v>2.2140000015497199</v>
      </c>
      <c r="AF1023">
        <v>1.63364005088806</v>
      </c>
      <c r="AG1023">
        <v>52.841997146606403</v>
      </c>
      <c r="AH1023">
        <v>-29.69610175</v>
      </c>
      <c r="AJ1023" s="5">
        <f t="shared" si="31"/>
        <v>23.867207366584875</v>
      </c>
    </row>
    <row r="1024" spans="1:36" x14ac:dyDescent="0.25">
      <c r="A1024" t="s">
        <v>4482</v>
      </c>
      <c r="B1024" t="s">
        <v>122</v>
      </c>
      <c r="C1024" t="s">
        <v>6356</v>
      </c>
      <c r="D1024" t="str">
        <f t="shared" si="30"/>
        <v>IND sp, B1</v>
      </c>
      <c r="E1024" t="s">
        <v>4659</v>
      </c>
      <c r="F1024" t="s">
        <v>116</v>
      </c>
      <c r="G1024">
        <v>164</v>
      </c>
      <c r="H1024">
        <v>63</v>
      </c>
      <c r="I1024">
        <v>3</v>
      </c>
      <c r="J1024">
        <v>4</v>
      </c>
      <c r="K1024" t="s">
        <v>38</v>
      </c>
      <c r="L1024" t="s">
        <v>4659</v>
      </c>
      <c r="M1024">
        <v>678</v>
      </c>
      <c r="N1024">
        <v>10.4</v>
      </c>
      <c r="O1024">
        <v>13</v>
      </c>
      <c r="P1024">
        <v>1</v>
      </c>
      <c r="Q1024">
        <v>1</v>
      </c>
      <c r="R1024">
        <v>8</v>
      </c>
      <c r="S1024">
        <v>168.56666564941401</v>
      </c>
      <c r="T1024" s="4">
        <v>41.266666412353501</v>
      </c>
      <c r="U1024">
        <v>1.00999997059504</v>
      </c>
      <c r="V1024">
        <v>0.21433333059151999</v>
      </c>
      <c r="X1024">
        <v>108.3</v>
      </c>
      <c r="Y1024" s="4">
        <v>0.50619999999999998</v>
      </c>
      <c r="Z1024">
        <v>1.024</v>
      </c>
      <c r="AB1024">
        <v>0.47799999999999998</v>
      </c>
      <c r="AC1024">
        <v>8.9369999999999994</v>
      </c>
      <c r="AD1024">
        <v>1.508</v>
      </c>
      <c r="AE1024">
        <v>2.0330000668764101</v>
      </c>
      <c r="AF1024">
        <v>4.9622898101806596</v>
      </c>
      <c r="AG1024">
        <v>48.526999354362502</v>
      </c>
      <c r="AH1024">
        <v>-32.751506900000003</v>
      </c>
      <c r="AJ1024" s="5">
        <f t="shared" si="31"/>
        <v>23.869649659638966</v>
      </c>
    </row>
    <row r="1025" spans="1:36" x14ac:dyDescent="0.25">
      <c r="A1025" t="s">
        <v>2969</v>
      </c>
      <c r="B1025" t="s">
        <v>2999</v>
      </c>
      <c r="C1025" t="s">
        <v>3012</v>
      </c>
      <c r="D1025" t="str">
        <f t="shared" si="30"/>
        <v>Eschweilera coriacea</v>
      </c>
      <c r="E1025" t="s">
        <v>3085</v>
      </c>
      <c r="F1025" t="s">
        <v>116</v>
      </c>
      <c r="G1025">
        <v>130</v>
      </c>
      <c r="H1025">
        <v>53</v>
      </c>
      <c r="I1025">
        <v>3</v>
      </c>
      <c r="J1025">
        <v>5</v>
      </c>
      <c r="K1025" t="s">
        <v>38</v>
      </c>
      <c r="L1025" t="s">
        <v>3085</v>
      </c>
      <c r="M1025">
        <v>307</v>
      </c>
      <c r="N1025">
        <v>20.2</v>
      </c>
      <c r="O1025">
        <v>22</v>
      </c>
      <c r="P1025">
        <v>3</v>
      </c>
      <c r="Q1025">
        <v>4</v>
      </c>
      <c r="R1025">
        <v>22</v>
      </c>
      <c r="S1025">
        <v>236.03333028157601</v>
      </c>
      <c r="T1025" s="4">
        <v>49.333332061767599</v>
      </c>
      <c r="U1025">
        <v>2.0133333603541099</v>
      </c>
      <c r="V1025">
        <v>0.83666668335596694</v>
      </c>
      <c r="X1025">
        <v>198.5</v>
      </c>
      <c r="AE1025">
        <v>2.01200004667044</v>
      </c>
      <c r="AF1025">
        <v>3.1984500885009801</v>
      </c>
      <c r="AG1025">
        <v>48.028001189231901</v>
      </c>
      <c r="AH1025">
        <v>-31.654109030000001</v>
      </c>
      <c r="AJ1025" s="5">
        <f t="shared" si="31"/>
        <v>23.870775385274509</v>
      </c>
    </row>
    <row r="1026" spans="1:36" x14ac:dyDescent="0.25">
      <c r="A1026" t="s">
        <v>4482</v>
      </c>
      <c r="B1026" t="s">
        <v>4588</v>
      </c>
      <c r="C1026" t="s">
        <v>4592</v>
      </c>
      <c r="D1026" t="str">
        <f t="shared" ref="D1026:D1089" si="32">CONCATENATE(B1026," ",C1026)</f>
        <v>Ormosia flava</v>
      </c>
      <c r="E1026" t="s">
        <v>4593</v>
      </c>
      <c r="F1026" t="s">
        <v>40</v>
      </c>
      <c r="G1026">
        <v>66</v>
      </c>
      <c r="H1026">
        <v>92</v>
      </c>
      <c r="I1026">
        <v>3</v>
      </c>
      <c r="J1026">
        <v>5</v>
      </c>
      <c r="K1026" t="s">
        <v>38</v>
      </c>
      <c r="L1026" t="s">
        <v>4593</v>
      </c>
      <c r="M1026">
        <v>467</v>
      </c>
      <c r="N1026">
        <v>29.8</v>
      </c>
      <c r="O1026">
        <v>28</v>
      </c>
      <c r="P1026">
        <v>4</v>
      </c>
      <c r="Q1026">
        <v>4</v>
      </c>
      <c r="R1026">
        <v>20</v>
      </c>
      <c r="S1026">
        <v>169.333333333333</v>
      </c>
      <c r="T1026" s="4">
        <v>55.133332570393897</v>
      </c>
      <c r="U1026">
        <v>1.3399999539057399</v>
      </c>
      <c r="V1026">
        <v>0.25766666730245003</v>
      </c>
      <c r="X1026">
        <v>105</v>
      </c>
      <c r="Y1026" s="4">
        <v>0.64329999999999998</v>
      </c>
      <c r="Z1026">
        <v>0.74450000000000005</v>
      </c>
      <c r="AB1026">
        <v>0.61399999999999999</v>
      </c>
      <c r="AC1026">
        <v>12.803000000000001</v>
      </c>
      <c r="AD1026">
        <v>1.9530000000000001</v>
      </c>
      <c r="AE1026">
        <v>2.0819999277591701</v>
      </c>
      <c r="AF1026">
        <v>0.25988000631332397</v>
      </c>
      <c r="AG1026">
        <v>49.702000617981</v>
      </c>
      <c r="AH1026">
        <v>-31.995456189999999</v>
      </c>
      <c r="AJ1026" s="5">
        <f t="shared" ref="AJ1026:AJ1089" si="33">AG1026/AE1026</f>
        <v>23.872239357603931</v>
      </c>
    </row>
    <row r="1027" spans="1:36" x14ac:dyDescent="0.25">
      <c r="A1027" t="s">
        <v>4889</v>
      </c>
      <c r="B1027" t="s">
        <v>5330</v>
      </c>
      <c r="C1027" t="s">
        <v>5339</v>
      </c>
      <c r="D1027" t="str">
        <f t="shared" si="32"/>
        <v>Pradosia ptychandra</v>
      </c>
      <c r="E1027" t="s">
        <v>5345</v>
      </c>
      <c r="F1027" t="s">
        <v>74</v>
      </c>
      <c r="G1027">
        <v>65</v>
      </c>
      <c r="H1027">
        <v>60</v>
      </c>
      <c r="I1027">
        <v>3</v>
      </c>
      <c r="J1027">
        <v>5</v>
      </c>
      <c r="K1027" t="s">
        <v>38</v>
      </c>
      <c r="L1027" t="s">
        <v>5345</v>
      </c>
      <c r="M1027">
        <v>590</v>
      </c>
      <c r="N1027">
        <v>27.8</v>
      </c>
      <c r="O1027">
        <v>28</v>
      </c>
      <c r="P1027">
        <v>4</v>
      </c>
      <c r="Q1027">
        <v>4</v>
      </c>
      <c r="R1027">
        <v>28</v>
      </c>
      <c r="S1027">
        <v>166.56666564941401</v>
      </c>
      <c r="T1027" s="4">
        <v>51.533334096272803</v>
      </c>
      <c r="U1027">
        <v>1.2366666396458901</v>
      </c>
      <c r="V1027">
        <v>0.26666666070620199</v>
      </c>
      <c r="X1027">
        <v>100.1</v>
      </c>
      <c r="AE1027">
        <v>2.1330000832676901</v>
      </c>
      <c r="AF1027">
        <v>3.0344099998474099</v>
      </c>
      <c r="AG1027">
        <v>50.933998823165901</v>
      </c>
      <c r="AH1027">
        <v>-32.095476060000003</v>
      </c>
      <c r="AJ1027" s="5">
        <f t="shared" si="33"/>
        <v>23.879042116649423</v>
      </c>
    </row>
    <row r="1028" spans="1:36" x14ac:dyDescent="0.25">
      <c r="A1028" t="s">
        <v>3995</v>
      </c>
      <c r="B1028" t="s">
        <v>3996</v>
      </c>
      <c r="C1028" t="s">
        <v>3997</v>
      </c>
      <c r="D1028" t="str">
        <f t="shared" si="32"/>
        <v>Siparuna cristata</v>
      </c>
      <c r="E1028" t="s">
        <v>4001</v>
      </c>
      <c r="F1028" t="s">
        <v>42</v>
      </c>
      <c r="G1028">
        <v>46</v>
      </c>
      <c r="H1028">
        <v>331</v>
      </c>
      <c r="I1028">
        <v>3</v>
      </c>
      <c r="J1028">
        <v>5</v>
      </c>
      <c r="K1028" t="s">
        <v>38</v>
      </c>
      <c r="L1028" t="s">
        <v>4001</v>
      </c>
      <c r="M1028">
        <v>392</v>
      </c>
      <c r="N1028">
        <v>12.1</v>
      </c>
      <c r="O1028">
        <v>15</v>
      </c>
      <c r="P1028">
        <v>1</v>
      </c>
      <c r="Q1028">
        <v>3</v>
      </c>
      <c r="R1028">
        <v>10</v>
      </c>
      <c r="S1028">
        <v>285.33333333333297</v>
      </c>
      <c r="T1028" s="4">
        <v>59.766666412353501</v>
      </c>
      <c r="U1028">
        <v>1.6733333269755</v>
      </c>
      <c r="V1028">
        <v>0.77900000413258896</v>
      </c>
      <c r="X1028">
        <v>271.2</v>
      </c>
      <c r="Y1028" s="4">
        <v>0.70040000000000002</v>
      </c>
      <c r="Z1028">
        <v>0.63049999999999995</v>
      </c>
      <c r="AA1028">
        <v>2</v>
      </c>
      <c r="AE1028">
        <v>1.98999997228384</v>
      </c>
      <c r="AF1028">
        <v>2.5964300632476802</v>
      </c>
      <c r="AG1028">
        <v>47.523000836372397</v>
      </c>
      <c r="AH1028">
        <v>-33.360360630000002</v>
      </c>
      <c r="AJ1028" s="5">
        <f t="shared" si="33"/>
        <v>23.880905275507232</v>
      </c>
    </row>
    <row r="1029" spans="1:36" x14ac:dyDescent="0.25">
      <c r="A1029" t="s">
        <v>1606</v>
      </c>
      <c r="B1029" t="s">
        <v>1607</v>
      </c>
      <c r="C1029" t="s">
        <v>1608</v>
      </c>
      <c r="D1029" t="str">
        <f t="shared" si="32"/>
        <v>Goupia glabra</v>
      </c>
      <c r="E1029" t="s">
        <v>1613</v>
      </c>
      <c r="F1029" t="s">
        <v>74</v>
      </c>
      <c r="G1029">
        <v>97</v>
      </c>
      <c r="H1029">
        <v>33</v>
      </c>
      <c r="I1029">
        <v>3</v>
      </c>
      <c r="J1029">
        <v>5</v>
      </c>
      <c r="K1029" t="s">
        <v>38</v>
      </c>
      <c r="L1029" t="s">
        <v>1613</v>
      </c>
      <c r="M1029">
        <v>113</v>
      </c>
      <c r="N1029">
        <v>45</v>
      </c>
      <c r="O1029">
        <v>36</v>
      </c>
      <c r="P1029">
        <v>4</v>
      </c>
      <c r="Q1029">
        <v>3</v>
      </c>
      <c r="R1029">
        <v>25</v>
      </c>
      <c r="S1029">
        <v>153.10000101725299</v>
      </c>
      <c r="T1029" s="4">
        <v>64.566668192545606</v>
      </c>
      <c r="U1029">
        <v>1.4033333460489901</v>
      </c>
      <c r="V1029">
        <v>0.17199999590714801</v>
      </c>
      <c r="X1029">
        <v>67.8</v>
      </c>
      <c r="Y1029" s="4">
        <v>0.65</v>
      </c>
      <c r="Z1029">
        <v>0.57999999999999996</v>
      </c>
      <c r="AA1029">
        <v>7</v>
      </c>
      <c r="AB1029">
        <v>0.65500000000000003</v>
      </c>
      <c r="AC1029">
        <v>14.5082</v>
      </c>
      <c r="AD1029">
        <v>1.855</v>
      </c>
      <c r="AE1029">
        <v>2.10999995470047</v>
      </c>
      <c r="AF1029">
        <v>1.185879945755</v>
      </c>
      <c r="AG1029">
        <v>50.397002696991002</v>
      </c>
      <c r="AH1029">
        <v>-32.166142069999999</v>
      </c>
      <c r="AJ1029" s="5">
        <f t="shared" si="33"/>
        <v>23.884835914200401</v>
      </c>
    </row>
    <row r="1030" spans="1:36" x14ac:dyDescent="0.25">
      <c r="A1030" t="s">
        <v>2969</v>
      </c>
      <c r="B1030" t="s">
        <v>2999</v>
      </c>
      <c r="C1030" t="s">
        <v>3012</v>
      </c>
      <c r="D1030" t="str">
        <f t="shared" si="32"/>
        <v>Eschweilera coriacea</v>
      </c>
      <c r="E1030" t="s">
        <v>3074</v>
      </c>
      <c r="F1030" t="s">
        <v>116</v>
      </c>
      <c r="G1030">
        <v>128</v>
      </c>
      <c r="H1030">
        <v>36</v>
      </c>
      <c r="I1030">
        <v>3</v>
      </c>
      <c r="J1030">
        <v>5</v>
      </c>
      <c r="K1030" t="s">
        <v>38</v>
      </c>
      <c r="L1030" t="s">
        <v>3074</v>
      </c>
      <c r="M1030">
        <v>307</v>
      </c>
      <c r="N1030">
        <v>38.5</v>
      </c>
      <c r="O1030">
        <v>21</v>
      </c>
      <c r="P1030">
        <v>4</v>
      </c>
      <c r="Q1030">
        <v>2</v>
      </c>
      <c r="R1030">
        <v>21</v>
      </c>
      <c r="S1030">
        <v>207.233332316081</v>
      </c>
      <c r="T1030" s="4">
        <v>50.366666158040402</v>
      </c>
      <c r="U1030">
        <v>1.7566666603088399</v>
      </c>
      <c r="V1030">
        <v>0.87166668474674203</v>
      </c>
      <c r="X1030">
        <v>240.2</v>
      </c>
      <c r="AE1030">
        <v>1.9400000572204601</v>
      </c>
      <c r="AF1030">
        <v>3.3339500427246098</v>
      </c>
      <c r="AG1030">
        <v>46.342000365257299</v>
      </c>
      <c r="AH1030">
        <v>-32.635033720000003</v>
      </c>
      <c r="AJ1030" s="5">
        <f t="shared" si="33"/>
        <v>23.887628349688772</v>
      </c>
    </row>
    <row r="1031" spans="1:36" x14ac:dyDescent="0.25">
      <c r="A1031" t="s">
        <v>4889</v>
      </c>
      <c r="B1031" t="s">
        <v>4984</v>
      </c>
      <c r="C1031" t="s">
        <v>5034</v>
      </c>
      <c r="D1031" t="str">
        <f t="shared" si="32"/>
        <v>Micropholis melinoniana</v>
      </c>
      <c r="E1031" t="s">
        <v>5035</v>
      </c>
      <c r="F1031" t="s">
        <v>37</v>
      </c>
      <c r="G1031">
        <v>28</v>
      </c>
      <c r="H1031">
        <v>34</v>
      </c>
      <c r="I1031">
        <v>3</v>
      </c>
      <c r="J1031">
        <v>5</v>
      </c>
      <c r="K1031" t="s">
        <v>38</v>
      </c>
      <c r="L1031" t="s">
        <v>5035</v>
      </c>
      <c r="M1031">
        <v>544</v>
      </c>
      <c r="N1031">
        <v>41.6</v>
      </c>
      <c r="O1031">
        <v>27</v>
      </c>
      <c r="P1031">
        <v>3</v>
      </c>
      <c r="Q1031">
        <v>3</v>
      </c>
      <c r="R1031">
        <v>25</v>
      </c>
      <c r="S1031">
        <v>244.43333435058599</v>
      </c>
      <c r="T1031" s="4">
        <v>57.033332824707003</v>
      </c>
      <c r="U1031">
        <v>1.4833333492279099</v>
      </c>
      <c r="V1031">
        <v>0.39333333571751899</v>
      </c>
      <c r="X1031">
        <v>122.4</v>
      </c>
      <c r="Y1031" s="4">
        <v>0.53</v>
      </c>
      <c r="Z1031">
        <v>0.54</v>
      </c>
      <c r="AA1031">
        <v>8</v>
      </c>
      <c r="AB1031">
        <v>0.52329427003860496</v>
      </c>
      <c r="AC1031">
        <v>11.935499999999999</v>
      </c>
      <c r="AD1031">
        <v>0.84837777000000003</v>
      </c>
      <c r="AE1031">
        <v>2.0710000768303898</v>
      </c>
      <c r="AF1031">
        <v>1.6379300355911299</v>
      </c>
      <c r="AG1031">
        <v>49.474000930786097</v>
      </c>
      <c r="AH1031">
        <v>-30.50223446</v>
      </c>
      <c r="AJ1031" s="5">
        <f t="shared" si="33"/>
        <v>23.888942103036872</v>
      </c>
    </row>
    <row r="1032" spans="1:36" x14ac:dyDescent="0.25">
      <c r="A1032" t="s">
        <v>1661</v>
      </c>
      <c r="B1032" t="s">
        <v>1747</v>
      </c>
      <c r="C1032" t="s">
        <v>1804</v>
      </c>
      <c r="D1032" t="str">
        <f t="shared" si="32"/>
        <v>Licania canescens</v>
      </c>
      <c r="E1032" t="s">
        <v>1832</v>
      </c>
      <c r="F1032" t="s">
        <v>116</v>
      </c>
      <c r="G1032">
        <v>138</v>
      </c>
      <c r="H1032">
        <v>78</v>
      </c>
      <c r="I1032">
        <v>3</v>
      </c>
      <c r="J1032">
        <v>5</v>
      </c>
      <c r="K1032" t="s">
        <v>38</v>
      </c>
      <c r="L1032" t="s">
        <v>1832</v>
      </c>
      <c r="M1032">
        <v>135</v>
      </c>
      <c r="N1032">
        <v>11.2</v>
      </c>
      <c r="O1032">
        <v>17</v>
      </c>
      <c r="P1032">
        <v>3</v>
      </c>
      <c r="Q1032">
        <v>2</v>
      </c>
      <c r="R1032">
        <v>15</v>
      </c>
      <c r="S1032">
        <v>195.56666564941401</v>
      </c>
      <c r="T1032" s="4">
        <v>29.466667175293001</v>
      </c>
      <c r="U1032">
        <v>0.90666665633519505</v>
      </c>
      <c r="V1032">
        <v>0.111666669448217</v>
      </c>
      <c r="X1032">
        <v>49.7</v>
      </c>
      <c r="Y1032" s="4">
        <v>0.68369999999999997</v>
      </c>
      <c r="Z1032">
        <v>0.55479999999999996</v>
      </c>
      <c r="AB1032">
        <v>0.746</v>
      </c>
      <c r="AC1032">
        <v>13.817</v>
      </c>
      <c r="AD1032">
        <v>1.389</v>
      </c>
      <c r="AE1032">
        <v>1.98599994182587</v>
      </c>
      <c r="AF1032">
        <v>4.7652602195739702</v>
      </c>
      <c r="AG1032">
        <v>47.461000084877</v>
      </c>
      <c r="AH1032">
        <v>-33.507460440000003</v>
      </c>
      <c r="AJ1032" s="5">
        <f t="shared" si="33"/>
        <v>23.897785234194291</v>
      </c>
    </row>
    <row r="1033" spans="1:36" x14ac:dyDescent="0.25">
      <c r="A1033" t="s">
        <v>124</v>
      </c>
      <c r="B1033" t="s">
        <v>187</v>
      </c>
      <c r="C1033" t="s">
        <v>188</v>
      </c>
      <c r="D1033" t="str">
        <f t="shared" si="32"/>
        <v>Oxandra asbeckii</v>
      </c>
      <c r="E1033" t="s">
        <v>245</v>
      </c>
      <c r="F1033" t="s">
        <v>89</v>
      </c>
      <c r="G1033">
        <v>37</v>
      </c>
      <c r="H1033">
        <v>141</v>
      </c>
      <c r="I1033">
        <v>3</v>
      </c>
      <c r="J1033">
        <v>5</v>
      </c>
      <c r="K1033" t="s">
        <v>38</v>
      </c>
      <c r="L1033" t="s">
        <v>245</v>
      </c>
      <c r="M1033">
        <v>17</v>
      </c>
      <c r="N1033">
        <v>12.4</v>
      </c>
      <c r="O1033">
        <v>17</v>
      </c>
      <c r="P1033">
        <v>1</v>
      </c>
      <c r="Q1033">
        <v>2</v>
      </c>
      <c r="R1033">
        <v>10</v>
      </c>
      <c r="S1033">
        <v>223.86666870117199</v>
      </c>
      <c r="T1033" s="4">
        <v>67.266667683919295</v>
      </c>
      <c r="U1033">
        <v>1.66000000635783</v>
      </c>
      <c r="V1033">
        <v>0.17600000152985301</v>
      </c>
      <c r="X1033">
        <v>53.4</v>
      </c>
      <c r="AE1033">
        <v>1.84</v>
      </c>
      <c r="AF1033">
        <v>-1.3340000000000001</v>
      </c>
      <c r="AG1033">
        <v>43.98</v>
      </c>
      <c r="AH1033">
        <v>-32.780373400000002</v>
      </c>
      <c r="AJ1033" s="5">
        <f t="shared" si="33"/>
        <v>23.902173913043477</v>
      </c>
    </row>
    <row r="1034" spans="1:36" x14ac:dyDescent="0.25">
      <c r="A1034" t="s">
        <v>1187</v>
      </c>
      <c r="B1034" t="s">
        <v>1199</v>
      </c>
      <c r="C1034" t="s">
        <v>63</v>
      </c>
      <c r="D1034" t="str">
        <f t="shared" si="32"/>
        <v>Dicorynia guianensis</v>
      </c>
      <c r="E1034" t="s">
        <v>1253</v>
      </c>
      <c r="F1034" t="s">
        <v>40</v>
      </c>
      <c r="G1034">
        <v>99</v>
      </c>
      <c r="H1034">
        <v>53</v>
      </c>
      <c r="I1034">
        <v>3</v>
      </c>
      <c r="J1034">
        <v>5</v>
      </c>
      <c r="K1034" t="s">
        <v>38</v>
      </c>
      <c r="L1034" t="s">
        <v>1253</v>
      </c>
      <c r="M1034">
        <v>88</v>
      </c>
      <c r="N1034">
        <v>97.1</v>
      </c>
      <c r="O1034">
        <v>37</v>
      </c>
      <c r="P1034">
        <v>5</v>
      </c>
      <c r="Q1034">
        <v>3</v>
      </c>
      <c r="R1034">
        <v>35</v>
      </c>
      <c r="S1034">
        <v>254.23333740234401</v>
      </c>
      <c r="T1034" s="4">
        <v>50.933333079020201</v>
      </c>
      <c r="U1034">
        <v>2.0033332904179901</v>
      </c>
      <c r="V1034">
        <v>0.37533333400885299</v>
      </c>
      <c r="X1034">
        <v>124.2</v>
      </c>
      <c r="AE1034">
        <v>2.11800001561642</v>
      </c>
      <c r="AF1034">
        <v>3.68736004829407</v>
      </c>
      <c r="AG1034">
        <v>50.634998083114603</v>
      </c>
      <c r="AH1034">
        <v>-29.043573330000001</v>
      </c>
      <c r="AJ1034" s="5">
        <f t="shared" si="33"/>
        <v>23.90698664295234</v>
      </c>
    </row>
    <row r="1035" spans="1:36" x14ac:dyDescent="0.25">
      <c r="A1035" t="s">
        <v>2969</v>
      </c>
      <c r="B1035" t="s">
        <v>2999</v>
      </c>
      <c r="C1035" t="s">
        <v>3012</v>
      </c>
      <c r="D1035" t="str">
        <f t="shared" si="32"/>
        <v>Eschweilera coriacea</v>
      </c>
      <c r="E1035" t="s">
        <v>3105</v>
      </c>
      <c r="F1035" t="s">
        <v>116</v>
      </c>
      <c r="G1035">
        <v>120</v>
      </c>
      <c r="H1035">
        <v>42</v>
      </c>
      <c r="I1035">
        <v>3</v>
      </c>
      <c r="J1035">
        <v>5</v>
      </c>
      <c r="K1035" t="s">
        <v>38</v>
      </c>
      <c r="L1035" t="s">
        <v>3105</v>
      </c>
      <c r="M1035">
        <v>307</v>
      </c>
      <c r="N1035">
        <v>10.35</v>
      </c>
      <c r="O1035">
        <v>13</v>
      </c>
      <c r="Q1035">
        <v>1</v>
      </c>
      <c r="S1035">
        <v>152.43333435058599</v>
      </c>
      <c r="T1035" s="4">
        <v>54.866666158040402</v>
      </c>
      <c r="U1035">
        <v>1.42666665712992</v>
      </c>
      <c r="V1035">
        <v>0.99466667572657297</v>
      </c>
      <c r="X1035">
        <v>401</v>
      </c>
      <c r="AB1035">
        <v>0.70799999999999996</v>
      </c>
      <c r="AE1035">
        <v>1.9840000197291401</v>
      </c>
      <c r="AF1035">
        <v>3.2279000282287602</v>
      </c>
      <c r="AG1035">
        <v>47.440001368522601</v>
      </c>
      <c r="AH1035">
        <v>-34.459069030000002</v>
      </c>
      <c r="AJ1035" s="5">
        <f t="shared" si="33"/>
        <v>23.911290774583364</v>
      </c>
    </row>
    <row r="1036" spans="1:36" x14ac:dyDescent="0.25">
      <c r="A1036" t="s">
        <v>2365</v>
      </c>
      <c r="B1036" t="s">
        <v>2488</v>
      </c>
      <c r="C1036" t="s">
        <v>2489</v>
      </c>
      <c r="D1036" t="str">
        <f t="shared" si="32"/>
        <v>Pogonophora schomburgkiana</v>
      </c>
      <c r="E1036" t="s">
        <v>2491</v>
      </c>
      <c r="F1036" t="s">
        <v>89</v>
      </c>
      <c r="G1036">
        <v>8</v>
      </c>
      <c r="H1036">
        <v>184</v>
      </c>
      <c r="I1036">
        <v>3</v>
      </c>
      <c r="J1036">
        <v>5</v>
      </c>
      <c r="K1036" t="s">
        <v>38</v>
      </c>
      <c r="L1036" t="s">
        <v>2491</v>
      </c>
      <c r="M1036">
        <v>217</v>
      </c>
      <c r="N1036">
        <v>13.4</v>
      </c>
      <c r="O1036">
        <v>15</v>
      </c>
      <c r="P1036">
        <v>1</v>
      </c>
      <c r="Q1036">
        <v>1</v>
      </c>
      <c r="R1036">
        <v>5</v>
      </c>
      <c r="S1036">
        <v>177.56666564941401</v>
      </c>
      <c r="T1036" s="4">
        <v>62.466667175292997</v>
      </c>
      <c r="U1036">
        <v>1.5666666428248099</v>
      </c>
      <c r="V1036">
        <v>0.26633333166440298</v>
      </c>
      <c r="X1036">
        <v>105</v>
      </c>
      <c r="Y1036" s="4">
        <v>0.79249999999999998</v>
      </c>
      <c r="AA1036">
        <v>3</v>
      </c>
      <c r="AE1036">
        <v>1.94</v>
      </c>
      <c r="AF1036">
        <v>1.69</v>
      </c>
      <c r="AG1036">
        <v>46.41</v>
      </c>
      <c r="AH1036">
        <v>-33.419411869999998</v>
      </c>
      <c r="AJ1036" s="5">
        <f t="shared" si="33"/>
        <v>23.922680412371133</v>
      </c>
    </row>
    <row r="1037" spans="1:36" x14ac:dyDescent="0.25">
      <c r="A1037" t="s">
        <v>2566</v>
      </c>
      <c r="B1037" t="s">
        <v>2567</v>
      </c>
      <c r="C1037" t="s">
        <v>2568</v>
      </c>
      <c r="D1037" t="str">
        <f t="shared" si="32"/>
        <v>Casearia decandra</v>
      </c>
      <c r="E1037" t="s">
        <v>2569</v>
      </c>
      <c r="F1037" t="s">
        <v>89</v>
      </c>
      <c r="G1037">
        <v>64</v>
      </c>
      <c r="H1037">
        <v>191</v>
      </c>
      <c r="I1037">
        <v>3</v>
      </c>
      <c r="J1037">
        <v>4</v>
      </c>
      <c r="K1037" t="s">
        <v>38</v>
      </c>
      <c r="L1037" t="s">
        <v>2569</v>
      </c>
      <c r="M1037">
        <v>666</v>
      </c>
      <c r="N1037">
        <v>11.3</v>
      </c>
      <c r="O1037">
        <v>14</v>
      </c>
      <c r="P1037">
        <v>2</v>
      </c>
      <c r="Q1037">
        <v>2</v>
      </c>
      <c r="R1037">
        <v>6</v>
      </c>
      <c r="S1037">
        <v>130.10000101725299</v>
      </c>
      <c r="T1037" s="4">
        <v>49.400000254313099</v>
      </c>
      <c r="U1037">
        <v>0.75</v>
      </c>
      <c r="V1037">
        <v>0.123333337406317</v>
      </c>
      <c r="X1037">
        <v>53.8</v>
      </c>
      <c r="Y1037" s="4">
        <v>0.71499999999999997</v>
      </c>
      <c r="AA1037">
        <v>2</v>
      </c>
      <c r="AE1037">
        <v>1.94</v>
      </c>
      <c r="AF1037">
        <v>-0.41299999999999998</v>
      </c>
      <c r="AG1037">
        <v>46.41</v>
      </c>
      <c r="AH1037">
        <v>-31.190329250000001</v>
      </c>
      <c r="AJ1037" s="5">
        <f t="shared" si="33"/>
        <v>23.922680412371133</v>
      </c>
    </row>
    <row r="1038" spans="1:36" x14ac:dyDescent="0.25">
      <c r="A1038" t="s">
        <v>1661</v>
      </c>
      <c r="B1038" t="s">
        <v>1715</v>
      </c>
      <c r="C1038" t="s">
        <v>1723</v>
      </c>
      <c r="D1038" t="str">
        <f t="shared" si="32"/>
        <v>Hirtella bicornis var pubescens</v>
      </c>
      <c r="E1038" t="s">
        <v>1725</v>
      </c>
      <c r="F1038" t="s">
        <v>74</v>
      </c>
      <c r="G1038">
        <v>20</v>
      </c>
      <c r="H1038">
        <v>24</v>
      </c>
      <c r="I1038">
        <v>3</v>
      </c>
      <c r="J1038">
        <v>5</v>
      </c>
      <c r="K1038" t="s">
        <v>38</v>
      </c>
      <c r="L1038" t="s">
        <v>1725</v>
      </c>
      <c r="M1038">
        <v>128</v>
      </c>
      <c r="N1038">
        <v>35.799999999999997</v>
      </c>
      <c r="O1038">
        <v>25</v>
      </c>
      <c r="P1038">
        <v>3</v>
      </c>
      <c r="Q1038">
        <v>3</v>
      </c>
      <c r="R1038">
        <v>25</v>
      </c>
      <c r="S1038">
        <v>185.20000203450499</v>
      </c>
      <c r="T1038" s="4">
        <v>55.766666412353501</v>
      </c>
      <c r="U1038">
        <v>0.87000000476837203</v>
      </c>
      <c r="V1038">
        <v>0.118000000715256</v>
      </c>
      <c r="X1038">
        <v>47.9</v>
      </c>
      <c r="AA1038">
        <v>7</v>
      </c>
      <c r="AE1038">
        <v>1.9330000504851299</v>
      </c>
      <c r="AF1038">
        <v>2.4131700992584202</v>
      </c>
      <c r="AG1038">
        <v>46.272000670433002</v>
      </c>
      <c r="AH1038">
        <v>-32.549111629999999</v>
      </c>
      <c r="AJ1038" s="5">
        <f t="shared" si="33"/>
        <v>23.937920052728401</v>
      </c>
    </row>
    <row r="1039" spans="1:36" x14ac:dyDescent="0.25">
      <c r="A1039" t="s">
        <v>726</v>
      </c>
      <c r="B1039" t="s">
        <v>741</v>
      </c>
      <c r="C1039" t="s">
        <v>742</v>
      </c>
      <c r="D1039" t="str">
        <f t="shared" si="32"/>
        <v>Eriotheca longitubulosa</v>
      </c>
      <c r="E1039" t="s">
        <v>743</v>
      </c>
      <c r="F1039" t="s">
        <v>74</v>
      </c>
      <c r="G1039">
        <v>51</v>
      </c>
      <c r="H1039">
        <v>0</v>
      </c>
      <c r="I1039">
        <v>3</v>
      </c>
      <c r="J1039">
        <v>4</v>
      </c>
      <c r="K1039" t="s">
        <v>38</v>
      </c>
      <c r="L1039" t="s">
        <v>743</v>
      </c>
      <c r="M1039">
        <v>52</v>
      </c>
      <c r="N1039">
        <v>47.7</v>
      </c>
      <c r="O1039">
        <v>32</v>
      </c>
      <c r="P1039">
        <v>5</v>
      </c>
      <c r="Q1039">
        <v>5</v>
      </c>
      <c r="R1039">
        <v>32</v>
      </c>
      <c r="S1039">
        <v>240.333333333333</v>
      </c>
      <c r="T1039" s="4">
        <v>53.433333079020201</v>
      </c>
      <c r="U1039">
        <v>1.39666664600372</v>
      </c>
      <c r="V1039">
        <v>0.40100000301996902</v>
      </c>
      <c r="X1039">
        <v>114.8</v>
      </c>
      <c r="Y1039" s="4">
        <v>0.56999999999999995</v>
      </c>
      <c r="Z1039">
        <v>0.83</v>
      </c>
      <c r="AA1039">
        <v>16</v>
      </c>
      <c r="AB1039">
        <v>0.52400000000000002</v>
      </c>
      <c r="AC1039">
        <v>16.258900000000001</v>
      </c>
      <c r="AD1039">
        <v>7.2119999999999997</v>
      </c>
      <c r="AE1039">
        <v>2.0080000162124598</v>
      </c>
      <c r="AF1039">
        <v>1.7817200422287001</v>
      </c>
      <c r="AG1039">
        <v>48.067998886108398</v>
      </c>
      <c r="AH1039">
        <v>-29.640916279999999</v>
      </c>
      <c r="AJ1039" s="5">
        <f t="shared" si="33"/>
        <v>23.938246263949473</v>
      </c>
    </row>
    <row r="1040" spans="1:36" x14ac:dyDescent="0.25">
      <c r="A1040" t="s">
        <v>4889</v>
      </c>
      <c r="B1040" t="s">
        <v>4984</v>
      </c>
      <c r="C1040" t="s">
        <v>5054</v>
      </c>
      <c r="D1040" t="str">
        <f t="shared" si="32"/>
        <v>Micropholis venulosa</v>
      </c>
      <c r="E1040" t="s">
        <v>5064</v>
      </c>
      <c r="F1040" t="s">
        <v>116</v>
      </c>
      <c r="G1040">
        <v>148</v>
      </c>
      <c r="H1040">
        <v>95</v>
      </c>
      <c r="I1040">
        <v>3</v>
      </c>
      <c r="J1040">
        <v>5</v>
      </c>
      <c r="K1040" t="s">
        <v>38</v>
      </c>
      <c r="L1040" t="s">
        <v>5064</v>
      </c>
      <c r="M1040">
        <v>547</v>
      </c>
      <c r="N1040">
        <v>11.3</v>
      </c>
      <c r="O1040">
        <v>8</v>
      </c>
      <c r="P1040">
        <v>1</v>
      </c>
      <c r="Q1040">
        <v>1</v>
      </c>
      <c r="R1040">
        <v>8</v>
      </c>
      <c r="S1040">
        <v>123.233332316081</v>
      </c>
      <c r="T1040" s="4">
        <v>45.766665140787801</v>
      </c>
      <c r="U1040">
        <v>0.483333319425583</v>
      </c>
      <c r="V1040">
        <v>6.6333333651224805E-2</v>
      </c>
      <c r="X1040">
        <v>37.799999999999997</v>
      </c>
      <c r="Y1040" s="4">
        <v>0.58399999999999996</v>
      </c>
      <c r="Z1040">
        <v>0.64070000000000005</v>
      </c>
      <c r="AA1040">
        <v>3</v>
      </c>
      <c r="AB1040">
        <v>0.60199999999999998</v>
      </c>
      <c r="AC1040">
        <v>6.7965</v>
      </c>
      <c r="AD1040">
        <v>0.92149999999999999</v>
      </c>
      <c r="AE1040">
        <v>1.97</v>
      </c>
      <c r="AF1040">
        <v>5.4390000000000001</v>
      </c>
      <c r="AG1040">
        <v>47.18</v>
      </c>
      <c r="AH1040">
        <v>-34.328259619999997</v>
      </c>
      <c r="AJ1040" s="5">
        <f t="shared" si="33"/>
        <v>23.949238578680202</v>
      </c>
    </row>
    <row r="1041" spans="1:36" x14ac:dyDescent="0.25">
      <c r="A1041" t="s">
        <v>3692</v>
      </c>
      <c r="B1041" t="s">
        <v>3693</v>
      </c>
      <c r="C1041" t="s">
        <v>2587</v>
      </c>
      <c r="D1041" t="str">
        <f t="shared" si="32"/>
        <v>Carapa procera</v>
      </c>
      <c r="E1041" t="s">
        <v>3721</v>
      </c>
      <c r="F1041" t="s">
        <v>89</v>
      </c>
      <c r="G1041">
        <v>10</v>
      </c>
      <c r="H1041">
        <v>190</v>
      </c>
      <c r="I1041">
        <v>3</v>
      </c>
      <c r="J1041">
        <v>5</v>
      </c>
      <c r="K1041" t="s">
        <v>38</v>
      </c>
      <c r="L1041" t="s">
        <v>3721</v>
      </c>
      <c r="M1041">
        <v>341</v>
      </c>
      <c r="N1041">
        <v>34.1</v>
      </c>
      <c r="O1041">
        <v>33</v>
      </c>
      <c r="P1041">
        <v>5</v>
      </c>
      <c r="Q1041">
        <v>5</v>
      </c>
      <c r="R1041">
        <v>24</v>
      </c>
      <c r="S1041">
        <v>334.33333333333297</v>
      </c>
      <c r="T1041" s="4">
        <v>74.966664632161496</v>
      </c>
      <c r="U1041">
        <v>3.8166667620340999</v>
      </c>
      <c r="V1041">
        <v>4.9823333422342904</v>
      </c>
      <c r="X1041">
        <v>812.4</v>
      </c>
      <c r="Y1041" s="4">
        <v>0.6159</v>
      </c>
      <c r="AA1041">
        <v>9</v>
      </c>
      <c r="AE1041">
        <v>2</v>
      </c>
      <c r="AF1041">
        <v>-0.45</v>
      </c>
      <c r="AG1041">
        <v>47.92</v>
      </c>
      <c r="AH1041">
        <v>-28.14068382</v>
      </c>
      <c r="AJ1041" s="5">
        <f t="shared" si="33"/>
        <v>23.96</v>
      </c>
    </row>
    <row r="1042" spans="1:36" x14ac:dyDescent="0.25">
      <c r="A1042" t="s">
        <v>124</v>
      </c>
      <c r="B1042" t="s">
        <v>150</v>
      </c>
      <c r="C1042" t="s">
        <v>151</v>
      </c>
      <c r="D1042" t="str">
        <f t="shared" si="32"/>
        <v>Fusaea longifolia</v>
      </c>
      <c r="E1042" t="s">
        <v>162</v>
      </c>
      <c r="F1042" t="s">
        <v>42</v>
      </c>
      <c r="G1042">
        <v>55</v>
      </c>
      <c r="H1042">
        <v>312</v>
      </c>
      <c r="I1042">
        <v>3</v>
      </c>
      <c r="J1042">
        <v>5</v>
      </c>
      <c r="K1042" t="s">
        <v>38</v>
      </c>
      <c r="L1042" t="s">
        <v>162</v>
      </c>
      <c r="M1042">
        <v>12</v>
      </c>
      <c r="N1042">
        <v>31.7</v>
      </c>
      <c r="O1042">
        <v>27</v>
      </c>
      <c r="P1042">
        <v>4</v>
      </c>
      <c r="Q1042">
        <v>4</v>
      </c>
      <c r="R1042">
        <v>22</v>
      </c>
      <c r="S1042">
        <v>207.333333333333</v>
      </c>
      <c r="T1042" s="4">
        <v>61.933334350585902</v>
      </c>
      <c r="U1042">
        <v>1.59999998410543</v>
      </c>
      <c r="V1042">
        <v>0.50333334008852604</v>
      </c>
      <c r="X1042">
        <v>94</v>
      </c>
      <c r="Y1042" s="4">
        <v>0.55120000000000002</v>
      </c>
      <c r="Z1042">
        <v>0.76670000000000005</v>
      </c>
      <c r="AA1042">
        <v>7</v>
      </c>
      <c r="AB1042">
        <v>0.36299999999999999</v>
      </c>
      <c r="AC1042">
        <v>13.686999999999999</v>
      </c>
      <c r="AD1042">
        <v>2.601</v>
      </c>
      <c r="AE1042">
        <v>2.01500002294779</v>
      </c>
      <c r="AF1042">
        <v>0.39568001031875599</v>
      </c>
      <c r="AG1042">
        <v>48.295000195503199</v>
      </c>
      <c r="AH1042">
        <v>-33.031316060000002</v>
      </c>
      <c r="AJ1042" s="5">
        <f t="shared" si="33"/>
        <v>23.967741759551611</v>
      </c>
    </row>
    <row r="1043" spans="1:36" x14ac:dyDescent="0.25">
      <c r="A1043" t="s">
        <v>4111</v>
      </c>
      <c r="B1043" t="s">
        <v>4253</v>
      </c>
      <c r="C1043" t="s">
        <v>4265</v>
      </c>
      <c r="D1043" t="str">
        <f t="shared" si="32"/>
        <v>Virola michelii</v>
      </c>
      <c r="E1043" t="s">
        <v>4287</v>
      </c>
      <c r="F1043" t="s">
        <v>74</v>
      </c>
      <c r="G1043">
        <v>69</v>
      </c>
      <c r="H1043">
        <v>77</v>
      </c>
      <c r="I1043">
        <v>3</v>
      </c>
      <c r="J1043">
        <v>5</v>
      </c>
      <c r="K1043" t="s">
        <v>38</v>
      </c>
      <c r="L1043" t="s">
        <v>4287</v>
      </c>
      <c r="M1043">
        <v>416</v>
      </c>
      <c r="N1043">
        <v>28.8</v>
      </c>
      <c r="P1043">
        <v>4</v>
      </c>
      <c r="Q1043">
        <v>3</v>
      </c>
      <c r="R1043">
        <v>15</v>
      </c>
      <c r="S1043">
        <v>187.79999796549501</v>
      </c>
      <c r="T1043" s="4">
        <v>55.866666158040402</v>
      </c>
      <c r="U1043">
        <v>0.64666668574015296</v>
      </c>
      <c r="V1043">
        <v>0.39433333277702298</v>
      </c>
      <c r="X1043">
        <v>110.3</v>
      </c>
      <c r="AE1043">
        <v>2.26199999451637</v>
      </c>
      <c r="AF1043">
        <v>2.3009500503539999</v>
      </c>
      <c r="AG1043">
        <v>54.236000776290901</v>
      </c>
      <c r="AH1043">
        <v>-33.458372920000002</v>
      </c>
      <c r="AJ1043" s="5">
        <f t="shared" si="33"/>
        <v>23.97701189556674</v>
      </c>
    </row>
    <row r="1044" spans="1:36" x14ac:dyDescent="0.25">
      <c r="A1044" t="s">
        <v>526</v>
      </c>
      <c r="B1044" t="s">
        <v>687</v>
      </c>
      <c r="C1044" t="s">
        <v>688</v>
      </c>
      <c r="D1044" t="str">
        <f t="shared" si="32"/>
        <v>Oenocarpus bacaba</v>
      </c>
      <c r="E1044" t="s">
        <v>693</v>
      </c>
      <c r="F1044" t="s">
        <v>89</v>
      </c>
      <c r="G1044">
        <v>28</v>
      </c>
      <c r="H1044">
        <v>134</v>
      </c>
      <c r="I1044">
        <v>1</v>
      </c>
      <c r="J1044">
        <v>5</v>
      </c>
      <c r="K1044" t="s">
        <v>38</v>
      </c>
      <c r="L1044" t="s">
        <v>693</v>
      </c>
      <c r="M1044">
        <v>44</v>
      </c>
      <c r="N1044">
        <v>17.3</v>
      </c>
      <c r="P1044">
        <v>2</v>
      </c>
      <c r="Q1044">
        <v>4</v>
      </c>
      <c r="R1044">
        <v>11</v>
      </c>
      <c r="S1044">
        <v>186.69999694824199</v>
      </c>
      <c r="T1044" s="4">
        <v>73.199996948242202</v>
      </c>
      <c r="U1044">
        <v>2.3900001049041699</v>
      </c>
      <c r="V1044">
        <v>0.558000028133392</v>
      </c>
      <c r="X1044">
        <v>43.6</v>
      </c>
      <c r="AE1044">
        <v>2.0299999999999998</v>
      </c>
      <c r="AF1044">
        <v>-1.7609999999999999</v>
      </c>
      <c r="AG1044">
        <v>48.68</v>
      </c>
      <c r="AH1044">
        <v>-30.56756755</v>
      </c>
      <c r="AJ1044" s="5">
        <f t="shared" si="33"/>
        <v>23.980295566502466</v>
      </c>
    </row>
    <row r="1045" spans="1:36" x14ac:dyDescent="0.25">
      <c r="A1045" t="s">
        <v>2783</v>
      </c>
      <c r="B1045" t="s">
        <v>2828</v>
      </c>
      <c r="C1045" t="s">
        <v>2830</v>
      </c>
      <c r="D1045" t="str">
        <f t="shared" si="32"/>
        <v>Ocotea argyrophylla</v>
      </c>
      <c r="E1045" t="s">
        <v>2832</v>
      </c>
      <c r="F1045" t="s">
        <v>40</v>
      </c>
      <c r="G1045">
        <v>66</v>
      </c>
      <c r="H1045">
        <v>23</v>
      </c>
      <c r="I1045">
        <v>3</v>
      </c>
      <c r="J1045">
        <v>5</v>
      </c>
      <c r="K1045" t="s">
        <v>38</v>
      </c>
      <c r="L1045" t="s">
        <v>2832</v>
      </c>
      <c r="M1045">
        <v>287</v>
      </c>
      <c r="N1045">
        <v>25.6</v>
      </c>
      <c r="O1045">
        <v>19</v>
      </c>
      <c r="P1045">
        <v>4</v>
      </c>
      <c r="Q1045">
        <v>4</v>
      </c>
      <c r="R1045">
        <v>19</v>
      </c>
      <c r="S1045">
        <v>278.96665445963498</v>
      </c>
      <c r="T1045" s="4">
        <v>64.366666158040402</v>
      </c>
      <c r="U1045">
        <v>1.7333333492279099</v>
      </c>
      <c r="V1045">
        <v>0.58466665943463603</v>
      </c>
      <c r="X1045">
        <v>127</v>
      </c>
      <c r="Y1045" s="4">
        <v>0.46560000000000001</v>
      </c>
      <c r="Z1045">
        <v>0.34310000000000002</v>
      </c>
      <c r="AB1045">
        <v>0.47599999999999998</v>
      </c>
      <c r="AC1045">
        <v>16.064499999999999</v>
      </c>
      <c r="AD1045">
        <v>3.1655000000000002</v>
      </c>
      <c r="AE1045">
        <v>2.0670000463724101</v>
      </c>
      <c r="AF1045">
        <v>-0.87318998575210605</v>
      </c>
      <c r="AG1045">
        <v>49.581998586654699</v>
      </c>
      <c r="AH1045">
        <v>-32.666070609999998</v>
      </c>
      <c r="AJ1045" s="5">
        <f t="shared" si="33"/>
        <v>23.987420161732082</v>
      </c>
    </row>
    <row r="1046" spans="1:36" x14ac:dyDescent="0.25">
      <c r="A1046" t="s">
        <v>3621</v>
      </c>
      <c r="B1046" t="s">
        <v>3622</v>
      </c>
      <c r="C1046" t="s">
        <v>6356</v>
      </c>
      <c r="D1046" t="str">
        <f t="shared" si="32"/>
        <v>Bunchosia sp, B1</v>
      </c>
      <c r="E1046" t="s">
        <v>3623</v>
      </c>
      <c r="F1046" t="s">
        <v>42</v>
      </c>
      <c r="G1046">
        <v>25</v>
      </c>
      <c r="H1046">
        <v>375</v>
      </c>
      <c r="I1046">
        <v>3</v>
      </c>
      <c r="J1046">
        <v>4</v>
      </c>
      <c r="K1046" t="s">
        <v>38</v>
      </c>
      <c r="L1046" t="s">
        <v>3623</v>
      </c>
      <c r="M1046">
        <v>661</v>
      </c>
      <c r="N1046">
        <v>23.5</v>
      </c>
      <c r="O1046">
        <v>25</v>
      </c>
      <c r="P1046">
        <v>4</v>
      </c>
      <c r="Q1046">
        <v>3</v>
      </c>
      <c r="R1046">
        <v>25</v>
      </c>
      <c r="S1046">
        <v>210.86666870117199</v>
      </c>
      <c r="T1046" s="4">
        <v>46.599999745686901</v>
      </c>
      <c r="U1046">
        <v>1.3500000238418599</v>
      </c>
      <c r="V1046">
        <v>0.29066665967305499</v>
      </c>
      <c r="X1046">
        <v>94.8</v>
      </c>
      <c r="Y1046" s="4">
        <v>0.60299999999999998</v>
      </c>
      <c r="Z1046">
        <v>0.72689999999999999</v>
      </c>
      <c r="AA1046">
        <v>4</v>
      </c>
      <c r="AB1046">
        <v>0.58299999999999996</v>
      </c>
      <c r="AC1046">
        <v>9.9934999999999992</v>
      </c>
      <c r="AD1046">
        <v>2.1084999999999998</v>
      </c>
      <c r="AE1046">
        <v>1.9619999453425401</v>
      </c>
      <c r="AF1046">
        <v>1.5666300058364899</v>
      </c>
      <c r="AG1046">
        <v>47.075998783111601</v>
      </c>
      <c r="AH1046">
        <v>-30.933499659999999</v>
      </c>
      <c r="AJ1046" s="5">
        <f t="shared" si="33"/>
        <v>23.993883840242784</v>
      </c>
    </row>
    <row r="1047" spans="1:36" x14ac:dyDescent="0.25">
      <c r="A1047" t="s">
        <v>3692</v>
      </c>
      <c r="B1047" t="s">
        <v>3693</v>
      </c>
      <c r="C1047" t="s">
        <v>2587</v>
      </c>
      <c r="D1047" t="str">
        <f t="shared" si="32"/>
        <v>Carapa procera</v>
      </c>
      <c r="E1047" t="s">
        <v>3720</v>
      </c>
      <c r="F1047" t="s">
        <v>116</v>
      </c>
      <c r="G1047">
        <v>190</v>
      </c>
      <c r="H1047">
        <v>36</v>
      </c>
      <c r="I1047">
        <v>3</v>
      </c>
      <c r="J1047">
        <v>5</v>
      </c>
      <c r="K1047" t="s">
        <v>38</v>
      </c>
      <c r="L1047" t="s">
        <v>3720</v>
      </c>
      <c r="M1047">
        <v>341</v>
      </c>
      <c r="N1047">
        <v>55.1</v>
      </c>
      <c r="O1047">
        <v>34</v>
      </c>
      <c r="P1047">
        <v>4</v>
      </c>
      <c r="Q1047">
        <v>3</v>
      </c>
      <c r="R1047">
        <v>30</v>
      </c>
      <c r="S1047">
        <v>216.233332316081</v>
      </c>
      <c r="T1047" s="4">
        <v>68.300000508626297</v>
      </c>
      <c r="U1047">
        <v>2.4199999968210899</v>
      </c>
      <c r="V1047">
        <v>1.5183333555857299</v>
      </c>
      <c r="Y1047" s="4">
        <v>0.57889999999999997</v>
      </c>
      <c r="Z1047">
        <v>0.68179999999999996</v>
      </c>
      <c r="AA1047">
        <v>12</v>
      </c>
      <c r="AB1047">
        <v>0.47399999999999998</v>
      </c>
      <c r="AC1047">
        <v>22.158000000000001</v>
      </c>
      <c r="AD1047">
        <v>4.444</v>
      </c>
      <c r="AE1047">
        <v>2.0109999924898099</v>
      </c>
      <c r="AF1047">
        <v>4.2341599464416504</v>
      </c>
      <c r="AG1047">
        <v>48.267000913620002</v>
      </c>
      <c r="AH1047">
        <v>-31.42617066</v>
      </c>
      <c r="AJ1047" s="5">
        <f t="shared" si="33"/>
        <v>24.001492339072986</v>
      </c>
    </row>
    <row r="1048" spans="1:36" x14ac:dyDescent="0.25">
      <c r="A1048" t="s">
        <v>124</v>
      </c>
      <c r="B1048" t="s">
        <v>187</v>
      </c>
      <c r="C1048" t="s">
        <v>188</v>
      </c>
      <c r="D1048" t="str">
        <f t="shared" si="32"/>
        <v>Oxandra asbeckii</v>
      </c>
      <c r="E1048" t="s">
        <v>231</v>
      </c>
      <c r="F1048" t="s">
        <v>89</v>
      </c>
      <c r="G1048">
        <v>5</v>
      </c>
      <c r="H1048">
        <v>211</v>
      </c>
      <c r="I1048">
        <v>3</v>
      </c>
      <c r="J1048">
        <v>5</v>
      </c>
      <c r="K1048" t="s">
        <v>38</v>
      </c>
      <c r="L1048" t="s">
        <v>231</v>
      </c>
      <c r="M1048">
        <v>17</v>
      </c>
      <c r="N1048">
        <v>12.9</v>
      </c>
      <c r="O1048">
        <v>13</v>
      </c>
      <c r="P1048">
        <v>2</v>
      </c>
      <c r="Q1048">
        <v>3</v>
      </c>
      <c r="R1048">
        <v>13</v>
      </c>
      <c r="S1048">
        <v>233</v>
      </c>
      <c r="T1048" s="4">
        <v>60.100001017252602</v>
      </c>
      <c r="U1048">
        <v>2.0633333126703901</v>
      </c>
      <c r="V1048">
        <v>0.177333330114683</v>
      </c>
      <c r="X1048">
        <v>52.8</v>
      </c>
      <c r="AE1048">
        <v>2</v>
      </c>
      <c r="AF1048">
        <v>1.2150000000000001</v>
      </c>
      <c r="AG1048">
        <v>48.01</v>
      </c>
      <c r="AH1048">
        <v>-31.703912129999999</v>
      </c>
      <c r="AJ1048" s="5">
        <f t="shared" si="33"/>
        <v>24.004999999999999</v>
      </c>
    </row>
    <row r="1049" spans="1:36" x14ac:dyDescent="0.25">
      <c r="A1049" t="s">
        <v>2969</v>
      </c>
      <c r="B1049" t="s">
        <v>2999</v>
      </c>
      <c r="C1049" t="s">
        <v>3008</v>
      </c>
      <c r="D1049" t="str">
        <f t="shared" si="32"/>
        <v>Eschweilera congestiflora</v>
      </c>
      <c r="E1049" t="s">
        <v>3011</v>
      </c>
      <c r="F1049" t="s">
        <v>89</v>
      </c>
      <c r="G1049">
        <v>63</v>
      </c>
      <c r="H1049">
        <v>226</v>
      </c>
      <c r="I1049">
        <v>3</v>
      </c>
      <c r="J1049">
        <v>5</v>
      </c>
      <c r="K1049" t="s">
        <v>38</v>
      </c>
      <c r="L1049" t="s">
        <v>3011</v>
      </c>
      <c r="M1049">
        <v>306</v>
      </c>
      <c r="N1049">
        <v>24.5</v>
      </c>
      <c r="O1049">
        <v>19</v>
      </c>
      <c r="P1049">
        <v>2</v>
      </c>
      <c r="Q1049">
        <v>2</v>
      </c>
      <c r="R1049">
        <v>13</v>
      </c>
      <c r="S1049">
        <v>318.43332926432299</v>
      </c>
      <c r="T1049" s="4">
        <v>77.733334859212206</v>
      </c>
      <c r="U1049">
        <v>2.7866666316986102</v>
      </c>
      <c r="V1049">
        <v>2.4839999675750701</v>
      </c>
      <c r="X1049">
        <v>504.2</v>
      </c>
      <c r="Y1049" s="4">
        <v>0.68759999999999999</v>
      </c>
      <c r="AA1049">
        <v>10</v>
      </c>
      <c r="AE1049">
        <v>2.17</v>
      </c>
      <c r="AF1049">
        <v>3.4209999999999998</v>
      </c>
      <c r="AG1049">
        <v>52.1</v>
      </c>
      <c r="AH1049">
        <v>-31.89594494</v>
      </c>
      <c r="AJ1049" s="5">
        <f t="shared" si="33"/>
        <v>24.009216589861751</v>
      </c>
    </row>
    <row r="1050" spans="1:36" x14ac:dyDescent="0.25">
      <c r="A1050" t="s">
        <v>5559</v>
      </c>
      <c r="B1050" t="s">
        <v>5569</v>
      </c>
      <c r="C1050" t="s">
        <v>5570</v>
      </c>
      <c r="D1050" t="str">
        <f t="shared" si="32"/>
        <v>Qualea rosea</v>
      </c>
      <c r="E1050" t="s">
        <v>5585</v>
      </c>
      <c r="F1050" t="s">
        <v>116</v>
      </c>
      <c r="G1050">
        <v>175</v>
      </c>
      <c r="H1050">
        <v>40</v>
      </c>
      <c r="I1050">
        <v>3</v>
      </c>
      <c r="J1050">
        <v>5</v>
      </c>
      <c r="K1050" t="s">
        <v>38</v>
      </c>
      <c r="L1050" t="s">
        <v>5585</v>
      </c>
      <c r="M1050">
        <v>615</v>
      </c>
      <c r="N1050">
        <v>12.4</v>
      </c>
      <c r="O1050">
        <v>20</v>
      </c>
      <c r="P1050">
        <v>2</v>
      </c>
      <c r="Q1050">
        <v>2</v>
      </c>
      <c r="R1050">
        <v>8</v>
      </c>
      <c r="S1050">
        <v>237.666666666667</v>
      </c>
      <c r="T1050" s="4">
        <v>53.366666158040402</v>
      </c>
      <c r="U1050">
        <v>1.5733333031336501</v>
      </c>
      <c r="V1050">
        <v>0.46266667048136401</v>
      </c>
      <c r="X1050">
        <v>151.30000000000001</v>
      </c>
      <c r="Y1050" s="4">
        <v>0.6794</v>
      </c>
      <c r="Z1050">
        <v>0.68069999999999997</v>
      </c>
      <c r="AA1050">
        <v>2</v>
      </c>
      <c r="AB1050">
        <v>0.48599999999999999</v>
      </c>
      <c r="AC1050">
        <v>10.067</v>
      </c>
      <c r="AD1050">
        <v>0.64200000000000002</v>
      </c>
      <c r="AE1050">
        <v>1.70200001448393</v>
      </c>
      <c r="AF1050">
        <v>2.3401501178741499</v>
      </c>
      <c r="AG1050">
        <v>40.867000818252599</v>
      </c>
      <c r="AH1050">
        <v>-33.502216199999999</v>
      </c>
      <c r="AJ1050" s="5">
        <f t="shared" si="33"/>
        <v>24.011163613676018</v>
      </c>
    </row>
    <row r="1051" spans="1:36" x14ac:dyDescent="0.25">
      <c r="A1051" t="s">
        <v>2969</v>
      </c>
      <c r="B1051" t="s">
        <v>2999</v>
      </c>
      <c r="C1051" t="s">
        <v>3012</v>
      </c>
      <c r="D1051" t="str">
        <f t="shared" si="32"/>
        <v>Eschweilera coriacea</v>
      </c>
      <c r="E1051" t="s">
        <v>3068</v>
      </c>
      <c r="F1051" t="s">
        <v>116</v>
      </c>
      <c r="G1051">
        <v>110</v>
      </c>
      <c r="H1051">
        <v>100</v>
      </c>
      <c r="I1051">
        <v>3</v>
      </c>
      <c r="J1051">
        <v>5</v>
      </c>
      <c r="K1051" t="s">
        <v>38</v>
      </c>
      <c r="L1051" t="s">
        <v>3068</v>
      </c>
      <c r="M1051">
        <v>307</v>
      </c>
      <c r="N1051">
        <v>53.4</v>
      </c>
      <c r="O1051">
        <v>26</v>
      </c>
      <c r="P1051">
        <v>4</v>
      </c>
      <c r="Q1051">
        <v>4</v>
      </c>
      <c r="R1051">
        <v>26</v>
      </c>
      <c r="S1051">
        <v>290.13334147135402</v>
      </c>
      <c r="T1051" s="4">
        <v>47.566665649414098</v>
      </c>
      <c r="U1051">
        <v>1.80000003178914</v>
      </c>
      <c r="V1051">
        <v>0.82866666714350401</v>
      </c>
      <c r="X1051">
        <v>200.6</v>
      </c>
      <c r="Y1051" s="4">
        <v>0.69540000000000002</v>
      </c>
      <c r="Z1051">
        <v>0.61650000000000005</v>
      </c>
      <c r="AA1051">
        <v>5</v>
      </c>
      <c r="AB1051">
        <v>0.67400000000000004</v>
      </c>
      <c r="AC1051">
        <v>15.125500000000001</v>
      </c>
      <c r="AD1051">
        <v>2.9205000000000001</v>
      </c>
      <c r="AE1051">
        <v>1.9940000027418101</v>
      </c>
      <c r="AF1051">
        <v>2.8815999031066899</v>
      </c>
      <c r="AG1051">
        <v>47.925001382827801</v>
      </c>
      <c r="AH1051">
        <v>-30.297302269999999</v>
      </c>
      <c r="AJ1051" s="5">
        <f t="shared" si="33"/>
        <v>24.034604471880382</v>
      </c>
    </row>
    <row r="1052" spans="1:36" x14ac:dyDescent="0.25">
      <c r="A1052" t="s">
        <v>1661</v>
      </c>
      <c r="B1052" t="s">
        <v>1747</v>
      </c>
      <c r="C1052" t="s">
        <v>1804</v>
      </c>
      <c r="D1052" t="str">
        <f t="shared" si="32"/>
        <v>Licania canescens</v>
      </c>
      <c r="E1052" t="s">
        <v>1834</v>
      </c>
      <c r="F1052" t="s">
        <v>116</v>
      </c>
      <c r="G1052">
        <v>169</v>
      </c>
      <c r="H1052">
        <v>12</v>
      </c>
      <c r="I1052">
        <v>3</v>
      </c>
      <c r="J1052">
        <v>5</v>
      </c>
      <c r="K1052" t="s">
        <v>38</v>
      </c>
      <c r="L1052" t="s">
        <v>1834</v>
      </c>
      <c r="M1052">
        <v>135</v>
      </c>
      <c r="N1052">
        <v>13.1</v>
      </c>
      <c r="O1052">
        <v>18</v>
      </c>
      <c r="P1052">
        <v>2</v>
      </c>
      <c r="Q1052">
        <v>2</v>
      </c>
      <c r="R1052">
        <v>12</v>
      </c>
      <c r="S1052">
        <v>179.86666870117199</v>
      </c>
      <c r="T1052" s="4">
        <v>44.3333346048991</v>
      </c>
      <c r="U1052">
        <v>1.62333337465922</v>
      </c>
      <c r="V1052">
        <v>0.259333332379659</v>
      </c>
      <c r="X1052">
        <v>85.1</v>
      </c>
      <c r="Y1052" s="4">
        <v>0.80169999999999997</v>
      </c>
      <c r="Z1052">
        <v>0.4224</v>
      </c>
      <c r="AA1052">
        <v>1</v>
      </c>
      <c r="AB1052">
        <v>0.79200000000000004</v>
      </c>
      <c r="AC1052">
        <v>11.5875</v>
      </c>
      <c r="AD1052">
        <v>1.66</v>
      </c>
      <c r="AE1052">
        <v>1.94</v>
      </c>
      <c r="AF1052">
        <v>5.923</v>
      </c>
      <c r="AG1052">
        <v>46.64</v>
      </c>
      <c r="AH1052">
        <v>-33.730493170000003</v>
      </c>
      <c r="AJ1052" s="5">
        <f t="shared" si="33"/>
        <v>24.041237113402062</v>
      </c>
    </row>
    <row r="1053" spans="1:36" x14ac:dyDescent="0.25">
      <c r="A1053" t="s">
        <v>1187</v>
      </c>
      <c r="B1053" t="s">
        <v>1280</v>
      </c>
      <c r="C1053" t="s">
        <v>1281</v>
      </c>
      <c r="D1053" t="str">
        <f t="shared" si="32"/>
        <v>Eperua falcata</v>
      </c>
      <c r="E1053" t="s">
        <v>1348</v>
      </c>
      <c r="F1053" t="s">
        <v>89</v>
      </c>
      <c r="G1053">
        <v>86</v>
      </c>
      <c r="H1053">
        <v>189</v>
      </c>
      <c r="I1053">
        <v>3</v>
      </c>
      <c r="J1053">
        <v>5</v>
      </c>
      <c r="K1053" t="s">
        <v>38</v>
      </c>
      <c r="L1053" t="s">
        <v>1348</v>
      </c>
      <c r="M1053">
        <v>89</v>
      </c>
      <c r="N1053">
        <v>20.2</v>
      </c>
      <c r="O1053">
        <v>18</v>
      </c>
      <c r="P1053">
        <v>5</v>
      </c>
      <c r="Q1053">
        <v>2</v>
      </c>
      <c r="R1053">
        <v>13</v>
      </c>
      <c r="S1053">
        <v>174.43333435058599</v>
      </c>
      <c r="T1053" s="4">
        <v>52.3333333333333</v>
      </c>
      <c r="U1053">
        <v>1.3466666539510099</v>
      </c>
      <c r="V1053">
        <v>0.25433333218097698</v>
      </c>
      <c r="X1053">
        <v>109.5</v>
      </c>
      <c r="AE1053">
        <v>2.06</v>
      </c>
      <c r="AF1053">
        <v>-0.14599999999999999</v>
      </c>
      <c r="AG1053">
        <v>49.54</v>
      </c>
      <c r="AH1053">
        <v>-30.390777279999998</v>
      </c>
      <c r="AJ1053" s="5">
        <f t="shared" si="33"/>
        <v>24.048543689320386</v>
      </c>
    </row>
    <row r="1054" spans="1:36" x14ac:dyDescent="0.25">
      <c r="A1054" t="s">
        <v>822</v>
      </c>
      <c r="B1054" t="s">
        <v>849</v>
      </c>
      <c r="C1054" t="s">
        <v>1085</v>
      </c>
      <c r="D1054" t="str">
        <f t="shared" si="32"/>
        <v>Protium sagotianum</v>
      </c>
      <c r="E1054" t="s">
        <v>1106</v>
      </c>
      <c r="F1054" t="s">
        <v>116</v>
      </c>
      <c r="G1054">
        <v>162</v>
      </c>
      <c r="H1054">
        <v>80</v>
      </c>
      <c r="I1054">
        <v>3</v>
      </c>
      <c r="J1054">
        <v>4</v>
      </c>
      <c r="K1054" t="s">
        <v>38</v>
      </c>
      <c r="L1054" t="s">
        <v>1106</v>
      </c>
      <c r="M1054">
        <v>77</v>
      </c>
      <c r="N1054">
        <v>17.600000000000001</v>
      </c>
      <c r="O1054">
        <v>26</v>
      </c>
      <c r="P1054">
        <v>5</v>
      </c>
      <c r="Q1054">
        <v>5</v>
      </c>
      <c r="R1054">
        <v>26</v>
      </c>
      <c r="S1054">
        <v>192.10000101725299</v>
      </c>
      <c r="T1054" s="4">
        <v>46.699999491373703</v>
      </c>
      <c r="U1054">
        <v>1.5766666730245</v>
      </c>
      <c r="V1054">
        <v>0.718000014623006</v>
      </c>
      <c r="X1054">
        <v>199.9</v>
      </c>
      <c r="Y1054" s="4">
        <v>0.59840000000000004</v>
      </c>
      <c r="Z1054">
        <v>0.49070000000000003</v>
      </c>
      <c r="AB1054">
        <v>0.42099999999999999</v>
      </c>
      <c r="AC1054">
        <v>9.5884999999999998</v>
      </c>
      <c r="AD1054">
        <v>1.7164999999999999</v>
      </c>
      <c r="AE1054">
        <v>1.8209999427199399</v>
      </c>
      <c r="AF1054">
        <v>1.7062900066375699</v>
      </c>
      <c r="AG1054">
        <v>43.7940001487732</v>
      </c>
      <c r="AH1054">
        <v>-30.456273249999999</v>
      </c>
      <c r="AJ1054" s="5">
        <f t="shared" si="33"/>
        <v>24.049424231919641</v>
      </c>
    </row>
    <row r="1055" spans="1:36" x14ac:dyDescent="0.25">
      <c r="A1055" t="s">
        <v>2783</v>
      </c>
      <c r="B1055" t="s">
        <v>2828</v>
      </c>
      <c r="C1055" t="s">
        <v>2846</v>
      </c>
      <c r="D1055" t="str">
        <f t="shared" si="32"/>
        <v>Ocotea percurrens</v>
      </c>
      <c r="E1055" t="s">
        <v>2848</v>
      </c>
      <c r="F1055" t="s">
        <v>116</v>
      </c>
      <c r="G1055">
        <v>160</v>
      </c>
      <c r="H1055">
        <v>86</v>
      </c>
      <c r="I1055">
        <v>3</v>
      </c>
      <c r="J1055">
        <v>4</v>
      </c>
      <c r="K1055" t="s">
        <v>38</v>
      </c>
      <c r="L1055" t="s">
        <v>2848</v>
      </c>
      <c r="M1055">
        <v>290</v>
      </c>
      <c r="N1055">
        <v>21.8</v>
      </c>
      <c r="O1055">
        <v>25</v>
      </c>
      <c r="P1055">
        <v>4</v>
      </c>
      <c r="Q1055">
        <v>4</v>
      </c>
      <c r="R1055">
        <v>25</v>
      </c>
      <c r="S1055">
        <v>259.43332926432299</v>
      </c>
      <c r="T1055" s="4">
        <v>61.899998982747398</v>
      </c>
      <c r="U1055">
        <v>2.0366666714350399</v>
      </c>
      <c r="V1055">
        <v>0.84833331902821896</v>
      </c>
      <c r="X1055">
        <v>203.3</v>
      </c>
      <c r="Y1055" s="4">
        <v>0.43809999999999999</v>
      </c>
      <c r="Z1055">
        <v>0.74380000000000002</v>
      </c>
      <c r="AA1055">
        <v>4</v>
      </c>
      <c r="AB1055">
        <v>0.52900000000000003</v>
      </c>
      <c r="AC1055">
        <v>9.14</v>
      </c>
      <c r="AD1055">
        <v>1.6995</v>
      </c>
      <c r="AE1055">
        <v>2.12</v>
      </c>
      <c r="AF1055">
        <v>4.8109999999999999</v>
      </c>
      <c r="AG1055">
        <v>51</v>
      </c>
      <c r="AH1055">
        <v>-33.53734712</v>
      </c>
      <c r="AJ1055" s="5">
        <f t="shared" si="33"/>
        <v>24.056603773584904</v>
      </c>
    </row>
    <row r="1056" spans="1:36" x14ac:dyDescent="0.25">
      <c r="A1056" t="s">
        <v>2969</v>
      </c>
      <c r="B1056" t="s">
        <v>2999</v>
      </c>
      <c r="C1056" t="s">
        <v>3012</v>
      </c>
      <c r="D1056" t="str">
        <f t="shared" si="32"/>
        <v>Eschweilera coriacea</v>
      </c>
      <c r="E1056" t="s">
        <v>3023</v>
      </c>
      <c r="F1056" t="s">
        <v>37</v>
      </c>
      <c r="G1056">
        <v>49</v>
      </c>
      <c r="H1056">
        <v>64</v>
      </c>
      <c r="I1056">
        <v>3</v>
      </c>
      <c r="J1056">
        <v>4</v>
      </c>
      <c r="K1056" t="s">
        <v>38</v>
      </c>
      <c r="L1056" t="s">
        <v>3023</v>
      </c>
      <c r="M1056">
        <v>307</v>
      </c>
      <c r="N1056">
        <v>31.8</v>
      </c>
      <c r="O1056">
        <v>25</v>
      </c>
      <c r="P1056">
        <v>5</v>
      </c>
      <c r="Q1056">
        <v>4</v>
      </c>
      <c r="R1056">
        <v>25</v>
      </c>
      <c r="S1056">
        <v>185.10000101725299</v>
      </c>
      <c r="T1056" s="4">
        <v>57.8333346048991</v>
      </c>
      <c r="U1056">
        <v>1.3466666936874401</v>
      </c>
      <c r="V1056">
        <v>1.10499997933706</v>
      </c>
      <c r="X1056">
        <v>336.7</v>
      </c>
      <c r="AA1056">
        <v>5</v>
      </c>
      <c r="AE1056">
        <v>2.1010000258684198</v>
      </c>
      <c r="AF1056">
        <v>2.1178600788116499</v>
      </c>
      <c r="AG1056">
        <v>50.543999671936</v>
      </c>
      <c r="AH1056">
        <v>-31.781110250000001</v>
      </c>
      <c r="AJ1056" s="5">
        <f t="shared" si="33"/>
        <v>24.057115206861706</v>
      </c>
    </row>
    <row r="1057" spans="1:36" x14ac:dyDescent="0.25">
      <c r="A1057" t="s">
        <v>2365</v>
      </c>
      <c r="B1057" t="s">
        <v>2488</v>
      </c>
      <c r="C1057" t="s">
        <v>2489</v>
      </c>
      <c r="D1057" t="str">
        <f t="shared" si="32"/>
        <v>Pogonophora schomburgkiana</v>
      </c>
      <c r="E1057" t="s">
        <v>2499</v>
      </c>
      <c r="F1057" t="s">
        <v>89</v>
      </c>
      <c r="G1057">
        <v>61</v>
      </c>
      <c r="H1057">
        <v>178</v>
      </c>
      <c r="I1057">
        <v>3</v>
      </c>
      <c r="J1057">
        <v>5</v>
      </c>
      <c r="K1057" t="s">
        <v>38</v>
      </c>
      <c r="L1057" t="s">
        <v>2499</v>
      </c>
      <c r="M1057">
        <v>217</v>
      </c>
      <c r="N1057">
        <v>13.1</v>
      </c>
      <c r="O1057">
        <v>12</v>
      </c>
      <c r="P1057">
        <v>3</v>
      </c>
      <c r="Q1057">
        <v>2</v>
      </c>
      <c r="R1057">
        <v>12</v>
      </c>
      <c r="S1057">
        <v>185.10000101725299</v>
      </c>
      <c r="T1057" s="4">
        <v>61.866667429606103</v>
      </c>
      <c r="U1057">
        <v>1.2766666809717799</v>
      </c>
      <c r="V1057">
        <v>0.218333328763644</v>
      </c>
      <c r="X1057">
        <v>83.1</v>
      </c>
      <c r="AE1057">
        <v>1.98</v>
      </c>
      <c r="AF1057">
        <v>1.2270000000000001</v>
      </c>
      <c r="AG1057">
        <v>47.64</v>
      </c>
      <c r="AH1057">
        <v>-33.573821789999997</v>
      </c>
      <c r="AJ1057" s="5">
        <f t="shared" si="33"/>
        <v>24.060606060606062</v>
      </c>
    </row>
    <row r="1058" spans="1:36" x14ac:dyDescent="0.25">
      <c r="A1058" t="s">
        <v>5395</v>
      </c>
      <c r="B1058" t="s">
        <v>5396</v>
      </c>
      <c r="C1058" t="s">
        <v>5410</v>
      </c>
      <c r="D1058" t="str">
        <f t="shared" si="32"/>
        <v>Sterculia pruriens</v>
      </c>
      <c r="E1058" t="s">
        <v>5435</v>
      </c>
      <c r="F1058" t="s">
        <v>42</v>
      </c>
      <c r="G1058">
        <v>43</v>
      </c>
      <c r="H1058">
        <v>331</v>
      </c>
      <c r="I1058">
        <v>3</v>
      </c>
      <c r="J1058">
        <v>5</v>
      </c>
      <c r="K1058" t="s">
        <v>38</v>
      </c>
      <c r="L1058" t="s">
        <v>5435</v>
      </c>
      <c r="M1058">
        <v>598</v>
      </c>
      <c r="N1058">
        <v>80</v>
      </c>
      <c r="O1058">
        <v>38</v>
      </c>
      <c r="P1058">
        <v>4</v>
      </c>
      <c r="Q1058">
        <v>4</v>
      </c>
      <c r="R1058">
        <v>25</v>
      </c>
      <c r="S1058">
        <v>233</v>
      </c>
      <c r="T1058" s="4">
        <v>54.466667175292997</v>
      </c>
      <c r="U1058">
        <v>1.7333333492279099</v>
      </c>
      <c r="V1058">
        <v>3.0693332751592002</v>
      </c>
      <c r="X1058">
        <v>961.1</v>
      </c>
      <c r="Y1058" s="4">
        <v>0.34820000000000001</v>
      </c>
      <c r="Z1058">
        <v>1.2446999999999999</v>
      </c>
      <c r="AA1058">
        <v>18</v>
      </c>
      <c r="AB1058">
        <v>0.38</v>
      </c>
      <c r="AC1058">
        <v>15.685499999999999</v>
      </c>
      <c r="AD1058">
        <v>2.7805</v>
      </c>
      <c r="AE1058">
        <v>2.10999995470047</v>
      </c>
      <c r="AF1058">
        <v>1.06325995922089</v>
      </c>
      <c r="AG1058">
        <v>50.774002075195298</v>
      </c>
      <c r="AH1058">
        <v>-31.40114372</v>
      </c>
      <c r="AJ1058" s="5">
        <f t="shared" si="33"/>
        <v>24.063508609128402</v>
      </c>
    </row>
    <row r="1059" spans="1:36" x14ac:dyDescent="0.25">
      <c r="A1059" t="s">
        <v>124</v>
      </c>
      <c r="B1059" t="s">
        <v>187</v>
      </c>
      <c r="C1059" t="s">
        <v>188</v>
      </c>
      <c r="D1059" t="str">
        <f t="shared" si="32"/>
        <v>Oxandra asbeckii</v>
      </c>
      <c r="E1059" t="s">
        <v>235</v>
      </c>
      <c r="F1059" t="s">
        <v>89</v>
      </c>
      <c r="G1059">
        <v>21</v>
      </c>
      <c r="H1059">
        <v>147</v>
      </c>
      <c r="I1059">
        <v>3</v>
      </c>
      <c r="J1059">
        <v>5</v>
      </c>
      <c r="K1059" t="s">
        <v>38</v>
      </c>
      <c r="L1059" t="s">
        <v>235</v>
      </c>
      <c r="M1059">
        <v>17</v>
      </c>
      <c r="N1059">
        <v>14.3</v>
      </c>
      <c r="O1059">
        <v>13</v>
      </c>
      <c r="P1059">
        <v>2</v>
      </c>
      <c r="Q1059">
        <v>2</v>
      </c>
      <c r="R1059">
        <v>10</v>
      </c>
      <c r="S1059">
        <v>191.10000101725299</v>
      </c>
      <c r="T1059" s="4">
        <v>69.600001017252595</v>
      </c>
      <c r="U1059">
        <v>1.5933333237965901</v>
      </c>
      <c r="V1059">
        <v>0.18866666158040399</v>
      </c>
      <c r="X1059">
        <v>59.6</v>
      </c>
      <c r="AE1059">
        <v>1.88</v>
      </c>
      <c r="AF1059">
        <v>-1.4119999999999999</v>
      </c>
      <c r="AG1059">
        <v>45.25</v>
      </c>
      <c r="AH1059">
        <v>-31.30188313</v>
      </c>
      <c r="AJ1059" s="5">
        <f t="shared" si="33"/>
        <v>24.069148936170215</v>
      </c>
    </row>
    <row r="1060" spans="1:36" x14ac:dyDescent="0.25">
      <c r="A1060" t="s">
        <v>1187</v>
      </c>
      <c r="B1060" t="s">
        <v>1280</v>
      </c>
      <c r="C1060" t="s">
        <v>1281</v>
      </c>
      <c r="D1060" t="str">
        <f t="shared" si="32"/>
        <v>Eperua falcata</v>
      </c>
      <c r="E1060" t="s">
        <v>1344</v>
      </c>
      <c r="F1060" t="s">
        <v>89</v>
      </c>
      <c r="G1060">
        <v>83</v>
      </c>
      <c r="H1060">
        <v>181</v>
      </c>
      <c r="I1060">
        <v>3</v>
      </c>
      <c r="J1060">
        <v>5</v>
      </c>
      <c r="K1060" t="s">
        <v>38</v>
      </c>
      <c r="L1060" t="s">
        <v>1344</v>
      </c>
      <c r="M1060">
        <v>89</v>
      </c>
      <c r="N1060">
        <v>17.8</v>
      </c>
      <c r="O1060">
        <v>14</v>
      </c>
      <c r="P1060">
        <v>2</v>
      </c>
      <c r="Q1060">
        <v>2</v>
      </c>
      <c r="R1060">
        <v>10</v>
      </c>
      <c r="S1060">
        <v>132.43333435058599</v>
      </c>
      <c r="T1060" s="4">
        <v>54.266666412353501</v>
      </c>
      <c r="U1060">
        <v>1.1099999745686799</v>
      </c>
      <c r="V1060">
        <v>0.308666661381722</v>
      </c>
      <c r="X1060">
        <v>131.5</v>
      </c>
      <c r="AE1060">
        <v>2.0299999999999998</v>
      </c>
      <c r="AF1060">
        <v>-1.9319999999999999</v>
      </c>
      <c r="AG1060">
        <v>48.88</v>
      </c>
      <c r="AH1060">
        <v>-31.372787590000002</v>
      </c>
      <c r="AJ1060" s="5">
        <f t="shared" si="33"/>
        <v>24.078817733990153</v>
      </c>
    </row>
    <row r="1061" spans="1:36" x14ac:dyDescent="0.25">
      <c r="A1061" t="s">
        <v>372</v>
      </c>
      <c r="B1061" t="s">
        <v>479</v>
      </c>
      <c r="C1061" t="s">
        <v>480</v>
      </c>
      <c r="D1061" t="str">
        <f t="shared" si="32"/>
        <v>Lacmellea aculeata</v>
      </c>
      <c r="E1061" t="s">
        <v>485</v>
      </c>
      <c r="F1061" t="s">
        <v>116</v>
      </c>
      <c r="G1061">
        <v>125</v>
      </c>
      <c r="H1061">
        <v>14</v>
      </c>
      <c r="I1061">
        <v>3</v>
      </c>
      <c r="J1061">
        <v>5</v>
      </c>
      <c r="K1061" t="s">
        <v>38</v>
      </c>
      <c r="L1061" t="s">
        <v>485</v>
      </c>
      <c r="M1061">
        <v>33</v>
      </c>
      <c r="N1061">
        <v>16.899999999999999</v>
      </c>
      <c r="O1061">
        <v>13</v>
      </c>
      <c r="P1061">
        <v>2</v>
      </c>
      <c r="Q1061">
        <v>2</v>
      </c>
      <c r="R1061">
        <v>13</v>
      </c>
      <c r="S1061">
        <v>245.90000406901001</v>
      </c>
      <c r="T1061" s="4">
        <v>56.433331807454401</v>
      </c>
      <c r="U1061">
        <v>0.87999999523162797</v>
      </c>
      <c r="V1061">
        <v>0.38333333532015501</v>
      </c>
      <c r="X1061">
        <v>186.2</v>
      </c>
      <c r="Y1061" s="4">
        <v>0.47639999999999999</v>
      </c>
      <c r="Z1061">
        <v>0.93069999999999997</v>
      </c>
      <c r="AA1061">
        <v>4</v>
      </c>
      <c r="AB1061">
        <v>0.36</v>
      </c>
      <c r="AC1061">
        <v>6.5679999999999996</v>
      </c>
      <c r="AD1061">
        <v>1.8109999999999999</v>
      </c>
      <c r="AE1061">
        <v>1.98</v>
      </c>
      <c r="AF1061">
        <v>4.34</v>
      </c>
      <c r="AG1061">
        <v>47.7</v>
      </c>
      <c r="AH1061">
        <v>-34.040243879999998</v>
      </c>
      <c r="AJ1061" s="5">
        <f t="shared" si="33"/>
        <v>24.090909090909093</v>
      </c>
    </row>
    <row r="1062" spans="1:36" x14ac:dyDescent="0.25">
      <c r="A1062" t="s">
        <v>2365</v>
      </c>
      <c r="B1062" t="s">
        <v>2408</v>
      </c>
      <c r="C1062" t="s">
        <v>2433</v>
      </c>
      <c r="D1062" t="str">
        <f t="shared" si="32"/>
        <v>Drypetes variabilis</v>
      </c>
      <c r="E1062" t="s">
        <v>2444</v>
      </c>
      <c r="F1062" t="s">
        <v>116</v>
      </c>
      <c r="G1062">
        <v>135</v>
      </c>
      <c r="H1062">
        <v>74</v>
      </c>
      <c r="I1062">
        <v>3</v>
      </c>
      <c r="J1062">
        <v>5</v>
      </c>
      <c r="K1062" t="s">
        <v>38</v>
      </c>
      <c r="L1062" t="s">
        <v>2444</v>
      </c>
      <c r="M1062">
        <v>210</v>
      </c>
      <c r="N1062">
        <v>26.9</v>
      </c>
      <c r="O1062">
        <v>20</v>
      </c>
      <c r="P1062">
        <v>4</v>
      </c>
      <c r="Q1062">
        <v>2</v>
      </c>
      <c r="R1062">
        <v>15</v>
      </c>
      <c r="S1062">
        <v>232.53333536783899</v>
      </c>
      <c r="T1062" s="4">
        <v>65.600001017252595</v>
      </c>
      <c r="U1062">
        <v>1.4333333174387599</v>
      </c>
      <c r="V1062">
        <v>0.233333334326744</v>
      </c>
      <c r="X1062">
        <v>64.3</v>
      </c>
      <c r="AE1062">
        <v>1.9179999828338601</v>
      </c>
      <c r="AF1062">
        <v>1.83824002742767</v>
      </c>
      <c r="AG1062">
        <v>46.244001388549798</v>
      </c>
      <c r="AH1062">
        <v>-32.586989379999999</v>
      </c>
      <c r="AJ1062" s="5">
        <f t="shared" si="33"/>
        <v>24.110532743709371</v>
      </c>
    </row>
    <row r="1063" spans="1:36" x14ac:dyDescent="0.25">
      <c r="A1063" t="s">
        <v>5559</v>
      </c>
      <c r="B1063" t="s">
        <v>5628</v>
      </c>
      <c r="C1063" t="s">
        <v>5629</v>
      </c>
      <c r="D1063" t="str">
        <f t="shared" si="32"/>
        <v>Ruizterania albiflora</v>
      </c>
      <c r="E1063" t="s">
        <v>5633</v>
      </c>
      <c r="F1063" t="s">
        <v>116</v>
      </c>
      <c r="G1063">
        <v>173</v>
      </c>
      <c r="H1063">
        <v>16</v>
      </c>
      <c r="I1063">
        <v>3</v>
      </c>
      <c r="J1063">
        <v>5</v>
      </c>
      <c r="K1063" t="s">
        <v>38</v>
      </c>
      <c r="L1063" t="s">
        <v>5633</v>
      </c>
      <c r="M1063">
        <v>616</v>
      </c>
      <c r="N1063">
        <v>17.100000000000001</v>
      </c>
      <c r="O1063">
        <v>20</v>
      </c>
      <c r="P1063">
        <v>2</v>
      </c>
      <c r="Q1063">
        <v>3</v>
      </c>
      <c r="R1063">
        <v>20</v>
      </c>
      <c r="S1063">
        <v>145.43333435058599</v>
      </c>
      <c r="T1063" s="4">
        <v>52.5</v>
      </c>
      <c r="U1063">
        <v>1.4399999777476</v>
      </c>
      <c r="V1063">
        <v>8.6333331962426499E-2</v>
      </c>
      <c r="X1063">
        <v>35.700000000000003</v>
      </c>
      <c r="Y1063" s="4">
        <v>0.55920000000000003</v>
      </c>
      <c r="Z1063">
        <v>1.0130999999999999</v>
      </c>
      <c r="AA1063">
        <v>2</v>
      </c>
      <c r="AB1063">
        <v>0.51600000000000001</v>
      </c>
      <c r="AC1063">
        <v>15.653</v>
      </c>
      <c r="AD1063">
        <v>1.778</v>
      </c>
      <c r="AE1063">
        <v>1.84599999338388</v>
      </c>
      <c r="AF1063">
        <v>0.73732000589370705</v>
      </c>
      <c r="AG1063">
        <v>44.549998641014099</v>
      </c>
      <c r="AH1063">
        <v>-32.943509730000002</v>
      </c>
      <c r="AJ1063" s="5">
        <f t="shared" si="33"/>
        <v>24.133260455407719</v>
      </c>
    </row>
    <row r="1064" spans="1:36" x14ac:dyDescent="0.25">
      <c r="A1064" t="s">
        <v>124</v>
      </c>
      <c r="B1064" t="s">
        <v>336</v>
      </c>
      <c r="C1064" t="s">
        <v>340</v>
      </c>
      <c r="D1064" t="str">
        <f t="shared" si="32"/>
        <v>Xylopia nitida</v>
      </c>
      <c r="E1064" t="s">
        <v>353</v>
      </c>
      <c r="F1064" t="s">
        <v>42</v>
      </c>
      <c r="G1064">
        <v>35</v>
      </c>
      <c r="H1064">
        <v>374</v>
      </c>
      <c r="I1064">
        <v>3</v>
      </c>
      <c r="J1064">
        <v>5</v>
      </c>
      <c r="K1064" t="s">
        <v>38</v>
      </c>
      <c r="L1064" t="s">
        <v>353</v>
      </c>
      <c r="M1064">
        <v>23</v>
      </c>
      <c r="N1064">
        <v>14</v>
      </c>
      <c r="O1064">
        <v>14</v>
      </c>
      <c r="P1064">
        <v>2</v>
      </c>
      <c r="Q1064">
        <v>3</v>
      </c>
      <c r="R1064">
        <v>14</v>
      </c>
      <c r="S1064">
        <v>259.56667073567701</v>
      </c>
      <c r="T1064" s="4">
        <v>59.099999745686901</v>
      </c>
      <c r="U1064">
        <v>1.62999999523163</v>
      </c>
      <c r="V1064">
        <v>0.29866666098435701</v>
      </c>
      <c r="X1064">
        <v>86.1</v>
      </c>
      <c r="Y1064" s="4">
        <v>0.54090000000000005</v>
      </c>
      <c r="Z1064">
        <v>0.55710000000000004</v>
      </c>
      <c r="AA1064">
        <v>1</v>
      </c>
      <c r="AE1064">
        <v>1.98500007390976</v>
      </c>
      <c r="AF1064">
        <v>1.62430000305176</v>
      </c>
      <c r="AG1064">
        <v>47.929000854492202</v>
      </c>
      <c r="AH1064">
        <v>-33.393182830000001</v>
      </c>
      <c r="AJ1064" s="5">
        <f t="shared" si="33"/>
        <v>24.145591470981024</v>
      </c>
    </row>
    <row r="1065" spans="1:36" x14ac:dyDescent="0.25">
      <c r="A1065" t="s">
        <v>124</v>
      </c>
      <c r="B1065" t="s">
        <v>336</v>
      </c>
      <c r="C1065" t="s">
        <v>340</v>
      </c>
      <c r="D1065" t="str">
        <f t="shared" si="32"/>
        <v>Xylopia nitida</v>
      </c>
      <c r="E1065" t="s">
        <v>349</v>
      </c>
      <c r="F1065" t="s">
        <v>42</v>
      </c>
      <c r="G1065">
        <v>58</v>
      </c>
      <c r="H1065">
        <v>318</v>
      </c>
      <c r="I1065">
        <v>3</v>
      </c>
      <c r="J1065">
        <v>5</v>
      </c>
      <c r="K1065" t="s">
        <v>38</v>
      </c>
      <c r="L1065" t="s">
        <v>349</v>
      </c>
      <c r="M1065">
        <v>23</v>
      </c>
      <c r="N1065">
        <v>19.399999999999999</v>
      </c>
      <c r="O1065">
        <v>17</v>
      </c>
      <c r="P1065">
        <v>3</v>
      </c>
      <c r="Q1065">
        <v>3</v>
      </c>
      <c r="R1065">
        <v>15</v>
      </c>
      <c r="S1065">
        <v>289.90000406900998</v>
      </c>
      <c r="T1065" s="4">
        <v>61.266666412353501</v>
      </c>
      <c r="U1065">
        <v>2.0466666618982901</v>
      </c>
      <c r="V1065">
        <v>0.36766667167345701</v>
      </c>
      <c r="X1065">
        <v>93.3</v>
      </c>
      <c r="AE1065">
        <v>1.98800005018711</v>
      </c>
      <c r="AF1065">
        <v>2.20929002761841</v>
      </c>
      <c r="AG1065">
        <v>48.006001114845297</v>
      </c>
      <c r="AH1065">
        <v>-32.246444789999998</v>
      </c>
      <c r="AJ1065" s="5">
        <f t="shared" si="33"/>
        <v>24.147887275117014</v>
      </c>
    </row>
    <row r="1066" spans="1:36" x14ac:dyDescent="0.25">
      <c r="A1066" t="s">
        <v>2969</v>
      </c>
      <c r="B1066" t="s">
        <v>2999</v>
      </c>
      <c r="C1066" t="s">
        <v>3012</v>
      </c>
      <c r="D1066" t="str">
        <f t="shared" si="32"/>
        <v>Eschweilera coriacea</v>
      </c>
      <c r="E1066" t="s">
        <v>3082</v>
      </c>
      <c r="F1066" t="s">
        <v>116</v>
      </c>
      <c r="G1066">
        <v>135</v>
      </c>
      <c r="H1066">
        <v>33</v>
      </c>
      <c r="I1066">
        <v>3</v>
      </c>
      <c r="J1066">
        <v>5</v>
      </c>
      <c r="K1066" t="s">
        <v>38</v>
      </c>
      <c r="L1066" t="s">
        <v>3082</v>
      </c>
      <c r="M1066">
        <v>307</v>
      </c>
      <c r="N1066">
        <v>29.1</v>
      </c>
      <c r="O1066">
        <v>25</v>
      </c>
      <c r="P1066">
        <v>3</v>
      </c>
      <c r="Q1066">
        <v>3</v>
      </c>
      <c r="R1066">
        <v>20</v>
      </c>
      <c r="S1066">
        <v>234.666666666667</v>
      </c>
      <c r="T1066" s="4">
        <v>70.366666158040402</v>
      </c>
      <c r="U1066">
        <v>2.0233332713444998</v>
      </c>
      <c r="V1066">
        <v>1.31900004545848</v>
      </c>
      <c r="X1066">
        <v>320.7</v>
      </c>
      <c r="AE1066">
        <v>1.98299996554852</v>
      </c>
      <c r="AF1066">
        <v>3.6938199996948198</v>
      </c>
      <c r="AG1066">
        <v>47.9000002145767</v>
      </c>
      <c r="AH1066">
        <v>-33.177933760000002</v>
      </c>
      <c r="AJ1066" s="5">
        <f t="shared" si="33"/>
        <v>24.155320749754537</v>
      </c>
    </row>
    <row r="1067" spans="1:36" x14ac:dyDescent="0.25">
      <c r="A1067" t="s">
        <v>2365</v>
      </c>
      <c r="B1067" t="s">
        <v>2488</v>
      </c>
      <c r="C1067" t="s">
        <v>2489</v>
      </c>
      <c r="D1067" t="str">
        <f t="shared" si="32"/>
        <v>Pogonophora schomburgkiana</v>
      </c>
      <c r="E1067" t="s">
        <v>2508</v>
      </c>
      <c r="F1067" t="s">
        <v>89</v>
      </c>
      <c r="G1067">
        <v>83</v>
      </c>
      <c r="H1067">
        <v>217</v>
      </c>
      <c r="I1067">
        <v>3</v>
      </c>
      <c r="J1067">
        <v>5</v>
      </c>
      <c r="K1067" t="s">
        <v>38</v>
      </c>
      <c r="L1067" t="s">
        <v>2508</v>
      </c>
      <c r="M1067">
        <v>217</v>
      </c>
      <c r="N1067">
        <v>16.100000000000001</v>
      </c>
      <c r="O1067">
        <v>15</v>
      </c>
      <c r="P1067">
        <v>3</v>
      </c>
      <c r="Q1067">
        <v>3</v>
      </c>
      <c r="R1067">
        <v>6</v>
      </c>
      <c r="S1067">
        <v>201.766667683919</v>
      </c>
      <c r="T1067" s="4">
        <v>61.466665903727197</v>
      </c>
      <c r="U1067">
        <v>1.5033333301544201</v>
      </c>
      <c r="V1067">
        <v>0.265000000596046</v>
      </c>
      <c r="X1067">
        <v>102.7</v>
      </c>
      <c r="AE1067">
        <v>1.95</v>
      </c>
      <c r="AF1067">
        <v>0.81799999999999995</v>
      </c>
      <c r="AG1067">
        <v>47.12</v>
      </c>
      <c r="AH1067">
        <v>-33.044128469999997</v>
      </c>
      <c r="AJ1067" s="5">
        <f t="shared" si="33"/>
        <v>24.164102564102564</v>
      </c>
    </row>
    <row r="1068" spans="1:36" x14ac:dyDescent="0.25">
      <c r="A1068" t="s">
        <v>1187</v>
      </c>
      <c r="B1068" t="s">
        <v>1280</v>
      </c>
      <c r="C1068" t="s">
        <v>1281</v>
      </c>
      <c r="D1068" t="str">
        <f t="shared" si="32"/>
        <v>Eperua falcata</v>
      </c>
      <c r="E1068" t="s">
        <v>1294</v>
      </c>
      <c r="F1068" t="s">
        <v>74</v>
      </c>
      <c r="G1068">
        <v>2</v>
      </c>
      <c r="H1068">
        <v>49</v>
      </c>
      <c r="I1068">
        <v>3</v>
      </c>
      <c r="J1068">
        <v>5</v>
      </c>
      <c r="K1068" t="s">
        <v>38</v>
      </c>
      <c r="L1068" t="s">
        <v>1294</v>
      </c>
      <c r="M1068">
        <v>89</v>
      </c>
      <c r="N1068">
        <v>13.7</v>
      </c>
      <c r="O1068">
        <v>17</v>
      </c>
      <c r="P1068">
        <v>3</v>
      </c>
      <c r="Q1068">
        <v>3</v>
      </c>
      <c r="R1068">
        <v>17</v>
      </c>
      <c r="S1068">
        <v>167.10000101725299</v>
      </c>
      <c r="T1068" s="4">
        <v>46.533332824707003</v>
      </c>
      <c r="U1068">
        <v>1.42666665712992</v>
      </c>
      <c r="V1068">
        <v>0.34266667564710002</v>
      </c>
      <c r="X1068">
        <v>108.5</v>
      </c>
      <c r="AE1068">
        <v>2.1709999069571499</v>
      </c>
      <c r="AF1068">
        <v>1.95959997177124</v>
      </c>
      <c r="AG1068">
        <v>52.460998296737699</v>
      </c>
      <c r="AH1068">
        <v>-29.860560370000002</v>
      </c>
      <c r="AJ1068" s="5">
        <f t="shared" si="33"/>
        <v>24.16444060113594</v>
      </c>
    </row>
    <row r="1069" spans="1:36" x14ac:dyDescent="0.25">
      <c r="A1069" t="s">
        <v>2969</v>
      </c>
      <c r="B1069" t="s">
        <v>2999</v>
      </c>
      <c r="C1069" t="s">
        <v>1988</v>
      </c>
      <c r="D1069" t="str">
        <f t="shared" si="32"/>
        <v>Eschweilera micrantha</v>
      </c>
      <c r="E1069" t="s">
        <v>3244</v>
      </c>
      <c r="F1069" t="s">
        <v>74</v>
      </c>
      <c r="G1069">
        <v>63</v>
      </c>
      <c r="H1069">
        <v>93</v>
      </c>
      <c r="I1069">
        <v>3</v>
      </c>
      <c r="J1069">
        <v>3</v>
      </c>
      <c r="K1069" t="s">
        <v>38</v>
      </c>
      <c r="L1069" t="s">
        <v>3244</v>
      </c>
      <c r="M1069">
        <v>311</v>
      </c>
      <c r="N1069">
        <v>10.199999999999999</v>
      </c>
      <c r="P1069">
        <v>3</v>
      </c>
      <c r="Q1069">
        <v>3</v>
      </c>
      <c r="R1069">
        <v>8</v>
      </c>
      <c r="S1069">
        <v>180.43333435058599</v>
      </c>
      <c r="T1069" s="4">
        <v>51.266666412353501</v>
      </c>
      <c r="U1069">
        <v>1.8733333349227901</v>
      </c>
      <c r="V1069">
        <v>0.57899999618530296</v>
      </c>
      <c r="X1069">
        <v>173.2</v>
      </c>
      <c r="AE1069">
        <v>2.1279999986290901</v>
      </c>
      <c r="AF1069">
        <v>3.4477798938751198</v>
      </c>
      <c r="AG1069">
        <v>51.4339983463287</v>
      </c>
      <c r="AH1069">
        <v>-31.336463510000002</v>
      </c>
      <c r="AJ1069" s="5">
        <f t="shared" si="33"/>
        <v>24.170112020424693</v>
      </c>
    </row>
    <row r="1070" spans="1:36" x14ac:dyDescent="0.25">
      <c r="A1070" t="s">
        <v>124</v>
      </c>
      <c r="B1070" t="s">
        <v>187</v>
      </c>
      <c r="C1070" t="s">
        <v>188</v>
      </c>
      <c r="D1070" t="str">
        <f t="shared" si="32"/>
        <v>Oxandra asbeckii</v>
      </c>
      <c r="E1070" t="s">
        <v>238</v>
      </c>
      <c r="F1070" t="s">
        <v>89</v>
      </c>
      <c r="G1070">
        <v>17</v>
      </c>
      <c r="H1070">
        <v>132</v>
      </c>
      <c r="I1070">
        <v>3</v>
      </c>
      <c r="J1070">
        <v>5</v>
      </c>
      <c r="K1070" t="s">
        <v>38</v>
      </c>
      <c r="L1070" t="s">
        <v>238</v>
      </c>
      <c r="M1070">
        <v>17</v>
      </c>
      <c r="N1070">
        <v>14.8</v>
      </c>
      <c r="O1070">
        <v>14</v>
      </c>
      <c r="P1070">
        <v>2</v>
      </c>
      <c r="Q1070">
        <v>2</v>
      </c>
      <c r="R1070">
        <v>14</v>
      </c>
      <c r="S1070">
        <v>223.69999694824199</v>
      </c>
      <c r="T1070" s="4">
        <v>60.200000762939503</v>
      </c>
      <c r="U1070">
        <v>1.19333334763845</v>
      </c>
      <c r="V1070">
        <v>0.12733333309491501</v>
      </c>
      <c r="X1070">
        <v>42.5</v>
      </c>
      <c r="AE1070">
        <v>1.97</v>
      </c>
      <c r="AF1070">
        <v>-1.3859999999999999</v>
      </c>
      <c r="AG1070">
        <v>47.64</v>
      </c>
      <c r="AH1070">
        <v>-31.14404433</v>
      </c>
      <c r="AJ1070" s="5">
        <f t="shared" si="33"/>
        <v>24.18274111675127</v>
      </c>
    </row>
    <row r="1071" spans="1:36" x14ac:dyDescent="0.25">
      <c r="A1071" t="s">
        <v>5366</v>
      </c>
      <c r="B1071" t="s">
        <v>5367</v>
      </c>
      <c r="C1071" t="s">
        <v>5368</v>
      </c>
      <c r="D1071" t="str">
        <f t="shared" si="32"/>
        <v>Simaba cedron</v>
      </c>
      <c r="E1071" t="s">
        <v>5377</v>
      </c>
      <c r="F1071" t="s">
        <v>89</v>
      </c>
      <c r="G1071">
        <v>89</v>
      </c>
      <c r="H1071">
        <v>197</v>
      </c>
      <c r="I1071">
        <v>2</v>
      </c>
      <c r="J1071">
        <v>5</v>
      </c>
      <c r="K1071" t="s">
        <v>38</v>
      </c>
      <c r="L1071" t="s">
        <v>5377</v>
      </c>
      <c r="M1071">
        <v>591</v>
      </c>
      <c r="N1071">
        <v>11.8</v>
      </c>
      <c r="O1071">
        <v>15</v>
      </c>
      <c r="P1071">
        <v>3</v>
      </c>
      <c r="Q1071">
        <v>1</v>
      </c>
      <c r="R1071">
        <v>14</v>
      </c>
      <c r="S1071">
        <v>418.85000610351602</v>
      </c>
      <c r="T1071" s="4">
        <v>71.799999237060504</v>
      </c>
      <c r="U1071">
        <v>7.6950001716613796</v>
      </c>
      <c r="V1071">
        <v>1.13800001144409</v>
      </c>
      <c r="X1071">
        <v>175.3</v>
      </c>
      <c r="AE1071">
        <v>1.85</v>
      </c>
      <c r="AF1071">
        <v>4.8289999999999997</v>
      </c>
      <c r="AG1071">
        <v>44.75</v>
      </c>
      <c r="AH1071">
        <v>-29.744387450000001</v>
      </c>
      <c r="AJ1071" s="5">
        <f t="shared" si="33"/>
        <v>24.189189189189189</v>
      </c>
    </row>
    <row r="1072" spans="1:36" x14ac:dyDescent="0.25">
      <c r="A1072" t="s">
        <v>1661</v>
      </c>
      <c r="B1072" t="s">
        <v>1747</v>
      </c>
      <c r="C1072" t="s">
        <v>1804</v>
      </c>
      <c r="D1072" t="str">
        <f t="shared" si="32"/>
        <v>Licania canescens</v>
      </c>
      <c r="E1072" t="s">
        <v>1833</v>
      </c>
      <c r="F1072" t="s">
        <v>116</v>
      </c>
      <c r="G1072">
        <v>142</v>
      </c>
      <c r="H1072">
        <v>34</v>
      </c>
      <c r="I1072">
        <v>3</v>
      </c>
      <c r="J1072">
        <v>5</v>
      </c>
      <c r="K1072" t="s">
        <v>38</v>
      </c>
      <c r="L1072" t="s">
        <v>1833</v>
      </c>
      <c r="M1072">
        <v>135</v>
      </c>
      <c r="N1072">
        <v>16.3</v>
      </c>
      <c r="O1072">
        <v>16</v>
      </c>
      <c r="P1072">
        <v>4</v>
      </c>
      <c r="Q1072">
        <v>3</v>
      </c>
      <c r="R1072">
        <v>16</v>
      </c>
      <c r="S1072">
        <v>197</v>
      </c>
      <c r="T1072" s="4">
        <v>35.599999745686901</v>
      </c>
      <c r="U1072">
        <v>1.3766667048136401</v>
      </c>
      <c r="V1072">
        <v>0.19299999376138099</v>
      </c>
      <c r="X1072">
        <v>71.8</v>
      </c>
      <c r="Y1072" s="4">
        <v>0.71120000000000005</v>
      </c>
      <c r="Z1072">
        <v>0.51019999999999999</v>
      </c>
      <c r="AE1072">
        <v>1.91</v>
      </c>
      <c r="AF1072">
        <v>5.1630000000000003</v>
      </c>
      <c r="AG1072">
        <v>46.22</v>
      </c>
      <c r="AH1072">
        <v>-32.723196420000001</v>
      </c>
      <c r="AJ1072" s="5">
        <f t="shared" si="33"/>
        <v>24.198952879581153</v>
      </c>
    </row>
    <row r="1073" spans="1:36" x14ac:dyDescent="0.25">
      <c r="A1073" t="s">
        <v>2042</v>
      </c>
      <c r="B1073" t="s">
        <v>2089</v>
      </c>
      <c r="C1073" t="s">
        <v>6377</v>
      </c>
      <c r="D1073" t="str">
        <f t="shared" si="32"/>
        <v>Symphonia sp, 1</v>
      </c>
      <c r="E1073" t="s">
        <v>2098</v>
      </c>
      <c r="F1073" t="s">
        <v>89</v>
      </c>
      <c r="G1073">
        <v>6</v>
      </c>
      <c r="H1073">
        <v>147</v>
      </c>
      <c r="I1073">
        <v>3</v>
      </c>
      <c r="J1073">
        <v>5</v>
      </c>
      <c r="K1073" t="s">
        <v>38</v>
      </c>
      <c r="L1073" t="s">
        <v>2098</v>
      </c>
      <c r="M1073">
        <v>164</v>
      </c>
      <c r="N1073">
        <v>43.9</v>
      </c>
      <c r="O1073">
        <v>34</v>
      </c>
      <c r="P1073">
        <v>5</v>
      </c>
      <c r="Q1073">
        <v>5</v>
      </c>
      <c r="R1073">
        <v>25</v>
      </c>
      <c r="S1073">
        <v>348.23333740234398</v>
      </c>
      <c r="T1073" s="4">
        <v>61.966667175292997</v>
      </c>
      <c r="U1073">
        <v>1.1699999968210899</v>
      </c>
      <c r="V1073">
        <v>0.14099999765555099</v>
      </c>
      <c r="X1073">
        <v>37</v>
      </c>
      <c r="Y1073" s="4">
        <v>0.63070000000000004</v>
      </c>
      <c r="AA1073">
        <v>11</v>
      </c>
      <c r="AE1073">
        <v>1.96</v>
      </c>
      <c r="AF1073">
        <v>-0.17499999999999999</v>
      </c>
      <c r="AG1073">
        <v>47.46</v>
      </c>
      <c r="AH1073">
        <v>-29.315041570000002</v>
      </c>
      <c r="AJ1073" s="5">
        <f t="shared" si="33"/>
        <v>24.214285714285715</v>
      </c>
    </row>
    <row r="1074" spans="1:36" x14ac:dyDescent="0.25">
      <c r="A1074" t="s">
        <v>2969</v>
      </c>
      <c r="B1074" t="s">
        <v>2999</v>
      </c>
      <c r="C1074" t="s">
        <v>3012</v>
      </c>
      <c r="D1074" t="str">
        <f t="shared" si="32"/>
        <v>Eschweilera coriacea</v>
      </c>
      <c r="E1074" t="s">
        <v>3022</v>
      </c>
      <c r="F1074" t="s">
        <v>37</v>
      </c>
      <c r="G1074">
        <v>56</v>
      </c>
      <c r="H1074">
        <v>52</v>
      </c>
      <c r="I1074">
        <v>3</v>
      </c>
      <c r="J1074">
        <v>5</v>
      </c>
      <c r="K1074" t="s">
        <v>38</v>
      </c>
      <c r="L1074" t="s">
        <v>3022</v>
      </c>
      <c r="M1074">
        <v>307</v>
      </c>
      <c r="N1074">
        <v>24.8</v>
      </c>
      <c r="O1074">
        <v>22</v>
      </c>
      <c r="P1074">
        <v>4</v>
      </c>
      <c r="Q1074">
        <v>4</v>
      </c>
      <c r="R1074">
        <v>22</v>
      </c>
      <c r="S1074">
        <v>236.13333129882801</v>
      </c>
      <c r="T1074" s="4">
        <v>59.8333333333333</v>
      </c>
      <c r="U1074">
        <v>2.1366666158040402</v>
      </c>
      <c r="V1074">
        <v>0.87433332204818703</v>
      </c>
      <c r="X1074">
        <v>213.9</v>
      </c>
      <c r="AA1074">
        <v>3</v>
      </c>
      <c r="AE1074">
        <v>2.1299999207258198</v>
      </c>
      <c r="AF1074">
        <v>2.0591700077056898</v>
      </c>
      <c r="AG1074">
        <v>51.577997207641602</v>
      </c>
      <c r="AH1074">
        <v>-31.934567479999998</v>
      </c>
      <c r="AJ1074" s="5">
        <f t="shared" si="33"/>
        <v>24.215023064444932</v>
      </c>
    </row>
    <row r="1075" spans="1:36" x14ac:dyDescent="0.25">
      <c r="A1075" t="s">
        <v>4111</v>
      </c>
      <c r="B1075" t="s">
        <v>4112</v>
      </c>
      <c r="C1075" t="s">
        <v>3276</v>
      </c>
      <c r="D1075" t="str">
        <f t="shared" si="32"/>
        <v>Iryanthera sagotiana</v>
      </c>
      <c r="E1075" t="s">
        <v>4129</v>
      </c>
      <c r="F1075" t="s">
        <v>37</v>
      </c>
      <c r="G1075">
        <v>2</v>
      </c>
      <c r="H1075">
        <v>8</v>
      </c>
      <c r="I1075">
        <v>3</v>
      </c>
      <c r="J1075">
        <v>5</v>
      </c>
      <c r="K1075" t="s">
        <v>38</v>
      </c>
      <c r="L1075" t="s">
        <v>4129</v>
      </c>
      <c r="M1075">
        <v>412</v>
      </c>
      <c r="N1075">
        <v>15.9</v>
      </c>
      <c r="O1075">
        <v>18</v>
      </c>
      <c r="P1075">
        <v>3</v>
      </c>
      <c r="Q1075">
        <v>3</v>
      </c>
      <c r="R1075">
        <v>18</v>
      </c>
      <c r="S1075">
        <v>214.43333435058599</v>
      </c>
      <c r="T1075" s="4">
        <v>59.266667683919302</v>
      </c>
      <c r="U1075">
        <v>1.00999997059504</v>
      </c>
      <c r="V1075">
        <v>0.33666666348775198</v>
      </c>
      <c r="X1075">
        <v>75.599999999999994</v>
      </c>
      <c r="AA1075">
        <v>2</v>
      </c>
      <c r="AE1075">
        <v>2.1940000355243701</v>
      </c>
      <c r="AF1075">
        <v>1.5080699920654299</v>
      </c>
      <c r="AG1075">
        <v>53.213000297546401</v>
      </c>
      <c r="AH1075">
        <v>-34.064314340000003</v>
      </c>
      <c r="AJ1075" s="5">
        <f t="shared" si="33"/>
        <v>24.25387394527931</v>
      </c>
    </row>
    <row r="1076" spans="1:36" x14ac:dyDescent="0.25">
      <c r="A1076" t="s">
        <v>2969</v>
      </c>
      <c r="B1076" t="s">
        <v>2999</v>
      </c>
      <c r="C1076" t="s">
        <v>3012</v>
      </c>
      <c r="D1076" t="str">
        <f t="shared" si="32"/>
        <v>Eschweilera coriacea</v>
      </c>
      <c r="E1076" t="s">
        <v>3024</v>
      </c>
      <c r="F1076" t="s">
        <v>37</v>
      </c>
      <c r="G1076">
        <v>62</v>
      </c>
      <c r="H1076">
        <v>82</v>
      </c>
      <c r="I1076">
        <v>3</v>
      </c>
      <c r="J1076">
        <v>3</v>
      </c>
      <c r="K1076" t="s">
        <v>38</v>
      </c>
      <c r="L1076" t="s">
        <v>3024</v>
      </c>
      <c r="M1076">
        <v>307</v>
      </c>
      <c r="N1076">
        <v>60</v>
      </c>
      <c r="O1076">
        <v>32</v>
      </c>
      <c r="P1076">
        <v>5</v>
      </c>
      <c r="Q1076">
        <v>4</v>
      </c>
      <c r="R1076">
        <v>26</v>
      </c>
      <c r="S1076">
        <v>207.233332316081</v>
      </c>
      <c r="T1076" s="4">
        <v>57.799999237060497</v>
      </c>
      <c r="U1076">
        <v>1.55666665236155</v>
      </c>
      <c r="V1076">
        <v>1.0383333166440301</v>
      </c>
      <c r="X1076">
        <v>309.10000000000002</v>
      </c>
      <c r="Y1076" s="4">
        <v>0.66</v>
      </c>
      <c r="Z1076">
        <v>0.57999999999999996</v>
      </c>
      <c r="AA1076">
        <v>10</v>
      </c>
      <c r="AB1076">
        <v>0.62599223852157604</v>
      </c>
      <c r="AC1076">
        <v>13.005000000000001</v>
      </c>
      <c r="AD1076">
        <v>1.0012752899999999</v>
      </c>
      <c r="AE1076">
        <v>2.0889999344944998</v>
      </c>
      <c r="AF1076">
        <v>2.2832300662994398</v>
      </c>
      <c r="AG1076">
        <v>50.669002532958999</v>
      </c>
      <c r="AH1076">
        <v>-33.256881589999999</v>
      </c>
      <c r="AJ1076" s="5">
        <f t="shared" si="33"/>
        <v>24.255147975971564</v>
      </c>
    </row>
    <row r="1077" spans="1:36" x14ac:dyDescent="0.25">
      <c r="A1077" t="s">
        <v>2042</v>
      </c>
      <c r="B1077" t="s">
        <v>2046</v>
      </c>
      <c r="C1077" t="s">
        <v>2047</v>
      </c>
      <c r="D1077" t="str">
        <f t="shared" si="32"/>
        <v>Moronobea coccinea</v>
      </c>
      <c r="E1077" t="s">
        <v>2049</v>
      </c>
      <c r="F1077" t="s">
        <v>89</v>
      </c>
      <c r="G1077">
        <v>17</v>
      </c>
      <c r="H1077">
        <v>174</v>
      </c>
      <c r="I1077">
        <v>3</v>
      </c>
      <c r="J1077">
        <v>5</v>
      </c>
      <c r="K1077" t="s">
        <v>38</v>
      </c>
      <c r="L1077" t="s">
        <v>2049</v>
      </c>
      <c r="M1077">
        <v>159</v>
      </c>
      <c r="N1077">
        <v>21.8</v>
      </c>
      <c r="O1077">
        <v>21</v>
      </c>
      <c r="P1077">
        <v>4</v>
      </c>
      <c r="Q1077">
        <v>5</v>
      </c>
      <c r="S1077">
        <v>276.43332926432299</v>
      </c>
      <c r="T1077" s="4">
        <v>67.733332316080705</v>
      </c>
      <c r="U1077">
        <v>0.76666667064031002</v>
      </c>
      <c r="V1077">
        <v>0.109666665395101</v>
      </c>
      <c r="X1077">
        <v>35.299999999999997</v>
      </c>
      <c r="Y1077" s="4">
        <v>0.63829999999999998</v>
      </c>
      <c r="AA1077">
        <v>9</v>
      </c>
      <c r="AE1077">
        <v>1.93</v>
      </c>
      <c r="AF1077">
        <v>-0.126</v>
      </c>
      <c r="AG1077">
        <v>46.82</v>
      </c>
      <c r="AH1077">
        <v>-31.760935060000001</v>
      </c>
      <c r="AJ1077" s="5">
        <f t="shared" si="33"/>
        <v>24.259067357512954</v>
      </c>
    </row>
    <row r="1078" spans="1:36" x14ac:dyDescent="0.25">
      <c r="A1078" t="s">
        <v>4889</v>
      </c>
      <c r="B1078" t="s">
        <v>4984</v>
      </c>
      <c r="C1078" t="s">
        <v>1634</v>
      </c>
      <c r="D1078" t="str">
        <f t="shared" si="32"/>
        <v>Micropholis guyanensis</v>
      </c>
      <c r="E1078" t="s">
        <v>5015</v>
      </c>
      <c r="F1078" t="s">
        <v>40</v>
      </c>
      <c r="G1078">
        <v>4</v>
      </c>
      <c r="H1078">
        <v>29</v>
      </c>
      <c r="I1078">
        <v>3</v>
      </c>
      <c r="J1078">
        <v>5</v>
      </c>
      <c r="K1078" t="s">
        <v>38</v>
      </c>
      <c r="L1078" t="s">
        <v>5015</v>
      </c>
      <c r="M1078">
        <v>541</v>
      </c>
      <c r="N1078">
        <v>41.7</v>
      </c>
      <c r="O1078">
        <v>27</v>
      </c>
      <c r="P1078">
        <v>5</v>
      </c>
      <c r="Q1078">
        <v>4</v>
      </c>
      <c r="R1078">
        <v>27</v>
      </c>
      <c r="S1078">
        <v>245.56666564941401</v>
      </c>
      <c r="T1078" s="4">
        <v>54.300000508626297</v>
      </c>
      <c r="U1078">
        <v>1.19333334763845</v>
      </c>
      <c r="V1078">
        <v>0.31266666452089897</v>
      </c>
      <c r="X1078">
        <v>78.7</v>
      </c>
      <c r="AB1078">
        <v>0.54800000000000004</v>
      </c>
      <c r="AE1078">
        <v>2.1730000153183902</v>
      </c>
      <c r="AF1078">
        <v>1.89192998409271</v>
      </c>
      <c r="AG1078">
        <v>52.7260005474091</v>
      </c>
      <c r="AH1078">
        <v>-31.149892510000001</v>
      </c>
      <c r="AJ1078" s="5">
        <f t="shared" si="33"/>
        <v>24.26415102426202</v>
      </c>
    </row>
    <row r="1079" spans="1:36" x14ac:dyDescent="0.25">
      <c r="A1079" t="s">
        <v>124</v>
      </c>
      <c r="B1079" t="s">
        <v>170</v>
      </c>
      <c r="C1079" t="s">
        <v>182</v>
      </c>
      <c r="D1079" t="str">
        <f t="shared" si="32"/>
        <v>Guatteria wachenheimii</v>
      </c>
      <c r="E1079" t="s">
        <v>186</v>
      </c>
      <c r="F1079" t="s">
        <v>116</v>
      </c>
      <c r="G1079">
        <v>194</v>
      </c>
      <c r="H1079">
        <v>83</v>
      </c>
      <c r="I1079">
        <v>3</v>
      </c>
      <c r="J1079">
        <v>5</v>
      </c>
      <c r="K1079" t="s">
        <v>38</v>
      </c>
      <c r="L1079" t="s">
        <v>186</v>
      </c>
      <c r="M1079">
        <v>15</v>
      </c>
      <c r="N1079">
        <v>10.287000000000001</v>
      </c>
      <c r="O1079">
        <v>13</v>
      </c>
      <c r="P1079">
        <v>1</v>
      </c>
      <c r="Q1079">
        <v>1</v>
      </c>
      <c r="R1079">
        <v>6</v>
      </c>
      <c r="S1079">
        <v>135.233332316081</v>
      </c>
      <c r="T1079" s="4">
        <v>45.933333079020201</v>
      </c>
      <c r="U1079">
        <v>1.62999999523163</v>
      </c>
      <c r="V1079">
        <v>0.68700001637140895</v>
      </c>
      <c r="X1079">
        <v>333.9</v>
      </c>
      <c r="AB1079">
        <v>0.49299999999999999</v>
      </c>
      <c r="AE1079">
        <v>1.93199999630451</v>
      </c>
      <c r="AF1079">
        <v>4.3791999816894496</v>
      </c>
      <c r="AG1079">
        <v>46.8849986791611</v>
      </c>
      <c r="AH1079">
        <v>-35.327404119999997</v>
      </c>
      <c r="AJ1079" s="5">
        <f t="shared" si="33"/>
        <v>24.267597706439837</v>
      </c>
    </row>
    <row r="1080" spans="1:36" x14ac:dyDescent="0.25">
      <c r="A1080" t="s">
        <v>1661</v>
      </c>
      <c r="B1080" t="s">
        <v>1747</v>
      </c>
      <c r="C1080" t="s">
        <v>1804</v>
      </c>
      <c r="D1080" t="str">
        <f t="shared" si="32"/>
        <v>Licania canescens</v>
      </c>
      <c r="E1080" t="s">
        <v>1831</v>
      </c>
      <c r="F1080" t="s">
        <v>116</v>
      </c>
      <c r="G1080">
        <v>110</v>
      </c>
      <c r="H1080">
        <v>58</v>
      </c>
      <c r="I1080">
        <v>3</v>
      </c>
      <c r="J1080">
        <v>5</v>
      </c>
      <c r="K1080" t="s">
        <v>38</v>
      </c>
      <c r="L1080" t="s">
        <v>1831</v>
      </c>
      <c r="M1080">
        <v>135</v>
      </c>
      <c r="N1080">
        <v>16.399999999999999</v>
      </c>
      <c r="O1080">
        <v>20</v>
      </c>
      <c r="P1080">
        <v>2</v>
      </c>
      <c r="Q1080">
        <v>3</v>
      </c>
      <c r="R1080">
        <v>20</v>
      </c>
      <c r="S1080">
        <v>235.23333740234401</v>
      </c>
      <c r="T1080" s="4">
        <v>49.433331807454401</v>
      </c>
      <c r="U1080">
        <v>1.4199999968210899</v>
      </c>
      <c r="V1080">
        <v>0.13000000019868199</v>
      </c>
      <c r="X1080">
        <v>39.299999999999997</v>
      </c>
      <c r="Y1080" s="4">
        <v>0.74839999999999995</v>
      </c>
      <c r="Z1080">
        <v>0.53939999999999999</v>
      </c>
      <c r="AA1080">
        <v>4</v>
      </c>
      <c r="AB1080">
        <v>0.76700000000000002</v>
      </c>
      <c r="AC1080">
        <v>12.375500000000001</v>
      </c>
      <c r="AD1080">
        <v>1.7435</v>
      </c>
      <c r="AE1080">
        <v>1.6759999096393601</v>
      </c>
      <c r="AF1080">
        <v>5.2406702041626003</v>
      </c>
      <c r="AG1080">
        <v>40.687999129295299</v>
      </c>
      <c r="AH1080">
        <v>-33.886502069999999</v>
      </c>
      <c r="AJ1080" s="5">
        <f t="shared" si="33"/>
        <v>24.276850431364583</v>
      </c>
    </row>
    <row r="1081" spans="1:36" x14ac:dyDescent="0.25">
      <c r="A1081" t="s">
        <v>1187</v>
      </c>
      <c r="B1081" t="s">
        <v>1416</v>
      </c>
      <c r="C1081" t="s">
        <v>1434</v>
      </c>
      <c r="D1081" t="str">
        <f t="shared" si="32"/>
        <v>Tachigali paraensis</v>
      </c>
      <c r="E1081" t="s">
        <v>1438</v>
      </c>
      <c r="F1081" t="s">
        <v>40</v>
      </c>
      <c r="G1081">
        <v>4</v>
      </c>
      <c r="H1081">
        <v>60</v>
      </c>
      <c r="I1081">
        <v>3</v>
      </c>
      <c r="J1081">
        <v>5</v>
      </c>
      <c r="K1081" t="s">
        <v>38</v>
      </c>
      <c r="L1081" t="s">
        <v>1438</v>
      </c>
      <c r="M1081">
        <v>99</v>
      </c>
      <c r="N1081">
        <v>60.2</v>
      </c>
      <c r="O1081">
        <v>33</v>
      </c>
      <c r="P1081">
        <v>5</v>
      </c>
      <c r="Q1081">
        <v>4</v>
      </c>
      <c r="R1081">
        <v>33</v>
      </c>
      <c r="S1081">
        <v>282.80000813802098</v>
      </c>
      <c r="T1081" s="4">
        <v>56.266666412353501</v>
      </c>
      <c r="U1081">
        <v>2.0933333237965899</v>
      </c>
      <c r="V1081">
        <v>0.56466667850812302</v>
      </c>
      <c r="X1081">
        <v>120.8</v>
      </c>
      <c r="Y1081" s="4">
        <v>0.48220000000000002</v>
      </c>
      <c r="Z1081">
        <v>1.3218000000000001</v>
      </c>
      <c r="AB1081">
        <v>0.65900000000000003</v>
      </c>
      <c r="AC1081">
        <v>12.0375</v>
      </c>
      <c r="AD1081">
        <v>2.9664999999999999</v>
      </c>
      <c r="AE1081">
        <v>2.0729999989271199</v>
      </c>
      <c r="AF1081">
        <v>2.5592300891876198</v>
      </c>
      <c r="AG1081">
        <v>50.348001718521097</v>
      </c>
      <c r="AH1081">
        <v>-28.73723528</v>
      </c>
      <c r="AJ1081" s="5">
        <f t="shared" si="33"/>
        <v>24.287506871480307</v>
      </c>
    </row>
    <row r="1082" spans="1:36" x14ac:dyDescent="0.25">
      <c r="A1082" t="s">
        <v>2969</v>
      </c>
      <c r="B1082" t="s">
        <v>2999</v>
      </c>
      <c r="C1082" t="s">
        <v>3012</v>
      </c>
      <c r="D1082" t="str">
        <f t="shared" si="32"/>
        <v>Eschweilera coriacea</v>
      </c>
      <c r="E1082" t="s">
        <v>3087</v>
      </c>
      <c r="F1082" t="s">
        <v>116</v>
      </c>
      <c r="G1082">
        <v>146</v>
      </c>
      <c r="H1082">
        <v>6</v>
      </c>
      <c r="I1082">
        <v>3</v>
      </c>
      <c r="J1082">
        <v>5</v>
      </c>
      <c r="K1082" t="s">
        <v>38</v>
      </c>
      <c r="L1082" t="s">
        <v>3087</v>
      </c>
      <c r="M1082">
        <v>307</v>
      </c>
      <c r="N1082">
        <v>31.2</v>
      </c>
      <c r="O1082">
        <v>28</v>
      </c>
      <c r="P1082">
        <v>4</v>
      </c>
      <c r="Q1082">
        <v>4</v>
      </c>
      <c r="R1082">
        <v>28</v>
      </c>
      <c r="S1082">
        <v>222.79999796549501</v>
      </c>
      <c r="T1082" s="4">
        <v>52.433334350585902</v>
      </c>
      <c r="U1082">
        <v>1.9033333063125599</v>
      </c>
      <c r="V1082">
        <v>0.68600000937779704</v>
      </c>
      <c r="X1082">
        <v>167.5</v>
      </c>
      <c r="AE1082">
        <v>2</v>
      </c>
      <c r="AF1082">
        <v>2.6480000000000001</v>
      </c>
      <c r="AG1082">
        <v>48.58</v>
      </c>
      <c r="AH1082">
        <v>-31.77801509</v>
      </c>
      <c r="AJ1082" s="5">
        <f t="shared" si="33"/>
        <v>24.29</v>
      </c>
    </row>
    <row r="1083" spans="1:36" x14ac:dyDescent="0.25">
      <c r="A1083" t="s">
        <v>1187</v>
      </c>
      <c r="B1083" t="s">
        <v>1280</v>
      </c>
      <c r="C1083" t="s">
        <v>1281</v>
      </c>
      <c r="D1083" t="str">
        <f t="shared" si="32"/>
        <v>Eperua falcata</v>
      </c>
      <c r="E1083" t="s">
        <v>1334</v>
      </c>
      <c r="F1083" t="s">
        <v>89</v>
      </c>
      <c r="G1083">
        <v>45</v>
      </c>
      <c r="H1083">
        <v>217</v>
      </c>
      <c r="I1083">
        <v>3</v>
      </c>
      <c r="J1083">
        <v>5</v>
      </c>
      <c r="K1083" t="s">
        <v>38</v>
      </c>
      <c r="L1083" t="s">
        <v>1334</v>
      </c>
      <c r="M1083">
        <v>89</v>
      </c>
      <c r="N1083">
        <v>63.5</v>
      </c>
      <c r="O1083">
        <v>25</v>
      </c>
      <c r="P1083">
        <v>5</v>
      </c>
      <c r="Q1083">
        <v>5</v>
      </c>
      <c r="R1083">
        <v>25</v>
      </c>
      <c r="S1083">
        <v>190.333333333333</v>
      </c>
      <c r="T1083" s="4">
        <v>48.700000762939503</v>
      </c>
      <c r="U1083">
        <v>1.4333333174387599</v>
      </c>
      <c r="V1083">
        <v>0.35599999626477602</v>
      </c>
      <c r="X1083">
        <v>102.3</v>
      </c>
      <c r="AE1083">
        <v>2.1</v>
      </c>
      <c r="AF1083">
        <v>1.0999999999999999E-2</v>
      </c>
      <c r="AG1083">
        <v>51.02</v>
      </c>
      <c r="AH1083">
        <v>-28.716263519999998</v>
      </c>
      <c r="AJ1083" s="5">
        <f t="shared" si="33"/>
        <v>24.295238095238094</v>
      </c>
    </row>
    <row r="1084" spans="1:36" x14ac:dyDescent="0.25">
      <c r="A1084" t="s">
        <v>822</v>
      </c>
      <c r="B1084" t="s">
        <v>849</v>
      </c>
      <c r="C1084" t="s">
        <v>1085</v>
      </c>
      <c r="D1084" t="str">
        <f t="shared" si="32"/>
        <v>Protium sagotianum</v>
      </c>
      <c r="E1084" t="s">
        <v>1087</v>
      </c>
      <c r="F1084" t="s">
        <v>37</v>
      </c>
      <c r="G1084">
        <v>56</v>
      </c>
      <c r="H1084">
        <v>22</v>
      </c>
      <c r="I1084">
        <v>3</v>
      </c>
      <c r="J1084">
        <v>5</v>
      </c>
      <c r="K1084" t="s">
        <v>38</v>
      </c>
      <c r="L1084" t="s">
        <v>1087</v>
      </c>
      <c r="M1084">
        <v>77</v>
      </c>
      <c r="N1084">
        <v>17.7</v>
      </c>
      <c r="O1084">
        <v>16</v>
      </c>
      <c r="P1084">
        <v>3</v>
      </c>
      <c r="Q1084">
        <v>3</v>
      </c>
      <c r="R1084">
        <v>16</v>
      </c>
      <c r="S1084">
        <v>142.666666666667</v>
      </c>
      <c r="T1084" s="4">
        <v>39.6666666666667</v>
      </c>
      <c r="U1084">
        <v>1.5833333730697601</v>
      </c>
      <c r="V1084">
        <v>0.17599999904632599</v>
      </c>
      <c r="X1084">
        <v>72.900000000000006</v>
      </c>
      <c r="Y1084" s="4">
        <v>0.48</v>
      </c>
      <c r="Z1084">
        <v>0.68</v>
      </c>
      <c r="AA1084">
        <v>3</v>
      </c>
      <c r="AB1084">
        <v>0.54234886169433605</v>
      </c>
      <c r="AC1084">
        <v>12.5052</v>
      </c>
      <c r="AD1084">
        <v>1.2704321700000001</v>
      </c>
      <c r="AE1084">
        <v>1.9179999828338601</v>
      </c>
      <c r="AF1084">
        <v>1.86473000049591</v>
      </c>
      <c r="AG1084">
        <v>46.599000692367603</v>
      </c>
      <c r="AH1084">
        <v>-31.524924550000001</v>
      </c>
      <c r="AJ1084" s="5">
        <f t="shared" si="33"/>
        <v>24.295621016386669</v>
      </c>
    </row>
    <row r="1085" spans="1:36" x14ac:dyDescent="0.25">
      <c r="A1085" t="s">
        <v>3612</v>
      </c>
      <c r="B1085" t="s">
        <v>3613</v>
      </c>
      <c r="C1085" t="s">
        <v>3614</v>
      </c>
      <c r="D1085" t="str">
        <f t="shared" si="32"/>
        <v>Antonia ovata</v>
      </c>
      <c r="E1085" t="s">
        <v>3615</v>
      </c>
      <c r="F1085" t="s">
        <v>42</v>
      </c>
      <c r="G1085">
        <v>79</v>
      </c>
      <c r="H1085">
        <v>349</v>
      </c>
      <c r="I1085">
        <v>3</v>
      </c>
      <c r="J1085">
        <v>5</v>
      </c>
      <c r="K1085" t="s">
        <v>38</v>
      </c>
      <c r="L1085" t="s">
        <v>3615</v>
      </c>
      <c r="M1085">
        <v>330</v>
      </c>
      <c r="N1085">
        <v>47</v>
      </c>
      <c r="O1085">
        <v>40</v>
      </c>
      <c r="P1085">
        <v>5</v>
      </c>
      <c r="Q1085">
        <v>4</v>
      </c>
      <c r="R1085">
        <v>35</v>
      </c>
      <c r="S1085">
        <v>365.90000406900998</v>
      </c>
      <c r="T1085" s="4">
        <v>64.266666412353501</v>
      </c>
      <c r="U1085">
        <v>2.2166666984558101</v>
      </c>
      <c r="V1085">
        <v>0.62266667683919297</v>
      </c>
      <c r="X1085">
        <v>143.80000000000001</v>
      </c>
      <c r="Y1085" s="4">
        <v>0.41039999999999999</v>
      </c>
      <c r="Z1085">
        <v>0.63980000000000004</v>
      </c>
      <c r="AA1085">
        <v>2</v>
      </c>
      <c r="AB1085">
        <v>0.41399999999999998</v>
      </c>
      <c r="AC1085">
        <v>6.0145</v>
      </c>
      <c r="AD1085">
        <v>0.79549999999999998</v>
      </c>
      <c r="AE1085">
        <v>1.8230000510811799</v>
      </c>
      <c r="AF1085">
        <v>3.1225099563598602</v>
      </c>
      <c r="AG1085">
        <v>44.297000765800497</v>
      </c>
      <c r="AH1085">
        <v>-31.0973997</v>
      </c>
      <c r="AJ1085" s="5">
        <f t="shared" si="33"/>
        <v>24.298957501141569</v>
      </c>
    </row>
    <row r="1086" spans="1:36" x14ac:dyDescent="0.25">
      <c r="A1086" t="s">
        <v>5559</v>
      </c>
      <c r="B1086" t="s">
        <v>5569</v>
      </c>
      <c r="C1086" t="s">
        <v>5570</v>
      </c>
      <c r="D1086" t="str">
        <f t="shared" si="32"/>
        <v>Qualea rosea</v>
      </c>
      <c r="E1086" t="s">
        <v>5587</v>
      </c>
      <c r="F1086" t="s">
        <v>116</v>
      </c>
      <c r="G1086">
        <v>183</v>
      </c>
      <c r="H1086">
        <v>96</v>
      </c>
      <c r="I1086">
        <v>3</v>
      </c>
      <c r="J1086">
        <v>5</v>
      </c>
      <c r="K1086" t="s">
        <v>38</v>
      </c>
      <c r="L1086" t="s">
        <v>5587</v>
      </c>
      <c r="M1086">
        <v>615</v>
      </c>
      <c r="N1086">
        <v>39.700000000000003</v>
      </c>
      <c r="O1086">
        <v>34</v>
      </c>
      <c r="P1086">
        <v>4</v>
      </c>
      <c r="Q1086">
        <v>4</v>
      </c>
      <c r="R1086">
        <v>34</v>
      </c>
      <c r="S1086">
        <v>288.43332926432299</v>
      </c>
      <c r="T1086" s="4">
        <v>63.733332316080698</v>
      </c>
      <c r="U1086">
        <v>1.21000001827876</v>
      </c>
      <c r="V1086">
        <v>0.50533333420753501</v>
      </c>
      <c r="X1086">
        <v>124.4</v>
      </c>
      <c r="Y1086" s="4">
        <v>0.55289999999999995</v>
      </c>
      <c r="Z1086">
        <v>0.6381</v>
      </c>
      <c r="AA1086">
        <v>9</v>
      </c>
      <c r="AB1086">
        <v>0.56200000000000006</v>
      </c>
      <c r="AC1086">
        <v>11.765499999999999</v>
      </c>
      <c r="AD1086">
        <v>1.724</v>
      </c>
      <c r="AE1086">
        <v>1.81399993598461</v>
      </c>
      <c r="AF1086">
        <v>4.7547302246093803</v>
      </c>
      <c r="AG1086">
        <v>44.089999794960001</v>
      </c>
      <c r="AH1086">
        <v>-31.70925089</v>
      </c>
      <c r="AJ1086" s="5">
        <f t="shared" si="33"/>
        <v>24.305403170275561</v>
      </c>
    </row>
    <row r="1087" spans="1:36" x14ac:dyDescent="0.25">
      <c r="A1087" t="s">
        <v>4889</v>
      </c>
      <c r="B1087" t="s">
        <v>5067</v>
      </c>
      <c r="C1087" t="s">
        <v>5153</v>
      </c>
      <c r="D1087" t="str">
        <f t="shared" si="32"/>
        <v>Pouteria gonggrijpii</v>
      </c>
      <c r="E1087" t="s">
        <v>5181</v>
      </c>
      <c r="F1087" t="s">
        <v>116</v>
      </c>
      <c r="G1087">
        <v>172</v>
      </c>
      <c r="H1087">
        <v>4</v>
      </c>
      <c r="I1087">
        <v>3</v>
      </c>
      <c r="J1087">
        <v>5</v>
      </c>
      <c r="K1087" t="s">
        <v>38</v>
      </c>
      <c r="L1087" t="s">
        <v>5181</v>
      </c>
      <c r="M1087">
        <v>560</v>
      </c>
      <c r="N1087">
        <v>14.4</v>
      </c>
      <c r="O1087">
        <v>17</v>
      </c>
      <c r="P1087">
        <v>3</v>
      </c>
      <c r="Q1087">
        <v>3</v>
      </c>
      <c r="R1087">
        <v>14</v>
      </c>
      <c r="S1087">
        <v>293.56667073567701</v>
      </c>
      <c r="T1087" s="4">
        <v>47.066665649414098</v>
      </c>
      <c r="U1087">
        <v>2.5833333333333299</v>
      </c>
      <c r="V1087">
        <v>0.80000001192092896</v>
      </c>
      <c r="X1087">
        <v>170.5</v>
      </c>
      <c r="Y1087" s="4">
        <v>0.70069999999999999</v>
      </c>
      <c r="Z1087">
        <v>0.57579999999999998</v>
      </c>
      <c r="AB1087">
        <v>0.64100000000000001</v>
      </c>
      <c r="AC1087">
        <v>8.0150000000000006</v>
      </c>
      <c r="AD1087">
        <v>1.9615</v>
      </c>
      <c r="AE1087">
        <v>2.0339999347925199</v>
      </c>
      <c r="AF1087">
        <v>6.4337000846862802</v>
      </c>
      <c r="AG1087">
        <v>49.4480013847351</v>
      </c>
      <c r="AH1087">
        <v>-31.97531008</v>
      </c>
      <c r="AJ1087" s="5">
        <f t="shared" si="33"/>
        <v>24.310719257608575</v>
      </c>
    </row>
    <row r="1088" spans="1:36" x14ac:dyDescent="0.25">
      <c r="A1088" t="s">
        <v>2566</v>
      </c>
      <c r="B1088" t="s">
        <v>2586</v>
      </c>
      <c r="C1088" t="s">
        <v>2587</v>
      </c>
      <c r="D1088" t="str">
        <f t="shared" si="32"/>
        <v>Laetia procera</v>
      </c>
      <c r="E1088" t="s">
        <v>2596</v>
      </c>
      <c r="F1088" t="s">
        <v>40</v>
      </c>
      <c r="G1088">
        <v>70</v>
      </c>
      <c r="H1088">
        <v>94</v>
      </c>
      <c r="I1088">
        <v>3</v>
      </c>
      <c r="J1088">
        <v>5</v>
      </c>
      <c r="K1088" t="s">
        <v>38</v>
      </c>
      <c r="L1088" t="s">
        <v>2596</v>
      </c>
      <c r="M1088">
        <v>222</v>
      </c>
      <c r="N1088">
        <v>36.299999999999997</v>
      </c>
      <c r="O1088">
        <v>25</v>
      </c>
      <c r="P1088">
        <v>5</v>
      </c>
      <c r="Q1088">
        <v>4</v>
      </c>
      <c r="R1088">
        <v>25</v>
      </c>
      <c r="S1088">
        <v>304</v>
      </c>
      <c r="T1088" s="4">
        <v>79.700002034505204</v>
      </c>
      <c r="U1088">
        <v>3.17666657765706</v>
      </c>
      <c r="V1088">
        <v>0.79566667477289799</v>
      </c>
      <c r="X1088">
        <v>188.9</v>
      </c>
      <c r="Y1088" s="4">
        <v>0.622</v>
      </c>
      <c r="Z1088">
        <v>0.7379</v>
      </c>
      <c r="AB1088">
        <v>0.61799999999999999</v>
      </c>
      <c r="AC1088">
        <v>14.1035</v>
      </c>
      <c r="AD1088">
        <v>1.8594999999999999</v>
      </c>
      <c r="AE1088">
        <v>2.00299993157387</v>
      </c>
      <c r="AF1088">
        <v>2.16267991065979</v>
      </c>
      <c r="AG1088">
        <v>48.759999871254003</v>
      </c>
      <c r="AH1088">
        <v>-31.866792660000002</v>
      </c>
      <c r="AJ1088" s="5">
        <f t="shared" si="33"/>
        <v>24.34348554018198</v>
      </c>
    </row>
    <row r="1089" spans="1:36" x14ac:dyDescent="0.25">
      <c r="A1089" t="s">
        <v>124</v>
      </c>
      <c r="B1089" t="s">
        <v>187</v>
      </c>
      <c r="C1089" t="s">
        <v>188</v>
      </c>
      <c r="D1089" t="str">
        <f t="shared" si="32"/>
        <v>Oxandra asbeckii</v>
      </c>
      <c r="E1089" t="s">
        <v>234</v>
      </c>
      <c r="F1089" t="s">
        <v>89</v>
      </c>
      <c r="G1089">
        <v>21</v>
      </c>
      <c r="H1089">
        <v>192</v>
      </c>
      <c r="I1089">
        <v>3</v>
      </c>
      <c r="J1089">
        <v>5</v>
      </c>
      <c r="K1089" t="s">
        <v>38</v>
      </c>
      <c r="L1089" t="s">
        <v>234</v>
      </c>
      <c r="M1089">
        <v>17</v>
      </c>
      <c r="N1089">
        <v>12.3</v>
      </c>
      <c r="O1089">
        <v>15</v>
      </c>
      <c r="P1089">
        <v>2</v>
      </c>
      <c r="Q1089">
        <v>4</v>
      </c>
      <c r="R1089">
        <v>15</v>
      </c>
      <c r="S1089">
        <v>246.96666971842399</v>
      </c>
      <c r="T1089" s="4">
        <v>68.3333333333333</v>
      </c>
      <c r="U1089">
        <v>1.96333336830139</v>
      </c>
      <c r="V1089">
        <v>0.21866666773955001</v>
      </c>
      <c r="X1089">
        <v>63.6</v>
      </c>
      <c r="AE1089">
        <v>1.99</v>
      </c>
      <c r="AF1089">
        <v>0.33500000000000002</v>
      </c>
      <c r="AG1089">
        <v>48.45</v>
      </c>
      <c r="AH1089">
        <v>-32.290800949999998</v>
      </c>
      <c r="AJ1089" s="5">
        <f t="shared" si="33"/>
        <v>24.346733668341709</v>
      </c>
    </row>
    <row r="1090" spans="1:36" x14ac:dyDescent="0.25">
      <c r="A1090" t="s">
        <v>2969</v>
      </c>
      <c r="B1090" t="s">
        <v>2999</v>
      </c>
      <c r="C1090" t="s">
        <v>3012</v>
      </c>
      <c r="D1090" t="str">
        <f t="shared" ref="D1090:D1153" si="34">CONCATENATE(B1090," ",C1090)</f>
        <v>Eschweilera coriacea</v>
      </c>
      <c r="E1090" t="s">
        <v>3102</v>
      </c>
      <c r="F1090" t="s">
        <v>116</v>
      </c>
      <c r="G1090">
        <v>200</v>
      </c>
      <c r="H1090">
        <v>45</v>
      </c>
      <c r="I1090">
        <v>3</v>
      </c>
      <c r="J1090">
        <v>5</v>
      </c>
      <c r="K1090" t="s">
        <v>38</v>
      </c>
      <c r="L1090" t="s">
        <v>3102</v>
      </c>
      <c r="M1090">
        <v>307</v>
      </c>
      <c r="N1090">
        <v>12.7</v>
      </c>
      <c r="O1090">
        <v>16</v>
      </c>
      <c r="P1090">
        <v>1</v>
      </c>
      <c r="Q1090">
        <v>1</v>
      </c>
      <c r="R1090">
        <v>15</v>
      </c>
      <c r="S1090">
        <v>168.89999898274701</v>
      </c>
      <c r="T1090" s="4">
        <v>47.699999491373703</v>
      </c>
      <c r="U1090">
        <v>1.75</v>
      </c>
      <c r="V1090">
        <v>0.72566668192545603</v>
      </c>
      <c r="AE1090">
        <v>1.96899995207787</v>
      </c>
      <c r="AF1090">
        <v>2.30553007125854</v>
      </c>
      <c r="AG1090">
        <v>47.944998741149902</v>
      </c>
      <c r="AH1090">
        <v>-33.526988789999997</v>
      </c>
      <c r="AJ1090" s="5">
        <f t="shared" ref="AJ1090:AJ1153" si="35">AG1090/AE1090</f>
        <v>24.349923772498787</v>
      </c>
    </row>
    <row r="1091" spans="1:36" x14ac:dyDescent="0.25">
      <c r="A1091" t="s">
        <v>2365</v>
      </c>
      <c r="B1091" t="s">
        <v>2488</v>
      </c>
      <c r="C1091" t="s">
        <v>2489</v>
      </c>
      <c r="D1091" t="str">
        <f t="shared" si="34"/>
        <v>Pogonophora schomburgkiana</v>
      </c>
      <c r="E1091" t="s">
        <v>2494</v>
      </c>
      <c r="F1091" t="s">
        <v>89</v>
      </c>
      <c r="G1091">
        <v>15</v>
      </c>
      <c r="H1091">
        <v>186</v>
      </c>
      <c r="I1091">
        <v>3</v>
      </c>
      <c r="J1091">
        <v>5</v>
      </c>
      <c r="K1091" t="s">
        <v>38</v>
      </c>
      <c r="L1091" t="s">
        <v>2494</v>
      </c>
      <c r="M1091">
        <v>217</v>
      </c>
      <c r="N1091">
        <v>20.100000000000001</v>
      </c>
      <c r="O1091">
        <v>8</v>
      </c>
      <c r="P1091">
        <v>5</v>
      </c>
      <c r="Q1091">
        <v>1</v>
      </c>
      <c r="R1091">
        <v>2</v>
      </c>
      <c r="S1091">
        <v>165.36666361490899</v>
      </c>
      <c r="T1091" s="4">
        <v>45.5</v>
      </c>
      <c r="U1091">
        <v>1.4466666777928701</v>
      </c>
      <c r="V1091">
        <v>0.14399999876817099</v>
      </c>
      <c r="X1091">
        <v>72.400000000000006</v>
      </c>
      <c r="AE1091">
        <v>1.86</v>
      </c>
      <c r="AF1091">
        <v>1.528</v>
      </c>
      <c r="AG1091">
        <v>45.31</v>
      </c>
      <c r="AH1091">
        <v>-32.193979480000003</v>
      </c>
      <c r="AJ1091" s="5">
        <f t="shared" si="35"/>
        <v>24.36021505376344</v>
      </c>
    </row>
    <row r="1092" spans="1:36" x14ac:dyDescent="0.25">
      <c r="A1092" t="s">
        <v>5395</v>
      </c>
      <c r="B1092" t="s">
        <v>5471</v>
      </c>
      <c r="C1092" t="s">
        <v>5472</v>
      </c>
      <c r="D1092" t="str">
        <f t="shared" si="34"/>
        <v>Theobroma subincanum</v>
      </c>
      <c r="E1092" t="s">
        <v>5499</v>
      </c>
      <c r="F1092" t="s">
        <v>89</v>
      </c>
      <c r="G1092">
        <v>75</v>
      </c>
      <c r="H1092">
        <v>169</v>
      </c>
      <c r="I1092">
        <v>3</v>
      </c>
      <c r="J1092">
        <v>5</v>
      </c>
      <c r="K1092" t="s">
        <v>38</v>
      </c>
      <c r="L1092" t="s">
        <v>5499</v>
      </c>
      <c r="M1092">
        <v>601</v>
      </c>
      <c r="N1092">
        <v>16.2</v>
      </c>
      <c r="O1092">
        <v>16</v>
      </c>
      <c r="P1092">
        <v>3</v>
      </c>
      <c r="Q1092">
        <v>3</v>
      </c>
      <c r="R1092">
        <v>15</v>
      </c>
      <c r="S1092">
        <v>329.86665852864598</v>
      </c>
      <c r="T1092" s="4">
        <v>56.099999745686901</v>
      </c>
      <c r="U1092">
        <v>2.2566667397817</v>
      </c>
      <c r="V1092">
        <v>0.64866666992505395</v>
      </c>
      <c r="X1092">
        <v>176.9</v>
      </c>
      <c r="AE1092">
        <v>1.99</v>
      </c>
      <c r="AF1092">
        <v>-2.7909999999999999</v>
      </c>
      <c r="AG1092">
        <v>48.48</v>
      </c>
      <c r="AH1092">
        <v>-33.054715119999997</v>
      </c>
      <c r="AJ1092" s="5">
        <f t="shared" si="35"/>
        <v>24.361809045226128</v>
      </c>
    </row>
    <row r="1093" spans="1:36" x14ac:dyDescent="0.25">
      <c r="A1093" t="s">
        <v>4111</v>
      </c>
      <c r="B1093" t="s">
        <v>4112</v>
      </c>
      <c r="C1093" t="s">
        <v>3276</v>
      </c>
      <c r="D1093" t="str">
        <f t="shared" si="34"/>
        <v>Iryanthera sagotiana</v>
      </c>
      <c r="E1093" t="s">
        <v>4220</v>
      </c>
      <c r="F1093" t="s">
        <v>89</v>
      </c>
      <c r="G1093">
        <v>8</v>
      </c>
      <c r="H1093">
        <v>205</v>
      </c>
      <c r="I1093">
        <v>3</v>
      </c>
      <c r="J1093">
        <v>5</v>
      </c>
      <c r="K1093" t="s">
        <v>38</v>
      </c>
      <c r="L1093" t="s">
        <v>4220</v>
      </c>
      <c r="M1093">
        <v>412</v>
      </c>
      <c r="N1093">
        <v>15.9</v>
      </c>
      <c r="O1093">
        <v>12</v>
      </c>
      <c r="P1093">
        <v>2</v>
      </c>
      <c r="Q1093">
        <v>2</v>
      </c>
      <c r="R1093">
        <v>10</v>
      </c>
      <c r="S1093">
        <v>185.96666971842399</v>
      </c>
      <c r="T1093" s="4">
        <v>58.8333346048991</v>
      </c>
      <c r="U1093">
        <v>1.0299999713897701</v>
      </c>
      <c r="V1093">
        <v>0.24366665879885399</v>
      </c>
      <c r="X1093">
        <v>96.6</v>
      </c>
      <c r="Y1093" s="4">
        <v>0.54659999999999997</v>
      </c>
      <c r="AA1093">
        <v>5</v>
      </c>
      <c r="AE1093">
        <v>2.09</v>
      </c>
      <c r="AF1093">
        <v>-0.64</v>
      </c>
      <c r="AG1093">
        <v>50.94</v>
      </c>
      <c r="AH1093">
        <v>-34.224782269999999</v>
      </c>
      <c r="AJ1093" s="5">
        <f t="shared" si="35"/>
        <v>24.373205741626794</v>
      </c>
    </row>
    <row r="1094" spans="1:36" x14ac:dyDescent="0.25">
      <c r="A1094" t="s">
        <v>1606</v>
      </c>
      <c r="B1094" t="s">
        <v>1607</v>
      </c>
      <c r="C1094" t="s">
        <v>1608</v>
      </c>
      <c r="D1094" t="str">
        <f t="shared" si="34"/>
        <v>Goupia glabra</v>
      </c>
      <c r="E1094" t="s">
        <v>1617</v>
      </c>
      <c r="F1094" t="s">
        <v>40</v>
      </c>
      <c r="G1094">
        <v>51</v>
      </c>
      <c r="H1094">
        <v>33</v>
      </c>
      <c r="I1094">
        <v>3</v>
      </c>
      <c r="J1094">
        <v>5</v>
      </c>
      <c r="K1094" t="s">
        <v>38</v>
      </c>
      <c r="L1094" t="s">
        <v>1617</v>
      </c>
      <c r="M1094">
        <v>113</v>
      </c>
      <c r="N1094">
        <v>90.4</v>
      </c>
      <c r="O1094">
        <v>33</v>
      </c>
      <c r="P1094">
        <v>5</v>
      </c>
      <c r="Q1094">
        <v>3</v>
      </c>
      <c r="R1094">
        <v>28</v>
      </c>
      <c r="S1094">
        <v>189.233332316081</v>
      </c>
      <c r="T1094" s="4">
        <v>57.8333333333333</v>
      </c>
      <c r="U1094">
        <v>1.3466666936874401</v>
      </c>
      <c r="V1094">
        <v>0.18900000055631</v>
      </c>
      <c r="X1094">
        <v>61</v>
      </c>
      <c r="AE1094">
        <v>2.0260000601410901</v>
      </c>
      <c r="AF1094">
        <v>0.76892000436782804</v>
      </c>
      <c r="AG1094">
        <v>49.382999539375298</v>
      </c>
      <c r="AH1094">
        <v>-30.688295950000001</v>
      </c>
      <c r="AJ1094" s="5">
        <f t="shared" si="35"/>
        <v>24.374628861529391</v>
      </c>
    </row>
    <row r="1095" spans="1:36" x14ac:dyDescent="0.25">
      <c r="A1095" t="s">
        <v>1661</v>
      </c>
      <c r="B1095" t="s">
        <v>1747</v>
      </c>
      <c r="C1095" t="s">
        <v>1804</v>
      </c>
      <c r="D1095" t="str">
        <f t="shared" si="34"/>
        <v>Licania canescens</v>
      </c>
      <c r="E1095" t="s">
        <v>1864</v>
      </c>
      <c r="F1095" t="s">
        <v>89</v>
      </c>
      <c r="G1095">
        <v>91</v>
      </c>
      <c r="H1095">
        <v>152</v>
      </c>
      <c r="I1095">
        <v>3</v>
      </c>
      <c r="J1095">
        <v>5</v>
      </c>
      <c r="K1095" t="s">
        <v>38</v>
      </c>
      <c r="L1095" t="s">
        <v>1864</v>
      </c>
      <c r="M1095">
        <v>135</v>
      </c>
      <c r="N1095">
        <v>28.8</v>
      </c>
      <c r="O1095">
        <v>25</v>
      </c>
      <c r="P1095">
        <v>5</v>
      </c>
      <c r="Q1095">
        <v>2</v>
      </c>
      <c r="R1095">
        <v>15</v>
      </c>
      <c r="S1095">
        <v>234.03333028157601</v>
      </c>
      <c r="T1095" s="4">
        <v>60.666667938232401</v>
      </c>
      <c r="U1095">
        <v>2.1366666158040402</v>
      </c>
      <c r="V1095">
        <v>0.295666664838791</v>
      </c>
      <c r="X1095">
        <v>78</v>
      </c>
      <c r="AE1095">
        <v>1.75</v>
      </c>
      <c r="AF1095">
        <v>0.35299999999999998</v>
      </c>
      <c r="AG1095">
        <v>42.66</v>
      </c>
      <c r="AH1095">
        <v>-34.467375339999997</v>
      </c>
      <c r="AJ1095" s="5">
        <f t="shared" si="35"/>
        <v>24.377142857142854</v>
      </c>
    </row>
    <row r="1096" spans="1:36" x14ac:dyDescent="0.25">
      <c r="A1096" t="s">
        <v>2969</v>
      </c>
      <c r="B1096" t="s">
        <v>2999</v>
      </c>
      <c r="C1096" t="s">
        <v>3012</v>
      </c>
      <c r="D1096" t="str">
        <f t="shared" si="34"/>
        <v>Eschweilera coriacea</v>
      </c>
      <c r="E1096" t="s">
        <v>3080</v>
      </c>
      <c r="F1096" t="s">
        <v>116</v>
      </c>
      <c r="G1096">
        <v>137</v>
      </c>
      <c r="H1096">
        <v>9</v>
      </c>
      <c r="I1096">
        <v>3</v>
      </c>
      <c r="J1096">
        <v>5</v>
      </c>
      <c r="K1096" t="s">
        <v>38</v>
      </c>
      <c r="L1096" t="s">
        <v>3080</v>
      </c>
      <c r="M1096">
        <v>307</v>
      </c>
      <c r="N1096">
        <v>13.8</v>
      </c>
      <c r="O1096">
        <v>20</v>
      </c>
      <c r="P1096">
        <v>1</v>
      </c>
      <c r="Q1096">
        <v>1</v>
      </c>
      <c r="R1096">
        <v>18</v>
      </c>
      <c r="S1096">
        <v>210.43333435058599</v>
      </c>
      <c r="T1096" s="4">
        <v>59.199999491373703</v>
      </c>
      <c r="U1096">
        <v>2.05666665236155</v>
      </c>
      <c r="V1096">
        <v>1.40833334128062</v>
      </c>
      <c r="X1096">
        <v>396.4</v>
      </c>
      <c r="AE1096">
        <v>1.97299998253584</v>
      </c>
      <c r="AF1096">
        <v>4.1948800086975098</v>
      </c>
      <c r="AG1096">
        <v>48.0989992618561</v>
      </c>
      <c r="AH1096">
        <v>-32.912776530000002</v>
      </c>
      <c r="AJ1096" s="5">
        <f t="shared" si="35"/>
        <v>24.378611093567191</v>
      </c>
    </row>
    <row r="1097" spans="1:36" x14ac:dyDescent="0.25">
      <c r="A1097" t="s">
        <v>4889</v>
      </c>
      <c r="B1097" t="s">
        <v>4984</v>
      </c>
      <c r="C1097" t="s">
        <v>5054</v>
      </c>
      <c r="D1097" t="str">
        <f t="shared" si="34"/>
        <v>Micropholis venulosa</v>
      </c>
      <c r="E1097" t="s">
        <v>5058</v>
      </c>
      <c r="F1097" t="s">
        <v>40</v>
      </c>
      <c r="G1097">
        <v>14</v>
      </c>
      <c r="H1097">
        <v>28</v>
      </c>
      <c r="I1097">
        <v>3</v>
      </c>
      <c r="J1097">
        <v>5</v>
      </c>
      <c r="K1097" t="s">
        <v>38</v>
      </c>
      <c r="L1097" t="s">
        <v>5058</v>
      </c>
      <c r="M1097">
        <v>547</v>
      </c>
      <c r="N1097">
        <v>20.8</v>
      </c>
      <c r="O1097">
        <v>16</v>
      </c>
      <c r="P1097">
        <v>4</v>
      </c>
      <c r="Q1097">
        <v>5</v>
      </c>
      <c r="R1097">
        <v>16</v>
      </c>
      <c r="S1097">
        <v>191.43333435058599</v>
      </c>
      <c r="T1097" s="4">
        <v>35.433333079020201</v>
      </c>
      <c r="U1097">
        <v>0.83999997377395597</v>
      </c>
      <c r="V1097">
        <v>4.8999998718500103E-2</v>
      </c>
      <c r="X1097">
        <v>22.6</v>
      </c>
      <c r="Y1097" s="4">
        <v>0.67600000000000005</v>
      </c>
      <c r="Z1097">
        <v>0.56010000000000004</v>
      </c>
      <c r="AB1097">
        <v>0.59799999999999998</v>
      </c>
      <c r="AC1097">
        <v>13.6745</v>
      </c>
      <c r="AD1097">
        <v>1.3915</v>
      </c>
      <c r="AE1097">
        <v>1.9300000742077801</v>
      </c>
      <c r="AF1097">
        <v>2.11695003509521</v>
      </c>
      <c r="AG1097">
        <v>47.060999274253803</v>
      </c>
      <c r="AH1097">
        <v>-30.546249849999999</v>
      </c>
      <c r="AJ1097" s="5">
        <f t="shared" si="35"/>
        <v>24.383936510246635</v>
      </c>
    </row>
    <row r="1098" spans="1:36" x14ac:dyDescent="0.25">
      <c r="A1098" t="s">
        <v>1661</v>
      </c>
      <c r="B1098" t="s">
        <v>1747</v>
      </c>
      <c r="C1098" t="s">
        <v>1804</v>
      </c>
      <c r="D1098" t="str">
        <f t="shared" si="34"/>
        <v>Licania canescens</v>
      </c>
      <c r="E1098" t="s">
        <v>1841</v>
      </c>
      <c r="F1098" t="s">
        <v>116</v>
      </c>
      <c r="G1098">
        <v>184</v>
      </c>
      <c r="H1098">
        <v>56</v>
      </c>
      <c r="I1098">
        <v>3</v>
      </c>
      <c r="J1098">
        <v>5</v>
      </c>
      <c r="K1098" t="s">
        <v>38</v>
      </c>
      <c r="L1098" t="s">
        <v>1841</v>
      </c>
      <c r="M1098">
        <v>135</v>
      </c>
      <c r="N1098">
        <v>16</v>
      </c>
      <c r="O1098">
        <v>21</v>
      </c>
      <c r="P1098">
        <v>2</v>
      </c>
      <c r="Q1098">
        <v>2</v>
      </c>
      <c r="R1098">
        <v>20</v>
      </c>
      <c r="S1098">
        <v>173.666666666667</v>
      </c>
      <c r="T1098" s="4">
        <v>51.799999237060497</v>
      </c>
      <c r="U1098">
        <v>1.7766666809717799</v>
      </c>
      <c r="V1098">
        <v>0.26433333257834102</v>
      </c>
      <c r="Y1098" s="4">
        <v>0.80179999999999996</v>
      </c>
      <c r="Z1098">
        <v>0.42309999999999998</v>
      </c>
      <c r="AB1098">
        <v>0.78900000000000003</v>
      </c>
      <c r="AC1098">
        <v>11.452999999999999</v>
      </c>
      <c r="AD1098">
        <v>1.2895000000000001</v>
      </c>
      <c r="AE1098">
        <v>1.8619999289512601</v>
      </c>
      <c r="AF1098">
        <v>4.6187500953674299</v>
      </c>
      <c r="AG1098">
        <v>45.4050004482269</v>
      </c>
      <c r="AH1098">
        <v>-34.544859219999999</v>
      </c>
      <c r="AJ1098" s="5">
        <f t="shared" si="35"/>
        <v>24.385070988590478</v>
      </c>
    </row>
    <row r="1099" spans="1:36" x14ac:dyDescent="0.25">
      <c r="A1099" t="s">
        <v>3692</v>
      </c>
      <c r="B1099" t="s">
        <v>3693</v>
      </c>
      <c r="C1099" t="s">
        <v>2587</v>
      </c>
      <c r="D1099" t="str">
        <f t="shared" si="34"/>
        <v>Carapa procera</v>
      </c>
      <c r="E1099" t="s">
        <v>3716</v>
      </c>
      <c r="F1099" t="s">
        <v>42</v>
      </c>
      <c r="G1099">
        <v>56</v>
      </c>
      <c r="H1099">
        <v>322</v>
      </c>
      <c r="I1099">
        <v>3</v>
      </c>
      <c r="J1099">
        <v>5</v>
      </c>
      <c r="K1099" t="s">
        <v>38</v>
      </c>
      <c r="L1099" t="s">
        <v>3716</v>
      </c>
      <c r="M1099">
        <v>341</v>
      </c>
      <c r="N1099">
        <v>38.6</v>
      </c>
      <c r="O1099">
        <v>30</v>
      </c>
      <c r="P1099">
        <v>4</v>
      </c>
      <c r="Q1099">
        <v>4</v>
      </c>
      <c r="R1099">
        <v>25</v>
      </c>
      <c r="S1099">
        <v>225.666666666667</v>
      </c>
      <c r="T1099" s="4">
        <v>42.066666920979799</v>
      </c>
      <c r="U1099">
        <v>2.3133333524068198</v>
      </c>
      <c r="V1099">
        <v>0.99833333492279097</v>
      </c>
      <c r="X1099">
        <v>387.6</v>
      </c>
      <c r="AE1099">
        <v>1.8719999119639401</v>
      </c>
      <c r="AF1099">
        <v>1.4370100498199501</v>
      </c>
      <c r="AG1099">
        <v>45.664000511169398</v>
      </c>
      <c r="AH1099">
        <v>-29.37008252</v>
      </c>
      <c r="AJ1099" s="5">
        <f t="shared" si="35"/>
        <v>24.393163813380035</v>
      </c>
    </row>
    <row r="1100" spans="1:36" x14ac:dyDescent="0.25">
      <c r="A1100" t="s">
        <v>1187</v>
      </c>
      <c r="B1100" t="s">
        <v>1280</v>
      </c>
      <c r="C1100" t="s">
        <v>1281</v>
      </c>
      <c r="D1100" t="str">
        <f t="shared" si="34"/>
        <v>Eperua falcata</v>
      </c>
      <c r="E1100" t="s">
        <v>1320</v>
      </c>
      <c r="F1100" t="s">
        <v>89</v>
      </c>
      <c r="G1100">
        <v>9</v>
      </c>
      <c r="H1100">
        <v>222</v>
      </c>
      <c r="I1100">
        <v>3</v>
      </c>
      <c r="J1100">
        <v>5</v>
      </c>
      <c r="K1100" t="s">
        <v>38</v>
      </c>
      <c r="L1100" t="s">
        <v>1320</v>
      </c>
      <c r="M1100">
        <v>89</v>
      </c>
      <c r="N1100">
        <v>41.4</v>
      </c>
      <c r="O1100">
        <v>30</v>
      </c>
      <c r="P1100">
        <v>2</v>
      </c>
      <c r="Q1100">
        <v>3</v>
      </c>
      <c r="R1100">
        <v>20</v>
      </c>
      <c r="S1100">
        <v>171.13333129882801</v>
      </c>
      <c r="T1100" s="4">
        <v>49.033334096272803</v>
      </c>
      <c r="U1100">
        <v>1.32666671276093</v>
      </c>
      <c r="V1100">
        <v>0.29000000158945699</v>
      </c>
      <c r="X1100">
        <v>101.3</v>
      </c>
      <c r="Y1100" s="4">
        <v>0.65180000000000005</v>
      </c>
      <c r="AA1100">
        <v>8</v>
      </c>
      <c r="AE1100">
        <v>2.04</v>
      </c>
      <c r="AF1100">
        <v>0.318</v>
      </c>
      <c r="AG1100">
        <v>49.77</v>
      </c>
      <c r="AH1100">
        <v>-29.653916779999999</v>
      </c>
      <c r="AJ1100" s="5">
        <f t="shared" si="35"/>
        <v>24.397058823529413</v>
      </c>
    </row>
    <row r="1101" spans="1:36" x14ac:dyDescent="0.25">
      <c r="A1101" t="s">
        <v>1661</v>
      </c>
      <c r="B1101" t="s">
        <v>1747</v>
      </c>
      <c r="C1101" t="s">
        <v>1804</v>
      </c>
      <c r="D1101" t="str">
        <f t="shared" si="34"/>
        <v>Licania canescens</v>
      </c>
      <c r="E1101" t="s">
        <v>1811</v>
      </c>
      <c r="F1101" t="s">
        <v>74</v>
      </c>
      <c r="G1101">
        <v>38</v>
      </c>
      <c r="H1101">
        <v>56</v>
      </c>
      <c r="I1101">
        <v>3</v>
      </c>
      <c r="J1101">
        <v>5</v>
      </c>
      <c r="K1101" t="s">
        <v>38</v>
      </c>
      <c r="L1101" t="s">
        <v>1811</v>
      </c>
      <c r="M1101">
        <v>135</v>
      </c>
      <c r="N1101">
        <v>43.6</v>
      </c>
      <c r="P1101">
        <v>3</v>
      </c>
      <c r="Q1101">
        <v>5</v>
      </c>
      <c r="R1101">
        <v>30</v>
      </c>
      <c r="S1101">
        <v>285.10000101725302</v>
      </c>
      <c r="T1101" s="4">
        <v>53.133333841959598</v>
      </c>
      <c r="U1101">
        <v>1.46666665871938</v>
      </c>
      <c r="V1101">
        <v>0.29133332769075998</v>
      </c>
      <c r="X1101">
        <v>67</v>
      </c>
      <c r="AA1101">
        <v>8</v>
      </c>
      <c r="AE1101">
        <v>2.0190000534057599</v>
      </c>
      <c r="AF1101">
        <v>2.9795498847961399</v>
      </c>
      <c r="AG1101">
        <v>49.265998601913502</v>
      </c>
      <c r="AH1101">
        <v>-32.376202200000002</v>
      </c>
      <c r="AJ1101" s="5">
        <f t="shared" si="35"/>
        <v>24.401187369365797</v>
      </c>
    </row>
    <row r="1102" spans="1:36" x14ac:dyDescent="0.25">
      <c r="A1102" t="s">
        <v>822</v>
      </c>
      <c r="B1102" t="s">
        <v>849</v>
      </c>
      <c r="C1102" t="s">
        <v>1085</v>
      </c>
      <c r="D1102" t="str">
        <f t="shared" si="34"/>
        <v>Protium sagotianum</v>
      </c>
      <c r="E1102" t="s">
        <v>1088</v>
      </c>
      <c r="F1102" t="s">
        <v>37</v>
      </c>
      <c r="G1102">
        <v>93</v>
      </c>
      <c r="H1102">
        <v>73</v>
      </c>
      <c r="I1102">
        <v>3</v>
      </c>
      <c r="J1102">
        <v>5</v>
      </c>
      <c r="K1102" t="s">
        <v>38</v>
      </c>
      <c r="L1102" t="s">
        <v>1088</v>
      </c>
      <c r="M1102">
        <v>77</v>
      </c>
      <c r="N1102">
        <v>39.799999999999997</v>
      </c>
      <c r="O1102">
        <v>28</v>
      </c>
      <c r="P1102">
        <v>4</v>
      </c>
      <c r="Q1102">
        <v>4</v>
      </c>
      <c r="R1102">
        <v>28</v>
      </c>
      <c r="S1102">
        <v>183.666666666667</v>
      </c>
      <c r="T1102" s="4">
        <v>53.200000762939503</v>
      </c>
      <c r="U1102">
        <v>1.8666667143503799</v>
      </c>
      <c r="V1102">
        <v>0.463999996582667</v>
      </c>
      <c r="X1102">
        <v>171.2</v>
      </c>
      <c r="Y1102" s="4">
        <v>0.56999999999999995</v>
      </c>
      <c r="Z1102">
        <v>0.47</v>
      </c>
      <c r="AA1102">
        <v>7</v>
      </c>
      <c r="AB1102">
        <v>0.59124398231506303</v>
      </c>
      <c r="AC1102">
        <v>10.9915</v>
      </c>
      <c r="AD1102">
        <v>0.90802974999999997</v>
      </c>
      <c r="AE1102">
        <v>1.93399991840124</v>
      </c>
      <c r="AF1102">
        <v>1.2543699741363501</v>
      </c>
      <c r="AG1102">
        <v>47.196000814437902</v>
      </c>
      <c r="AH1102">
        <v>-31.057257119999999</v>
      </c>
      <c r="AJ1102" s="5">
        <f t="shared" si="35"/>
        <v>24.403310654455943</v>
      </c>
    </row>
    <row r="1103" spans="1:36" x14ac:dyDescent="0.25">
      <c r="A1103" t="s">
        <v>4889</v>
      </c>
      <c r="B1103" t="s">
        <v>5067</v>
      </c>
      <c r="C1103" t="s">
        <v>5243</v>
      </c>
      <c r="D1103" t="str">
        <f t="shared" si="34"/>
        <v>Pouteria melanopoda</v>
      </c>
      <c r="E1103" t="s">
        <v>5246</v>
      </c>
      <c r="F1103" t="s">
        <v>116</v>
      </c>
      <c r="G1103">
        <v>146</v>
      </c>
      <c r="H1103">
        <v>21</v>
      </c>
      <c r="I1103">
        <v>3</v>
      </c>
      <c r="J1103">
        <v>5</v>
      </c>
      <c r="K1103" t="s">
        <v>38</v>
      </c>
      <c r="L1103" t="s">
        <v>5246</v>
      </c>
      <c r="M1103">
        <v>565</v>
      </c>
      <c r="N1103">
        <v>60.6</v>
      </c>
      <c r="O1103">
        <v>34</v>
      </c>
      <c r="P1103">
        <v>5</v>
      </c>
      <c r="Q1103">
        <v>4</v>
      </c>
      <c r="R1103">
        <v>30</v>
      </c>
      <c r="S1103">
        <v>267.90000406900998</v>
      </c>
      <c r="T1103" s="4">
        <v>44.699999491373703</v>
      </c>
      <c r="U1103">
        <v>3.02000006039937</v>
      </c>
      <c r="V1103">
        <v>3.71833348274231</v>
      </c>
      <c r="X1103">
        <v>558.9</v>
      </c>
      <c r="Y1103" s="4">
        <v>0.65529999999999999</v>
      </c>
      <c r="Z1103">
        <v>0.73270000000000002</v>
      </c>
      <c r="AA1103">
        <v>4</v>
      </c>
      <c r="AB1103">
        <v>0.56999999999999995</v>
      </c>
      <c r="AC1103">
        <v>9.0365000000000002</v>
      </c>
      <c r="AD1103">
        <v>3.0325000000000002</v>
      </c>
      <c r="AE1103">
        <v>2.04</v>
      </c>
      <c r="AF1103">
        <v>4.7489999999999997</v>
      </c>
      <c r="AG1103">
        <v>49.83</v>
      </c>
      <c r="AH1103">
        <v>-29.970465140000002</v>
      </c>
      <c r="AJ1103" s="5">
        <f t="shared" si="35"/>
        <v>24.426470588235293</v>
      </c>
    </row>
    <row r="1104" spans="1:36" x14ac:dyDescent="0.25">
      <c r="A1104" t="s">
        <v>4889</v>
      </c>
      <c r="B1104" t="s">
        <v>5067</v>
      </c>
      <c r="C1104" t="s">
        <v>5252</v>
      </c>
      <c r="D1104" t="str">
        <f t="shared" si="34"/>
        <v>Pouteria reticulata</v>
      </c>
      <c r="E1104" t="s">
        <v>5253</v>
      </c>
      <c r="F1104" t="s">
        <v>42</v>
      </c>
      <c r="G1104">
        <v>37</v>
      </c>
      <c r="H1104">
        <v>309</v>
      </c>
      <c r="I1104">
        <v>3</v>
      </c>
      <c r="J1104">
        <v>5</v>
      </c>
      <c r="K1104" t="s">
        <v>38</v>
      </c>
      <c r="L1104" t="s">
        <v>5253</v>
      </c>
      <c r="M1104">
        <v>799</v>
      </c>
      <c r="N1104">
        <v>17</v>
      </c>
      <c r="O1104">
        <v>28</v>
      </c>
      <c r="P1104">
        <v>3</v>
      </c>
      <c r="Q1104">
        <v>3</v>
      </c>
      <c r="R1104">
        <v>18</v>
      </c>
      <c r="S1104">
        <v>252</v>
      </c>
      <c r="T1104" s="4">
        <v>52.3333333333333</v>
      </c>
      <c r="U1104">
        <v>2.0466666221618701</v>
      </c>
      <c r="V1104">
        <v>0.436333328485489</v>
      </c>
      <c r="X1104">
        <v>103.8</v>
      </c>
      <c r="Y1104" s="4">
        <v>0.75239999999999996</v>
      </c>
      <c r="Z1104">
        <v>0.54390000000000005</v>
      </c>
      <c r="AA1104">
        <v>1</v>
      </c>
      <c r="AB1104">
        <v>0.66200000000000003</v>
      </c>
      <c r="AC1104">
        <v>8.9105000000000008</v>
      </c>
      <c r="AD1104">
        <v>0.83899999999999997</v>
      </c>
      <c r="AE1104">
        <v>1.9869999960064899</v>
      </c>
      <c r="AF1104">
        <v>2.0824100971221902</v>
      </c>
      <c r="AG1104">
        <v>48.537001013755798</v>
      </c>
      <c r="AH1104">
        <v>-32.843200269999997</v>
      </c>
      <c r="AJ1104" s="5">
        <f t="shared" si="35"/>
        <v>24.427277861754593</v>
      </c>
    </row>
    <row r="1105" spans="1:36" x14ac:dyDescent="0.25">
      <c r="A1105" t="s">
        <v>1606</v>
      </c>
      <c r="B1105" t="s">
        <v>1607</v>
      </c>
      <c r="C1105" t="s">
        <v>1608</v>
      </c>
      <c r="D1105" t="str">
        <f t="shared" si="34"/>
        <v>Goupia glabra</v>
      </c>
      <c r="E1105" t="s">
        <v>1610</v>
      </c>
      <c r="F1105" t="s">
        <v>37</v>
      </c>
      <c r="G1105">
        <v>70</v>
      </c>
      <c r="H1105">
        <v>16</v>
      </c>
      <c r="I1105">
        <v>3</v>
      </c>
      <c r="J1105">
        <v>5</v>
      </c>
      <c r="K1105" t="s">
        <v>38</v>
      </c>
      <c r="L1105" t="s">
        <v>1610</v>
      </c>
      <c r="M1105">
        <v>113</v>
      </c>
      <c r="N1105">
        <v>38.9</v>
      </c>
      <c r="O1105">
        <v>24</v>
      </c>
      <c r="P1105">
        <v>4</v>
      </c>
      <c r="Q1105">
        <v>4</v>
      </c>
      <c r="R1105">
        <v>24</v>
      </c>
      <c r="S1105">
        <v>199.89999898274701</v>
      </c>
      <c r="T1105" s="4">
        <v>63.933334350585902</v>
      </c>
      <c r="U1105">
        <v>1.56999997297923</v>
      </c>
      <c r="V1105">
        <v>0.342333326737086</v>
      </c>
      <c r="Y1105" s="4">
        <v>0.69</v>
      </c>
      <c r="Z1105">
        <v>0.56000000000000005</v>
      </c>
      <c r="AA1105">
        <v>6</v>
      </c>
      <c r="AB1105">
        <v>0.60880827903747603</v>
      </c>
      <c r="AC1105">
        <v>11.193</v>
      </c>
      <c r="AD1105">
        <v>0.48089834999999997</v>
      </c>
      <c r="AE1105">
        <v>2.0770000293850899</v>
      </c>
      <c r="AF1105">
        <v>1.83551001548767</v>
      </c>
      <c r="AG1105">
        <v>50.743997097015402</v>
      </c>
      <c r="AH1105">
        <v>-30.173741199999998</v>
      </c>
      <c r="AJ1105" s="5">
        <f t="shared" si="35"/>
        <v>24.43138968661378</v>
      </c>
    </row>
    <row r="1106" spans="1:36" x14ac:dyDescent="0.25">
      <c r="A1106" t="s">
        <v>4111</v>
      </c>
      <c r="B1106" t="s">
        <v>4253</v>
      </c>
      <c r="C1106" t="s">
        <v>4265</v>
      </c>
      <c r="D1106" t="str">
        <f t="shared" si="34"/>
        <v>Virola michelii</v>
      </c>
      <c r="E1106" t="s">
        <v>4274</v>
      </c>
      <c r="F1106" t="s">
        <v>37</v>
      </c>
      <c r="G1106">
        <v>99</v>
      </c>
      <c r="H1106">
        <v>35</v>
      </c>
      <c r="I1106">
        <v>3</v>
      </c>
      <c r="J1106">
        <v>5</v>
      </c>
      <c r="K1106" t="s">
        <v>38</v>
      </c>
      <c r="L1106" t="s">
        <v>4274</v>
      </c>
      <c r="M1106">
        <v>416</v>
      </c>
      <c r="N1106">
        <v>41.7</v>
      </c>
      <c r="O1106">
        <v>27</v>
      </c>
      <c r="P1106">
        <v>5</v>
      </c>
      <c r="Q1106">
        <v>5</v>
      </c>
      <c r="R1106">
        <v>27</v>
      </c>
      <c r="S1106">
        <v>239.53333536783899</v>
      </c>
      <c r="T1106" s="4">
        <v>51.099999745686901</v>
      </c>
      <c r="U1106">
        <v>1.37999999523163</v>
      </c>
      <c r="V1106">
        <v>0.62733332316080703</v>
      </c>
      <c r="AA1106">
        <v>9</v>
      </c>
      <c r="AE1106">
        <v>2.01299991458654</v>
      </c>
      <c r="AF1106">
        <v>1.2229800224304199</v>
      </c>
      <c r="AG1106">
        <v>49.204000830650301</v>
      </c>
      <c r="AH1106">
        <v>-31.73955763</v>
      </c>
      <c r="AJ1106" s="5">
        <f t="shared" si="35"/>
        <v>24.443121171595557</v>
      </c>
    </row>
    <row r="1107" spans="1:36" x14ac:dyDescent="0.25">
      <c r="A1107" t="s">
        <v>2969</v>
      </c>
      <c r="B1107" t="s">
        <v>2999</v>
      </c>
      <c r="C1107" t="s">
        <v>3012</v>
      </c>
      <c r="D1107" t="str">
        <f t="shared" si="34"/>
        <v>Eschweilera coriacea</v>
      </c>
      <c r="E1107" t="s">
        <v>3018</v>
      </c>
      <c r="F1107" t="s">
        <v>37</v>
      </c>
      <c r="G1107">
        <v>25</v>
      </c>
      <c r="H1107">
        <v>66</v>
      </c>
      <c r="I1107">
        <v>3</v>
      </c>
      <c r="J1107">
        <v>3</v>
      </c>
      <c r="K1107" t="s">
        <v>38</v>
      </c>
      <c r="L1107" t="s">
        <v>3018</v>
      </c>
      <c r="M1107">
        <v>307</v>
      </c>
      <c r="N1107">
        <v>18.600000000000001</v>
      </c>
      <c r="O1107">
        <v>21</v>
      </c>
      <c r="P1107">
        <v>3</v>
      </c>
      <c r="Q1107">
        <v>4</v>
      </c>
      <c r="R1107">
        <v>21</v>
      </c>
      <c r="S1107">
        <v>250.76666259765599</v>
      </c>
      <c r="T1107" s="4">
        <v>61.100001017252602</v>
      </c>
      <c r="U1107">
        <v>2.05666665236155</v>
      </c>
      <c r="V1107">
        <v>1.18366666634878</v>
      </c>
      <c r="X1107">
        <v>320.89999999999998</v>
      </c>
      <c r="AA1107">
        <v>3</v>
      </c>
      <c r="AE1107">
        <v>1.99999995529652</v>
      </c>
      <c r="AF1107">
        <v>2.3347001075744598</v>
      </c>
      <c r="AG1107">
        <v>48.989000916480997</v>
      </c>
      <c r="AH1107">
        <v>-31.905963589999999</v>
      </c>
      <c r="AJ1107" s="5">
        <f t="shared" si="35"/>
        <v>24.494501005735216</v>
      </c>
    </row>
    <row r="1108" spans="1:36" x14ac:dyDescent="0.25">
      <c r="A1108" t="s">
        <v>4111</v>
      </c>
      <c r="B1108" t="s">
        <v>4112</v>
      </c>
      <c r="C1108" t="s">
        <v>3276</v>
      </c>
      <c r="D1108" t="str">
        <f t="shared" si="34"/>
        <v>Iryanthera sagotiana</v>
      </c>
      <c r="E1108" t="s">
        <v>4127</v>
      </c>
      <c r="F1108" t="s">
        <v>37</v>
      </c>
      <c r="G1108">
        <v>2</v>
      </c>
      <c r="H1108">
        <v>5</v>
      </c>
      <c r="I1108">
        <v>3</v>
      </c>
      <c r="J1108">
        <v>5</v>
      </c>
      <c r="K1108" t="s">
        <v>38</v>
      </c>
      <c r="L1108" t="s">
        <v>4127</v>
      </c>
      <c r="M1108">
        <v>412</v>
      </c>
      <c r="N1108">
        <v>15.4</v>
      </c>
      <c r="O1108">
        <v>18</v>
      </c>
      <c r="P1108">
        <v>3</v>
      </c>
      <c r="Q1108">
        <v>3</v>
      </c>
      <c r="R1108">
        <v>18</v>
      </c>
      <c r="S1108">
        <v>203.63333638509101</v>
      </c>
      <c r="T1108" s="4">
        <v>56.933333079020201</v>
      </c>
      <c r="U1108">
        <v>0.66999999682108602</v>
      </c>
      <c r="V1108">
        <v>0.32899999618530301</v>
      </c>
      <c r="X1108">
        <v>112.8</v>
      </c>
      <c r="Y1108" s="4">
        <v>0.59</v>
      </c>
      <c r="Z1108">
        <v>0.68</v>
      </c>
      <c r="AA1108">
        <v>1</v>
      </c>
      <c r="AB1108">
        <v>0.50511705875396695</v>
      </c>
      <c r="AC1108">
        <v>9.4154999999999998</v>
      </c>
      <c r="AD1108">
        <v>0.75161710999999998</v>
      </c>
      <c r="AE1108">
        <v>2.0999999716877902</v>
      </c>
      <c r="AF1108">
        <v>1.80323994159698</v>
      </c>
      <c r="AG1108">
        <v>51.441001892089801</v>
      </c>
      <c r="AH1108">
        <v>-33.2770364</v>
      </c>
      <c r="AJ1108" s="5">
        <f t="shared" si="35"/>
        <v>24.495715516960779</v>
      </c>
    </row>
    <row r="1109" spans="1:36" x14ac:dyDescent="0.25">
      <c r="A1109" t="s">
        <v>5366</v>
      </c>
      <c r="B1109" t="s">
        <v>5367</v>
      </c>
      <c r="C1109" t="s">
        <v>4643</v>
      </c>
      <c r="D1109" t="str">
        <f t="shared" si="34"/>
        <v>Simaba polyphylla</v>
      </c>
      <c r="E1109" t="s">
        <v>5386</v>
      </c>
      <c r="F1109" t="s">
        <v>40</v>
      </c>
      <c r="G1109">
        <v>64</v>
      </c>
      <c r="H1109">
        <v>42</v>
      </c>
      <c r="I1109">
        <v>3</v>
      </c>
      <c r="J1109">
        <v>5</v>
      </c>
      <c r="K1109" t="s">
        <v>38</v>
      </c>
      <c r="L1109" t="s">
        <v>5386</v>
      </c>
      <c r="M1109">
        <v>593</v>
      </c>
      <c r="N1109">
        <v>10.8</v>
      </c>
      <c r="O1109">
        <v>18</v>
      </c>
      <c r="P1109">
        <v>3</v>
      </c>
      <c r="Q1109">
        <v>3</v>
      </c>
      <c r="R1109">
        <v>15</v>
      </c>
      <c r="S1109">
        <v>209.233332316081</v>
      </c>
      <c r="T1109" s="4">
        <v>50.799999237060497</v>
      </c>
      <c r="V1109">
        <v>6.4666667332251904E-2</v>
      </c>
      <c r="X1109">
        <v>30.4</v>
      </c>
      <c r="Y1109" s="4">
        <v>0.47399999999999998</v>
      </c>
      <c r="Z1109">
        <v>0.69279999999999997</v>
      </c>
      <c r="AB1109">
        <v>0.52600000000000002</v>
      </c>
      <c r="AC1109">
        <v>15.879</v>
      </c>
      <c r="AD1109">
        <v>2.7810000000000001</v>
      </c>
      <c r="AE1109">
        <v>1.9230000674724601</v>
      </c>
      <c r="AF1109">
        <v>4.1872000694274902</v>
      </c>
      <c r="AG1109">
        <v>47.110000252723701</v>
      </c>
      <c r="AH1109">
        <v>-32.165092999999999</v>
      </c>
      <c r="AJ1109" s="5">
        <f t="shared" si="35"/>
        <v>24.49817919904903</v>
      </c>
    </row>
    <row r="1110" spans="1:36" x14ac:dyDescent="0.25">
      <c r="A1110" t="s">
        <v>1187</v>
      </c>
      <c r="B1110" t="s">
        <v>1280</v>
      </c>
      <c r="C1110" t="s">
        <v>1281</v>
      </c>
      <c r="D1110" t="str">
        <f t="shared" si="34"/>
        <v>Eperua falcata</v>
      </c>
      <c r="E1110" t="s">
        <v>1309</v>
      </c>
      <c r="F1110" t="s">
        <v>116</v>
      </c>
      <c r="G1110">
        <v>113</v>
      </c>
      <c r="H1110">
        <v>100</v>
      </c>
      <c r="I1110">
        <v>3</v>
      </c>
      <c r="J1110">
        <v>5</v>
      </c>
      <c r="K1110" t="s">
        <v>38</v>
      </c>
      <c r="L1110" t="s">
        <v>1309</v>
      </c>
      <c r="M1110">
        <v>89</v>
      </c>
      <c r="N1110">
        <v>13</v>
      </c>
      <c r="P1110">
        <v>1</v>
      </c>
      <c r="Q1110">
        <v>1</v>
      </c>
      <c r="R1110">
        <v>12</v>
      </c>
      <c r="S1110">
        <v>146.56666564941401</v>
      </c>
      <c r="T1110" s="4">
        <v>48.966665903727197</v>
      </c>
      <c r="U1110">
        <v>1.0666666825612401</v>
      </c>
      <c r="V1110">
        <v>0.37066667278607701</v>
      </c>
      <c r="X1110">
        <v>165.2</v>
      </c>
      <c r="AA1110">
        <v>7</v>
      </c>
      <c r="AE1110">
        <v>1.7850000411272</v>
      </c>
      <c r="AF1110">
        <v>3.4716000556945801</v>
      </c>
      <c r="AG1110">
        <v>43.746998906135602</v>
      </c>
      <c r="AH1110">
        <v>-31.250656029999998</v>
      </c>
      <c r="AJ1110" s="5">
        <f t="shared" si="35"/>
        <v>24.508122071812416</v>
      </c>
    </row>
    <row r="1111" spans="1:36" x14ac:dyDescent="0.25">
      <c r="A1111" t="s">
        <v>822</v>
      </c>
      <c r="B1111" t="s">
        <v>849</v>
      </c>
      <c r="C1111" t="s">
        <v>917</v>
      </c>
      <c r="D1111" t="str">
        <f t="shared" si="34"/>
        <v>Protium gallicum</v>
      </c>
      <c r="E1111" t="s">
        <v>930</v>
      </c>
      <c r="F1111" t="s">
        <v>37</v>
      </c>
      <c r="G1111">
        <v>42</v>
      </c>
      <c r="H1111">
        <v>58</v>
      </c>
      <c r="I1111">
        <v>3</v>
      </c>
      <c r="J1111">
        <v>5</v>
      </c>
      <c r="K1111" t="s">
        <v>38</v>
      </c>
      <c r="L1111" t="s">
        <v>930</v>
      </c>
      <c r="M1111">
        <v>70</v>
      </c>
      <c r="N1111">
        <v>14</v>
      </c>
      <c r="O1111">
        <v>17</v>
      </c>
      <c r="P1111">
        <v>3</v>
      </c>
      <c r="Q1111">
        <v>4</v>
      </c>
      <c r="R1111">
        <v>15</v>
      </c>
      <c r="S1111">
        <v>167.79999796549501</v>
      </c>
      <c r="T1111" s="4">
        <v>53.300000508626297</v>
      </c>
      <c r="U1111">
        <v>0.99666666984558105</v>
      </c>
      <c r="V1111">
        <v>0.16033333539962799</v>
      </c>
      <c r="X1111">
        <v>56.7</v>
      </c>
      <c r="AA1111">
        <v>2</v>
      </c>
      <c r="AE1111">
        <v>1.94199997931719</v>
      </c>
      <c r="AF1111">
        <v>2.3285000324249299</v>
      </c>
      <c r="AG1111">
        <v>47.637000679969802</v>
      </c>
      <c r="AH1111">
        <v>-33.149700350000003</v>
      </c>
      <c r="AJ1111" s="5">
        <f t="shared" si="35"/>
        <v>24.529866728793188</v>
      </c>
    </row>
    <row r="1112" spans="1:36" x14ac:dyDescent="0.25">
      <c r="A1112" t="s">
        <v>2365</v>
      </c>
      <c r="B1112" t="s">
        <v>2488</v>
      </c>
      <c r="C1112" t="s">
        <v>2489</v>
      </c>
      <c r="D1112" t="str">
        <f t="shared" si="34"/>
        <v>Pogonophora schomburgkiana</v>
      </c>
      <c r="E1112" t="s">
        <v>2514</v>
      </c>
      <c r="F1112" t="s">
        <v>89</v>
      </c>
      <c r="G1112">
        <v>96</v>
      </c>
      <c r="H1112">
        <v>132</v>
      </c>
      <c r="I1112">
        <v>3</v>
      </c>
      <c r="J1112">
        <v>5</v>
      </c>
      <c r="K1112" t="s">
        <v>38</v>
      </c>
      <c r="L1112" t="s">
        <v>2514</v>
      </c>
      <c r="M1112">
        <v>217</v>
      </c>
      <c r="N1112">
        <v>20.2</v>
      </c>
      <c r="O1112">
        <v>18</v>
      </c>
      <c r="P1112">
        <v>3</v>
      </c>
      <c r="Q1112">
        <v>3</v>
      </c>
      <c r="R1112">
        <v>16</v>
      </c>
      <c r="S1112">
        <v>211.46666463216101</v>
      </c>
      <c r="T1112" s="4">
        <v>62.300000508626297</v>
      </c>
      <c r="U1112">
        <v>1.2600000301996901</v>
      </c>
      <c r="V1112">
        <v>0.134000000854333</v>
      </c>
      <c r="X1112">
        <v>50.8</v>
      </c>
      <c r="AE1112">
        <v>1.91</v>
      </c>
      <c r="AF1112">
        <v>1.726</v>
      </c>
      <c r="AG1112">
        <v>46.88</v>
      </c>
      <c r="AH1112">
        <v>-33.861842250000002</v>
      </c>
      <c r="AJ1112" s="5">
        <f t="shared" si="35"/>
        <v>24.544502617801051</v>
      </c>
    </row>
    <row r="1113" spans="1:36" x14ac:dyDescent="0.25">
      <c r="A1113" t="s">
        <v>5395</v>
      </c>
      <c r="B1113" t="s">
        <v>5471</v>
      </c>
      <c r="C1113" t="s">
        <v>5472</v>
      </c>
      <c r="D1113" t="str">
        <f t="shared" si="34"/>
        <v>Theobroma subincanum</v>
      </c>
      <c r="E1113" t="s">
        <v>5488</v>
      </c>
      <c r="F1113" t="s">
        <v>42</v>
      </c>
      <c r="G1113">
        <v>13</v>
      </c>
      <c r="H1113">
        <v>326</v>
      </c>
      <c r="I1113">
        <v>3</v>
      </c>
      <c r="J1113">
        <v>5</v>
      </c>
      <c r="K1113" t="s">
        <v>38</v>
      </c>
      <c r="L1113" t="s">
        <v>5488</v>
      </c>
      <c r="M1113">
        <v>601</v>
      </c>
      <c r="N1113">
        <v>24.7</v>
      </c>
      <c r="O1113">
        <v>23</v>
      </c>
      <c r="P1113">
        <v>3</v>
      </c>
      <c r="Q1113">
        <v>3</v>
      </c>
      <c r="R1113">
        <v>23</v>
      </c>
      <c r="S1113">
        <v>318.90000406900998</v>
      </c>
      <c r="T1113" s="4">
        <v>57.566666920979799</v>
      </c>
      <c r="U1113">
        <v>2.5133333206176798</v>
      </c>
      <c r="V1113">
        <v>0.62500000993410698</v>
      </c>
      <c r="X1113">
        <v>210.5</v>
      </c>
      <c r="Y1113" s="4">
        <v>0.5645</v>
      </c>
      <c r="Z1113">
        <v>0.70709999999999995</v>
      </c>
      <c r="AA1113">
        <v>4</v>
      </c>
      <c r="AB1113">
        <v>0.53</v>
      </c>
      <c r="AC1113">
        <v>9.0775000000000006</v>
      </c>
      <c r="AD1113">
        <v>2.5019999999999998</v>
      </c>
      <c r="AE1113">
        <v>1.94600000977516</v>
      </c>
      <c r="AF1113">
        <v>1.2287900447845499</v>
      </c>
      <c r="AG1113">
        <v>47.780001163482702</v>
      </c>
      <c r="AH1113">
        <v>-31.23532754</v>
      </c>
      <c r="AJ1113" s="5">
        <f t="shared" si="35"/>
        <v>24.552929559852974</v>
      </c>
    </row>
    <row r="1114" spans="1:36" x14ac:dyDescent="0.25">
      <c r="A1114" t="s">
        <v>1187</v>
      </c>
      <c r="B1114" t="s">
        <v>1280</v>
      </c>
      <c r="C1114" t="s">
        <v>1281</v>
      </c>
      <c r="D1114" t="str">
        <f t="shared" si="34"/>
        <v>Eperua falcata</v>
      </c>
      <c r="E1114" t="s">
        <v>1303</v>
      </c>
      <c r="F1114" t="s">
        <v>74</v>
      </c>
      <c r="G1114">
        <v>36</v>
      </c>
      <c r="H1114">
        <v>22</v>
      </c>
      <c r="I1114">
        <v>3</v>
      </c>
      <c r="J1114">
        <v>5</v>
      </c>
      <c r="K1114" t="s">
        <v>38</v>
      </c>
      <c r="L1114" t="s">
        <v>1303</v>
      </c>
      <c r="M1114">
        <v>89</v>
      </c>
      <c r="N1114">
        <v>59.8</v>
      </c>
      <c r="O1114">
        <v>26</v>
      </c>
      <c r="P1114">
        <v>4</v>
      </c>
      <c r="Q1114">
        <v>5</v>
      </c>
      <c r="R1114">
        <v>26</v>
      </c>
      <c r="S1114">
        <v>168.43333435058599</v>
      </c>
      <c r="T1114" s="4">
        <v>48.866666158040402</v>
      </c>
      <c r="U1114">
        <v>1.36666667461395</v>
      </c>
      <c r="V1114">
        <v>0.33466666440169002</v>
      </c>
      <c r="X1114">
        <v>116.4</v>
      </c>
      <c r="Y1114" s="4">
        <v>0.66</v>
      </c>
      <c r="Z1114">
        <v>0.51</v>
      </c>
      <c r="AA1114">
        <v>10</v>
      </c>
      <c r="AB1114">
        <v>0.52200000000000002</v>
      </c>
      <c r="AC1114">
        <v>6.9394900000000002</v>
      </c>
      <c r="AD1114">
        <v>1.7390000000000001</v>
      </c>
      <c r="AE1114">
        <v>2.1059999242425</v>
      </c>
      <c r="AF1114">
        <v>2.3398699760436998</v>
      </c>
      <c r="AG1114">
        <v>51.719999313354499</v>
      </c>
      <c r="AH1114">
        <v>-28.562543640000001</v>
      </c>
      <c r="AJ1114" s="5">
        <f t="shared" si="35"/>
        <v>24.558405115782467</v>
      </c>
    </row>
    <row r="1115" spans="1:36" x14ac:dyDescent="0.25">
      <c r="A1115" t="s">
        <v>1187</v>
      </c>
      <c r="B1115" t="s">
        <v>1280</v>
      </c>
      <c r="C1115" t="s">
        <v>1281</v>
      </c>
      <c r="D1115" t="str">
        <f t="shared" si="34"/>
        <v>Eperua falcata</v>
      </c>
      <c r="E1115" t="s">
        <v>1301</v>
      </c>
      <c r="F1115" t="s">
        <v>74</v>
      </c>
      <c r="G1115">
        <v>29</v>
      </c>
      <c r="H1115">
        <v>13</v>
      </c>
      <c r="I1115">
        <v>3</v>
      </c>
      <c r="J1115">
        <v>5</v>
      </c>
      <c r="K1115" t="s">
        <v>38</v>
      </c>
      <c r="L1115" t="s">
        <v>1301</v>
      </c>
      <c r="M1115">
        <v>89</v>
      </c>
      <c r="N1115">
        <v>42.6</v>
      </c>
      <c r="O1115">
        <v>22</v>
      </c>
      <c r="P1115">
        <v>5</v>
      </c>
      <c r="Q1115">
        <v>5</v>
      </c>
      <c r="R1115">
        <v>22</v>
      </c>
      <c r="S1115">
        <v>178.56666564941401</v>
      </c>
      <c r="T1115" s="4">
        <v>48.3333333333333</v>
      </c>
      <c r="U1115">
        <v>1.2066667079925499</v>
      </c>
      <c r="V1115">
        <v>0.43866666158040402</v>
      </c>
      <c r="X1115">
        <v>129.69999999999999</v>
      </c>
      <c r="AE1115">
        <v>2.14699991047382</v>
      </c>
      <c r="AF1115">
        <v>1.6389399766921999</v>
      </c>
      <c r="AG1115">
        <v>52.742999792098999</v>
      </c>
      <c r="AH1115">
        <v>-28.981235349999999</v>
      </c>
      <c r="AJ1115" s="5">
        <f t="shared" si="35"/>
        <v>24.565906842753048</v>
      </c>
    </row>
    <row r="1116" spans="1:36" x14ac:dyDescent="0.25">
      <c r="A1116" t="s">
        <v>4482</v>
      </c>
      <c r="B1116" t="s">
        <v>4573</v>
      </c>
      <c r="C1116" t="s">
        <v>3658</v>
      </c>
      <c r="D1116" t="str">
        <f t="shared" si="34"/>
        <v>Dipteryx punctata</v>
      </c>
      <c r="E1116" t="s">
        <v>4578</v>
      </c>
      <c r="F1116" t="s">
        <v>89</v>
      </c>
      <c r="G1116">
        <v>82</v>
      </c>
      <c r="H1116">
        <v>162</v>
      </c>
      <c r="I1116">
        <v>3</v>
      </c>
      <c r="J1116">
        <v>4</v>
      </c>
      <c r="K1116" t="s">
        <v>38</v>
      </c>
      <c r="L1116" t="s">
        <v>4578</v>
      </c>
      <c r="M1116">
        <v>460</v>
      </c>
      <c r="N1116">
        <v>49.2</v>
      </c>
      <c r="O1116">
        <v>26</v>
      </c>
      <c r="P1116">
        <v>5</v>
      </c>
      <c r="Q1116">
        <v>5</v>
      </c>
      <c r="R1116">
        <v>25</v>
      </c>
      <c r="S1116">
        <v>308.23333740234398</v>
      </c>
      <c r="T1116" s="4">
        <v>58.100001017252602</v>
      </c>
      <c r="U1116">
        <v>1.0099999904632599</v>
      </c>
      <c r="V1116">
        <v>0.91333331664403306</v>
      </c>
      <c r="X1116">
        <v>183.5</v>
      </c>
      <c r="Y1116" s="4">
        <v>0.85370000000000001</v>
      </c>
      <c r="AA1116">
        <v>9</v>
      </c>
      <c r="AE1116">
        <v>2.0499999999999998</v>
      </c>
      <c r="AF1116">
        <v>0.50700000000000001</v>
      </c>
      <c r="AG1116">
        <v>50.4</v>
      </c>
      <c r="AH1116">
        <v>-28.826218950000001</v>
      </c>
      <c r="AJ1116" s="5">
        <f t="shared" si="35"/>
        <v>24.585365853658537</v>
      </c>
    </row>
    <row r="1117" spans="1:36" x14ac:dyDescent="0.25">
      <c r="A1117" t="s">
        <v>2042</v>
      </c>
      <c r="B1117" t="s">
        <v>2089</v>
      </c>
      <c r="C1117" t="s">
        <v>6377</v>
      </c>
      <c r="D1117" t="str">
        <f t="shared" si="34"/>
        <v>Symphonia sp, 1</v>
      </c>
      <c r="E1117" t="s">
        <v>2107</v>
      </c>
      <c r="F1117" t="s">
        <v>89</v>
      </c>
      <c r="G1117">
        <v>68</v>
      </c>
      <c r="H1117">
        <v>222</v>
      </c>
      <c r="I1117">
        <v>3</v>
      </c>
      <c r="J1117">
        <v>5</v>
      </c>
      <c r="K1117" t="s">
        <v>38</v>
      </c>
      <c r="L1117" t="s">
        <v>2107</v>
      </c>
      <c r="M1117">
        <v>164</v>
      </c>
      <c r="N1117">
        <v>24.7</v>
      </c>
      <c r="O1117">
        <v>29</v>
      </c>
      <c r="P1117">
        <v>4</v>
      </c>
      <c r="Q1117">
        <v>4</v>
      </c>
      <c r="R1117">
        <v>20</v>
      </c>
      <c r="S1117">
        <v>285.43333435058599</v>
      </c>
      <c r="T1117" s="4">
        <v>70.5</v>
      </c>
      <c r="U1117">
        <v>1.3133333126703901</v>
      </c>
      <c r="V1117">
        <v>0.10000000149011599</v>
      </c>
      <c r="X1117">
        <v>26.3</v>
      </c>
      <c r="AE1117">
        <v>1.97</v>
      </c>
      <c r="AF1117">
        <v>5.3999999999999999E-2</v>
      </c>
      <c r="AG1117">
        <v>48.44</v>
      </c>
      <c r="AH1117">
        <v>-30.342243270000001</v>
      </c>
      <c r="AJ1117" s="5">
        <f t="shared" si="35"/>
        <v>24.588832487309645</v>
      </c>
    </row>
    <row r="1118" spans="1:36" x14ac:dyDescent="0.25">
      <c r="A1118" t="s">
        <v>5395</v>
      </c>
      <c r="B1118" t="s">
        <v>5396</v>
      </c>
      <c r="C1118" t="s">
        <v>5458</v>
      </c>
      <c r="D1118" t="str">
        <f t="shared" si="34"/>
        <v>Sterculia villifera</v>
      </c>
      <c r="E1118" t="s">
        <v>5463</v>
      </c>
      <c r="F1118" t="s">
        <v>74</v>
      </c>
      <c r="G1118">
        <v>3</v>
      </c>
      <c r="H1118">
        <v>49</v>
      </c>
      <c r="I1118">
        <v>3</v>
      </c>
      <c r="J1118">
        <v>5</v>
      </c>
      <c r="K1118" t="s">
        <v>38</v>
      </c>
      <c r="L1118" t="s">
        <v>5463</v>
      </c>
      <c r="M1118">
        <v>600</v>
      </c>
      <c r="N1118">
        <v>26.6</v>
      </c>
      <c r="O1118">
        <v>25</v>
      </c>
      <c r="P1118">
        <v>3</v>
      </c>
      <c r="Q1118">
        <v>3</v>
      </c>
      <c r="R1118">
        <v>25</v>
      </c>
      <c r="S1118">
        <v>408.09999593099002</v>
      </c>
      <c r="T1118" s="4">
        <v>53.699999491373703</v>
      </c>
      <c r="U1118">
        <v>2.8699999650319401</v>
      </c>
      <c r="V1118">
        <v>1.3093333244323699</v>
      </c>
      <c r="X1118">
        <v>375.3</v>
      </c>
      <c r="Y1118" s="4">
        <v>0.48</v>
      </c>
      <c r="Z1118">
        <v>0.94</v>
      </c>
      <c r="AA1118">
        <v>8</v>
      </c>
      <c r="AB1118">
        <v>0.41299999999999998</v>
      </c>
      <c r="AC1118">
        <v>13.24</v>
      </c>
      <c r="AD1118">
        <v>4.2270000000000003</v>
      </c>
      <c r="AE1118">
        <v>2.0749999210238501</v>
      </c>
      <c r="AF1118">
        <v>1.2509900331497199</v>
      </c>
      <c r="AG1118">
        <v>51.029998064041102</v>
      </c>
      <c r="AH1118">
        <v>-31.462655940000001</v>
      </c>
      <c r="AJ1118" s="5">
        <f t="shared" si="35"/>
        <v>24.592771087365531</v>
      </c>
    </row>
    <row r="1119" spans="1:36" x14ac:dyDescent="0.25">
      <c r="A1119" t="s">
        <v>4111</v>
      </c>
      <c r="B1119" t="s">
        <v>4112</v>
      </c>
      <c r="C1119" t="s">
        <v>3276</v>
      </c>
      <c r="D1119" t="str">
        <f t="shared" si="34"/>
        <v>Iryanthera sagotiana</v>
      </c>
      <c r="E1119" t="s">
        <v>4160</v>
      </c>
      <c r="F1119" t="s">
        <v>74</v>
      </c>
      <c r="G1119">
        <v>8</v>
      </c>
      <c r="H1119">
        <v>97</v>
      </c>
      <c r="I1119">
        <v>3</v>
      </c>
      <c r="J1119">
        <v>5</v>
      </c>
      <c r="K1119" t="s">
        <v>38</v>
      </c>
      <c r="L1119" t="s">
        <v>4160</v>
      </c>
      <c r="M1119">
        <v>412</v>
      </c>
      <c r="N1119">
        <v>15.9</v>
      </c>
      <c r="O1119">
        <v>19</v>
      </c>
      <c r="P1119">
        <v>3</v>
      </c>
      <c r="Q1119">
        <v>3</v>
      </c>
      <c r="R1119">
        <v>18</v>
      </c>
      <c r="S1119">
        <v>244.999994913737</v>
      </c>
      <c r="T1119" s="4">
        <v>64.099999745686802</v>
      </c>
      <c r="U1119">
        <v>0.89333333571751905</v>
      </c>
      <c r="V1119">
        <v>0.25533333420753501</v>
      </c>
      <c r="X1119">
        <v>87.8</v>
      </c>
      <c r="AE1119">
        <v>2.1069999784231199</v>
      </c>
      <c r="AF1119">
        <v>2.1183600425720202</v>
      </c>
      <c r="AG1119">
        <v>51.822000741958597</v>
      </c>
      <c r="AH1119">
        <v>-33.128858899999997</v>
      </c>
      <c r="AJ1119" s="5">
        <f t="shared" si="35"/>
        <v>24.59515959783835</v>
      </c>
    </row>
    <row r="1120" spans="1:36" x14ac:dyDescent="0.25">
      <c r="A1120" t="s">
        <v>2969</v>
      </c>
      <c r="B1120" t="s">
        <v>2999</v>
      </c>
      <c r="C1120" t="s">
        <v>2643</v>
      </c>
      <c r="D1120" t="str">
        <f t="shared" si="34"/>
        <v>Eschweilera parviflora</v>
      </c>
      <c r="E1120" t="s">
        <v>3250</v>
      </c>
      <c r="F1120" t="s">
        <v>74</v>
      </c>
      <c r="G1120">
        <v>22</v>
      </c>
      <c r="H1120">
        <v>40</v>
      </c>
      <c r="I1120">
        <v>3</v>
      </c>
      <c r="J1120">
        <v>3</v>
      </c>
      <c r="K1120" t="s">
        <v>38</v>
      </c>
      <c r="L1120" t="s">
        <v>3250</v>
      </c>
      <c r="M1120">
        <v>312</v>
      </c>
      <c r="N1120">
        <v>14.5</v>
      </c>
      <c r="O1120">
        <v>19</v>
      </c>
      <c r="P1120">
        <v>3</v>
      </c>
      <c r="Q1120">
        <v>3</v>
      </c>
      <c r="R1120">
        <v>15</v>
      </c>
      <c r="S1120">
        <v>240.666666666667</v>
      </c>
      <c r="T1120" s="4">
        <v>51.866666158040402</v>
      </c>
      <c r="U1120">
        <v>2.4233334064483598</v>
      </c>
      <c r="V1120">
        <v>0.78733332951863599</v>
      </c>
      <c r="X1120">
        <v>199.5</v>
      </c>
      <c r="Y1120" s="4">
        <v>0.7</v>
      </c>
      <c r="Z1120">
        <v>0.55000000000000004</v>
      </c>
      <c r="AA1120">
        <v>5</v>
      </c>
      <c r="AB1120">
        <v>0.74099999999999999</v>
      </c>
      <c r="AC1120">
        <v>11.097799999999999</v>
      </c>
      <c r="AD1120">
        <v>1.925</v>
      </c>
      <c r="AE1120">
        <v>2.1449999883770898</v>
      </c>
      <c r="AF1120">
        <v>2.3736300468444802</v>
      </c>
      <c r="AG1120">
        <v>52.763998508453398</v>
      </c>
      <c r="AH1120">
        <v>-32.185137570000002</v>
      </c>
      <c r="AJ1120" s="5">
        <f t="shared" si="35"/>
        <v>24.598600836531809</v>
      </c>
    </row>
    <row r="1121" spans="1:36" x14ac:dyDescent="0.25">
      <c r="A1121" t="s">
        <v>2969</v>
      </c>
      <c r="B1121" t="s">
        <v>2999</v>
      </c>
      <c r="C1121" t="s">
        <v>2643</v>
      </c>
      <c r="D1121" t="str">
        <f t="shared" si="34"/>
        <v>Eschweilera parviflora</v>
      </c>
      <c r="E1121" t="s">
        <v>3248</v>
      </c>
      <c r="F1121" t="s">
        <v>74</v>
      </c>
      <c r="G1121">
        <v>11</v>
      </c>
      <c r="H1121">
        <v>56</v>
      </c>
      <c r="I1121">
        <v>3</v>
      </c>
      <c r="J1121">
        <v>3</v>
      </c>
      <c r="K1121" t="s">
        <v>38</v>
      </c>
      <c r="L1121" t="s">
        <v>3248</v>
      </c>
      <c r="M1121">
        <v>312</v>
      </c>
      <c r="N1121">
        <v>22.3</v>
      </c>
      <c r="O1121">
        <v>22</v>
      </c>
      <c r="P1121">
        <v>3</v>
      </c>
      <c r="Q1121">
        <v>3</v>
      </c>
      <c r="R1121">
        <v>20</v>
      </c>
      <c r="S1121">
        <v>196</v>
      </c>
      <c r="T1121" s="4">
        <v>52.766666412353501</v>
      </c>
      <c r="U1121">
        <v>1.69999996821086</v>
      </c>
      <c r="V1121">
        <v>0.34333332379658998</v>
      </c>
      <c r="X1121">
        <v>149.4</v>
      </c>
      <c r="AE1121">
        <v>2.1400000900030101</v>
      </c>
      <c r="AF1121">
        <v>3.4734699726104701</v>
      </c>
      <c r="AG1121">
        <v>52.644002437591602</v>
      </c>
      <c r="AH1121">
        <v>-33.91907337</v>
      </c>
      <c r="AJ1121" s="5">
        <f t="shared" si="35"/>
        <v>24.600000104447453</v>
      </c>
    </row>
    <row r="1122" spans="1:36" x14ac:dyDescent="0.25">
      <c r="A1122" t="s">
        <v>1187</v>
      </c>
      <c r="B1122" t="s">
        <v>1447</v>
      </c>
      <c r="C1122" t="s">
        <v>1448</v>
      </c>
      <c r="D1122" t="str">
        <f t="shared" si="34"/>
        <v>Vouacapoua americana</v>
      </c>
      <c r="E1122" t="s">
        <v>1488</v>
      </c>
      <c r="F1122" t="s">
        <v>89</v>
      </c>
      <c r="G1122">
        <v>91</v>
      </c>
      <c r="H1122">
        <v>161</v>
      </c>
      <c r="I1122">
        <v>3</v>
      </c>
      <c r="J1122">
        <v>5</v>
      </c>
      <c r="K1122" t="s">
        <v>38</v>
      </c>
      <c r="L1122" t="s">
        <v>1488</v>
      </c>
      <c r="M1122">
        <v>103</v>
      </c>
      <c r="N1122">
        <v>32.799999999999997</v>
      </c>
      <c r="O1122">
        <v>25</v>
      </c>
      <c r="P1122">
        <v>3</v>
      </c>
      <c r="Q1122">
        <v>3</v>
      </c>
      <c r="R1122">
        <v>20</v>
      </c>
      <c r="S1122">
        <v>194.10000101725299</v>
      </c>
      <c r="T1122" s="4">
        <v>46.233333587646499</v>
      </c>
      <c r="U1122">
        <v>1.5166666507720901</v>
      </c>
      <c r="V1122">
        <v>0.23133332530657399</v>
      </c>
      <c r="X1122">
        <v>66</v>
      </c>
      <c r="AE1122">
        <v>2.02</v>
      </c>
      <c r="AF1122">
        <v>1.179</v>
      </c>
      <c r="AG1122">
        <v>49.71</v>
      </c>
      <c r="AH1122">
        <v>-30.65469568</v>
      </c>
      <c r="AJ1122" s="5">
        <f t="shared" si="35"/>
        <v>24.60891089108911</v>
      </c>
    </row>
    <row r="1123" spans="1:36" x14ac:dyDescent="0.25">
      <c r="A1123" t="s">
        <v>4111</v>
      </c>
      <c r="B1123" t="s">
        <v>4253</v>
      </c>
      <c r="C1123" t="s">
        <v>4265</v>
      </c>
      <c r="D1123" t="str">
        <f t="shared" si="34"/>
        <v>Virola michelii</v>
      </c>
      <c r="E1123" t="s">
        <v>4285</v>
      </c>
      <c r="F1123" t="s">
        <v>74</v>
      </c>
      <c r="G1123">
        <v>47</v>
      </c>
      <c r="H1123">
        <v>30</v>
      </c>
      <c r="I1123">
        <v>3</v>
      </c>
      <c r="J1123">
        <v>5</v>
      </c>
      <c r="K1123" t="s">
        <v>38</v>
      </c>
      <c r="L1123" t="s">
        <v>4285</v>
      </c>
      <c r="M1123">
        <v>416</v>
      </c>
      <c r="N1123">
        <v>52.2</v>
      </c>
      <c r="O1123">
        <v>33</v>
      </c>
      <c r="P1123">
        <v>5</v>
      </c>
      <c r="Q1123">
        <v>5</v>
      </c>
      <c r="R1123">
        <v>30</v>
      </c>
      <c r="S1123">
        <v>227.43333435058599</v>
      </c>
      <c r="T1123" s="4">
        <v>57.800000508626297</v>
      </c>
      <c r="U1123">
        <v>0.90333334604899096</v>
      </c>
      <c r="V1123">
        <v>0.66300000747044896</v>
      </c>
      <c r="X1123">
        <v>167.7</v>
      </c>
      <c r="AE1123">
        <v>2.2019999101757999</v>
      </c>
      <c r="AF1123">
        <v>3.1615400314331099</v>
      </c>
      <c r="AG1123">
        <v>54.230999946594203</v>
      </c>
      <c r="AH1123">
        <v>-33.048278490000001</v>
      </c>
      <c r="AJ1123" s="5">
        <f t="shared" si="35"/>
        <v>24.628066375472553</v>
      </c>
    </row>
    <row r="1124" spans="1:36" x14ac:dyDescent="0.25">
      <c r="A1124" t="s">
        <v>4889</v>
      </c>
      <c r="B1124" t="s">
        <v>5330</v>
      </c>
      <c r="C1124" t="s">
        <v>5339</v>
      </c>
      <c r="D1124" t="str">
        <f t="shared" si="34"/>
        <v>Pradosia ptychandra</v>
      </c>
      <c r="E1124" t="s">
        <v>5349</v>
      </c>
      <c r="F1124" t="s">
        <v>42</v>
      </c>
      <c r="G1124">
        <v>8</v>
      </c>
      <c r="H1124">
        <v>329</v>
      </c>
      <c r="I1124">
        <v>3</v>
      </c>
      <c r="J1124">
        <v>5</v>
      </c>
      <c r="K1124" t="s">
        <v>38</v>
      </c>
      <c r="L1124" t="s">
        <v>5349</v>
      </c>
      <c r="M1124">
        <v>590</v>
      </c>
      <c r="N1124">
        <v>53</v>
      </c>
      <c r="O1124">
        <v>35</v>
      </c>
      <c r="P1124">
        <v>3</v>
      </c>
      <c r="Q1124">
        <v>3</v>
      </c>
      <c r="R1124">
        <v>20</v>
      </c>
      <c r="S1124">
        <v>188</v>
      </c>
      <c r="T1124" s="4">
        <v>41.633333841959598</v>
      </c>
      <c r="U1124">
        <v>1.3933333555857299</v>
      </c>
      <c r="V1124">
        <v>0.73100000619888295</v>
      </c>
      <c r="X1124">
        <v>226.2</v>
      </c>
      <c r="Y1124" s="4">
        <v>0.68330000000000002</v>
      </c>
      <c r="Z1124">
        <v>0.66590000000000005</v>
      </c>
      <c r="AA1124">
        <v>10</v>
      </c>
      <c r="AB1124">
        <v>0.58299999999999996</v>
      </c>
      <c r="AC1124">
        <v>15.2905</v>
      </c>
      <c r="AD1124">
        <v>2.782</v>
      </c>
      <c r="AE1124">
        <v>1.9409999251365699</v>
      </c>
      <c r="AF1124">
        <v>2.2921400070190399</v>
      </c>
      <c r="AG1124">
        <v>47.828999161720297</v>
      </c>
      <c r="AH1124">
        <v>-31.601377660000001</v>
      </c>
      <c r="AJ1124" s="5">
        <f t="shared" si="35"/>
        <v>24.641422465977179</v>
      </c>
    </row>
    <row r="1125" spans="1:36" x14ac:dyDescent="0.25">
      <c r="A1125" t="s">
        <v>1525</v>
      </c>
      <c r="B1125" t="s">
        <v>1537</v>
      </c>
      <c r="C1125" t="s">
        <v>1585</v>
      </c>
      <c r="D1125" t="str">
        <f t="shared" si="34"/>
        <v>Pourouma villosa</v>
      </c>
      <c r="E1125" t="s">
        <v>1591</v>
      </c>
      <c r="F1125" t="s">
        <v>40</v>
      </c>
      <c r="G1125">
        <v>29</v>
      </c>
      <c r="H1125">
        <v>46</v>
      </c>
      <c r="I1125">
        <v>3</v>
      </c>
      <c r="J1125">
        <v>5</v>
      </c>
      <c r="K1125" t="s">
        <v>38</v>
      </c>
      <c r="L1125" t="s">
        <v>1591</v>
      </c>
      <c r="M1125">
        <v>112</v>
      </c>
      <c r="N1125">
        <v>30</v>
      </c>
      <c r="O1125">
        <v>23</v>
      </c>
      <c r="P1125">
        <v>4</v>
      </c>
      <c r="Q1125">
        <v>4</v>
      </c>
      <c r="R1125">
        <v>22</v>
      </c>
      <c r="S1125">
        <v>337.56667073567701</v>
      </c>
      <c r="T1125" s="4">
        <v>43.300000508626297</v>
      </c>
      <c r="U1125">
        <v>2.5033333301544198</v>
      </c>
      <c r="V1125">
        <v>2.1193333069483402</v>
      </c>
      <c r="X1125">
        <v>638.6</v>
      </c>
      <c r="Y1125" s="4">
        <v>0.42220000000000002</v>
      </c>
      <c r="Z1125">
        <v>1.5125</v>
      </c>
      <c r="AB1125">
        <v>0.47799999999999998</v>
      </c>
      <c r="AE1125">
        <v>1.8349999561905901</v>
      </c>
      <c r="AF1125">
        <v>2.8831300735473602</v>
      </c>
      <c r="AG1125">
        <v>45.2239990234375</v>
      </c>
      <c r="AH1125">
        <v>-31.902092719999999</v>
      </c>
      <c r="AJ1125" s="5">
        <f t="shared" si="35"/>
        <v>24.645231663831368</v>
      </c>
    </row>
    <row r="1126" spans="1:36" x14ac:dyDescent="0.25">
      <c r="A1126" t="s">
        <v>372</v>
      </c>
      <c r="B1126" t="s">
        <v>415</v>
      </c>
      <c r="C1126" t="s">
        <v>433</v>
      </c>
      <c r="D1126" t="str">
        <f t="shared" si="34"/>
        <v>Aspidosperma marcgravianum</v>
      </c>
      <c r="E1126" t="s">
        <v>442</v>
      </c>
      <c r="F1126" t="s">
        <v>89</v>
      </c>
      <c r="G1126">
        <v>42</v>
      </c>
      <c r="H1126">
        <v>187</v>
      </c>
      <c r="I1126">
        <v>3</v>
      </c>
      <c r="J1126">
        <v>5</v>
      </c>
      <c r="K1126" t="s">
        <v>38</v>
      </c>
      <c r="L1126" t="s">
        <v>442</v>
      </c>
      <c r="M1126">
        <v>28</v>
      </c>
      <c r="N1126">
        <v>11.8</v>
      </c>
      <c r="O1126">
        <v>10</v>
      </c>
      <c r="P1126">
        <v>2</v>
      </c>
      <c r="Q1126">
        <v>2</v>
      </c>
      <c r="R1126">
        <v>10</v>
      </c>
      <c r="S1126">
        <v>244.333333333333</v>
      </c>
      <c r="T1126" s="4">
        <v>55.599999745686901</v>
      </c>
      <c r="U1126">
        <v>1.08999999364217</v>
      </c>
      <c r="V1126">
        <v>0.42133334279060403</v>
      </c>
      <c r="X1126">
        <v>144.1</v>
      </c>
      <c r="AE1126">
        <v>2.0099999999999998</v>
      </c>
      <c r="AF1126">
        <v>1.4999999999999999E-2</v>
      </c>
      <c r="AG1126">
        <v>49.54</v>
      </c>
      <c r="AH1126">
        <v>-32.160006109999998</v>
      </c>
      <c r="AJ1126" s="5">
        <f t="shared" si="35"/>
        <v>24.64676616915423</v>
      </c>
    </row>
    <row r="1127" spans="1:36" x14ac:dyDescent="0.25">
      <c r="A1127" t="s">
        <v>4111</v>
      </c>
      <c r="B1127" t="s">
        <v>4253</v>
      </c>
      <c r="C1127" t="s">
        <v>4265</v>
      </c>
      <c r="D1127" t="str">
        <f t="shared" si="34"/>
        <v>Virola michelii</v>
      </c>
      <c r="E1127" t="s">
        <v>4281</v>
      </c>
      <c r="F1127" t="s">
        <v>74</v>
      </c>
      <c r="G1127">
        <v>2</v>
      </c>
      <c r="H1127">
        <v>25</v>
      </c>
      <c r="I1127">
        <v>3</v>
      </c>
      <c r="J1127">
        <v>5</v>
      </c>
      <c r="K1127" t="s">
        <v>38</v>
      </c>
      <c r="L1127" t="s">
        <v>4281</v>
      </c>
      <c r="M1127">
        <v>416</v>
      </c>
      <c r="N1127">
        <v>57</v>
      </c>
      <c r="O1127">
        <v>32</v>
      </c>
      <c r="P1127">
        <v>5</v>
      </c>
      <c r="Q1127">
        <v>3</v>
      </c>
      <c r="R1127">
        <v>32</v>
      </c>
      <c r="S1127">
        <v>200</v>
      </c>
      <c r="T1127" s="4">
        <v>66.700002034505204</v>
      </c>
      <c r="U1127">
        <v>0.81333333253860496</v>
      </c>
      <c r="V1127">
        <v>0.38099999725818601</v>
      </c>
      <c r="X1127">
        <v>99.3</v>
      </c>
      <c r="AA1127">
        <v>9</v>
      </c>
      <c r="AE1127">
        <v>2.1840000525116898</v>
      </c>
      <c r="AF1127">
        <v>2.1877799034118701</v>
      </c>
      <c r="AG1127">
        <v>53.839999437332203</v>
      </c>
      <c r="AH1127">
        <v>-32.5172442</v>
      </c>
      <c r="AJ1127" s="5">
        <f t="shared" si="35"/>
        <v>24.652013801654441</v>
      </c>
    </row>
    <row r="1128" spans="1:36" x14ac:dyDescent="0.25">
      <c r="A1128" t="s">
        <v>4423</v>
      </c>
      <c r="B1128" t="s">
        <v>4436</v>
      </c>
      <c r="C1128" t="s">
        <v>63</v>
      </c>
      <c r="D1128" t="str">
        <f t="shared" si="34"/>
        <v>Minquartia guianensis</v>
      </c>
      <c r="E1128" t="s">
        <v>4445</v>
      </c>
      <c r="F1128" t="s">
        <v>116</v>
      </c>
      <c r="G1128">
        <v>102</v>
      </c>
      <c r="H1128">
        <v>63</v>
      </c>
      <c r="I1128">
        <v>3</v>
      </c>
      <c r="J1128">
        <v>5</v>
      </c>
      <c r="K1128" t="s">
        <v>38</v>
      </c>
      <c r="L1128" t="s">
        <v>4445</v>
      </c>
      <c r="M1128">
        <v>450</v>
      </c>
      <c r="N1128">
        <v>27.4</v>
      </c>
      <c r="O1128">
        <v>18</v>
      </c>
      <c r="P1128">
        <v>3</v>
      </c>
      <c r="Q1128">
        <v>3</v>
      </c>
      <c r="S1128">
        <v>162.43333435058599</v>
      </c>
      <c r="T1128" s="4">
        <v>53.899998982747398</v>
      </c>
      <c r="U1128">
        <v>2.1499999761581399</v>
      </c>
      <c r="V1128">
        <v>0.58933333555857303</v>
      </c>
      <c r="X1128">
        <v>192.4</v>
      </c>
      <c r="Y1128" s="4">
        <v>0.74280000000000002</v>
      </c>
      <c r="Z1128">
        <v>0.6341</v>
      </c>
      <c r="AA1128">
        <v>2</v>
      </c>
      <c r="AB1128">
        <v>0.67800000000000005</v>
      </c>
      <c r="AC1128">
        <v>8.8829999999999991</v>
      </c>
      <c r="AD1128">
        <v>1.4784999999999999</v>
      </c>
      <c r="AE1128">
        <v>1.8939999863505399</v>
      </c>
      <c r="AF1128">
        <v>1.3324400186538701</v>
      </c>
      <c r="AG1128">
        <v>46.691000461578398</v>
      </c>
      <c r="AH1128">
        <v>-32.703848950000001</v>
      </c>
      <c r="AJ1128" s="5">
        <f t="shared" si="35"/>
        <v>24.652059555472913</v>
      </c>
    </row>
    <row r="1129" spans="1:36" x14ac:dyDescent="0.25">
      <c r="A1129" t="s">
        <v>4111</v>
      </c>
      <c r="B1129" t="s">
        <v>4253</v>
      </c>
      <c r="C1129" t="s">
        <v>4265</v>
      </c>
      <c r="D1129" t="str">
        <f t="shared" si="34"/>
        <v>Virola michelii</v>
      </c>
      <c r="E1129" t="s">
        <v>4305</v>
      </c>
      <c r="F1129" t="s">
        <v>74</v>
      </c>
      <c r="G1129">
        <v>90</v>
      </c>
      <c r="H1129">
        <v>31</v>
      </c>
      <c r="I1129">
        <v>3</v>
      </c>
      <c r="J1129">
        <v>5</v>
      </c>
      <c r="K1129" t="s">
        <v>38</v>
      </c>
      <c r="L1129" t="s">
        <v>4305</v>
      </c>
      <c r="M1129">
        <v>416</v>
      </c>
      <c r="N1129">
        <v>30.6</v>
      </c>
      <c r="O1129">
        <v>25</v>
      </c>
      <c r="P1129">
        <v>3</v>
      </c>
      <c r="Q1129">
        <v>4</v>
      </c>
      <c r="R1129">
        <v>25</v>
      </c>
      <c r="S1129">
        <v>190.13333129882801</v>
      </c>
      <c r="T1129" s="4">
        <v>54.5</v>
      </c>
      <c r="U1129">
        <v>0.90333334604899096</v>
      </c>
      <c r="V1129">
        <v>0.25299999614556601</v>
      </c>
      <c r="X1129">
        <v>76.599999999999994</v>
      </c>
      <c r="AE1129">
        <v>2.1539999172091502</v>
      </c>
      <c r="AF1129">
        <v>3.15929007530212</v>
      </c>
      <c r="AG1129">
        <v>53.115999698638902</v>
      </c>
      <c r="AH1129">
        <v>-32.34664223</v>
      </c>
      <c r="AJ1129" s="5">
        <f t="shared" si="35"/>
        <v>24.659239433703942</v>
      </c>
    </row>
    <row r="1130" spans="1:36" x14ac:dyDescent="0.25">
      <c r="A1130" t="s">
        <v>2969</v>
      </c>
      <c r="B1130" t="s">
        <v>2999</v>
      </c>
      <c r="C1130" t="s">
        <v>3012</v>
      </c>
      <c r="D1130" t="str">
        <f t="shared" si="34"/>
        <v>Eschweilera coriacea</v>
      </c>
      <c r="E1130" t="s">
        <v>3076</v>
      </c>
      <c r="F1130" t="s">
        <v>116</v>
      </c>
      <c r="G1130">
        <v>120</v>
      </c>
      <c r="H1130">
        <v>61</v>
      </c>
      <c r="I1130">
        <v>3</v>
      </c>
      <c r="J1130">
        <v>5</v>
      </c>
      <c r="K1130" t="s">
        <v>38</v>
      </c>
      <c r="L1130" t="s">
        <v>3076</v>
      </c>
      <c r="M1130">
        <v>307</v>
      </c>
      <c r="N1130">
        <v>19.100000000000001</v>
      </c>
      <c r="O1130">
        <v>23</v>
      </c>
      <c r="P1130">
        <v>4</v>
      </c>
      <c r="Q1130">
        <v>3</v>
      </c>
      <c r="R1130">
        <v>23</v>
      </c>
      <c r="S1130">
        <v>241.79999796549501</v>
      </c>
      <c r="T1130" s="4">
        <v>72</v>
      </c>
      <c r="U1130">
        <v>1.94333334763845</v>
      </c>
      <c r="V1130">
        <v>0.91266667842865001</v>
      </c>
      <c r="X1130">
        <v>212</v>
      </c>
      <c r="AE1130">
        <v>1.99</v>
      </c>
      <c r="AF1130">
        <v>5.1459999999999999</v>
      </c>
      <c r="AG1130">
        <v>49.09</v>
      </c>
      <c r="AH1130">
        <v>-32.529905880000001</v>
      </c>
      <c r="AJ1130" s="5">
        <f t="shared" si="35"/>
        <v>24.668341708542716</v>
      </c>
    </row>
    <row r="1131" spans="1:36" x14ac:dyDescent="0.25">
      <c r="A1131" t="s">
        <v>2365</v>
      </c>
      <c r="B1131" t="s">
        <v>2488</v>
      </c>
      <c r="C1131" t="s">
        <v>2489</v>
      </c>
      <c r="D1131" t="str">
        <f t="shared" si="34"/>
        <v>Pogonophora schomburgkiana</v>
      </c>
      <c r="E1131" t="s">
        <v>2513</v>
      </c>
      <c r="F1131" t="s">
        <v>89</v>
      </c>
      <c r="G1131">
        <v>94</v>
      </c>
      <c r="H1131">
        <v>141</v>
      </c>
      <c r="I1131">
        <v>3</v>
      </c>
      <c r="J1131">
        <v>5</v>
      </c>
      <c r="K1131" t="s">
        <v>38</v>
      </c>
      <c r="L1131" t="s">
        <v>2513</v>
      </c>
      <c r="M1131">
        <v>217</v>
      </c>
      <c r="N1131">
        <v>25.6</v>
      </c>
      <c r="O1131">
        <v>20</v>
      </c>
      <c r="P1131">
        <v>4</v>
      </c>
      <c r="Q1131">
        <v>3</v>
      </c>
      <c r="R1131">
        <v>16</v>
      </c>
      <c r="S1131">
        <v>214.86666870117199</v>
      </c>
      <c r="T1131" s="4">
        <v>60.900000254313099</v>
      </c>
      <c r="U1131">
        <v>1.4500000079472899</v>
      </c>
      <c r="V1131">
        <v>0.119000000258287</v>
      </c>
      <c r="X1131">
        <v>43.1</v>
      </c>
      <c r="AE1131">
        <v>1.91</v>
      </c>
      <c r="AF1131">
        <v>0.313</v>
      </c>
      <c r="AG1131">
        <v>47.12</v>
      </c>
      <c r="AH1131">
        <v>-33.073554819999998</v>
      </c>
      <c r="AJ1131" s="5">
        <f t="shared" si="35"/>
        <v>24.670157068062828</v>
      </c>
    </row>
    <row r="1132" spans="1:36" x14ac:dyDescent="0.25">
      <c r="A1132" t="s">
        <v>4482</v>
      </c>
      <c r="B1132" t="s">
        <v>4494</v>
      </c>
      <c r="C1132" t="s">
        <v>4495</v>
      </c>
      <c r="D1132" t="str">
        <f t="shared" si="34"/>
        <v>Bocoa prouacensis</v>
      </c>
      <c r="E1132" t="s">
        <v>4507</v>
      </c>
      <c r="F1132" t="s">
        <v>74</v>
      </c>
      <c r="G1132">
        <v>94</v>
      </c>
      <c r="H1132">
        <v>2</v>
      </c>
      <c r="I1132">
        <v>3</v>
      </c>
      <c r="J1132">
        <v>5</v>
      </c>
      <c r="K1132" t="s">
        <v>38</v>
      </c>
      <c r="L1132" t="s">
        <v>4507</v>
      </c>
      <c r="M1132">
        <v>456</v>
      </c>
      <c r="N1132">
        <v>19.7</v>
      </c>
      <c r="O1132">
        <v>22</v>
      </c>
      <c r="P1132">
        <v>4</v>
      </c>
      <c r="Q1132">
        <v>4</v>
      </c>
      <c r="R1132">
        <v>20</v>
      </c>
      <c r="S1132">
        <v>303.46667480468801</v>
      </c>
      <c r="T1132" s="4">
        <v>57.566666920979799</v>
      </c>
      <c r="U1132">
        <v>3.27333331108093</v>
      </c>
      <c r="V1132">
        <v>0.42433333396911599</v>
      </c>
      <c r="X1132">
        <v>74.900000000000006</v>
      </c>
      <c r="AA1132">
        <v>3</v>
      </c>
      <c r="AE1132">
        <v>2.1439999341964699</v>
      </c>
      <c r="AF1132">
        <v>3.5934300422668501</v>
      </c>
      <c r="AG1132">
        <v>52.899998426437399</v>
      </c>
      <c r="AH1132">
        <v>-29.995406689999999</v>
      </c>
      <c r="AJ1132" s="5">
        <f t="shared" si="35"/>
        <v>24.673507486026722</v>
      </c>
    </row>
    <row r="1133" spans="1:36" x14ac:dyDescent="0.25">
      <c r="A1133" t="s">
        <v>822</v>
      </c>
      <c r="B1133" t="s">
        <v>849</v>
      </c>
      <c r="C1133" t="s">
        <v>1085</v>
      </c>
      <c r="D1133" t="str">
        <f t="shared" si="34"/>
        <v>Protium sagotianum</v>
      </c>
      <c r="E1133" t="s">
        <v>1105</v>
      </c>
      <c r="F1133" t="s">
        <v>116</v>
      </c>
      <c r="G1133">
        <v>164</v>
      </c>
      <c r="H1133">
        <v>21</v>
      </c>
      <c r="I1133">
        <v>3</v>
      </c>
      <c r="J1133">
        <v>5</v>
      </c>
      <c r="K1133" t="s">
        <v>38</v>
      </c>
      <c r="L1133" t="s">
        <v>1105</v>
      </c>
      <c r="M1133">
        <v>77</v>
      </c>
      <c r="N1133">
        <v>43.9</v>
      </c>
      <c r="O1133">
        <v>36</v>
      </c>
      <c r="P1133">
        <v>4</v>
      </c>
      <c r="Q1133">
        <v>4</v>
      </c>
      <c r="R1133">
        <v>35</v>
      </c>
      <c r="S1133">
        <v>189.86666870117199</v>
      </c>
      <c r="T1133" s="4">
        <v>64.433334350585895</v>
      </c>
      <c r="U1133">
        <v>2.0300000111262002</v>
      </c>
      <c r="V1133">
        <v>1.75100000699361</v>
      </c>
      <c r="X1133">
        <v>452.5</v>
      </c>
      <c r="Y1133" s="4">
        <v>0.61709999999999998</v>
      </c>
      <c r="Z1133">
        <v>0.48459999999999998</v>
      </c>
      <c r="AB1133">
        <v>0.51100000000000001</v>
      </c>
      <c r="AC1133">
        <v>12.731999999999999</v>
      </c>
      <c r="AD1133">
        <v>2.2945000000000002</v>
      </c>
      <c r="AE1133">
        <v>1.78</v>
      </c>
      <c r="AF1133">
        <v>2.3199999999999998</v>
      </c>
      <c r="AG1133">
        <v>43.92</v>
      </c>
      <c r="AH1133">
        <v>-32.037790180000002</v>
      </c>
      <c r="AJ1133" s="5">
        <f t="shared" si="35"/>
        <v>24.674157303370787</v>
      </c>
    </row>
    <row r="1134" spans="1:36" x14ac:dyDescent="0.25">
      <c r="A1134" t="s">
        <v>4794</v>
      </c>
      <c r="B1134" t="s">
        <v>4845</v>
      </c>
      <c r="C1134" t="s">
        <v>4860</v>
      </c>
      <c r="D1134" t="str">
        <f t="shared" si="34"/>
        <v>Talisia praealta</v>
      </c>
      <c r="E1134" t="s">
        <v>4862</v>
      </c>
      <c r="F1134" t="s">
        <v>74</v>
      </c>
      <c r="G1134">
        <v>65</v>
      </c>
      <c r="H1134">
        <v>32</v>
      </c>
      <c r="I1134">
        <v>3</v>
      </c>
      <c r="J1134">
        <v>5</v>
      </c>
      <c r="K1134" t="s">
        <v>38</v>
      </c>
      <c r="L1134" t="s">
        <v>4862</v>
      </c>
      <c r="M1134">
        <v>521</v>
      </c>
      <c r="N1134">
        <v>17.3</v>
      </c>
      <c r="O1134">
        <v>22</v>
      </c>
      <c r="P1134">
        <v>3</v>
      </c>
      <c r="Q1134">
        <v>4</v>
      </c>
      <c r="R1134">
        <v>18</v>
      </c>
      <c r="S1134">
        <v>208.86666870117199</v>
      </c>
      <c r="T1134" s="4">
        <v>61.466667175292997</v>
      </c>
      <c r="U1134">
        <v>1.5033333301544201</v>
      </c>
      <c r="V1134">
        <v>0.26866666972637199</v>
      </c>
      <c r="X1134">
        <v>99.6</v>
      </c>
      <c r="Y1134" s="4">
        <v>0.74</v>
      </c>
      <c r="Z1134">
        <v>0.44</v>
      </c>
      <c r="AA1134">
        <v>4</v>
      </c>
      <c r="AB1134">
        <v>0.60199999999999998</v>
      </c>
      <c r="AC1134">
        <v>7.4082499999999998</v>
      </c>
      <c r="AD1134">
        <v>1.5589999999999999</v>
      </c>
      <c r="AE1134">
        <v>2.0999999716877902</v>
      </c>
      <c r="AF1134">
        <v>2.4382801055908199</v>
      </c>
      <c r="AG1134">
        <v>51.816999912261998</v>
      </c>
      <c r="AH1134">
        <v>-33.594955169999999</v>
      </c>
      <c r="AJ1134" s="5">
        <f t="shared" si="35"/>
        <v>24.674762195647162</v>
      </c>
    </row>
    <row r="1135" spans="1:36" x14ac:dyDescent="0.25">
      <c r="A1135" t="s">
        <v>2969</v>
      </c>
      <c r="B1135" t="s">
        <v>3400</v>
      </c>
      <c r="C1135" t="s">
        <v>3445</v>
      </c>
      <c r="D1135" t="str">
        <f t="shared" si="34"/>
        <v>Lecythis persistens</v>
      </c>
      <c r="E1135" t="s">
        <v>3490</v>
      </c>
      <c r="F1135" t="s">
        <v>116</v>
      </c>
      <c r="G1135">
        <v>161</v>
      </c>
      <c r="H1135">
        <v>19</v>
      </c>
      <c r="I1135">
        <v>3</v>
      </c>
      <c r="J1135">
        <v>5</v>
      </c>
      <c r="K1135" t="s">
        <v>38</v>
      </c>
      <c r="L1135" t="s">
        <v>3490</v>
      </c>
      <c r="M1135">
        <v>327</v>
      </c>
      <c r="N1135">
        <v>15.6</v>
      </c>
      <c r="O1135">
        <v>16</v>
      </c>
      <c r="P1135">
        <v>3</v>
      </c>
      <c r="Q1135">
        <v>4</v>
      </c>
      <c r="R1135">
        <v>16</v>
      </c>
      <c r="S1135">
        <v>298.96665445963498</v>
      </c>
      <c r="T1135" s="4">
        <v>59.966667175292997</v>
      </c>
      <c r="U1135">
        <v>2.28999996185303</v>
      </c>
      <c r="V1135">
        <v>1.2033333381017</v>
      </c>
      <c r="X1135">
        <v>246</v>
      </c>
      <c r="AE1135">
        <v>2.0219999999999998</v>
      </c>
      <c r="AF1135">
        <v>5.61</v>
      </c>
      <c r="AG1135">
        <v>49.893000000000001</v>
      </c>
      <c r="AJ1135" s="5">
        <f t="shared" si="35"/>
        <v>24.675074183976264</v>
      </c>
    </row>
    <row r="1136" spans="1:36" x14ac:dyDescent="0.25">
      <c r="A1136" t="s">
        <v>1187</v>
      </c>
      <c r="B1136" t="s">
        <v>1416</v>
      </c>
      <c r="C1136" t="s">
        <v>1434</v>
      </c>
      <c r="D1136" t="str">
        <f t="shared" si="34"/>
        <v>Tachigali paraensis</v>
      </c>
      <c r="E1136" t="s">
        <v>1441</v>
      </c>
      <c r="F1136" t="s">
        <v>42</v>
      </c>
      <c r="G1136">
        <v>78</v>
      </c>
      <c r="H1136">
        <v>398</v>
      </c>
      <c r="I1136">
        <v>3</v>
      </c>
      <c r="J1136">
        <v>5</v>
      </c>
      <c r="K1136" t="s">
        <v>38</v>
      </c>
      <c r="L1136" t="s">
        <v>1441</v>
      </c>
      <c r="M1136">
        <v>99</v>
      </c>
      <c r="N1136">
        <v>56</v>
      </c>
      <c r="O1136">
        <v>38</v>
      </c>
      <c r="P1136">
        <v>5</v>
      </c>
      <c r="Q1136">
        <v>4</v>
      </c>
      <c r="R1136">
        <v>35</v>
      </c>
      <c r="S1136">
        <v>257.13333638509101</v>
      </c>
      <c r="T1136" s="4">
        <v>60.800000508626297</v>
      </c>
      <c r="U1136">
        <v>1.7733333508173601</v>
      </c>
      <c r="V1136">
        <v>0.87866667906443296</v>
      </c>
      <c r="X1136">
        <v>197.2</v>
      </c>
      <c r="Y1136" s="4">
        <v>0.5716</v>
      </c>
      <c r="Z1136">
        <v>0.89959999999999996</v>
      </c>
      <c r="AA1136">
        <v>6</v>
      </c>
      <c r="AB1136">
        <v>0.68300000000000005</v>
      </c>
      <c r="AC1136">
        <v>8.7025000000000006</v>
      </c>
      <c r="AD1136">
        <v>1.3765000000000001</v>
      </c>
      <c r="AE1136">
        <v>2.0330000668764101</v>
      </c>
      <c r="AF1136">
        <v>1.83835005760193</v>
      </c>
      <c r="AG1136">
        <v>50.186002254486098</v>
      </c>
      <c r="AH1136">
        <v>-30.81767155</v>
      </c>
      <c r="AJ1136" s="5">
        <f t="shared" si="35"/>
        <v>24.685686474961145</v>
      </c>
    </row>
    <row r="1137" spans="1:36" x14ac:dyDescent="0.25">
      <c r="A1137" t="s">
        <v>2969</v>
      </c>
      <c r="B1137" t="s">
        <v>3400</v>
      </c>
      <c r="C1137" t="s">
        <v>3435</v>
      </c>
      <c r="D1137" t="str">
        <f t="shared" si="34"/>
        <v>Lecythis idatimon</v>
      </c>
      <c r="E1137" t="s">
        <v>3443</v>
      </c>
      <c r="F1137" t="s">
        <v>116</v>
      </c>
      <c r="G1137">
        <v>157</v>
      </c>
      <c r="H1137">
        <v>39</v>
      </c>
      <c r="I1137">
        <v>3</v>
      </c>
      <c r="J1137">
        <v>4</v>
      </c>
      <c r="K1137" t="s">
        <v>38</v>
      </c>
      <c r="L1137" t="s">
        <v>3443</v>
      </c>
      <c r="M1137">
        <v>325</v>
      </c>
      <c r="N1137">
        <v>35</v>
      </c>
      <c r="O1137">
        <v>28</v>
      </c>
      <c r="P1137">
        <v>4</v>
      </c>
      <c r="Q1137">
        <v>4</v>
      </c>
      <c r="R1137">
        <v>28</v>
      </c>
      <c r="S1137">
        <v>235.96666971842399</v>
      </c>
      <c r="T1137" s="4">
        <v>43.599999745686901</v>
      </c>
      <c r="U1137">
        <v>1.33666666348775</v>
      </c>
      <c r="V1137">
        <v>0.58799998958905497</v>
      </c>
      <c r="X1137">
        <v>194.4</v>
      </c>
      <c r="Y1137" s="4">
        <v>0.55820000000000003</v>
      </c>
      <c r="Z1137">
        <v>0.89080000000000004</v>
      </c>
      <c r="AA1137">
        <v>3</v>
      </c>
      <c r="AB1137">
        <v>0.69599999999999995</v>
      </c>
      <c r="AC1137">
        <v>8.6010000000000009</v>
      </c>
      <c r="AD1137">
        <v>2.2490000000000001</v>
      </c>
      <c r="AE1137">
        <v>2.02</v>
      </c>
      <c r="AF1137">
        <v>4.78</v>
      </c>
      <c r="AG1137">
        <v>49.87</v>
      </c>
      <c r="AH1137">
        <v>-32.889132770000003</v>
      </c>
      <c r="AJ1137" s="5">
        <f t="shared" si="35"/>
        <v>24.688118811881186</v>
      </c>
    </row>
    <row r="1138" spans="1:36" x14ac:dyDescent="0.25">
      <c r="A1138" t="s">
        <v>5559</v>
      </c>
      <c r="B1138" t="s">
        <v>5569</v>
      </c>
      <c r="C1138" t="s">
        <v>5570</v>
      </c>
      <c r="D1138" t="str">
        <f t="shared" si="34"/>
        <v>Qualea rosea</v>
      </c>
      <c r="E1138" t="s">
        <v>5586</v>
      </c>
      <c r="F1138" t="s">
        <v>116</v>
      </c>
      <c r="G1138">
        <v>183</v>
      </c>
      <c r="H1138">
        <v>37</v>
      </c>
      <c r="I1138">
        <v>3</v>
      </c>
      <c r="J1138">
        <v>5</v>
      </c>
      <c r="K1138" t="s">
        <v>38</v>
      </c>
      <c r="L1138" t="s">
        <v>5586</v>
      </c>
      <c r="M1138">
        <v>615</v>
      </c>
      <c r="N1138">
        <v>12</v>
      </c>
      <c r="O1138">
        <v>18</v>
      </c>
      <c r="P1138">
        <v>2</v>
      </c>
      <c r="Q1138">
        <v>2</v>
      </c>
      <c r="R1138">
        <v>18</v>
      </c>
      <c r="S1138">
        <v>181.766667683919</v>
      </c>
      <c r="T1138" s="4">
        <v>66.6666666666667</v>
      </c>
      <c r="U1138">
        <v>1.05000003178914</v>
      </c>
      <c r="V1138">
        <v>0.106333335240682</v>
      </c>
      <c r="Y1138" s="4">
        <v>0.66349999999999998</v>
      </c>
      <c r="Z1138">
        <v>0.56879999999999997</v>
      </c>
      <c r="AB1138">
        <v>0.66100000000000003</v>
      </c>
      <c r="AC1138">
        <v>12.2235</v>
      </c>
      <c r="AD1138">
        <v>0.95899999999999996</v>
      </c>
      <c r="AE1138">
        <v>1.85899995267391</v>
      </c>
      <c r="AF1138">
        <v>3.21121001243591</v>
      </c>
      <c r="AG1138">
        <v>45.895999670028701</v>
      </c>
      <c r="AH1138">
        <v>-32.856665139999997</v>
      </c>
      <c r="AJ1138" s="5">
        <f t="shared" si="35"/>
        <v>24.688542678020919</v>
      </c>
    </row>
    <row r="1139" spans="1:36" x14ac:dyDescent="0.25">
      <c r="A1139" t="s">
        <v>4482</v>
      </c>
      <c r="B1139" t="s">
        <v>4609</v>
      </c>
      <c r="C1139" t="s">
        <v>4615</v>
      </c>
      <c r="D1139" t="str">
        <f t="shared" si="34"/>
        <v>Swartzia benthamiana</v>
      </c>
      <c r="E1139" t="s">
        <v>4617</v>
      </c>
      <c r="F1139" t="s">
        <v>37</v>
      </c>
      <c r="G1139">
        <v>61</v>
      </c>
      <c r="H1139">
        <v>45</v>
      </c>
      <c r="I1139">
        <v>3</v>
      </c>
      <c r="J1139">
        <v>5</v>
      </c>
      <c r="K1139" t="s">
        <v>38</v>
      </c>
      <c r="L1139" t="s">
        <v>4617</v>
      </c>
      <c r="M1139">
        <v>474</v>
      </c>
      <c r="N1139">
        <v>21.3</v>
      </c>
      <c r="O1139">
        <v>23</v>
      </c>
      <c r="P1139">
        <v>4</v>
      </c>
      <c r="Q1139">
        <v>3</v>
      </c>
      <c r="R1139">
        <v>20</v>
      </c>
      <c r="S1139">
        <v>257.03333536783902</v>
      </c>
      <c r="T1139" s="4">
        <v>52.799999237060497</v>
      </c>
      <c r="U1139">
        <v>2.0666666030883798</v>
      </c>
      <c r="V1139">
        <v>0.51866667469342598</v>
      </c>
      <c r="X1139">
        <v>142.80000000000001</v>
      </c>
      <c r="Y1139" s="4">
        <v>0.63</v>
      </c>
      <c r="Z1139">
        <v>0.44</v>
      </c>
      <c r="AA1139">
        <v>3</v>
      </c>
      <c r="AB1139">
        <v>0.60799115896224998</v>
      </c>
      <c r="AC1139">
        <v>10.512700000000001</v>
      </c>
      <c r="AD1139">
        <v>0.74524033999999995</v>
      </c>
      <c r="AE1139">
        <v>2.1570000797510098</v>
      </c>
      <c r="AF1139">
        <v>0.64393997192382801</v>
      </c>
      <c r="AG1139">
        <v>53.254997730255099</v>
      </c>
      <c r="AH1139">
        <v>-31.519393900000001</v>
      </c>
      <c r="AJ1139" s="5">
        <f t="shared" si="35"/>
        <v>24.689381437761703</v>
      </c>
    </row>
    <row r="1140" spans="1:36" x14ac:dyDescent="0.25">
      <c r="A1140" t="s">
        <v>4111</v>
      </c>
      <c r="B1140" t="s">
        <v>4112</v>
      </c>
      <c r="C1140" t="s">
        <v>3276</v>
      </c>
      <c r="D1140" t="str">
        <f t="shared" si="34"/>
        <v>Iryanthera sagotiana</v>
      </c>
      <c r="E1140" t="s">
        <v>4138</v>
      </c>
      <c r="F1140" t="s">
        <v>37</v>
      </c>
      <c r="G1140">
        <v>29</v>
      </c>
      <c r="H1140">
        <v>30</v>
      </c>
      <c r="I1140">
        <v>3</v>
      </c>
      <c r="J1140">
        <v>5</v>
      </c>
      <c r="K1140" t="s">
        <v>38</v>
      </c>
      <c r="L1140" t="s">
        <v>4138</v>
      </c>
      <c r="M1140">
        <v>412</v>
      </c>
      <c r="N1140">
        <v>21</v>
      </c>
      <c r="O1140">
        <v>22</v>
      </c>
      <c r="P1140">
        <v>3</v>
      </c>
      <c r="Q1140">
        <v>3</v>
      </c>
      <c r="R1140">
        <v>20</v>
      </c>
      <c r="S1140">
        <v>250.53333028157601</v>
      </c>
      <c r="T1140" s="4">
        <v>58.733333587646499</v>
      </c>
      <c r="U1140">
        <v>1.0233333309491499</v>
      </c>
      <c r="V1140">
        <v>0.33400000135103902</v>
      </c>
      <c r="X1140">
        <v>65.7</v>
      </c>
      <c r="AA1140">
        <v>4</v>
      </c>
      <c r="AE1140">
        <v>2.20100004225969</v>
      </c>
      <c r="AF1140">
        <v>2.1924901008606001</v>
      </c>
      <c r="AG1140">
        <v>54.351001977920497</v>
      </c>
      <c r="AH1140">
        <v>-32.148941100000002</v>
      </c>
      <c r="AJ1140" s="5">
        <f t="shared" si="35"/>
        <v>24.693775981085498</v>
      </c>
    </row>
    <row r="1141" spans="1:36" x14ac:dyDescent="0.25">
      <c r="A1141" t="s">
        <v>2969</v>
      </c>
      <c r="B1141" t="s">
        <v>2999</v>
      </c>
      <c r="C1141" t="s">
        <v>3171</v>
      </c>
      <c r="D1141" t="str">
        <f t="shared" si="34"/>
        <v>Eschweilera decolorans</v>
      </c>
      <c r="E1141" t="s">
        <v>3191</v>
      </c>
      <c r="F1141" t="s">
        <v>89</v>
      </c>
      <c r="G1141">
        <v>61</v>
      </c>
      <c r="H1141">
        <v>174</v>
      </c>
      <c r="I1141">
        <v>3</v>
      </c>
      <c r="J1141">
        <v>5</v>
      </c>
      <c r="K1141" t="s">
        <v>38</v>
      </c>
      <c r="L1141" t="s">
        <v>3191</v>
      </c>
      <c r="M1141">
        <v>308</v>
      </c>
      <c r="N1141">
        <v>24.2</v>
      </c>
      <c r="O1141">
        <v>19</v>
      </c>
      <c r="P1141">
        <v>3</v>
      </c>
      <c r="Q1141">
        <v>5</v>
      </c>
      <c r="R1141">
        <v>19</v>
      </c>
      <c r="S1141">
        <v>270.33332824707003</v>
      </c>
      <c r="T1141" s="4">
        <v>61.300000508626297</v>
      </c>
      <c r="U1141">
        <v>2.4700000286102299</v>
      </c>
      <c r="V1141">
        <v>1.18966666857402</v>
      </c>
      <c r="X1141">
        <v>273.3</v>
      </c>
      <c r="AE1141">
        <v>2.08</v>
      </c>
      <c r="AF1141">
        <v>0.55500000000000005</v>
      </c>
      <c r="AG1141">
        <v>51.38</v>
      </c>
      <c r="AH1141">
        <v>-32.876885309999999</v>
      </c>
      <c r="AJ1141" s="5">
        <f t="shared" si="35"/>
        <v>24.701923076923077</v>
      </c>
    </row>
    <row r="1142" spans="1:36" x14ac:dyDescent="0.25">
      <c r="A1142" t="s">
        <v>822</v>
      </c>
      <c r="B1142" t="s">
        <v>823</v>
      </c>
      <c r="C1142" t="s">
        <v>824</v>
      </c>
      <c r="D1142" t="str">
        <f t="shared" si="34"/>
        <v>Crepidospermum goudotianum</v>
      </c>
      <c r="E1142" t="s">
        <v>825</v>
      </c>
      <c r="F1142" t="s">
        <v>116</v>
      </c>
      <c r="G1142">
        <v>143</v>
      </c>
      <c r="H1142">
        <v>94</v>
      </c>
      <c r="I1142">
        <v>3</v>
      </c>
      <c r="J1142">
        <v>5</v>
      </c>
      <c r="K1142" t="s">
        <v>38</v>
      </c>
      <c r="L1142" t="s">
        <v>825</v>
      </c>
      <c r="M1142">
        <v>63</v>
      </c>
      <c r="N1142">
        <v>10.9</v>
      </c>
      <c r="O1142">
        <v>18</v>
      </c>
      <c r="P1142">
        <v>3</v>
      </c>
      <c r="Q1142">
        <v>3</v>
      </c>
      <c r="R1142">
        <v>18</v>
      </c>
      <c r="S1142">
        <v>197.20000203450499</v>
      </c>
      <c r="T1142" s="4">
        <v>48.566666920979799</v>
      </c>
      <c r="U1142">
        <v>1.2099999984105401</v>
      </c>
      <c r="V1142">
        <v>0.116666667163372</v>
      </c>
      <c r="X1142">
        <v>46.4</v>
      </c>
      <c r="Y1142" s="4">
        <v>0.60450000000000004</v>
      </c>
      <c r="Z1142">
        <v>0.6512</v>
      </c>
      <c r="AA1142">
        <v>1</v>
      </c>
      <c r="AB1142">
        <v>0.60199999999999998</v>
      </c>
      <c r="AC1142">
        <v>8.4235000000000007</v>
      </c>
      <c r="AD1142">
        <v>1.4804999999999999</v>
      </c>
      <c r="AE1142">
        <v>1.82</v>
      </c>
      <c r="AF1142">
        <v>4.5199999999999996</v>
      </c>
      <c r="AG1142">
        <v>44.98</v>
      </c>
      <c r="AH1142">
        <v>-32.983966359999997</v>
      </c>
      <c r="AJ1142" s="5">
        <f t="shared" si="35"/>
        <v>24.714285714285712</v>
      </c>
    </row>
    <row r="1143" spans="1:36" x14ac:dyDescent="0.25">
      <c r="A1143" t="s">
        <v>4482</v>
      </c>
      <c r="B1143" t="s">
        <v>4494</v>
      </c>
      <c r="C1143" t="s">
        <v>4495</v>
      </c>
      <c r="D1143" t="str">
        <f t="shared" si="34"/>
        <v>Bocoa prouacensis</v>
      </c>
      <c r="E1143" t="s">
        <v>4508</v>
      </c>
      <c r="F1143" t="s">
        <v>74</v>
      </c>
      <c r="G1143">
        <v>88</v>
      </c>
      <c r="H1143">
        <v>5</v>
      </c>
      <c r="I1143">
        <v>3</v>
      </c>
      <c r="J1143">
        <v>5</v>
      </c>
      <c r="K1143" t="s">
        <v>38</v>
      </c>
      <c r="L1143" t="s">
        <v>4508</v>
      </c>
      <c r="M1143">
        <v>456</v>
      </c>
      <c r="N1143">
        <v>34.4</v>
      </c>
      <c r="O1143">
        <v>25</v>
      </c>
      <c r="P1143">
        <v>5</v>
      </c>
      <c r="Q1143">
        <v>5</v>
      </c>
      <c r="R1143">
        <v>25</v>
      </c>
      <c r="S1143">
        <v>289</v>
      </c>
      <c r="T1143" s="4">
        <v>61.966667175292997</v>
      </c>
      <c r="U1143">
        <v>2.6866666475931802</v>
      </c>
      <c r="V1143">
        <v>0.756666660308838</v>
      </c>
      <c r="X1143">
        <v>146.1</v>
      </c>
      <c r="Y1143" s="4">
        <v>0.77</v>
      </c>
      <c r="Z1143">
        <v>0.36</v>
      </c>
      <c r="AA1143">
        <v>4</v>
      </c>
      <c r="AE1143">
        <v>2.22800001502037</v>
      </c>
      <c r="AF1143">
        <v>3.3215899467468302</v>
      </c>
      <c r="AG1143">
        <v>55.067002773284898</v>
      </c>
      <c r="AH1143">
        <v>-31.186056480000001</v>
      </c>
      <c r="AJ1143" s="5">
        <f t="shared" si="35"/>
        <v>24.715889767523826</v>
      </c>
    </row>
    <row r="1144" spans="1:36" x14ac:dyDescent="0.25">
      <c r="A1144" t="s">
        <v>2969</v>
      </c>
      <c r="B1144" t="s">
        <v>2999</v>
      </c>
      <c r="C1144" t="s">
        <v>3012</v>
      </c>
      <c r="D1144" t="str">
        <f t="shared" si="34"/>
        <v>Eschweilera coriacea</v>
      </c>
      <c r="E1144" t="s">
        <v>3014</v>
      </c>
      <c r="F1144" t="s">
        <v>37</v>
      </c>
      <c r="G1144">
        <v>13</v>
      </c>
      <c r="H1144">
        <v>68</v>
      </c>
      <c r="I1144">
        <v>3</v>
      </c>
      <c r="J1144">
        <v>4</v>
      </c>
      <c r="K1144" t="s">
        <v>38</v>
      </c>
      <c r="L1144" t="s">
        <v>3014</v>
      </c>
      <c r="M1144">
        <v>307</v>
      </c>
      <c r="N1144">
        <v>38.700000000000003</v>
      </c>
      <c r="O1144">
        <v>28</v>
      </c>
      <c r="P1144">
        <v>3</v>
      </c>
      <c r="Q1144">
        <v>4</v>
      </c>
      <c r="R1144">
        <v>20</v>
      </c>
      <c r="S1144">
        <v>219.10000101725299</v>
      </c>
      <c r="T1144" s="4">
        <v>65.799997965494796</v>
      </c>
      <c r="U1144">
        <v>1.9200000365575201</v>
      </c>
      <c r="V1144">
        <v>1.06366668144862</v>
      </c>
      <c r="X1144">
        <v>266.5</v>
      </c>
      <c r="Y1144" s="4">
        <v>0.73</v>
      </c>
      <c r="Z1144">
        <v>0.54</v>
      </c>
      <c r="AA1144">
        <v>6</v>
      </c>
      <c r="AB1144">
        <v>0.68021011352539096</v>
      </c>
      <c r="AC1144">
        <v>11.4975</v>
      </c>
      <c r="AD1144">
        <v>1.16502624</v>
      </c>
      <c r="AE1144">
        <v>1.99500005692244</v>
      </c>
      <c r="AF1144">
        <v>2.8740899562835698</v>
      </c>
      <c r="AG1144">
        <v>49.314001202583299</v>
      </c>
      <c r="AH1144">
        <v>-31.92162575</v>
      </c>
      <c r="AJ1144" s="5">
        <f t="shared" si="35"/>
        <v>24.718796889989505</v>
      </c>
    </row>
    <row r="1145" spans="1:36" x14ac:dyDescent="0.25">
      <c r="A1145" t="s">
        <v>4482</v>
      </c>
      <c r="B1145" t="s">
        <v>4573</v>
      </c>
      <c r="C1145" t="s">
        <v>4574</v>
      </c>
      <c r="D1145" t="str">
        <f t="shared" si="34"/>
        <v>Dipteryx odorata</v>
      </c>
      <c r="E1145" t="s">
        <v>4577</v>
      </c>
      <c r="F1145" t="s">
        <v>89</v>
      </c>
      <c r="G1145">
        <v>97</v>
      </c>
      <c r="H1145">
        <v>175</v>
      </c>
      <c r="I1145">
        <v>3</v>
      </c>
      <c r="J1145">
        <v>4</v>
      </c>
      <c r="K1145" t="s">
        <v>38</v>
      </c>
      <c r="L1145" t="s">
        <v>4577</v>
      </c>
      <c r="M1145">
        <v>459</v>
      </c>
      <c r="N1145">
        <v>43.3</v>
      </c>
      <c r="O1145">
        <v>30</v>
      </c>
      <c r="P1145">
        <v>5</v>
      </c>
      <c r="Q1145">
        <v>5</v>
      </c>
      <c r="R1145">
        <v>30</v>
      </c>
      <c r="S1145">
        <v>264.86665852864598</v>
      </c>
      <c r="T1145" s="4">
        <v>44.866667429606103</v>
      </c>
      <c r="U1145">
        <v>2.3166666825612401</v>
      </c>
      <c r="V1145">
        <v>0.68566668033599898</v>
      </c>
      <c r="X1145">
        <v>162.30000000000001</v>
      </c>
      <c r="Y1145" s="4">
        <v>0.876</v>
      </c>
      <c r="AA1145">
        <v>6</v>
      </c>
      <c r="AE1145">
        <v>2.04</v>
      </c>
      <c r="AF1145">
        <v>1.048</v>
      </c>
      <c r="AG1145">
        <v>50.43</v>
      </c>
      <c r="AH1145">
        <v>-29.30437555</v>
      </c>
      <c r="AJ1145" s="5">
        <f t="shared" si="35"/>
        <v>24.720588235294116</v>
      </c>
    </row>
    <row r="1146" spans="1:36" x14ac:dyDescent="0.25">
      <c r="A1146" t="s">
        <v>2365</v>
      </c>
      <c r="B1146" t="s">
        <v>2408</v>
      </c>
      <c r="C1146" t="s">
        <v>2433</v>
      </c>
      <c r="D1146" t="str">
        <f t="shared" si="34"/>
        <v>Drypetes variabilis</v>
      </c>
      <c r="E1146" t="s">
        <v>2435</v>
      </c>
      <c r="F1146" t="s">
        <v>37</v>
      </c>
      <c r="G1146">
        <v>97</v>
      </c>
      <c r="H1146">
        <v>75</v>
      </c>
      <c r="I1146">
        <v>3</v>
      </c>
      <c r="J1146">
        <v>4</v>
      </c>
      <c r="K1146" t="s">
        <v>38</v>
      </c>
      <c r="L1146" t="s">
        <v>2435</v>
      </c>
      <c r="M1146">
        <v>210</v>
      </c>
      <c r="N1146">
        <v>49</v>
      </c>
      <c r="O1146">
        <v>33</v>
      </c>
      <c r="P1146">
        <v>5</v>
      </c>
      <c r="Q1146">
        <v>4</v>
      </c>
      <c r="R1146">
        <v>33</v>
      </c>
      <c r="S1146">
        <v>308.23333740234398</v>
      </c>
      <c r="T1146" s="4">
        <v>57.533334096272803</v>
      </c>
      <c r="U1146">
        <v>2.1966666380564401</v>
      </c>
      <c r="V1146">
        <v>0.24166666467984499</v>
      </c>
      <c r="X1146">
        <v>68.8</v>
      </c>
      <c r="Y1146" s="4">
        <v>0.69</v>
      </c>
      <c r="Z1146">
        <v>0.66</v>
      </c>
      <c r="AA1146">
        <v>13</v>
      </c>
      <c r="AB1146">
        <v>0.63289511203765902</v>
      </c>
      <c r="AC1146">
        <v>11.919499999999999</v>
      </c>
      <c r="AD1146">
        <v>0.43109092999999998</v>
      </c>
      <c r="AE1146">
        <v>1.92900002002716</v>
      </c>
      <c r="AF1146">
        <v>3.2298500537872301</v>
      </c>
      <c r="AG1146">
        <v>47.696000337600701</v>
      </c>
      <c r="AJ1146" s="5">
        <f t="shared" si="35"/>
        <v>24.725764563200549</v>
      </c>
    </row>
    <row r="1147" spans="1:36" x14ac:dyDescent="0.25">
      <c r="A1147" t="s">
        <v>2969</v>
      </c>
      <c r="B1147" t="s">
        <v>2999</v>
      </c>
      <c r="C1147" t="s">
        <v>1363</v>
      </c>
      <c r="D1147" t="str">
        <f t="shared" si="34"/>
        <v>Eschweilera grandiflora</v>
      </c>
      <c r="E1147" t="s">
        <v>3217</v>
      </c>
      <c r="F1147" t="s">
        <v>116</v>
      </c>
      <c r="G1147">
        <v>159</v>
      </c>
      <c r="H1147">
        <v>83</v>
      </c>
      <c r="I1147">
        <v>3</v>
      </c>
      <c r="J1147">
        <v>5</v>
      </c>
      <c r="K1147" t="s">
        <v>38</v>
      </c>
      <c r="L1147" t="s">
        <v>3217</v>
      </c>
      <c r="M1147">
        <v>309</v>
      </c>
      <c r="N1147">
        <v>14.5</v>
      </c>
      <c r="O1147">
        <v>20</v>
      </c>
      <c r="P1147">
        <v>1</v>
      </c>
      <c r="Q1147">
        <v>1</v>
      </c>
      <c r="R1147">
        <v>8</v>
      </c>
      <c r="S1147">
        <v>189.79999796549501</v>
      </c>
      <c r="T1147" s="4">
        <v>40.199999491373703</v>
      </c>
      <c r="U1147">
        <v>2.2833333810170502</v>
      </c>
      <c r="V1147">
        <v>1.5810000101725299</v>
      </c>
      <c r="X1147">
        <v>618.6</v>
      </c>
      <c r="AE1147">
        <v>1.9370000000000001</v>
      </c>
      <c r="AF1147">
        <v>2.907</v>
      </c>
      <c r="AG1147">
        <v>47.896999999999998</v>
      </c>
      <c r="AH1147">
        <v>-33.422717429999999</v>
      </c>
      <c r="AJ1147" s="5">
        <f t="shared" si="35"/>
        <v>24.727413526071242</v>
      </c>
    </row>
    <row r="1148" spans="1:36" x14ac:dyDescent="0.25">
      <c r="A1148" t="s">
        <v>1661</v>
      </c>
      <c r="B1148" t="s">
        <v>1747</v>
      </c>
      <c r="C1148" t="s">
        <v>1804</v>
      </c>
      <c r="D1148" t="str">
        <f t="shared" si="34"/>
        <v>Licania canescens</v>
      </c>
      <c r="E1148" t="s">
        <v>1814</v>
      </c>
      <c r="F1148" t="s">
        <v>74</v>
      </c>
      <c r="G1148">
        <v>90</v>
      </c>
      <c r="H1148">
        <v>2</v>
      </c>
      <c r="I1148">
        <v>3</v>
      </c>
      <c r="J1148">
        <v>5</v>
      </c>
      <c r="K1148" t="s">
        <v>38</v>
      </c>
      <c r="L1148" t="s">
        <v>1814</v>
      </c>
      <c r="M1148">
        <v>135</v>
      </c>
      <c r="N1148">
        <v>21</v>
      </c>
      <c r="O1148">
        <v>22</v>
      </c>
      <c r="P1148">
        <v>3</v>
      </c>
      <c r="Q1148">
        <v>3</v>
      </c>
      <c r="R1148">
        <v>22</v>
      </c>
      <c r="S1148">
        <v>231.666666666667</v>
      </c>
      <c r="T1148" s="4">
        <v>52.966667175292997</v>
      </c>
      <c r="U1148">
        <v>1.3500000238418599</v>
      </c>
      <c r="V1148">
        <v>0.32000000278155</v>
      </c>
      <c r="X1148">
        <v>79.599999999999994</v>
      </c>
      <c r="AE1148">
        <v>1.90500002354383</v>
      </c>
      <c r="AF1148">
        <v>3.0213599205017099</v>
      </c>
      <c r="AG1148">
        <v>47.126001119613598</v>
      </c>
      <c r="AH1148">
        <v>-32.20643321</v>
      </c>
      <c r="AJ1148" s="5">
        <f t="shared" si="35"/>
        <v>24.738058024769011</v>
      </c>
    </row>
    <row r="1149" spans="1:36" x14ac:dyDescent="0.25">
      <c r="A1149" t="s">
        <v>2783</v>
      </c>
      <c r="B1149" t="s">
        <v>2828</v>
      </c>
      <c r="C1149" t="s">
        <v>2846</v>
      </c>
      <c r="D1149" t="str">
        <f t="shared" si="34"/>
        <v>Ocotea percurrens</v>
      </c>
      <c r="E1149" t="s">
        <v>2849</v>
      </c>
      <c r="F1149" t="s">
        <v>116</v>
      </c>
      <c r="G1149">
        <v>192</v>
      </c>
      <c r="H1149">
        <v>100</v>
      </c>
      <c r="I1149">
        <v>3</v>
      </c>
      <c r="J1149">
        <v>4</v>
      </c>
      <c r="K1149" t="s">
        <v>38</v>
      </c>
      <c r="L1149" t="s">
        <v>2849</v>
      </c>
      <c r="M1149">
        <v>290</v>
      </c>
      <c r="N1149">
        <v>16</v>
      </c>
      <c r="O1149">
        <v>19</v>
      </c>
      <c r="P1149">
        <v>3</v>
      </c>
      <c r="Q1149">
        <v>3</v>
      </c>
      <c r="R1149">
        <v>19</v>
      </c>
      <c r="S1149">
        <v>255.89999898274701</v>
      </c>
      <c r="T1149" s="4">
        <v>46.400000254313099</v>
      </c>
      <c r="U1149">
        <v>2.0566666920979801</v>
      </c>
      <c r="V1149">
        <v>0.78266666332880697</v>
      </c>
      <c r="X1149">
        <v>210.6</v>
      </c>
      <c r="Y1149" s="4">
        <v>0.49569999999999997</v>
      </c>
      <c r="Z1149">
        <v>0.66190000000000004</v>
      </c>
      <c r="AA1149">
        <v>4</v>
      </c>
      <c r="AB1149">
        <v>0.61299999999999999</v>
      </c>
      <c r="AC1149">
        <v>15.6755</v>
      </c>
      <c r="AD1149">
        <v>2.8195000000000001</v>
      </c>
      <c r="AE1149">
        <v>2.0649999380111699</v>
      </c>
      <c r="AF1149">
        <v>3.3259000778198198</v>
      </c>
      <c r="AG1149">
        <v>51.086997985839801</v>
      </c>
      <c r="AH1149">
        <v>-34.453120669999997</v>
      </c>
      <c r="AJ1149" s="5">
        <f t="shared" si="35"/>
        <v>24.73946707961764</v>
      </c>
    </row>
    <row r="1150" spans="1:36" x14ac:dyDescent="0.25">
      <c r="A1150" t="s">
        <v>1606</v>
      </c>
      <c r="B1150" t="s">
        <v>1607</v>
      </c>
      <c r="C1150" t="s">
        <v>1608</v>
      </c>
      <c r="D1150" t="str">
        <f t="shared" si="34"/>
        <v>Goupia glabra</v>
      </c>
      <c r="E1150" t="s">
        <v>1614</v>
      </c>
      <c r="F1150" t="s">
        <v>74</v>
      </c>
      <c r="G1150">
        <v>96</v>
      </c>
      <c r="H1150">
        <v>40</v>
      </c>
      <c r="I1150">
        <v>3</v>
      </c>
      <c r="J1150">
        <v>5</v>
      </c>
      <c r="K1150" t="s">
        <v>38</v>
      </c>
      <c r="L1150" t="s">
        <v>1614</v>
      </c>
      <c r="M1150">
        <v>113</v>
      </c>
      <c r="N1150">
        <v>17.3</v>
      </c>
      <c r="O1150">
        <v>19</v>
      </c>
      <c r="P1150">
        <v>3</v>
      </c>
      <c r="Q1150">
        <v>3</v>
      </c>
      <c r="R1150">
        <v>18</v>
      </c>
      <c r="S1150">
        <v>157.30000305175801</v>
      </c>
      <c r="T1150" s="4">
        <v>50.5000012715658</v>
      </c>
      <c r="U1150">
        <v>1.3333333730697601</v>
      </c>
      <c r="V1150">
        <v>0.307333340247472</v>
      </c>
      <c r="X1150">
        <v>104.8</v>
      </c>
      <c r="AE1150">
        <v>2.0209999755024901</v>
      </c>
      <c r="AF1150">
        <v>1.3831599950790401</v>
      </c>
      <c r="AG1150">
        <v>50</v>
      </c>
      <c r="AH1150">
        <v>-30.6390083</v>
      </c>
      <c r="AJ1150" s="5">
        <f t="shared" si="35"/>
        <v>24.740227909982178</v>
      </c>
    </row>
    <row r="1151" spans="1:36" x14ac:dyDescent="0.25">
      <c r="A1151" t="s">
        <v>372</v>
      </c>
      <c r="B1151" t="s">
        <v>415</v>
      </c>
      <c r="C1151" t="s">
        <v>433</v>
      </c>
      <c r="D1151" t="str">
        <f t="shared" si="34"/>
        <v>Aspidosperma marcgravianum</v>
      </c>
      <c r="E1151" t="s">
        <v>440</v>
      </c>
      <c r="F1151" t="s">
        <v>116</v>
      </c>
      <c r="G1151">
        <v>197</v>
      </c>
      <c r="H1151">
        <v>57</v>
      </c>
      <c r="I1151">
        <v>3</v>
      </c>
      <c r="J1151">
        <v>5</v>
      </c>
      <c r="K1151" t="s">
        <v>38</v>
      </c>
      <c r="L1151" t="s">
        <v>440</v>
      </c>
      <c r="M1151">
        <v>28</v>
      </c>
      <c r="N1151">
        <v>23.8</v>
      </c>
      <c r="O1151">
        <v>22</v>
      </c>
      <c r="P1151">
        <v>2</v>
      </c>
      <c r="Q1151">
        <v>2</v>
      </c>
      <c r="R1151">
        <v>20</v>
      </c>
      <c r="S1151">
        <v>202.333333333333</v>
      </c>
      <c r="T1151" s="4">
        <v>42.866667429606103</v>
      </c>
      <c r="U1151">
        <v>0.653333326180776</v>
      </c>
      <c r="V1151">
        <v>0.173666668434938</v>
      </c>
      <c r="X1151">
        <v>67</v>
      </c>
      <c r="Y1151" s="4">
        <v>0.65380000000000005</v>
      </c>
      <c r="Z1151">
        <v>0.75029999999999997</v>
      </c>
      <c r="AA1151">
        <v>1</v>
      </c>
      <c r="AB1151">
        <v>0.65500000000000003</v>
      </c>
      <c r="AC1151">
        <v>17.137</v>
      </c>
      <c r="AD1151">
        <v>2.5070000000000001</v>
      </c>
      <c r="AE1151">
        <v>1.96899995207787</v>
      </c>
      <c r="AF1151">
        <v>3.7255599498748802</v>
      </c>
      <c r="AG1151">
        <v>48.725000023841901</v>
      </c>
      <c r="AH1151">
        <v>-31.307372529999999</v>
      </c>
      <c r="AJ1151" s="5">
        <f t="shared" si="35"/>
        <v>24.746064606260042</v>
      </c>
    </row>
    <row r="1152" spans="1:36" x14ac:dyDescent="0.25">
      <c r="A1152" t="s">
        <v>2969</v>
      </c>
      <c r="B1152" t="s">
        <v>3400</v>
      </c>
      <c r="C1152" t="s">
        <v>3445</v>
      </c>
      <c r="D1152" t="str">
        <f t="shared" si="34"/>
        <v>Lecythis persistens</v>
      </c>
      <c r="E1152" t="s">
        <v>3481</v>
      </c>
      <c r="F1152" t="s">
        <v>116</v>
      </c>
      <c r="G1152">
        <v>117</v>
      </c>
      <c r="H1152">
        <v>74</v>
      </c>
      <c r="I1152">
        <v>3</v>
      </c>
      <c r="J1152">
        <v>5</v>
      </c>
      <c r="K1152" t="s">
        <v>38</v>
      </c>
      <c r="L1152" t="s">
        <v>3481</v>
      </c>
      <c r="M1152">
        <v>327</v>
      </c>
      <c r="N1152">
        <v>11.6</v>
      </c>
      <c r="O1152">
        <v>13</v>
      </c>
      <c r="P1152">
        <v>2</v>
      </c>
      <c r="Q1152">
        <v>2</v>
      </c>
      <c r="R1152">
        <v>13</v>
      </c>
      <c r="S1152">
        <v>295.66666666666703</v>
      </c>
      <c r="T1152" s="4">
        <v>55.8333333333333</v>
      </c>
      <c r="U1152">
        <v>2.1433333555857299</v>
      </c>
      <c r="V1152">
        <v>1.3286666472752899</v>
      </c>
      <c r="X1152">
        <v>329</v>
      </c>
      <c r="AA1152">
        <v>2</v>
      </c>
      <c r="AE1152">
        <v>2.0099999999999998</v>
      </c>
      <c r="AF1152">
        <v>5.3079999999999998</v>
      </c>
      <c r="AG1152">
        <v>49.74</v>
      </c>
      <c r="AH1152">
        <v>-33.529075089999999</v>
      </c>
      <c r="AJ1152" s="5">
        <f t="shared" si="35"/>
        <v>24.746268656716421</v>
      </c>
    </row>
    <row r="1153" spans="1:36" x14ac:dyDescent="0.25">
      <c r="A1153" t="s">
        <v>2042</v>
      </c>
      <c r="B1153" t="s">
        <v>2089</v>
      </c>
      <c r="C1153" t="s">
        <v>6377</v>
      </c>
      <c r="D1153" t="str">
        <f t="shared" si="34"/>
        <v>Symphonia sp, 1</v>
      </c>
      <c r="E1153" t="s">
        <v>2106</v>
      </c>
      <c r="F1153" t="s">
        <v>89</v>
      </c>
      <c r="G1153">
        <v>65</v>
      </c>
      <c r="H1153">
        <v>212</v>
      </c>
      <c r="I1153">
        <v>3</v>
      </c>
      <c r="J1153">
        <v>5</v>
      </c>
      <c r="K1153" t="s">
        <v>38</v>
      </c>
      <c r="L1153" t="s">
        <v>2106</v>
      </c>
      <c r="M1153">
        <v>164</v>
      </c>
      <c r="N1153">
        <v>35.299999999999997</v>
      </c>
      <c r="O1153">
        <v>22</v>
      </c>
      <c r="P1153">
        <v>3</v>
      </c>
      <c r="Q1153">
        <v>2</v>
      </c>
      <c r="R1153">
        <v>22</v>
      </c>
      <c r="S1153">
        <v>312</v>
      </c>
      <c r="T1153" s="4">
        <v>64.3333333333333</v>
      </c>
      <c r="U1153">
        <v>0.85333335399627697</v>
      </c>
      <c r="V1153">
        <v>0.21166666348775201</v>
      </c>
      <c r="X1153">
        <v>62.8</v>
      </c>
      <c r="AE1153">
        <v>1.91</v>
      </c>
      <c r="AF1153">
        <v>-1.64</v>
      </c>
      <c r="AG1153">
        <v>47.28</v>
      </c>
      <c r="AH1153">
        <v>-29.188966270000002</v>
      </c>
      <c r="AJ1153" s="5">
        <f t="shared" si="35"/>
        <v>24.753926701570681</v>
      </c>
    </row>
    <row r="1154" spans="1:36" x14ac:dyDescent="0.25">
      <c r="A1154" t="s">
        <v>4889</v>
      </c>
      <c r="B1154" t="s">
        <v>4984</v>
      </c>
      <c r="C1154" t="s">
        <v>1634</v>
      </c>
      <c r="D1154" t="str">
        <f t="shared" ref="D1154:D1217" si="36">CONCATENATE(B1154," ",C1154)</f>
        <v>Micropholis guyanensis</v>
      </c>
      <c r="E1154" t="s">
        <v>5016</v>
      </c>
      <c r="F1154" t="s">
        <v>40</v>
      </c>
      <c r="G1154">
        <v>21</v>
      </c>
      <c r="H1154">
        <v>34</v>
      </c>
      <c r="I1154">
        <v>3</v>
      </c>
      <c r="J1154">
        <v>5</v>
      </c>
      <c r="K1154" t="s">
        <v>38</v>
      </c>
      <c r="L1154" t="s">
        <v>5016</v>
      </c>
      <c r="M1154">
        <v>541</v>
      </c>
      <c r="N1154">
        <v>14.5</v>
      </c>
      <c r="O1154">
        <v>11</v>
      </c>
      <c r="P1154">
        <v>4</v>
      </c>
      <c r="Q1154">
        <v>4</v>
      </c>
      <c r="R1154">
        <v>11</v>
      </c>
      <c r="S1154">
        <v>260.76666259765602</v>
      </c>
      <c r="T1154" s="4">
        <v>40.533334096272803</v>
      </c>
      <c r="U1154">
        <v>1.6133333444595299</v>
      </c>
      <c r="V1154">
        <v>0.46533333261807802</v>
      </c>
      <c r="X1154">
        <v>121.6</v>
      </c>
      <c r="Y1154" s="4">
        <v>0.54110000000000003</v>
      </c>
      <c r="Z1154">
        <v>0.56599999999999995</v>
      </c>
      <c r="AB1154">
        <v>0.58299999999999996</v>
      </c>
      <c r="AC1154">
        <v>7.3630000000000004</v>
      </c>
      <c r="AD1154">
        <v>1.8785000000000001</v>
      </c>
      <c r="AE1154">
        <v>2.0710000768303898</v>
      </c>
      <c r="AF1154">
        <v>0.80765998363494895</v>
      </c>
      <c r="AG1154">
        <v>51.295000314712503</v>
      </c>
      <c r="AH1154">
        <v>-30.714942279999999</v>
      </c>
      <c r="AJ1154" s="5">
        <f t="shared" ref="AJ1154:AJ1217" si="37">AG1154/AE1154</f>
        <v>24.768227142327358</v>
      </c>
    </row>
    <row r="1155" spans="1:36" x14ac:dyDescent="0.25">
      <c r="A1155" t="s">
        <v>4423</v>
      </c>
      <c r="B1155" t="s">
        <v>4436</v>
      </c>
      <c r="C1155" t="s">
        <v>63</v>
      </c>
      <c r="D1155" t="str">
        <f t="shared" si="36"/>
        <v>Minquartia guianensis</v>
      </c>
      <c r="E1155" t="s">
        <v>4444</v>
      </c>
      <c r="F1155" t="s">
        <v>42</v>
      </c>
      <c r="G1155">
        <v>13</v>
      </c>
      <c r="H1155">
        <v>306</v>
      </c>
      <c r="I1155">
        <v>3</v>
      </c>
      <c r="J1155">
        <v>5</v>
      </c>
      <c r="K1155" t="s">
        <v>38</v>
      </c>
      <c r="L1155" t="s">
        <v>4444</v>
      </c>
      <c r="M1155">
        <v>450</v>
      </c>
      <c r="N1155">
        <v>48</v>
      </c>
      <c r="O1155">
        <v>32</v>
      </c>
      <c r="P1155">
        <v>4</v>
      </c>
      <c r="Q1155">
        <v>4</v>
      </c>
      <c r="R1155">
        <v>27</v>
      </c>
      <c r="S1155">
        <v>202.766667683919</v>
      </c>
      <c r="T1155" s="4">
        <v>40.1666666666667</v>
      </c>
      <c r="U1155">
        <v>1.8933333158493</v>
      </c>
      <c r="V1155">
        <v>0.67133334279060397</v>
      </c>
      <c r="X1155">
        <v>165.4</v>
      </c>
      <c r="Y1155" s="4">
        <v>0.64959999999999996</v>
      </c>
      <c r="Z1155">
        <v>0.6069</v>
      </c>
      <c r="AA1155">
        <v>5</v>
      </c>
      <c r="AB1155">
        <v>0.71</v>
      </c>
      <c r="AC1155">
        <v>13.986499999999999</v>
      </c>
      <c r="AD1155">
        <v>2.653</v>
      </c>
      <c r="AE1155">
        <v>1.96800008416176</v>
      </c>
      <c r="AF1155">
        <v>0.32333999872207603</v>
      </c>
      <c r="AG1155">
        <v>48.758000135421803</v>
      </c>
      <c r="AH1155">
        <v>-29.720184700000001</v>
      </c>
      <c r="AJ1155" s="5">
        <f t="shared" si="37"/>
        <v>24.775405513353693</v>
      </c>
    </row>
    <row r="1156" spans="1:36" x14ac:dyDescent="0.25">
      <c r="A1156" t="s">
        <v>4111</v>
      </c>
      <c r="B1156" t="s">
        <v>4112</v>
      </c>
      <c r="C1156" t="s">
        <v>3276</v>
      </c>
      <c r="D1156" t="str">
        <f t="shared" si="36"/>
        <v>Iryanthera sagotiana</v>
      </c>
      <c r="E1156" t="s">
        <v>4203</v>
      </c>
      <c r="F1156" t="s">
        <v>74</v>
      </c>
      <c r="G1156">
        <v>87</v>
      </c>
      <c r="H1156">
        <v>18</v>
      </c>
      <c r="I1156">
        <v>3</v>
      </c>
      <c r="J1156">
        <v>5</v>
      </c>
      <c r="K1156" t="s">
        <v>38</v>
      </c>
      <c r="L1156" t="s">
        <v>4203</v>
      </c>
      <c r="M1156">
        <v>412</v>
      </c>
      <c r="N1156">
        <v>16.5</v>
      </c>
      <c r="O1156">
        <v>18</v>
      </c>
      <c r="P1156">
        <v>3</v>
      </c>
      <c r="Q1156">
        <v>3</v>
      </c>
      <c r="R1156">
        <v>15</v>
      </c>
      <c r="S1156">
        <v>226.43333435058599</v>
      </c>
      <c r="T1156" s="4">
        <v>69.300000508626297</v>
      </c>
      <c r="U1156">
        <v>0.490000009536743</v>
      </c>
      <c r="V1156">
        <v>0.48733331759770698</v>
      </c>
      <c r="X1156">
        <v>157.9</v>
      </c>
      <c r="AE1156">
        <v>2.0740000531077398</v>
      </c>
      <c r="AF1156">
        <v>1.8759399652481099</v>
      </c>
      <c r="AG1156">
        <v>51.392000913620002</v>
      </c>
      <c r="AH1156">
        <v>-33.325872029999999</v>
      </c>
      <c r="AJ1156" s="5">
        <f t="shared" si="37"/>
        <v>24.779170490672257</v>
      </c>
    </row>
    <row r="1157" spans="1:36" x14ac:dyDescent="0.25">
      <c r="A1157" t="s">
        <v>2969</v>
      </c>
      <c r="B1157" t="s">
        <v>2999</v>
      </c>
      <c r="C1157" t="s">
        <v>3012</v>
      </c>
      <c r="D1157" t="str">
        <f t="shared" si="36"/>
        <v>Eschweilera coriacea</v>
      </c>
      <c r="E1157" t="s">
        <v>3050</v>
      </c>
      <c r="F1157" t="s">
        <v>74</v>
      </c>
      <c r="G1157">
        <v>89</v>
      </c>
      <c r="H1157">
        <v>45</v>
      </c>
      <c r="I1157">
        <v>3</v>
      </c>
      <c r="J1157">
        <v>5</v>
      </c>
      <c r="K1157" t="s">
        <v>38</v>
      </c>
      <c r="L1157" t="s">
        <v>3050</v>
      </c>
      <c r="M1157">
        <v>307</v>
      </c>
      <c r="N1157">
        <v>17.8</v>
      </c>
      <c r="O1157">
        <v>16</v>
      </c>
      <c r="P1157">
        <v>3</v>
      </c>
      <c r="Q1157">
        <v>3</v>
      </c>
      <c r="R1157">
        <v>15</v>
      </c>
      <c r="S1157">
        <v>198.13333129882801</v>
      </c>
      <c r="T1157" s="4">
        <v>59.966667175292997</v>
      </c>
      <c r="U1157">
        <v>1.66333333651225</v>
      </c>
      <c r="V1157">
        <v>0.83033333222071304</v>
      </c>
      <c r="X1157">
        <v>249</v>
      </c>
      <c r="AA1157">
        <v>4</v>
      </c>
      <c r="AE1157">
        <v>1.97599995881319</v>
      </c>
      <c r="AF1157">
        <v>1.3944799900054901</v>
      </c>
      <c r="AG1157">
        <v>48.998001217842102</v>
      </c>
      <c r="AH1157">
        <v>-32.56081717</v>
      </c>
      <c r="AJ1157" s="5">
        <f t="shared" si="37"/>
        <v>24.796559837618066</v>
      </c>
    </row>
    <row r="1158" spans="1:36" x14ac:dyDescent="0.25">
      <c r="A1158" t="s">
        <v>2969</v>
      </c>
      <c r="B1158" t="s">
        <v>2999</v>
      </c>
      <c r="C1158" t="s">
        <v>3012</v>
      </c>
      <c r="D1158" t="str">
        <f t="shared" si="36"/>
        <v>Eschweilera coriacea</v>
      </c>
      <c r="E1158" t="s">
        <v>3030</v>
      </c>
      <c r="F1158" t="s">
        <v>37</v>
      </c>
      <c r="G1158">
        <v>85</v>
      </c>
      <c r="H1158">
        <v>23</v>
      </c>
      <c r="I1158">
        <v>3</v>
      </c>
      <c r="J1158">
        <v>5</v>
      </c>
      <c r="K1158" t="s">
        <v>38</v>
      </c>
      <c r="L1158" t="s">
        <v>3030</v>
      </c>
      <c r="M1158">
        <v>307</v>
      </c>
      <c r="N1158">
        <v>26.9</v>
      </c>
      <c r="O1158">
        <v>23</v>
      </c>
      <c r="P1158">
        <v>4</v>
      </c>
      <c r="Q1158">
        <v>3</v>
      </c>
      <c r="R1158">
        <v>20</v>
      </c>
      <c r="S1158">
        <v>219</v>
      </c>
      <c r="T1158" s="4">
        <v>52.200000762939503</v>
      </c>
      <c r="U1158">
        <v>1.6599999666214</v>
      </c>
      <c r="V1158">
        <v>0.76666665077209495</v>
      </c>
      <c r="X1158">
        <v>232.8</v>
      </c>
      <c r="AA1158">
        <v>3</v>
      </c>
      <c r="AE1158">
        <v>2.0530000329017599</v>
      </c>
      <c r="AF1158">
        <v>2.2184600830078098</v>
      </c>
      <c r="AG1158">
        <v>50.919002294540398</v>
      </c>
      <c r="AH1158">
        <v>-32.434016329999999</v>
      </c>
      <c r="AJ1158" s="5">
        <f t="shared" si="37"/>
        <v>24.802241343644912</v>
      </c>
    </row>
    <row r="1159" spans="1:36" x14ac:dyDescent="0.25">
      <c r="A1159" t="s">
        <v>4889</v>
      </c>
      <c r="B1159" t="s">
        <v>5067</v>
      </c>
      <c r="C1159" t="s">
        <v>5259</v>
      </c>
      <c r="D1159" t="str">
        <f t="shared" si="36"/>
        <v>Pouteria rodriguesiana</v>
      </c>
      <c r="E1159" t="s">
        <v>5261</v>
      </c>
      <c r="F1159" t="s">
        <v>37</v>
      </c>
      <c r="G1159">
        <v>2</v>
      </c>
      <c r="H1159">
        <v>15</v>
      </c>
      <c r="I1159">
        <v>3</v>
      </c>
      <c r="J1159">
        <v>5</v>
      </c>
      <c r="K1159" t="s">
        <v>38</v>
      </c>
      <c r="L1159" t="s">
        <v>5261</v>
      </c>
      <c r="M1159">
        <v>567</v>
      </c>
      <c r="N1159">
        <v>55.1</v>
      </c>
      <c r="O1159">
        <v>34</v>
      </c>
      <c r="P1159">
        <v>5</v>
      </c>
      <c r="Q1159">
        <v>3</v>
      </c>
      <c r="R1159">
        <v>30</v>
      </c>
      <c r="S1159">
        <v>286.66666666666703</v>
      </c>
      <c r="T1159" s="4">
        <v>54.366667429606103</v>
      </c>
      <c r="U1159">
        <v>1.7566666603088399</v>
      </c>
      <c r="V1159">
        <v>0.31500000754992202</v>
      </c>
      <c r="X1159">
        <v>69.599999999999994</v>
      </c>
      <c r="Y1159" s="4">
        <v>0.72</v>
      </c>
      <c r="Z1159">
        <v>0.48</v>
      </c>
      <c r="AA1159">
        <v>5</v>
      </c>
      <c r="AB1159">
        <v>0.59413623809814498</v>
      </c>
      <c r="AC1159">
        <v>9.5225000000000009</v>
      </c>
      <c r="AD1159">
        <v>1.45206027</v>
      </c>
      <c r="AE1159">
        <v>2.0609999075532</v>
      </c>
      <c r="AF1159">
        <v>2.0485799312591602</v>
      </c>
      <c r="AG1159">
        <v>51.146000623703003</v>
      </c>
      <c r="AH1159">
        <v>-31.516946319999999</v>
      </c>
      <c r="AJ1159" s="5">
        <f t="shared" si="37"/>
        <v>24.816110100860246</v>
      </c>
    </row>
    <row r="1160" spans="1:36" x14ac:dyDescent="0.25">
      <c r="A1160" t="s">
        <v>512</v>
      </c>
      <c r="B1160" t="s">
        <v>513</v>
      </c>
      <c r="C1160" t="s">
        <v>6374</v>
      </c>
      <c r="D1160" t="str">
        <f t="shared" si="36"/>
        <v>Ilex sp, 2 (DS)</v>
      </c>
      <c r="E1160" t="s">
        <v>514</v>
      </c>
      <c r="F1160" t="s">
        <v>40</v>
      </c>
      <c r="G1160">
        <v>62</v>
      </c>
      <c r="H1160">
        <v>5</v>
      </c>
      <c r="I1160">
        <v>3</v>
      </c>
      <c r="J1160">
        <v>4</v>
      </c>
      <c r="K1160" t="s">
        <v>38</v>
      </c>
      <c r="L1160" t="s">
        <v>514</v>
      </c>
      <c r="M1160">
        <v>36</v>
      </c>
      <c r="N1160">
        <v>54.1</v>
      </c>
      <c r="O1160">
        <v>29</v>
      </c>
      <c r="P1160">
        <v>5</v>
      </c>
      <c r="Q1160">
        <v>4</v>
      </c>
      <c r="R1160">
        <v>20</v>
      </c>
      <c r="S1160">
        <v>218.233332316081</v>
      </c>
      <c r="T1160" s="4">
        <v>25.933333079020201</v>
      </c>
      <c r="U1160">
        <v>0.506666660308838</v>
      </c>
      <c r="V1160">
        <v>0.38100000719229399</v>
      </c>
      <c r="X1160">
        <v>241.2</v>
      </c>
      <c r="Y1160" s="4">
        <v>0.52790000000000004</v>
      </c>
      <c r="Z1160">
        <v>0.85299999999999998</v>
      </c>
      <c r="AB1160">
        <v>0.51700000000000002</v>
      </c>
      <c r="AC1160">
        <v>19.791</v>
      </c>
      <c r="AD1160">
        <v>2.1135000000000002</v>
      </c>
      <c r="AE1160">
        <v>1.9309999421238899</v>
      </c>
      <c r="AF1160">
        <v>-1.1325199604034399</v>
      </c>
      <c r="AG1160">
        <v>47.929999232292197</v>
      </c>
      <c r="AH1160">
        <v>-29.09394678</v>
      </c>
      <c r="AJ1160" s="5">
        <f t="shared" si="37"/>
        <v>24.82133644166473</v>
      </c>
    </row>
    <row r="1161" spans="1:36" x14ac:dyDescent="0.25">
      <c r="A1161" t="s">
        <v>2969</v>
      </c>
      <c r="B1161" t="s">
        <v>2999</v>
      </c>
      <c r="C1161" t="s">
        <v>3012</v>
      </c>
      <c r="D1161" t="str">
        <f t="shared" si="36"/>
        <v>Eschweilera coriacea</v>
      </c>
      <c r="E1161" t="s">
        <v>3037</v>
      </c>
      <c r="F1161" t="s">
        <v>74</v>
      </c>
      <c r="G1161">
        <v>30</v>
      </c>
      <c r="H1161">
        <v>44</v>
      </c>
      <c r="I1161">
        <v>3</v>
      </c>
      <c r="J1161">
        <v>5</v>
      </c>
      <c r="K1161" t="s">
        <v>38</v>
      </c>
      <c r="L1161" t="s">
        <v>3037</v>
      </c>
      <c r="M1161">
        <v>307</v>
      </c>
      <c r="N1161">
        <v>18</v>
      </c>
      <c r="O1161">
        <v>22</v>
      </c>
      <c r="P1161">
        <v>3</v>
      </c>
      <c r="Q1161">
        <v>3</v>
      </c>
      <c r="R1161">
        <v>20</v>
      </c>
      <c r="S1161">
        <v>244</v>
      </c>
      <c r="T1161" s="4">
        <v>56.300000508626297</v>
      </c>
      <c r="U1161">
        <v>2.8333333333333299</v>
      </c>
      <c r="V1161">
        <v>1.9766666491826399</v>
      </c>
      <c r="X1161">
        <v>537.20000000000005</v>
      </c>
      <c r="AE1161">
        <v>2.1020000800490402</v>
      </c>
      <c r="AF1161">
        <v>3.9282500743865998</v>
      </c>
      <c r="AG1161">
        <v>52.179998159408598</v>
      </c>
      <c r="AH1161">
        <v>-32.824444020000001</v>
      </c>
      <c r="AJ1161" s="5">
        <f t="shared" si="37"/>
        <v>24.823975343612368</v>
      </c>
    </row>
    <row r="1162" spans="1:36" x14ac:dyDescent="0.25">
      <c r="A1162" t="s">
        <v>4111</v>
      </c>
      <c r="B1162" t="s">
        <v>4112</v>
      </c>
      <c r="C1162" t="s">
        <v>3276</v>
      </c>
      <c r="D1162" t="str">
        <f t="shared" si="36"/>
        <v>Iryanthera sagotiana</v>
      </c>
      <c r="E1162" t="s">
        <v>4222</v>
      </c>
      <c r="F1162" t="s">
        <v>89</v>
      </c>
      <c r="G1162">
        <v>38</v>
      </c>
      <c r="H1162">
        <v>158</v>
      </c>
      <c r="I1162">
        <v>3</v>
      </c>
      <c r="J1162">
        <v>5</v>
      </c>
      <c r="K1162" t="s">
        <v>38</v>
      </c>
      <c r="L1162" t="s">
        <v>4222</v>
      </c>
      <c r="M1162">
        <v>412</v>
      </c>
      <c r="N1162">
        <v>23.9</v>
      </c>
      <c r="O1162">
        <v>24</v>
      </c>
      <c r="P1162">
        <v>3</v>
      </c>
      <c r="Q1162">
        <v>2</v>
      </c>
      <c r="R1162">
        <v>16</v>
      </c>
      <c r="S1162">
        <v>223.89999898274701</v>
      </c>
      <c r="T1162" s="4">
        <v>69.766665140787794</v>
      </c>
      <c r="U1162">
        <v>0.83999999364217104</v>
      </c>
      <c r="V1162">
        <v>0.240666667620341</v>
      </c>
      <c r="X1162">
        <v>72</v>
      </c>
      <c r="Y1162" s="4">
        <v>0.53069999999999995</v>
      </c>
      <c r="AA1162">
        <v>4</v>
      </c>
      <c r="AE1162">
        <v>2.0699999999999998</v>
      </c>
      <c r="AF1162">
        <v>-0.53200000000000003</v>
      </c>
      <c r="AG1162">
        <v>51.44</v>
      </c>
      <c r="AH1162">
        <v>-33.095306950000001</v>
      </c>
      <c r="AJ1162" s="5">
        <f t="shared" si="37"/>
        <v>24.85024154589372</v>
      </c>
    </row>
    <row r="1163" spans="1:36" x14ac:dyDescent="0.25">
      <c r="A1163" t="s">
        <v>372</v>
      </c>
      <c r="B1163" t="s">
        <v>504</v>
      </c>
      <c r="C1163" t="s">
        <v>505</v>
      </c>
      <c r="D1163" t="str">
        <f t="shared" si="36"/>
        <v>Parahancornia fasciculata</v>
      </c>
      <c r="E1163" t="s">
        <v>508</v>
      </c>
      <c r="F1163" t="s">
        <v>74</v>
      </c>
      <c r="G1163">
        <v>76</v>
      </c>
      <c r="H1163">
        <v>56</v>
      </c>
      <c r="I1163">
        <v>3</v>
      </c>
      <c r="J1163">
        <v>5</v>
      </c>
      <c r="K1163" t="s">
        <v>38</v>
      </c>
      <c r="L1163" t="s">
        <v>508</v>
      </c>
      <c r="M1163">
        <v>35</v>
      </c>
      <c r="N1163">
        <v>56</v>
      </c>
      <c r="O1163">
        <v>34</v>
      </c>
      <c r="P1163">
        <v>5</v>
      </c>
      <c r="Q1163">
        <v>5</v>
      </c>
      <c r="R1163">
        <v>30</v>
      </c>
      <c r="S1163">
        <v>220.79999796549501</v>
      </c>
      <c r="T1163" s="4">
        <v>57.133332570393897</v>
      </c>
      <c r="U1163">
        <v>1.0849999785423301</v>
      </c>
      <c r="V1163">
        <v>0.157000000278155</v>
      </c>
      <c r="X1163">
        <v>64</v>
      </c>
      <c r="Y1163" s="4">
        <v>0.45</v>
      </c>
      <c r="Z1163">
        <v>0.86</v>
      </c>
      <c r="AA1163">
        <v>8</v>
      </c>
      <c r="AE1163">
        <v>1.9889999181032201</v>
      </c>
      <c r="AF1163">
        <v>1.82225000858307</v>
      </c>
      <c r="AG1163">
        <v>49.432998895645099</v>
      </c>
      <c r="AH1163">
        <v>-31.988916809999999</v>
      </c>
      <c r="AJ1163" s="5">
        <f t="shared" si="37"/>
        <v>24.853193027170224</v>
      </c>
    </row>
    <row r="1164" spans="1:36" x14ac:dyDescent="0.25">
      <c r="A1164" t="s">
        <v>526</v>
      </c>
      <c r="B1164" t="s">
        <v>687</v>
      </c>
      <c r="C1164" t="s">
        <v>688</v>
      </c>
      <c r="D1164" t="str">
        <f t="shared" si="36"/>
        <v>Oenocarpus bacaba</v>
      </c>
      <c r="E1164" t="s">
        <v>694</v>
      </c>
      <c r="F1164" t="s">
        <v>89</v>
      </c>
      <c r="G1164">
        <v>23</v>
      </c>
      <c r="H1164">
        <v>149</v>
      </c>
      <c r="I1164">
        <v>3</v>
      </c>
      <c r="J1164">
        <v>5</v>
      </c>
      <c r="K1164" t="s">
        <v>38</v>
      </c>
      <c r="L1164" t="s">
        <v>694</v>
      </c>
      <c r="M1164">
        <v>44</v>
      </c>
      <c r="N1164">
        <v>20.7</v>
      </c>
      <c r="P1164">
        <v>5</v>
      </c>
      <c r="Q1164">
        <v>4</v>
      </c>
      <c r="R1164">
        <v>20</v>
      </c>
      <c r="S1164">
        <v>462.23333740234398</v>
      </c>
      <c r="T1164" s="4">
        <v>82.133333841959598</v>
      </c>
      <c r="U1164">
        <v>7.03999996185303</v>
      </c>
      <c r="V1164">
        <v>1.08666664361954</v>
      </c>
      <c r="X1164">
        <v>165.3</v>
      </c>
      <c r="AE1164">
        <v>1.94</v>
      </c>
      <c r="AF1164">
        <v>-2.1749999999999998</v>
      </c>
      <c r="AG1164">
        <v>48.24</v>
      </c>
      <c r="AH1164">
        <v>-29.393170080000001</v>
      </c>
      <c r="AJ1164" s="5">
        <f t="shared" si="37"/>
        <v>24.865979381443299</v>
      </c>
    </row>
    <row r="1165" spans="1:36" x14ac:dyDescent="0.25">
      <c r="A1165" t="s">
        <v>2969</v>
      </c>
      <c r="B1165" t="s">
        <v>2999</v>
      </c>
      <c r="C1165" t="s">
        <v>2643</v>
      </c>
      <c r="D1165" t="str">
        <f t="shared" si="36"/>
        <v>Eschweilera parviflora</v>
      </c>
      <c r="E1165" t="s">
        <v>3249</v>
      </c>
      <c r="F1165" t="s">
        <v>74</v>
      </c>
      <c r="G1165">
        <v>17</v>
      </c>
      <c r="H1165">
        <v>44</v>
      </c>
      <c r="I1165">
        <v>3</v>
      </c>
      <c r="J1165">
        <v>3</v>
      </c>
      <c r="K1165" t="s">
        <v>38</v>
      </c>
      <c r="L1165" t="s">
        <v>3249</v>
      </c>
      <c r="M1165">
        <v>312</v>
      </c>
      <c r="N1165">
        <v>19.7</v>
      </c>
      <c r="O1165">
        <v>19</v>
      </c>
      <c r="P1165">
        <v>3</v>
      </c>
      <c r="Q1165">
        <v>3</v>
      </c>
      <c r="R1165">
        <v>19</v>
      </c>
      <c r="S1165">
        <v>256.09999593099002</v>
      </c>
      <c r="T1165" s="4">
        <v>49.666667938232401</v>
      </c>
      <c r="U1165">
        <v>2.6133333047231</v>
      </c>
      <c r="V1165">
        <v>0.93866666158040402</v>
      </c>
      <c r="X1165">
        <v>221.3</v>
      </c>
      <c r="AA1165">
        <v>4</v>
      </c>
      <c r="AE1165">
        <v>2.0889999344944998</v>
      </c>
      <c r="AF1165">
        <v>2.3445899486541699</v>
      </c>
      <c r="AG1165">
        <v>51.967000961303697</v>
      </c>
      <c r="AH1165">
        <v>-32.296819300000003</v>
      </c>
      <c r="AJ1165" s="5">
        <f t="shared" si="37"/>
        <v>24.876497171302578</v>
      </c>
    </row>
    <row r="1166" spans="1:36" x14ac:dyDescent="0.25">
      <c r="A1166" t="s">
        <v>4889</v>
      </c>
      <c r="B1166" t="s">
        <v>4984</v>
      </c>
      <c r="C1166" t="s">
        <v>1634</v>
      </c>
      <c r="D1166" t="str">
        <f t="shared" si="36"/>
        <v>Micropholis guyanensis</v>
      </c>
      <c r="E1166" t="s">
        <v>5025</v>
      </c>
      <c r="F1166" t="s">
        <v>42</v>
      </c>
      <c r="G1166">
        <v>86</v>
      </c>
      <c r="H1166">
        <v>382</v>
      </c>
      <c r="I1166">
        <v>3</v>
      </c>
      <c r="J1166">
        <v>5</v>
      </c>
      <c r="K1166" t="s">
        <v>38</v>
      </c>
      <c r="L1166" t="s">
        <v>5025</v>
      </c>
      <c r="M1166">
        <v>541</v>
      </c>
      <c r="N1166">
        <v>21.4</v>
      </c>
      <c r="O1166">
        <v>23</v>
      </c>
      <c r="P1166">
        <v>3</v>
      </c>
      <c r="Q1166">
        <v>3</v>
      </c>
      <c r="R1166">
        <v>23</v>
      </c>
      <c r="S1166">
        <v>264.43332926432299</v>
      </c>
      <c r="T1166" s="4">
        <v>46.866667429606103</v>
      </c>
      <c r="U1166">
        <v>1.61666667461395</v>
      </c>
      <c r="V1166">
        <v>0.91566665967305505</v>
      </c>
      <c r="X1166">
        <v>227.3</v>
      </c>
      <c r="Y1166" s="4">
        <v>0.71619999999999995</v>
      </c>
      <c r="Z1166">
        <v>0.47260000000000002</v>
      </c>
      <c r="AA1166">
        <v>1</v>
      </c>
      <c r="AB1166">
        <v>0.58699999999999997</v>
      </c>
      <c r="AC1166">
        <v>12.7195</v>
      </c>
      <c r="AD1166">
        <v>2.2244999999999999</v>
      </c>
      <c r="AE1166">
        <v>1.9719999283552201</v>
      </c>
      <c r="AF1166">
        <v>1.48092997074127</v>
      </c>
      <c r="AG1166">
        <v>49.086999893188498</v>
      </c>
      <c r="AH1166">
        <v>-31.813238049999999</v>
      </c>
      <c r="AJ1166" s="5">
        <f t="shared" si="37"/>
        <v>24.891988679802001</v>
      </c>
    </row>
    <row r="1167" spans="1:36" x14ac:dyDescent="0.25">
      <c r="A1167" t="s">
        <v>822</v>
      </c>
      <c r="B1167" t="s">
        <v>849</v>
      </c>
      <c r="C1167" t="s">
        <v>872</v>
      </c>
      <c r="D1167" t="str">
        <f t="shared" si="36"/>
        <v>Protium decandrum</v>
      </c>
      <c r="E1167" t="s">
        <v>878</v>
      </c>
      <c r="F1167" t="s">
        <v>37</v>
      </c>
      <c r="G1167">
        <v>59</v>
      </c>
      <c r="H1167">
        <v>64</v>
      </c>
      <c r="I1167">
        <v>3</v>
      </c>
      <c r="J1167">
        <v>5</v>
      </c>
      <c r="K1167" t="s">
        <v>38</v>
      </c>
      <c r="L1167" t="s">
        <v>878</v>
      </c>
      <c r="M1167">
        <v>69</v>
      </c>
      <c r="N1167">
        <v>13.2</v>
      </c>
      <c r="O1167">
        <v>18</v>
      </c>
      <c r="P1167">
        <v>3</v>
      </c>
      <c r="Q1167">
        <v>3</v>
      </c>
      <c r="R1167">
        <v>18</v>
      </c>
      <c r="S1167">
        <v>201</v>
      </c>
      <c r="T1167" s="4">
        <v>58.966665903727197</v>
      </c>
      <c r="U1167">
        <v>1.8800000349680599</v>
      </c>
      <c r="V1167">
        <v>0.49533333381016997</v>
      </c>
      <c r="X1167">
        <v>154.4</v>
      </c>
      <c r="AA1167">
        <v>2</v>
      </c>
      <c r="AB1167">
        <v>0.54891651868820202</v>
      </c>
      <c r="AC1167">
        <v>12.6158</v>
      </c>
      <c r="AD1167">
        <v>0.71195176999999998</v>
      </c>
      <c r="AE1167">
        <v>1.96299999952316</v>
      </c>
      <c r="AF1167">
        <v>3.4885299205779998</v>
      </c>
      <c r="AG1167">
        <v>48.877000808715799</v>
      </c>
      <c r="AH1167">
        <v>-33.686771630000003</v>
      </c>
      <c r="AJ1167" s="5">
        <f t="shared" si="37"/>
        <v>24.899134396632043</v>
      </c>
    </row>
    <row r="1168" spans="1:36" x14ac:dyDescent="0.25">
      <c r="A1168" t="s">
        <v>4889</v>
      </c>
      <c r="B1168" t="s">
        <v>4984</v>
      </c>
      <c r="C1168" t="s">
        <v>4997</v>
      </c>
      <c r="D1168" t="str">
        <f t="shared" si="36"/>
        <v>Micropholis egensis</v>
      </c>
      <c r="E1168" t="s">
        <v>5001</v>
      </c>
      <c r="F1168" t="s">
        <v>116</v>
      </c>
      <c r="G1168">
        <v>191</v>
      </c>
      <c r="H1168">
        <v>6</v>
      </c>
      <c r="I1168">
        <v>3</v>
      </c>
      <c r="J1168">
        <v>5</v>
      </c>
      <c r="K1168" t="s">
        <v>38</v>
      </c>
      <c r="L1168" t="s">
        <v>5001</v>
      </c>
      <c r="M1168">
        <v>540</v>
      </c>
      <c r="N1168">
        <v>11.5</v>
      </c>
      <c r="O1168">
        <v>14</v>
      </c>
      <c r="P1168">
        <v>2</v>
      </c>
      <c r="Q1168">
        <v>2</v>
      </c>
      <c r="R1168">
        <v>14</v>
      </c>
      <c r="S1168">
        <v>251.23333740234401</v>
      </c>
      <c r="T1168" s="4">
        <v>50.766666412353501</v>
      </c>
      <c r="U1168">
        <v>1.3699999650319401</v>
      </c>
      <c r="V1168">
        <v>0.31366666654745701</v>
      </c>
      <c r="X1168">
        <v>110.1</v>
      </c>
      <c r="Y1168" s="4">
        <v>0.5343</v>
      </c>
      <c r="Z1168">
        <v>0.58779999999999999</v>
      </c>
      <c r="AA1168">
        <v>2</v>
      </c>
      <c r="AB1168">
        <v>0.54</v>
      </c>
      <c r="AC1168">
        <v>12.6075</v>
      </c>
      <c r="AD1168">
        <v>1.268</v>
      </c>
      <c r="AE1168">
        <v>1.90500002354383</v>
      </c>
      <c r="AF1168">
        <v>2.28767991065979</v>
      </c>
      <c r="AG1168">
        <v>47.437998652458198</v>
      </c>
      <c r="AH1168">
        <v>-32.856946460000003</v>
      </c>
      <c r="AJ1168" s="5">
        <f t="shared" si="37"/>
        <v>24.901836255209236</v>
      </c>
    </row>
    <row r="1169" spans="1:36" x14ac:dyDescent="0.25">
      <c r="A1169" t="s">
        <v>372</v>
      </c>
      <c r="B1169" t="s">
        <v>504</v>
      </c>
      <c r="C1169" t="s">
        <v>505</v>
      </c>
      <c r="D1169" t="str">
        <f t="shared" si="36"/>
        <v>Parahancornia fasciculata</v>
      </c>
      <c r="E1169" t="s">
        <v>507</v>
      </c>
      <c r="F1169" t="s">
        <v>74</v>
      </c>
      <c r="G1169">
        <v>14</v>
      </c>
      <c r="H1169">
        <v>88</v>
      </c>
      <c r="I1169">
        <v>3</v>
      </c>
      <c r="J1169">
        <v>5</v>
      </c>
      <c r="K1169" t="s">
        <v>38</v>
      </c>
      <c r="L1169" t="s">
        <v>507</v>
      </c>
      <c r="M1169">
        <v>35</v>
      </c>
      <c r="N1169">
        <v>42.5</v>
      </c>
      <c r="O1169">
        <v>27</v>
      </c>
      <c r="P1169">
        <v>3</v>
      </c>
      <c r="Q1169">
        <v>3</v>
      </c>
      <c r="R1169">
        <v>22</v>
      </c>
      <c r="S1169">
        <v>202.56666564941401</v>
      </c>
      <c r="T1169" s="4">
        <v>63.666667938232401</v>
      </c>
      <c r="U1169">
        <v>0.50333332022031196</v>
      </c>
      <c r="V1169">
        <v>0.14733333388964301</v>
      </c>
      <c r="X1169">
        <v>65.2</v>
      </c>
      <c r="Y1169" s="4">
        <v>0.47</v>
      </c>
      <c r="Z1169">
        <v>0.76</v>
      </c>
      <c r="AA1169">
        <v>6</v>
      </c>
      <c r="AB1169">
        <v>0.47199999999999998</v>
      </c>
      <c r="AC1169">
        <v>13.600199999999999</v>
      </c>
      <c r="AD1169">
        <v>2.258</v>
      </c>
      <c r="AE1169">
        <v>1.9579999148845699</v>
      </c>
      <c r="AF1169">
        <v>1.7733199596405</v>
      </c>
      <c r="AG1169">
        <v>48.769000172615101</v>
      </c>
      <c r="AH1169">
        <v>-32.914144960000002</v>
      </c>
      <c r="AJ1169" s="5">
        <f t="shared" si="37"/>
        <v>24.907559904306829</v>
      </c>
    </row>
    <row r="1170" spans="1:36" x14ac:dyDescent="0.25">
      <c r="A1170" t="s">
        <v>822</v>
      </c>
      <c r="B1170" t="s">
        <v>849</v>
      </c>
      <c r="C1170" t="s">
        <v>917</v>
      </c>
      <c r="D1170" t="str">
        <f t="shared" si="36"/>
        <v>Protium gallicum</v>
      </c>
      <c r="E1170" t="s">
        <v>982</v>
      </c>
      <c r="F1170" t="s">
        <v>74</v>
      </c>
      <c r="G1170">
        <v>75</v>
      </c>
      <c r="H1170">
        <v>12</v>
      </c>
      <c r="I1170">
        <v>3</v>
      </c>
      <c r="J1170">
        <v>5</v>
      </c>
      <c r="K1170" t="s">
        <v>38</v>
      </c>
      <c r="L1170" t="s">
        <v>982</v>
      </c>
      <c r="M1170">
        <v>70</v>
      </c>
      <c r="N1170">
        <v>18.899999999999999</v>
      </c>
      <c r="O1170">
        <v>20</v>
      </c>
      <c r="P1170">
        <v>3</v>
      </c>
      <c r="Q1170">
        <v>3</v>
      </c>
      <c r="R1170">
        <v>14</v>
      </c>
      <c r="S1170">
        <v>185</v>
      </c>
      <c r="T1170" s="4">
        <v>50</v>
      </c>
      <c r="U1170">
        <v>0.66333333651224802</v>
      </c>
      <c r="V1170">
        <v>8.1999997297922803E-2</v>
      </c>
      <c r="X1170">
        <v>27.8</v>
      </c>
      <c r="AE1170">
        <v>1.9230000674724601</v>
      </c>
      <c r="AF1170">
        <v>2.85244989395142</v>
      </c>
      <c r="AG1170">
        <v>47.9000002145767</v>
      </c>
      <c r="AH1170">
        <v>-30.282517250000001</v>
      </c>
      <c r="AJ1170" s="5">
        <f t="shared" si="37"/>
        <v>24.908995597454751</v>
      </c>
    </row>
    <row r="1171" spans="1:36" x14ac:dyDescent="0.25">
      <c r="A1171" t="s">
        <v>2969</v>
      </c>
      <c r="B1171" t="s">
        <v>3400</v>
      </c>
      <c r="C1171" t="s">
        <v>3445</v>
      </c>
      <c r="D1171" t="str">
        <f t="shared" si="36"/>
        <v>Lecythis persistens</v>
      </c>
      <c r="E1171" t="s">
        <v>3513</v>
      </c>
      <c r="F1171" t="s">
        <v>89</v>
      </c>
      <c r="G1171">
        <v>43</v>
      </c>
      <c r="H1171">
        <v>201</v>
      </c>
      <c r="I1171">
        <v>3</v>
      </c>
      <c r="J1171">
        <v>5</v>
      </c>
      <c r="K1171" t="s">
        <v>38</v>
      </c>
      <c r="L1171" t="s">
        <v>3513</v>
      </c>
      <c r="M1171">
        <v>327</v>
      </c>
      <c r="N1171">
        <v>11.1</v>
      </c>
      <c r="O1171">
        <v>11</v>
      </c>
      <c r="P1171">
        <v>2</v>
      </c>
      <c r="Q1171">
        <v>2</v>
      </c>
      <c r="R1171">
        <v>10</v>
      </c>
      <c r="S1171">
        <v>346.09999593099002</v>
      </c>
      <c r="T1171" s="4">
        <v>69.966667175292997</v>
      </c>
      <c r="U1171">
        <v>3.4066666762034101</v>
      </c>
      <c r="V1171">
        <v>2.03633332252502</v>
      </c>
      <c r="X1171">
        <v>426.3</v>
      </c>
      <c r="AE1171">
        <v>2.0190000000000001</v>
      </c>
      <c r="AF1171">
        <v>1.429</v>
      </c>
      <c r="AG1171">
        <v>50.293999999999997</v>
      </c>
      <c r="AJ1171" s="5">
        <f t="shared" si="37"/>
        <v>24.910351659237243</v>
      </c>
    </row>
    <row r="1172" spans="1:36" x14ac:dyDescent="0.25">
      <c r="A1172" t="s">
        <v>1187</v>
      </c>
      <c r="B1172" t="s">
        <v>1280</v>
      </c>
      <c r="C1172" t="s">
        <v>1281</v>
      </c>
      <c r="D1172" t="str">
        <f t="shared" si="36"/>
        <v>Eperua falcata</v>
      </c>
      <c r="E1172" t="s">
        <v>1337</v>
      </c>
      <c r="F1172" t="s">
        <v>89</v>
      </c>
      <c r="G1172">
        <v>58</v>
      </c>
      <c r="H1172">
        <v>173</v>
      </c>
      <c r="I1172">
        <v>3</v>
      </c>
      <c r="J1172">
        <v>5</v>
      </c>
      <c r="K1172" t="s">
        <v>38</v>
      </c>
      <c r="L1172" t="s">
        <v>1337</v>
      </c>
      <c r="M1172">
        <v>89</v>
      </c>
      <c r="N1172">
        <v>70</v>
      </c>
      <c r="O1172">
        <v>32</v>
      </c>
      <c r="P1172">
        <v>5</v>
      </c>
      <c r="Q1172">
        <v>5</v>
      </c>
      <c r="R1172">
        <v>26</v>
      </c>
      <c r="S1172">
        <v>181.56666564941401</v>
      </c>
      <c r="T1172" s="4">
        <v>49.266665140787801</v>
      </c>
      <c r="U1172">
        <v>1.4500000079472899</v>
      </c>
      <c r="V1172">
        <v>0.22900000214576699</v>
      </c>
      <c r="X1172">
        <v>70.599999999999994</v>
      </c>
      <c r="AE1172">
        <v>2.0299999999999998</v>
      </c>
      <c r="AF1172">
        <v>-0.67800000000000005</v>
      </c>
      <c r="AG1172">
        <v>50.57</v>
      </c>
      <c r="AH1172">
        <v>-27.683034079999999</v>
      </c>
      <c r="AJ1172" s="5">
        <f t="shared" si="37"/>
        <v>24.911330049261085</v>
      </c>
    </row>
    <row r="1173" spans="1:36" x14ac:dyDescent="0.25">
      <c r="A1173" t="s">
        <v>372</v>
      </c>
      <c r="B1173" t="s">
        <v>415</v>
      </c>
      <c r="C1173" t="s">
        <v>433</v>
      </c>
      <c r="D1173" t="str">
        <f t="shared" si="36"/>
        <v>Aspidosperma marcgravianum</v>
      </c>
      <c r="E1173" t="s">
        <v>434</v>
      </c>
      <c r="F1173" t="s">
        <v>37</v>
      </c>
      <c r="G1173">
        <v>2</v>
      </c>
      <c r="H1173">
        <v>41</v>
      </c>
      <c r="I1173">
        <v>3</v>
      </c>
      <c r="J1173">
        <v>4</v>
      </c>
      <c r="K1173" t="s">
        <v>38</v>
      </c>
      <c r="L1173" t="s">
        <v>434</v>
      </c>
      <c r="M1173">
        <v>28</v>
      </c>
      <c r="N1173">
        <v>41.2</v>
      </c>
      <c r="O1173">
        <v>28</v>
      </c>
      <c r="P1173">
        <v>5</v>
      </c>
      <c r="Q1173">
        <v>5</v>
      </c>
      <c r="R1173">
        <v>28</v>
      </c>
      <c r="S1173">
        <v>279.19999186197902</v>
      </c>
      <c r="T1173" s="4">
        <v>62.733332316080698</v>
      </c>
      <c r="U1173">
        <v>0.61999998490015695</v>
      </c>
      <c r="V1173">
        <v>0.33000000317891398</v>
      </c>
      <c r="X1173">
        <v>73.7</v>
      </c>
      <c r="Y1173" s="4">
        <v>0.75</v>
      </c>
      <c r="Z1173">
        <v>0.54</v>
      </c>
      <c r="AA1173">
        <v>3</v>
      </c>
      <c r="AB1173">
        <v>0.68672543764114402</v>
      </c>
      <c r="AC1173">
        <v>14.4902</v>
      </c>
      <c r="AD1173">
        <v>1.35201763</v>
      </c>
      <c r="AE1173">
        <v>2.0919999107718499</v>
      </c>
      <c r="AF1173">
        <v>3.1187999248504599</v>
      </c>
      <c r="AG1173">
        <v>52.144002914428697</v>
      </c>
      <c r="AH1173">
        <v>-29.23033014</v>
      </c>
      <c r="AJ1173" s="5">
        <f t="shared" si="37"/>
        <v>24.925432666576935</v>
      </c>
    </row>
    <row r="1174" spans="1:36" x14ac:dyDescent="0.25">
      <c r="A1174" t="s">
        <v>5395</v>
      </c>
      <c r="B1174" t="s">
        <v>5396</v>
      </c>
      <c r="C1174" t="s">
        <v>2483</v>
      </c>
      <c r="D1174" t="str">
        <f t="shared" si="36"/>
        <v>Sterculia speciosa</v>
      </c>
      <c r="E1174" t="s">
        <v>5455</v>
      </c>
      <c r="F1174" t="s">
        <v>89</v>
      </c>
      <c r="G1174">
        <v>59</v>
      </c>
      <c r="H1174">
        <v>222</v>
      </c>
      <c r="I1174">
        <v>3</v>
      </c>
      <c r="J1174">
        <v>5</v>
      </c>
      <c r="K1174" t="s">
        <v>38</v>
      </c>
      <c r="L1174" t="s">
        <v>5455</v>
      </c>
      <c r="M1174">
        <v>599</v>
      </c>
      <c r="N1174">
        <v>12.9</v>
      </c>
      <c r="O1174">
        <v>9</v>
      </c>
      <c r="P1174">
        <v>3</v>
      </c>
      <c r="Q1174">
        <v>1</v>
      </c>
      <c r="R1174">
        <v>9</v>
      </c>
      <c r="S1174">
        <v>331.33333333333297</v>
      </c>
      <c r="T1174" s="4">
        <v>51.566666920979799</v>
      </c>
      <c r="U1174">
        <v>3.16000000635783</v>
      </c>
      <c r="V1174">
        <v>4.78266676266988</v>
      </c>
      <c r="X1174">
        <v>1745.6</v>
      </c>
      <c r="Y1174" s="4">
        <v>0.42049999999999998</v>
      </c>
      <c r="AA1174">
        <v>3</v>
      </c>
      <c r="AE1174">
        <v>1.91</v>
      </c>
      <c r="AF1174">
        <v>-0.81599999999999995</v>
      </c>
      <c r="AG1174">
        <v>47.61</v>
      </c>
      <c r="AH1174">
        <v>-31.56854169</v>
      </c>
      <c r="AJ1174" s="5">
        <f t="shared" si="37"/>
        <v>24.926701570680628</v>
      </c>
    </row>
    <row r="1175" spans="1:36" x14ac:dyDescent="0.25">
      <c r="A1175" t="s">
        <v>822</v>
      </c>
      <c r="B1175" t="s">
        <v>849</v>
      </c>
      <c r="C1175" t="s">
        <v>1085</v>
      </c>
      <c r="D1175" t="str">
        <f t="shared" si="36"/>
        <v>Protium sagotianum</v>
      </c>
      <c r="E1175" t="s">
        <v>1103</v>
      </c>
      <c r="F1175" t="s">
        <v>116</v>
      </c>
      <c r="G1175">
        <v>141</v>
      </c>
      <c r="H1175">
        <v>81</v>
      </c>
      <c r="I1175">
        <v>3</v>
      </c>
      <c r="J1175">
        <v>5</v>
      </c>
      <c r="K1175" t="s">
        <v>38</v>
      </c>
      <c r="L1175" t="s">
        <v>1103</v>
      </c>
      <c r="M1175">
        <v>77</v>
      </c>
      <c r="N1175">
        <v>15.7</v>
      </c>
      <c r="O1175">
        <v>19</v>
      </c>
      <c r="P1175">
        <v>4</v>
      </c>
      <c r="Q1175">
        <v>4</v>
      </c>
      <c r="R1175">
        <v>15</v>
      </c>
      <c r="S1175">
        <v>195.666666666667</v>
      </c>
      <c r="T1175" s="4">
        <v>54.866666158040402</v>
      </c>
      <c r="U1175">
        <v>1.84999998410543</v>
      </c>
      <c r="V1175">
        <v>1.3450000286102299</v>
      </c>
      <c r="X1175">
        <v>337.5</v>
      </c>
      <c r="Y1175" s="4">
        <v>0.55589999999999995</v>
      </c>
      <c r="Z1175">
        <v>0.52859999999999996</v>
      </c>
      <c r="AA1175">
        <v>2</v>
      </c>
      <c r="AB1175">
        <v>0.54200000000000004</v>
      </c>
      <c r="AC1175">
        <v>4.8834999999999997</v>
      </c>
      <c r="AD1175">
        <v>1.0740000000000001</v>
      </c>
      <c r="AE1175">
        <v>1.73</v>
      </c>
      <c r="AF1175">
        <v>3.472</v>
      </c>
      <c r="AG1175">
        <v>43.13</v>
      </c>
      <c r="AH1175">
        <v>-31.69685535</v>
      </c>
      <c r="AJ1175" s="5">
        <f t="shared" si="37"/>
        <v>24.930635838150291</v>
      </c>
    </row>
    <row r="1176" spans="1:36" x14ac:dyDescent="0.25">
      <c r="A1176" t="s">
        <v>2969</v>
      </c>
      <c r="B1176" t="s">
        <v>3400</v>
      </c>
      <c r="C1176" t="s">
        <v>3445</v>
      </c>
      <c r="D1176" t="str">
        <f t="shared" si="36"/>
        <v>Lecythis persistens</v>
      </c>
      <c r="E1176" t="s">
        <v>3500</v>
      </c>
      <c r="F1176" t="s">
        <v>116</v>
      </c>
      <c r="G1176">
        <v>184</v>
      </c>
      <c r="H1176">
        <v>83</v>
      </c>
      <c r="I1176">
        <v>3</v>
      </c>
      <c r="J1176">
        <v>5</v>
      </c>
      <c r="K1176" t="s">
        <v>38</v>
      </c>
      <c r="L1176" t="s">
        <v>3500</v>
      </c>
      <c r="M1176">
        <v>327</v>
      </c>
      <c r="N1176">
        <v>15.1</v>
      </c>
      <c r="O1176">
        <v>17</v>
      </c>
      <c r="P1176">
        <v>3</v>
      </c>
      <c r="Q1176">
        <v>3</v>
      </c>
      <c r="R1176">
        <v>17</v>
      </c>
      <c r="S1176">
        <v>287.09999593099002</v>
      </c>
      <c r="T1176" s="4">
        <v>59.600001017252602</v>
      </c>
      <c r="U1176">
        <v>2.0200000206629398</v>
      </c>
      <c r="V1176">
        <v>1.8459999561309799</v>
      </c>
      <c r="X1176">
        <v>388</v>
      </c>
      <c r="Y1176" s="4">
        <v>0.79169999999999996</v>
      </c>
      <c r="Z1176">
        <v>0.4113</v>
      </c>
      <c r="AB1176">
        <v>0.68300000000000005</v>
      </c>
      <c r="AC1176">
        <v>6.45</v>
      </c>
      <c r="AE1176">
        <v>2.0649999380111699</v>
      </c>
      <c r="AF1176">
        <v>4.8490900993347203</v>
      </c>
      <c r="AG1176">
        <v>51.4940023422241</v>
      </c>
      <c r="AH1176">
        <v>-33.336116760000003</v>
      </c>
      <c r="AJ1176" s="5">
        <f t="shared" si="37"/>
        <v>24.936563626156179</v>
      </c>
    </row>
    <row r="1177" spans="1:36" x14ac:dyDescent="0.25">
      <c r="A1177" t="s">
        <v>1661</v>
      </c>
      <c r="B1177" t="s">
        <v>1747</v>
      </c>
      <c r="C1177" t="s">
        <v>1896</v>
      </c>
      <c r="D1177" t="str">
        <f t="shared" si="36"/>
        <v>Licania laxiflora</v>
      </c>
      <c r="E1177" t="s">
        <v>1904</v>
      </c>
      <c r="F1177" t="s">
        <v>89</v>
      </c>
      <c r="G1177">
        <v>27</v>
      </c>
      <c r="H1177">
        <v>184</v>
      </c>
      <c r="I1177">
        <v>3</v>
      </c>
      <c r="J1177">
        <v>5</v>
      </c>
      <c r="K1177" t="s">
        <v>38</v>
      </c>
      <c r="L1177" t="s">
        <v>1904</v>
      </c>
      <c r="M1177">
        <v>142</v>
      </c>
      <c r="N1177">
        <v>27.1</v>
      </c>
      <c r="O1177">
        <v>24</v>
      </c>
      <c r="P1177">
        <v>5</v>
      </c>
      <c r="Q1177">
        <v>3</v>
      </c>
      <c r="R1177">
        <v>19</v>
      </c>
      <c r="S1177">
        <v>264.89999898274698</v>
      </c>
      <c r="T1177" s="4">
        <v>53.599999745686901</v>
      </c>
      <c r="U1177">
        <v>3.4733333587646502</v>
      </c>
      <c r="V1177">
        <v>0.18299999833107</v>
      </c>
      <c r="X1177">
        <v>53.6</v>
      </c>
      <c r="Y1177" s="4">
        <v>0.83730000000000004</v>
      </c>
      <c r="AE1177">
        <v>1.69</v>
      </c>
      <c r="AF1177">
        <v>0.91400000000000003</v>
      </c>
      <c r="AG1177">
        <v>42.15</v>
      </c>
      <c r="AH1177">
        <v>-32.148606880000003</v>
      </c>
      <c r="AJ1177" s="5">
        <f t="shared" si="37"/>
        <v>24.940828402366865</v>
      </c>
    </row>
    <row r="1178" spans="1:36" x14ac:dyDescent="0.25">
      <c r="A1178" t="s">
        <v>2969</v>
      </c>
      <c r="B1178" t="s">
        <v>2999</v>
      </c>
      <c r="C1178" t="s">
        <v>3012</v>
      </c>
      <c r="D1178" t="str">
        <f t="shared" si="36"/>
        <v>Eschweilera coriacea</v>
      </c>
      <c r="E1178" t="s">
        <v>3089</v>
      </c>
      <c r="F1178" t="s">
        <v>116</v>
      </c>
      <c r="G1178">
        <v>141</v>
      </c>
      <c r="H1178">
        <v>12</v>
      </c>
      <c r="I1178">
        <v>3</v>
      </c>
      <c r="J1178">
        <v>5</v>
      </c>
      <c r="K1178" t="s">
        <v>38</v>
      </c>
      <c r="L1178" t="s">
        <v>3089</v>
      </c>
      <c r="M1178">
        <v>307</v>
      </c>
      <c r="N1178">
        <v>11.8</v>
      </c>
      <c r="O1178">
        <v>14</v>
      </c>
      <c r="P1178">
        <v>2</v>
      </c>
      <c r="Q1178">
        <v>2</v>
      </c>
      <c r="R1178">
        <v>10</v>
      </c>
      <c r="S1178">
        <v>202.43333435058599</v>
      </c>
      <c r="T1178" s="4">
        <v>53.633333841959598</v>
      </c>
      <c r="U1178">
        <v>2.1366666555404699</v>
      </c>
      <c r="V1178">
        <v>1.38300001621246</v>
      </c>
      <c r="X1178">
        <v>372.8</v>
      </c>
      <c r="AE1178">
        <v>1.95</v>
      </c>
      <c r="AF1178">
        <v>3.1840000000000002</v>
      </c>
      <c r="AG1178">
        <v>48.64</v>
      </c>
      <c r="AH1178">
        <v>-32.232837019999998</v>
      </c>
      <c r="AJ1178" s="5">
        <f t="shared" si="37"/>
        <v>24.943589743589744</v>
      </c>
    </row>
    <row r="1179" spans="1:36" x14ac:dyDescent="0.25">
      <c r="A1179" t="s">
        <v>1661</v>
      </c>
      <c r="B1179" t="s">
        <v>1747</v>
      </c>
      <c r="C1179" t="s">
        <v>1896</v>
      </c>
      <c r="D1179" t="str">
        <f t="shared" si="36"/>
        <v>Licania laxiflora</v>
      </c>
      <c r="E1179" t="s">
        <v>1913</v>
      </c>
      <c r="F1179" t="s">
        <v>89</v>
      </c>
      <c r="G1179">
        <v>75</v>
      </c>
      <c r="H1179">
        <v>171</v>
      </c>
      <c r="I1179">
        <v>3</v>
      </c>
      <c r="J1179">
        <v>5</v>
      </c>
      <c r="K1179" t="s">
        <v>38</v>
      </c>
      <c r="L1179" t="s">
        <v>1913</v>
      </c>
      <c r="M1179">
        <v>142</v>
      </c>
      <c r="N1179">
        <v>21.6</v>
      </c>
      <c r="O1179">
        <v>20</v>
      </c>
      <c r="P1179">
        <v>3</v>
      </c>
      <c r="Q1179">
        <v>3</v>
      </c>
      <c r="R1179">
        <v>15</v>
      </c>
      <c r="S1179">
        <v>298.43332926432299</v>
      </c>
      <c r="T1179" s="4">
        <v>53.133332570393897</v>
      </c>
      <c r="U1179">
        <v>2.7633333206176798</v>
      </c>
      <c r="V1179">
        <v>0.332999994357427</v>
      </c>
      <c r="X1179">
        <v>85.8</v>
      </c>
      <c r="AE1179">
        <v>1.72</v>
      </c>
      <c r="AF1179">
        <v>0.80900000000000005</v>
      </c>
      <c r="AG1179">
        <v>42.91</v>
      </c>
      <c r="AH1179">
        <v>-31.311003660000001</v>
      </c>
      <c r="AJ1179" s="5">
        <f t="shared" si="37"/>
        <v>24.947674418604649</v>
      </c>
    </row>
    <row r="1180" spans="1:36" x14ac:dyDescent="0.25">
      <c r="A1180" t="s">
        <v>2783</v>
      </c>
      <c r="B1180" t="s">
        <v>2885</v>
      </c>
      <c r="C1180" t="s">
        <v>2886</v>
      </c>
      <c r="D1180" t="str">
        <f t="shared" si="36"/>
        <v>Sextonia rubra</v>
      </c>
      <c r="E1180" t="s">
        <v>2900</v>
      </c>
      <c r="F1180" t="s">
        <v>40</v>
      </c>
      <c r="G1180">
        <v>42</v>
      </c>
      <c r="H1180">
        <v>15</v>
      </c>
      <c r="I1180">
        <v>3</v>
      </c>
      <c r="J1180">
        <v>5</v>
      </c>
      <c r="K1180" t="s">
        <v>38</v>
      </c>
      <c r="L1180" t="s">
        <v>2900</v>
      </c>
      <c r="M1180">
        <v>299</v>
      </c>
      <c r="N1180">
        <v>81.5</v>
      </c>
      <c r="O1180">
        <v>33</v>
      </c>
      <c r="P1180">
        <v>5</v>
      </c>
      <c r="Q1180">
        <v>3</v>
      </c>
      <c r="R1180">
        <v>33</v>
      </c>
      <c r="S1180">
        <v>250.10000101725299</v>
      </c>
      <c r="T1180" s="4">
        <v>64.400001525878906</v>
      </c>
      <c r="U1180">
        <v>1.5099999904632599</v>
      </c>
      <c r="V1180">
        <v>0.60933331648508704</v>
      </c>
      <c r="X1180">
        <v>178.1</v>
      </c>
      <c r="AE1180">
        <v>2.00999993830919</v>
      </c>
      <c r="AF1180">
        <v>-0.72675001621246305</v>
      </c>
      <c r="AG1180">
        <v>50.146001577377298</v>
      </c>
      <c r="AH1180">
        <v>-30.655934680000001</v>
      </c>
      <c r="AJ1180" s="5">
        <f t="shared" si="37"/>
        <v>24.948260256943126</v>
      </c>
    </row>
    <row r="1181" spans="1:36" x14ac:dyDescent="0.25">
      <c r="A1181" t="s">
        <v>2365</v>
      </c>
      <c r="B1181" t="s">
        <v>2453</v>
      </c>
      <c r="C1181" t="s">
        <v>63</v>
      </c>
      <c r="D1181" t="str">
        <f t="shared" si="36"/>
        <v>Hevea guianensis</v>
      </c>
      <c r="E1181" t="s">
        <v>2463</v>
      </c>
      <c r="F1181" t="s">
        <v>89</v>
      </c>
      <c r="G1181">
        <v>42</v>
      </c>
      <c r="H1181">
        <v>215</v>
      </c>
      <c r="I1181">
        <v>3</v>
      </c>
      <c r="J1181">
        <v>5</v>
      </c>
      <c r="K1181" t="s">
        <v>38</v>
      </c>
      <c r="L1181" t="s">
        <v>2463</v>
      </c>
      <c r="M1181">
        <v>212</v>
      </c>
      <c r="N1181">
        <v>12.9</v>
      </c>
      <c r="O1181">
        <v>20</v>
      </c>
      <c r="P1181">
        <v>1</v>
      </c>
      <c r="Q1181">
        <v>1</v>
      </c>
      <c r="R1181">
        <v>20</v>
      </c>
      <c r="S1181">
        <v>151.56666564941401</v>
      </c>
      <c r="T1181" s="4">
        <v>55.099999745686901</v>
      </c>
      <c r="U1181">
        <v>1.5466666618983</v>
      </c>
      <c r="V1181">
        <v>0.39133333166440298</v>
      </c>
      <c r="X1181">
        <v>189.7</v>
      </c>
      <c r="AE1181">
        <v>2.02</v>
      </c>
      <c r="AF1181">
        <v>-2.52</v>
      </c>
      <c r="AG1181">
        <v>50.4</v>
      </c>
      <c r="AH1181">
        <v>-32.608628670000002</v>
      </c>
      <c r="AJ1181" s="5">
        <f t="shared" si="37"/>
        <v>24.950495049504951</v>
      </c>
    </row>
    <row r="1182" spans="1:36" x14ac:dyDescent="0.25">
      <c r="A1182" t="s">
        <v>4889</v>
      </c>
      <c r="B1182" t="s">
        <v>5330</v>
      </c>
      <c r="C1182" t="s">
        <v>5339</v>
      </c>
      <c r="D1182" t="str">
        <f t="shared" si="36"/>
        <v>Pradosia ptychandra</v>
      </c>
      <c r="E1182" t="s">
        <v>5355</v>
      </c>
      <c r="F1182" t="s">
        <v>116</v>
      </c>
      <c r="G1182">
        <v>171</v>
      </c>
      <c r="H1182">
        <v>98</v>
      </c>
      <c r="I1182">
        <v>3</v>
      </c>
      <c r="J1182">
        <v>5</v>
      </c>
      <c r="K1182" t="s">
        <v>38</v>
      </c>
      <c r="L1182" t="s">
        <v>5355</v>
      </c>
      <c r="M1182">
        <v>590</v>
      </c>
      <c r="N1182">
        <v>36.6</v>
      </c>
      <c r="O1182">
        <v>35</v>
      </c>
      <c r="P1182">
        <v>4</v>
      </c>
      <c r="Q1182">
        <v>4</v>
      </c>
      <c r="R1182">
        <v>25</v>
      </c>
      <c r="S1182">
        <v>180.89999898274701</v>
      </c>
      <c r="T1182" s="4">
        <v>48.099999745686901</v>
      </c>
      <c r="U1182">
        <v>1.3900000254313201</v>
      </c>
      <c r="V1182">
        <v>0.50600001215934798</v>
      </c>
      <c r="X1182">
        <v>149.19999999999999</v>
      </c>
      <c r="Y1182" s="4">
        <v>0.67379999999999995</v>
      </c>
      <c r="Z1182">
        <v>0.70950000000000002</v>
      </c>
      <c r="AC1182">
        <v>9.0995000000000008</v>
      </c>
      <c r="AD1182">
        <v>2.0270000000000001</v>
      </c>
      <c r="AE1182">
        <v>1.94199997931719</v>
      </c>
      <c r="AF1182">
        <v>4.4759497642517099</v>
      </c>
      <c r="AG1182">
        <v>48.469001054763801</v>
      </c>
      <c r="AH1182">
        <v>-30.18455719</v>
      </c>
      <c r="AJ1182" s="5">
        <f t="shared" si="37"/>
        <v>24.958291231190213</v>
      </c>
    </row>
    <row r="1183" spans="1:36" x14ac:dyDescent="0.25">
      <c r="A1183" t="s">
        <v>5559</v>
      </c>
      <c r="B1183" t="s">
        <v>5569</v>
      </c>
      <c r="C1183" t="s">
        <v>5570</v>
      </c>
      <c r="D1183" t="str">
        <f t="shared" si="36"/>
        <v>Qualea rosea</v>
      </c>
      <c r="E1183" t="s">
        <v>5577</v>
      </c>
      <c r="F1183" t="s">
        <v>40</v>
      </c>
      <c r="G1183">
        <v>76</v>
      </c>
      <c r="H1183">
        <v>33</v>
      </c>
      <c r="I1183">
        <v>3</v>
      </c>
      <c r="J1183">
        <v>4</v>
      </c>
      <c r="K1183" t="s">
        <v>38</v>
      </c>
      <c r="L1183" t="s">
        <v>5577</v>
      </c>
      <c r="M1183">
        <v>615</v>
      </c>
      <c r="N1183">
        <v>20.399999999999999</v>
      </c>
      <c r="O1183">
        <v>13</v>
      </c>
      <c r="P1183">
        <v>3</v>
      </c>
      <c r="Q1183">
        <v>3</v>
      </c>
      <c r="R1183">
        <v>13</v>
      </c>
      <c r="S1183">
        <v>185.63333638509101</v>
      </c>
      <c r="T1183" s="4">
        <v>59.1666666666667</v>
      </c>
      <c r="U1183">
        <v>0.90666665633519505</v>
      </c>
      <c r="V1183">
        <v>0.15533333023389201</v>
      </c>
      <c r="X1183">
        <v>57.7</v>
      </c>
      <c r="AE1183">
        <v>1.81900002062321</v>
      </c>
      <c r="AF1183">
        <v>0.28426000475883501</v>
      </c>
      <c r="AG1183">
        <v>45.454001426696799</v>
      </c>
      <c r="AH1183">
        <v>-31.692438159999998</v>
      </c>
      <c r="AJ1183" s="5">
        <f t="shared" si="37"/>
        <v>24.988455696181763</v>
      </c>
    </row>
    <row r="1184" spans="1:36" x14ac:dyDescent="0.25">
      <c r="A1184" t="s">
        <v>2042</v>
      </c>
      <c r="B1184" t="s">
        <v>2046</v>
      </c>
      <c r="C1184" t="s">
        <v>2047</v>
      </c>
      <c r="D1184" t="str">
        <f t="shared" si="36"/>
        <v>Moronobea coccinea</v>
      </c>
      <c r="E1184" t="s">
        <v>2052</v>
      </c>
      <c r="F1184" t="s">
        <v>89</v>
      </c>
      <c r="G1184">
        <v>28</v>
      </c>
      <c r="H1184">
        <v>186</v>
      </c>
      <c r="I1184">
        <v>3</v>
      </c>
      <c r="J1184">
        <v>5</v>
      </c>
      <c r="K1184" t="s">
        <v>38</v>
      </c>
      <c r="L1184" t="s">
        <v>2052</v>
      </c>
      <c r="M1184">
        <v>159</v>
      </c>
      <c r="N1184">
        <v>26.4</v>
      </c>
      <c r="O1184">
        <v>23</v>
      </c>
      <c r="P1184">
        <v>3</v>
      </c>
      <c r="Q1184">
        <v>1</v>
      </c>
      <c r="R1184">
        <v>17</v>
      </c>
      <c r="S1184">
        <v>241.666666666667</v>
      </c>
      <c r="T1184" s="4">
        <v>67.000002543131501</v>
      </c>
      <c r="U1184">
        <v>1.3366667032241799</v>
      </c>
      <c r="V1184">
        <v>0.124000002940496</v>
      </c>
      <c r="X1184">
        <v>48.8</v>
      </c>
      <c r="AE1184">
        <v>1.87</v>
      </c>
      <c r="AF1184">
        <v>0.873</v>
      </c>
      <c r="AG1184">
        <v>46.76</v>
      </c>
      <c r="AH1184">
        <v>-32.781583140000002</v>
      </c>
      <c r="AJ1184" s="5">
        <f t="shared" si="37"/>
        <v>25.005347593582886</v>
      </c>
    </row>
    <row r="1185" spans="1:36" x14ac:dyDescent="0.25">
      <c r="A1185" t="s">
        <v>822</v>
      </c>
      <c r="B1185" t="s">
        <v>849</v>
      </c>
      <c r="C1185" t="s">
        <v>1085</v>
      </c>
      <c r="D1185" t="str">
        <f t="shared" si="36"/>
        <v>Protium sagotianum</v>
      </c>
      <c r="E1185" t="s">
        <v>1096</v>
      </c>
      <c r="F1185" t="s">
        <v>42</v>
      </c>
      <c r="G1185">
        <v>19</v>
      </c>
      <c r="H1185">
        <v>389</v>
      </c>
      <c r="I1185">
        <v>3</v>
      </c>
      <c r="J1185">
        <v>5</v>
      </c>
      <c r="K1185" t="s">
        <v>38</v>
      </c>
      <c r="L1185" t="s">
        <v>1096</v>
      </c>
      <c r="M1185">
        <v>77</v>
      </c>
      <c r="N1185">
        <v>26.5</v>
      </c>
      <c r="O1185">
        <v>25</v>
      </c>
      <c r="P1185">
        <v>3</v>
      </c>
      <c r="Q1185">
        <v>3</v>
      </c>
      <c r="R1185">
        <v>25</v>
      </c>
      <c r="S1185">
        <v>188.46666463216101</v>
      </c>
      <c r="T1185" s="4">
        <v>53.900000254313099</v>
      </c>
      <c r="U1185">
        <v>2.1833333571751901</v>
      </c>
      <c r="V1185">
        <v>0.56966667373975099</v>
      </c>
      <c r="X1185">
        <v>146.1</v>
      </c>
      <c r="Y1185" s="4">
        <v>0.61650000000000005</v>
      </c>
      <c r="Z1185">
        <v>0.47699999999999998</v>
      </c>
      <c r="AA1185">
        <v>5</v>
      </c>
      <c r="AB1185">
        <v>0.51100000000000001</v>
      </c>
      <c r="AC1185">
        <v>11.5305</v>
      </c>
      <c r="AD1185">
        <v>1.3254999999999999</v>
      </c>
      <c r="AE1185">
        <v>1.8309999257326099</v>
      </c>
      <c r="AF1185">
        <v>-1.4827799797058101</v>
      </c>
      <c r="AG1185">
        <v>45.8119988441467</v>
      </c>
      <c r="AH1185">
        <v>-31.092250660000001</v>
      </c>
      <c r="AJ1185" s="5">
        <f t="shared" si="37"/>
        <v>25.020207920443607</v>
      </c>
    </row>
    <row r="1186" spans="1:36" x14ac:dyDescent="0.25">
      <c r="A1186" t="s">
        <v>2969</v>
      </c>
      <c r="B1186" t="s">
        <v>3400</v>
      </c>
      <c r="C1186" t="s">
        <v>3435</v>
      </c>
      <c r="D1186" t="str">
        <f t="shared" si="36"/>
        <v>Lecythis idatimon</v>
      </c>
      <c r="E1186" t="s">
        <v>3444</v>
      </c>
      <c r="F1186" t="s">
        <v>116</v>
      </c>
      <c r="G1186">
        <v>178</v>
      </c>
      <c r="H1186">
        <v>90</v>
      </c>
      <c r="I1186">
        <v>3</v>
      </c>
      <c r="J1186">
        <v>4</v>
      </c>
      <c r="K1186" t="s">
        <v>38</v>
      </c>
      <c r="L1186" t="s">
        <v>3444</v>
      </c>
      <c r="M1186">
        <v>325</v>
      </c>
      <c r="N1186">
        <v>11.1</v>
      </c>
      <c r="O1186">
        <v>18</v>
      </c>
      <c r="P1186">
        <v>1</v>
      </c>
      <c r="Q1186">
        <v>1</v>
      </c>
      <c r="R1186">
        <v>13</v>
      </c>
      <c r="S1186">
        <v>256.999994913737</v>
      </c>
      <c r="T1186" s="4">
        <v>54.899998982747398</v>
      </c>
      <c r="U1186">
        <v>2.0266666809717799</v>
      </c>
      <c r="V1186">
        <v>0.43233333031336502</v>
      </c>
      <c r="X1186">
        <v>111.3</v>
      </c>
      <c r="Y1186" s="4">
        <v>0.62919999999999998</v>
      </c>
      <c r="Z1186">
        <v>0.73340000000000005</v>
      </c>
      <c r="AA1186">
        <v>3.5</v>
      </c>
      <c r="AB1186">
        <v>0.63100000000000001</v>
      </c>
      <c r="AC1186">
        <v>6.1315</v>
      </c>
      <c r="AD1186">
        <v>1.5024999999999999</v>
      </c>
      <c r="AE1186">
        <v>2.0309999585151699</v>
      </c>
      <c r="AF1186">
        <v>4.1266298294067401</v>
      </c>
      <c r="AG1186">
        <v>50.817000865936301</v>
      </c>
      <c r="AH1186">
        <v>-33.013051369999999</v>
      </c>
      <c r="AJ1186" s="5">
        <f t="shared" si="37"/>
        <v>25.020680405669609</v>
      </c>
    </row>
    <row r="1187" spans="1:36" x14ac:dyDescent="0.25">
      <c r="A1187" t="s">
        <v>4022</v>
      </c>
      <c r="B1187" t="s">
        <v>4093</v>
      </c>
      <c r="C1187" t="s">
        <v>4096</v>
      </c>
      <c r="D1187" t="str">
        <f t="shared" si="36"/>
        <v>Trymatococcus oligandrus</v>
      </c>
      <c r="E1187" t="s">
        <v>4109</v>
      </c>
      <c r="F1187" t="s">
        <v>42</v>
      </c>
      <c r="G1187">
        <v>84</v>
      </c>
      <c r="H1187">
        <v>393</v>
      </c>
      <c r="I1187">
        <v>3</v>
      </c>
      <c r="J1187">
        <v>5</v>
      </c>
      <c r="K1187" t="s">
        <v>38</v>
      </c>
      <c r="L1187" t="s">
        <v>4109</v>
      </c>
      <c r="M1187">
        <v>409</v>
      </c>
      <c r="N1187">
        <v>49</v>
      </c>
      <c r="O1187">
        <v>32</v>
      </c>
      <c r="P1187">
        <v>3</v>
      </c>
      <c r="Q1187">
        <v>4</v>
      </c>
      <c r="R1187">
        <v>30</v>
      </c>
      <c r="S1187">
        <v>301.53332519531301</v>
      </c>
      <c r="T1187" s="4">
        <v>64.166665395100907</v>
      </c>
      <c r="U1187">
        <v>2.0733333428700802</v>
      </c>
      <c r="V1187">
        <v>0.25899999837080601</v>
      </c>
      <c r="X1187">
        <v>54.9</v>
      </c>
      <c r="Y1187" s="4">
        <v>0.58930000000000005</v>
      </c>
      <c r="Z1187">
        <v>0.93700000000000006</v>
      </c>
      <c r="AB1187">
        <v>0.67900000000000005</v>
      </c>
      <c r="AC1187">
        <v>15.8605</v>
      </c>
      <c r="AD1187">
        <v>2.5230000000000001</v>
      </c>
      <c r="AE1187">
        <v>1.84899996966124</v>
      </c>
      <c r="AF1187">
        <v>4.0368199348449698</v>
      </c>
      <c r="AG1187">
        <v>46.266001462936401</v>
      </c>
      <c r="AH1187">
        <v>-30.527677650000001</v>
      </c>
      <c r="AJ1187" s="5">
        <f t="shared" si="37"/>
        <v>25.022175349961152</v>
      </c>
    </row>
    <row r="1188" spans="1:36" x14ac:dyDescent="0.25">
      <c r="A1188" t="s">
        <v>4111</v>
      </c>
      <c r="B1188" t="s">
        <v>4112</v>
      </c>
      <c r="C1188" t="s">
        <v>3276</v>
      </c>
      <c r="D1188" t="str">
        <f t="shared" si="36"/>
        <v>Iryanthera sagotiana</v>
      </c>
      <c r="E1188" t="s">
        <v>4157</v>
      </c>
      <c r="F1188" t="s">
        <v>74</v>
      </c>
      <c r="G1188">
        <v>9</v>
      </c>
      <c r="H1188">
        <v>84</v>
      </c>
      <c r="I1188">
        <v>3</v>
      </c>
      <c r="J1188">
        <v>5</v>
      </c>
      <c r="K1188" t="s">
        <v>38</v>
      </c>
      <c r="L1188" t="s">
        <v>4157</v>
      </c>
      <c r="M1188">
        <v>412</v>
      </c>
      <c r="N1188">
        <v>27.4</v>
      </c>
      <c r="O1188">
        <v>22</v>
      </c>
      <c r="P1188">
        <v>3</v>
      </c>
      <c r="Q1188">
        <v>3</v>
      </c>
      <c r="R1188">
        <v>20</v>
      </c>
      <c r="S1188">
        <v>241.69999694824199</v>
      </c>
      <c r="T1188" s="4">
        <v>62.200000762939503</v>
      </c>
      <c r="U1188">
        <v>1.3100000222524</v>
      </c>
      <c r="V1188">
        <v>0.62233330806096399</v>
      </c>
      <c r="X1188">
        <v>190.5</v>
      </c>
      <c r="AE1188">
        <v>2.0959999412298198</v>
      </c>
      <c r="AF1188">
        <v>2.84313988685608</v>
      </c>
      <c r="AG1188">
        <v>52.454000711440997</v>
      </c>
      <c r="AH1188">
        <v>-33.496785670000001</v>
      </c>
      <c r="AJ1188" s="5">
        <f t="shared" si="37"/>
        <v>25.0257643999092</v>
      </c>
    </row>
    <row r="1189" spans="1:36" x14ac:dyDescent="0.25">
      <c r="A1189" t="s">
        <v>1187</v>
      </c>
      <c r="B1189" t="s">
        <v>1280</v>
      </c>
      <c r="C1189" t="s">
        <v>1281</v>
      </c>
      <c r="D1189" t="str">
        <f t="shared" si="36"/>
        <v>Eperua falcata</v>
      </c>
      <c r="E1189" t="s">
        <v>1291</v>
      </c>
      <c r="F1189" t="s">
        <v>74</v>
      </c>
      <c r="G1189">
        <v>9</v>
      </c>
      <c r="H1189">
        <v>29</v>
      </c>
      <c r="I1189">
        <v>3</v>
      </c>
      <c r="J1189">
        <v>5</v>
      </c>
      <c r="K1189" t="s">
        <v>38</v>
      </c>
      <c r="L1189" t="s">
        <v>1291</v>
      </c>
      <c r="M1189">
        <v>89</v>
      </c>
      <c r="N1189">
        <v>50.3</v>
      </c>
      <c r="O1189">
        <v>27</v>
      </c>
      <c r="P1189">
        <v>5</v>
      </c>
      <c r="Q1189">
        <v>5</v>
      </c>
      <c r="R1189">
        <v>27</v>
      </c>
      <c r="S1189">
        <v>169.56666564941401</v>
      </c>
      <c r="T1189" s="4">
        <v>46.266666412353501</v>
      </c>
      <c r="U1189">
        <v>0.83999999364217104</v>
      </c>
      <c r="V1189">
        <v>0.17400000244378999</v>
      </c>
      <c r="X1189">
        <v>56.9</v>
      </c>
      <c r="AE1189">
        <v>2.0929999649524702</v>
      </c>
      <c r="AF1189">
        <v>0.74685001373291005</v>
      </c>
      <c r="AG1189">
        <v>52.417999505996697</v>
      </c>
      <c r="AH1189">
        <v>-28.198788579999999</v>
      </c>
      <c r="AJ1189" s="5">
        <f t="shared" si="37"/>
        <v>25.044434010388077</v>
      </c>
    </row>
    <row r="1190" spans="1:36" x14ac:dyDescent="0.25">
      <c r="A1190" t="s">
        <v>2651</v>
      </c>
      <c r="B1190" t="s">
        <v>2652</v>
      </c>
      <c r="C1190" t="s">
        <v>2653</v>
      </c>
      <c r="D1190" t="str">
        <f t="shared" si="36"/>
        <v>Dendrobangia boliviana</v>
      </c>
      <c r="E1190" t="s">
        <v>2664</v>
      </c>
      <c r="F1190" t="s">
        <v>40</v>
      </c>
      <c r="G1190">
        <v>31</v>
      </c>
      <c r="H1190">
        <v>61</v>
      </c>
      <c r="I1190">
        <v>3</v>
      </c>
      <c r="J1190">
        <v>5</v>
      </c>
      <c r="K1190" t="s">
        <v>38</v>
      </c>
      <c r="L1190" t="s">
        <v>2664</v>
      </c>
      <c r="M1190">
        <v>236</v>
      </c>
      <c r="N1190">
        <v>30.4</v>
      </c>
      <c r="O1190">
        <v>22</v>
      </c>
      <c r="P1190">
        <v>3</v>
      </c>
      <c r="Q1190">
        <v>3</v>
      </c>
      <c r="R1190">
        <v>17</v>
      </c>
      <c r="S1190">
        <v>293.46667480468801</v>
      </c>
      <c r="T1190" s="4">
        <v>52.400000254313099</v>
      </c>
      <c r="U1190">
        <v>1.1133333444595299</v>
      </c>
      <c r="V1190">
        <v>0.90933332840601599</v>
      </c>
      <c r="X1190">
        <v>327.3</v>
      </c>
      <c r="AE1190">
        <v>1.90999992191792</v>
      </c>
      <c r="AF1190">
        <v>-1.2079600095748899</v>
      </c>
      <c r="AG1190">
        <v>47.881001234054601</v>
      </c>
      <c r="AH1190">
        <v>-32.472807170000003</v>
      </c>
      <c r="AJ1190" s="5">
        <f t="shared" si="37"/>
        <v>25.068588058357118</v>
      </c>
    </row>
    <row r="1191" spans="1:36" x14ac:dyDescent="0.25">
      <c r="A1191" t="s">
        <v>4794</v>
      </c>
      <c r="B1191" t="s">
        <v>4800</v>
      </c>
      <c r="C1191" t="s">
        <v>4805</v>
      </c>
      <c r="D1191" t="str">
        <f t="shared" si="36"/>
        <v>Cupania scrobiculata</v>
      </c>
      <c r="E1191" t="s">
        <v>4821</v>
      </c>
      <c r="F1191" t="s">
        <v>89</v>
      </c>
      <c r="G1191">
        <v>53</v>
      </c>
      <c r="H1191">
        <v>144</v>
      </c>
      <c r="I1191">
        <v>3</v>
      </c>
      <c r="J1191">
        <v>5</v>
      </c>
      <c r="K1191" t="s">
        <v>38</v>
      </c>
      <c r="L1191" t="s">
        <v>4821</v>
      </c>
      <c r="M1191">
        <v>508</v>
      </c>
      <c r="N1191">
        <v>15.6</v>
      </c>
      <c r="O1191">
        <v>12</v>
      </c>
      <c r="P1191">
        <v>3</v>
      </c>
      <c r="Q1191">
        <v>3</v>
      </c>
      <c r="R1191">
        <v>12</v>
      </c>
      <c r="S1191">
        <v>170.43333435058599</v>
      </c>
      <c r="T1191" s="4">
        <v>59.433333079020201</v>
      </c>
      <c r="U1191">
        <v>1.0466666618983</v>
      </c>
      <c r="V1191">
        <v>0.28800000250339503</v>
      </c>
      <c r="X1191">
        <v>92.9</v>
      </c>
      <c r="Y1191" s="4">
        <v>0.87549999999999994</v>
      </c>
      <c r="AA1191">
        <v>3</v>
      </c>
      <c r="AE1191">
        <v>2.06</v>
      </c>
      <c r="AF1191">
        <v>-1.897</v>
      </c>
      <c r="AG1191">
        <v>51.65</v>
      </c>
      <c r="AH1191">
        <v>-33.600167290000002</v>
      </c>
      <c r="AJ1191" s="5">
        <f t="shared" si="37"/>
        <v>25.072815533980581</v>
      </c>
    </row>
    <row r="1192" spans="1:36" x14ac:dyDescent="0.25">
      <c r="A1192" t="s">
        <v>2365</v>
      </c>
      <c r="B1192" t="s">
        <v>2488</v>
      </c>
      <c r="C1192" t="s">
        <v>2489</v>
      </c>
      <c r="D1192" t="str">
        <f t="shared" si="36"/>
        <v>Pogonophora schomburgkiana</v>
      </c>
      <c r="E1192" t="s">
        <v>2518</v>
      </c>
      <c r="F1192" t="s">
        <v>89</v>
      </c>
      <c r="G1192">
        <v>47</v>
      </c>
      <c r="H1192">
        <v>173</v>
      </c>
      <c r="I1192">
        <v>3</v>
      </c>
      <c r="J1192">
        <v>5</v>
      </c>
      <c r="K1192" t="s">
        <v>38</v>
      </c>
      <c r="L1192" t="s">
        <v>2518</v>
      </c>
      <c r="M1192">
        <v>217</v>
      </c>
      <c r="N1192">
        <v>10.5</v>
      </c>
      <c r="O1192">
        <v>17</v>
      </c>
      <c r="P1192">
        <v>1</v>
      </c>
      <c r="Q1192">
        <v>1</v>
      </c>
      <c r="R1192">
        <v>11</v>
      </c>
      <c r="S1192">
        <v>232.46666463216101</v>
      </c>
      <c r="T1192" s="4">
        <v>52.733333587646499</v>
      </c>
      <c r="U1192">
        <v>1.67666665712992</v>
      </c>
      <c r="V1192">
        <v>0.228666668136915</v>
      </c>
      <c r="X1192">
        <v>104.1</v>
      </c>
      <c r="AE1192">
        <v>1.85</v>
      </c>
      <c r="AF1192">
        <v>1.3029999999999999</v>
      </c>
      <c r="AG1192">
        <v>46.4</v>
      </c>
      <c r="AJ1192" s="5">
        <f t="shared" si="37"/>
        <v>25.081081081081081</v>
      </c>
    </row>
    <row r="1193" spans="1:36" x14ac:dyDescent="0.25">
      <c r="A1193" t="s">
        <v>124</v>
      </c>
      <c r="B1193" t="s">
        <v>187</v>
      </c>
      <c r="C1193" t="s">
        <v>188</v>
      </c>
      <c r="D1193" t="str">
        <f t="shared" si="36"/>
        <v>Oxandra asbeckii</v>
      </c>
      <c r="E1193" t="s">
        <v>257</v>
      </c>
      <c r="F1193" t="s">
        <v>89</v>
      </c>
      <c r="G1193">
        <v>92</v>
      </c>
      <c r="H1193">
        <v>192</v>
      </c>
      <c r="I1193">
        <v>3</v>
      </c>
      <c r="J1193">
        <v>5</v>
      </c>
      <c r="K1193" t="s">
        <v>38</v>
      </c>
      <c r="L1193" t="s">
        <v>257</v>
      </c>
      <c r="M1193">
        <v>17</v>
      </c>
      <c r="N1193">
        <v>15</v>
      </c>
      <c r="O1193">
        <v>9</v>
      </c>
      <c r="P1193">
        <v>3</v>
      </c>
      <c r="Q1193">
        <v>3</v>
      </c>
      <c r="R1193">
        <v>9</v>
      </c>
      <c r="S1193">
        <v>229.10000101725299</v>
      </c>
      <c r="T1193" s="4">
        <v>56.8333333333333</v>
      </c>
      <c r="U1193">
        <v>1.88333332538605</v>
      </c>
      <c r="V1193">
        <v>0.20166666805744199</v>
      </c>
      <c r="X1193">
        <v>57.4</v>
      </c>
      <c r="AE1193">
        <v>1.85</v>
      </c>
      <c r="AF1193">
        <v>-0.311</v>
      </c>
      <c r="AG1193">
        <v>46.42</v>
      </c>
      <c r="AH1193">
        <v>-31.311168049999999</v>
      </c>
      <c r="AJ1193" s="5">
        <f t="shared" si="37"/>
        <v>25.091891891891891</v>
      </c>
    </row>
    <row r="1194" spans="1:36" x14ac:dyDescent="0.25">
      <c r="A1194" t="s">
        <v>4889</v>
      </c>
      <c r="B1194" t="s">
        <v>5330</v>
      </c>
      <c r="C1194" t="s">
        <v>5339</v>
      </c>
      <c r="D1194" t="str">
        <f t="shared" si="36"/>
        <v>Pradosia ptychandra</v>
      </c>
      <c r="E1194" t="s">
        <v>5346</v>
      </c>
      <c r="F1194" t="s">
        <v>74</v>
      </c>
      <c r="G1194">
        <v>66</v>
      </c>
      <c r="H1194">
        <v>3</v>
      </c>
      <c r="I1194">
        <v>3</v>
      </c>
      <c r="J1194">
        <v>5</v>
      </c>
      <c r="K1194" t="s">
        <v>38</v>
      </c>
      <c r="L1194" t="s">
        <v>5346</v>
      </c>
      <c r="M1194">
        <v>590</v>
      </c>
      <c r="N1194">
        <v>34.200000000000003</v>
      </c>
      <c r="O1194">
        <v>23</v>
      </c>
      <c r="P1194">
        <v>3</v>
      </c>
      <c r="Q1194">
        <v>3</v>
      </c>
      <c r="R1194">
        <v>23</v>
      </c>
      <c r="S1194">
        <v>232.233332316081</v>
      </c>
      <c r="T1194" s="4">
        <v>67.600001017252595</v>
      </c>
      <c r="U1194">
        <v>1.5499999920527101</v>
      </c>
      <c r="V1194">
        <v>0.56466666857401504</v>
      </c>
      <c r="X1194">
        <v>133.30000000000001</v>
      </c>
      <c r="AE1194">
        <v>2.1010000258684198</v>
      </c>
      <c r="AF1194">
        <v>1.9323300123214699</v>
      </c>
      <c r="AG1194">
        <v>52.728998661041302</v>
      </c>
      <c r="AH1194">
        <v>-30.891139320000001</v>
      </c>
      <c r="AJ1194" s="5">
        <f t="shared" si="37"/>
        <v>25.097095674354637</v>
      </c>
    </row>
    <row r="1195" spans="1:36" x14ac:dyDescent="0.25">
      <c r="A1195" t="s">
        <v>4111</v>
      </c>
      <c r="B1195" t="s">
        <v>4112</v>
      </c>
      <c r="C1195" t="s">
        <v>3276</v>
      </c>
      <c r="D1195" t="str">
        <f t="shared" si="36"/>
        <v>Iryanthera sagotiana</v>
      </c>
      <c r="E1195" t="s">
        <v>4137</v>
      </c>
      <c r="F1195" t="s">
        <v>37</v>
      </c>
      <c r="G1195">
        <v>12</v>
      </c>
      <c r="H1195">
        <v>66</v>
      </c>
      <c r="I1195">
        <v>3</v>
      </c>
      <c r="J1195">
        <v>5</v>
      </c>
      <c r="K1195" t="s">
        <v>38</v>
      </c>
      <c r="L1195" t="s">
        <v>4137</v>
      </c>
      <c r="M1195">
        <v>412</v>
      </c>
      <c r="N1195">
        <v>30.6</v>
      </c>
      <c r="O1195">
        <v>21</v>
      </c>
      <c r="P1195">
        <v>3</v>
      </c>
      <c r="Q1195">
        <v>4</v>
      </c>
      <c r="R1195">
        <v>21</v>
      </c>
      <c r="S1195">
        <v>211</v>
      </c>
      <c r="T1195" s="4">
        <v>58.933331807454401</v>
      </c>
      <c r="U1195">
        <v>0.92000001668930098</v>
      </c>
      <c r="V1195">
        <v>0.37399999300638798</v>
      </c>
      <c r="X1195">
        <v>121.2</v>
      </c>
      <c r="Y1195" s="4">
        <v>0.56999999999999995</v>
      </c>
      <c r="Z1195">
        <v>0.8</v>
      </c>
      <c r="AA1195">
        <v>6</v>
      </c>
      <c r="AB1195">
        <v>0.480142831802368</v>
      </c>
      <c r="AC1195">
        <v>9.95275</v>
      </c>
      <c r="AD1195">
        <v>0.94262957000000003</v>
      </c>
      <c r="AE1195">
        <v>2.05400008708239</v>
      </c>
      <c r="AF1195">
        <v>1.20064997673035</v>
      </c>
      <c r="AG1195">
        <v>51.569002866745002</v>
      </c>
      <c r="AH1195">
        <v>-32.975034870000002</v>
      </c>
      <c r="AJ1195" s="5">
        <f t="shared" si="37"/>
        <v>25.106621558130669</v>
      </c>
    </row>
    <row r="1196" spans="1:36" x14ac:dyDescent="0.25">
      <c r="A1196" t="s">
        <v>2042</v>
      </c>
      <c r="B1196" t="s">
        <v>2089</v>
      </c>
      <c r="C1196" t="s">
        <v>6377</v>
      </c>
      <c r="D1196" t="str">
        <f t="shared" si="36"/>
        <v>Symphonia sp, 1</v>
      </c>
      <c r="E1196" t="s">
        <v>2104</v>
      </c>
      <c r="F1196" t="s">
        <v>89</v>
      </c>
      <c r="G1196">
        <v>54</v>
      </c>
      <c r="H1196">
        <v>169</v>
      </c>
      <c r="I1196">
        <v>3</v>
      </c>
      <c r="J1196">
        <v>5</v>
      </c>
      <c r="K1196" t="s">
        <v>38</v>
      </c>
      <c r="L1196" t="s">
        <v>2104</v>
      </c>
      <c r="M1196">
        <v>164</v>
      </c>
      <c r="N1196">
        <v>29.9</v>
      </c>
      <c r="O1196">
        <v>26</v>
      </c>
      <c r="P1196">
        <v>4</v>
      </c>
      <c r="Q1196">
        <v>4</v>
      </c>
      <c r="R1196">
        <v>18</v>
      </c>
      <c r="S1196">
        <v>327.76666259765602</v>
      </c>
      <c r="T1196" s="4">
        <v>63.399998982747398</v>
      </c>
      <c r="U1196">
        <v>1.2900000015894599</v>
      </c>
      <c r="V1196">
        <v>0.147666667898496</v>
      </c>
      <c r="X1196">
        <v>39.5</v>
      </c>
      <c r="AE1196">
        <v>1.84</v>
      </c>
      <c r="AF1196">
        <v>-1.161</v>
      </c>
      <c r="AG1196">
        <v>46.21</v>
      </c>
      <c r="AH1196">
        <v>-31.02962492</v>
      </c>
      <c r="AJ1196" s="5">
        <f t="shared" si="37"/>
        <v>25.114130434782609</v>
      </c>
    </row>
    <row r="1197" spans="1:36" x14ac:dyDescent="0.25">
      <c r="A1197" t="s">
        <v>2783</v>
      </c>
      <c r="B1197" t="s">
        <v>2828</v>
      </c>
      <c r="C1197" t="s">
        <v>2231</v>
      </c>
      <c r="D1197" t="str">
        <f t="shared" si="36"/>
        <v>Ocotea amazonica</v>
      </c>
      <c r="E1197" t="s">
        <v>2829</v>
      </c>
      <c r="F1197" t="s">
        <v>42</v>
      </c>
      <c r="G1197">
        <v>74</v>
      </c>
      <c r="H1197">
        <v>345</v>
      </c>
      <c r="I1197">
        <v>3</v>
      </c>
      <c r="J1197">
        <v>4</v>
      </c>
      <c r="K1197" t="s">
        <v>38</v>
      </c>
      <c r="L1197" t="s">
        <v>2829</v>
      </c>
      <c r="M1197">
        <v>286</v>
      </c>
      <c r="N1197">
        <v>24.3</v>
      </c>
      <c r="O1197">
        <v>24</v>
      </c>
      <c r="P1197">
        <v>3</v>
      </c>
      <c r="Q1197">
        <v>4</v>
      </c>
      <c r="R1197">
        <v>20</v>
      </c>
      <c r="S1197">
        <v>237.46666463216101</v>
      </c>
      <c r="T1197" s="4">
        <v>55.733333587646499</v>
      </c>
      <c r="U1197">
        <v>1.63333332538605</v>
      </c>
      <c r="V1197">
        <v>0.66433332363764397</v>
      </c>
      <c r="X1197">
        <v>158.5</v>
      </c>
      <c r="Y1197" s="4">
        <v>0.50549999999999995</v>
      </c>
      <c r="Z1197">
        <v>0.65959999999999996</v>
      </c>
      <c r="AA1197">
        <v>4</v>
      </c>
      <c r="AB1197">
        <v>0.57199999999999995</v>
      </c>
      <c r="AC1197">
        <v>11.696</v>
      </c>
      <c r="AD1197">
        <v>2.5874999999999999</v>
      </c>
      <c r="AE1197">
        <v>2.0470000803470598</v>
      </c>
      <c r="AF1197">
        <v>1.9250299930572501</v>
      </c>
      <c r="AG1197">
        <v>51.423001289367697</v>
      </c>
      <c r="AH1197">
        <v>-33.774043319999997</v>
      </c>
      <c r="AJ1197" s="5">
        <f t="shared" si="37"/>
        <v>25.121152550540767</v>
      </c>
    </row>
    <row r="1198" spans="1:36" x14ac:dyDescent="0.25">
      <c r="A1198" t="s">
        <v>2783</v>
      </c>
      <c r="B1198" t="s">
        <v>122</v>
      </c>
      <c r="C1198" t="s">
        <v>6378</v>
      </c>
      <c r="D1198" t="str">
        <f t="shared" si="36"/>
        <v>IND sp, B18</v>
      </c>
      <c r="E1198" t="s">
        <v>2921</v>
      </c>
      <c r="F1198" t="s">
        <v>42</v>
      </c>
      <c r="G1198">
        <v>82</v>
      </c>
      <c r="H1198">
        <v>327</v>
      </c>
      <c r="I1198">
        <v>3</v>
      </c>
      <c r="J1198">
        <v>4</v>
      </c>
      <c r="K1198" t="s">
        <v>38</v>
      </c>
      <c r="L1198" t="s">
        <v>2921</v>
      </c>
      <c r="M1198">
        <v>279</v>
      </c>
      <c r="N1198">
        <v>12.7</v>
      </c>
      <c r="O1198">
        <v>8</v>
      </c>
      <c r="P1198">
        <v>3</v>
      </c>
      <c r="Q1198">
        <v>3</v>
      </c>
      <c r="R1198">
        <v>8</v>
      </c>
      <c r="S1198">
        <v>272</v>
      </c>
      <c r="T1198" s="4">
        <v>54.633332570393897</v>
      </c>
      <c r="U1198">
        <v>1.7966666618983</v>
      </c>
      <c r="V1198">
        <v>0.60100000103314699</v>
      </c>
      <c r="X1198">
        <v>185.8</v>
      </c>
      <c r="Y1198" s="4">
        <v>0.71209999999999996</v>
      </c>
      <c r="Z1198">
        <v>0.51490000000000002</v>
      </c>
      <c r="AA1198">
        <v>0.5</v>
      </c>
      <c r="AB1198">
        <v>0.57799999999999996</v>
      </c>
      <c r="AC1198">
        <v>10.952500000000001</v>
      </c>
      <c r="AD1198">
        <v>1.1779999999999999</v>
      </c>
      <c r="AE1198">
        <v>2.0470000803470598</v>
      </c>
      <c r="AF1198">
        <v>1.6351300477981601</v>
      </c>
      <c r="AG1198">
        <v>51.437002420425401</v>
      </c>
      <c r="AH1198">
        <v>-31.474600559999999</v>
      </c>
      <c r="AJ1198" s="5">
        <f t="shared" si="37"/>
        <v>25.127992379807079</v>
      </c>
    </row>
    <row r="1199" spans="1:36" x14ac:dyDescent="0.25">
      <c r="A1199" t="s">
        <v>1187</v>
      </c>
      <c r="B1199" t="s">
        <v>1447</v>
      </c>
      <c r="C1199" t="s">
        <v>1448</v>
      </c>
      <c r="D1199" t="str">
        <f t="shared" si="36"/>
        <v>Vouacapoua americana</v>
      </c>
      <c r="E1199" t="s">
        <v>1487</v>
      </c>
      <c r="F1199" t="s">
        <v>89</v>
      </c>
      <c r="G1199">
        <v>83</v>
      </c>
      <c r="H1199">
        <v>198</v>
      </c>
      <c r="I1199">
        <v>3</v>
      </c>
      <c r="J1199">
        <v>5</v>
      </c>
      <c r="K1199" t="s">
        <v>38</v>
      </c>
      <c r="L1199" t="s">
        <v>1487</v>
      </c>
      <c r="M1199">
        <v>103</v>
      </c>
      <c r="N1199">
        <v>28.011299999999999</v>
      </c>
      <c r="O1199">
        <v>22</v>
      </c>
      <c r="P1199">
        <v>4</v>
      </c>
      <c r="Q1199">
        <v>2</v>
      </c>
      <c r="R1199">
        <v>15</v>
      </c>
      <c r="S1199">
        <v>145.20000203450499</v>
      </c>
      <c r="T1199" s="4">
        <v>47.133333841959598</v>
      </c>
      <c r="U1199">
        <v>1.6533333063125599</v>
      </c>
      <c r="V1199">
        <v>0.28166666626930198</v>
      </c>
      <c r="X1199">
        <v>114.2</v>
      </c>
      <c r="AE1199">
        <v>1.97</v>
      </c>
      <c r="AF1199">
        <v>0.73799999999999999</v>
      </c>
      <c r="AG1199">
        <v>49.51</v>
      </c>
      <c r="AH1199">
        <v>-32.97726737</v>
      </c>
      <c r="AJ1199" s="5">
        <f t="shared" si="37"/>
        <v>25.131979695431472</v>
      </c>
    </row>
    <row r="1200" spans="1:36" x14ac:dyDescent="0.25">
      <c r="A1200" t="s">
        <v>1187</v>
      </c>
      <c r="B1200" t="s">
        <v>1199</v>
      </c>
      <c r="C1200" t="s">
        <v>63</v>
      </c>
      <c r="D1200" t="str">
        <f t="shared" si="36"/>
        <v>Dicorynia guianensis</v>
      </c>
      <c r="E1200" t="s">
        <v>1267</v>
      </c>
      <c r="F1200" t="s">
        <v>89</v>
      </c>
      <c r="G1200">
        <v>50</v>
      </c>
      <c r="H1200">
        <v>129</v>
      </c>
      <c r="I1200">
        <v>3</v>
      </c>
      <c r="J1200">
        <v>5</v>
      </c>
      <c r="K1200" t="s">
        <v>38</v>
      </c>
      <c r="L1200" t="s">
        <v>1267</v>
      </c>
      <c r="M1200">
        <v>88</v>
      </c>
      <c r="N1200">
        <v>45.4</v>
      </c>
      <c r="O1200">
        <v>28</v>
      </c>
      <c r="P1200">
        <v>5</v>
      </c>
      <c r="Q1200">
        <v>4</v>
      </c>
      <c r="R1200">
        <v>28</v>
      </c>
      <c r="S1200">
        <v>289.90000406900998</v>
      </c>
      <c r="T1200" s="4">
        <v>59.600001017252602</v>
      </c>
      <c r="U1200">
        <v>2.1833333174387599</v>
      </c>
      <c r="V1200">
        <v>0.78833333651224802</v>
      </c>
      <c r="X1200">
        <v>185.2</v>
      </c>
      <c r="Y1200" s="4">
        <v>0.68269999999999997</v>
      </c>
      <c r="AA1200">
        <v>7</v>
      </c>
      <c r="AE1200">
        <v>2.0299999999999998</v>
      </c>
      <c r="AF1200">
        <v>2.3340000000000001</v>
      </c>
      <c r="AG1200">
        <v>51.03</v>
      </c>
      <c r="AH1200">
        <v>-28.499135119999998</v>
      </c>
      <c r="AJ1200" s="5">
        <f t="shared" si="37"/>
        <v>25.137931034482762</v>
      </c>
    </row>
    <row r="1201" spans="1:36" x14ac:dyDescent="0.25">
      <c r="A1201" t="s">
        <v>1661</v>
      </c>
      <c r="B1201" t="s">
        <v>1715</v>
      </c>
      <c r="C1201" t="s">
        <v>1729</v>
      </c>
      <c r="D1201" t="str">
        <f t="shared" si="36"/>
        <v>Hirtella glandulosa</v>
      </c>
      <c r="E1201" t="s">
        <v>1736</v>
      </c>
      <c r="F1201" t="s">
        <v>42</v>
      </c>
      <c r="G1201">
        <v>68</v>
      </c>
      <c r="H1201">
        <v>342</v>
      </c>
      <c r="I1201">
        <v>3</v>
      </c>
      <c r="J1201">
        <v>5</v>
      </c>
      <c r="K1201" t="s">
        <v>38</v>
      </c>
      <c r="L1201" t="s">
        <v>1736</v>
      </c>
      <c r="M1201">
        <v>130</v>
      </c>
      <c r="N1201">
        <v>30.5</v>
      </c>
      <c r="O1201">
        <v>27</v>
      </c>
      <c r="P1201">
        <v>4</v>
      </c>
      <c r="Q1201">
        <v>4</v>
      </c>
      <c r="R1201">
        <v>27</v>
      </c>
      <c r="S1201">
        <v>285.23333740234398</v>
      </c>
      <c r="T1201" s="4">
        <v>50.8333346048991</v>
      </c>
      <c r="U1201">
        <v>1.7766666809717799</v>
      </c>
      <c r="V1201">
        <v>0.80333334207534801</v>
      </c>
      <c r="X1201">
        <v>195.9</v>
      </c>
      <c r="Y1201" s="4">
        <v>0.73870000000000002</v>
      </c>
      <c r="Z1201">
        <v>0.52690000000000003</v>
      </c>
      <c r="AC1201">
        <v>10.548500000000001</v>
      </c>
      <c r="AD1201">
        <v>1.2335</v>
      </c>
      <c r="AE1201">
        <v>1.83899998664856</v>
      </c>
      <c r="AF1201">
        <v>1.91429996490479</v>
      </c>
      <c r="AG1201">
        <v>46.235001087188699</v>
      </c>
      <c r="AH1201">
        <v>-30.713538440000001</v>
      </c>
      <c r="AJ1201" s="5">
        <f t="shared" si="37"/>
        <v>25.141381959142116</v>
      </c>
    </row>
    <row r="1202" spans="1:36" x14ac:dyDescent="0.25">
      <c r="A1202" t="s">
        <v>1661</v>
      </c>
      <c r="B1202" t="s">
        <v>1747</v>
      </c>
      <c r="C1202" t="s">
        <v>1804</v>
      </c>
      <c r="D1202" t="str">
        <f t="shared" si="36"/>
        <v>Licania canescens</v>
      </c>
      <c r="E1202" t="s">
        <v>1836</v>
      </c>
      <c r="F1202" t="s">
        <v>116</v>
      </c>
      <c r="G1202">
        <v>171</v>
      </c>
      <c r="H1202">
        <v>55</v>
      </c>
      <c r="I1202">
        <v>3</v>
      </c>
      <c r="J1202">
        <v>5</v>
      </c>
      <c r="K1202" t="s">
        <v>38</v>
      </c>
      <c r="L1202" t="s">
        <v>1836</v>
      </c>
      <c r="M1202">
        <v>135</v>
      </c>
      <c r="N1202">
        <v>11.6</v>
      </c>
      <c r="O1202">
        <v>20</v>
      </c>
      <c r="P1202">
        <v>2</v>
      </c>
      <c r="Q1202">
        <v>2</v>
      </c>
      <c r="R1202">
        <v>15</v>
      </c>
      <c r="S1202">
        <v>191.666666666667</v>
      </c>
      <c r="T1202" s="4">
        <v>49.433334350585902</v>
      </c>
      <c r="U1202">
        <v>1.6233333349227901</v>
      </c>
      <c r="V1202">
        <v>0.23100000123182901</v>
      </c>
      <c r="X1202">
        <v>65.8</v>
      </c>
      <c r="Y1202" s="4">
        <v>0.86199999999999999</v>
      </c>
      <c r="Z1202">
        <v>0.37030000000000002</v>
      </c>
      <c r="AA1202">
        <v>5</v>
      </c>
      <c r="AB1202">
        <v>0.69699999999999995</v>
      </c>
      <c r="AC1202">
        <v>11.435499999999999</v>
      </c>
      <c r="AD1202">
        <v>1.2035</v>
      </c>
      <c r="AE1202">
        <v>1.87100004404783</v>
      </c>
      <c r="AF1202">
        <v>4.4883799552917498</v>
      </c>
      <c r="AG1202">
        <v>47.0620006322861</v>
      </c>
      <c r="AH1202">
        <v>-32.922736700000002</v>
      </c>
      <c r="AJ1202" s="5">
        <f t="shared" si="37"/>
        <v>25.153393652770546</v>
      </c>
    </row>
    <row r="1203" spans="1:36" x14ac:dyDescent="0.25">
      <c r="A1203" t="s">
        <v>4889</v>
      </c>
      <c r="B1203" t="s">
        <v>4984</v>
      </c>
      <c r="C1203" t="s">
        <v>4997</v>
      </c>
      <c r="D1203" t="str">
        <f t="shared" si="36"/>
        <v>Micropholis egensis</v>
      </c>
      <c r="E1203" t="s">
        <v>5000</v>
      </c>
      <c r="F1203" t="s">
        <v>116</v>
      </c>
      <c r="G1203">
        <v>112</v>
      </c>
      <c r="H1203">
        <v>71</v>
      </c>
      <c r="I1203">
        <v>3</v>
      </c>
      <c r="J1203">
        <v>5</v>
      </c>
      <c r="K1203" t="s">
        <v>38</v>
      </c>
      <c r="L1203" t="s">
        <v>5000</v>
      </c>
      <c r="M1203">
        <v>540</v>
      </c>
      <c r="N1203">
        <v>10.5</v>
      </c>
      <c r="O1203">
        <v>15</v>
      </c>
      <c r="P1203">
        <v>5</v>
      </c>
      <c r="Q1203">
        <v>3</v>
      </c>
      <c r="R1203">
        <v>15</v>
      </c>
      <c r="S1203">
        <v>259.13333638509101</v>
      </c>
      <c r="T1203" s="4">
        <v>42.1666666666667</v>
      </c>
      <c r="U1203">
        <v>1.13333332538605</v>
      </c>
      <c r="V1203">
        <v>0.322666669885318</v>
      </c>
      <c r="X1203">
        <v>127.2</v>
      </c>
      <c r="Y1203" s="4">
        <v>0.64290000000000003</v>
      </c>
      <c r="Z1203">
        <v>0.62260000000000004</v>
      </c>
      <c r="AB1203">
        <v>0.59299999999999997</v>
      </c>
      <c r="AC1203">
        <v>11.890499999999999</v>
      </c>
      <c r="AD1203">
        <v>1.385</v>
      </c>
      <c r="AE1203">
        <v>1.73</v>
      </c>
      <c r="AF1203">
        <v>2.992</v>
      </c>
      <c r="AG1203">
        <v>43.53</v>
      </c>
      <c r="AH1203">
        <v>-33.27534412</v>
      </c>
      <c r="AJ1203" s="5">
        <f t="shared" si="37"/>
        <v>25.161849710982661</v>
      </c>
    </row>
    <row r="1204" spans="1:36" x14ac:dyDescent="0.25">
      <c r="A1204" t="s">
        <v>2783</v>
      </c>
      <c r="B1204" t="s">
        <v>2885</v>
      </c>
      <c r="C1204" t="s">
        <v>2886</v>
      </c>
      <c r="D1204" t="str">
        <f t="shared" si="36"/>
        <v>Sextonia rubra</v>
      </c>
      <c r="E1204" t="s">
        <v>2899</v>
      </c>
      <c r="F1204" t="s">
        <v>40</v>
      </c>
      <c r="G1204">
        <v>5</v>
      </c>
      <c r="H1204">
        <v>96</v>
      </c>
      <c r="I1204">
        <v>3</v>
      </c>
      <c r="J1204">
        <v>5</v>
      </c>
      <c r="K1204" t="s">
        <v>38</v>
      </c>
      <c r="L1204" t="s">
        <v>2899</v>
      </c>
      <c r="M1204">
        <v>299</v>
      </c>
      <c r="N1204">
        <v>34.9</v>
      </c>
      <c r="O1204">
        <v>25</v>
      </c>
      <c r="P1204">
        <v>3</v>
      </c>
      <c r="Q1204">
        <v>4</v>
      </c>
      <c r="R1204">
        <v>25</v>
      </c>
      <c r="S1204">
        <v>247.43333435058599</v>
      </c>
      <c r="T1204" s="4">
        <v>54.233333587646499</v>
      </c>
      <c r="U1204">
        <v>1.3900000254313201</v>
      </c>
      <c r="V1204">
        <v>0.71400000651677498</v>
      </c>
      <c r="X1204">
        <v>227.1</v>
      </c>
      <c r="Y1204" s="4">
        <v>0.4914</v>
      </c>
      <c r="Z1204">
        <v>0.86</v>
      </c>
      <c r="AB1204">
        <v>0.55400000000000005</v>
      </c>
      <c r="AC1204">
        <v>10.9815</v>
      </c>
      <c r="AD1204">
        <v>2.3534999999999999</v>
      </c>
      <c r="AE1204">
        <v>1.9889999181032201</v>
      </c>
      <c r="AF1204">
        <v>-4.3010000139474897E-2</v>
      </c>
      <c r="AG1204">
        <v>50.073999166488598</v>
      </c>
      <c r="AH1204">
        <v>-30.541999950000001</v>
      </c>
      <c r="AJ1204" s="5">
        <f t="shared" si="37"/>
        <v>25.175465675353529</v>
      </c>
    </row>
    <row r="1205" spans="1:36" x14ac:dyDescent="0.25">
      <c r="A1205" t="s">
        <v>4111</v>
      </c>
      <c r="B1205" t="s">
        <v>4253</v>
      </c>
      <c r="C1205" t="s">
        <v>4265</v>
      </c>
      <c r="D1205" t="str">
        <f t="shared" si="36"/>
        <v>Virola michelii</v>
      </c>
      <c r="E1205" t="s">
        <v>4288</v>
      </c>
      <c r="F1205" t="s">
        <v>74</v>
      </c>
      <c r="G1205">
        <v>57</v>
      </c>
      <c r="H1205">
        <v>64</v>
      </c>
      <c r="I1205">
        <v>3</v>
      </c>
      <c r="J1205">
        <v>5</v>
      </c>
      <c r="K1205" t="s">
        <v>38</v>
      </c>
      <c r="L1205" t="s">
        <v>4288</v>
      </c>
      <c r="M1205">
        <v>416</v>
      </c>
      <c r="N1205">
        <v>60.2</v>
      </c>
      <c r="P1205">
        <v>5</v>
      </c>
      <c r="Q1205">
        <v>5</v>
      </c>
      <c r="R1205">
        <v>40</v>
      </c>
      <c r="S1205">
        <v>212.10000101725299</v>
      </c>
      <c r="T1205" s="4">
        <v>58.933334350585902</v>
      </c>
      <c r="U1205">
        <v>0.83333331346511796</v>
      </c>
      <c r="V1205">
        <v>0.35100000103314699</v>
      </c>
      <c r="X1205">
        <v>95.4</v>
      </c>
      <c r="Y1205" s="4">
        <v>0.61</v>
      </c>
      <c r="Z1205">
        <v>0.62</v>
      </c>
      <c r="AA1205">
        <v>15</v>
      </c>
      <c r="AB1205">
        <v>0.51500000000000001</v>
      </c>
      <c r="AC1205">
        <v>12.3979</v>
      </c>
      <c r="AD1205">
        <v>3.544</v>
      </c>
      <c r="AE1205">
        <v>2.1900000050663899</v>
      </c>
      <c r="AF1205">
        <v>2.0752599239349401</v>
      </c>
      <c r="AG1205">
        <v>55.137002468109102</v>
      </c>
      <c r="AH1205">
        <v>-32.80639455</v>
      </c>
      <c r="AJ1205" s="5">
        <f t="shared" si="37"/>
        <v>25.176713397513268</v>
      </c>
    </row>
    <row r="1206" spans="1:36" x14ac:dyDescent="0.25">
      <c r="A1206" t="s">
        <v>1499</v>
      </c>
      <c r="B1206" t="s">
        <v>1500</v>
      </c>
      <c r="C1206" t="s">
        <v>1501</v>
      </c>
      <c r="D1206" t="str">
        <f t="shared" si="36"/>
        <v>Caryocar glabrum</v>
      </c>
      <c r="E1206" t="s">
        <v>1502</v>
      </c>
      <c r="F1206" t="s">
        <v>37</v>
      </c>
      <c r="G1206">
        <v>32</v>
      </c>
      <c r="H1206">
        <v>69</v>
      </c>
      <c r="I1206">
        <v>3</v>
      </c>
      <c r="J1206">
        <v>5</v>
      </c>
      <c r="K1206" t="s">
        <v>38</v>
      </c>
      <c r="L1206" t="s">
        <v>1502</v>
      </c>
      <c r="M1206">
        <v>106</v>
      </c>
      <c r="N1206">
        <v>42</v>
      </c>
      <c r="O1206">
        <v>31</v>
      </c>
      <c r="P1206">
        <v>5</v>
      </c>
      <c r="Q1206">
        <v>5</v>
      </c>
      <c r="R1206">
        <v>31</v>
      </c>
      <c r="S1206">
        <v>178.20000203450499</v>
      </c>
      <c r="T1206" s="4">
        <v>54.433333079020201</v>
      </c>
      <c r="U1206">
        <v>0.78666667143503799</v>
      </c>
      <c r="V1206">
        <v>0.34000000357627902</v>
      </c>
      <c r="X1206">
        <v>104.4</v>
      </c>
      <c r="Y1206" s="4">
        <v>0.63</v>
      </c>
      <c r="Z1206">
        <v>0.73</v>
      </c>
      <c r="AA1206">
        <v>8</v>
      </c>
      <c r="AE1206">
        <v>1.9819999113678901</v>
      </c>
      <c r="AF1206">
        <v>0.58336001634597801</v>
      </c>
      <c r="AG1206">
        <v>49.902999401092501</v>
      </c>
      <c r="AH1206">
        <v>-28.49175357</v>
      </c>
      <c r="AJ1206" s="5">
        <f t="shared" si="37"/>
        <v>25.178103750091303</v>
      </c>
    </row>
    <row r="1207" spans="1:36" x14ac:dyDescent="0.25">
      <c r="A1207" t="s">
        <v>2969</v>
      </c>
      <c r="B1207" t="s">
        <v>2999</v>
      </c>
      <c r="C1207" t="s">
        <v>3171</v>
      </c>
      <c r="D1207" t="str">
        <f t="shared" si="36"/>
        <v>Eschweilera decolorans</v>
      </c>
      <c r="E1207" t="s">
        <v>3194</v>
      </c>
      <c r="F1207" t="s">
        <v>89</v>
      </c>
      <c r="G1207">
        <v>70</v>
      </c>
      <c r="H1207">
        <v>159</v>
      </c>
      <c r="I1207">
        <v>3</v>
      </c>
      <c r="J1207">
        <v>5</v>
      </c>
      <c r="K1207" t="s">
        <v>38</v>
      </c>
      <c r="L1207" t="s">
        <v>3194</v>
      </c>
      <c r="M1207">
        <v>308</v>
      </c>
      <c r="N1207">
        <v>38.700000000000003</v>
      </c>
      <c r="O1207">
        <v>24</v>
      </c>
      <c r="P1207">
        <v>2</v>
      </c>
      <c r="Q1207">
        <v>3</v>
      </c>
      <c r="R1207">
        <v>24</v>
      </c>
      <c r="S1207">
        <v>293.09999593099002</v>
      </c>
      <c r="T1207" s="4">
        <v>58.166667938232401</v>
      </c>
      <c r="U1207">
        <v>2.9533333778381299</v>
      </c>
      <c r="V1207">
        <v>0.85400000214576699</v>
      </c>
      <c r="X1207">
        <v>171.5</v>
      </c>
      <c r="AE1207">
        <v>2.0099999999999998</v>
      </c>
      <c r="AF1207">
        <v>-0.183</v>
      </c>
      <c r="AG1207">
        <v>50.62</v>
      </c>
      <c r="AH1207">
        <v>-30.09750717</v>
      </c>
      <c r="AJ1207" s="5">
        <f t="shared" si="37"/>
        <v>25.184079601990049</v>
      </c>
    </row>
    <row r="1208" spans="1:36" x14ac:dyDescent="0.25">
      <c r="A1208" t="s">
        <v>4111</v>
      </c>
      <c r="B1208" t="s">
        <v>4112</v>
      </c>
      <c r="C1208" t="s">
        <v>3276</v>
      </c>
      <c r="D1208" t="str">
        <f t="shared" si="36"/>
        <v>Iryanthera sagotiana</v>
      </c>
      <c r="E1208" t="s">
        <v>4202</v>
      </c>
      <c r="F1208" t="s">
        <v>74</v>
      </c>
      <c r="G1208">
        <v>80</v>
      </c>
      <c r="H1208">
        <v>0</v>
      </c>
      <c r="I1208">
        <v>3</v>
      </c>
      <c r="J1208">
        <v>5</v>
      </c>
      <c r="K1208" t="s">
        <v>38</v>
      </c>
      <c r="L1208" t="s">
        <v>4202</v>
      </c>
      <c r="M1208">
        <v>412</v>
      </c>
      <c r="N1208">
        <v>25.1</v>
      </c>
      <c r="O1208">
        <v>25</v>
      </c>
      <c r="P1208">
        <v>4</v>
      </c>
      <c r="Q1208">
        <v>4</v>
      </c>
      <c r="R1208">
        <v>25</v>
      </c>
      <c r="S1208">
        <v>248.13333129882801</v>
      </c>
      <c r="T1208" s="4">
        <v>63.200000762939503</v>
      </c>
      <c r="U1208">
        <v>0.513333320617676</v>
      </c>
      <c r="V1208">
        <v>0.45833333333333298</v>
      </c>
      <c r="X1208">
        <v>142.5</v>
      </c>
      <c r="AE1208">
        <v>2.0390000194311102</v>
      </c>
      <c r="AF1208">
        <v>1.4765599966049201</v>
      </c>
      <c r="AG1208">
        <v>51.371002197265597</v>
      </c>
      <c r="AH1208">
        <v>-31.91570991</v>
      </c>
      <c r="AJ1208" s="5">
        <f t="shared" si="37"/>
        <v>25.19421368696128</v>
      </c>
    </row>
    <row r="1209" spans="1:36" x14ac:dyDescent="0.25">
      <c r="A1209" t="s">
        <v>2783</v>
      </c>
      <c r="B1209" t="s">
        <v>2828</v>
      </c>
      <c r="C1209" t="s">
        <v>2830</v>
      </c>
      <c r="D1209" t="str">
        <f t="shared" si="36"/>
        <v>Ocotea argyrophylla</v>
      </c>
      <c r="E1209" t="s">
        <v>2833</v>
      </c>
      <c r="F1209" t="s">
        <v>40</v>
      </c>
      <c r="G1209">
        <v>100</v>
      </c>
      <c r="H1209">
        <v>31</v>
      </c>
      <c r="I1209">
        <v>3</v>
      </c>
      <c r="J1209">
        <v>5</v>
      </c>
      <c r="K1209" t="s">
        <v>38</v>
      </c>
      <c r="L1209" t="s">
        <v>2833</v>
      </c>
      <c r="M1209">
        <v>287</v>
      </c>
      <c r="N1209">
        <v>26.3</v>
      </c>
      <c r="O1209">
        <v>31</v>
      </c>
      <c r="P1209">
        <v>3</v>
      </c>
      <c r="Q1209">
        <v>3</v>
      </c>
      <c r="R1209">
        <v>20</v>
      </c>
      <c r="S1209">
        <v>229.333333333333</v>
      </c>
      <c r="T1209" s="4">
        <v>68.266667683919295</v>
      </c>
      <c r="U1209">
        <v>1.4033333063125599</v>
      </c>
      <c r="V1209">
        <v>0.70933333039283797</v>
      </c>
      <c r="X1209">
        <v>185</v>
      </c>
      <c r="Y1209" s="4">
        <v>0.4325</v>
      </c>
      <c r="Z1209">
        <v>0.47799999999999998</v>
      </c>
      <c r="AB1209">
        <v>0.50600000000000001</v>
      </c>
      <c r="AC1209">
        <v>14.5</v>
      </c>
      <c r="AD1209">
        <v>1.6014999999999999</v>
      </c>
      <c r="AE1209">
        <v>1.9819999113678901</v>
      </c>
      <c r="AF1209">
        <v>0.10565000027418101</v>
      </c>
      <c r="AG1209">
        <v>49.9559998512268</v>
      </c>
      <c r="AH1209">
        <v>-34.361476809999999</v>
      </c>
      <c r="AJ1209" s="5">
        <f t="shared" si="37"/>
        <v>25.20484464439221</v>
      </c>
    </row>
    <row r="1210" spans="1:36" x14ac:dyDescent="0.25">
      <c r="A1210" t="s">
        <v>2969</v>
      </c>
      <c r="B1210" t="s">
        <v>2999</v>
      </c>
      <c r="C1210" t="s">
        <v>3012</v>
      </c>
      <c r="D1210" t="str">
        <f t="shared" si="36"/>
        <v>Eschweilera coriacea</v>
      </c>
      <c r="E1210" t="s">
        <v>3070</v>
      </c>
      <c r="F1210" t="s">
        <v>116</v>
      </c>
      <c r="G1210">
        <v>113</v>
      </c>
      <c r="H1210">
        <v>47</v>
      </c>
      <c r="I1210">
        <v>3</v>
      </c>
      <c r="J1210">
        <v>5</v>
      </c>
      <c r="K1210" t="s">
        <v>38</v>
      </c>
      <c r="L1210" t="s">
        <v>3070</v>
      </c>
      <c r="M1210">
        <v>307</v>
      </c>
      <c r="N1210">
        <v>10.4</v>
      </c>
      <c r="O1210">
        <v>13</v>
      </c>
      <c r="P1210">
        <v>3</v>
      </c>
      <c r="Q1210">
        <v>3</v>
      </c>
      <c r="R1210">
        <v>13</v>
      </c>
      <c r="S1210">
        <v>203.46666463216101</v>
      </c>
      <c r="T1210" s="4">
        <v>55.699999491373703</v>
      </c>
      <c r="U1210">
        <v>2.0866666634877502</v>
      </c>
      <c r="V1210">
        <v>0.993333339691162</v>
      </c>
      <c r="X1210">
        <v>325.89999999999998</v>
      </c>
      <c r="AA1210">
        <v>2</v>
      </c>
      <c r="AE1210">
        <v>1.9</v>
      </c>
      <c r="AF1210">
        <v>4.1059999999999999</v>
      </c>
      <c r="AG1210">
        <v>47.89</v>
      </c>
      <c r="AH1210">
        <v>-32.79932479</v>
      </c>
      <c r="AJ1210" s="5">
        <f t="shared" si="37"/>
        <v>25.205263157894738</v>
      </c>
    </row>
    <row r="1211" spans="1:36" x14ac:dyDescent="0.25">
      <c r="A1211" t="s">
        <v>2969</v>
      </c>
      <c r="B1211" t="s">
        <v>3400</v>
      </c>
      <c r="C1211" t="s">
        <v>3445</v>
      </c>
      <c r="D1211" t="str">
        <f t="shared" si="36"/>
        <v>Lecythis persistens</v>
      </c>
      <c r="E1211" t="s">
        <v>3495</v>
      </c>
      <c r="F1211" t="s">
        <v>116</v>
      </c>
      <c r="G1211">
        <v>188</v>
      </c>
      <c r="H1211">
        <v>50</v>
      </c>
      <c r="I1211">
        <v>3</v>
      </c>
      <c r="J1211">
        <v>5</v>
      </c>
      <c r="K1211" t="s">
        <v>38</v>
      </c>
      <c r="L1211" t="s">
        <v>3495</v>
      </c>
      <c r="M1211">
        <v>327</v>
      </c>
      <c r="N1211">
        <v>21.8</v>
      </c>
      <c r="O1211">
        <v>19</v>
      </c>
      <c r="P1211">
        <v>2</v>
      </c>
      <c r="Q1211">
        <v>3</v>
      </c>
      <c r="R1211">
        <v>19</v>
      </c>
      <c r="S1211">
        <v>353.13334147135402</v>
      </c>
      <c r="T1211" s="4">
        <v>57.0000012715658</v>
      </c>
      <c r="U1211">
        <v>3.1566665967305498</v>
      </c>
      <c r="V1211">
        <v>2.4086666901906302</v>
      </c>
      <c r="X1211">
        <v>416.6</v>
      </c>
      <c r="Y1211" s="4">
        <v>0.78990000000000005</v>
      </c>
      <c r="Z1211">
        <v>0.3856</v>
      </c>
      <c r="AE1211">
        <v>1.98100004345179</v>
      </c>
      <c r="AF1211">
        <v>3.5163800716400102</v>
      </c>
      <c r="AG1211">
        <v>49.968999624252298</v>
      </c>
      <c r="AH1211">
        <v>-32.956651860000001</v>
      </c>
      <c r="AJ1211" s="5">
        <f t="shared" si="37"/>
        <v>25.224128484714168</v>
      </c>
    </row>
    <row r="1212" spans="1:36" x14ac:dyDescent="0.25">
      <c r="A1212" t="s">
        <v>4794</v>
      </c>
      <c r="B1212" t="s">
        <v>4845</v>
      </c>
      <c r="C1212" t="s">
        <v>6356</v>
      </c>
      <c r="D1212" t="str">
        <f t="shared" si="36"/>
        <v>Talisia sp, B1</v>
      </c>
      <c r="E1212" t="s">
        <v>4871</v>
      </c>
      <c r="F1212" t="s">
        <v>37</v>
      </c>
      <c r="G1212">
        <v>51</v>
      </c>
      <c r="H1212">
        <v>11</v>
      </c>
      <c r="I1212">
        <v>3</v>
      </c>
      <c r="J1212">
        <v>4</v>
      </c>
      <c r="K1212" t="s">
        <v>38</v>
      </c>
      <c r="L1212" t="s">
        <v>4871</v>
      </c>
      <c r="M1212">
        <v>523</v>
      </c>
      <c r="N1212">
        <v>25</v>
      </c>
      <c r="O1212">
        <v>23</v>
      </c>
      <c r="P1212">
        <v>4</v>
      </c>
      <c r="Q1212">
        <v>4</v>
      </c>
      <c r="R1212">
        <v>23</v>
      </c>
      <c r="S1212">
        <v>223</v>
      </c>
      <c r="T1212" s="4">
        <v>56.300000508626297</v>
      </c>
      <c r="U1212">
        <v>1.7033333381017</v>
      </c>
      <c r="V1212">
        <v>0.378333330154419</v>
      </c>
      <c r="X1212">
        <v>136.69999999999999</v>
      </c>
      <c r="Y1212" s="4">
        <v>0.73</v>
      </c>
      <c r="Z1212">
        <v>0.34</v>
      </c>
      <c r="AA1212">
        <v>4</v>
      </c>
      <c r="AB1212">
        <v>0.57381600141525302</v>
      </c>
      <c r="AC1212">
        <v>12.6187</v>
      </c>
      <c r="AD1212">
        <v>1.56711029</v>
      </c>
      <c r="AE1212">
        <v>2.0999999716877902</v>
      </c>
      <c r="AF1212">
        <v>1.1308900117874101</v>
      </c>
      <c r="AG1212">
        <v>52.974998950958302</v>
      </c>
      <c r="AH1212">
        <v>-31.719306400000001</v>
      </c>
      <c r="AJ1212" s="5">
        <f t="shared" si="37"/>
        <v>25.226190316746425</v>
      </c>
    </row>
    <row r="1213" spans="1:36" x14ac:dyDescent="0.25">
      <c r="A1213" t="s">
        <v>4022</v>
      </c>
      <c r="B1213" t="s">
        <v>4028</v>
      </c>
      <c r="C1213" t="s">
        <v>4043</v>
      </c>
      <c r="D1213" t="str">
        <f t="shared" si="36"/>
        <v>Brosimum rubescens</v>
      </c>
      <c r="E1213" t="s">
        <v>4048</v>
      </c>
      <c r="F1213" t="s">
        <v>116</v>
      </c>
      <c r="G1213">
        <v>200</v>
      </c>
      <c r="H1213">
        <v>29</v>
      </c>
      <c r="I1213">
        <v>3</v>
      </c>
      <c r="J1213">
        <v>4</v>
      </c>
      <c r="K1213" t="s">
        <v>38</v>
      </c>
      <c r="L1213" t="s">
        <v>4048</v>
      </c>
      <c r="M1213">
        <v>398</v>
      </c>
      <c r="N1213">
        <v>21.8</v>
      </c>
      <c r="O1213">
        <v>16</v>
      </c>
      <c r="P1213">
        <v>3</v>
      </c>
      <c r="Q1213">
        <v>3</v>
      </c>
      <c r="R1213">
        <v>14</v>
      </c>
      <c r="S1213">
        <v>133.56666564941401</v>
      </c>
      <c r="T1213" s="4">
        <v>37.733333587646499</v>
      </c>
      <c r="U1213">
        <v>0.66000000635782896</v>
      </c>
      <c r="V1213">
        <v>3.9666666338841097E-2</v>
      </c>
      <c r="X1213">
        <v>18.5</v>
      </c>
      <c r="Y1213" s="4">
        <v>0.63180000000000003</v>
      </c>
      <c r="Z1213">
        <v>0.49349999999999999</v>
      </c>
      <c r="AA1213">
        <v>4</v>
      </c>
      <c r="AB1213">
        <v>0.67600000000000005</v>
      </c>
      <c r="AC1213">
        <v>7.3215000000000003</v>
      </c>
      <c r="AD1213">
        <v>1.018</v>
      </c>
      <c r="AE1213">
        <v>1.87599994242191</v>
      </c>
      <c r="AF1213">
        <v>4.5696001052856401</v>
      </c>
      <c r="AG1213">
        <v>47.325998544693</v>
      </c>
      <c r="AH1213">
        <v>-30.72907687</v>
      </c>
      <c r="AJ1213" s="5">
        <f t="shared" si="37"/>
        <v>25.227078889776131</v>
      </c>
    </row>
    <row r="1214" spans="1:36" x14ac:dyDescent="0.25">
      <c r="A1214" t="s">
        <v>124</v>
      </c>
      <c r="B1214" t="s">
        <v>187</v>
      </c>
      <c r="C1214" t="s">
        <v>188</v>
      </c>
      <c r="D1214" t="str">
        <f t="shared" si="36"/>
        <v>Oxandra asbeckii</v>
      </c>
      <c r="E1214" t="s">
        <v>243</v>
      </c>
      <c r="F1214" t="s">
        <v>89</v>
      </c>
      <c r="G1214">
        <v>33</v>
      </c>
      <c r="H1214">
        <v>169</v>
      </c>
      <c r="I1214">
        <v>3</v>
      </c>
      <c r="J1214">
        <v>5</v>
      </c>
      <c r="K1214" t="s">
        <v>38</v>
      </c>
      <c r="L1214" t="s">
        <v>243</v>
      </c>
      <c r="M1214">
        <v>17</v>
      </c>
      <c r="N1214">
        <v>12.7</v>
      </c>
      <c r="O1214">
        <v>16</v>
      </c>
      <c r="P1214">
        <v>2</v>
      </c>
      <c r="Q1214">
        <v>2</v>
      </c>
      <c r="R1214">
        <v>15</v>
      </c>
      <c r="S1214">
        <v>232.666666666667</v>
      </c>
      <c r="T1214" s="4">
        <v>67.066668192545606</v>
      </c>
      <c r="U1214">
        <v>1.5666666825612401</v>
      </c>
      <c r="V1214">
        <v>0.27399999896685301</v>
      </c>
      <c r="X1214">
        <v>81.8</v>
      </c>
      <c r="AE1214">
        <v>1.91</v>
      </c>
      <c r="AF1214">
        <v>-0.48399999999999999</v>
      </c>
      <c r="AG1214">
        <v>48.19</v>
      </c>
      <c r="AH1214">
        <v>-32.855788199999999</v>
      </c>
      <c r="AJ1214" s="5">
        <f t="shared" si="37"/>
        <v>25.230366492146597</v>
      </c>
    </row>
    <row r="1215" spans="1:36" x14ac:dyDescent="0.25">
      <c r="A1215" t="s">
        <v>2969</v>
      </c>
      <c r="B1215" t="s">
        <v>3400</v>
      </c>
      <c r="C1215" t="s">
        <v>3586</v>
      </c>
      <c r="D1215" t="str">
        <f t="shared" si="36"/>
        <v>Lecythis zabucajo</v>
      </c>
      <c r="E1215" t="s">
        <v>3588</v>
      </c>
      <c r="F1215" t="s">
        <v>74</v>
      </c>
      <c r="G1215">
        <v>25</v>
      </c>
      <c r="H1215">
        <v>55</v>
      </c>
      <c r="I1215">
        <v>3</v>
      </c>
      <c r="J1215">
        <v>5</v>
      </c>
      <c r="K1215" t="s">
        <v>38</v>
      </c>
      <c r="L1215" t="s">
        <v>3588</v>
      </c>
      <c r="M1215">
        <v>329</v>
      </c>
      <c r="N1215">
        <v>90</v>
      </c>
      <c r="O1215">
        <v>38</v>
      </c>
      <c r="P1215">
        <v>5</v>
      </c>
      <c r="Q1215">
        <v>5</v>
      </c>
      <c r="R1215">
        <v>38</v>
      </c>
      <c r="S1215">
        <v>249.43333435058599</v>
      </c>
      <c r="T1215" s="4">
        <v>55.6666666666667</v>
      </c>
      <c r="U1215">
        <v>1.5033333301544201</v>
      </c>
      <c r="V1215">
        <v>0.362666666507721</v>
      </c>
      <c r="X1215">
        <v>44.5</v>
      </c>
      <c r="Y1215" s="4">
        <v>0.6</v>
      </c>
      <c r="Z1215">
        <v>0.75</v>
      </c>
      <c r="AA1215">
        <v>13</v>
      </c>
      <c r="AB1215">
        <v>0.56799999999999995</v>
      </c>
      <c r="AC1215">
        <v>11.5312</v>
      </c>
      <c r="AD1215">
        <v>4.851</v>
      </c>
      <c r="AE1215">
        <v>2.08800006657839</v>
      </c>
      <c r="AF1215">
        <v>1.2971600294113199</v>
      </c>
      <c r="AG1215">
        <v>52.695000171661398</v>
      </c>
      <c r="AH1215">
        <v>-28.63651484</v>
      </c>
      <c r="AJ1215" s="5">
        <f t="shared" si="37"/>
        <v>25.237068243016296</v>
      </c>
    </row>
    <row r="1216" spans="1:36" x14ac:dyDescent="0.25">
      <c r="A1216" t="s">
        <v>3692</v>
      </c>
      <c r="B1216" t="s">
        <v>3693</v>
      </c>
      <c r="C1216" t="s">
        <v>2587</v>
      </c>
      <c r="D1216" t="str">
        <f t="shared" si="36"/>
        <v>Carapa procera</v>
      </c>
      <c r="E1216" t="s">
        <v>3706</v>
      </c>
      <c r="F1216" t="s">
        <v>74</v>
      </c>
      <c r="G1216">
        <v>78</v>
      </c>
      <c r="H1216">
        <v>43</v>
      </c>
      <c r="I1216">
        <v>3</v>
      </c>
      <c r="J1216">
        <v>5</v>
      </c>
      <c r="K1216" t="s">
        <v>38</v>
      </c>
      <c r="L1216" t="s">
        <v>3706</v>
      </c>
      <c r="M1216">
        <v>341</v>
      </c>
      <c r="N1216">
        <v>30.2</v>
      </c>
      <c r="O1216">
        <v>31</v>
      </c>
      <c r="P1216">
        <v>3</v>
      </c>
      <c r="Q1216">
        <v>3</v>
      </c>
      <c r="R1216">
        <v>15</v>
      </c>
      <c r="S1216">
        <v>251.46666971842399</v>
      </c>
      <c r="T1216" s="4">
        <v>61.433333079020201</v>
      </c>
      <c r="U1216">
        <v>3.0499999523162802</v>
      </c>
      <c r="V1216">
        <v>1.4573333263397199</v>
      </c>
      <c r="X1216">
        <v>479.8</v>
      </c>
      <c r="Y1216" s="4">
        <v>0.51</v>
      </c>
      <c r="Z1216">
        <v>0.9</v>
      </c>
      <c r="AB1216">
        <v>0.45400000000000001</v>
      </c>
      <c r="AC1216">
        <v>21.8567</v>
      </c>
      <c r="AD1216">
        <v>3.7909999999999999</v>
      </c>
      <c r="AE1216">
        <v>1.9409999251365699</v>
      </c>
      <c r="AF1216">
        <v>2.2351999282836901</v>
      </c>
      <c r="AG1216">
        <v>49.004000425338702</v>
      </c>
      <c r="AH1216">
        <v>-28.63290263</v>
      </c>
      <c r="AJ1216" s="5">
        <f t="shared" si="37"/>
        <v>25.246781203193891</v>
      </c>
    </row>
    <row r="1217" spans="1:36" x14ac:dyDescent="0.25">
      <c r="A1217" t="s">
        <v>124</v>
      </c>
      <c r="B1217" t="s">
        <v>187</v>
      </c>
      <c r="C1217" t="s">
        <v>188</v>
      </c>
      <c r="D1217" t="str">
        <f t="shared" si="36"/>
        <v>Oxandra asbeckii</v>
      </c>
      <c r="E1217" t="s">
        <v>250</v>
      </c>
      <c r="F1217" t="s">
        <v>89</v>
      </c>
      <c r="G1217">
        <v>49</v>
      </c>
      <c r="H1217">
        <v>184</v>
      </c>
      <c r="I1217">
        <v>3</v>
      </c>
      <c r="J1217">
        <v>5</v>
      </c>
      <c r="K1217" t="s">
        <v>38</v>
      </c>
      <c r="L1217" t="s">
        <v>250</v>
      </c>
      <c r="M1217">
        <v>17</v>
      </c>
      <c r="N1217">
        <v>11.5</v>
      </c>
      <c r="O1217">
        <v>12</v>
      </c>
      <c r="P1217">
        <v>1</v>
      </c>
      <c r="Q1217">
        <v>1</v>
      </c>
      <c r="R1217">
        <v>8</v>
      </c>
      <c r="S1217">
        <v>200.43333435058599</v>
      </c>
      <c r="T1217" s="4">
        <v>59.066665649414098</v>
      </c>
      <c r="U1217">
        <v>1.84999998410543</v>
      </c>
      <c r="V1217">
        <v>0.21700000266234101</v>
      </c>
      <c r="X1217">
        <v>66.5</v>
      </c>
      <c r="AE1217">
        <v>1.84</v>
      </c>
      <c r="AF1217">
        <v>-2.5830000000000002</v>
      </c>
      <c r="AG1217">
        <v>46.46</v>
      </c>
      <c r="AH1217">
        <v>-31.860634050000002</v>
      </c>
      <c r="AJ1217" s="5">
        <f t="shared" si="37"/>
        <v>25.25</v>
      </c>
    </row>
    <row r="1218" spans="1:36" x14ac:dyDescent="0.25">
      <c r="A1218" t="s">
        <v>2365</v>
      </c>
      <c r="B1218" t="s">
        <v>2488</v>
      </c>
      <c r="C1218" t="s">
        <v>2489</v>
      </c>
      <c r="D1218" t="str">
        <f t="shared" ref="D1218:D1281" si="38">CONCATENATE(B1218," ",C1218)</f>
        <v>Pogonophora schomburgkiana</v>
      </c>
      <c r="E1218" t="s">
        <v>2493</v>
      </c>
      <c r="F1218" t="s">
        <v>89</v>
      </c>
      <c r="G1218">
        <v>21</v>
      </c>
      <c r="H1218">
        <v>219</v>
      </c>
      <c r="I1218">
        <v>3</v>
      </c>
      <c r="J1218">
        <v>5</v>
      </c>
      <c r="K1218" t="s">
        <v>38</v>
      </c>
      <c r="L1218" t="s">
        <v>2493</v>
      </c>
      <c r="M1218">
        <v>217</v>
      </c>
      <c r="N1218">
        <v>21.5</v>
      </c>
      <c r="O1218">
        <v>19</v>
      </c>
      <c r="P1218">
        <v>2</v>
      </c>
      <c r="Q1218">
        <v>2</v>
      </c>
      <c r="R1218">
        <v>12</v>
      </c>
      <c r="S1218">
        <v>206.666666666667</v>
      </c>
      <c r="T1218" s="4">
        <v>64.033334096272796</v>
      </c>
      <c r="U1218">
        <v>1.62333337465922</v>
      </c>
      <c r="V1218">
        <v>0.17599999904632599</v>
      </c>
      <c r="X1218">
        <v>60.8</v>
      </c>
      <c r="Y1218" s="4">
        <v>0.75619999999999998</v>
      </c>
      <c r="AE1218">
        <v>1.89</v>
      </c>
      <c r="AF1218">
        <v>1.004</v>
      </c>
      <c r="AG1218">
        <v>47.73</v>
      </c>
      <c r="AH1218">
        <v>-33.563153010000001</v>
      </c>
      <c r="AJ1218" s="5">
        <f t="shared" ref="AJ1218:AJ1281" si="39">AG1218/AE1218</f>
        <v>25.253968253968253</v>
      </c>
    </row>
    <row r="1219" spans="1:36" x14ac:dyDescent="0.25">
      <c r="A1219" t="s">
        <v>2969</v>
      </c>
      <c r="B1219" t="s">
        <v>3400</v>
      </c>
      <c r="C1219" t="s">
        <v>3445</v>
      </c>
      <c r="D1219" t="str">
        <f t="shared" si="38"/>
        <v>Lecythis persistens</v>
      </c>
      <c r="E1219" t="s">
        <v>3475</v>
      </c>
      <c r="F1219" t="s">
        <v>42</v>
      </c>
      <c r="G1219">
        <v>77</v>
      </c>
      <c r="H1219">
        <v>346</v>
      </c>
      <c r="I1219">
        <v>3</v>
      </c>
      <c r="J1219">
        <v>5</v>
      </c>
      <c r="K1219" t="s">
        <v>38</v>
      </c>
      <c r="L1219" t="s">
        <v>3475</v>
      </c>
      <c r="M1219">
        <v>327</v>
      </c>
      <c r="N1219">
        <v>14.3</v>
      </c>
      <c r="O1219">
        <v>17</v>
      </c>
      <c r="P1219">
        <v>3</v>
      </c>
      <c r="Q1219">
        <v>3</v>
      </c>
      <c r="R1219">
        <v>15</v>
      </c>
      <c r="S1219">
        <v>283.23333740234398</v>
      </c>
      <c r="T1219" s="4">
        <v>65.466667175292997</v>
      </c>
      <c r="U1219">
        <v>2.5699999332428001</v>
      </c>
      <c r="V1219">
        <v>1.20766667524974</v>
      </c>
      <c r="X1219">
        <v>261.3</v>
      </c>
      <c r="Y1219" s="4">
        <v>0.57030000000000003</v>
      </c>
      <c r="Z1219">
        <v>0.85229999999999995</v>
      </c>
      <c r="AE1219">
        <v>2.0039999857544899</v>
      </c>
      <c r="AF1219">
        <v>2.8013899326324498</v>
      </c>
      <c r="AG1219">
        <v>50.6600022315979</v>
      </c>
      <c r="AH1219">
        <v>-33.683383720000002</v>
      </c>
      <c r="AJ1219" s="5">
        <f t="shared" si="39"/>
        <v>25.279442411036154</v>
      </c>
    </row>
    <row r="1220" spans="1:36" x14ac:dyDescent="0.25">
      <c r="A1220" t="s">
        <v>4889</v>
      </c>
      <c r="B1220" t="s">
        <v>4984</v>
      </c>
      <c r="C1220" t="s">
        <v>2207</v>
      </c>
      <c r="D1220" t="str">
        <f t="shared" si="38"/>
        <v>Micropholis cayennensis</v>
      </c>
      <c r="E1220" t="s">
        <v>4993</v>
      </c>
      <c r="F1220" t="s">
        <v>42</v>
      </c>
      <c r="G1220">
        <v>76</v>
      </c>
      <c r="H1220">
        <v>385</v>
      </c>
      <c r="I1220">
        <v>3</v>
      </c>
      <c r="J1220">
        <v>5</v>
      </c>
      <c r="K1220" t="s">
        <v>38</v>
      </c>
      <c r="L1220" t="s">
        <v>4993</v>
      </c>
      <c r="M1220">
        <v>539</v>
      </c>
      <c r="N1220">
        <v>52</v>
      </c>
      <c r="O1220">
        <v>30</v>
      </c>
      <c r="P1220">
        <v>4</v>
      </c>
      <c r="Q1220">
        <v>3</v>
      </c>
      <c r="R1220">
        <v>30</v>
      </c>
      <c r="S1220">
        <v>466</v>
      </c>
      <c r="T1220" s="4">
        <v>76.633331298828097</v>
      </c>
      <c r="U1220">
        <v>3.1299999554952</v>
      </c>
      <c r="V1220">
        <v>3.2343332767486599</v>
      </c>
      <c r="X1220">
        <v>508.5</v>
      </c>
      <c r="Y1220" s="4">
        <v>0.49370000000000003</v>
      </c>
      <c r="Z1220">
        <v>1.1446000000000001</v>
      </c>
      <c r="AA1220">
        <v>8</v>
      </c>
      <c r="AB1220">
        <v>0.52400000000000002</v>
      </c>
      <c r="AC1220">
        <v>11.0595</v>
      </c>
      <c r="AD1220">
        <v>4.0034999999999998</v>
      </c>
      <c r="AE1220">
        <v>1.6330000013113</v>
      </c>
      <c r="AF1220">
        <v>3.1245899200439502</v>
      </c>
      <c r="AG1220">
        <v>41.301000118255601</v>
      </c>
      <c r="AH1220">
        <v>-31.68189937</v>
      </c>
      <c r="AJ1220" s="5">
        <f t="shared" si="39"/>
        <v>25.291488110894594</v>
      </c>
    </row>
    <row r="1221" spans="1:36" x14ac:dyDescent="0.25">
      <c r="A1221" t="s">
        <v>2969</v>
      </c>
      <c r="B1221" t="s">
        <v>3400</v>
      </c>
      <c r="C1221" t="s">
        <v>3445</v>
      </c>
      <c r="D1221" t="str">
        <f t="shared" si="38"/>
        <v>Lecythis persistens</v>
      </c>
      <c r="E1221" t="s">
        <v>3471</v>
      </c>
      <c r="F1221" t="s">
        <v>40</v>
      </c>
      <c r="G1221">
        <v>84</v>
      </c>
      <c r="H1221">
        <v>14</v>
      </c>
      <c r="I1221">
        <v>3</v>
      </c>
      <c r="J1221">
        <v>5</v>
      </c>
      <c r="K1221" t="s">
        <v>38</v>
      </c>
      <c r="L1221" t="s">
        <v>3471</v>
      </c>
      <c r="M1221">
        <v>327</v>
      </c>
      <c r="N1221">
        <v>20.3</v>
      </c>
      <c r="O1221">
        <v>17</v>
      </c>
      <c r="P1221">
        <v>3</v>
      </c>
      <c r="Q1221">
        <v>3</v>
      </c>
      <c r="R1221">
        <v>15</v>
      </c>
      <c r="S1221">
        <v>284.56667073567701</v>
      </c>
      <c r="T1221" s="4">
        <v>51.266666412353501</v>
      </c>
      <c r="U1221">
        <v>2.11666667461395</v>
      </c>
      <c r="V1221">
        <v>0.97366666793823198</v>
      </c>
      <c r="X1221">
        <v>250.9</v>
      </c>
      <c r="Y1221" s="4">
        <v>0.53849999999999998</v>
      </c>
      <c r="Z1221">
        <v>0.98089999999999999</v>
      </c>
      <c r="AB1221">
        <v>0.64600000000000002</v>
      </c>
      <c r="AC1221">
        <v>14.3995</v>
      </c>
      <c r="AD1221">
        <v>3.4060000000000001</v>
      </c>
      <c r="AE1221">
        <v>1.9449999555945401</v>
      </c>
      <c r="AF1221">
        <v>2.8274800777435298</v>
      </c>
      <c r="AG1221">
        <v>49.197998642921398</v>
      </c>
      <c r="AH1221">
        <v>-33.251766809999999</v>
      </c>
      <c r="AJ1221" s="5">
        <f t="shared" si="39"/>
        <v>25.294601422179849</v>
      </c>
    </row>
    <row r="1222" spans="1:36" x14ac:dyDescent="0.25">
      <c r="A1222" t="s">
        <v>4889</v>
      </c>
      <c r="B1222" t="s">
        <v>4984</v>
      </c>
      <c r="C1222" t="s">
        <v>5054</v>
      </c>
      <c r="D1222" t="str">
        <f t="shared" si="38"/>
        <v>Micropholis venulosa</v>
      </c>
      <c r="E1222" t="s">
        <v>5062</v>
      </c>
      <c r="F1222" t="s">
        <v>42</v>
      </c>
      <c r="G1222">
        <v>12</v>
      </c>
      <c r="H1222">
        <v>372</v>
      </c>
      <c r="I1222">
        <v>3</v>
      </c>
      <c r="J1222">
        <v>5</v>
      </c>
      <c r="K1222" t="s">
        <v>38</v>
      </c>
      <c r="L1222" t="s">
        <v>5062</v>
      </c>
      <c r="M1222">
        <v>547</v>
      </c>
      <c r="N1222">
        <v>32.799999999999997</v>
      </c>
      <c r="O1222">
        <v>22</v>
      </c>
      <c r="P1222">
        <v>4</v>
      </c>
      <c r="Q1222">
        <v>4</v>
      </c>
      <c r="R1222">
        <v>22</v>
      </c>
      <c r="S1222">
        <v>156.13333129882801</v>
      </c>
      <c r="T1222" s="4">
        <v>51.933333079020201</v>
      </c>
      <c r="U1222">
        <v>0.62666666507720903</v>
      </c>
      <c r="V1222">
        <v>7.2666666160027205E-2</v>
      </c>
      <c r="X1222">
        <v>25.7</v>
      </c>
      <c r="Y1222" s="4">
        <v>0.51149999999999995</v>
      </c>
      <c r="Z1222">
        <v>0.76049999999999995</v>
      </c>
      <c r="AA1222">
        <v>8</v>
      </c>
      <c r="AB1222">
        <v>0.64500000000000002</v>
      </c>
      <c r="AC1222">
        <v>9.5785</v>
      </c>
      <c r="AD1222">
        <v>1.3069999999999999</v>
      </c>
      <c r="AE1222">
        <v>1.9360000267624899</v>
      </c>
      <c r="AF1222">
        <v>2.7916100025177002</v>
      </c>
      <c r="AG1222">
        <v>49.000000953674302</v>
      </c>
      <c r="AH1222">
        <v>-30.32750923</v>
      </c>
      <c r="AJ1222" s="5">
        <f t="shared" si="39"/>
        <v>25.309917498098084</v>
      </c>
    </row>
    <row r="1223" spans="1:36" x14ac:dyDescent="0.25">
      <c r="A1223" t="s">
        <v>372</v>
      </c>
      <c r="B1223" t="s">
        <v>455</v>
      </c>
      <c r="C1223" t="s">
        <v>63</v>
      </c>
      <c r="D1223" t="str">
        <f t="shared" si="38"/>
        <v>Couma guianensis</v>
      </c>
      <c r="E1223" t="s">
        <v>462</v>
      </c>
      <c r="F1223" t="s">
        <v>40</v>
      </c>
      <c r="G1223">
        <v>100</v>
      </c>
      <c r="H1223">
        <v>19</v>
      </c>
      <c r="I1223">
        <v>3</v>
      </c>
      <c r="J1223">
        <v>5</v>
      </c>
      <c r="K1223" t="s">
        <v>38</v>
      </c>
      <c r="L1223" t="s">
        <v>462</v>
      </c>
      <c r="M1223">
        <v>30</v>
      </c>
      <c r="N1223">
        <v>30.9</v>
      </c>
      <c r="O1223">
        <v>22</v>
      </c>
      <c r="P1223">
        <v>5</v>
      </c>
      <c r="Q1223">
        <v>5</v>
      </c>
      <c r="R1223">
        <v>22</v>
      </c>
      <c r="S1223">
        <v>248.19999694824199</v>
      </c>
      <c r="T1223" s="4">
        <v>56.366667429606103</v>
      </c>
      <c r="U1223">
        <v>1.1666666666666701</v>
      </c>
      <c r="V1223">
        <v>0.40666666626930198</v>
      </c>
      <c r="X1223">
        <v>147.9</v>
      </c>
      <c r="Y1223" s="4">
        <v>0.48730000000000001</v>
      </c>
      <c r="Z1223">
        <v>0.70179999999999998</v>
      </c>
      <c r="AB1223">
        <v>0.48499999999999999</v>
      </c>
      <c r="AC1223">
        <v>9.6515000000000004</v>
      </c>
      <c r="AD1223">
        <v>2.1315</v>
      </c>
      <c r="AE1223">
        <v>1.96800008416176</v>
      </c>
      <c r="AF1223">
        <v>0.79944002628326405</v>
      </c>
      <c r="AG1223">
        <v>49.827998876571698</v>
      </c>
      <c r="AH1223">
        <v>-29.818079959999999</v>
      </c>
      <c r="AJ1223" s="5">
        <f t="shared" si="39"/>
        <v>25.319104037434624</v>
      </c>
    </row>
    <row r="1224" spans="1:36" x14ac:dyDescent="0.25">
      <c r="A1224" t="s">
        <v>124</v>
      </c>
      <c r="B1224" t="s">
        <v>297</v>
      </c>
      <c r="C1224" t="s">
        <v>311</v>
      </c>
      <c r="D1224" t="str">
        <f t="shared" si="38"/>
        <v>Unonopsis rufescens</v>
      </c>
      <c r="E1224" t="s">
        <v>321</v>
      </c>
      <c r="F1224" t="s">
        <v>40</v>
      </c>
      <c r="G1224">
        <v>93</v>
      </c>
      <c r="H1224">
        <v>71</v>
      </c>
      <c r="I1224">
        <v>3</v>
      </c>
      <c r="J1224">
        <v>5</v>
      </c>
      <c r="K1224" t="s">
        <v>38</v>
      </c>
      <c r="L1224" t="s">
        <v>321</v>
      </c>
      <c r="M1224">
        <v>21</v>
      </c>
      <c r="N1224">
        <v>11.9</v>
      </c>
      <c r="O1224">
        <v>13</v>
      </c>
      <c r="P1224">
        <v>5</v>
      </c>
      <c r="Q1224">
        <v>5</v>
      </c>
      <c r="R1224">
        <v>13</v>
      </c>
      <c r="S1224">
        <v>170.233332316081</v>
      </c>
      <c r="T1224" s="4">
        <v>49.433334350585902</v>
      </c>
      <c r="U1224">
        <v>1.6200000445048</v>
      </c>
      <c r="V1224">
        <v>0.15833333134651201</v>
      </c>
      <c r="X1224">
        <v>72.599999999999994</v>
      </c>
      <c r="AE1224">
        <v>1.9360000267624899</v>
      </c>
      <c r="AF1224">
        <v>2.35325002670288</v>
      </c>
      <c r="AG1224">
        <v>49.024999141693101</v>
      </c>
      <c r="AH1224">
        <v>-32.900156070000001</v>
      </c>
      <c r="AJ1224" s="5">
        <f t="shared" si="39"/>
        <v>25.322829785119382</v>
      </c>
    </row>
    <row r="1225" spans="1:36" x14ac:dyDescent="0.25">
      <c r="A1225" t="s">
        <v>4111</v>
      </c>
      <c r="B1225" t="s">
        <v>4253</v>
      </c>
      <c r="C1225" t="s">
        <v>4265</v>
      </c>
      <c r="D1225" t="str">
        <f t="shared" si="38"/>
        <v>Virola michelii</v>
      </c>
      <c r="E1225" t="s">
        <v>4315</v>
      </c>
      <c r="F1225" t="s">
        <v>42</v>
      </c>
      <c r="G1225">
        <v>88</v>
      </c>
      <c r="H1225">
        <v>351</v>
      </c>
      <c r="I1225">
        <v>3</v>
      </c>
      <c r="J1225">
        <v>5</v>
      </c>
      <c r="K1225" t="s">
        <v>38</v>
      </c>
      <c r="L1225" t="s">
        <v>4315</v>
      </c>
      <c r="M1225">
        <v>416</v>
      </c>
      <c r="N1225">
        <v>31.1</v>
      </c>
      <c r="O1225">
        <v>30</v>
      </c>
      <c r="P1225">
        <v>3</v>
      </c>
      <c r="Q1225">
        <v>3</v>
      </c>
      <c r="R1225">
        <v>30</v>
      </c>
      <c r="S1225">
        <v>180.13333129882801</v>
      </c>
      <c r="T1225" s="4">
        <v>59.433333079020201</v>
      </c>
      <c r="U1225">
        <v>0.78333334128061904</v>
      </c>
      <c r="V1225">
        <v>0.52900000413258896</v>
      </c>
      <c r="X1225">
        <v>175.6</v>
      </c>
      <c r="Y1225" s="4">
        <v>0.52029999999999998</v>
      </c>
      <c r="Z1225">
        <v>0.76639999999999997</v>
      </c>
      <c r="AE1225">
        <v>1.99299994856119</v>
      </c>
      <c r="AF1225">
        <v>2.74581003189087</v>
      </c>
      <c r="AG1225">
        <v>50.484997034072897</v>
      </c>
      <c r="AH1225">
        <v>-33.232365829999999</v>
      </c>
      <c r="AJ1225" s="5">
        <f t="shared" si="39"/>
        <v>25.331158222316876</v>
      </c>
    </row>
    <row r="1226" spans="1:36" x14ac:dyDescent="0.25">
      <c r="A1226" t="s">
        <v>1187</v>
      </c>
      <c r="B1226" t="s">
        <v>1280</v>
      </c>
      <c r="C1226" t="s">
        <v>1281</v>
      </c>
      <c r="D1226" t="str">
        <f t="shared" si="38"/>
        <v>Eperua falcata</v>
      </c>
      <c r="E1226" t="s">
        <v>1361</v>
      </c>
      <c r="F1226" t="s">
        <v>89</v>
      </c>
      <c r="G1226">
        <v>93</v>
      </c>
      <c r="H1226">
        <v>136</v>
      </c>
      <c r="I1226">
        <v>3</v>
      </c>
      <c r="J1226">
        <v>5</v>
      </c>
      <c r="K1226" t="s">
        <v>38</v>
      </c>
      <c r="L1226" t="s">
        <v>1361</v>
      </c>
      <c r="M1226">
        <v>89</v>
      </c>
      <c r="N1226">
        <v>11.1</v>
      </c>
      <c r="O1226">
        <v>8</v>
      </c>
      <c r="P1226">
        <v>1</v>
      </c>
      <c r="Q1226">
        <v>1</v>
      </c>
      <c r="R1226">
        <v>8</v>
      </c>
      <c r="S1226">
        <v>142.10000101725299</v>
      </c>
      <c r="T1226" s="4">
        <v>44.433333079020201</v>
      </c>
      <c r="U1226">
        <v>1.0333333015441899</v>
      </c>
      <c r="V1226">
        <v>0.17633333305517801</v>
      </c>
      <c r="X1226">
        <v>93.4</v>
      </c>
      <c r="AE1226">
        <v>1.95</v>
      </c>
      <c r="AF1226">
        <v>0.70099999999999996</v>
      </c>
      <c r="AG1226">
        <v>49.4</v>
      </c>
      <c r="AH1226">
        <v>-32.742922880000002</v>
      </c>
      <c r="AJ1226" s="5">
        <f t="shared" si="39"/>
        <v>25.333333333333332</v>
      </c>
    </row>
    <row r="1227" spans="1:36" x14ac:dyDescent="0.25">
      <c r="A1227" t="s">
        <v>822</v>
      </c>
      <c r="B1227" t="s">
        <v>849</v>
      </c>
      <c r="C1227" t="s">
        <v>1020</v>
      </c>
      <c r="D1227" t="str">
        <f t="shared" si="38"/>
        <v>Protium opacum</v>
      </c>
      <c r="E1227" t="s">
        <v>1038</v>
      </c>
      <c r="F1227" t="s">
        <v>40</v>
      </c>
      <c r="G1227">
        <v>48</v>
      </c>
      <c r="H1227">
        <v>59</v>
      </c>
      <c r="I1227">
        <v>3</v>
      </c>
      <c r="J1227">
        <v>5</v>
      </c>
      <c r="K1227" t="s">
        <v>38</v>
      </c>
      <c r="L1227" t="s">
        <v>1038</v>
      </c>
      <c r="M1227">
        <v>75</v>
      </c>
      <c r="N1227">
        <v>24.4</v>
      </c>
      <c r="O1227">
        <v>23</v>
      </c>
      <c r="P1227">
        <v>3</v>
      </c>
      <c r="Q1227">
        <v>3</v>
      </c>
      <c r="R1227">
        <v>18</v>
      </c>
      <c r="S1227">
        <v>203.333333333333</v>
      </c>
      <c r="T1227" s="4">
        <v>51.900000254313099</v>
      </c>
      <c r="U1227">
        <v>1.9466667175293</v>
      </c>
      <c r="V1227">
        <v>0.40066666404406198</v>
      </c>
      <c r="X1227">
        <v>131.1</v>
      </c>
      <c r="AE1227">
        <v>1.8349999561905901</v>
      </c>
      <c r="AF1227">
        <v>0.66878002882003795</v>
      </c>
      <c r="AG1227">
        <v>46.498998999595599</v>
      </c>
      <c r="AH1227">
        <v>-32.485289889999997</v>
      </c>
      <c r="AJ1227" s="5">
        <f t="shared" si="39"/>
        <v>25.340054555710321</v>
      </c>
    </row>
    <row r="1228" spans="1:36" x14ac:dyDescent="0.25">
      <c r="A1228" t="s">
        <v>2969</v>
      </c>
      <c r="B1228" t="s">
        <v>2999</v>
      </c>
      <c r="C1228" t="s">
        <v>3012</v>
      </c>
      <c r="D1228" t="str">
        <f t="shared" si="38"/>
        <v>Eschweilera coriacea</v>
      </c>
      <c r="E1228" t="s">
        <v>3078</v>
      </c>
      <c r="F1228" t="s">
        <v>116</v>
      </c>
      <c r="G1228">
        <v>139</v>
      </c>
      <c r="H1228">
        <v>1</v>
      </c>
      <c r="I1228">
        <v>3</v>
      </c>
      <c r="J1228">
        <v>5</v>
      </c>
      <c r="K1228" t="s">
        <v>38</v>
      </c>
      <c r="L1228" t="s">
        <v>3078</v>
      </c>
      <c r="M1228">
        <v>307</v>
      </c>
      <c r="N1228">
        <v>43.5</v>
      </c>
      <c r="O1228">
        <v>26</v>
      </c>
      <c r="P1228">
        <v>3</v>
      </c>
      <c r="Q1228">
        <v>2</v>
      </c>
      <c r="R1228">
        <v>22</v>
      </c>
      <c r="S1228">
        <v>221.56666564941401</v>
      </c>
      <c r="T1228" s="4">
        <v>54.3333333333333</v>
      </c>
      <c r="U1228">
        <v>2.00666662057241</v>
      </c>
      <c r="V1228">
        <v>1.27499999602636</v>
      </c>
      <c r="X1228">
        <v>338.3</v>
      </c>
      <c r="AE1228">
        <v>1.88</v>
      </c>
      <c r="AF1228">
        <v>4.7300000000000004</v>
      </c>
      <c r="AG1228">
        <v>47.65</v>
      </c>
      <c r="AH1228">
        <v>-32.57970349</v>
      </c>
      <c r="AJ1228" s="5">
        <f t="shared" si="39"/>
        <v>25.345744680851066</v>
      </c>
    </row>
    <row r="1229" spans="1:36" x14ac:dyDescent="0.25">
      <c r="A1229" t="s">
        <v>5559</v>
      </c>
      <c r="B1229" t="s">
        <v>5560</v>
      </c>
      <c r="C1229" t="s">
        <v>5561</v>
      </c>
      <c r="D1229" t="str">
        <f t="shared" si="38"/>
        <v>Erisma floribundum</v>
      </c>
      <c r="E1229" t="s">
        <v>5562</v>
      </c>
      <c r="F1229" t="s">
        <v>116</v>
      </c>
      <c r="G1229">
        <v>184</v>
      </c>
      <c r="H1229">
        <v>69</v>
      </c>
      <c r="I1229">
        <v>3</v>
      </c>
      <c r="J1229">
        <v>5</v>
      </c>
      <c r="K1229" t="s">
        <v>38</v>
      </c>
      <c r="L1229" t="s">
        <v>5562</v>
      </c>
      <c r="M1229">
        <v>611</v>
      </c>
      <c r="N1229">
        <v>12.9</v>
      </c>
      <c r="O1229">
        <v>16</v>
      </c>
      <c r="P1229">
        <v>3</v>
      </c>
      <c r="Q1229">
        <v>3</v>
      </c>
      <c r="R1229">
        <v>16</v>
      </c>
      <c r="S1229">
        <v>209.233332316081</v>
      </c>
      <c r="T1229" s="4">
        <v>41.566666920979799</v>
      </c>
      <c r="U1229">
        <v>1.5599999825159701</v>
      </c>
      <c r="V1229">
        <v>0.52833331624666802</v>
      </c>
      <c r="X1229">
        <v>195.5</v>
      </c>
      <c r="Y1229" s="4">
        <v>0.47539999999999999</v>
      </c>
      <c r="Z1229">
        <v>1.1258999999999999</v>
      </c>
      <c r="AA1229">
        <v>1</v>
      </c>
      <c r="AB1229">
        <v>0.53</v>
      </c>
      <c r="AC1229">
        <v>10.53</v>
      </c>
      <c r="AD1229">
        <v>0.88700000000000001</v>
      </c>
      <c r="AE1229">
        <v>1.82399991899729</v>
      </c>
      <c r="AF1229">
        <v>1.6702400445938099</v>
      </c>
      <c r="AG1229">
        <v>46.2489992380142</v>
      </c>
      <c r="AH1229">
        <v>-31.1560013</v>
      </c>
      <c r="AJ1229" s="5">
        <f t="shared" si="39"/>
        <v>25.355812111789309</v>
      </c>
    </row>
    <row r="1230" spans="1:36" x14ac:dyDescent="0.25">
      <c r="A1230" t="s">
        <v>4482</v>
      </c>
      <c r="B1230" t="s">
        <v>4583</v>
      </c>
      <c r="C1230" t="s">
        <v>6356</v>
      </c>
      <c r="D1230" t="str">
        <f t="shared" si="38"/>
        <v>Hymenolobium sp, B1</v>
      </c>
      <c r="E1230" t="s">
        <v>4586</v>
      </c>
      <c r="F1230" t="s">
        <v>40</v>
      </c>
      <c r="G1230">
        <v>97</v>
      </c>
      <c r="H1230">
        <v>7</v>
      </c>
      <c r="I1230">
        <v>3</v>
      </c>
      <c r="J1230">
        <v>4</v>
      </c>
      <c r="K1230" t="s">
        <v>38</v>
      </c>
      <c r="L1230" t="s">
        <v>4586</v>
      </c>
      <c r="M1230">
        <v>463</v>
      </c>
      <c r="N1230">
        <v>89.1</v>
      </c>
      <c r="O1230">
        <v>41</v>
      </c>
      <c r="P1230">
        <v>5</v>
      </c>
      <c r="Q1230">
        <v>4</v>
      </c>
      <c r="R1230">
        <v>40</v>
      </c>
      <c r="S1230">
        <v>203.56666564941401</v>
      </c>
      <c r="T1230" s="4">
        <v>43.3333333333333</v>
      </c>
      <c r="U1230">
        <v>2.7300000190734899</v>
      </c>
      <c r="V1230">
        <v>6.4333333323399203E-2</v>
      </c>
      <c r="X1230">
        <v>22.8</v>
      </c>
      <c r="Y1230" s="4">
        <v>0.55730000000000002</v>
      </c>
      <c r="Z1230">
        <v>1.0909</v>
      </c>
      <c r="AB1230">
        <v>0.71699999999999997</v>
      </c>
      <c r="AC1230">
        <v>13.6305</v>
      </c>
      <c r="AD1230">
        <v>2.8715000000000002</v>
      </c>
      <c r="AE1230">
        <v>1.9260000437498099</v>
      </c>
      <c r="AF1230">
        <v>1.15008997917175</v>
      </c>
      <c r="AG1230">
        <v>48.857998847961397</v>
      </c>
      <c r="AH1230">
        <v>-30.422206790000001</v>
      </c>
      <c r="AJ1230" s="5">
        <f t="shared" si="39"/>
        <v>25.367600071720517</v>
      </c>
    </row>
    <row r="1231" spans="1:36" x14ac:dyDescent="0.25">
      <c r="A1231" t="s">
        <v>2042</v>
      </c>
      <c r="B1231" t="s">
        <v>2089</v>
      </c>
      <c r="C1231" t="s">
        <v>6377</v>
      </c>
      <c r="D1231" t="str">
        <f t="shared" si="38"/>
        <v>Symphonia sp, 1</v>
      </c>
      <c r="E1231" t="s">
        <v>2113</v>
      </c>
      <c r="F1231" t="s">
        <v>89</v>
      </c>
      <c r="G1231">
        <v>74</v>
      </c>
      <c r="H1231">
        <v>213</v>
      </c>
      <c r="I1231">
        <v>3</v>
      </c>
      <c r="J1231">
        <v>5</v>
      </c>
      <c r="K1231" t="s">
        <v>38</v>
      </c>
      <c r="L1231" t="s">
        <v>2113</v>
      </c>
      <c r="M1231">
        <v>164</v>
      </c>
      <c r="N1231">
        <v>33.5</v>
      </c>
      <c r="O1231">
        <v>14</v>
      </c>
      <c r="S1231">
        <v>265.23333231608098</v>
      </c>
      <c r="T1231" s="4">
        <v>64.166667938232393</v>
      </c>
      <c r="U1231">
        <v>0.89999999602635705</v>
      </c>
      <c r="V1231">
        <v>0.149999996026357</v>
      </c>
      <c r="X1231">
        <v>54.1</v>
      </c>
      <c r="AE1231">
        <v>1.83</v>
      </c>
      <c r="AF1231">
        <v>1.5920000000000001</v>
      </c>
      <c r="AG1231">
        <v>46.43</v>
      </c>
      <c r="AH1231">
        <v>-32.161304180000002</v>
      </c>
      <c r="AJ1231" s="5">
        <f t="shared" si="39"/>
        <v>25.37158469945355</v>
      </c>
    </row>
    <row r="1232" spans="1:36" x14ac:dyDescent="0.25">
      <c r="A1232" t="s">
        <v>1187</v>
      </c>
      <c r="B1232" t="s">
        <v>1199</v>
      </c>
      <c r="C1232" t="s">
        <v>63</v>
      </c>
      <c r="D1232" t="str">
        <f t="shared" si="38"/>
        <v>Dicorynia guianensis</v>
      </c>
      <c r="E1232" t="s">
        <v>1248</v>
      </c>
      <c r="F1232" t="s">
        <v>40</v>
      </c>
      <c r="G1232">
        <v>87</v>
      </c>
      <c r="H1232">
        <v>53</v>
      </c>
      <c r="I1232">
        <v>3</v>
      </c>
      <c r="J1232">
        <v>5</v>
      </c>
      <c r="K1232" t="s">
        <v>38</v>
      </c>
      <c r="L1232" t="s">
        <v>1248</v>
      </c>
      <c r="M1232">
        <v>88</v>
      </c>
      <c r="N1232">
        <v>59.5</v>
      </c>
      <c r="O1232">
        <v>29</v>
      </c>
      <c r="P1232">
        <v>5</v>
      </c>
      <c r="Q1232">
        <v>5</v>
      </c>
      <c r="R1232">
        <v>29</v>
      </c>
      <c r="S1232">
        <v>288.43332926432299</v>
      </c>
      <c r="T1232" s="4">
        <v>61.699999491373703</v>
      </c>
      <c r="U1232">
        <v>2.3900000254313198</v>
      </c>
      <c r="V1232">
        <v>0.53299999237060502</v>
      </c>
      <c r="X1232">
        <v>157.1</v>
      </c>
      <c r="AE1232">
        <v>2.0160000771284099</v>
      </c>
      <c r="AF1232">
        <v>3.0336799621582</v>
      </c>
      <c r="AG1232">
        <v>51.151001453399701</v>
      </c>
      <c r="AH1232">
        <v>-29.767875440000001</v>
      </c>
      <c r="AJ1232" s="5">
        <f t="shared" si="39"/>
        <v>25.372519591496829</v>
      </c>
    </row>
    <row r="1233" spans="1:36" x14ac:dyDescent="0.25">
      <c r="A1233" t="s">
        <v>1187</v>
      </c>
      <c r="B1233" t="s">
        <v>1280</v>
      </c>
      <c r="C1233" t="s">
        <v>1281</v>
      </c>
      <c r="D1233" t="str">
        <f t="shared" si="38"/>
        <v>Eperua falcata</v>
      </c>
      <c r="E1233" t="s">
        <v>1321</v>
      </c>
      <c r="F1233" t="s">
        <v>89</v>
      </c>
      <c r="G1233">
        <v>13</v>
      </c>
      <c r="H1233">
        <v>201</v>
      </c>
      <c r="I1233">
        <v>3</v>
      </c>
      <c r="J1233">
        <v>5</v>
      </c>
      <c r="K1233" t="s">
        <v>38</v>
      </c>
      <c r="L1233" t="s">
        <v>1321</v>
      </c>
      <c r="M1233">
        <v>89</v>
      </c>
      <c r="N1233">
        <v>83.397199999999998</v>
      </c>
      <c r="O1233">
        <v>25</v>
      </c>
      <c r="P1233">
        <v>5</v>
      </c>
      <c r="Q1233">
        <v>5</v>
      </c>
      <c r="R1233">
        <v>25</v>
      </c>
      <c r="S1233">
        <v>180.53333536783899</v>
      </c>
      <c r="T1233" s="4">
        <v>39.966665903727197</v>
      </c>
      <c r="U1233">
        <v>1.6366666555404701</v>
      </c>
      <c r="V1233">
        <v>0.30700000127156601</v>
      </c>
      <c r="X1233">
        <v>67.400000000000006</v>
      </c>
      <c r="AE1233">
        <v>1.98</v>
      </c>
      <c r="AF1233">
        <v>1.635</v>
      </c>
      <c r="AG1233">
        <v>50.27</v>
      </c>
      <c r="AH1233">
        <v>-27.537068439999999</v>
      </c>
      <c r="AJ1233" s="5">
        <f t="shared" si="39"/>
        <v>25.388888888888889</v>
      </c>
    </row>
    <row r="1234" spans="1:36" x14ac:dyDescent="0.25">
      <c r="A1234" t="s">
        <v>124</v>
      </c>
      <c r="B1234" t="s">
        <v>187</v>
      </c>
      <c r="C1234" t="s">
        <v>188</v>
      </c>
      <c r="D1234" t="str">
        <f t="shared" si="38"/>
        <v>Oxandra asbeckii</v>
      </c>
      <c r="E1234" t="s">
        <v>248</v>
      </c>
      <c r="F1234" t="s">
        <v>89</v>
      </c>
      <c r="G1234">
        <v>43</v>
      </c>
      <c r="H1234">
        <v>152</v>
      </c>
      <c r="I1234">
        <v>3</v>
      </c>
      <c r="J1234">
        <v>5</v>
      </c>
      <c r="K1234" t="s">
        <v>38</v>
      </c>
      <c r="L1234" t="s">
        <v>248</v>
      </c>
      <c r="M1234">
        <v>17</v>
      </c>
      <c r="N1234">
        <v>12.3</v>
      </c>
      <c r="O1234">
        <v>10</v>
      </c>
      <c r="P1234">
        <v>2</v>
      </c>
      <c r="Q1234">
        <v>1</v>
      </c>
      <c r="R1234">
        <v>8</v>
      </c>
      <c r="S1234">
        <v>226.89999898274701</v>
      </c>
      <c r="T1234" s="4">
        <v>60.733333587646499</v>
      </c>
      <c r="U1234">
        <v>1.7800000111262</v>
      </c>
      <c r="V1234">
        <v>0.22999999920527101</v>
      </c>
      <c r="X1234">
        <v>78.2</v>
      </c>
      <c r="AE1234">
        <v>1.9</v>
      </c>
      <c r="AF1234">
        <v>-2.7839999999999998</v>
      </c>
      <c r="AG1234">
        <v>48.24</v>
      </c>
      <c r="AH1234">
        <v>-32.311562389999999</v>
      </c>
      <c r="AJ1234" s="5">
        <f t="shared" si="39"/>
        <v>25.389473684210529</v>
      </c>
    </row>
    <row r="1235" spans="1:36" x14ac:dyDescent="0.25">
      <c r="A1235" t="s">
        <v>4482</v>
      </c>
      <c r="B1235" t="s">
        <v>4609</v>
      </c>
      <c r="C1235" t="s">
        <v>4643</v>
      </c>
      <c r="D1235" t="str">
        <f t="shared" si="38"/>
        <v>Swartzia polyphylla</v>
      </c>
      <c r="E1235" t="s">
        <v>4649</v>
      </c>
      <c r="F1235" t="s">
        <v>89</v>
      </c>
      <c r="G1235">
        <v>36</v>
      </c>
      <c r="H1235">
        <v>170</v>
      </c>
      <c r="I1235">
        <v>3</v>
      </c>
      <c r="J1235">
        <v>5</v>
      </c>
      <c r="K1235" t="s">
        <v>38</v>
      </c>
      <c r="L1235" t="s">
        <v>4649</v>
      </c>
      <c r="M1235">
        <v>480</v>
      </c>
      <c r="N1235">
        <v>172.8</v>
      </c>
      <c r="O1235">
        <v>38</v>
      </c>
      <c r="P1235">
        <v>5</v>
      </c>
      <c r="Q1235">
        <v>5</v>
      </c>
      <c r="R1235">
        <v>35</v>
      </c>
      <c r="S1235">
        <v>312.33333333333297</v>
      </c>
      <c r="T1235" s="4">
        <v>59.4999987284342</v>
      </c>
      <c r="U1235">
        <v>1.59999998410543</v>
      </c>
      <c r="V1235">
        <v>0.38333333532015501</v>
      </c>
      <c r="X1235">
        <v>69.599999999999994</v>
      </c>
      <c r="Y1235" s="4">
        <v>0.6905</v>
      </c>
      <c r="AA1235">
        <v>8</v>
      </c>
      <c r="AE1235">
        <v>2.04</v>
      </c>
      <c r="AF1235">
        <v>-2.085</v>
      </c>
      <c r="AG1235">
        <v>51.8</v>
      </c>
      <c r="AH1235">
        <v>-29.295901560000001</v>
      </c>
      <c r="AJ1235" s="5">
        <f t="shared" si="39"/>
        <v>25.392156862745097</v>
      </c>
    </row>
    <row r="1236" spans="1:36" x14ac:dyDescent="0.25">
      <c r="A1236" t="s">
        <v>4889</v>
      </c>
      <c r="B1236" t="s">
        <v>4890</v>
      </c>
      <c r="C1236" t="s">
        <v>4920</v>
      </c>
      <c r="D1236" t="str">
        <f t="shared" si="38"/>
        <v>Chrysophyllum prieurii</v>
      </c>
      <c r="E1236" t="s">
        <v>4927</v>
      </c>
      <c r="F1236" t="s">
        <v>89</v>
      </c>
      <c r="G1236">
        <v>34</v>
      </c>
      <c r="H1236">
        <v>158</v>
      </c>
      <c r="I1236">
        <v>3</v>
      </c>
      <c r="J1236">
        <v>5</v>
      </c>
      <c r="K1236" t="s">
        <v>38</v>
      </c>
      <c r="L1236" t="s">
        <v>4927</v>
      </c>
      <c r="M1236">
        <v>530</v>
      </c>
      <c r="N1236">
        <v>17.2</v>
      </c>
      <c r="O1236">
        <v>20</v>
      </c>
      <c r="P1236">
        <v>3</v>
      </c>
      <c r="Q1236">
        <v>5</v>
      </c>
      <c r="R1236">
        <v>16</v>
      </c>
      <c r="S1236">
        <v>228.10000101725299</v>
      </c>
      <c r="T1236" s="4">
        <v>67.699999491373703</v>
      </c>
      <c r="U1236">
        <v>2.6333333651224802</v>
      </c>
      <c r="V1236">
        <v>0.75233332316080703</v>
      </c>
      <c r="X1236">
        <v>145</v>
      </c>
      <c r="Y1236" s="4">
        <v>0.82250000000000001</v>
      </c>
      <c r="AA1236">
        <v>3</v>
      </c>
      <c r="AE1236">
        <v>2.0699999999999998</v>
      </c>
      <c r="AF1236">
        <v>-0.80800000000000005</v>
      </c>
      <c r="AG1236">
        <v>52.59</v>
      </c>
      <c r="AH1236">
        <v>-29.675308040000001</v>
      </c>
      <c r="AJ1236" s="5">
        <f t="shared" si="39"/>
        <v>25.405797101449281</v>
      </c>
    </row>
    <row r="1237" spans="1:36" x14ac:dyDescent="0.25">
      <c r="A1237" t="s">
        <v>124</v>
      </c>
      <c r="B1237" t="s">
        <v>150</v>
      </c>
      <c r="C1237" t="s">
        <v>151</v>
      </c>
      <c r="D1237" t="str">
        <f t="shared" si="38"/>
        <v>Fusaea longifolia</v>
      </c>
      <c r="E1237" t="s">
        <v>160</v>
      </c>
      <c r="F1237" t="s">
        <v>74</v>
      </c>
      <c r="G1237">
        <v>94</v>
      </c>
      <c r="H1237">
        <v>19</v>
      </c>
      <c r="I1237">
        <v>3</v>
      </c>
      <c r="J1237">
        <v>5</v>
      </c>
      <c r="K1237" t="s">
        <v>38</v>
      </c>
      <c r="L1237" t="s">
        <v>160</v>
      </c>
      <c r="M1237">
        <v>12</v>
      </c>
      <c r="N1237">
        <v>14.6</v>
      </c>
      <c r="O1237">
        <v>15</v>
      </c>
      <c r="P1237">
        <v>3</v>
      </c>
      <c r="Q1237">
        <v>3</v>
      </c>
      <c r="R1237">
        <v>15</v>
      </c>
      <c r="S1237">
        <v>160.89999898274701</v>
      </c>
      <c r="T1237" s="4">
        <v>59.700000762939503</v>
      </c>
      <c r="U1237">
        <v>1.5499999920527101</v>
      </c>
      <c r="V1237">
        <v>0.490666667620341</v>
      </c>
      <c r="X1237">
        <v>157.6</v>
      </c>
      <c r="AA1237">
        <v>7</v>
      </c>
      <c r="AE1237">
        <v>1.9109999760985401</v>
      </c>
      <c r="AF1237">
        <v>1.24312996864319</v>
      </c>
      <c r="AG1237">
        <v>48.561999201774597</v>
      </c>
      <c r="AH1237">
        <v>-32.991316589999997</v>
      </c>
      <c r="AJ1237" s="5">
        <f t="shared" si="39"/>
        <v>25.41182616910222</v>
      </c>
    </row>
    <row r="1238" spans="1:36" x14ac:dyDescent="0.25">
      <c r="A1238" t="s">
        <v>2969</v>
      </c>
      <c r="B1238" t="s">
        <v>2999</v>
      </c>
      <c r="C1238" t="s">
        <v>3276</v>
      </c>
      <c r="D1238" t="str">
        <f t="shared" si="38"/>
        <v>Eschweilera sagotiana</v>
      </c>
      <c r="E1238" t="s">
        <v>3303</v>
      </c>
      <c r="F1238" t="s">
        <v>89</v>
      </c>
      <c r="G1238">
        <v>61</v>
      </c>
      <c r="H1238">
        <v>146</v>
      </c>
      <c r="I1238">
        <v>3</v>
      </c>
      <c r="J1238">
        <v>5</v>
      </c>
      <c r="K1238" t="s">
        <v>38</v>
      </c>
      <c r="L1238" t="s">
        <v>3303</v>
      </c>
      <c r="M1238">
        <v>316</v>
      </c>
      <c r="N1238">
        <v>30.1</v>
      </c>
      <c r="O1238">
        <v>15</v>
      </c>
      <c r="P1238">
        <v>2</v>
      </c>
      <c r="Q1238">
        <v>2</v>
      </c>
      <c r="R1238">
        <v>15</v>
      </c>
      <c r="S1238">
        <v>239.43333435058599</v>
      </c>
      <c r="T1238" s="4">
        <v>50.900000254313099</v>
      </c>
      <c r="U1238">
        <v>2.3100000222524</v>
      </c>
      <c r="V1238">
        <v>0.60033334294954899</v>
      </c>
      <c r="X1238">
        <v>141.4</v>
      </c>
      <c r="AE1238">
        <v>2.0099999999999998</v>
      </c>
      <c r="AF1238">
        <v>-1.1850000000000001</v>
      </c>
      <c r="AG1238">
        <v>51.08</v>
      </c>
      <c r="AH1238">
        <v>-31.667601260000001</v>
      </c>
      <c r="AJ1238" s="5">
        <f t="shared" si="39"/>
        <v>25.412935323383085</v>
      </c>
    </row>
    <row r="1239" spans="1:36" x14ac:dyDescent="0.25">
      <c r="A1239" t="s">
        <v>2969</v>
      </c>
      <c r="B1239" t="s">
        <v>2999</v>
      </c>
      <c r="C1239" t="s">
        <v>3012</v>
      </c>
      <c r="D1239" t="str">
        <f t="shared" si="38"/>
        <v>Eschweilera coriacea</v>
      </c>
      <c r="E1239" t="s">
        <v>3069</v>
      </c>
      <c r="F1239" t="s">
        <v>116</v>
      </c>
      <c r="G1239">
        <v>114</v>
      </c>
      <c r="H1239">
        <v>1</v>
      </c>
      <c r="I1239">
        <v>3</v>
      </c>
      <c r="J1239">
        <v>5</v>
      </c>
      <c r="K1239" t="s">
        <v>38</v>
      </c>
      <c r="L1239" t="s">
        <v>3069</v>
      </c>
      <c r="M1239">
        <v>307</v>
      </c>
      <c r="N1239">
        <v>32.200000000000003</v>
      </c>
      <c r="O1239">
        <v>25</v>
      </c>
      <c r="P1239">
        <v>5</v>
      </c>
      <c r="Q1239">
        <v>3</v>
      </c>
      <c r="R1239">
        <v>25</v>
      </c>
      <c r="S1239">
        <v>164.53333536783899</v>
      </c>
      <c r="T1239" s="4">
        <v>46.966667175292997</v>
      </c>
      <c r="U1239">
        <v>1.1533333460489901</v>
      </c>
      <c r="V1239">
        <v>0.499666670958201</v>
      </c>
      <c r="X1239">
        <v>186</v>
      </c>
      <c r="AE1239">
        <v>1.9</v>
      </c>
      <c r="AF1239">
        <v>3.82</v>
      </c>
      <c r="AG1239">
        <v>48.29</v>
      </c>
      <c r="AH1239">
        <v>-33.329879220000002</v>
      </c>
      <c r="AJ1239" s="5">
        <f t="shared" si="39"/>
        <v>25.41578947368421</v>
      </c>
    </row>
    <row r="1240" spans="1:36" x14ac:dyDescent="0.25">
      <c r="A1240" t="s">
        <v>4111</v>
      </c>
      <c r="B1240" t="s">
        <v>4112</v>
      </c>
      <c r="C1240" t="s">
        <v>3276</v>
      </c>
      <c r="D1240" t="str">
        <f t="shared" si="38"/>
        <v>Iryanthera sagotiana</v>
      </c>
      <c r="E1240" t="s">
        <v>4185</v>
      </c>
      <c r="F1240" t="s">
        <v>74</v>
      </c>
      <c r="G1240">
        <v>52</v>
      </c>
      <c r="H1240">
        <v>5</v>
      </c>
      <c r="I1240">
        <v>3</v>
      </c>
      <c r="J1240">
        <v>5</v>
      </c>
      <c r="K1240" t="s">
        <v>38</v>
      </c>
      <c r="L1240" t="s">
        <v>4185</v>
      </c>
      <c r="M1240">
        <v>412</v>
      </c>
      <c r="N1240">
        <v>23.9</v>
      </c>
      <c r="O1240">
        <v>21</v>
      </c>
      <c r="P1240">
        <v>4</v>
      </c>
      <c r="Q1240">
        <v>3</v>
      </c>
      <c r="R1240">
        <v>10</v>
      </c>
      <c r="S1240">
        <v>233.56666564941401</v>
      </c>
      <c r="T1240" s="4">
        <v>60.400000254313099</v>
      </c>
      <c r="U1240">
        <v>1.0033333301544201</v>
      </c>
      <c r="V1240">
        <v>0.29500000178813901</v>
      </c>
      <c r="X1240">
        <v>91.2</v>
      </c>
      <c r="AE1240">
        <v>2.11299993097782</v>
      </c>
      <c r="AF1240">
        <v>2.3468201160430899</v>
      </c>
      <c r="AG1240">
        <v>53.723001480102504</v>
      </c>
      <c r="AH1240">
        <v>-32.989242439999998</v>
      </c>
      <c r="AJ1240" s="5">
        <f t="shared" si="39"/>
        <v>25.42498969947502</v>
      </c>
    </row>
    <row r="1241" spans="1:36" x14ac:dyDescent="0.25">
      <c r="A1241" t="s">
        <v>3692</v>
      </c>
      <c r="B1241" t="s">
        <v>3693</v>
      </c>
      <c r="C1241" t="s">
        <v>2587</v>
      </c>
      <c r="D1241" t="str">
        <f t="shared" si="38"/>
        <v>Carapa procera</v>
      </c>
      <c r="E1241" t="s">
        <v>3708</v>
      </c>
      <c r="F1241" t="s">
        <v>74</v>
      </c>
      <c r="G1241">
        <v>92</v>
      </c>
      <c r="H1241">
        <v>4</v>
      </c>
      <c r="I1241">
        <v>3</v>
      </c>
      <c r="J1241">
        <v>5</v>
      </c>
      <c r="K1241" t="s">
        <v>38</v>
      </c>
      <c r="L1241" t="s">
        <v>3708</v>
      </c>
      <c r="M1241">
        <v>341</v>
      </c>
      <c r="N1241">
        <v>16.2</v>
      </c>
      <c r="O1241">
        <v>24</v>
      </c>
      <c r="P1241">
        <v>3</v>
      </c>
      <c r="Q1241">
        <v>3</v>
      </c>
      <c r="R1241">
        <v>20</v>
      </c>
      <c r="S1241">
        <v>258</v>
      </c>
      <c r="T1241" s="4">
        <v>61.75</v>
      </c>
      <c r="U1241">
        <v>2.2649999856948901</v>
      </c>
      <c r="V1241">
        <v>1.9984999895095801</v>
      </c>
      <c r="X1241">
        <v>390</v>
      </c>
      <c r="Y1241" s="4">
        <v>0.54</v>
      </c>
      <c r="Z1241">
        <v>0.62</v>
      </c>
      <c r="AE1241">
        <v>1.8869999796152099</v>
      </c>
      <c r="AF1241">
        <v>1.73827004432678</v>
      </c>
      <c r="AG1241">
        <v>47.982999682426502</v>
      </c>
      <c r="AH1241">
        <v>-31.025394599999998</v>
      </c>
      <c r="AJ1241" s="5">
        <f t="shared" si="39"/>
        <v>25.428193005180116</v>
      </c>
    </row>
    <row r="1242" spans="1:36" x14ac:dyDescent="0.25">
      <c r="A1242" t="s">
        <v>124</v>
      </c>
      <c r="B1242" t="s">
        <v>187</v>
      </c>
      <c r="C1242" t="s">
        <v>188</v>
      </c>
      <c r="D1242" t="str">
        <f t="shared" si="38"/>
        <v>Oxandra asbeckii</v>
      </c>
      <c r="E1242" t="s">
        <v>246</v>
      </c>
      <c r="F1242" t="s">
        <v>89</v>
      </c>
      <c r="G1242">
        <v>30</v>
      </c>
      <c r="H1242">
        <v>141</v>
      </c>
      <c r="I1242">
        <v>3</v>
      </c>
      <c r="J1242">
        <v>5</v>
      </c>
      <c r="K1242" t="s">
        <v>38</v>
      </c>
      <c r="L1242" t="s">
        <v>246</v>
      </c>
      <c r="M1242">
        <v>17</v>
      </c>
      <c r="N1242">
        <v>10.199999999999999</v>
      </c>
      <c r="O1242">
        <v>15</v>
      </c>
      <c r="P1242">
        <v>3</v>
      </c>
      <c r="Q1242">
        <v>3</v>
      </c>
      <c r="R1242">
        <v>10</v>
      </c>
      <c r="S1242">
        <v>242</v>
      </c>
      <c r="T1242" s="4">
        <v>64.433334350585895</v>
      </c>
      <c r="U1242">
        <v>2.2433333396911599</v>
      </c>
      <c r="V1242">
        <v>0.271333331863085</v>
      </c>
      <c r="X1242">
        <v>80.2</v>
      </c>
      <c r="AE1242">
        <v>1.86</v>
      </c>
      <c r="AF1242">
        <v>-1.6180000000000001</v>
      </c>
      <c r="AG1242">
        <v>47.3</v>
      </c>
      <c r="AH1242">
        <v>-32.122318540000002</v>
      </c>
      <c r="AJ1242" s="5">
        <f t="shared" si="39"/>
        <v>25.430107526881716</v>
      </c>
    </row>
    <row r="1243" spans="1:36" x14ac:dyDescent="0.25">
      <c r="A1243" t="s">
        <v>2969</v>
      </c>
      <c r="B1243" t="s">
        <v>3400</v>
      </c>
      <c r="C1243" t="s">
        <v>3445</v>
      </c>
      <c r="D1243" t="str">
        <f t="shared" si="38"/>
        <v>Lecythis persistens</v>
      </c>
      <c r="E1243" t="s">
        <v>3489</v>
      </c>
      <c r="F1243" t="s">
        <v>116</v>
      </c>
      <c r="G1243">
        <v>165</v>
      </c>
      <c r="H1243">
        <v>18</v>
      </c>
      <c r="I1243">
        <v>3</v>
      </c>
      <c r="J1243">
        <v>5</v>
      </c>
      <c r="K1243" t="s">
        <v>38</v>
      </c>
      <c r="L1243" t="s">
        <v>3489</v>
      </c>
      <c r="M1243">
        <v>327</v>
      </c>
      <c r="N1243">
        <v>18.899999999999999</v>
      </c>
      <c r="O1243">
        <v>20</v>
      </c>
      <c r="P1243">
        <v>3</v>
      </c>
      <c r="Q1243">
        <v>3</v>
      </c>
      <c r="R1243">
        <v>20</v>
      </c>
      <c r="S1243">
        <v>262.13334147135402</v>
      </c>
      <c r="T1243" s="4">
        <v>50.966667175292997</v>
      </c>
      <c r="U1243">
        <v>2.7133333683013898</v>
      </c>
      <c r="V1243">
        <v>1.3843333323796601</v>
      </c>
      <c r="X1243">
        <v>369.8</v>
      </c>
      <c r="Y1243" s="4">
        <v>0.76029999999999998</v>
      </c>
      <c r="Z1243">
        <v>0.53910000000000002</v>
      </c>
      <c r="AE1243">
        <v>1.95</v>
      </c>
      <c r="AF1243">
        <v>5.2880000000000003</v>
      </c>
      <c r="AG1243">
        <v>49.59</v>
      </c>
      <c r="AH1243">
        <v>-33.452167269999997</v>
      </c>
      <c r="AJ1243" s="5">
        <f t="shared" si="39"/>
        <v>25.430769230769233</v>
      </c>
    </row>
    <row r="1244" spans="1:36" x14ac:dyDescent="0.25">
      <c r="A1244" t="s">
        <v>4111</v>
      </c>
      <c r="B1244" t="s">
        <v>4112</v>
      </c>
      <c r="C1244" t="s">
        <v>3276</v>
      </c>
      <c r="D1244" t="str">
        <f t="shared" si="38"/>
        <v>Iryanthera sagotiana</v>
      </c>
      <c r="E1244" t="s">
        <v>4141</v>
      </c>
      <c r="F1244" t="s">
        <v>37</v>
      </c>
      <c r="G1244">
        <v>42</v>
      </c>
      <c r="H1244">
        <v>100</v>
      </c>
      <c r="I1244">
        <v>3</v>
      </c>
      <c r="J1244">
        <v>5</v>
      </c>
      <c r="K1244" t="s">
        <v>38</v>
      </c>
      <c r="L1244" t="s">
        <v>4141</v>
      </c>
      <c r="M1244">
        <v>412</v>
      </c>
      <c r="N1244">
        <v>43</v>
      </c>
      <c r="O1244">
        <v>22</v>
      </c>
      <c r="P1244">
        <v>4</v>
      </c>
      <c r="Q1244">
        <v>3</v>
      </c>
      <c r="R1244">
        <v>22</v>
      </c>
      <c r="S1244">
        <v>244.89999898274701</v>
      </c>
      <c r="T1244" s="4">
        <v>65.566668192545606</v>
      </c>
      <c r="U1244">
        <v>1.02999999125799</v>
      </c>
      <c r="V1244">
        <v>0.44099999964237202</v>
      </c>
      <c r="X1244">
        <v>135.19999999999999</v>
      </c>
      <c r="AA1244">
        <v>3</v>
      </c>
      <c r="AE1244">
        <v>2.1050000563263902</v>
      </c>
      <c r="AF1244">
        <v>1.84889996051788</v>
      </c>
      <c r="AG1244">
        <v>53.536999225616498</v>
      </c>
      <c r="AJ1244" s="5">
        <f t="shared" si="39"/>
        <v>25.433253108338793</v>
      </c>
    </row>
    <row r="1245" spans="1:36" x14ac:dyDescent="0.25">
      <c r="A1245" t="s">
        <v>2969</v>
      </c>
      <c r="B1245" t="s">
        <v>2999</v>
      </c>
      <c r="C1245" t="s">
        <v>3012</v>
      </c>
      <c r="D1245" t="str">
        <f t="shared" si="38"/>
        <v>Eschweilera coriacea</v>
      </c>
      <c r="E1245" t="s">
        <v>3088</v>
      </c>
      <c r="F1245" t="s">
        <v>116</v>
      </c>
      <c r="G1245">
        <v>144</v>
      </c>
      <c r="H1245">
        <v>11</v>
      </c>
      <c r="I1245">
        <v>3</v>
      </c>
      <c r="J1245">
        <v>5</v>
      </c>
      <c r="K1245" t="s">
        <v>38</v>
      </c>
      <c r="L1245" t="s">
        <v>3088</v>
      </c>
      <c r="M1245">
        <v>307</v>
      </c>
      <c r="N1245">
        <v>11.2</v>
      </c>
      <c r="O1245">
        <v>16</v>
      </c>
      <c r="P1245">
        <v>2</v>
      </c>
      <c r="Q1245">
        <v>2</v>
      </c>
      <c r="R1245">
        <v>10</v>
      </c>
      <c r="S1245">
        <v>205.46666463216101</v>
      </c>
      <c r="T1245" s="4">
        <v>48.400000254313099</v>
      </c>
      <c r="U1245">
        <v>1.97999997933706</v>
      </c>
      <c r="V1245">
        <v>0.86366665363311801</v>
      </c>
      <c r="X1245">
        <v>263.89999999999998</v>
      </c>
      <c r="AE1245">
        <v>1.87</v>
      </c>
      <c r="AF1245">
        <v>2.7730000000000001</v>
      </c>
      <c r="AG1245">
        <v>47.58</v>
      </c>
      <c r="AH1245">
        <v>-32.032588539999999</v>
      </c>
      <c r="AJ1245" s="5">
        <f t="shared" si="39"/>
        <v>25.443850267379677</v>
      </c>
    </row>
    <row r="1246" spans="1:36" x14ac:dyDescent="0.25">
      <c r="A1246" t="s">
        <v>2969</v>
      </c>
      <c r="B1246" t="s">
        <v>3400</v>
      </c>
      <c r="C1246" t="s">
        <v>3445</v>
      </c>
      <c r="D1246" t="str">
        <f t="shared" si="38"/>
        <v>Lecythis persistens</v>
      </c>
      <c r="E1246" t="s">
        <v>3480</v>
      </c>
      <c r="F1246" t="s">
        <v>116</v>
      </c>
      <c r="G1246">
        <v>116</v>
      </c>
      <c r="H1246">
        <v>24</v>
      </c>
      <c r="I1246">
        <v>3</v>
      </c>
      <c r="J1246">
        <v>5</v>
      </c>
      <c r="K1246" t="s">
        <v>38</v>
      </c>
      <c r="L1246" t="s">
        <v>3480</v>
      </c>
      <c r="M1246">
        <v>327</v>
      </c>
      <c r="N1246">
        <v>13.8</v>
      </c>
      <c r="O1246">
        <v>17</v>
      </c>
      <c r="P1246">
        <v>3</v>
      </c>
      <c r="Q1246">
        <v>3</v>
      </c>
      <c r="R1246">
        <v>17</v>
      </c>
      <c r="S1246">
        <v>320.53332519531301</v>
      </c>
      <c r="T1246" s="4">
        <v>63.800000508626297</v>
      </c>
      <c r="U1246">
        <v>2.4099999268849701</v>
      </c>
      <c r="V1246">
        <v>2.3036666711171501</v>
      </c>
      <c r="X1246">
        <v>602.70000000000005</v>
      </c>
      <c r="AE1246">
        <v>2</v>
      </c>
      <c r="AF1246">
        <v>4.9249999999999998</v>
      </c>
      <c r="AG1246">
        <v>50.93</v>
      </c>
      <c r="AH1246">
        <v>-31.597892680000001</v>
      </c>
      <c r="AJ1246" s="5">
        <f t="shared" si="39"/>
        <v>25.465</v>
      </c>
    </row>
    <row r="1247" spans="1:36" x14ac:dyDescent="0.25">
      <c r="A1247" t="s">
        <v>3810</v>
      </c>
      <c r="B1247" t="s">
        <v>3811</v>
      </c>
      <c r="C1247" t="s">
        <v>3812</v>
      </c>
      <c r="D1247" t="str">
        <f t="shared" si="38"/>
        <v>Abarema jupunba</v>
      </c>
      <c r="E1247" t="s">
        <v>3817</v>
      </c>
      <c r="F1247" t="s">
        <v>89</v>
      </c>
      <c r="G1247">
        <v>45</v>
      </c>
      <c r="H1247">
        <v>178</v>
      </c>
      <c r="I1247">
        <v>3</v>
      </c>
      <c r="J1247">
        <v>5</v>
      </c>
      <c r="K1247" t="s">
        <v>38</v>
      </c>
      <c r="L1247" t="s">
        <v>3817</v>
      </c>
      <c r="M1247">
        <v>355</v>
      </c>
      <c r="N1247">
        <v>46.8</v>
      </c>
      <c r="O1247">
        <v>20</v>
      </c>
      <c r="P1247">
        <v>5</v>
      </c>
      <c r="Q1247">
        <v>5</v>
      </c>
      <c r="R1247">
        <v>20</v>
      </c>
      <c r="S1247">
        <v>271</v>
      </c>
      <c r="T1247" s="4">
        <v>73.333330790201799</v>
      </c>
      <c r="V1247">
        <v>4.26666674514612E-2</v>
      </c>
      <c r="X1247">
        <v>10.7</v>
      </c>
      <c r="Y1247" s="4">
        <v>0.63939999999999997</v>
      </c>
      <c r="AA1247">
        <v>6</v>
      </c>
      <c r="AE1247">
        <v>2</v>
      </c>
      <c r="AF1247">
        <v>-0.34200000000000003</v>
      </c>
      <c r="AG1247">
        <v>50.94</v>
      </c>
      <c r="AH1247">
        <v>-29.64857082</v>
      </c>
      <c r="AJ1247" s="5">
        <f t="shared" si="39"/>
        <v>25.47</v>
      </c>
    </row>
    <row r="1248" spans="1:36" x14ac:dyDescent="0.25">
      <c r="A1248" t="s">
        <v>124</v>
      </c>
      <c r="B1248" t="s">
        <v>187</v>
      </c>
      <c r="C1248" t="s">
        <v>188</v>
      </c>
      <c r="D1248" t="str">
        <f t="shared" si="38"/>
        <v>Oxandra asbeckii</v>
      </c>
      <c r="E1248" t="s">
        <v>237</v>
      </c>
      <c r="F1248" t="s">
        <v>89</v>
      </c>
      <c r="G1248">
        <v>18</v>
      </c>
      <c r="H1248">
        <v>139</v>
      </c>
      <c r="I1248">
        <v>3</v>
      </c>
      <c r="J1248">
        <v>5</v>
      </c>
      <c r="K1248" t="s">
        <v>38</v>
      </c>
      <c r="L1248" t="s">
        <v>237</v>
      </c>
      <c r="M1248">
        <v>17</v>
      </c>
      <c r="N1248">
        <v>11.8</v>
      </c>
      <c r="O1248">
        <v>12</v>
      </c>
      <c r="P1248">
        <v>2</v>
      </c>
      <c r="Q1248">
        <v>2</v>
      </c>
      <c r="R1248">
        <v>8</v>
      </c>
      <c r="S1248">
        <v>238.79999796549501</v>
      </c>
      <c r="T1248" s="4">
        <v>66.966667175292997</v>
      </c>
      <c r="U1248">
        <v>1.95666666825612</v>
      </c>
      <c r="V1248">
        <v>0.24466666579246499</v>
      </c>
      <c r="X1248">
        <v>74.5</v>
      </c>
      <c r="AE1248">
        <v>1.78</v>
      </c>
      <c r="AF1248">
        <v>-2.3530000000000002</v>
      </c>
      <c r="AG1248">
        <v>45.35</v>
      </c>
      <c r="AH1248">
        <v>-31.97413916</v>
      </c>
      <c r="AJ1248" s="5">
        <f t="shared" si="39"/>
        <v>25.477528089887642</v>
      </c>
    </row>
    <row r="1249" spans="1:36" x14ac:dyDescent="0.25">
      <c r="A1249" t="s">
        <v>124</v>
      </c>
      <c r="B1249" t="s">
        <v>150</v>
      </c>
      <c r="C1249" t="s">
        <v>151</v>
      </c>
      <c r="D1249" t="str">
        <f t="shared" si="38"/>
        <v>Fusaea longifolia</v>
      </c>
      <c r="E1249" t="s">
        <v>163</v>
      </c>
      <c r="F1249" t="s">
        <v>42</v>
      </c>
      <c r="G1249">
        <v>26</v>
      </c>
      <c r="H1249">
        <v>343</v>
      </c>
      <c r="I1249">
        <v>3</v>
      </c>
      <c r="J1249">
        <v>5</v>
      </c>
      <c r="K1249" t="s">
        <v>38</v>
      </c>
      <c r="L1249" t="s">
        <v>163</v>
      </c>
      <c r="M1249">
        <v>12</v>
      </c>
      <c r="N1249">
        <v>13</v>
      </c>
      <c r="O1249">
        <v>19</v>
      </c>
      <c r="P1249">
        <v>3</v>
      </c>
      <c r="Q1249">
        <v>3</v>
      </c>
      <c r="R1249">
        <v>16</v>
      </c>
      <c r="S1249">
        <v>176.46666463216101</v>
      </c>
      <c r="T1249" s="4">
        <v>58.299999237060497</v>
      </c>
      <c r="U1249">
        <v>1.3699999650319401</v>
      </c>
      <c r="V1249">
        <v>0.80433332920074496</v>
      </c>
      <c r="X1249">
        <v>252.7</v>
      </c>
      <c r="Y1249" s="4">
        <v>0.43859999999999999</v>
      </c>
      <c r="Z1249">
        <v>0.98619999999999997</v>
      </c>
      <c r="AA1249">
        <v>2</v>
      </c>
      <c r="AB1249">
        <v>0.41799999999999998</v>
      </c>
      <c r="AC1249">
        <v>8.8755000000000006</v>
      </c>
      <c r="AD1249">
        <v>2.2999999999999998</v>
      </c>
      <c r="AE1249">
        <v>1.5049999579787301</v>
      </c>
      <c r="AF1249">
        <v>0.57042002677917503</v>
      </c>
      <c r="AG1249">
        <v>38.348001241684003</v>
      </c>
      <c r="AH1249">
        <v>-33.738611040000002</v>
      </c>
      <c r="AJ1249" s="5">
        <f t="shared" si="39"/>
        <v>25.480400207576597</v>
      </c>
    </row>
    <row r="1250" spans="1:36" x14ac:dyDescent="0.25">
      <c r="A1250" t="s">
        <v>4111</v>
      </c>
      <c r="B1250" t="s">
        <v>4253</v>
      </c>
      <c r="C1250" t="s">
        <v>4265</v>
      </c>
      <c r="D1250" t="str">
        <f t="shared" si="38"/>
        <v>Virola michelii</v>
      </c>
      <c r="E1250" t="s">
        <v>4268</v>
      </c>
      <c r="F1250" t="s">
        <v>37</v>
      </c>
      <c r="G1250">
        <v>12</v>
      </c>
      <c r="H1250">
        <v>79</v>
      </c>
      <c r="I1250">
        <v>3</v>
      </c>
      <c r="J1250">
        <v>5</v>
      </c>
      <c r="K1250" t="s">
        <v>38</v>
      </c>
      <c r="L1250" t="s">
        <v>4268</v>
      </c>
      <c r="M1250">
        <v>416</v>
      </c>
      <c r="N1250">
        <v>46</v>
      </c>
      <c r="O1250">
        <v>30</v>
      </c>
      <c r="P1250">
        <v>4</v>
      </c>
      <c r="Q1250">
        <v>4</v>
      </c>
      <c r="R1250">
        <v>25</v>
      </c>
      <c r="S1250">
        <v>230.333333333333</v>
      </c>
      <c r="T1250" s="4">
        <v>63.699999491373703</v>
      </c>
      <c r="U1250">
        <v>0.85999999443690001</v>
      </c>
      <c r="V1250">
        <v>0.34000000357627902</v>
      </c>
      <c r="X1250">
        <v>94.8</v>
      </c>
      <c r="AA1250">
        <v>1</v>
      </c>
      <c r="AE1250">
        <v>2.1460000425577199</v>
      </c>
      <c r="AF1250">
        <v>3.3814899921417201</v>
      </c>
      <c r="AG1250">
        <v>54.680997133254998</v>
      </c>
      <c r="AH1250">
        <v>-33.984563520000002</v>
      </c>
      <c r="AJ1250" s="5">
        <f t="shared" si="39"/>
        <v>25.480426863404531</v>
      </c>
    </row>
    <row r="1251" spans="1:36" x14ac:dyDescent="0.25">
      <c r="A1251" t="s">
        <v>2783</v>
      </c>
      <c r="B1251" t="s">
        <v>2885</v>
      </c>
      <c r="C1251" t="s">
        <v>2886</v>
      </c>
      <c r="D1251" t="str">
        <f t="shared" si="38"/>
        <v>Sextonia rubra</v>
      </c>
      <c r="E1251" t="s">
        <v>2892</v>
      </c>
      <c r="F1251" t="s">
        <v>74</v>
      </c>
      <c r="G1251">
        <v>45</v>
      </c>
      <c r="H1251">
        <v>28</v>
      </c>
      <c r="I1251">
        <v>3</v>
      </c>
      <c r="J1251">
        <v>5</v>
      </c>
      <c r="K1251" t="s">
        <v>38</v>
      </c>
      <c r="L1251" t="s">
        <v>2892</v>
      </c>
      <c r="M1251">
        <v>299</v>
      </c>
      <c r="N1251">
        <v>50</v>
      </c>
      <c r="O1251">
        <v>33</v>
      </c>
      <c r="P1251">
        <v>4</v>
      </c>
      <c r="Q1251">
        <v>4</v>
      </c>
      <c r="R1251">
        <v>30</v>
      </c>
      <c r="S1251">
        <v>284.90000406900998</v>
      </c>
      <c r="T1251" s="4">
        <v>71.433331807454394</v>
      </c>
      <c r="U1251">
        <v>2.5933333237965899</v>
      </c>
      <c r="V1251">
        <v>1.11033334334691</v>
      </c>
      <c r="X1251">
        <v>257.3</v>
      </c>
      <c r="Y1251" s="4">
        <v>0.47</v>
      </c>
      <c r="Z1251">
        <v>0.78</v>
      </c>
      <c r="AA1251">
        <v>9</v>
      </c>
      <c r="AB1251">
        <v>0.58699999999999997</v>
      </c>
      <c r="AC1251">
        <v>12.174099999999999</v>
      </c>
      <c r="AD1251">
        <v>3.5150000000000001</v>
      </c>
      <c r="AE1251">
        <v>2.0400000736117399</v>
      </c>
      <c r="AF1251">
        <v>0.186299994587898</v>
      </c>
      <c r="AG1251">
        <v>52.012997865676901</v>
      </c>
      <c r="AH1251">
        <v>-30.20349057</v>
      </c>
      <c r="AJ1251" s="5">
        <f t="shared" si="39"/>
        <v>25.496566661191309</v>
      </c>
    </row>
    <row r="1252" spans="1:36" x14ac:dyDescent="0.25">
      <c r="A1252" t="s">
        <v>2969</v>
      </c>
      <c r="B1252" t="s">
        <v>2999</v>
      </c>
      <c r="C1252" t="s">
        <v>3012</v>
      </c>
      <c r="D1252" t="str">
        <f t="shared" si="38"/>
        <v>Eschweilera coriacea</v>
      </c>
      <c r="E1252" t="s">
        <v>3028</v>
      </c>
      <c r="F1252" t="s">
        <v>37</v>
      </c>
      <c r="G1252">
        <v>65</v>
      </c>
      <c r="H1252">
        <v>16</v>
      </c>
      <c r="I1252">
        <v>3</v>
      </c>
      <c r="J1252">
        <v>5</v>
      </c>
      <c r="K1252" t="s">
        <v>38</v>
      </c>
      <c r="L1252" t="s">
        <v>3028</v>
      </c>
      <c r="M1252">
        <v>307</v>
      </c>
      <c r="N1252">
        <v>44.1</v>
      </c>
      <c r="O1252">
        <v>24</v>
      </c>
      <c r="P1252">
        <v>4</v>
      </c>
      <c r="Q1252">
        <v>4</v>
      </c>
      <c r="R1252">
        <v>24</v>
      </c>
      <c r="S1252">
        <v>238.23333740234401</v>
      </c>
      <c r="T1252" s="4">
        <v>55.800000508626297</v>
      </c>
      <c r="U1252">
        <v>1.8899999856948899</v>
      </c>
      <c r="V1252">
        <v>0.71533332268396999</v>
      </c>
      <c r="X1252">
        <v>185.9</v>
      </c>
      <c r="AA1252">
        <v>4</v>
      </c>
      <c r="AE1252">
        <v>2.0160000771284099</v>
      </c>
      <c r="AF1252">
        <v>1.8826199769973799</v>
      </c>
      <c r="AG1252">
        <v>51.403999328613303</v>
      </c>
      <c r="AH1252">
        <v>-30.986542669999999</v>
      </c>
      <c r="AJ1252" s="5">
        <f t="shared" si="39"/>
        <v>25.498014564480151</v>
      </c>
    </row>
    <row r="1253" spans="1:36" x14ac:dyDescent="0.25">
      <c r="A1253" t="s">
        <v>1661</v>
      </c>
      <c r="B1253" t="s">
        <v>1662</v>
      </c>
      <c r="C1253" t="s">
        <v>1663</v>
      </c>
      <c r="D1253" t="str">
        <f t="shared" si="38"/>
        <v>Couepia bracteosa</v>
      </c>
      <c r="E1253" t="s">
        <v>1667</v>
      </c>
      <c r="F1253" t="s">
        <v>42</v>
      </c>
      <c r="G1253">
        <v>47</v>
      </c>
      <c r="H1253">
        <v>321</v>
      </c>
      <c r="I1253">
        <v>3</v>
      </c>
      <c r="J1253">
        <v>4</v>
      </c>
      <c r="K1253" t="s">
        <v>38</v>
      </c>
      <c r="L1253" t="s">
        <v>1667</v>
      </c>
      <c r="M1253">
        <v>117</v>
      </c>
      <c r="N1253">
        <v>43.8</v>
      </c>
      <c r="O1253">
        <v>27</v>
      </c>
      <c r="P1253">
        <v>2</v>
      </c>
      <c r="Q1253">
        <v>3</v>
      </c>
      <c r="R1253">
        <v>25</v>
      </c>
      <c r="S1253">
        <v>201.233332316081</v>
      </c>
      <c r="T1253" s="4">
        <v>42.966667175292997</v>
      </c>
      <c r="U1253">
        <v>1.8599999745686799</v>
      </c>
      <c r="V1253">
        <v>0.95633333921432495</v>
      </c>
      <c r="X1253">
        <v>324.3</v>
      </c>
      <c r="Y1253" s="4">
        <v>0.78490000000000004</v>
      </c>
      <c r="Z1253">
        <v>0.45529999999999998</v>
      </c>
      <c r="AB1253">
        <v>0.71699999999999997</v>
      </c>
      <c r="AC1253">
        <v>12.526</v>
      </c>
      <c r="AD1253">
        <v>1.6060000000000001</v>
      </c>
      <c r="AE1253">
        <v>1.94400008767843</v>
      </c>
      <c r="AF1253">
        <v>3.1838400363922101</v>
      </c>
      <c r="AG1253">
        <v>49.581998586654699</v>
      </c>
      <c r="AH1253">
        <v>-32.148958010000001</v>
      </c>
      <c r="AJ1253" s="5">
        <f t="shared" si="39"/>
        <v>25.50514215555755</v>
      </c>
    </row>
    <row r="1254" spans="1:36" x14ac:dyDescent="0.25">
      <c r="A1254" t="s">
        <v>2566</v>
      </c>
      <c r="B1254" t="s">
        <v>2567</v>
      </c>
      <c r="C1254" t="s">
        <v>2570</v>
      </c>
      <c r="D1254" t="str">
        <f t="shared" si="38"/>
        <v>Casearia javitensis</v>
      </c>
      <c r="E1254" t="s">
        <v>2572</v>
      </c>
      <c r="F1254" t="s">
        <v>40</v>
      </c>
      <c r="G1254">
        <v>23</v>
      </c>
      <c r="H1254">
        <v>35</v>
      </c>
      <c r="I1254">
        <v>3</v>
      </c>
      <c r="J1254">
        <v>5</v>
      </c>
      <c r="K1254" t="s">
        <v>38</v>
      </c>
      <c r="L1254" t="s">
        <v>2572</v>
      </c>
      <c r="M1254">
        <v>220</v>
      </c>
      <c r="N1254">
        <v>17.3</v>
      </c>
      <c r="O1254">
        <v>14</v>
      </c>
      <c r="P1254">
        <v>3</v>
      </c>
      <c r="Q1254">
        <v>3</v>
      </c>
      <c r="R1254">
        <v>11</v>
      </c>
      <c r="S1254">
        <v>186.89999898274701</v>
      </c>
      <c r="T1254" s="4">
        <v>47.633333841959598</v>
      </c>
      <c r="U1254">
        <v>1.8099999825159701</v>
      </c>
      <c r="V1254">
        <v>0.94033332665761304</v>
      </c>
      <c r="X1254">
        <v>274.89999999999998</v>
      </c>
      <c r="Y1254" s="4">
        <v>0.67420000000000002</v>
      </c>
      <c r="Z1254">
        <v>0.67369999999999997</v>
      </c>
      <c r="AB1254">
        <v>0.57599999999999996</v>
      </c>
      <c r="AC1254">
        <v>6.1224999999999996</v>
      </c>
      <c r="AD1254">
        <v>1.5075000000000001</v>
      </c>
      <c r="AE1254">
        <v>1.9109999760985401</v>
      </c>
      <c r="AF1254">
        <v>2.3624999523162802</v>
      </c>
      <c r="AG1254">
        <v>48.743999004363999</v>
      </c>
      <c r="AH1254">
        <v>-30.483591359999998</v>
      </c>
      <c r="AJ1254" s="5">
        <f t="shared" si="39"/>
        <v>25.507064162229238</v>
      </c>
    </row>
    <row r="1255" spans="1:36" x14ac:dyDescent="0.25">
      <c r="A1255" t="s">
        <v>5395</v>
      </c>
      <c r="B1255" t="s">
        <v>5471</v>
      </c>
      <c r="C1255" t="s">
        <v>5472</v>
      </c>
      <c r="D1255" t="str">
        <f t="shared" si="38"/>
        <v>Theobroma subincanum</v>
      </c>
      <c r="E1255" t="s">
        <v>5491</v>
      </c>
      <c r="F1255" t="s">
        <v>116</v>
      </c>
      <c r="G1255">
        <v>120</v>
      </c>
      <c r="H1255">
        <v>47</v>
      </c>
      <c r="I1255">
        <v>3</v>
      </c>
      <c r="J1255">
        <v>5</v>
      </c>
      <c r="K1255" t="s">
        <v>38</v>
      </c>
      <c r="L1255" t="s">
        <v>5491</v>
      </c>
      <c r="M1255">
        <v>601</v>
      </c>
      <c r="N1255">
        <v>17.100000000000001</v>
      </c>
      <c r="O1255">
        <v>17</v>
      </c>
      <c r="P1255">
        <v>3</v>
      </c>
      <c r="Q1255">
        <v>3</v>
      </c>
      <c r="R1255">
        <v>17</v>
      </c>
      <c r="S1255">
        <v>233.333333333333</v>
      </c>
      <c r="T1255" s="4">
        <v>40.933333079020201</v>
      </c>
      <c r="U1255">
        <v>1.78333334128062</v>
      </c>
      <c r="V1255">
        <v>0.31533333162466698</v>
      </c>
      <c r="X1255">
        <v>161</v>
      </c>
      <c r="Y1255" s="4">
        <v>0.51170000000000004</v>
      </c>
      <c r="Z1255">
        <v>0.78890000000000005</v>
      </c>
      <c r="AA1255">
        <v>4</v>
      </c>
      <c r="AE1255">
        <v>1.87</v>
      </c>
      <c r="AF1255">
        <v>5.1070000000000002</v>
      </c>
      <c r="AG1255">
        <v>47.73</v>
      </c>
      <c r="AH1255">
        <v>-32.352455929999998</v>
      </c>
      <c r="AJ1255" s="5">
        <f t="shared" si="39"/>
        <v>25.524064171122991</v>
      </c>
    </row>
    <row r="1256" spans="1:36" x14ac:dyDescent="0.25">
      <c r="A1256" t="s">
        <v>4889</v>
      </c>
      <c r="B1256" t="s">
        <v>5330</v>
      </c>
      <c r="C1256" t="s">
        <v>5339</v>
      </c>
      <c r="D1256" t="str">
        <f t="shared" si="38"/>
        <v>Pradosia ptychandra</v>
      </c>
      <c r="E1256" t="s">
        <v>5350</v>
      </c>
      <c r="F1256" t="s">
        <v>42</v>
      </c>
      <c r="G1256">
        <v>75</v>
      </c>
      <c r="H1256">
        <v>391</v>
      </c>
      <c r="I1256">
        <v>3</v>
      </c>
      <c r="J1256">
        <v>5</v>
      </c>
      <c r="K1256" t="s">
        <v>38</v>
      </c>
      <c r="L1256" t="s">
        <v>5350</v>
      </c>
      <c r="M1256">
        <v>590</v>
      </c>
      <c r="N1256">
        <v>44.9</v>
      </c>
      <c r="O1256">
        <v>25</v>
      </c>
      <c r="P1256">
        <v>5</v>
      </c>
      <c r="Q1256">
        <v>4</v>
      </c>
      <c r="R1256">
        <v>25</v>
      </c>
      <c r="S1256">
        <v>194.43333435058599</v>
      </c>
      <c r="T1256" s="4">
        <v>60.5</v>
      </c>
      <c r="U1256">
        <v>1.9599999586741099</v>
      </c>
      <c r="V1256">
        <v>0.33000000317891398</v>
      </c>
      <c r="X1256">
        <v>77.900000000000006</v>
      </c>
      <c r="Y1256" s="4">
        <v>0.65259999999999996</v>
      </c>
      <c r="Z1256">
        <v>0.73729999999999996</v>
      </c>
      <c r="AA1256">
        <v>8</v>
      </c>
      <c r="AB1256">
        <v>0.65400000000000003</v>
      </c>
      <c r="AC1256">
        <v>9.7219999999999995</v>
      </c>
      <c r="AD1256">
        <v>2.7894999999999999</v>
      </c>
      <c r="AE1256">
        <v>1.97800006717443</v>
      </c>
      <c r="AF1256">
        <v>1.8112100362777701</v>
      </c>
      <c r="AG1256">
        <v>50.506997108459501</v>
      </c>
      <c r="AH1256">
        <v>-29.69903454</v>
      </c>
      <c r="AJ1256" s="5">
        <f t="shared" si="39"/>
        <v>25.534375830739311</v>
      </c>
    </row>
    <row r="1257" spans="1:36" x14ac:dyDescent="0.25">
      <c r="A1257" t="s">
        <v>1606</v>
      </c>
      <c r="B1257" t="s">
        <v>1633</v>
      </c>
      <c r="C1257" t="s">
        <v>6356</v>
      </c>
      <c r="D1257" t="str">
        <f t="shared" si="38"/>
        <v>Maytenus sp, B1</v>
      </c>
      <c r="E1257" t="s">
        <v>1651</v>
      </c>
      <c r="F1257" t="s">
        <v>116</v>
      </c>
      <c r="G1257">
        <v>111</v>
      </c>
      <c r="H1257">
        <v>15</v>
      </c>
      <c r="I1257">
        <v>3</v>
      </c>
      <c r="J1257">
        <v>4</v>
      </c>
      <c r="K1257" t="s">
        <v>38</v>
      </c>
      <c r="L1257" t="s">
        <v>1651</v>
      </c>
      <c r="M1257">
        <v>115</v>
      </c>
      <c r="N1257">
        <v>10.1</v>
      </c>
      <c r="O1257">
        <v>6</v>
      </c>
      <c r="P1257">
        <v>1</v>
      </c>
      <c r="Q1257">
        <v>1</v>
      </c>
      <c r="R1257">
        <v>5</v>
      </c>
      <c r="S1257">
        <v>206.666666666667</v>
      </c>
      <c r="T1257" s="4">
        <v>60.599999745686901</v>
      </c>
      <c r="U1257">
        <v>1.8099999825159701</v>
      </c>
      <c r="V1257">
        <v>0.30266666412353499</v>
      </c>
      <c r="X1257">
        <v>108</v>
      </c>
      <c r="AA1257">
        <v>2</v>
      </c>
      <c r="AE1257">
        <v>1.84400007128716</v>
      </c>
      <c r="AF1257">
        <v>2.8829400539398198</v>
      </c>
      <c r="AG1257">
        <v>47.091999650001497</v>
      </c>
      <c r="AH1257">
        <v>-34.944534789999999</v>
      </c>
      <c r="AJ1257" s="5">
        <f t="shared" si="39"/>
        <v>25.537959777371405</v>
      </c>
    </row>
    <row r="1258" spans="1:36" x14ac:dyDescent="0.25">
      <c r="A1258" t="s">
        <v>4111</v>
      </c>
      <c r="B1258" t="s">
        <v>4253</v>
      </c>
      <c r="C1258" t="s">
        <v>4265</v>
      </c>
      <c r="D1258" t="str">
        <f t="shared" si="38"/>
        <v>Virola michelii</v>
      </c>
      <c r="E1258" t="s">
        <v>4280</v>
      </c>
      <c r="F1258" t="s">
        <v>74</v>
      </c>
      <c r="G1258">
        <v>25</v>
      </c>
      <c r="H1258">
        <v>7</v>
      </c>
      <c r="I1258">
        <v>3</v>
      </c>
      <c r="J1258">
        <v>5</v>
      </c>
      <c r="K1258" t="s">
        <v>38</v>
      </c>
      <c r="L1258" t="s">
        <v>4280</v>
      </c>
      <c r="M1258">
        <v>416</v>
      </c>
      <c r="N1258">
        <v>38</v>
      </c>
      <c r="O1258">
        <v>32</v>
      </c>
      <c r="P1258">
        <v>5</v>
      </c>
      <c r="Q1258">
        <v>5</v>
      </c>
      <c r="R1258">
        <v>30</v>
      </c>
      <c r="S1258">
        <v>244.53333028157601</v>
      </c>
      <c r="T1258" s="4">
        <v>61.799999237060497</v>
      </c>
      <c r="U1258">
        <v>0.65666667620341002</v>
      </c>
      <c r="V1258">
        <v>0.49566667278607701</v>
      </c>
      <c r="X1258">
        <v>114.7</v>
      </c>
      <c r="AE1258">
        <v>2.1449999883770898</v>
      </c>
      <c r="AF1258">
        <v>2.5875198841095002</v>
      </c>
      <c r="AG1258">
        <v>54.812997579574599</v>
      </c>
      <c r="AH1258">
        <v>-32.97762616</v>
      </c>
      <c r="AJ1258" s="5">
        <f t="shared" si="39"/>
        <v>25.553845163908925</v>
      </c>
    </row>
    <row r="1259" spans="1:36" x14ac:dyDescent="0.25">
      <c r="A1259" t="s">
        <v>2969</v>
      </c>
      <c r="B1259" t="s">
        <v>2999</v>
      </c>
      <c r="C1259" t="s">
        <v>3012</v>
      </c>
      <c r="D1259" t="str">
        <f t="shared" si="38"/>
        <v>Eschweilera coriacea</v>
      </c>
      <c r="E1259" t="s">
        <v>3021</v>
      </c>
      <c r="F1259" t="s">
        <v>37</v>
      </c>
      <c r="G1259">
        <v>48</v>
      </c>
      <c r="H1259">
        <v>31</v>
      </c>
      <c r="I1259">
        <v>3</v>
      </c>
      <c r="J1259">
        <v>4</v>
      </c>
      <c r="K1259" t="s">
        <v>38</v>
      </c>
      <c r="L1259" t="s">
        <v>3021</v>
      </c>
      <c r="M1259">
        <v>307</v>
      </c>
      <c r="N1259">
        <v>22.3</v>
      </c>
      <c r="O1259">
        <v>21</v>
      </c>
      <c r="P1259">
        <v>3</v>
      </c>
      <c r="Q1259">
        <v>3</v>
      </c>
      <c r="R1259">
        <v>20</v>
      </c>
      <c r="S1259">
        <v>268.23333740234398</v>
      </c>
      <c r="T1259" s="4">
        <v>54.866667429606103</v>
      </c>
      <c r="U1259">
        <v>2.2633333206176798</v>
      </c>
      <c r="V1259">
        <v>0.77966667215029395</v>
      </c>
      <c r="X1259">
        <v>169.3</v>
      </c>
      <c r="AA1259">
        <v>4</v>
      </c>
      <c r="AE1259">
        <v>1.97599995881319</v>
      </c>
      <c r="AF1259">
        <v>1.0671399831771899</v>
      </c>
      <c r="AG1259">
        <v>50.514000654220602</v>
      </c>
      <c r="AH1259">
        <v>-31.54288588</v>
      </c>
      <c r="AJ1259" s="5">
        <f t="shared" si="39"/>
        <v>25.56376604610859</v>
      </c>
    </row>
    <row r="1260" spans="1:36" x14ac:dyDescent="0.25">
      <c r="A1260" t="s">
        <v>4111</v>
      </c>
      <c r="B1260" t="s">
        <v>4112</v>
      </c>
      <c r="C1260" t="s">
        <v>3276</v>
      </c>
      <c r="D1260" t="str">
        <f t="shared" si="38"/>
        <v>Iryanthera sagotiana</v>
      </c>
      <c r="E1260" t="s">
        <v>4149</v>
      </c>
      <c r="F1260" t="s">
        <v>37</v>
      </c>
      <c r="G1260">
        <v>67</v>
      </c>
      <c r="H1260">
        <v>1</v>
      </c>
      <c r="I1260">
        <v>3</v>
      </c>
      <c r="J1260">
        <v>5</v>
      </c>
      <c r="K1260" t="s">
        <v>38</v>
      </c>
      <c r="L1260" t="s">
        <v>4149</v>
      </c>
      <c r="M1260">
        <v>412</v>
      </c>
      <c r="N1260">
        <v>21.5</v>
      </c>
      <c r="O1260">
        <v>19</v>
      </c>
      <c r="P1260">
        <v>3</v>
      </c>
      <c r="Q1260">
        <v>3</v>
      </c>
      <c r="R1260">
        <v>19</v>
      </c>
      <c r="S1260">
        <v>264.10000101725302</v>
      </c>
      <c r="T1260" s="4">
        <v>69.433334350585895</v>
      </c>
      <c r="U1260">
        <v>0.97666664918263801</v>
      </c>
      <c r="V1260">
        <v>0.49133333563804599</v>
      </c>
      <c r="X1260">
        <v>131.69999999999999</v>
      </c>
      <c r="AA1260">
        <v>5</v>
      </c>
      <c r="AE1260">
        <v>2.1199999377131502</v>
      </c>
      <c r="AF1260">
        <v>2.7780299186706499</v>
      </c>
      <c r="AG1260">
        <v>54.202997684478802</v>
      </c>
      <c r="AH1260">
        <v>-32.248420170000003</v>
      </c>
      <c r="AJ1260" s="5">
        <f t="shared" si="39"/>
        <v>25.567452489148526</v>
      </c>
    </row>
    <row r="1261" spans="1:36" x14ac:dyDescent="0.25">
      <c r="A1261" t="s">
        <v>5366</v>
      </c>
      <c r="B1261" t="s">
        <v>5391</v>
      </c>
      <c r="C1261" t="s">
        <v>5392</v>
      </c>
      <c r="D1261" t="str">
        <f t="shared" si="38"/>
        <v>Simarouba amara</v>
      </c>
      <c r="E1261" t="s">
        <v>5393</v>
      </c>
      <c r="F1261" t="s">
        <v>74</v>
      </c>
      <c r="G1261">
        <v>79</v>
      </c>
      <c r="H1261">
        <v>20</v>
      </c>
      <c r="I1261">
        <v>3</v>
      </c>
      <c r="J1261">
        <v>5</v>
      </c>
      <c r="K1261" t="s">
        <v>38</v>
      </c>
      <c r="L1261" t="s">
        <v>5393</v>
      </c>
      <c r="M1261">
        <v>594</v>
      </c>
      <c r="N1261">
        <v>90</v>
      </c>
      <c r="O1261">
        <v>37</v>
      </c>
      <c r="P1261">
        <v>5</v>
      </c>
      <c r="Q1261">
        <v>5</v>
      </c>
      <c r="R1261">
        <v>37</v>
      </c>
      <c r="S1261">
        <v>407.56667073567701</v>
      </c>
      <c r="T1261" s="4">
        <v>82.766667683919295</v>
      </c>
      <c r="U1261">
        <v>1.0999999443690001</v>
      </c>
      <c r="V1261">
        <v>0.368666668732961</v>
      </c>
      <c r="X1261">
        <v>63.5</v>
      </c>
      <c r="Y1261" s="4">
        <v>0.49</v>
      </c>
      <c r="Z1261">
        <v>0.56999999999999995</v>
      </c>
      <c r="AA1261">
        <v>25</v>
      </c>
      <c r="AB1261">
        <v>0.5</v>
      </c>
      <c r="AC1261">
        <v>11.423999999999999</v>
      </c>
      <c r="AD1261">
        <v>3.1379999999999999</v>
      </c>
      <c r="AE1261">
        <v>2.0109999924898099</v>
      </c>
      <c r="AF1261">
        <v>4.5925202369689897</v>
      </c>
      <c r="AG1261">
        <v>51.423001289367697</v>
      </c>
      <c r="AH1261">
        <v>-28.493549080000001</v>
      </c>
      <c r="AJ1261" s="5">
        <f t="shared" si="39"/>
        <v>25.570861005176393</v>
      </c>
    </row>
    <row r="1262" spans="1:36" x14ac:dyDescent="0.25">
      <c r="A1262" t="s">
        <v>1187</v>
      </c>
      <c r="B1262" t="s">
        <v>1280</v>
      </c>
      <c r="C1262" t="s">
        <v>1281</v>
      </c>
      <c r="D1262" t="str">
        <f t="shared" si="38"/>
        <v>Eperua falcata</v>
      </c>
      <c r="E1262" t="s">
        <v>1326</v>
      </c>
      <c r="F1262" t="s">
        <v>89</v>
      </c>
      <c r="G1262">
        <v>25</v>
      </c>
      <c r="H1262">
        <v>212</v>
      </c>
      <c r="I1262">
        <v>3</v>
      </c>
      <c r="J1262">
        <v>5</v>
      </c>
      <c r="K1262" t="s">
        <v>38</v>
      </c>
      <c r="L1262" t="s">
        <v>1326</v>
      </c>
      <c r="M1262">
        <v>89</v>
      </c>
      <c r="N1262">
        <v>55.9</v>
      </c>
      <c r="O1262">
        <v>30</v>
      </c>
      <c r="P1262">
        <v>5</v>
      </c>
      <c r="Q1262">
        <v>5</v>
      </c>
      <c r="R1262">
        <v>27</v>
      </c>
      <c r="S1262">
        <v>178.36666361490899</v>
      </c>
      <c r="T1262" s="4">
        <v>43</v>
      </c>
      <c r="U1262">
        <v>1.5299999713897701</v>
      </c>
      <c r="V1262">
        <v>0.22166666885217001</v>
      </c>
      <c r="X1262">
        <v>86.6</v>
      </c>
      <c r="AE1262">
        <v>1.94</v>
      </c>
      <c r="AF1262">
        <v>0.38200000000000001</v>
      </c>
      <c r="AG1262">
        <v>49.62</v>
      </c>
      <c r="AH1262">
        <v>-27.524945349999999</v>
      </c>
      <c r="AJ1262" s="5">
        <f t="shared" si="39"/>
        <v>25.577319587628864</v>
      </c>
    </row>
    <row r="1263" spans="1:36" x14ac:dyDescent="0.25">
      <c r="A1263" t="s">
        <v>1661</v>
      </c>
      <c r="B1263" t="s">
        <v>1747</v>
      </c>
      <c r="C1263" t="s">
        <v>1890</v>
      </c>
      <c r="D1263" t="str">
        <f t="shared" si="38"/>
        <v>Licania laevigata</v>
      </c>
      <c r="E1263" t="s">
        <v>1892</v>
      </c>
      <c r="F1263" t="s">
        <v>40</v>
      </c>
      <c r="G1263">
        <v>77</v>
      </c>
      <c r="H1263">
        <v>16</v>
      </c>
      <c r="I1263">
        <v>3</v>
      </c>
      <c r="J1263">
        <v>5</v>
      </c>
      <c r="K1263" t="s">
        <v>38</v>
      </c>
      <c r="L1263" t="s">
        <v>1892</v>
      </c>
      <c r="M1263">
        <v>140</v>
      </c>
      <c r="N1263">
        <v>11.9</v>
      </c>
      <c r="O1263">
        <v>10</v>
      </c>
      <c r="P1263">
        <v>3</v>
      </c>
      <c r="Q1263">
        <v>3</v>
      </c>
      <c r="R1263">
        <v>10</v>
      </c>
      <c r="S1263">
        <v>207.13333129882801</v>
      </c>
      <c r="T1263" s="4">
        <v>61.033332824707003</v>
      </c>
      <c r="U1263">
        <v>2.0233333508173601</v>
      </c>
      <c r="V1263">
        <v>0.57199998696645105</v>
      </c>
      <c r="X1263">
        <v>204</v>
      </c>
      <c r="Y1263" s="4">
        <v>0.75380000000000003</v>
      </c>
      <c r="Z1263">
        <v>0.55100000000000005</v>
      </c>
      <c r="AB1263">
        <v>0.78800000000000003</v>
      </c>
      <c r="AC1263">
        <v>13.076499999999999</v>
      </c>
      <c r="AD1263">
        <v>2.0640000000000001</v>
      </c>
      <c r="AE1263">
        <v>1.96299999952316</v>
      </c>
      <c r="AF1263">
        <v>-1.21719002723694</v>
      </c>
      <c r="AG1263">
        <v>50.2170026302338</v>
      </c>
      <c r="AH1263">
        <v>-33.501519119999998</v>
      </c>
      <c r="AJ1263" s="5">
        <f t="shared" si="39"/>
        <v>25.581763954371986</v>
      </c>
    </row>
    <row r="1264" spans="1:36" x14ac:dyDescent="0.25">
      <c r="A1264" t="s">
        <v>2969</v>
      </c>
      <c r="B1264" t="s">
        <v>2999</v>
      </c>
      <c r="C1264" t="s">
        <v>3012</v>
      </c>
      <c r="D1264" t="str">
        <f t="shared" si="38"/>
        <v>Eschweilera coriacea</v>
      </c>
      <c r="E1264" t="s">
        <v>3103</v>
      </c>
      <c r="F1264" t="s">
        <v>116</v>
      </c>
      <c r="G1264">
        <v>104</v>
      </c>
      <c r="H1264">
        <v>41</v>
      </c>
      <c r="I1264">
        <v>3</v>
      </c>
      <c r="J1264">
        <v>5</v>
      </c>
      <c r="K1264" t="s">
        <v>38</v>
      </c>
      <c r="L1264" t="s">
        <v>3103</v>
      </c>
      <c r="M1264">
        <v>307</v>
      </c>
      <c r="N1264">
        <v>10.1</v>
      </c>
      <c r="O1264">
        <v>13</v>
      </c>
      <c r="P1264">
        <v>3</v>
      </c>
      <c r="Q1264">
        <v>5</v>
      </c>
      <c r="R1264">
        <v>13</v>
      </c>
      <c r="S1264">
        <v>228.233332316081</v>
      </c>
      <c r="T1264" s="4">
        <v>43.633333841959598</v>
      </c>
      <c r="U1264">
        <v>1.8566666841507</v>
      </c>
      <c r="V1264">
        <v>1.29300002257029</v>
      </c>
      <c r="X1264">
        <v>436.7</v>
      </c>
      <c r="Y1264" s="4">
        <v>0.67149999999999999</v>
      </c>
      <c r="Z1264">
        <v>0.63880000000000003</v>
      </c>
      <c r="AA1264">
        <v>1.5</v>
      </c>
      <c r="AB1264">
        <v>0.627</v>
      </c>
      <c r="AC1264">
        <v>12.605499999999999</v>
      </c>
      <c r="AD1264">
        <v>2.7945000000000002</v>
      </c>
      <c r="AE1264">
        <v>1.8740000203251801</v>
      </c>
      <c r="AF1264">
        <v>3.1777400970459002</v>
      </c>
      <c r="AG1264">
        <v>47.977998852729797</v>
      </c>
      <c r="AH1264">
        <v>-33.147802579999997</v>
      </c>
      <c r="AJ1264" s="5">
        <f t="shared" si="39"/>
        <v>25.601920134667107</v>
      </c>
    </row>
    <row r="1265" spans="1:36" x14ac:dyDescent="0.25">
      <c r="A1265" t="s">
        <v>124</v>
      </c>
      <c r="B1265" t="s">
        <v>187</v>
      </c>
      <c r="C1265" t="s">
        <v>188</v>
      </c>
      <c r="D1265" t="str">
        <f t="shared" si="38"/>
        <v>Oxandra asbeckii</v>
      </c>
      <c r="E1265" t="s">
        <v>247</v>
      </c>
      <c r="F1265" t="s">
        <v>89</v>
      </c>
      <c r="G1265">
        <v>49</v>
      </c>
      <c r="H1265">
        <v>144</v>
      </c>
      <c r="I1265">
        <v>3</v>
      </c>
      <c r="J1265">
        <v>5</v>
      </c>
      <c r="K1265" t="s">
        <v>38</v>
      </c>
      <c r="L1265" t="s">
        <v>247</v>
      </c>
      <c r="M1265">
        <v>17</v>
      </c>
      <c r="N1265">
        <v>15.6</v>
      </c>
      <c r="O1265">
        <v>16</v>
      </c>
      <c r="P1265">
        <v>2</v>
      </c>
      <c r="Q1265">
        <v>2</v>
      </c>
      <c r="R1265">
        <v>12</v>
      </c>
      <c r="S1265">
        <v>229.63333638509101</v>
      </c>
      <c r="T1265" s="4">
        <v>55.099998474121101</v>
      </c>
      <c r="U1265">
        <v>1.65000001589457</v>
      </c>
      <c r="V1265">
        <v>0.24399999777476</v>
      </c>
      <c r="X1265">
        <v>73.2</v>
      </c>
      <c r="AE1265">
        <v>1.88</v>
      </c>
      <c r="AF1265">
        <v>-2.246</v>
      </c>
      <c r="AG1265">
        <v>48.14</v>
      </c>
      <c r="AH1265">
        <v>-31.148141209999999</v>
      </c>
      <c r="AJ1265" s="5">
        <f t="shared" si="39"/>
        <v>25.606382978723406</v>
      </c>
    </row>
    <row r="1266" spans="1:36" x14ac:dyDescent="0.25">
      <c r="A1266" t="s">
        <v>1661</v>
      </c>
      <c r="B1266" t="s">
        <v>1747</v>
      </c>
      <c r="C1266" t="s">
        <v>1932</v>
      </c>
      <c r="D1266" t="str">
        <f t="shared" si="38"/>
        <v>Licania membranacea</v>
      </c>
      <c r="E1266" t="s">
        <v>1963</v>
      </c>
      <c r="F1266" t="s">
        <v>42</v>
      </c>
      <c r="G1266">
        <v>7</v>
      </c>
      <c r="H1266">
        <v>381</v>
      </c>
      <c r="I1266">
        <v>3</v>
      </c>
      <c r="J1266">
        <v>5</v>
      </c>
      <c r="K1266" t="s">
        <v>38</v>
      </c>
      <c r="L1266" t="s">
        <v>1963</v>
      </c>
      <c r="M1266">
        <v>146</v>
      </c>
      <c r="N1266">
        <v>37.1</v>
      </c>
      <c r="O1266">
        <v>29</v>
      </c>
      <c r="P1266">
        <v>4</v>
      </c>
      <c r="Q1266">
        <v>3</v>
      </c>
      <c r="R1266">
        <v>25</v>
      </c>
      <c r="S1266">
        <v>225.13333129882801</v>
      </c>
      <c r="T1266" s="4">
        <v>66.166664123535199</v>
      </c>
      <c r="U1266">
        <v>2.08999999364217</v>
      </c>
      <c r="V1266">
        <v>0.67900000015894602</v>
      </c>
      <c r="X1266">
        <v>156.80000000000001</v>
      </c>
      <c r="Y1266" s="4">
        <v>0.81640000000000001</v>
      </c>
      <c r="Z1266">
        <v>0.38290000000000002</v>
      </c>
      <c r="AB1266">
        <v>0.748</v>
      </c>
      <c r="AC1266">
        <v>14.849</v>
      </c>
      <c r="AD1266">
        <v>2.4620000000000002</v>
      </c>
      <c r="AE1266">
        <v>1.79699994623661</v>
      </c>
      <c r="AF1266">
        <v>0.48664000630378701</v>
      </c>
      <c r="AG1266">
        <v>46.024999022483797</v>
      </c>
      <c r="AH1266">
        <v>-34.592537999999998</v>
      </c>
      <c r="AJ1266" s="5">
        <f t="shared" si="39"/>
        <v>25.612131552297615</v>
      </c>
    </row>
    <row r="1267" spans="1:36" x14ac:dyDescent="0.25">
      <c r="A1267" t="s">
        <v>5559</v>
      </c>
      <c r="B1267" t="s">
        <v>5569</v>
      </c>
      <c r="C1267" t="s">
        <v>5570</v>
      </c>
      <c r="D1267" t="str">
        <f t="shared" si="38"/>
        <v>Qualea rosea</v>
      </c>
      <c r="E1267" t="s">
        <v>5580</v>
      </c>
      <c r="F1267" t="s">
        <v>42</v>
      </c>
      <c r="G1267">
        <v>73</v>
      </c>
      <c r="H1267">
        <v>364</v>
      </c>
      <c r="I1267">
        <v>3</v>
      </c>
      <c r="J1267">
        <v>5</v>
      </c>
      <c r="K1267" t="s">
        <v>38</v>
      </c>
      <c r="L1267" t="s">
        <v>5580</v>
      </c>
      <c r="M1267">
        <v>615</v>
      </c>
      <c r="N1267">
        <v>63</v>
      </c>
      <c r="O1267">
        <v>35</v>
      </c>
      <c r="P1267">
        <v>4</v>
      </c>
      <c r="Q1267">
        <v>4</v>
      </c>
      <c r="R1267">
        <v>35</v>
      </c>
      <c r="S1267">
        <v>303.19999186197902</v>
      </c>
      <c r="T1267" s="4">
        <v>65</v>
      </c>
      <c r="U1267">
        <v>1.67666665712992</v>
      </c>
      <c r="V1267">
        <v>0.57366667191187504</v>
      </c>
      <c r="X1267">
        <v>121.9</v>
      </c>
      <c r="Y1267" s="4">
        <v>0.67</v>
      </c>
      <c r="Z1267">
        <v>0.58689999999999998</v>
      </c>
      <c r="AE1267">
        <v>1.6960000619292299</v>
      </c>
      <c r="AF1267">
        <v>3.2084300518035902</v>
      </c>
      <c r="AG1267">
        <v>43.4480011463165</v>
      </c>
      <c r="AH1267">
        <v>-30.080900270000001</v>
      </c>
      <c r="AJ1267" s="5">
        <f t="shared" si="39"/>
        <v>25.617924268760717</v>
      </c>
    </row>
    <row r="1268" spans="1:36" x14ac:dyDescent="0.25">
      <c r="A1268" t="s">
        <v>822</v>
      </c>
      <c r="B1268" t="s">
        <v>849</v>
      </c>
      <c r="C1268" t="s">
        <v>917</v>
      </c>
      <c r="D1268" t="str">
        <f t="shared" si="38"/>
        <v>Protium gallicum</v>
      </c>
      <c r="E1268" t="s">
        <v>939</v>
      </c>
      <c r="F1268" t="s">
        <v>37</v>
      </c>
      <c r="G1268">
        <v>76</v>
      </c>
      <c r="H1268">
        <v>14</v>
      </c>
      <c r="I1268">
        <v>3</v>
      </c>
      <c r="J1268">
        <v>5</v>
      </c>
      <c r="K1268" t="s">
        <v>38</v>
      </c>
      <c r="L1268" t="s">
        <v>939</v>
      </c>
      <c r="M1268">
        <v>70</v>
      </c>
      <c r="N1268">
        <v>17.7</v>
      </c>
      <c r="O1268">
        <v>18</v>
      </c>
      <c r="P1268">
        <v>3</v>
      </c>
      <c r="Q1268">
        <v>3</v>
      </c>
      <c r="R1268">
        <v>18</v>
      </c>
      <c r="S1268">
        <v>156.56666564941401</v>
      </c>
      <c r="T1268" s="4">
        <v>46.633333841959598</v>
      </c>
      <c r="U1268">
        <v>1.05000003178914</v>
      </c>
      <c r="V1268">
        <v>0.108666668335597</v>
      </c>
      <c r="X1268">
        <v>47.3</v>
      </c>
      <c r="AA1268">
        <v>2</v>
      </c>
      <c r="AE1268">
        <v>1.93900000303984</v>
      </c>
      <c r="AF1268">
        <v>2.5094900131225599</v>
      </c>
      <c r="AG1268">
        <v>49.676999449729898</v>
      </c>
      <c r="AH1268">
        <v>-31.932213430000001</v>
      </c>
      <c r="AJ1268" s="5">
        <f t="shared" si="39"/>
        <v>25.619906844687716</v>
      </c>
    </row>
    <row r="1269" spans="1:36" x14ac:dyDescent="0.25">
      <c r="A1269" t="s">
        <v>4889</v>
      </c>
      <c r="B1269" t="s">
        <v>4890</v>
      </c>
      <c r="C1269" t="s">
        <v>4920</v>
      </c>
      <c r="D1269" t="str">
        <f t="shared" si="38"/>
        <v>Chrysophyllum prieurii</v>
      </c>
      <c r="E1269" t="s">
        <v>4922</v>
      </c>
      <c r="F1269" t="s">
        <v>74</v>
      </c>
      <c r="G1269">
        <v>63</v>
      </c>
      <c r="H1269">
        <v>22</v>
      </c>
      <c r="I1269">
        <v>3</v>
      </c>
      <c r="J1269">
        <v>5</v>
      </c>
      <c r="K1269" t="s">
        <v>38</v>
      </c>
      <c r="L1269" t="s">
        <v>4922</v>
      </c>
      <c r="M1269">
        <v>530</v>
      </c>
      <c r="N1269">
        <v>27.8</v>
      </c>
      <c r="O1269">
        <v>24</v>
      </c>
      <c r="P1269">
        <v>4</v>
      </c>
      <c r="Q1269">
        <v>4</v>
      </c>
      <c r="R1269">
        <v>20</v>
      </c>
      <c r="S1269">
        <v>273.33333333333297</v>
      </c>
      <c r="T1269" s="4">
        <v>62.766667683919302</v>
      </c>
      <c r="U1269">
        <v>2.0266666809717799</v>
      </c>
      <c r="V1269">
        <v>0.38633333643277501</v>
      </c>
      <c r="X1269">
        <v>78</v>
      </c>
      <c r="Y1269" s="4">
        <v>0.76</v>
      </c>
      <c r="Z1269">
        <v>0.42</v>
      </c>
      <c r="AA1269">
        <v>7</v>
      </c>
      <c r="AE1269">
        <v>2.1080000326037398</v>
      </c>
      <c r="AF1269">
        <v>3.4515399932861301</v>
      </c>
      <c r="AG1269">
        <v>54.0149986743927</v>
      </c>
      <c r="AH1269">
        <v>-30.38490397</v>
      </c>
      <c r="AJ1269" s="5">
        <f t="shared" si="39"/>
        <v>25.623813016584709</v>
      </c>
    </row>
    <row r="1270" spans="1:36" x14ac:dyDescent="0.25">
      <c r="A1270" t="s">
        <v>2783</v>
      </c>
      <c r="B1270" t="s">
        <v>2885</v>
      </c>
      <c r="C1270" t="s">
        <v>2886</v>
      </c>
      <c r="D1270" t="str">
        <f t="shared" si="38"/>
        <v>Sextonia rubra</v>
      </c>
      <c r="E1270" t="s">
        <v>2898</v>
      </c>
      <c r="F1270" t="s">
        <v>40</v>
      </c>
      <c r="G1270">
        <v>24</v>
      </c>
      <c r="H1270">
        <v>42</v>
      </c>
      <c r="I1270">
        <v>3</v>
      </c>
      <c r="J1270">
        <v>5</v>
      </c>
      <c r="K1270" t="s">
        <v>38</v>
      </c>
      <c r="L1270" t="s">
        <v>2898</v>
      </c>
      <c r="M1270">
        <v>299</v>
      </c>
      <c r="N1270">
        <v>40.1</v>
      </c>
      <c r="O1270">
        <v>25</v>
      </c>
      <c r="P1270">
        <v>3</v>
      </c>
      <c r="Q1270">
        <v>3</v>
      </c>
      <c r="R1270">
        <v>20</v>
      </c>
      <c r="S1270">
        <v>290.09999593099002</v>
      </c>
      <c r="T1270" s="4">
        <v>60.466667175292997</v>
      </c>
      <c r="U1270">
        <v>1.63333336512248</v>
      </c>
      <c r="V1270">
        <v>0.56866665681203199</v>
      </c>
      <c r="X1270">
        <v>182.2</v>
      </c>
      <c r="Y1270" s="4">
        <v>0.46079999999999999</v>
      </c>
      <c r="Z1270">
        <v>1.1345000000000001</v>
      </c>
      <c r="AE1270">
        <v>1.8719999119639401</v>
      </c>
      <c r="AF1270">
        <v>1.01619005203247</v>
      </c>
      <c r="AG1270">
        <v>47.969999909400897</v>
      </c>
      <c r="AH1270">
        <v>-31.437440089999999</v>
      </c>
      <c r="AJ1270" s="5">
        <f t="shared" si="39"/>
        <v>25.625001156690722</v>
      </c>
    </row>
    <row r="1271" spans="1:36" x14ac:dyDescent="0.25">
      <c r="A1271" t="s">
        <v>5395</v>
      </c>
      <c r="B1271" t="s">
        <v>5396</v>
      </c>
      <c r="C1271" t="s">
        <v>5397</v>
      </c>
      <c r="D1271" t="str">
        <f t="shared" si="38"/>
        <v>Sterculia frondosa</v>
      </c>
      <c r="E1271" t="s">
        <v>5400</v>
      </c>
      <c r="F1271" t="s">
        <v>40</v>
      </c>
      <c r="G1271">
        <v>92</v>
      </c>
      <c r="H1271">
        <v>41</v>
      </c>
      <c r="I1271">
        <v>3</v>
      </c>
      <c r="J1271">
        <v>5</v>
      </c>
      <c r="K1271" t="s">
        <v>38</v>
      </c>
      <c r="L1271" t="s">
        <v>5400</v>
      </c>
      <c r="M1271">
        <v>595</v>
      </c>
      <c r="N1271">
        <v>36.6</v>
      </c>
      <c r="O1271">
        <v>32</v>
      </c>
      <c r="P1271">
        <v>5</v>
      </c>
      <c r="Q1271">
        <v>4</v>
      </c>
      <c r="R1271">
        <v>32</v>
      </c>
      <c r="S1271">
        <v>231.53333536783899</v>
      </c>
      <c r="T1271" s="4">
        <v>57</v>
      </c>
      <c r="U1271">
        <v>1.4166666666666701</v>
      </c>
      <c r="V1271">
        <v>0.506666660308838</v>
      </c>
      <c r="X1271">
        <v>137.1</v>
      </c>
      <c r="Y1271" s="4">
        <v>0.64600000000000002</v>
      </c>
      <c r="Z1271">
        <v>0.42409999999999998</v>
      </c>
      <c r="AB1271">
        <v>0.66100000000000003</v>
      </c>
      <c r="AC1271">
        <v>13.7075</v>
      </c>
      <c r="AD1271">
        <v>3.6154999999999999</v>
      </c>
      <c r="AE1271">
        <v>2.00299993157387</v>
      </c>
      <c r="AF1271">
        <v>0.91503000259399403</v>
      </c>
      <c r="AG1271">
        <v>51.327997446060202</v>
      </c>
      <c r="AH1271">
        <v>-31.098294129999999</v>
      </c>
      <c r="AJ1271" s="5">
        <f t="shared" si="39"/>
        <v>25.625561257872285</v>
      </c>
    </row>
    <row r="1272" spans="1:36" x14ac:dyDescent="0.25">
      <c r="A1272" t="s">
        <v>822</v>
      </c>
      <c r="B1272" t="s">
        <v>849</v>
      </c>
      <c r="C1272" t="s">
        <v>1085</v>
      </c>
      <c r="D1272" t="str">
        <f t="shared" si="38"/>
        <v>Protium sagotianum</v>
      </c>
      <c r="E1272" t="s">
        <v>1089</v>
      </c>
      <c r="F1272" t="s">
        <v>74</v>
      </c>
      <c r="G1272">
        <v>57</v>
      </c>
      <c r="H1272">
        <v>20</v>
      </c>
      <c r="I1272">
        <v>3</v>
      </c>
      <c r="J1272">
        <v>5</v>
      </c>
      <c r="K1272" t="s">
        <v>38</v>
      </c>
      <c r="L1272" t="s">
        <v>1089</v>
      </c>
      <c r="M1272">
        <v>77</v>
      </c>
      <c r="N1272">
        <v>14.3</v>
      </c>
      <c r="O1272">
        <v>20</v>
      </c>
      <c r="P1272">
        <v>3</v>
      </c>
      <c r="Q1272">
        <v>3</v>
      </c>
      <c r="R1272">
        <v>10</v>
      </c>
      <c r="S1272">
        <v>183.13333129882801</v>
      </c>
      <c r="T1272" s="4">
        <v>58.300000508626297</v>
      </c>
      <c r="U1272">
        <v>2.3033333222071302</v>
      </c>
      <c r="V1272">
        <v>0.65299999713897705</v>
      </c>
      <c r="X1272">
        <v>228.1</v>
      </c>
      <c r="AA1272">
        <v>6</v>
      </c>
      <c r="AE1272">
        <v>1.8109999597072599</v>
      </c>
      <c r="AF1272">
        <v>1.32397997379303</v>
      </c>
      <c r="AG1272">
        <v>46.4280009269714</v>
      </c>
      <c r="AH1272">
        <v>-33.43348134</v>
      </c>
      <c r="AJ1272" s="5">
        <f t="shared" si="39"/>
        <v>25.636665908306416</v>
      </c>
    </row>
    <row r="1273" spans="1:36" x14ac:dyDescent="0.25">
      <c r="A1273" t="s">
        <v>822</v>
      </c>
      <c r="B1273" t="s">
        <v>849</v>
      </c>
      <c r="C1273" t="s">
        <v>917</v>
      </c>
      <c r="D1273" t="str">
        <f t="shared" si="38"/>
        <v>Protium gallicum</v>
      </c>
      <c r="E1273" t="s">
        <v>1003</v>
      </c>
      <c r="F1273" t="s">
        <v>42</v>
      </c>
      <c r="G1273">
        <v>1</v>
      </c>
      <c r="H1273">
        <v>399</v>
      </c>
      <c r="I1273">
        <v>3</v>
      </c>
      <c r="J1273">
        <v>4</v>
      </c>
      <c r="K1273" t="s">
        <v>38</v>
      </c>
      <c r="L1273" t="s">
        <v>1003</v>
      </c>
      <c r="M1273">
        <v>70</v>
      </c>
      <c r="N1273">
        <v>21.7</v>
      </c>
      <c r="O1273">
        <v>15</v>
      </c>
      <c r="P1273">
        <v>2</v>
      </c>
      <c r="Q1273">
        <v>3</v>
      </c>
      <c r="R1273">
        <v>15</v>
      </c>
      <c r="S1273">
        <v>190.10000101725299</v>
      </c>
      <c r="T1273" s="4">
        <v>39.466665903727197</v>
      </c>
      <c r="U1273">
        <v>1.1833333571751901</v>
      </c>
      <c r="V1273">
        <v>0.131333328783512</v>
      </c>
      <c r="X1273">
        <v>55.7</v>
      </c>
      <c r="Y1273" s="4">
        <v>0.63239999999999996</v>
      </c>
      <c r="Z1273">
        <v>0.47910000000000003</v>
      </c>
      <c r="AB1273">
        <v>0.66700000000000004</v>
      </c>
      <c r="AC1273">
        <v>15.804</v>
      </c>
      <c r="AD1273">
        <v>1.6315</v>
      </c>
      <c r="AE1273">
        <v>1.86599995940924</v>
      </c>
      <c r="AF1273">
        <v>0.53829997777938798</v>
      </c>
      <c r="AG1273">
        <v>47.846999764442401</v>
      </c>
      <c r="AH1273">
        <v>-30.925794320000001</v>
      </c>
      <c r="AJ1273" s="5">
        <f t="shared" si="39"/>
        <v>25.641479531216262</v>
      </c>
    </row>
    <row r="1274" spans="1:36" x14ac:dyDescent="0.25">
      <c r="A1274" t="s">
        <v>4889</v>
      </c>
      <c r="B1274" t="s">
        <v>5067</v>
      </c>
      <c r="C1274" t="s">
        <v>5259</v>
      </c>
      <c r="D1274" t="str">
        <f t="shared" si="38"/>
        <v>Pouteria rodriguesiana</v>
      </c>
      <c r="E1274" t="s">
        <v>5263</v>
      </c>
      <c r="F1274" t="s">
        <v>37</v>
      </c>
      <c r="G1274">
        <v>24</v>
      </c>
      <c r="H1274">
        <v>80</v>
      </c>
      <c r="I1274">
        <v>3</v>
      </c>
      <c r="J1274">
        <v>5</v>
      </c>
      <c r="K1274" t="s">
        <v>38</v>
      </c>
      <c r="L1274" t="s">
        <v>5263</v>
      </c>
      <c r="M1274">
        <v>567</v>
      </c>
      <c r="N1274">
        <v>32.5</v>
      </c>
      <c r="O1274">
        <v>25</v>
      </c>
      <c r="P1274">
        <v>5</v>
      </c>
      <c r="Q1274">
        <v>5</v>
      </c>
      <c r="R1274">
        <v>25</v>
      </c>
      <c r="S1274">
        <v>329.23333740234398</v>
      </c>
      <c r="T1274" s="4">
        <v>55.733333587646499</v>
      </c>
      <c r="U1274">
        <v>1.65666663646698</v>
      </c>
      <c r="V1274">
        <v>0.31333333253860501</v>
      </c>
      <c r="X1274">
        <v>58.9</v>
      </c>
      <c r="Y1274" s="4">
        <v>0.77</v>
      </c>
      <c r="Z1274">
        <v>0.33</v>
      </c>
      <c r="AA1274">
        <v>5</v>
      </c>
      <c r="AB1274">
        <v>0.48476079106330899</v>
      </c>
      <c r="AC1274">
        <v>7.6712499999999997</v>
      </c>
      <c r="AD1274">
        <v>0.79153985999999998</v>
      </c>
      <c r="AE1274">
        <v>2.1110000088810899</v>
      </c>
      <c r="AF1274">
        <v>1.88011002540588</v>
      </c>
      <c r="AG1274">
        <v>54.132002592086799</v>
      </c>
      <c r="AH1274">
        <v>-28.625296500000001</v>
      </c>
      <c r="AJ1274" s="5">
        <f t="shared" si="39"/>
        <v>25.642824426504298</v>
      </c>
    </row>
    <row r="1275" spans="1:36" x14ac:dyDescent="0.25">
      <c r="A1275" t="s">
        <v>2042</v>
      </c>
      <c r="B1275" t="s">
        <v>2046</v>
      </c>
      <c r="C1275" t="s">
        <v>2047</v>
      </c>
      <c r="D1275" t="str">
        <f t="shared" si="38"/>
        <v>Moronobea coccinea</v>
      </c>
      <c r="E1275" t="s">
        <v>2057</v>
      </c>
      <c r="F1275" t="s">
        <v>89</v>
      </c>
      <c r="G1275">
        <v>89</v>
      </c>
      <c r="H1275">
        <v>201</v>
      </c>
      <c r="I1275">
        <v>3</v>
      </c>
      <c r="J1275">
        <v>5</v>
      </c>
      <c r="K1275" t="s">
        <v>38</v>
      </c>
      <c r="L1275" t="s">
        <v>2057</v>
      </c>
      <c r="M1275">
        <v>159</v>
      </c>
      <c r="N1275">
        <v>17.3</v>
      </c>
      <c r="O1275">
        <v>17</v>
      </c>
      <c r="P1275">
        <v>3</v>
      </c>
      <c r="Q1275">
        <v>2</v>
      </c>
      <c r="R1275">
        <v>14</v>
      </c>
      <c r="S1275">
        <v>242.46666971842399</v>
      </c>
      <c r="T1275" s="4">
        <v>71.266665140787794</v>
      </c>
      <c r="U1275">
        <v>0.736666679382324</v>
      </c>
      <c r="V1275">
        <v>0.104666665196419</v>
      </c>
      <c r="X1275">
        <v>37.299999999999997</v>
      </c>
      <c r="AE1275">
        <v>1.8</v>
      </c>
      <c r="AF1275">
        <v>1.1970000000000001</v>
      </c>
      <c r="AG1275">
        <v>46.16</v>
      </c>
      <c r="AH1275">
        <v>-31.239820170000002</v>
      </c>
      <c r="AJ1275" s="5">
        <f t="shared" si="39"/>
        <v>25.644444444444442</v>
      </c>
    </row>
    <row r="1276" spans="1:36" x14ac:dyDescent="0.25">
      <c r="A1276" t="s">
        <v>5559</v>
      </c>
      <c r="B1276" t="s">
        <v>5628</v>
      </c>
      <c r="C1276" t="s">
        <v>5629</v>
      </c>
      <c r="D1276" t="str">
        <f t="shared" si="38"/>
        <v>Ruizterania albiflora</v>
      </c>
      <c r="E1276" t="s">
        <v>5630</v>
      </c>
      <c r="F1276" t="s">
        <v>74</v>
      </c>
      <c r="G1276">
        <v>45</v>
      </c>
      <c r="H1276">
        <v>1</v>
      </c>
      <c r="I1276">
        <v>3</v>
      </c>
      <c r="J1276">
        <v>5</v>
      </c>
      <c r="K1276" t="s">
        <v>38</v>
      </c>
      <c r="L1276" t="s">
        <v>5630</v>
      </c>
      <c r="M1276">
        <v>616</v>
      </c>
      <c r="N1276">
        <v>33.6</v>
      </c>
      <c r="O1276">
        <v>26</v>
      </c>
      <c r="P1276">
        <v>4</v>
      </c>
      <c r="Q1276">
        <v>4</v>
      </c>
      <c r="R1276">
        <v>20</v>
      </c>
      <c r="S1276">
        <v>200.86666870117199</v>
      </c>
      <c r="T1276" s="4">
        <v>55.266666412353501</v>
      </c>
      <c r="U1276">
        <v>1.1833333571751901</v>
      </c>
      <c r="V1276">
        <v>0.14133333166440301</v>
      </c>
      <c r="X1276">
        <v>47.2</v>
      </c>
      <c r="Y1276" s="4">
        <v>0.62</v>
      </c>
      <c r="Z1276">
        <v>0.61</v>
      </c>
      <c r="AA1276">
        <v>6</v>
      </c>
      <c r="AE1276">
        <v>1.7890000715851799</v>
      </c>
      <c r="AF1276">
        <v>-0.28396999835968001</v>
      </c>
      <c r="AG1276">
        <v>45.8920001983643</v>
      </c>
      <c r="AH1276">
        <v>-31.54706534</v>
      </c>
      <c r="AJ1276" s="5">
        <f t="shared" si="39"/>
        <v>25.652318816119866</v>
      </c>
    </row>
    <row r="1277" spans="1:36" x14ac:dyDescent="0.25">
      <c r="A1277" t="s">
        <v>1661</v>
      </c>
      <c r="B1277" t="s">
        <v>1747</v>
      </c>
      <c r="C1277" t="s">
        <v>1804</v>
      </c>
      <c r="D1277" t="str">
        <f t="shared" si="38"/>
        <v>Licania canescens</v>
      </c>
      <c r="E1277" t="s">
        <v>1857</v>
      </c>
      <c r="F1277" t="s">
        <v>89</v>
      </c>
      <c r="G1277">
        <v>62</v>
      </c>
      <c r="H1277">
        <v>195</v>
      </c>
      <c r="I1277">
        <v>3</v>
      </c>
      <c r="J1277">
        <v>5</v>
      </c>
      <c r="K1277" t="s">
        <v>38</v>
      </c>
      <c r="L1277" t="s">
        <v>1857</v>
      </c>
      <c r="M1277">
        <v>135</v>
      </c>
      <c r="N1277">
        <v>17.8</v>
      </c>
      <c r="O1277">
        <v>16</v>
      </c>
      <c r="P1277">
        <v>1</v>
      </c>
      <c r="Q1277">
        <v>1</v>
      </c>
      <c r="R1277">
        <v>12</v>
      </c>
      <c r="S1277">
        <v>292.56667073567701</v>
      </c>
      <c r="T1277" s="4">
        <v>50.533332824707003</v>
      </c>
      <c r="U1277">
        <v>2.5766666730245</v>
      </c>
      <c r="V1277">
        <v>0.38733334342638698</v>
      </c>
      <c r="X1277">
        <v>75.2</v>
      </c>
      <c r="AE1277">
        <v>1.81</v>
      </c>
      <c r="AF1277">
        <v>1.405</v>
      </c>
      <c r="AG1277">
        <v>46.44</v>
      </c>
      <c r="AH1277">
        <v>-32.537627739999998</v>
      </c>
      <c r="AJ1277" s="5">
        <f t="shared" si="39"/>
        <v>25.657458563535911</v>
      </c>
    </row>
    <row r="1278" spans="1:36" x14ac:dyDescent="0.25">
      <c r="A1278" t="s">
        <v>1661</v>
      </c>
      <c r="B1278" t="s">
        <v>1747</v>
      </c>
      <c r="C1278" t="s">
        <v>1896</v>
      </c>
      <c r="D1278" t="str">
        <f t="shared" si="38"/>
        <v>Licania laxiflora</v>
      </c>
      <c r="E1278" t="s">
        <v>1906</v>
      </c>
      <c r="F1278" t="s">
        <v>89</v>
      </c>
      <c r="G1278">
        <v>41</v>
      </c>
      <c r="H1278">
        <v>171</v>
      </c>
      <c r="I1278">
        <v>3</v>
      </c>
      <c r="J1278">
        <v>5</v>
      </c>
      <c r="K1278" t="s">
        <v>38</v>
      </c>
      <c r="L1278" t="s">
        <v>1906</v>
      </c>
      <c r="M1278">
        <v>142</v>
      </c>
      <c r="N1278">
        <v>17.3</v>
      </c>
      <c r="P1278">
        <v>3</v>
      </c>
      <c r="Q1278">
        <v>3</v>
      </c>
      <c r="R1278">
        <v>20</v>
      </c>
      <c r="S1278">
        <v>251.19999694824199</v>
      </c>
      <c r="T1278" s="4">
        <v>47.233333587646499</v>
      </c>
      <c r="U1278">
        <v>2.2199999888737998</v>
      </c>
      <c r="V1278">
        <v>0.22066666682561201</v>
      </c>
      <c r="X1278">
        <v>70.5</v>
      </c>
      <c r="Y1278" s="4">
        <v>0.85709999999999997</v>
      </c>
      <c r="AE1278">
        <v>1.73</v>
      </c>
      <c r="AF1278">
        <v>0.99199999999999999</v>
      </c>
      <c r="AG1278">
        <v>44.39</v>
      </c>
      <c r="AH1278">
        <v>-32.441912879999997</v>
      </c>
      <c r="AJ1278" s="5">
        <f t="shared" si="39"/>
        <v>25.658959537572255</v>
      </c>
    </row>
    <row r="1279" spans="1:36" x14ac:dyDescent="0.25">
      <c r="A1279" t="s">
        <v>4889</v>
      </c>
      <c r="B1279" t="s">
        <v>5067</v>
      </c>
      <c r="C1279" t="s">
        <v>5153</v>
      </c>
      <c r="D1279" t="str">
        <f t="shared" si="38"/>
        <v>Pouteria gonggrijpii</v>
      </c>
      <c r="E1279" t="s">
        <v>5174</v>
      </c>
      <c r="F1279" t="s">
        <v>116</v>
      </c>
      <c r="G1279">
        <v>116</v>
      </c>
      <c r="H1279">
        <v>47</v>
      </c>
      <c r="I1279">
        <v>3</v>
      </c>
      <c r="J1279">
        <v>5</v>
      </c>
      <c r="K1279" t="s">
        <v>38</v>
      </c>
      <c r="L1279" t="s">
        <v>5174</v>
      </c>
      <c r="M1279">
        <v>560</v>
      </c>
      <c r="N1279">
        <v>28</v>
      </c>
      <c r="O1279">
        <v>25</v>
      </c>
      <c r="P1279">
        <v>4</v>
      </c>
      <c r="Q1279">
        <v>4</v>
      </c>
      <c r="R1279">
        <v>20</v>
      </c>
      <c r="S1279">
        <v>287.90000406900998</v>
      </c>
      <c r="T1279" s="4">
        <v>52.866667429606103</v>
      </c>
      <c r="U1279">
        <v>2.6133333047231</v>
      </c>
      <c r="V1279">
        <v>0.93333329757054695</v>
      </c>
      <c r="X1279">
        <v>229.7</v>
      </c>
      <c r="Y1279" s="4">
        <v>0.64939999999999998</v>
      </c>
      <c r="Z1279">
        <v>0.72499999999999998</v>
      </c>
      <c r="AA1279">
        <v>3</v>
      </c>
      <c r="AB1279">
        <v>0.59599999999999997</v>
      </c>
      <c r="AC1279">
        <v>11.726000000000001</v>
      </c>
      <c r="AD1279">
        <v>2.1305000000000001</v>
      </c>
      <c r="AE1279">
        <v>1.89</v>
      </c>
      <c r="AF1279">
        <v>6.9240000000000004</v>
      </c>
      <c r="AG1279">
        <v>48.5</v>
      </c>
      <c r="AH1279">
        <v>-32.951364910000002</v>
      </c>
      <c r="AJ1279" s="5">
        <f t="shared" si="39"/>
        <v>25.661375661375661</v>
      </c>
    </row>
    <row r="1280" spans="1:36" x14ac:dyDescent="0.25">
      <c r="A1280" t="s">
        <v>4889</v>
      </c>
      <c r="B1280" t="s">
        <v>4984</v>
      </c>
      <c r="C1280" t="s">
        <v>1634</v>
      </c>
      <c r="D1280" t="str">
        <f t="shared" si="38"/>
        <v>Micropholis guyanensis</v>
      </c>
      <c r="E1280" t="s">
        <v>5010</v>
      </c>
      <c r="F1280" t="s">
        <v>74</v>
      </c>
      <c r="G1280">
        <v>76</v>
      </c>
      <c r="H1280">
        <v>20</v>
      </c>
      <c r="I1280">
        <v>3</v>
      </c>
      <c r="J1280">
        <v>5</v>
      </c>
      <c r="K1280" t="s">
        <v>38</v>
      </c>
      <c r="L1280" t="s">
        <v>5010</v>
      </c>
      <c r="M1280">
        <v>541</v>
      </c>
      <c r="N1280">
        <v>10.5</v>
      </c>
      <c r="O1280">
        <v>18</v>
      </c>
      <c r="P1280">
        <v>3</v>
      </c>
      <c r="Q1280">
        <v>3</v>
      </c>
      <c r="R1280">
        <v>15</v>
      </c>
      <c r="S1280">
        <v>239.53333536783899</v>
      </c>
      <c r="T1280" s="4">
        <v>54.866666158040402</v>
      </c>
      <c r="U1280">
        <v>1.0366666515668199</v>
      </c>
      <c r="V1280">
        <v>0.49933332204818698</v>
      </c>
      <c r="X1280">
        <v>157</v>
      </c>
      <c r="Y1280" s="4">
        <v>0.51</v>
      </c>
      <c r="Z1280">
        <v>0.48</v>
      </c>
      <c r="AA1280">
        <v>3</v>
      </c>
      <c r="AB1280">
        <v>0.55500000000000005</v>
      </c>
      <c r="AC1280">
        <v>7.9096200000000003</v>
      </c>
      <c r="AD1280">
        <v>1.1659999999999999</v>
      </c>
      <c r="AE1280">
        <v>2.1449999883770898</v>
      </c>
      <c r="AF1280">
        <v>1.62592005729675</v>
      </c>
      <c r="AG1280">
        <v>55.063998699188197</v>
      </c>
      <c r="AH1280">
        <v>-31.93557204</v>
      </c>
      <c r="AJ1280" s="5">
        <f t="shared" si="39"/>
        <v>25.670862003523691</v>
      </c>
    </row>
    <row r="1281" spans="1:36" x14ac:dyDescent="0.25">
      <c r="A1281" t="s">
        <v>1661</v>
      </c>
      <c r="B1281" t="s">
        <v>1747</v>
      </c>
      <c r="C1281" t="s">
        <v>1932</v>
      </c>
      <c r="D1281" t="str">
        <f t="shared" si="38"/>
        <v>Licania membranacea</v>
      </c>
      <c r="E1281" t="s">
        <v>1958</v>
      </c>
      <c r="F1281" t="s">
        <v>40</v>
      </c>
      <c r="G1281">
        <v>87</v>
      </c>
      <c r="H1281">
        <v>35</v>
      </c>
      <c r="I1281">
        <v>3</v>
      </c>
      <c r="J1281">
        <v>5</v>
      </c>
      <c r="K1281" t="s">
        <v>38</v>
      </c>
      <c r="L1281" t="s">
        <v>1958</v>
      </c>
      <c r="M1281">
        <v>146</v>
      </c>
      <c r="N1281">
        <v>24.2</v>
      </c>
      <c r="O1281">
        <v>24</v>
      </c>
      <c r="P1281">
        <v>3</v>
      </c>
      <c r="Q1281">
        <v>3</v>
      </c>
      <c r="R1281">
        <v>24</v>
      </c>
      <c r="S1281">
        <v>247.233332316081</v>
      </c>
      <c r="T1281" s="4">
        <v>65.300000508626297</v>
      </c>
      <c r="U1281">
        <v>2.1933333079020199</v>
      </c>
      <c r="V1281">
        <v>0.59233333667119303</v>
      </c>
      <c r="X1281">
        <v>142.1</v>
      </c>
      <c r="AE1281">
        <v>1.81399993598461</v>
      </c>
      <c r="AF1281">
        <v>0.64893001317977905</v>
      </c>
      <c r="AG1281">
        <v>46.608999371528597</v>
      </c>
      <c r="AH1281">
        <v>-33.884067819999999</v>
      </c>
      <c r="AJ1281" s="5">
        <f t="shared" si="39"/>
        <v>25.694046866782266</v>
      </c>
    </row>
    <row r="1282" spans="1:36" x14ac:dyDescent="0.25">
      <c r="A1282" t="s">
        <v>822</v>
      </c>
      <c r="B1282" t="s">
        <v>849</v>
      </c>
      <c r="C1282" t="s">
        <v>1085</v>
      </c>
      <c r="D1282" t="str">
        <f t="shared" ref="D1282:D1345" si="40">CONCATENATE(B1282," ",C1282)</f>
        <v>Protium sagotianum</v>
      </c>
      <c r="E1282" t="s">
        <v>1100</v>
      </c>
      <c r="F1282" t="s">
        <v>42</v>
      </c>
      <c r="G1282">
        <v>87</v>
      </c>
      <c r="H1282">
        <v>393</v>
      </c>
      <c r="I1282">
        <v>3</v>
      </c>
      <c r="J1282">
        <v>5</v>
      </c>
      <c r="K1282" t="s">
        <v>38</v>
      </c>
      <c r="L1282" t="s">
        <v>1100</v>
      </c>
      <c r="M1282">
        <v>77</v>
      </c>
      <c r="N1282">
        <v>31.2</v>
      </c>
      <c r="O1282">
        <v>23</v>
      </c>
      <c r="P1282">
        <v>4</v>
      </c>
      <c r="Q1282">
        <v>3</v>
      </c>
      <c r="R1282">
        <v>23</v>
      </c>
      <c r="S1282">
        <v>177.20000203450499</v>
      </c>
      <c r="T1282" s="4">
        <v>54.433334350585902</v>
      </c>
      <c r="U1282">
        <v>1.9800000190734901</v>
      </c>
      <c r="V1282">
        <v>0.35366667310396799</v>
      </c>
      <c r="X1282">
        <v>113.4</v>
      </c>
      <c r="Y1282" s="4">
        <v>0.60650000000000004</v>
      </c>
      <c r="Z1282">
        <v>0.48430000000000001</v>
      </c>
      <c r="AB1282">
        <v>0.623</v>
      </c>
      <c r="AC1282">
        <v>10.766999999999999</v>
      </c>
      <c r="AD1282">
        <v>2.1505000000000001</v>
      </c>
      <c r="AE1282">
        <v>1.7740000039339101</v>
      </c>
      <c r="AF1282">
        <v>-2.4467699527740501</v>
      </c>
      <c r="AG1282">
        <v>45.587000250816303</v>
      </c>
      <c r="AH1282">
        <v>-31.000859890000001</v>
      </c>
      <c r="AJ1282" s="5">
        <f t="shared" ref="AJ1282:AJ1345" si="41">AG1282/AE1282</f>
        <v>25.697294334681768</v>
      </c>
    </row>
    <row r="1283" spans="1:36" x14ac:dyDescent="0.25">
      <c r="A1283" t="s">
        <v>2969</v>
      </c>
      <c r="B1283" t="s">
        <v>3400</v>
      </c>
      <c r="C1283" t="s">
        <v>3445</v>
      </c>
      <c r="D1283" t="str">
        <f t="shared" si="40"/>
        <v>Lecythis persistens</v>
      </c>
      <c r="E1283" t="s">
        <v>3482</v>
      </c>
      <c r="F1283" t="s">
        <v>116</v>
      </c>
      <c r="G1283">
        <v>121</v>
      </c>
      <c r="H1283">
        <v>21</v>
      </c>
      <c r="I1283">
        <v>3</v>
      </c>
      <c r="J1283">
        <v>5</v>
      </c>
      <c r="K1283" t="s">
        <v>38</v>
      </c>
      <c r="L1283" t="s">
        <v>3482</v>
      </c>
      <c r="M1283">
        <v>327</v>
      </c>
      <c r="N1283">
        <v>15.5</v>
      </c>
      <c r="O1283">
        <v>18</v>
      </c>
      <c r="P1283">
        <v>3</v>
      </c>
      <c r="Q1283">
        <v>3</v>
      </c>
      <c r="R1283">
        <v>18</v>
      </c>
      <c r="S1283">
        <v>338.66666666666703</v>
      </c>
      <c r="T1283" s="4">
        <v>51.733333587646499</v>
      </c>
      <c r="U1283">
        <v>3.0766666730245</v>
      </c>
      <c r="V1283">
        <v>1.9139999945958499</v>
      </c>
      <c r="X1283">
        <v>390.9</v>
      </c>
      <c r="AE1283">
        <v>1.9510000000000001</v>
      </c>
      <c r="AF1283">
        <v>5.7519999999999998</v>
      </c>
      <c r="AG1283">
        <v>50.136000000000003</v>
      </c>
      <c r="AJ1283" s="5">
        <f t="shared" si="41"/>
        <v>25.697590978985136</v>
      </c>
    </row>
    <row r="1284" spans="1:36" x14ac:dyDescent="0.25">
      <c r="A1284" t="s">
        <v>822</v>
      </c>
      <c r="B1284" t="s">
        <v>826</v>
      </c>
      <c r="C1284" t="s">
        <v>6356</v>
      </c>
      <c r="D1284" t="str">
        <f t="shared" si="40"/>
        <v>Dacryodes sp, B1</v>
      </c>
      <c r="E1284" t="s">
        <v>847</v>
      </c>
      <c r="F1284" t="s">
        <v>116</v>
      </c>
      <c r="G1284">
        <v>154</v>
      </c>
      <c r="H1284">
        <v>44</v>
      </c>
      <c r="I1284">
        <v>3</v>
      </c>
      <c r="J1284">
        <v>4</v>
      </c>
      <c r="K1284" t="s">
        <v>38</v>
      </c>
      <c r="L1284" t="s">
        <v>847</v>
      </c>
      <c r="M1284">
        <v>651</v>
      </c>
      <c r="N1284">
        <v>25.4</v>
      </c>
      <c r="O1284">
        <v>27</v>
      </c>
      <c r="P1284">
        <v>4</v>
      </c>
      <c r="Q1284">
        <v>4</v>
      </c>
      <c r="R1284">
        <v>27</v>
      </c>
      <c r="S1284">
        <v>230.89999898274701</v>
      </c>
      <c r="T1284" s="4">
        <v>53.3333333333333</v>
      </c>
      <c r="U1284">
        <v>2.78666671117147</v>
      </c>
      <c r="V1284">
        <v>0.59100000063578295</v>
      </c>
      <c r="X1284">
        <v>150.4</v>
      </c>
      <c r="Y1284" s="4">
        <v>0.36159999999999998</v>
      </c>
      <c r="Z1284">
        <v>0.34799999999999998</v>
      </c>
      <c r="AA1284">
        <v>2</v>
      </c>
      <c r="AB1284">
        <v>0.54400000000000004</v>
      </c>
      <c r="AC1284">
        <v>9.6965000000000003</v>
      </c>
      <c r="AD1284">
        <v>2.5880000000000001</v>
      </c>
      <c r="AE1284">
        <v>1.8</v>
      </c>
      <c r="AF1284">
        <v>5.07</v>
      </c>
      <c r="AG1284">
        <v>46.26</v>
      </c>
      <c r="AH1284">
        <v>-31.37405876</v>
      </c>
      <c r="AJ1284" s="5">
        <f t="shared" si="41"/>
        <v>25.7</v>
      </c>
    </row>
    <row r="1285" spans="1:36" x14ac:dyDescent="0.25">
      <c r="A1285" t="s">
        <v>822</v>
      </c>
      <c r="B1285" t="s">
        <v>849</v>
      </c>
      <c r="C1285" t="s">
        <v>917</v>
      </c>
      <c r="D1285" t="str">
        <f t="shared" si="40"/>
        <v>Protium gallicum</v>
      </c>
      <c r="E1285" t="s">
        <v>985</v>
      </c>
      <c r="F1285" t="s">
        <v>74</v>
      </c>
      <c r="G1285">
        <v>77</v>
      </c>
      <c r="H1285">
        <v>2</v>
      </c>
      <c r="I1285">
        <v>3</v>
      </c>
      <c r="J1285">
        <v>5</v>
      </c>
      <c r="K1285" t="s">
        <v>38</v>
      </c>
      <c r="L1285" t="s">
        <v>985</v>
      </c>
      <c r="M1285">
        <v>70</v>
      </c>
      <c r="N1285">
        <v>15.9</v>
      </c>
      <c r="O1285">
        <v>21</v>
      </c>
      <c r="P1285">
        <v>3</v>
      </c>
      <c r="Q1285">
        <v>3</v>
      </c>
      <c r="R1285">
        <v>20</v>
      </c>
      <c r="S1285">
        <v>139.666666666667</v>
      </c>
      <c r="T1285" s="4">
        <v>46.199999491373703</v>
      </c>
      <c r="U1285">
        <v>0.76333334048589097</v>
      </c>
      <c r="V1285">
        <v>7.8000001609325395E-2</v>
      </c>
      <c r="X1285">
        <v>33.9</v>
      </c>
      <c r="Y1285" s="4">
        <v>0.59</v>
      </c>
      <c r="Z1285">
        <v>0.55000000000000004</v>
      </c>
      <c r="AE1285">
        <v>1.8939999863505399</v>
      </c>
      <c r="AF1285">
        <v>2.9883799552917498</v>
      </c>
      <c r="AG1285">
        <v>48.701000213622997</v>
      </c>
      <c r="AH1285">
        <v>-31.60366762</v>
      </c>
      <c r="AJ1285" s="5">
        <f t="shared" si="41"/>
        <v>25.713305472331434</v>
      </c>
    </row>
    <row r="1286" spans="1:36" x14ac:dyDescent="0.25">
      <c r="A1286" t="s">
        <v>2365</v>
      </c>
      <c r="B1286" t="s">
        <v>2488</v>
      </c>
      <c r="C1286" t="s">
        <v>2489</v>
      </c>
      <c r="D1286" t="str">
        <f t="shared" si="40"/>
        <v>Pogonophora schomburgkiana</v>
      </c>
      <c r="E1286" t="s">
        <v>2500</v>
      </c>
      <c r="F1286" t="s">
        <v>89</v>
      </c>
      <c r="G1286">
        <v>70</v>
      </c>
      <c r="H1286">
        <v>210</v>
      </c>
      <c r="I1286">
        <v>3</v>
      </c>
      <c r="J1286">
        <v>5</v>
      </c>
      <c r="K1286" t="s">
        <v>38</v>
      </c>
      <c r="L1286" t="s">
        <v>2500</v>
      </c>
      <c r="M1286">
        <v>217</v>
      </c>
      <c r="N1286">
        <v>14.5</v>
      </c>
      <c r="O1286">
        <v>19</v>
      </c>
      <c r="P1286">
        <v>2</v>
      </c>
      <c r="Q1286">
        <v>2</v>
      </c>
      <c r="R1286">
        <v>10</v>
      </c>
      <c r="S1286">
        <v>212.46666463216101</v>
      </c>
      <c r="T1286" s="4">
        <v>56.199999491373703</v>
      </c>
      <c r="U1286">
        <v>1.63333332538605</v>
      </c>
      <c r="V1286">
        <v>0.499666670958201</v>
      </c>
      <c r="X1286">
        <v>199</v>
      </c>
      <c r="AE1286">
        <v>1.855</v>
      </c>
      <c r="AF1286">
        <v>1.611</v>
      </c>
      <c r="AG1286">
        <v>47.716999999999999</v>
      </c>
      <c r="AJ1286" s="5">
        <f t="shared" si="41"/>
        <v>25.723450134770889</v>
      </c>
    </row>
    <row r="1287" spans="1:36" x14ac:dyDescent="0.25">
      <c r="A1287" t="s">
        <v>2969</v>
      </c>
      <c r="B1287" t="s">
        <v>3400</v>
      </c>
      <c r="C1287" t="s">
        <v>3445</v>
      </c>
      <c r="D1287" t="str">
        <f t="shared" si="40"/>
        <v>Lecythis persistens</v>
      </c>
      <c r="E1287" t="s">
        <v>3507</v>
      </c>
      <c r="F1287" t="s">
        <v>116</v>
      </c>
      <c r="G1287">
        <v>131</v>
      </c>
      <c r="H1287">
        <v>61</v>
      </c>
      <c r="I1287">
        <v>3</v>
      </c>
      <c r="J1287">
        <v>5</v>
      </c>
      <c r="K1287" t="s">
        <v>38</v>
      </c>
      <c r="L1287" t="s">
        <v>3507</v>
      </c>
      <c r="M1287">
        <v>327</v>
      </c>
      <c r="N1287">
        <v>10.35</v>
      </c>
      <c r="O1287">
        <v>12</v>
      </c>
      <c r="Q1287">
        <v>1</v>
      </c>
      <c r="S1287">
        <v>256.89999898274698</v>
      </c>
      <c r="T1287" s="4">
        <v>47.6666666666667</v>
      </c>
      <c r="U1287">
        <v>2.4166666269302399</v>
      </c>
      <c r="V1287">
        <v>1.6233333349227901</v>
      </c>
      <c r="X1287">
        <v>422.7</v>
      </c>
      <c r="AE1287">
        <v>1.9770000129938099</v>
      </c>
      <c r="AF1287">
        <v>5.4466700553893999</v>
      </c>
      <c r="AG1287">
        <v>50.8660018444061</v>
      </c>
      <c r="AH1287">
        <v>-32.92772291</v>
      </c>
      <c r="AJ1287" s="5">
        <f t="shared" si="41"/>
        <v>25.728882908492608</v>
      </c>
    </row>
    <row r="1288" spans="1:36" x14ac:dyDescent="0.25">
      <c r="A1288" t="s">
        <v>124</v>
      </c>
      <c r="B1288" t="s">
        <v>170</v>
      </c>
      <c r="C1288" t="s">
        <v>182</v>
      </c>
      <c r="D1288" t="str">
        <f t="shared" si="40"/>
        <v>Guatteria wachenheimii</v>
      </c>
      <c r="E1288" t="s">
        <v>185</v>
      </c>
      <c r="F1288" t="s">
        <v>116</v>
      </c>
      <c r="G1288">
        <v>194</v>
      </c>
      <c r="H1288">
        <v>56</v>
      </c>
      <c r="I1288">
        <v>3</v>
      </c>
      <c r="J1288">
        <v>4</v>
      </c>
      <c r="K1288" t="s">
        <v>38</v>
      </c>
      <c r="L1288" t="s">
        <v>185</v>
      </c>
      <c r="M1288">
        <v>15</v>
      </c>
      <c r="N1288">
        <v>16.899999999999999</v>
      </c>
      <c r="O1288">
        <v>19</v>
      </c>
      <c r="P1288">
        <v>1</v>
      </c>
      <c r="Q1288">
        <v>1</v>
      </c>
      <c r="R1288">
        <v>19</v>
      </c>
      <c r="S1288">
        <v>155.46666463216101</v>
      </c>
      <c r="T1288" s="4">
        <v>51.433333079020201</v>
      </c>
      <c r="U1288">
        <v>1.77666664123535</v>
      </c>
      <c r="V1288">
        <v>0.78866666555404696</v>
      </c>
      <c r="X1288">
        <v>293.8</v>
      </c>
      <c r="Y1288" s="4">
        <v>0.54800000000000004</v>
      </c>
      <c r="Z1288">
        <v>0.8105</v>
      </c>
      <c r="AB1288">
        <v>0.48499999999999999</v>
      </c>
      <c r="AC1288">
        <v>12.693</v>
      </c>
      <c r="AD1288">
        <v>2.6444999999999999</v>
      </c>
      <c r="AE1288">
        <v>1.84599999338388</v>
      </c>
      <c r="AF1288">
        <v>4.7535300254821804</v>
      </c>
      <c r="AG1288">
        <v>47.536998987197897</v>
      </c>
      <c r="AH1288">
        <v>-33.836275950000001</v>
      </c>
      <c r="AJ1288" s="5">
        <f t="shared" si="41"/>
        <v>25.751353823170067</v>
      </c>
    </row>
    <row r="1289" spans="1:36" x14ac:dyDescent="0.25">
      <c r="A1289" t="s">
        <v>822</v>
      </c>
      <c r="B1289" t="s">
        <v>849</v>
      </c>
      <c r="C1289" t="s">
        <v>872</v>
      </c>
      <c r="D1289" t="str">
        <f t="shared" si="40"/>
        <v>Protium decandrum</v>
      </c>
      <c r="E1289" t="s">
        <v>879</v>
      </c>
      <c r="F1289" t="s">
        <v>37</v>
      </c>
      <c r="G1289">
        <v>55</v>
      </c>
      <c r="H1289">
        <v>69</v>
      </c>
      <c r="I1289">
        <v>3</v>
      </c>
      <c r="J1289">
        <v>5</v>
      </c>
      <c r="K1289" t="s">
        <v>38</v>
      </c>
      <c r="L1289" t="s">
        <v>879</v>
      </c>
      <c r="M1289">
        <v>69</v>
      </c>
      <c r="N1289">
        <v>21.5</v>
      </c>
      <c r="O1289">
        <v>24</v>
      </c>
      <c r="P1289">
        <v>3</v>
      </c>
      <c r="Q1289">
        <v>3</v>
      </c>
      <c r="R1289">
        <v>20</v>
      </c>
      <c r="S1289">
        <v>222.53333536783899</v>
      </c>
      <c r="T1289" s="4">
        <v>58.599999745686901</v>
      </c>
      <c r="U1289">
        <v>1.9899999698003099</v>
      </c>
      <c r="V1289">
        <v>0.34433333079020201</v>
      </c>
      <c r="X1289">
        <v>96.8</v>
      </c>
      <c r="AA1289">
        <v>3</v>
      </c>
      <c r="AB1289">
        <v>0.58670574426651001</v>
      </c>
      <c r="AC1289">
        <v>9.9804999999999993</v>
      </c>
      <c r="AD1289">
        <v>0.74483635999999998</v>
      </c>
      <c r="AE1289">
        <v>1.90200004726648</v>
      </c>
      <c r="AF1289">
        <v>2.91702008247375</v>
      </c>
      <c r="AG1289">
        <v>48.989999294280999</v>
      </c>
      <c r="AH1289">
        <v>-31.552508979999999</v>
      </c>
      <c r="AJ1289" s="5">
        <f t="shared" si="41"/>
        <v>25.757096780669663</v>
      </c>
    </row>
    <row r="1290" spans="1:36" x14ac:dyDescent="0.25">
      <c r="A1290" t="s">
        <v>2042</v>
      </c>
      <c r="B1290" t="s">
        <v>2131</v>
      </c>
      <c r="C1290" t="s">
        <v>6369</v>
      </c>
      <c r="D1290" t="str">
        <f t="shared" si="40"/>
        <v>Tovomita sp, B8</v>
      </c>
      <c r="E1290" t="s">
        <v>2202</v>
      </c>
      <c r="F1290" t="s">
        <v>89</v>
      </c>
      <c r="G1290">
        <v>78</v>
      </c>
      <c r="H1290">
        <v>196</v>
      </c>
      <c r="I1290">
        <v>3</v>
      </c>
      <c r="J1290">
        <v>4</v>
      </c>
      <c r="K1290" t="s">
        <v>38</v>
      </c>
      <c r="L1290" t="s">
        <v>2202</v>
      </c>
      <c r="M1290">
        <v>173</v>
      </c>
      <c r="N1290">
        <v>20.2</v>
      </c>
      <c r="O1290">
        <v>15</v>
      </c>
      <c r="P1290">
        <v>3</v>
      </c>
      <c r="Q1290">
        <v>3</v>
      </c>
      <c r="R1290">
        <v>12</v>
      </c>
      <c r="S1290">
        <v>238.666666666667</v>
      </c>
      <c r="T1290" s="4">
        <v>62</v>
      </c>
      <c r="U1290">
        <v>1.30666665236155</v>
      </c>
      <c r="V1290">
        <v>0.210666661461194</v>
      </c>
      <c r="X1290">
        <v>59.1</v>
      </c>
      <c r="Y1290" s="4">
        <v>0.82240000000000002</v>
      </c>
      <c r="AA1290">
        <v>6</v>
      </c>
      <c r="AE1290">
        <v>1.95</v>
      </c>
      <c r="AF1290">
        <v>-0.17399999999999999</v>
      </c>
      <c r="AG1290">
        <v>50.23</v>
      </c>
      <c r="AH1290">
        <v>-32.3663156</v>
      </c>
      <c r="AJ1290" s="5">
        <f t="shared" si="41"/>
        <v>25.758974358974356</v>
      </c>
    </row>
    <row r="1291" spans="1:36" x14ac:dyDescent="0.25">
      <c r="A1291" t="s">
        <v>822</v>
      </c>
      <c r="B1291" t="s">
        <v>1144</v>
      </c>
      <c r="C1291" t="s">
        <v>1145</v>
      </c>
      <c r="D1291" t="str">
        <f t="shared" si="40"/>
        <v>Tetragastris altissima</v>
      </c>
      <c r="E1291" t="s">
        <v>1147</v>
      </c>
      <c r="F1291" t="s">
        <v>74</v>
      </c>
      <c r="G1291">
        <v>46</v>
      </c>
      <c r="H1291">
        <v>23</v>
      </c>
      <c r="I1291">
        <v>3</v>
      </c>
      <c r="J1291">
        <v>5</v>
      </c>
      <c r="K1291" t="s">
        <v>38</v>
      </c>
      <c r="L1291" t="s">
        <v>1147</v>
      </c>
      <c r="M1291">
        <v>81</v>
      </c>
      <c r="N1291">
        <v>10</v>
      </c>
      <c r="O1291">
        <v>15</v>
      </c>
      <c r="P1291">
        <v>3</v>
      </c>
      <c r="Q1291">
        <v>3</v>
      </c>
      <c r="R1291">
        <v>15</v>
      </c>
      <c r="S1291">
        <v>219.666666666667</v>
      </c>
      <c r="T1291" s="4">
        <v>56.3333333333333</v>
      </c>
      <c r="U1291">
        <v>2.2133333683013898</v>
      </c>
      <c r="V1291">
        <v>0.64233332872390703</v>
      </c>
      <c r="X1291">
        <v>184.8</v>
      </c>
      <c r="Y1291" s="4">
        <v>0.68</v>
      </c>
      <c r="Z1291">
        <v>0.49</v>
      </c>
      <c r="AA1291">
        <v>3</v>
      </c>
      <c r="AB1291">
        <v>0.59499999999999997</v>
      </c>
      <c r="AC1291">
        <v>12.1518</v>
      </c>
      <c r="AD1291">
        <v>2.3879999999999999</v>
      </c>
      <c r="AE1291">
        <v>1.82199999690056</v>
      </c>
      <c r="AF1291">
        <v>3.0913999080657999</v>
      </c>
      <c r="AG1291">
        <v>46.935001015663097</v>
      </c>
      <c r="AH1291">
        <v>-31.80788184</v>
      </c>
      <c r="AJ1291" s="5">
        <f t="shared" si="41"/>
        <v>25.760154278542892</v>
      </c>
    </row>
    <row r="1292" spans="1:36" x14ac:dyDescent="0.25">
      <c r="A1292" t="s">
        <v>4889</v>
      </c>
      <c r="B1292" t="s">
        <v>5330</v>
      </c>
      <c r="C1292" t="s">
        <v>5339</v>
      </c>
      <c r="D1292" t="str">
        <f t="shared" si="40"/>
        <v>Pradosia ptychandra</v>
      </c>
      <c r="E1292" t="s">
        <v>5353</v>
      </c>
      <c r="F1292" t="s">
        <v>116</v>
      </c>
      <c r="G1292">
        <v>153</v>
      </c>
      <c r="H1292">
        <v>53</v>
      </c>
      <c r="I1292">
        <v>3</v>
      </c>
      <c r="J1292">
        <v>5</v>
      </c>
      <c r="K1292" t="s">
        <v>38</v>
      </c>
      <c r="L1292" t="s">
        <v>5353</v>
      </c>
      <c r="M1292">
        <v>590</v>
      </c>
      <c r="N1292">
        <v>11.8</v>
      </c>
      <c r="O1292">
        <v>10</v>
      </c>
      <c r="P1292">
        <v>2</v>
      </c>
      <c r="Q1292">
        <v>3</v>
      </c>
      <c r="R1292">
        <v>10</v>
      </c>
      <c r="S1292">
        <v>172.03333028157601</v>
      </c>
      <c r="T1292" s="4">
        <v>50.5</v>
      </c>
      <c r="U1292">
        <v>1.8300000031789101</v>
      </c>
      <c r="V1292">
        <v>0.48166667421658799</v>
      </c>
      <c r="X1292">
        <v>146.19999999999999</v>
      </c>
      <c r="Y1292" s="4">
        <v>0.56999999999999995</v>
      </c>
      <c r="Z1292">
        <v>0.95799999999999996</v>
      </c>
      <c r="AA1292">
        <v>2</v>
      </c>
      <c r="AB1292">
        <v>0.55900000000000005</v>
      </c>
      <c r="AC1292">
        <v>8.8315000000000001</v>
      </c>
      <c r="AD1292">
        <v>1.8540000000000001</v>
      </c>
      <c r="AE1292">
        <v>1.88</v>
      </c>
      <c r="AF1292">
        <v>4.9420000000000002</v>
      </c>
      <c r="AG1292">
        <v>48.45</v>
      </c>
      <c r="AH1292">
        <v>-30.875470830000001</v>
      </c>
      <c r="AJ1292" s="5">
        <f t="shared" si="41"/>
        <v>25.771276595744684</v>
      </c>
    </row>
    <row r="1293" spans="1:36" x14ac:dyDescent="0.25">
      <c r="A1293" t="s">
        <v>4332</v>
      </c>
      <c r="B1293" t="s">
        <v>4335</v>
      </c>
      <c r="C1293" t="s">
        <v>4340</v>
      </c>
      <c r="D1293" t="str">
        <f t="shared" si="40"/>
        <v>Eugenia cupulata</v>
      </c>
      <c r="E1293" t="s">
        <v>4342</v>
      </c>
      <c r="F1293" t="s">
        <v>89</v>
      </c>
      <c r="G1293">
        <v>65</v>
      </c>
      <c r="H1293">
        <v>183</v>
      </c>
      <c r="I1293">
        <v>3</v>
      </c>
      <c r="J1293">
        <v>5</v>
      </c>
      <c r="K1293" t="s">
        <v>38</v>
      </c>
      <c r="L1293" t="s">
        <v>4342</v>
      </c>
      <c r="M1293">
        <v>816</v>
      </c>
      <c r="N1293">
        <v>12.4</v>
      </c>
      <c r="O1293">
        <v>15</v>
      </c>
      <c r="P1293">
        <v>3</v>
      </c>
      <c r="Q1293">
        <v>2</v>
      </c>
      <c r="R1293">
        <v>12</v>
      </c>
      <c r="S1293">
        <v>267.66666158040402</v>
      </c>
      <c r="T1293" s="4">
        <v>68.733334859212206</v>
      </c>
      <c r="U1293">
        <v>2.8366667429606101</v>
      </c>
      <c r="V1293">
        <v>2.36633336544037</v>
      </c>
      <c r="X1293">
        <v>461.8</v>
      </c>
      <c r="AE1293">
        <v>1.79</v>
      </c>
      <c r="AF1293">
        <v>-2.3140000000000001</v>
      </c>
      <c r="AG1293">
        <v>46.14</v>
      </c>
      <c r="AH1293">
        <v>-34.167205899999999</v>
      </c>
      <c r="AJ1293" s="5">
        <f t="shared" si="41"/>
        <v>25.776536312849164</v>
      </c>
    </row>
    <row r="1294" spans="1:36" x14ac:dyDescent="0.25">
      <c r="A1294" t="s">
        <v>2042</v>
      </c>
      <c r="B1294" t="s">
        <v>2089</v>
      </c>
      <c r="C1294" t="s">
        <v>6377</v>
      </c>
      <c r="D1294" t="str">
        <f t="shared" si="40"/>
        <v>Symphonia sp, 1</v>
      </c>
      <c r="E1294" t="s">
        <v>2095</v>
      </c>
      <c r="F1294" t="s">
        <v>74</v>
      </c>
      <c r="G1294">
        <v>26</v>
      </c>
      <c r="H1294">
        <v>73</v>
      </c>
      <c r="I1294">
        <v>3</v>
      </c>
      <c r="J1294">
        <v>4</v>
      </c>
      <c r="K1294" t="s">
        <v>38</v>
      </c>
      <c r="L1294" t="s">
        <v>2095</v>
      </c>
      <c r="M1294">
        <v>164</v>
      </c>
      <c r="N1294">
        <v>33.700000000000003</v>
      </c>
      <c r="P1294">
        <v>4</v>
      </c>
      <c r="Q1294">
        <v>3</v>
      </c>
      <c r="R1294">
        <v>25</v>
      </c>
      <c r="S1294">
        <v>347.70001220703102</v>
      </c>
      <c r="T1294" s="4">
        <v>68.533334096272796</v>
      </c>
      <c r="U1294">
        <v>1.29666670163472</v>
      </c>
      <c r="V1294">
        <v>0.24100000162919399</v>
      </c>
      <c r="X1294">
        <v>58.2</v>
      </c>
      <c r="Y1294" s="4">
        <v>0.62</v>
      </c>
      <c r="Z1294">
        <v>0.68</v>
      </c>
      <c r="AA1294">
        <v>5</v>
      </c>
      <c r="AB1294">
        <v>0.69499999999999995</v>
      </c>
      <c r="AC1294">
        <v>11.5807</v>
      </c>
      <c r="AD1294">
        <v>2.2469999999999999</v>
      </c>
      <c r="AE1294">
        <v>1.9379999488592099</v>
      </c>
      <c r="AF1294">
        <v>2.1630699634552002</v>
      </c>
      <c r="AG1294">
        <v>49.972999095916698</v>
      </c>
      <c r="AH1294">
        <v>-31.53733343</v>
      </c>
      <c r="AJ1294" s="5">
        <f t="shared" si="41"/>
        <v>25.785861927051627</v>
      </c>
    </row>
    <row r="1295" spans="1:36" x14ac:dyDescent="0.25">
      <c r="A1295" t="s">
        <v>372</v>
      </c>
      <c r="B1295" t="s">
        <v>415</v>
      </c>
      <c r="C1295" t="s">
        <v>433</v>
      </c>
      <c r="D1295" t="str">
        <f t="shared" si="40"/>
        <v>Aspidosperma marcgravianum</v>
      </c>
      <c r="E1295" t="s">
        <v>441</v>
      </c>
      <c r="F1295" t="s">
        <v>89</v>
      </c>
      <c r="G1295">
        <v>67</v>
      </c>
      <c r="H1295">
        <v>222</v>
      </c>
      <c r="I1295">
        <v>3</v>
      </c>
      <c r="J1295">
        <v>5</v>
      </c>
      <c r="K1295" t="s">
        <v>38</v>
      </c>
      <c r="L1295" t="s">
        <v>441</v>
      </c>
      <c r="M1295">
        <v>28</v>
      </c>
      <c r="N1295">
        <v>23.6</v>
      </c>
      <c r="O1295">
        <v>21</v>
      </c>
      <c r="P1295">
        <v>2</v>
      </c>
      <c r="Q1295">
        <v>2</v>
      </c>
      <c r="R1295">
        <v>12</v>
      </c>
      <c r="S1295">
        <v>253.70000712076799</v>
      </c>
      <c r="T1295" s="4">
        <v>61.566666920979799</v>
      </c>
      <c r="U1295">
        <v>1.0366666515668199</v>
      </c>
      <c r="V1295">
        <v>0.48966666062672898</v>
      </c>
      <c r="X1295">
        <v>134.1</v>
      </c>
      <c r="Y1295" s="4">
        <v>0.73160000000000003</v>
      </c>
      <c r="AA1295">
        <v>3</v>
      </c>
      <c r="AE1295">
        <v>1.92</v>
      </c>
      <c r="AF1295">
        <v>1.296</v>
      </c>
      <c r="AG1295">
        <v>49.51</v>
      </c>
      <c r="AH1295">
        <v>-31.171962480000001</v>
      </c>
      <c r="AJ1295" s="5">
        <f t="shared" si="41"/>
        <v>25.786458333333332</v>
      </c>
    </row>
    <row r="1296" spans="1:36" x14ac:dyDescent="0.25">
      <c r="A1296" t="s">
        <v>2365</v>
      </c>
      <c r="B1296" t="s">
        <v>2453</v>
      </c>
      <c r="C1296" t="s">
        <v>63</v>
      </c>
      <c r="D1296" t="str">
        <f t="shared" si="40"/>
        <v>Hevea guianensis</v>
      </c>
      <c r="E1296" t="s">
        <v>2460</v>
      </c>
      <c r="F1296" t="s">
        <v>89</v>
      </c>
      <c r="G1296">
        <v>5</v>
      </c>
      <c r="H1296">
        <v>168</v>
      </c>
      <c r="I1296">
        <v>3</v>
      </c>
      <c r="J1296">
        <v>5</v>
      </c>
      <c r="K1296" t="s">
        <v>38</v>
      </c>
      <c r="L1296" t="s">
        <v>2460</v>
      </c>
      <c r="M1296">
        <v>212</v>
      </c>
      <c r="N1296">
        <v>29.3</v>
      </c>
      <c r="O1296">
        <v>56</v>
      </c>
      <c r="P1296">
        <v>5</v>
      </c>
      <c r="Q1296">
        <v>5</v>
      </c>
      <c r="R1296">
        <v>25</v>
      </c>
      <c r="S1296">
        <v>288.33333333333297</v>
      </c>
      <c r="T1296" s="4">
        <v>55.099999745686901</v>
      </c>
      <c r="U1296">
        <v>1.7233333190282201</v>
      </c>
      <c r="V1296">
        <v>0.30233333508173599</v>
      </c>
      <c r="X1296">
        <v>72.599999999999994</v>
      </c>
      <c r="Y1296" s="4">
        <v>0.60129999999999995</v>
      </c>
      <c r="AA1296">
        <v>6</v>
      </c>
      <c r="AE1296">
        <v>2.0299999999999998</v>
      </c>
      <c r="AF1296">
        <v>-2.5569999999999999</v>
      </c>
      <c r="AG1296">
        <v>52.38</v>
      </c>
      <c r="AH1296">
        <v>-28.979236830000001</v>
      </c>
      <c r="AJ1296" s="5">
        <f t="shared" si="41"/>
        <v>25.802955665024633</v>
      </c>
    </row>
    <row r="1297" spans="1:36" x14ac:dyDescent="0.25">
      <c r="A1297" t="s">
        <v>4111</v>
      </c>
      <c r="B1297" t="s">
        <v>4112</v>
      </c>
      <c r="C1297" t="s">
        <v>4113</v>
      </c>
      <c r="D1297" t="str">
        <f t="shared" si="40"/>
        <v>Iryanthera hostmannii</v>
      </c>
      <c r="E1297" t="s">
        <v>4120</v>
      </c>
      <c r="F1297" t="s">
        <v>89</v>
      </c>
      <c r="G1297">
        <v>9</v>
      </c>
      <c r="H1297">
        <v>161</v>
      </c>
      <c r="I1297">
        <v>3</v>
      </c>
      <c r="J1297">
        <v>5</v>
      </c>
      <c r="K1297" t="s">
        <v>38</v>
      </c>
      <c r="L1297" t="s">
        <v>4120</v>
      </c>
      <c r="M1297">
        <v>410</v>
      </c>
      <c r="N1297">
        <v>12.7</v>
      </c>
      <c r="O1297">
        <v>10</v>
      </c>
      <c r="P1297">
        <v>2</v>
      </c>
      <c r="Q1297">
        <v>2</v>
      </c>
      <c r="R1297">
        <v>10</v>
      </c>
      <c r="S1297">
        <v>231.233332316081</v>
      </c>
      <c r="T1297" s="4">
        <v>65.933331807454394</v>
      </c>
      <c r="U1297">
        <v>0.89000000556309999</v>
      </c>
      <c r="V1297">
        <v>1.08799999952316</v>
      </c>
      <c r="X1297">
        <v>273.5</v>
      </c>
      <c r="Y1297" s="4">
        <v>0.59040000000000004</v>
      </c>
      <c r="AA1297">
        <v>3</v>
      </c>
      <c r="AE1297">
        <v>2.02</v>
      </c>
      <c r="AF1297">
        <v>1.359</v>
      </c>
      <c r="AG1297">
        <v>52.13</v>
      </c>
      <c r="AH1297">
        <v>-32.537589629999999</v>
      </c>
      <c r="AJ1297" s="5">
        <f t="shared" si="41"/>
        <v>25.806930693069308</v>
      </c>
    </row>
    <row r="1298" spans="1:36" x14ac:dyDescent="0.25">
      <c r="A1298" t="s">
        <v>2042</v>
      </c>
      <c r="B1298" t="s">
        <v>2131</v>
      </c>
      <c r="C1298" t="s">
        <v>6379</v>
      </c>
      <c r="D1298" t="str">
        <f t="shared" si="40"/>
        <v>Tovomita sp, B4</v>
      </c>
      <c r="E1298" t="s">
        <v>2183</v>
      </c>
      <c r="F1298" t="s">
        <v>37</v>
      </c>
      <c r="G1298">
        <v>79</v>
      </c>
      <c r="H1298">
        <v>52</v>
      </c>
      <c r="I1298">
        <v>3</v>
      </c>
      <c r="J1298">
        <v>4</v>
      </c>
      <c r="K1298" t="s">
        <v>38</v>
      </c>
      <c r="L1298" t="s">
        <v>2183</v>
      </c>
      <c r="M1298">
        <v>169</v>
      </c>
      <c r="N1298">
        <v>29.6</v>
      </c>
      <c r="O1298">
        <v>22</v>
      </c>
      <c r="P1298">
        <v>3</v>
      </c>
      <c r="Q1298">
        <v>4</v>
      </c>
      <c r="R1298">
        <v>22</v>
      </c>
      <c r="S1298">
        <v>294</v>
      </c>
      <c r="T1298" s="4">
        <v>59.266666412353501</v>
      </c>
      <c r="U1298">
        <v>1.0066666801770501</v>
      </c>
      <c r="V1298">
        <v>0.56099998950958296</v>
      </c>
      <c r="X1298">
        <v>145.69999999999999</v>
      </c>
      <c r="Y1298" s="4">
        <v>0.66</v>
      </c>
      <c r="Z1298">
        <v>0.47</v>
      </c>
      <c r="AA1298">
        <v>6</v>
      </c>
      <c r="AB1298">
        <v>0.74843138456344604</v>
      </c>
      <c r="AC1298">
        <v>10.9458</v>
      </c>
      <c r="AD1298">
        <v>1.02897219</v>
      </c>
      <c r="AE1298">
        <v>1.99999995529652</v>
      </c>
      <c r="AF1298">
        <v>2.7401900291442902</v>
      </c>
      <c r="AG1298">
        <v>51.616001129150398</v>
      </c>
      <c r="AH1298">
        <v>-31.082471640000001</v>
      </c>
      <c r="AJ1298" s="5">
        <f t="shared" si="41"/>
        <v>25.808001141428932</v>
      </c>
    </row>
    <row r="1299" spans="1:36" x14ac:dyDescent="0.25">
      <c r="A1299" t="s">
        <v>4482</v>
      </c>
      <c r="B1299" t="s">
        <v>4652</v>
      </c>
      <c r="C1299" t="s">
        <v>4653</v>
      </c>
      <c r="D1299" t="str">
        <f t="shared" si="40"/>
        <v>Vatairea erythrocarpa</v>
      </c>
      <c r="E1299" t="s">
        <v>4654</v>
      </c>
      <c r="F1299" t="s">
        <v>40</v>
      </c>
      <c r="G1299">
        <v>8</v>
      </c>
      <c r="H1299">
        <v>16</v>
      </c>
      <c r="I1299">
        <v>3</v>
      </c>
      <c r="J1299">
        <v>5</v>
      </c>
      <c r="K1299" t="s">
        <v>38</v>
      </c>
      <c r="L1299" t="s">
        <v>4654</v>
      </c>
      <c r="M1299">
        <v>482</v>
      </c>
      <c r="N1299">
        <v>47.7</v>
      </c>
      <c r="O1299">
        <v>33</v>
      </c>
      <c r="P1299">
        <v>5</v>
      </c>
      <c r="Q1299">
        <v>4</v>
      </c>
      <c r="R1299">
        <v>27</v>
      </c>
      <c r="S1299">
        <v>253.90000406901001</v>
      </c>
      <c r="T1299" s="4">
        <v>51.533332824707003</v>
      </c>
      <c r="U1299">
        <v>1.8500000238418599</v>
      </c>
      <c r="V1299">
        <v>0.22800000011920901</v>
      </c>
      <c r="X1299">
        <v>71.099999999999994</v>
      </c>
      <c r="Y1299" s="4">
        <v>0.60580000000000001</v>
      </c>
      <c r="Z1299">
        <v>0.85089999999999999</v>
      </c>
      <c r="AE1299">
        <v>1.91900003701448</v>
      </c>
      <c r="AF1299">
        <v>2.2355000972747798</v>
      </c>
      <c r="AG1299">
        <v>49.542000889778102</v>
      </c>
      <c r="AH1299">
        <v>-30.59167892</v>
      </c>
      <c r="AJ1299" s="5">
        <f t="shared" si="41"/>
        <v>25.816571096503985</v>
      </c>
    </row>
    <row r="1300" spans="1:36" x14ac:dyDescent="0.25">
      <c r="A1300" t="s">
        <v>2969</v>
      </c>
      <c r="B1300" t="s">
        <v>3400</v>
      </c>
      <c r="C1300" t="s">
        <v>3445</v>
      </c>
      <c r="D1300" t="str">
        <f t="shared" si="40"/>
        <v>Lecythis persistens</v>
      </c>
      <c r="E1300" t="s">
        <v>3506</v>
      </c>
      <c r="F1300" t="s">
        <v>116</v>
      </c>
      <c r="G1300">
        <v>176</v>
      </c>
      <c r="H1300">
        <v>32</v>
      </c>
      <c r="I1300">
        <v>3</v>
      </c>
      <c r="J1300">
        <v>5</v>
      </c>
      <c r="K1300" t="s">
        <v>38</v>
      </c>
      <c r="L1300" t="s">
        <v>3506</v>
      </c>
      <c r="M1300">
        <v>327</v>
      </c>
      <c r="N1300">
        <v>10</v>
      </c>
      <c r="O1300">
        <v>12</v>
      </c>
      <c r="P1300">
        <v>1</v>
      </c>
      <c r="Q1300">
        <v>1</v>
      </c>
      <c r="R1300">
        <v>12</v>
      </c>
      <c r="S1300">
        <v>262.89999898274698</v>
      </c>
      <c r="T1300" s="4">
        <v>51.133332570393897</v>
      </c>
      <c r="U1300">
        <v>2.9500000476837198</v>
      </c>
      <c r="V1300">
        <v>1.16300002733866</v>
      </c>
      <c r="X1300">
        <v>307</v>
      </c>
      <c r="AE1300">
        <v>1.9260000437498099</v>
      </c>
      <c r="AF1300">
        <v>3.78903007507324</v>
      </c>
      <c r="AG1300">
        <v>49.744001030921901</v>
      </c>
      <c r="AH1300">
        <v>-35.810014729999999</v>
      </c>
      <c r="AJ1300" s="5">
        <f t="shared" si="41"/>
        <v>25.827621963119601</v>
      </c>
    </row>
    <row r="1301" spans="1:36" x14ac:dyDescent="0.25">
      <c r="A1301" t="s">
        <v>4889</v>
      </c>
      <c r="B1301" t="s">
        <v>5067</v>
      </c>
      <c r="C1301" t="s">
        <v>4370</v>
      </c>
      <c r="D1301" t="str">
        <f t="shared" si="40"/>
        <v>Pouteria decorticans</v>
      </c>
      <c r="E1301" t="s">
        <v>5102</v>
      </c>
      <c r="F1301" t="s">
        <v>116</v>
      </c>
      <c r="G1301">
        <v>110</v>
      </c>
      <c r="H1301">
        <v>90</v>
      </c>
      <c r="I1301">
        <v>3</v>
      </c>
      <c r="J1301">
        <v>5</v>
      </c>
      <c r="K1301" t="s">
        <v>38</v>
      </c>
      <c r="L1301" t="s">
        <v>5102</v>
      </c>
      <c r="M1301">
        <v>555</v>
      </c>
      <c r="N1301">
        <v>17.2</v>
      </c>
      <c r="O1301">
        <v>22</v>
      </c>
      <c r="P1301">
        <v>2</v>
      </c>
      <c r="Q1301">
        <v>3</v>
      </c>
      <c r="R1301">
        <v>16</v>
      </c>
      <c r="S1301">
        <v>228.56666564941401</v>
      </c>
      <c r="T1301" s="4">
        <v>63.5</v>
      </c>
      <c r="U1301">
        <v>1.7466666698455799</v>
      </c>
      <c r="V1301">
        <v>0.48899999260902399</v>
      </c>
      <c r="X1301">
        <v>123.9</v>
      </c>
      <c r="AE1301">
        <v>1.96</v>
      </c>
      <c r="AF1301">
        <v>4.26</v>
      </c>
      <c r="AG1301">
        <v>50.66</v>
      </c>
      <c r="AH1301">
        <v>-33.956497249999998</v>
      </c>
      <c r="AJ1301" s="5">
        <f t="shared" si="41"/>
        <v>25.846938775510203</v>
      </c>
    </row>
    <row r="1302" spans="1:36" x14ac:dyDescent="0.25">
      <c r="A1302" t="s">
        <v>2229</v>
      </c>
      <c r="B1302" t="s">
        <v>2230</v>
      </c>
      <c r="C1302" t="s">
        <v>2236</v>
      </c>
      <c r="D1302" t="str">
        <f t="shared" si="40"/>
        <v>Tapura capitulifera</v>
      </c>
      <c r="E1302" t="s">
        <v>2244</v>
      </c>
      <c r="F1302" t="s">
        <v>89</v>
      </c>
      <c r="G1302">
        <v>37</v>
      </c>
      <c r="H1302">
        <v>164</v>
      </c>
      <c r="I1302">
        <v>3</v>
      </c>
      <c r="J1302">
        <v>5</v>
      </c>
      <c r="K1302" t="s">
        <v>38</v>
      </c>
      <c r="L1302" t="s">
        <v>2244</v>
      </c>
      <c r="M1302">
        <v>183</v>
      </c>
      <c r="N1302">
        <v>13.1</v>
      </c>
      <c r="O1302">
        <v>16</v>
      </c>
      <c r="P1302">
        <v>3</v>
      </c>
      <c r="Q1302">
        <v>3</v>
      </c>
      <c r="R1302">
        <v>15</v>
      </c>
      <c r="S1302">
        <v>372.33333333333297</v>
      </c>
      <c r="T1302" s="4">
        <v>68.566668192545606</v>
      </c>
      <c r="U1302">
        <v>3.1966667175293</v>
      </c>
      <c r="V1302">
        <v>0.50466666618982903</v>
      </c>
      <c r="X1302">
        <v>105.8</v>
      </c>
      <c r="AE1302">
        <v>1.45</v>
      </c>
      <c r="AF1302">
        <v>1.5620000000000001</v>
      </c>
      <c r="AG1302">
        <v>37.479999999999997</v>
      </c>
      <c r="AH1302">
        <v>-32.980498709999999</v>
      </c>
      <c r="AJ1302" s="5">
        <f t="shared" si="41"/>
        <v>25.848275862068963</v>
      </c>
    </row>
    <row r="1303" spans="1:36" x14ac:dyDescent="0.25">
      <c r="A1303" t="s">
        <v>4675</v>
      </c>
      <c r="B1303" t="s">
        <v>4685</v>
      </c>
      <c r="C1303" t="s">
        <v>4687</v>
      </c>
      <c r="D1303" t="str">
        <f t="shared" si="40"/>
        <v>Quiina obovata</v>
      </c>
      <c r="E1303" t="s">
        <v>4688</v>
      </c>
      <c r="F1303" t="s">
        <v>37</v>
      </c>
      <c r="G1303">
        <v>92</v>
      </c>
      <c r="H1303">
        <v>43</v>
      </c>
      <c r="I1303">
        <v>3</v>
      </c>
      <c r="J1303">
        <v>4</v>
      </c>
      <c r="K1303" t="s">
        <v>38</v>
      </c>
      <c r="L1303" t="s">
        <v>4688</v>
      </c>
      <c r="M1303">
        <v>488</v>
      </c>
      <c r="N1303">
        <v>16.899999999999999</v>
      </c>
      <c r="O1303">
        <v>15</v>
      </c>
      <c r="P1303">
        <v>3</v>
      </c>
      <c r="Q1303">
        <v>3</v>
      </c>
      <c r="R1303">
        <v>10</v>
      </c>
      <c r="S1303">
        <v>177.10000101725299</v>
      </c>
      <c r="T1303" s="4">
        <v>53.6666653951009</v>
      </c>
      <c r="U1303">
        <v>1.9033333460489901</v>
      </c>
      <c r="V1303">
        <v>2.7956666151682499</v>
      </c>
      <c r="X1303">
        <v>900.9</v>
      </c>
      <c r="Y1303" s="4">
        <v>0.77</v>
      </c>
      <c r="Z1303">
        <v>0.31</v>
      </c>
      <c r="AA1303">
        <v>3</v>
      </c>
      <c r="AB1303">
        <v>0.585166215896606</v>
      </c>
      <c r="AC1303">
        <v>9.5822500000000002</v>
      </c>
      <c r="AD1303">
        <v>1.27349739</v>
      </c>
      <c r="AE1303">
        <v>1.9349999725818601</v>
      </c>
      <c r="AF1303">
        <v>1.99353003501892</v>
      </c>
      <c r="AG1303">
        <v>50.016999244689899</v>
      </c>
      <c r="AH1303">
        <v>-34.206765369999999</v>
      </c>
      <c r="AJ1303" s="5">
        <f t="shared" si="41"/>
        <v>25.848578787291913</v>
      </c>
    </row>
    <row r="1304" spans="1:36" x14ac:dyDescent="0.25">
      <c r="A1304" t="s">
        <v>2783</v>
      </c>
      <c r="B1304" t="s">
        <v>2885</v>
      </c>
      <c r="C1304" t="s">
        <v>2886</v>
      </c>
      <c r="D1304" t="str">
        <f t="shared" si="40"/>
        <v>Sextonia rubra</v>
      </c>
      <c r="E1304" t="s">
        <v>2888</v>
      </c>
      <c r="F1304" t="s">
        <v>37</v>
      </c>
      <c r="G1304">
        <v>69</v>
      </c>
      <c r="H1304">
        <v>93</v>
      </c>
      <c r="I1304">
        <v>3</v>
      </c>
      <c r="J1304">
        <v>5</v>
      </c>
      <c r="K1304" t="s">
        <v>38</v>
      </c>
      <c r="L1304" t="s">
        <v>2888</v>
      </c>
      <c r="M1304">
        <v>299</v>
      </c>
      <c r="N1304">
        <v>32.5</v>
      </c>
      <c r="O1304">
        <v>30</v>
      </c>
      <c r="P1304">
        <v>5</v>
      </c>
      <c r="Q1304">
        <v>5</v>
      </c>
      <c r="R1304">
        <v>30</v>
      </c>
      <c r="S1304">
        <v>251.766667683919</v>
      </c>
      <c r="T1304" s="4">
        <v>69.366666158040402</v>
      </c>
      <c r="U1304">
        <v>1.55666665236155</v>
      </c>
      <c r="V1304">
        <v>0.38100000222524</v>
      </c>
      <c r="X1304">
        <v>100.6</v>
      </c>
      <c r="AA1304">
        <v>8</v>
      </c>
      <c r="AE1304">
        <v>2.01500002294779</v>
      </c>
      <c r="AF1304">
        <v>0.55059999227523804</v>
      </c>
      <c r="AG1304">
        <v>52.103000879287698</v>
      </c>
      <c r="AJ1304" s="5">
        <f t="shared" si="41"/>
        <v>25.857568380106031</v>
      </c>
    </row>
    <row r="1305" spans="1:36" x14ac:dyDescent="0.25">
      <c r="A1305" t="s">
        <v>2969</v>
      </c>
      <c r="B1305" t="s">
        <v>2999</v>
      </c>
      <c r="C1305" t="s">
        <v>3012</v>
      </c>
      <c r="D1305" t="str">
        <f t="shared" si="40"/>
        <v>Eschweilera coriacea</v>
      </c>
      <c r="E1305" t="s">
        <v>3099</v>
      </c>
      <c r="F1305" t="s">
        <v>116</v>
      </c>
      <c r="G1305">
        <v>188</v>
      </c>
      <c r="H1305">
        <v>100</v>
      </c>
      <c r="I1305">
        <v>3</v>
      </c>
      <c r="J1305">
        <v>5</v>
      </c>
      <c r="K1305" t="s">
        <v>38</v>
      </c>
      <c r="L1305" t="s">
        <v>3099</v>
      </c>
      <c r="M1305">
        <v>307</v>
      </c>
      <c r="P1305">
        <v>3</v>
      </c>
      <c r="Q1305">
        <v>3</v>
      </c>
      <c r="R1305">
        <v>20</v>
      </c>
      <c r="S1305">
        <v>227</v>
      </c>
      <c r="T1305" s="4">
        <v>58.200002034505196</v>
      </c>
      <c r="U1305">
        <v>2.6099999745686899</v>
      </c>
      <c r="V1305">
        <v>1.4153333107630399</v>
      </c>
      <c r="X1305">
        <v>400.8</v>
      </c>
      <c r="AE1305">
        <v>1.8859999254345901</v>
      </c>
      <c r="AF1305">
        <v>2.7369699478149401</v>
      </c>
      <c r="AG1305">
        <v>48.800000548362704</v>
      </c>
      <c r="AH1305">
        <v>-32.727386080000002</v>
      </c>
      <c r="AJ1305" s="5">
        <f t="shared" si="41"/>
        <v>25.874868758076829</v>
      </c>
    </row>
    <row r="1306" spans="1:36" x14ac:dyDescent="0.25">
      <c r="A1306" t="s">
        <v>4889</v>
      </c>
      <c r="B1306" t="s">
        <v>4984</v>
      </c>
      <c r="C1306" t="s">
        <v>5054</v>
      </c>
      <c r="D1306" t="str">
        <f t="shared" si="40"/>
        <v>Micropholis venulosa</v>
      </c>
      <c r="E1306" t="s">
        <v>5063</v>
      </c>
      <c r="F1306" t="s">
        <v>116</v>
      </c>
      <c r="G1306">
        <v>150</v>
      </c>
      <c r="H1306">
        <v>25</v>
      </c>
      <c r="I1306">
        <v>3</v>
      </c>
      <c r="J1306">
        <v>5</v>
      </c>
      <c r="K1306" t="s">
        <v>38</v>
      </c>
      <c r="L1306" t="s">
        <v>5063</v>
      </c>
      <c r="M1306">
        <v>547</v>
      </c>
      <c r="N1306">
        <v>25.4</v>
      </c>
      <c r="O1306">
        <v>24</v>
      </c>
      <c r="P1306">
        <v>3</v>
      </c>
      <c r="Q1306">
        <v>3</v>
      </c>
      <c r="R1306">
        <v>24</v>
      </c>
      <c r="S1306">
        <v>141.233332316081</v>
      </c>
      <c r="T1306" s="4">
        <v>42.533332824707003</v>
      </c>
      <c r="U1306">
        <v>1.0266666809717799</v>
      </c>
      <c r="V1306">
        <v>5.1666667064031002E-2</v>
      </c>
      <c r="X1306">
        <v>22.6</v>
      </c>
      <c r="Y1306" s="4">
        <v>0.58140000000000003</v>
      </c>
      <c r="Z1306">
        <v>0.68059999999999998</v>
      </c>
      <c r="AA1306">
        <v>4</v>
      </c>
      <c r="AB1306">
        <v>0.73599999999999999</v>
      </c>
      <c r="AC1306">
        <v>14.509</v>
      </c>
      <c r="AD1306">
        <v>2.8864999999999998</v>
      </c>
      <c r="AE1306">
        <v>1.92</v>
      </c>
      <c r="AF1306">
        <v>5.7220000000000004</v>
      </c>
      <c r="AG1306">
        <v>49.68</v>
      </c>
      <c r="AH1306">
        <v>-31.926116610000001</v>
      </c>
      <c r="AJ1306" s="5">
        <f t="shared" si="41"/>
        <v>25.875</v>
      </c>
    </row>
    <row r="1307" spans="1:36" x14ac:dyDescent="0.25">
      <c r="A1307" t="s">
        <v>4111</v>
      </c>
      <c r="B1307" t="s">
        <v>4253</v>
      </c>
      <c r="C1307" t="s">
        <v>4265</v>
      </c>
      <c r="D1307" t="str">
        <f t="shared" si="40"/>
        <v>Virola michelii</v>
      </c>
      <c r="E1307" t="s">
        <v>4299</v>
      </c>
      <c r="F1307" t="s">
        <v>74</v>
      </c>
      <c r="G1307">
        <v>70</v>
      </c>
      <c r="H1307">
        <v>1</v>
      </c>
      <c r="I1307">
        <v>3</v>
      </c>
      <c r="J1307">
        <v>5</v>
      </c>
      <c r="K1307" t="s">
        <v>38</v>
      </c>
      <c r="L1307" t="s">
        <v>4299</v>
      </c>
      <c r="M1307">
        <v>416</v>
      </c>
      <c r="N1307">
        <v>33.299999999999997</v>
      </c>
      <c r="O1307">
        <v>22</v>
      </c>
      <c r="P1307">
        <v>4</v>
      </c>
      <c r="Q1307">
        <v>4</v>
      </c>
      <c r="R1307">
        <v>22</v>
      </c>
      <c r="S1307">
        <v>269.19999186197902</v>
      </c>
      <c r="T1307" s="4">
        <v>57.900000254313099</v>
      </c>
      <c r="U1307">
        <v>1.03999998172124</v>
      </c>
      <c r="V1307">
        <v>0.61199999849001596</v>
      </c>
      <c r="AE1307">
        <v>2.0929999649524702</v>
      </c>
      <c r="AF1307">
        <v>5.36428022384644</v>
      </c>
      <c r="AG1307">
        <v>54.175001382827801</v>
      </c>
      <c r="AH1307">
        <v>-31.130347459999999</v>
      </c>
      <c r="AJ1307" s="5">
        <f t="shared" si="41"/>
        <v>25.883899804106331</v>
      </c>
    </row>
    <row r="1308" spans="1:36" x14ac:dyDescent="0.25">
      <c r="A1308" t="s">
        <v>4022</v>
      </c>
      <c r="B1308" t="s">
        <v>4028</v>
      </c>
      <c r="C1308" t="s">
        <v>4050</v>
      </c>
      <c r="D1308" t="str">
        <f t="shared" si="40"/>
        <v>Brosimum utile</v>
      </c>
      <c r="E1308" t="s">
        <v>4051</v>
      </c>
      <c r="F1308" t="s">
        <v>42</v>
      </c>
      <c r="G1308">
        <v>75</v>
      </c>
      <c r="H1308">
        <v>363</v>
      </c>
      <c r="I1308">
        <v>3</v>
      </c>
      <c r="J1308">
        <v>5</v>
      </c>
      <c r="K1308" t="s">
        <v>38</v>
      </c>
      <c r="L1308" t="s">
        <v>4051</v>
      </c>
      <c r="M1308">
        <v>399</v>
      </c>
      <c r="N1308">
        <v>35.200000000000003</v>
      </c>
      <c r="O1308">
        <v>33</v>
      </c>
      <c r="P1308">
        <v>5</v>
      </c>
      <c r="Q1308">
        <v>5</v>
      </c>
      <c r="R1308">
        <v>33</v>
      </c>
      <c r="S1308">
        <v>265.56666564941401</v>
      </c>
      <c r="T1308" s="4">
        <v>48.299999237060497</v>
      </c>
      <c r="U1308">
        <v>2.1133333444595301</v>
      </c>
      <c r="V1308">
        <v>1.04199999570847</v>
      </c>
      <c r="X1308">
        <v>241.9</v>
      </c>
      <c r="Y1308" s="4">
        <v>0.55910000000000004</v>
      </c>
      <c r="Z1308">
        <v>0.59619999999999995</v>
      </c>
      <c r="AA1308">
        <v>7</v>
      </c>
      <c r="AB1308">
        <v>0.59399999999999997</v>
      </c>
      <c r="AC1308">
        <v>11.295500000000001</v>
      </c>
      <c r="AD1308">
        <v>2.3940000000000001</v>
      </c>
      <c r="AE1308">
        <v>1.8600000068545299</v>
      </c>
      <c r="AF1308">
        <v>1.88541996479034</v>
      </c>
      <c r="AG1308">
        <v>48.175999522209203</v>
      </c>
      <c r="AH1308">
        <v>-30.16527791</v>
      </c>
      <c r="AJ1308" s="5">
        <f t="shared" si="41"/>
        <v>25.901074916488984</v>
      </c>
    </row>
    <row r="1309" spans="1:36" x14ac:dyDescent="0.25">
      <c r="A1309" t="s">
        <v>4111</v>
      </c>
      <c r="B1309" t="s">
        <v>4112</v>
      </c>
      <c r="C1309" t="s">
        <v>3276</v>
      </c>
      <c r="D1309" t="str">
        <f t="shared" si="40"/>
        <v>Iryanthera sagotiana</v>
      </c>
      <c r="E1309" t="s">
        <v>4156</v>
      </c>
      <c r="F1309" t="s">
        <v>74</v>
      </c>
      <c r="G1309">
        <v>5</v>
      </c>
      <c r="H1309">
        <v>84</v>
      </c>
      <c r="I1309">
        <v>3</v>
      </c>
      <c r="J1309">
        <v>5</v>
      </c>
      <c r="K1309" t="s">
        <v>38</v>
      </c>
      <c r="L1309" t="s">
        <v>4156</v>
      </c>
      <c r="M1309">
        <v>412</v>
      </c>
      <c r="N1309">
        <v>27.7</v>
      </c>
      <c r="O1309">
        <v>21</v>
      </c>
      <c r="P1309">
        <v>3</v>
      </c>
      <c r="Q1309">
        <v>3</v>
      </c>
      <c r="R1309">
        <v>18</v>
      </c>
      <c r="S1309">
        <v>207.53333536783899</v>
      </c>
      <c r="T1309" s="4">
        <v>51.200000762939503</v>
      </c>
      <c r="U1309">
        <v>0.87333333492279097</v>
      </c>
      <c r="V1309">
        <v>0.32766667008400002</v>
      </c>
      <c r="X1309">
        <v>124.1</v>
      </c>
      <c r="AE1309">
        <v>2.0050000399351098</v>
      </c>
      <c r="AF1309">
        <v>1.7047599554061901</v>
      </c>
      <c r="AG1309">
        <v>51.942002773284898</v>
      </c>
      <c r="AH1309">
        <v>-34.341344630000002</v>
      </c>
      <c r="AJ1309" s="5">
        <f t="shared" si="41"/>
        <v>25.906235281155386</v>
      </c>
    </row>
    <row r="1310" spans="1:36" x14ac:dyDescent="0.25">
      <c r="A1310" t="s">
        <v>2969</v>
      </c>
      <c r="B1310" t="s">
        <v>3400</v>
      </c>
      <c r="C1310" t="s">
        <v>3445</v>
      </c>
      <c r="D1310" t="str">
        <f t="shared" si="40"/>
        <v>Lecythis persistens</v>
      </c>
      <c r="E1310" t="s">
        <v>3493</v>
      </c>
      <c r="F1310" t="s">
        <v>116</v>
      </c>
      <c r="G1310">
        <v>176</v>
      </c>
      <c r="H1310">
        <v>81</v>
      </c>
      <c r="I1310">
        <v>3</v>
      </c>
      <c r="J1310">
        <v>5</v>
      </c>
      <c r="K1310" t="s">
        <v>38</v>
      </c>
      <c r="L1310" t="s">
        <v>3493</v>
      </c>
      <c r="M1310">
        <v>327</v>
      </c>
      <c r="N1310">
        <v>15.5</v>
      </c>
      <c r="O1310">
        <v>20</v>
      </c>
      <c r="P1310">
        <v>3</v>
      </c>
      <c r="Q1310">
        <v>3</v>
      </c>
      <c r="R1310">
        <v>18</v>
      </c>
      <c r="S1310">
        <v>325.86665852864598</v>
      </c>
      <c r="T1310" s="4">
        <v>58.366667429606103</v>
      </c>
      <c r="U1310">
        <v>3.0299999713897701</v>
      </c>
      <c r="V1310">
        <v>2.7239999373753898</v>
      </c>
      <c r="X1310">
        <v>576.1</v>
      </c>
      <c r="Y1310" s="4">
        <v>0.7752</v>
      </c>
      <c r="Z1310">
        <v>0.4859</v>
      </c>
      <c r="AB1310">
        <v>0.67</v>
      </c>
      <c r="AC1310">
        <v>10.663500000000001</v>
      </c>
      <c r="AD1310">
        <v>3.1175000000000002</v>
      </c>
      <c r="AE1310">
        <v>1.9360000267624899</v>
      </c>
      <c r="AF1310">
        <v>4.6006798744201696</v>
      </c>
      <c r="AG1310">
        <v>50.160002708435101</v>
      </c>
      <c r="AH1310">
        <v>-31.999591670000001</v>
      </c>
      <c r="AJ1310" s="5">
        <f t="shared" si="41"/>
        <v>25.909091949919056</v>
      </c>
    </row>
    <row r="1311" spans="1:36" x14ac:dyDescent="0.25">
      <c r="A1311" t="s">
        <v>822</v>
      </c>
      <c r="B1311" t="s">
        <v>849</v>
      </c>
      <c r="C1311" t="s">
        <v>1020</v>
      </c>
      <c r="D1311" t="str">
        <f t="shared" si="40"/>
        <v>Protium opacum</v>
      </c>
      <c r="E1311" t="s">
        <v>1039</v>
      </c>
      <c r="F1311" t="s">
        <v>40</v>
      </c>
      <c r="G1311">
        <v>29</v>
      </c>
      <c r="H1311">
        <v>21</v>
      </c>
      <c r="I1311">
        <v>3</v>
      </c>
      <c r="J1311">
        <v>5</v>
      </c>
      <c r="K1311" t="s">
        <v>38</v>
      </c>
      <c r="L1311" t="s">
        <v>1039</v>
      </c>
      <c r="M1311">
        <v>75</v>
      </c>
      <c r="N1311">
        <v>32.5</v>
      </c>
      <c r="O1311">
        <v>25</v>
      </c>
      <c r="P1311">
        <v>4</v>
      </c>
      <c r="Q1311">
        <v>4</v>
      </c>
      <c r="R1311">
        <v>22</v>
      </c>
      <c r="S1311">
        <v>199.13333129882801</v>
      </c>
      <c r="T1311" s="4">
        <v>53.3333333333333</v>
      </c>
      <c r="U1311">
        <v>1.5966666936874401</v>
      </c>
      <c r="V1311">
        <v>0.59066666165987602</v>
      </c>
      <c r="X1311">
        <v>194.4</v>
      </c>
      <c r="AE1311">
        <v>1.8740000203251801</v>
      </c>
      <c r="AF1311">
        <v>1.62890005111694</v>
      </c>
      <c r="AG1311">
        <v>48.570999503135702</v>
      </c>
      <c r="AH1311">
        <v>-32.392377959999997</v>
      </c>
      <c r="AJ1311" s="5">
        <f t="shared" si="41"/>
        <v>25.918355910533858</v>
      </c>
    </row>
    <row r="1312" spans="1:36" x14ac:dyDescent="0.25">
      <c r="A1312" t="s">
        <v>822</v>
      </c>
      <c r="B1312" t="s">
        <v>849</v>
      </c>
      <c r="C1312" t="s">
        <v>1020</v>
      </c>
      <c r="D1312" t="str">
        <f t="shared" si="40"/>
        <v>Protium opacum</v>
      </c>
      <c r="E1312" t="s">
        <v>1033</v>
      </c>
      <c r="F1312" t="s">
        <v>40</v>
      </c>
      <c r="G1312">
        <v>43</v>
      </c>
      <c r="H1312">
        <v>99</v>
      </c>
      <c r="I1312">
        <v>3</v>
      </c>
      <c r="J1312">
        <v>5</v>
      </c>
      <c r="K1312" t="s">
        <v>38</v>
      </c>
      <c r="L1312" t="s">
        <v>1033</v>
      </c>
      <c r="M1312">
        <v>75</v>
      </c>
      <c r="N1312">
        <v>15.8</v>
      </c>
      <c r="O1312">
        <v>14</v>
      </c>
      <c r="P1312">
        <v>4</v>
      </c>
      <c r="Q1312">
        <v>4</v>
      </c>
      <c r="R1312">
        <v>14</v>
      </c>
      <c r="S1312">
        <v>178.89999898274701</v>
      </c>
      <c r="T1312" s="4">
        <v>51.766666412353501</v>
      </c>
      <c r="U1312">
        <v>1.6666667064031</v>
      </c>
      <c r="V1312">
        <v>0.54166667660077406</v>
      </c>
      <c r="X1312">
        <v>192.7</v>
      </c>
      <c r="AE1312">
        <v>1.8349999561905901</v>
      </c>
      <c r="AF1312">
        <v>1.85627996921539</v>
      </c>
      <c r="AG1312">
        <v>47.569999098777799</v>
      </c>
      <c r="AH1312">
        <v>-31.707186780000001</v>
      </c>
      <c r="AJ1312" s="5">
        <f t="shared" si="41"/>
        <v>25.92370584985289</v>
      </c>
    </row>
    <row r="1313" spans="1:36" x14ac:dyDescent="0.25">
      <c r="A1313" t="s">
        <v>2969</v>
      </c>
      <c r="B1313" t="s">
        <v>3400</v>
      </c>
      <c r="C1313" t="s">
        <v>3171</v>
      </c>
      <c r="D1313" t="str">
        <f t="shared" si="40"/>
        <v>Lecythis decolorans</v>
      </c>
      <c r="E1313" t="s">
        <v>3425</v>
      </c>
      <c r="F1313" t="s">
        <v>37</v>
      </c>
      <c r="G1313">
        <v>11</v>
      </c>
      <c r="H1313">
        <v>11</v>
      </c>
      <c r="I1313">
        <v>3</v>
      </c>
      <c r="J1313">
        <v>5</v>
      </c>
      <c r="K1313" t="s">
        <v>38</v>
      </c>
      <c r="L1313" t="s">
        <v>3425</v>
      </c>
      <c r="M1313">
        <v>324</v>
      </c>
      <c r="N1313">
        <v>18.8</v>
      </c>
      <c r="O1313">
        <v>23</v>
      </c>
      <c r="P1313">
        <v>3</v>
      </c>
      <c r="Q1313">
        <v>3</v>
      </c>
      <c r="R1313">
        <v>20</v>
      </c>
      <c r="S1313">
        <v>230.56666564941401</v>
      </c>
      <c r="T1313" s="4">
        <v>56.1666653951009</v>
      </c>
      <c r="U1313">
        <v>1.64666664600372</v>
      </c>
      <c r="V1313">
        <v>0.788666645685832</v>
      </c>
      <c r="X1313">
        <v>194</v>
      </c>
      <c r="Y1313" s="4">
        <v>0.75</v>
      </c>
      <c r="Z1313">
        <v>0.46</v>
      </c>
      <c r="AA1313">
        <v>6</v>
      </c>
      <c r="AB1313">
        <v>0.58907103538513195</v>
      </c>
      <c r="AC1313">
        <v>6.78125</v>
      </c>
      <c r="AD1313">
        <v>0.78352535999999995</v>
      </c>
      <c r="AE1313">
        <v>1.9649999216198899</v>
      </c>
      <c r="AF1313">
        <v>0.77319997549056996</v>
      </c>
      <c r="AG1313">
        <v>50.949001312255902</v>
      </c>
      <c r="AH1313">
        <v>-31.670734679999999</v>
      </c>
      <c r="AJ1313" s="5">
        <f t="shared" si="41"/>
        <v>25.928245976852253</v>
      </c>
    </row>
    <row r="1314" spans="1:36" x14ac:dyDescent="0.25">
      <c r="A1314" t="s">
        <v>822</v>
      </c>
      <c r="B1314" t="s">
        <v>849</v>
      </c>
      <c r="C1314" t="s">
        <v>872</v>
      </c>
      <c r="D1314" t="str">
        <f t="shared" si="40"/>
        <v>Protium decandrum</v>
      </c>
      <c r="E1314" t="s">
        <v>889</v>
      </c>
      <c r="F1314" t="s">
        <v>40</v>
      </c>
      <c r="G1314">
        <v>19</v>
      </c>
      <c r="H1314">
        <v>84</v>
      </c>
      <c r="I1314">
        <v>3</v>
      </c>
      <c r="J1314">
        <v>5</v>
      </c>
      <c r="K1314" t="s">
        <v>38</v>
      </c>
      <c r="L1314" t="s">
        <v>889</v>
      </c>
      <c r="M1314">
        <v>69</v>
      </c>
      <c r="N1314">
        <v>25.3</v>
      </c>
      <c r="O1314">
        <v>23</v>
      </c>
      <c r="P1314">
        <v>3</v>
      </c>
      <c r="Q1314">
        <v>3</v>
      </c>
      <c r="R1314">
        <v>23</v>
      </c>
      <c r="S1314">
        <v>214.20000203450499</v>
      </c>
      <c r="T1314" s="4">
        <v>70.199999491373703</v>
      </c>
      <c r="U1314">
        <v>2.1133333444595301</v>
      </c>
      <c r="V1314">
        <v>0.63166667024294498</v>
      </c>
      <c r="Y1314" s="4">
        <v>0.61739999999999995</v>
      </c>
      <c r="Z1314">
        <v>0.88639999999999997</v>
      </c>
      <c r="AE1314">
        <v>1.8300000578165101</v>
      </c>
      <c r="AF1314">
        <v>1.77684998512268</v>
      </c>
      <c r="AG1314">
        <v>47.448998689651503</v>
      </c>
      <c r="AH1314">
        <v>-33.631101999999998</v>
      </c>
      <c r="AJ1314" s="5">
        <f t="shared" si="41"/>
        <v>25.928413765333939</v>
      </c>
    </row>
    <row r="1315" spans="1:36" x14ac:dyDescent="0.25">
      <c r="A1315" t="s">
        <v>4022</v>
      </c>
      <c r="B1315" t="s">
        <v>4028</v>
      </c>
      <c r="C1315" t="s">
        <v>4050</v>
      </c>
      <c r="D1315" t="str">
        <f t="shared" si="40"/>
        <v>Brosimum utile</v>
      </c>
      <c r="E1315" t="s">
        <v>4052</v>
      </c>
      <c r="F1315" t="s">
        <v>89</v>
      </c>
      <c r="G1315">
        <v>21</v>
      </c>
      <c r="H1315">
        <v>135</v>
      </c>
      <c r="I1315">
        <v>3</v>
      </c>
      <c r="J1315">
        <v>5</v>
      </c>
      <c r="K1315" t="s">
        <v>38</v>
      </c>
      <c r="L1315" t="s">
        <v>4052</v>
      </c>
      <c r="M1315">
        <v>399</v>
      </c>
      <c r="N1315">
        <v>14.005599999999999</v>
      </c>
      <c r="O1315">
        <v>12</v>
      </c>
      <c r="P1315">
        <v>3</v>
      </c>
      <c r="Q1315">
        <v>3</v>
      </c>
      <c r="R1315">
        <v>10</v>
      </c>
      <c r="S1315">
        <v>233.233332316081</v>
      </c>
      <c r="T1315" s="4">
        <v>60.200000762939503</v>
      </c>
      <c r="U1315">
        <v>1.9233333269755</v>
      </c>
      <c r="V1315">
        <v>0.87099999189376798</v>
      </c>
      <c r="X1315">
        <v>274.39999999999998</v>
      </c>
      <c r="Y1315" s="4">
        <v>0.6179</v>
      </c>
      <c r="AA1315">
        <v>6</v>
      </c>
      <c r="AE1315">
        <v>1.84</v>
      </c>
      <c r="AF1315">
        <v>-0.64100000000000001</v>
      </c>
      <c r="AG1315">
        <v>47.73</v>
      </c>
      <c r="AH1315">
        <v>-31.29588601</v>
      </c>
      <c r="AJ1315" s="5">
        <f t="shared" si="41"/>
        <v>25.940217391304344</v>
      </c>
    </row>
    <row r="1316" spans="1:36" x14ac:dyDescent="0.25">
      <c r="A1316" t="s">
        <v>5395</v>
      </c>
      <c r="B1316" t="s">
        <v>5396</v>
      </c>
      <c r="C1316" t="s">
        <v>5410</v>
      </c>
      <c r="D1316" t="str">
        <f t="shared" si="40"/>
        <v>Sterculia pruriens</v>
      </c>
      <c r="E1316" t="s">
        <v>5441</v>
      </c>
      <c r="F1316" t="s">
        <v>116</v>
      </c>
      <c r="G1316">
        <v>191</v>
      </c>
      <c r="H1316">
        <v>60</v>
      </c>
      <c r="I1316">
        <v>1</v>
      </c>
      <c r="J1316">
        <v>5</v>
      </c>
      <c r="K1316" t="s">
        <v>38</v>
      </c>
      <c r="L1316" t="s">
        <v>5441</v>
      </c>
      <c r="M1316">
        <v>598</v>
      </c>
      <c r="N1316">
        <v>10.287000000000001</v>
      </c>
      <c r="O1316">
        <v>14</v>
      </c>
      <c r="P1316">
        <v>3</v>
      </c>
      <c r="Q1316">
        <v>2</v>
      </c>
      <c r="R1316">
        <v>13</v>
      </c>
      <c r="S1316">
        <v>178.30000305175801</v>
      </c>
      <c r="T1316" s="4">
        <v>54.700000762939503</v>
      </c>
      <c r="U1316">
        <v>1.4800000190734901</v>
      </c>
      <c r="V1316">
        <v>15.060000419616699</v>
      </c>
      <c r="X1316">
        <v>1871.7</v>
      </c>
      <c r="AB1316">
        <v>0.373</v>
      </c>
      <c r="AE1316">
        <v>1.8470000475645101</v>
      </c>
      <c r="AF1316">
        <v>2.0402600765228298</v>
      </c>
      <c r="AG1316">
        <v>47.922000288963297</v>
      </c>
      <c r="AH1316">
        <v>-33.701191219999998</v>
      </c>
      <c r="AJ1316" s="5">
        <f t="shared" si="41"/>
        <v>25.945857636633075</v>
      </c>
    </row>
    <row r="1317" spans="1:36" x14ac:dyDescent="0.25">
      <c r="A1317" t="s">
        <v>3810</v>
      </c>
      <c r="B1317" t="s">
        <v>3811</v>
      </c>
      <c r="C1317" t="s">
        <v>3819</v>
      </c>
      <c r="D1317" t="str">
        <f t="shared" si="40"/>
        <v>Abarema mataybifolia</v>
      </c>
      <c r="E1317" t="s">
        <v>3821</v>
      </c>
      <c r="F1317" t="s">
        <v>89</v>
      </c>
      <c r="G1317">
        <v>44</v>
      </c>
      <c r="H1317">
        <v>159</v>
      </c>
      <c r="I1317">
        <v>3</v>
      </c>
      <c r="J1317">
        <v>5</v>
      </c>
      <c r="K1317" t="s">
        <v>38</v>
      </c>
      <c r="L1317" t="s">
        <v>3821</v>
      </c>
      <c r="M1317">
        <v>356</v>
      </c>
      <c r="N1317">
        <v>27.4</v>
      </c>
      <c r="O1317">
        <v>28</v>
      </c>
      <c r="P1317">
        <v>5</v>
      </c>
      <c r="Q1317">
        <v>5</v>
      </c>
      <c r="R1317">
        <v>25</v>
      </c>
      <c r="S1317">
        <v>334.80000813802098</v>
      </c>
      <c r="T1317" s="4">
        <v>64.900001525878906</v>
      </c>
      <c r="U1317">
        <v>1.4599999984105401</v>
      </c>
      <c r="V1317">
        <v>0.28299999237060502</v>
      </c>
      <c r="X1317">
        <v>51.8</v>
      </c>
      <c r="Y1317" s="4">
        <v>0.72599999999999998</v>
      </c>
      <c r="AA1317">
        <v>6</v>
      </c>
      <c r="AE1317">
        <v>1.93</v>
      </c>
      <c r="AF1317">
        <v>0.126</v>
      </c>
      <c r="AG1317">
        <v>50.09</v>
      </c>
      <c r="AH1317">
        <v>-28.979934140000001</v>
      </c>
      <c r="AJ1317" s="5">
        <f t="shared" si="41"/>
        <v>25.953367875647672</v>
      </c>
    </row>
    <row r="1318" spans="1:36" x14ac:dyDescent="0.25">
      <c r="A1318" t="s">
        <v>2969</v>
      </c>
      <c r="B1318" t="s">
        <v>3400</v>
      </c>
      <c r="C1318" t="s">
        <v>3445</v>
      </c>
      <c r="D1318" t="str">
        <f t="shared" si="40"/>
        <v>Lecythis persistens</v>
      </c>
      <c r="E1318" t="s">
        <v>3508</v>
      </c>
      <c r="F1318" t="s">
        <v>89</v>
      </c>
      <c r="G1318">
        <v>2</v>
      </c>
      <c r="H1318">
        <v>166</v>
      </c>
      <c r="I1318">
        <v>3</v>
      </c>
      <c r="J1318">
        <v>5</v>
      </c>
      <c r="K1318" t="s">
        <v>38</v>
      </c>
      <c r="L1318" t="s">
        <v>3508</v>
      </c>
      <c r="M1318">
        <v>327</v>
      </c>
      <c r="N1318">
        <v>11.6</v>
      </c>
      <c r="O1318">
        <v>15</v>
      </c>
      <c r="P1318">
        <v>2</v>
      </c>
      <c r="Q1318">
        <v>2</v>
      </c>
      <c r="R1318">
        <v>12</v>
      </c>
      <c r="S1318">
        <v>340.23333740234398</v>
      </c>
      <c r="T1318" s="4">
        <v>66.199999491373703</v>
      </c>
      <c r="U1318">
        <v>2.3266666730245</v>
      </c>
      <c r="V1318">
        <v>1.1706666350364701</v>
      </c>
      <c r="X1318">
        <v>216.4</v>
      </c>
      <c r="Y1318" s="4">
        <v>0.80359999999999998</v>
      </c>
      <c r="AA1318">
        <v>3</v>
      </c>
      <c r="AE1318">
        <v>1.96</v>
      </c>
      <c r="AF1318">
        <v>-4.0000000000000001E-3</v>
      </c>
      <c r="AG1318">
        <v>50.88</v>
      </c>
      <c r="AH1318">
        <v>-30.516418779999999</v>
      </c>
      <c r="AJ1318" s="5">
        <f t="shared" si="41"/>
        <v>25.95918367346939</v>
      </c>
    </row>
    <row r="1319" spans="1:36" x14ac:dyDescent="0.25">
      <c r="A1319" t="s">
        <v>2969</v>
      </c>
      <c r="B1319" t="s">
        <v>3400</v>
      </c>
      <c r="C1319" t="s">
        <v>3445</v>
      </c>
      <c r="D1319" t="str">
        <f t="shared" si="40"/>
        <v>Lecythis persistens</v>
      </c>
      <c r="E1319" t="s">
        <v>3491</v>
      </c>
      <c r="F1319" t="s">
        <v>116</v>
      </c>
      <c r="G1319">
        <v>167</v>
      </c>
      <c r="H1319">
        <v>63</v>
      </c>
      <c r="I1319">
        <v>3</v>
      </c>
      <c r="J1319">
        <v>5</v>
      </c>
      <c r="K1319" t="s">
        <v>38</v>
      </c>
      <c r="L1319" t="s">
        <v>3491</v>
      </c>
      <c r="M1319">
        <v>327</v>
      </c>
      <c r="N1319">
        <v>13</v>
      </c>
      <c r="O1319">
        <v>15</v>
      </c>
      <c r="P1319">
        <v>4</v>
      </c>
      <c r="Q1319">
        <v>5</v>
      </c>
      <c r="S1319">
        <v>375.76666259765602</v>
      </c>
      <c r="T1319" s="4">
        <v>43.233333587646499</v>
      </c>
      <c r="U1319">
        <v>2.7366667191187499</v>
      </c>
      <c r="V1319">
        <v>1.1290000081062299</v>
      </c>
      <c r="X1319">
        <v>274.8</v>
      </c>
      <c r="Y1319" s="4">
        <v>0.76149999999999995</v>
      </c>
      <c r="Z1319">
        <v>0.4506</v>
      </c>
      <c r="AB1319">
        <v>0.63800000000000001</v>
      </c>
      <c r="AC1319">
        <v>8.7910000000000004</v>
      </c>
      <c r="AD1319">
        <v>2.6644999999999999</v>
      </c>
      <c r="AE1319">
        <v>1.94400008767843</v>
      </c>
      <c r="AF1319">
        <v>3.9869000911712602</v>
      </c>
      <c r="AG1319">
        <v>50.497001409530597</v>
      </c>
      <c r="AH1319">
        <v>-28.801116279999999</v>
      </c>
      <c r="AJ1319" s="5">
        <f t="shared" si="41"/>
        <v>25.97582259877122</v>
      </c>
    </row>
    <row r="1320" spans="1:36" x14ac:dyDescent="0.25">
      <c r="A1320" t="s">
        <v>2969</v>
      </c>
      <c r="B1320" t="s">
        <v>2999</v>
      </c>
      <c r="C1320" t="s">
        <v>3012</v>
      </c>
      <c r="D1320" t="str">
        <f t="shared" si="40"/>
        <v>Eschweilera coriacea</v>
      </c>
      <c r="E1320" t="s">
        <v>3029</v>
      </c>
      <c r="F1320" t="s">
        <v>37</v>
      </c>
      <c r="G1320">
        <v>63</v>
      </c>
      <c r="H1320">
        <v>11</v>
      </c>
      <c r="I1320">
        <v>3</v>
      </c>
      <c r="J1320">
        <v>3</v>
      </c>
      <c r="K1320" t="s">
        <v>38</v>
      </c>
      <c r="L1320" t="s">
        <v>3029</v>
      </c>
      <c r="M1320">
        <v>307</v>
      </c>
      <c r="N1320">
        <v>43.9</v>
      </c>
      <c r="O1320">
        <v>30</v>
      </c>
      <c r="P1320">
        <v>4</v>
      </c>
      <c r="Q1320">
        <v>3</v>
      </c>
      <c r="R1320">
        <v>30</v>
      </c>
      <c r="S1320">
        <v>251.666661580404</v>
      </c>
      <c r="T1320" s="4">
        <v>65.099999745686802</v>
      </c>
      <c r="U1320">
        <v>1.72666668891907</v>
      </c>
      <c r="V1320">
        <v>0.72666666905085198</v>
      </c>
      <c r="X1320">
        <v>197.5</v>
      </c>
      <c r="AA1320">
        <v>7</v>
      </c>
      <c r="AE1320">
        <v>1.96800008416176</v>
      </c>
      <c r="AF1320">
        <v>2.0125501155853298</v>
      </c>
      <c r="AG1320">
        <v>51.129001379013097</v>
      </c>
      <c r="AH1320">
        <v>-31.813229620000001</v>
      </c>
      <c r="AJ1320" s="5">
        <f t="shared" si="41"/>
        <v>25.980182516501632</v>
      </c>
    </row>
    <row r="1321" spans="1:36" x14ac:dyDescent="0.25">
      <c r="A1321" t="s">
        <v>2365</v>
      </c>
      <c r="B1321" t="s">
        <v>2488</v>
      </c>
      <c r="C1321" t="s">
        <v>2489</v>
      </c>
      <c r="D1321" t="str">
        <f t="shared" si="40"/>
        <v>Pogonophora schomburgkiana</v>
      </c>
      <c r="E1321" t="s">
        <v>2519</v>
      </c>
      <c r="F1321" t="s">
        <v>89</v>
      </c>
      <c r="G1321">
        <v>73</v>
      </c>
      <c r="H1321">
        <v>210</v>
      </c>
      <c r="I1321">
        <v>3</v>
      </c>
      <c r="J1321">
        <v>5</v>
      </c>
      <c r="K1321" t="s">
        <v>38</v>
      </c>
      <c r="L1321" t="s">
        <v>2519</v>
      </c>
      <c r="M1321">
        <v>217</v>
      </c>
      <c r="N1321">
        <v>10.199999999999999</v>
      </c>
      <c r="O1321">
        <v>13</v>
      </c>
      <c r="P1321">
        <v>2</v>
      </c>
      <c r="Q1321">
        <v>2</v>
      </c>
      <c r="R1321">
        <v>8</v>
      </c>
      <c r="S1321">
        <v>175.666666666667</v>
      </c>
      <c r="T1321" s="4">
        <v>60</v>
      </c>
      <c r="U1321">
        <v>2.23000005880992</v>
      </c>
      <c r="V1321">
        <v>0.44466666380564401</v>
      </c>
      <c r="X1321">
        <v>155.19999999999999</v>
      </c>
      <c r="AE1321">
        <v>1.78</v>
      </c>
      <c r="AF1321">
        <v>0.88900000000000001</v>
      </c>
      <c r="AG1321">
        <v>46.25</v>
      </c>
      <c r="AH1321">
        <v>-34.25250664</v>
      </c>
      <c r="AJ1321" s="5">
        <f t="shared" si="41"/>
        <v>25.983146067415731</v>
      </c>
    </row>
    <row r="1322" spans="1:36" x14ac:dyDescent="0.25">
      <c r="A1322" t="s">
        <v>2969</v>
      </c>
      <c r="B1322" t="s">
        <v>3400</v>
      </c>
      <c r="C1322" t="s">
        <v>3445</v>
      </c>
      <c r="D1322" t="str">
        <f t="shared" si="40"/>
        <v>Lecythis persistens</v>
      </c>
      <c r="E1322" t="s">
        <v>3503</v>
      </c>
      <c r="F1322" t="s">
        <v>116</v>
      </c>
      <c r="G1322">
        <v>195</v>
      </c>
      <c r="H1322">
        <v>88</v>
      </c>
      <c r="I1322">
        <v>3</v>
      </c>
      <c r="J1322">
        <v>5</v>
      </c>
      <c r="K1322" t="s">
        <v>38</v>
      </c>
      <c r="L1322" t="s">
        <v>3503</v>
      </c>
      <c r="M1322">
        <v>327</v>
      </c>
      <c r="N1322">
        <v>19.7</v>
      </c>
      <c r="O1322">
        <v>19</v>
      </c>
      <c r="P1322">
        <v>2</v>
      </c>
      <c r="Q1322">
        <v>2</v>
      </c>
      <c r="R1322">
        <v>19</v>
      </c>
      <c r="S1322">
        <v>329.90000406900998</v>
      </c>
      <c r="T1322" s="4">
        <v>61.366666158040402</v>
      </c>
      <c r="U1322">
        <v>2.9533333778381299</v>
      </c>
      <c r="V1322">
        <v>2.3190000057220499</v>
      </c>
      <c r="X1322">
        <v>718.7</v>
      </c>
      <c r="Y1322" s="4">
        <v>0.73229999999999995</v>
      </c>
      <c r="Z1322">
        <v>0.48330000000000001</v>
      </c>
      <c r="AA1322">
        <v>2</v>
      </c>
      <c r="AB1322">
        <v>0.66100000000000003</v>
      </c>
      <c r="AC1322">
        <v>13.0875</v>
      </c>
      <c r="AD1322">
        <v>2.5175000000000001</v>
      </c>
      <c r="AE1322">
        <v>1.94199997931719</v>
      </c>
      <c r="AF1322">
        <v>3.17516994476318</v>
      </c>
      <c r="AG1322">
        <v>50.4790008068085</v>
      </c>
      <c r="AH1322">
        <v>-33.959854409999998</v>
      </c>
      <c r="AJ1322" s="5">
        <f t="shared" si="41"/>
        <v>25.993306562524779</v>
      </c>
    </row>
    <row r="1323" spans="1:36" x14ac:dyDescent="0.25">
      <c r="A1323" t="s">
        <v>1606</v>
      </c>
      <c r="B1323" t="s">
        <v>1633</v>
      </c>
      <c r="C1323" t="s">
        <v>6356</v>
      </c>
      <c r="D1323" t="str">
        <f t="shared" si="40"/>
        <v>Maytenus sp, B1</v>
      </c>
      <c r="E1323" t="s">
        <v>1650</v>
      </c>
      <c r="F1323" t="s">
        <v>116</v>
      </c>
      <c r="G1323">
        <v>113</v>
      </c>
      <c r="H1323">
        <v>7</v>
      </c>
      <c r="I1323">
        <v>3</v>
      </c>
      <c r="J1323">
        <v>4</v>
      </c>
      <c r="K1323" t="s">
        <v>38</v>
      </c>
      <c r="L1323" t="s">
        <v>1650</v>
      </c>
      <c r="M1323">
        <v>115</v>
      </c>
      <c r="N1323">
        <v>11.8</v>
      </c>
      <c r="O1323">
        <v>17</v>
      </c>
      <c r="P1323">
        <v>1</v>
      </c>
      <c r="Q1323">
        <v>1</v>
      </c>
      <c r="R1323">
        <v>10</v>
      </c>
      <c r="S1323">
        <v>255.19999694824199</v>
      </c>
      <c r="T1323" s="4">
        <v>64</v>
      </c>
      <c r="U1323">
        <v>1.73333330949148</v>
      </c>
      <c r="V1323">
        <v>0.49266667167345701</v>
      </c>
      <c r="X1323">
        <v>153.6</v>
      </c>
      <c r="Y1323" s="4">
        <v>0.63109999999999999</v>
      </c>
      <c r="Z1323">
        <v>0.86860000000000004</v>
      </c>
      <c r="AA1323">
        <v>2</v>
      </c>
      <c r="AB1323">
        <v>0.69599999999999995</v>
      </c>
      <c r="AC1323">
        <v>10.391</v>
      </c>
      <c r="AD1323">
        <v>1.0475000000000001</v>
      </c>
      <c r="AE1323">
        <v>1.8580000847578</v>
      </c>
      <c r="AF1323">
        <v>3.3264100551605198</v>
      </c>
      <c r="AG1323">
        <v>48.298999667167699</v>
      </c>
      <c r="AH1323">
        <v>-34.302491029999999</v>
      </c>
      <c r="AJ1323" s="5">
        <f t="shared" si="41"/>
        <v>25.995154716832925</v>
      </c>
    </row>
    <row r="1324" spans="1:36" x14ac:dyDescent="0.25">
      <c r="A1324" t="s">
        <v>2042</v>
      </c>
      <c r="B1324" t="s">
        <v>2206</v>
      </c>
      <c r="C1324" t="s">
        <v>2207</v>
      </c>
      <c r="D1324" t="str">
        <f t="shared" si="40"/>
        <v>Vismia cayennensis</v>
      </c>
      <c r="E1324" t="s">
        <v>2208</v>
      </c>
      <c r="F1324" t="s">
        <v>42</v>
      </c>
      <c r="G1324">
        <v>44</v>
      </c>
      <c r="H1324">
        <v>383</v>
      </c>
      <c r="I1324">
        <v>3</v>
      </c>
      <c r="J1324">
        <v>5</v>
      </c>
      <c r="K1324" t="s">
        <v>38</v>
      </c>
      <c r="L1324" t="s">
        <v>2208</v>
      </c>
      <c r="M1324">
        <v>175</v>
      </c>
      <c r="N1324">
        <v>17.600000000000001</v>
      </c>
      <c r="O1324">
        <v>21</v>
      </c>
      <c r="P1324">
        <v>3</v>
      </c>
      <c r="Q1324">
        <v>3</v>
      </c>
      <c r="R1324">
        <v>15</v>
      </c>
      <c r="S1324">
        <v>205.79999796549501</v>
      </c>
      <c r="T1324" s="4">
        <v>52.900001525878899</v>
      </c>
      <c r="U1324">
        <v>1.41000000635783</v>
      </c>
      <c r="V1324">
        <v>0.27966666718324001</v>
      </c>
      <c r="X1324">
        <v>96.6</v>
      </c>
      <c r="Y1324" s="4">
        <v>0.53549999999999998</v>
      </c>
      <c r="Z1324">
        <v>0.57940000000000003</v>
      </c>
      <c r="AA1324">
        <v>4</v>
      </c>
      <c r="AB1324">
        <v>0.47199999999999998</v>
      </c>
      <c r="AC1324">
        <v>15.7415</v>
      </c>
      <c r="AD1324">
        <v>1.5149999999999999</v>
      </c>
      <c r="AE1324">
        <v>1.89800001680851</v>
      </c>
      <c r="AF1324">
        <v>2.0594799518585201</v>
      </c>
      <c r="AG1324">
        <v>49.340999126434298</v>
      </c>
      <c r="AH1324">
        <v>-34.445030119999998</v>
      </c>
      <c r="AJ1324" s="5">
        <f t="shared" si="41"/>
        <v>25.996311216794016</v>
      </c>
    </row>
    <row r="1325" spans="1:36" x14ac:dyDescent="0.25">
      <c r="A1325" t="s">
        <v>2969</v>
      </c>
      <c r="B1325" t="s">
        <v>2999</v>
      </c>
      <c r="C1325" t="s">
        <v>3276</v>
      </c>
      <c r="D1325" t="str">
        <f t="shared" si="40"/>
        <v>Eschweilera sagotiana</v>
      </c>
      <c r="E1325" t="s">
        <v>3290</v>
      </c>
      <c r="F1325" t="s">
        <v>89</v>
      </c>
      <c r="G1325">
        <v>14</v>
      </c>
      <c r="H1325">
        <v>201</v>
      </c>
      <c r="I1325">
        <v>3</v>
      </c>
      <c r="J1325">
        <v>5</v>
      </c>
      <c r="K1325" t="s">
        <v>38</v>
      </c>
      <c r="L1325" t="s">
        <v>3290</v>
      </c>
      <c r="M1325">
        <v>316</v>
      </c>
      <c r="N1325">
        <v>16.899999999999999</v>
      </c>
      <c r="O1325">
        <v>14</v>
      </c>
      <c r="P1325">
        <v>2</v>
      </c>
      <c r="Q1325">
        <v>4</v>
      </c>
      <c r="R1325">
        <v>10</v>
      </c>
      <c r="S1325">
        <v>229.89999898274701</v>
      </c>
      <c r="T1325" s="4">
        <v>56.333332061767599</v>
      </c>
      <c r="U1325">
        <v>3.0066666603088401</v>
      </c>
      <c r="V1325">
        <v>0.576999992132187</v>
      </c>
      <c r="X1325">
        <v>131.4</v>
      </c>
      <c r="Y1325" s="4">
        <v>0.78029999999999999</v>
      </c>
      <c r="AE1325">
        <v>1.97</v>
      </c>
      <c r="AF1325">
        <v>2.1480000000000001</v>
      </c>
      <c r="AG1325">
        <v>51.23</v>
      </c>
      <c r="AH1325">
        <v>-31.389101589999999</v>
      </c>
      <c r="AJ1325" s="5">
        <f t="shared" si="41"/>
        <v>26.00507614213198</v>
      </c>
    </row>
    <row r="1326" spans="1:36" x14ac:dyDescent="0.25">
      <c r="A1326" t="s">
        <v>4111</v>
      </c>
      <c r="B1326" t="s">
        <v>4112</v>
      </c>
      <c r="C1326" t="s">
        <v>4113</v>
      </c>
      <c r="D1326" t="str">
        <f t="shared" si="40"/>
        <v>Iryanthera hostmannii</v>
      </c>
      <c r="E1326" t="s">
        <v>4114</v>
      </c>
      <c r="F1326" t="s">
        <v>37</v>
      </c>
      <c r="G1326">
        <v>59</v>
      </c>
      <c r="H1326">
        <v>13</v>
      </c>
      <c r="I1326">
        <v>3</v>
      </c>
      <c r="J1326">
        <v>5</v>
      </c>
      <c r="K1326" t="s">
        <v>38</v>
      </c>
      <c r="L1326" t="s">
        <v>4114</v>
      </c>
      <c r="M1326">
        <v>410</v>
      </c>
      <c r="N1326">
        <v>25.2</v>
      </c>
      <c r="O1326">
        <v>22</v>
      </c>
      <c r="P1326">
        <v>4</v>
      </c>
      <c r="Q1326">
        <v>4</v>
      </c>
      <c r="R1326">
        <v>22</v>
      </c>
      <c r="S1326">
        <v>253.46666463216101</v>
      </c>
      <c r="T1326" s="4">
        <v>69.600001017252595</v>
      </c>
      <c r="U1326">
        <v>0.94000001748402895</v>
      </c>
      <c r="V1326">
        <v>0.59799998998642001</v>
      </c>
      <c r="X1326">
        <v>179.6</v>
      </c>
      <c r="AA1326">
        <v>4</v>
      </c>
      <c r="AE1326">
        <v>2.04900000244379</v>
      </c>
      <c r="AF1326">
        <v>1.50992000102997</v>
      </c>
      <c r="AG1326">
        <v>53.2980024814606</v>
      </c>
      <c r="AH1326">
        <v>-33.397529159999998</v>
      </c>
      <c r="AJ1326" s="5">
        <f t="shared" si="41"/>
        <v>26.011714210782543</v>
      </c>
    </row>
    <row r="1327" spans="1:36" x14ac:dyDescent="0.25">
      <c r="A1327" t="s">
        <v>726</v>
      </c>
      <c r="B1327" t="s">
        <v>741</v>
      </c>
      <c r="C1327" t="s">
        <v>6357</v>
      </c>
      <c r="D1327" t="str">
        <f t="shared" si="40"/>
        <v>Eriotheca sp, B2</v>
      </c>
      <c r="E1327" t="s">
        <v>749</v>
      </c>
      <c r="F1327" t="s">
        <v>89</v>
      </c>
      <c r="G1327">
        <v>54</v>
      </c>
      <c r="H1327">
        <v>128</v>
      </c>
      <c r="I1327">
        <v>3</v>
      </c>
      <c r="J1327">
        <v>4</v>
      </c>
      <c r="K1327" t="s">
        <v>38</v>
      </c>
      <c r="L1327" t="s">
        <v>749</v>
      </c>
      <c r="M1327">
        <v>51</v>
      </c>
      <c r="N1327">
        <v>46</v>
      </c>
      <c r="O1327">
        <v>20</v>
      </c>
      <c r="P1327">
        <v>4</v>
      </c>
      <c r="Q1327">
        <v>4</v>
      </c>
      <c r="R1327">
        <v>20</v>
      </c>
      <c r="S1327">
        <v>438.56667073567701</v>
      </c>
      <c r="T1327" s="4">
        <v>67.300000508626297</v>
      </c>
      <c r="U1327">
        <v>2.4366666475931802</v>
      </c>
      <c r="V1327">
        <v>0.73066665728886904</v>
      </c>
      <c r="X1327">
        <v>136.80000000000001</v>
      </c>
      <c r="Y1327" s="4">
        <v>0.497</v>
      </c>
      <c r="AA1327">
        <v>27</v>
      </c>
      <c r="AE1327">
        <v>1.78</v>
      </c>
      <c r="AF1327">
        <v>-1.889</v>
      </c>
      <c r="AG1327">
        <v>46.31</v>
      </c>
      <c r="AH1327">
        <v>-29.707778439999998</v>
      </c>
      <c r="AJ1327" s="5">
        <f t="shared" si="41"/>
        <v>26.016853932584272</v>
      </c>
    </row>
    <row r="1328" spans="1:36" x14ac:dyDescent="0.25">
      <c r="A1328" t="s">
        <v>1499</v>
      </c>
      <c r="B1328" t="s">
        <v>1500</v>
      </c>
      <c r="C1328" t="s">
        <v>1501</v>
      </c>
      <c r="D1328" t="str">
        <f t="shared" si="40"/>
        <v>Caryocar glabrum</v>
      </c>
      <c r="E1328" t="s">
        <v>1504</v>
      </c>
      <c r="F1328" t="s">
        <v>37</v>
      </c>
      <c r="G1328">
        <v>73</v>
      </c>
      <c r="H1328">
        <v>92</v>
      </c>
      <c r="I1328">
        <v>3</v>
      </c>
      <c r="J1328">
        <v>5</v>
      </c>
      <c r="K1328" t="s">
        <v>38</v>
      </c>
      <c r="L1328" t="s">
        <v>1504</v>
      </c>
      <c r="M1328">
        <v>106</v>
      </c>
      <c r="N1328">
        <v>50.5</v>
      </c>
      <c r="O1328">
        <v>32</v>
      </c>
      <c r="P1328">
        <v>5</v>
      </c>
      <c r="Q1328">
        <v>5</v>
      </c>
      <c r="R1328">
        <v>32</v>
      </c>
      <c r="S1328">
        <v>183.233332316081</v>
      </c>
      <c r="T1328" s="4">
        <v>44.8333333333333</v>
      </c>
      <c r="U1328">
        <v>1.0100000103314699</v>
      </c>
      <c r="V1328">
        <v>0.51399998863538099</v>
      </c>
      <c r="X1328">
        <v>133.69999999999999</v>
      </c>
      <c r="Y1328" s="4">
        <v>0.57999999999999996</v>
      </c>
      <c r="Z1328">
        <v>0.82</v>
      </c>
      <c r="AA1328">
        <v>11</v>
      </c>
      <c r="AB1328">
        <v>0.52577185630798295</v>
      </c>
      <c r="AC1328">
        <v>9.2129999999999992</v>
      </c>
      <c r="AD1328">
        <v>1.0707081700000001</v>
      </c>
      <c r="AE1328">
        <v>2.0160000771284099</v>
      </c>
      <c r="AF1328">
        <v>1.1945099830627399</v>
      </c>
      <c r="AG1328">
        <v>52.4649977684021</v>
      </c>
      <c r="AH1328">
        <v>-29.204578470000001</v>
      </c>
      <c r="AJ1328" s="5">
        <f t="shared" si="41"/>
        <v>26.024303452970713</v>
      </c>
    </row>
    <row r="1329" spans="1:36" x14ac:dyDescent="0.25">
      <c r="A1329" t="s">
        <v>2365</v>
      </c>
      <c r="B1329" t="s">
        <v>2488</v>
      </c>
      <c r="C1329" t="s">
        <v>2489</v>
      </c>
      <c r="D1329" t="str">
        <f t="shared" si="40"/>
        <v>Pogonophora schomburgkiana</v>
      </c>
      <c r="E1329" t="s">
        <v>2495</v>
      </c>
      <c r="F1329" t="s">
        <v>89</v>
      </c>
      <c r="G1329">
        <v>19</v>
      </c>
      <c r="H1329">
        <v>167</v>
      </c>
      <c r="I1329">
        <v>3</v>
      </c>
      <c r="J1329">
        <v>5</v>
      </c>
      <c r="K1329" t="s">
        <v>38</v>
      </c>
      <c r="L1329" t="s">
        <v>2495</v>
      </c>
      <c r="M1329">
        <v>217</v>
      </c>
      <c r="N1329">
        <v>16.399999999999999</v>
      </c>
      <c r="O1329">
        <v>18</v>
      </c>
      <c r="P1329">
        <v>1</v>
      </c>
      <c r="Q1329">
        <v>1</v>
      </c>
      <c r="R1329">
        <v>18</v>
      </c>
      <c r="S1329">
        <v>238.43333435058599</v>
      </c>
      <c r="T1329" s="4">
        <v>62.033331553141302</v>
      </c>
      <c r="U1329">
        <v>2.1733332475026499</v>
      </c>
      <c r="V1329">
        <v>0.30666667222976701</v>
      </c>
      <c r="X1329">
        <v>195.6</v>
      </c>
      <c r="AE1329">
        <v>1.88</v>
      </c>
      <c r="AF1329">
        <v>0.82599999999999996</v>
      </c>
      <c r="AG1329">
        <v>48.93</v>
      </c>
      <c r="AH1329">
        <v>-32.099671839999999</v>
      </c>
      <c r="AJ1329" s="5">
        <f t="shared" si="41"/>
        <v>26.026595744680851</v>
      </c>
    </row>
    <row r="1330" spans="1:36" x14ac:dyDescent="0.25">
      <c r="A1330" t="s">
        <v>822</v>
      </c>
      <c r="B1330" t="s">
        <v>849</v>
      </c>
      <c r="C1330" t="s">
        <v>1129</v>
      </c>
      <c r="D1330" t="str">
        <f t="shared" si="40"/>
        <v>Protium trifoliolatum</v>
      </c>
      <c r="E1330" t="s">
        <v>1132</v>
      </c>
      <c r="F1330" t="s">
        <v>37</v>
      </c>
      <c r="G1330">
        <v>90</v>
      </c>
      <c r="H1330">
        <v>28</v>
      </c>
      <c r="I1330">
        <v>3</v>
      </c>
      <c r="J1330">
        <v>5</v>
      </c>
      <c r="K1330" t="s">
        <v>38</v>
      </c>
      <c r="L1330" t="s">
        <v>1132</v>
      </c>
      <c r="M1330">
        <v>80</v>
      </c>
      <c r="N1330">
        <v>36.299999999999997</v>
      </c>
      <c r="O1330">
        <v>23</v>
      </c>
      <c r="P1330">
        <v>4</v>
      </c>
      <c r="Q1330">
        <v>4</v>
      </c>
      <c r="R1330">
        <v>23</v>
      </c>
      <c r="S1330">
        <v>181.666666666667</v>
      </c>
      <c r="T1330" s="4">
        <v>40.233333587646499</v>
      </c>
      <c r="U1330">
        <v>1.24666664997737</v>
      </c>
      <c r="V1330">
        <v>0.118333332240582</v>
      </c>
      <c r="Y1330" s="4">
        <v>0.62</v>
      </c>
      <c r="Z1330">
        <v>0.45</v>
      </c>
      <c r="AA1330">
        <v>6</v>
      </c>
      <c r="AB1330">
        <v>0.726662278175354</v>
      </c>
      <c r="AC1330">
        <v>12.7972</v>
      </c>
      <c r="AD1330">
        <v>0.98281735999999997</v>
      </c>
      <c r="AE1330">
        <v>1.8330000340938599</v>
      </c>
      <c r="AF1330">
        <v>2.09148001670837</v>
      </c>
      <c r="AG1330">
        <v>47.714000940322897</v>
      </c>
      <c r="AH1330">
        <v>-29.867112970000001</v>
      </c>
      <c r="AJ1330" s="5">
        <f t="shared" si="41"/>
        <v>26.030551038101983</v>
      </c>
    </row>
    <row r="1331" spans="1:36" x14ac:dyDescent="0.25">
      <c r="A1331" t="s">
        <v>3692</v>
      </c>
      <c r="B1331" t="s">
        <v>3693</v>
      </c>
      <c r="C1331" t="s">
        <v>2587</v>
      </c>
      <c r="D1331" t="str">
        <f t="shared" si="40"/>
        <v>Carapa procera</v>
      </c>
      <c r="E1331" t="s">
        <v>3697</v>
      </c>
      <c r="F1331" t="s">
        <v>37</v>
      </c>
      <c r="G1331">
        <v>87</v>
      </c>
      <c r="H1331">
        <v>8</v>
      </c>
      <c r="I1331">
        <v>3</v>
      </c>
      <c r="J1331">
        <v>5</v>
      </c>
      <c r="K1331" t="s">
        <v>38</v>
      </c>
      <c r="L1331" t="s">
        <v>3697</v>
      </c>
      <c r="M1331">
        <v>341</v>
      </c>
      <c r="N1331">
        <v>17</v>
      </c>
      <c r="O1331">
        <v>16</v>
      </c>
      <c r="P1331">
        <v>3</v>
      </c>
      <c r="Q1331">
        <v>3</v>
      </c>
      <c r="R1331">
        <v>16</v>
      </c>
      <c r="S1331">
        <v>252.96666463216101</v>
      </c>
      <c r="T1331" s="4">
        <v>65.300000508626297</v>
      </c>
      <c r="U1331">
        <v>2.3833333651224802</v>
      </c>
      <c r="V1331">
        <v>1.69700002670288</v>
      </c>
      <c r="X1331">
        <v>537.29999999999995</v>
      </c>
      <c r="AA1331">
        <v>3</v>
      </c>
      <c r="AE1331">
        <v>1.8740000203251801</v>
      </c>
      <c r="AF1331">
        <v>1.8483300209045399</v>
      </c>
      <c r="AG1331">
        <v>48.789000511169398</v>
      </c>
      <c r="AH1331">
        <v>-32.241624049999999</v>
      </c>
      <c r="AJ1331" s="5">
        <f t="shared" si="41"/>
        <v>26.034685155821631</v>
      </c>
    </row>
    <row r="1332" spans="1:36" x14ac:dyDescent="0.25">
      <c r="A1332" t="s">
        <v>1661</v>
      </c>
      <c r="B1332" t="s">
        <v>1747</v>
      </c>
      <c r="C1332" t="s">
        <v>1896</v>
      </c>
      <c r="D1332" t="str">
        <f t="shared" si="40"/>
        <v>Licania laxiflora</v>
      </c>
      <c r="E1332" t="s">
        <v>1897</v>
      </c>
      <c r="F1332" t="s">
        <v>74</v>
      </c>
      <c r="G1332">
        <v>97</v>
      </c>
      <c r="H1332">
        <v>33</v>
      </c>
      <c r="I1332">
        <v>3</v>
      </c>
      <c r="J1332">
        <v>5</v>
      </c>
      <c r="K1332" t="s">
        <v>38</v>
      </c>
      <c r="L1332" t="s">
        <v>1897</v>
      </c>
      <c r="M1332">
        <v>142</v>
      </c>
      <c r="N1332">
        <v>36.299999999999997</v>
      </c>
      <c r="O1332">
        <v>36</v>
      </c>
      <c r="P1332">
        <v>5</v>
      </c>
      <c r="Q1332">
        <v>5</v>
      </c>
      <c r="R1332">
        <v>35</v>
      </c>
      <c r="S1332">
        <v>309.53332519531301</v>
      </c>
      <c r="T1332" s="4">
        <v>52.599999745686901</v>
      </c>
      <c r="U1332">
        <v>2.1133333444595301</v>
      </c>
      <c r="V1332">
        <v>0.160000001390775</v>
      </c>
      <c r="X1332">
        <v>36.9</v>
      </c>
      <c r="AA1332">
        <v>5</v>
      </c>
      <c r="AB1332">
        <v>0.64300000000000002</v>
      </c>
      <c r="AC1332">
        <v>12.5215</v>
      </c>
      <c r="AD1332">
        <v>2.8919999999999999</v>
      </c>
      <c r="AE1332">
        <v>1.80900003761053</v>
      </c>
      <c r="AF1332">
        <v>1.59886002540588</v>
      </c>
      <c r="AG1332">
        <v>47.106999158859303</v>
      </c>
      <c r="AH1332">
        <v>-30.79432881</v>
      </c>
      <c r="AJ1332" s="5">
        <f t="shared" si="41"/>
        <v>26.040352780247559</v>
      </c>
    </row>
    <row r="1333" spans="1:36" x14ac:dyDescent="0.25">
      <c r="A1333" t="s">
        <v>4794</v>
      </c>
      <c r="B1333" t="s">
        <v>4845</v>
      </c>
      <c r="C1333" t="s">
        <v>4849</v>
      </c>
      <c r="D1333" t="str">
        <f t="shared" si="40"/>
        <v>Talisia hexaphylla</v>
      </c>
      <c r="E1333" t="s">
        <v>4852</v>
      </c>
      <c r="F1333" t="s">
        <v>37</v>
      </c>
      <c r="G1333">
        <v>67</v>
      </c>
      <c r="H1333">
        <v>31</v>
      </c>
      <c r="I1333">
        <v>3</v>
      </c>
      <c r="J1333">
        <v>5</v>
      </c>
      <c r="K1333" t="s">
        <v>38</v>
      </c>
      <c r="L1333" t="s">
        <v>4852</v>
      </c>
      <c r="M1333">
        <v>516</v>
      </c>
      <c r="N1333">
        <v>19.3</v>
      </c>
      <c r="O1333">
        <v>25</v>
      </c>
      <c r="P1333">
        <v>4</v>
      </c>
      <c r="Q1333">
        <v>4</v>
      </c>
      <c r="R1333">
        <v>25</v>
      </c>
      <c r="S1333">
        <v>256.46666971842501</v>
      </c>
      <c r="T1333" s="4">
        <v>49.766666412353501</v>
      </c>
      <c r="U1333">
        <v>2.1833333174387599</v>
      </c>
      <c r="V1333">
        <v>0.33000000317891398</v>
      </c>
      <c r="X1333">
        <v>71.3</v>
      </c>
      <c r="Y1333" s="4">
        <v>0.76</v>
      </c>
      <c r="Z1333">
        <v>0.42</v>
      </c>
      <c r="AA1333">
        <v>4</v>
      </c>
      <c r="AB1333">
        <v>0.74664443731307995</v>
      </c>
      <c r="AC1333">
        <v>11.4458</v>
      </c>
      <c r="AD1333">
        <v>1.03232316</v>
      </c>
      <c r="AE1333">
        <v>1.9379999488592099</v>
      </c>
      <c r="AF1333">
        <v>0.82827997207641602</v>
      </c>
      <c r="AG1333">
        <v>50.477999448776202</v>
      </c>
      <c r="AH1333">
        <v>-28.481565580000002</v>
      </c>
      <c r="AJ1333" s="5">
        <f t="shared" si="41"/>
        <v>26.046440031378598</v>
      </c>
    </row>
    <row r="1334" spans="1:36" x14ac:dyDescent="0.25">
      <c r="A1334" t="s">
        <v>2969</v>
      </c>
      <c r="B1334" t="s">
        <v>2999</v>
      </c>
      <c r="C1334" t="s">
        <v>3012</v>
      </c>
      <c r="D1334" t="str">
        <f t="shared" si="40"/>
        <v>Eschweilera coriacea</v>
      </c>
      <c r="E1334" t="s">
        <v>3100</v>
      </c>
      <c r="F1334" t="s">
        <v>116</v>
      </c>
      <c r="G1334">
        <v>195</v>
      </c>
      <c r="H1334">
        <v>1</v>
      </c>
      <c r="I1334">
        <v>3</v>
      </c>
      <c r="J1334">
        <v>4</v>
      </c>
      <c r="K1334" t="s">
        <v>38</v>
      </c>
      <c r="L1334" t="s">
        <v>3100</v>
      </c>
      <c r="M1334">
        <v>307</v>
      </c>
      <c r="N1334">
        <v>10.7</v>
      </c>
      <c r="O1334">
        <v>8</v>
      </c>
      <c r="P1334">
        <v>2</v>
      </c>
      <c r="Q1334">
        <v>2</v>
      </c>
      <c r="R1334">
        <v>8</v>
      </c>
      <c r="S1334">
        <v>190.56666564941401</v>
      </c>
      <c r="T1334" s="4">
        <v>44.5</v>
      </c>
      <c r="U1334">
        <v>2.15333326657613</v>
      </c>
      <c r="V1334">
        <v>0.75833334525426199</v>
      </c>
      <c r="X1334">
        <v>259</v>
      </c>
      <c r="Y1334" s="4">
        <v>0.65190000000000003</v>
      </c>
      <c r="Z1334">
        <v>0.61260000000000003</v>
      </c>
      <c r="AB1334">
        <v>0.56399999999999995</v>
      </c>
      <c r="AC1334">
        <v>13.429</v>
      </c>
      <c r="AD1334">
        <v>2.3254999999999999</v>
      </c>
      <c r="AE1334">
        <v>1.8209999427199399</v>
      </c>
      <c r="AF1334">
        <v>3.2927498817443799</v>
      </c>
      <c r="AG1334">
        <v>47.435000538826003</v>
      </c>
      <c r="AH1334">
        <v>-33.876218479999999</v>
      </c>
      <c r="AJ1334" s="5">
        <f t="shared" si="41"/>
        <v>26.048875360190635</v>
      </c>
    </row>
    <row r="1335" spans="1:36" x14ac:dyDescent="0.25">
      <c r="A1335" t="s">
        <v>822</v>
      </c>
      <c r="B1335" t="s">
        <v>1179</v>
      </c>
      <c r="C1335" t="s">
        <v>1180</v>
      </c>
      <c r="D1335" t="str">
        <f t="shared" si="40"/>
        <v>Trattinnickia demerarae</v>
      </c>
      <c r="E1335" t="s">
        <v>1181</v>
      </c>
      <c r="F1335" t="s">
        <v>116</v>
      </c>
      <c r="G1335">
        <v>143</v>
      </c>
      <c r="H1335">
        <v>64</v>
      </c>
      <c r="I1335">
        <v>3</v>
      </c>
      <c r="J1335">
        <v>4</v>
      </c>
      <c r="K1335" t="s">
        <v>38</v>
      </c>
      <c r="L1335" t="s">
        <v>1181</v>
      </c>
      <c r="M1335">
        <v>84</v>
      </c>
      <c r="N1335">
        <v>31.5</v>
      </c>
      <c r="O1335">
        <v>20</v>
      </c>
      <c r="P1335">
        <v>4</v>
      </c>
      <c r="Q1335">
        <v>4</v>
      </c>
      <c r="R1335">
        <v>20</v>
      </c>
      <c r="S1335">
        <v>341.66666666666703</v>
      </c>
      <c r="T1335" s="4">
        <v>65.433331807454394</v>
      </c>
      <c r="U1335">
        <v>2.0099999507268298</v>
      </c>
      <c r="V1335">
        <v>1.1173333227634401</v>
      </c>
      <c r="X1335">
        <v>188.9</v>
      </c>
      <c r="Y1335" s="4">
        <v>0.54879999999999995</v>
      </c>
      <c r="Z1335">
        <v>0.77949999999999997</v>
      </c>
      <c r="AA1335">
        <v>5</v>
      </c>
      <c r="AB1335">
        <v>0.52600000000000002</v>
      </c>
      <c r="AC1335">
        <v>15.262</v>
      </c>
      <c r="AD1335">
        <v>3.0390000000000001</v>
      </c>
      <c r="AE1335">
        <v>1.83</v>
      </c>
      <c r="AF1335">
        <v>5.4619999999999997</v>
      </c>
      <c r="AG1335">
        <v>47.69</v>
      </c>
      <c r="AH1335">
        <v>-31.688318240000001</v>
      </c>
      <c r="AJ1335" s="5">
        <f t="shared" si="41"/>
        <v>26.060109289617483</v>
      </c>
    </row>
    <row r="1336" spans="1:36" x14ac:dyDescent="0.25">
      <c r="A1336" t="s">
        <v>4889</v>
      </c>
      <c r="B1336" t="s">
        <v>5067</v>
      </c>
      <c r="C1336" t="s">
        <v>5112</v>
      </c>
      <c r="D1336" t="str">
        <f t="shared" si="40"/>
        <v>Pouteria egregia</v>
      </c>
      <c r="E1336" t="s">
        <v>5115</v>
      </c>
      <c r="F1336" t="s">
        <v>74</v>
      </c>
      <c r="G1336">
        <v>20</v>
      </c>
      <c r="H1336">
        <v>90</v>
      </c>
      <c r="I1336">
        <v>3</v>
      </c>
      <c r="J1336">
        <v>5</v>
      </c>
      <c r="K1336" t="s">
        <v>38</v>
      </c>
      <c r="L1336" t="s">
        <v>5115</v>
      </c>
      <c r="M1336">
        <v>557</v>
      </c>
      <c r="N1336">
        <v>57.6</v>
      </c>
      <c r="O1336">
        <v>37</v>
      </c>
      <c r="P1336">
        <v>5</v>
      </c>
      <c r="Q1336">
        <v>5</v>
      </c>
      <c r="R1336">
        <v>35</v>
      </c>
      <c r="S1336">
        <v>277.80000813802098</v>
      </c>
      <c r="T1336" s="4">
        <v>66.266667683919295</v>
      </c>
      <c r="U1336">
        <v>1.3166666825612401</v>
      </c>
      <c r="V1336">
        <v>0.14500000327825499</v>
      </c>
      <c r="X1336">
        <v>31.5</v>
      </c>
      <c r="Y1336" s="4">
        <v>0.73</v>
      </c>
      <c r="Z1336">
        <v>0.5</v>
      </c>
      <c r="AA1336">
        <v>15</v>
      </c>
      <c r="AB1336">
        <v>0.751</v>
      </c>
      <c r="AC1336">
        <v>9.7808799999999998</v>
      </c>
      <c r="AD1336">
        <v>2.46</v>
      </c>
      <c r="AE1336">
        <v>1.9139999523758899</v>
      </c>
      <c r="AF1336">
        <v>0.49849000573158297</v>
      </c>
      <c r="AG1336">
        <v>49.884000420570402</v>
      </c>
      <c r="AH1336">
        <v>-30.591068060000001</v>
      </c>
      <c r="AJ1336" s="5">
        <f t="shared" si="41"/>
        <v>26.062696792990149</v>
      </c>
    </row>
    <row r="1337" spans="1:36" x14ac:dyDescent="0.25">
      <c r="A1337" t="s">
        <v>4111</v>
      </c>
      <c r="B1337" t="s">
        <v>4112</v>
      </c>
      <c r="C1337" t="s">
        <v>3276</v>
      </c>
      <c r="D1337" t="str">
        <f t="shared" si="40"/>
        <v>Iryanthera sagotiana</v>
      </c>
      <c r="E1337" t="s">
        <v>4148</v>
      </c>
      <c r="F1337" t="s">
        <v>37</v>
      </c>
      <c r="G1337">
        <v>65</v>
      </c>
      <c r="H1337">
        <v>10</v>
      </c>
      <c r="I1337">
        <v>3</v>
      </c>
      <c r="J1337">
        <v>5</v>
      </c>
      <c r="K1337" t="s">
        <v>38</v>
      </c>
      <c r="L1337" t="s">
        <v>4148</v>
      </c>
      <c r="M1337">
        <v>412</v>
      </c>
      <c r="N1337">
        <v>20.9</v>
      </c>
      <c r="O1337">
        <v>23</v>
      </c>
      <c r="P1337">
        <v>2</v>
      </c>
      <c r="Q1337">
        <v>2</v>
      </c>
      <c r="R1337">
        <v>23</v>
      </c>
      <c r="S1337">
        <v>239.03333536783899</v>
      </c>
      <c r="T1337" s="4">
        <v>60.399998982747398</v>
      </c>
      <c r="U1337">
        <v>0.96999998887380001</v>
      </c>
      <c r="V1337">
        <v>0.48666666944821702</v>
      </c>
      <c r="X1337">
        <v>159.9</v>
      </c>
      <c r="AA1337">
        <v>3</v>
      </c>
      <c r="AE1337">
        <v>2.0460000261664399</v>
      </c>
      <c r="AF1337">
        <v>1.8014999628067001</v>
      </c>
      <c r="AG1337">
        <v>53.3420026302338</v>
      </c>
      <c r="AH1337">
        <v>-34.384104239999999</v>
      </c>
      <c r="AJ1337" s="5">
        <f t="shared" si="41"/>
        <v>26.071359700898892</v>
      </c>
    </row>
    <row r="1338" spans="1:36" x14ac:dyDescent="0.25">
      <c r="A1338" t="s">
        <v>2969</v>
      </c>
      <c r="B1338" t="s">
        <v>2999</v>
      </c>
      <c r="C1338" t="s">
        <v>3276</v>
      </c>
      <c r="D1338" t="str">
        <f t="shared" si="40"/>
        <v>Eschweilera sagotiana</v>
      </c>
      <c r="E1338" t="s">
        <v>3294</v>
      </c>
      <c r="F1338" t="s">
        <v>89</v>
      </c>
      <c r="G1338">
        <v>34</v>
      </c>
      <c r="H1338">
        <v>140</v>
      </c>
      <c r="I1338">
        <v>3</v>
      </c>
      <c r="J1338">
        <v>5</v>
      </c>
      <c r="K1338" t="s">
        <v>38</v>
      </c>
      <c r="L1338" t="s">
        <v>3294</v>
      </c>
      <c r="M1338">
        <v>316</v>
      </c>
      <c r="N1338">
        <v>25.8</v>
      </c>
      <c r="O1338">
        <v>24</v>
      </c>
      <c r="P1338">
        <v>4</v>
      </c>
      <c r="Q1338">
        <v>2</v>
      </c>
      <c r="R1338">
        <v>16</v>
      </c>
      <c r="S1338">
        <v>301.33333333333297</v>
      </c>
      <c r="T1338" s="4">
        <v>59.133333841959598</v>
      </c>
      <c r="U1338">
        <v>2.86000005404154</v>
      </c>
      <c r="V1338">
        <v>1.4529999792575801</v>
      </c>
      <c r="X1338">
        <v>331.6</v>
      </c>
      <c r="AE1338">
        <v>1.88</v>
      </c>
      <c r="AF1338">
        <v>0.52600000000000002</v>
      </c>
      <c r="AG1338">
        <v>49.02</v>
      </c>
      <c r="AH1338">
        <v>-32.249202779999997</v>
      </c>
      <c r="AJ1338" s="5">
        <f t="shared" si="41"/>
        <v>26.074468085106385</v>
      </c>
    </row>
    <row r="1339" spans="1:36" x14ac:dyDescent="0.25">
      <c r="A1339" t="s">
        <v>372</v>
      </c>
      <c r="B1339" t="s">
        <v>415</v>
      </c>
      <c r="C1339" t="s">
        <v>416</v>
      </c>
      <c r="D1339" t="str">
        <f t="shared" si="40"/>
        <v>Aspidosperma album</v>
      </c>
      <c r="E1339" t="s">
        <v>420</v>
      </c>
      <c r="F1339" t="s">
        <v>116</v>
      </c>
      <c r="G1339">
        <v>200</v>
      </c>
      <c r="H1339">
        <v>85</v>
      </c>
      <c r="I1339">
        <v>3</v>
      </c>
      <c r="J1339">
        <v>5</v>
      </c>
      <c r="K1339" t="s">
        <v>38</v>
      </c>
      <c r="L1339" t="s">
        <v>420</v>
      </c>
      <c r="M1339">
        <v>26</v>
      </c>
      <c r="N1339">
        <v>49</v>
      </c>
      <c r="O1339">
        <v>43</v>
      </c>
      <c r="P1339">
        <v>4</v>
      </c>
      <c r="Q1339">
        <v>4</v>
      </c>
      <c r="R1339">
        <v>43</v>
      </c>
      <c r="S1339">
        <v>301.53332519531301</v>
      </c>
      <c r="T1339" s="4">
        <v>61.433333079020201</v>
      </c>
      <c r="U1339">
        <v>2.3800000349680599</v>
      </c>
      <c r="V1339">
        <v>0.64766665299733495</v>
      </c>
      <c r="X1339">
        <v>174.1</v>
      </c>
      <c r="Y1339" s="4">
        <v>0.62670000000000003</v>
      </c>
      <c r="Z1339">
        <v>0.62180000000000002</v>
      </c>
      <c r="AA1339">
        <v>9</v>
      </c>
      <c r="AB1339">
        <v>0.67</v>
      </c>
      <c r="AC1339">
        <v>10.58</v>
      </c>
      <c r="AD1339">
        <v>3.2480000000000002</v>
      </c>
      <c r="AE1339">
        <v>1.7909999936819101</v>
      </c>
      <c r="AF1339">
        <v>6.1245899200439498</v>
      </c>
      <c r="AG1339">
        <v>46.759998798370397</v>
      </c>
      <c r="AH1339">
        <v>-30.276671310000001</v>
      </c>
      <c r="AJ1339" s="5">
        <f t="shared" si="41"/>
        <v>26.10831879582641</v>
      </c>
    </row>
    <row r="1340" spans="1:36" x14ac:dyDescent="0.25">
      <c r="A1340" t="s">
        <v>526</v>
      </c>
      <c r="B1340" t="s">
        <v>612</v>
      </c>
      <c r="C1340" t="s">
        <v>613</v>
      </c>
      <c r="D1340" t="str">
        <f t="shared" si="40"/>
        <v>Jessenia bataua</v>
      </c>
      <c r="E1340" t="s">
        <v>654</v>
      </c>
      <c r="F1340" t="s">
        <v>42</v>
      </c>
      <c r="G1340">
        <v>35</v>
      </c>
      <c r="H1340">
        <v>390</v>
      </c>
      <c r="I1340">
        <v>1</v>
      </c>
      <c r="J1340">
        <v>5</v>
      </c>
      <c r="K1340" t="s">
        <v>38</v>
      </c>
      <c r="L1340" t="s">
        <v>654</v>
      </c>
      <c r="M1340">
        <v>43</v>
      </c>
      <c r="O1340">
        <v>11</v>
      </c>
      <c r="P1340">
        <v>3</v>
      </c>
      <c r="Q1340">
        <v>3</v>
      </c>
      <c r="R1340">
        <v>11</v>
      </c>
      <c r="S1340">
        <v>273.29998779296898</v>
      </c>
      <c r="T1340" s="4">
        <v>85.199996948242202</v>
      </c>
      <c r="U1340">
        <v>5.4299998283386204</v>
      </c>
      <c r="V1340">
        <v>1.0549999475479099</v>
      </c>
      <c r="X1340">
        <v>82.5</v>
      </c>
      <c r="AE1340">
        <v>1.8699999898672099</v>
      </c>
      <c r="AF1340">
        <v>0.108209997415543</v>
      </c>
      <c r="AG1340">
        <v>48.848000168800397</v>
      </c>
      <c r="AH1340">
        <v>-31.728068830000002</v>
      </c>
      <c r="AJ1340" s="5">
        <f t="shared" si="41"/>
        <v>26.121925365501809</v>
      </c>
    </row>
    <row r="1341" spans="1:36" x14ac:dyDescent="0.25">
      <c r="A1341" t="s">
        <v>4111</v>
      </c>
      <c r="B1341" t="s">
        <v>4112</v>
      </c>
      <c r="C1341" t="s">
        <v>3276</v>
      </c>
      <c r="D1341" t="str">
        <f t="shared" si="40"/>
        <v>Iryanthera sagotiana</v>
      </c>
      <c r="E1341" t="s">
        <v>4193</v>
      </c>
      <c r="F1341" t="s">
        <v>74</v>
      </c>
      <c r="G1341">
        <v>82</v>
      </c>
      <c r="H1341">
        <v>92</v>
      </c>
      <c r="I1341">
        <v>3</v>
      </c>
      <c r="J1341">
        <v>5</v>
      </c>
      <c r="K1341" t="s">
        <v>38</v>
      </c>
      <c r="L1341" t="s">
        <v>4193</v>
      </c>
      <c r="M1341">
        <v>412</v>
      </c>
      <c r="N1341">
        <v>32.6</v>
      </c>
      <c r="O1341">
        <v>25</v>
      </c>
      <c r="P1341">
        <v>4</v>
      </c>
      <c r="Q1341">
        <v>4</v>
      </c>
      <c r="R1341">
        <v>25</v>
      </c>
      <c r="S1341">
        <v>274.33333333333297</v>
      </c>
      <c r="T1341" s="4">
        <v>64.033334096272796</v>
      </c>
      <c r="U1341">
        <v>0.94000001748402895</v>
      </c>
      <c r="V1341">
        <v>0.48600000143051098</v>
      </c>
      <c r="X1341">
        <v>142.30000000000001</v>
      </c>
      <c r="AE1341">
        <v>1.98599994182587</v>
      </c>
      <c r="AF1341">
        <v>2.5781700611114502</v>
      </c>
      <c r="AG1341">
        <v>51.885002851486199</v>
      </c>
      <c r="AH1341">
        <v>-32.169931220000002</v>
      </c>
      <c r="AJ1341" s="5">
        <f t="shared" si="41"/>
        <v>26.125379844565682</v>
      </c>
    </row>
    <row r="1342" spans="1:36" x14ac:dyDescent="0.25">
      <c r="A1342" t="s">
        <v>1661</v>
      </c>
      <c r="B1342" t="s">
        <v>1662</v>
      </c>
      <c r="C1342" t="s">
        <v>1663</v>
      </c>
      <c r="D1342" t="str">
        <f t="shared" si="40"/>
        <v>Couepia bracteosa</v>
      </c>
      <c r="E1342" t="s">
        <v>1668</v>
      </c>
      <c r="F1342" t="s">
        <v>42</v>
      </c>
      <c r="G1342">
        <v>73</v>
      </c>
      <c r="H1342">
        <v>357</v>
      </c>
      <c r="I1342">
        <v>3</v>
      </c>
      <c r="J1342">
        <v>4</v>
      </c>
      <c r="K1342" t="s">
        <v>38</v>
      </c>
      <c r="L1342" t="s">
        <v>1668</v>
      </c>
      <c r="M1342">
        <v>117</v>
      </c>
      <c r="N1342">
        <v>24.7</v>
      </c>
      <c r="O1342">
        <v>22</v>
      </c>
      <c r="P1342">
        <v>4</v>
      </c>
      <c r="Q1342">
        <v>4</v>
      </c>
      <c r="R1342">
        <v>22</v>
      </c>
      <c r="S1342">
        <v>216.766667683919</v>
      </c>
      <c r="T1342" s="4">
        <v>60.966667175292997</v>
      </c>
      <c r="U1342">
        <v>3.0033334096272801</v>
      </c>
      <c r="V1342">
        <v>1.2906666596730501</v>
      </c>
      <c r="X1342">
        <v>319.10000000000002</v>
      </c>
      <c r="Y1342" s="4">
        <v>0.79879999999999995</v>
      </c>
      <c r="Z1342">
        <v>0.437</v>
      </c>
      <c r="AB1342">
        <v>0.78700000000000003</v>
      </c>
      <c r="AC1342">
        <v>13.266500000000001</v>
      </c>
      <c r="AD1342">
        <v>1.8765000000000001</v>
      </c>
      <c r="AE1342">
        <v>1.90500002354383</v>
      </c>
      <c r="AF1342">
        <v>2.3819599151611301</v>
      </c>
      <c r="AG1342">
        <v>49.772998690605199</v>
      </c>
      <c r="AH1342">
        <v>-32.880491030000002</v>
      </c>
      <c r="AJ1342" s="5">
        <f t="shared" si="41"/>
        <v>26.127558044862159</v>
      </c>
    </row>
    <row r="1343" spans="1:36" x14ac:dyDescent="0.25">
      <c r="A1343" t="s">
        <v>5395</v>
      </c>
      <c r="B1343" t="s">
        <v>5396</v>
      </c>
      <c r="C1343" t="s">
        <v>5458</v>
      </c>
      <c r="D1343" t="str">
        <f t="shared" si="40"/>
        <v>Sterculia villifera</v>
      </c>
      <c r="E1343" t="s">
        <v>5464</v>
      </c>
      <c r="F1343" t="s">
        <v>74</v>
      </c>
      <c r="G1343">
        <v>52</v>
      </c>
      <c r="H1343">
        <v>92</v>
      </c>
      <c r="I1343">
        <v>3</v>
      </c>
      <c r="J1343">
        <v>5</v>
      </c>
      <c r="K1343" t="s">
        <v>38</v>
      </c>
      <c r="L1343" t="s">
        <v>5464</v>
      </c>
      <c r="M1343">
        <v>600</v>
      </c>
      <c r="N1343">
        <v>67.2</v>
      </c>
      <c r="P1343">
        <v>5</v>
      </c>
      <c r="Q1343">
        <v>5</v>
      </c>
      <c r="R1343">
        <v>45</v>
      </c>
      <c r="S1343">
        <v>353</v>
      </c>
      <c r="T1343" s="4">
        <v>49.733332316080698</v>
      </c>
      <c r="U1343">
        <v>1.7099999984105401</v>
      </c>
      <c r="V1343">
        <v>1.2539999882380199</v>
      </c>
      <c r="X1343">
        <v>303.5</v>
      </c>
      <c r="Y1343" s="4">
        <v>0.24</v>
      </c>
      <c r="Z1343">
        <v>2.79</v>
      </c>
      <c r="AA1343">
        <v>10</v>
      </c>
      <c r="AB1343">
        <v>0.44700000000000001</v>
      </c>
      <c r="AC1343">
        <v>10.9617</v>
      </c>
      <c r="AD1343">
        <v>4.6230000000000002</v>
      </c>
      <c r="AE1343">
        <v>1.98299996554852</v>
      </c>
      <c r="AF1343">
        <v>0.59830999374389604</v>
      </c>
      <c r="AG1343">
        <v>51.811999082565301</v>
      </c>
      <c r="AH1343">
        <v>-30.486296960000001</v>
      </c>
      <c r="AJ1343" s="5">
        <f t="shared" si="41"/>
        <v>26.128088745696736</v>
      </c>
    </row>
    <row r="1344" spans="1:36" x14ac:dyDescent="0.25">
      <c r="A1344" t="s">
        <v>1661</v>
      </c>
      <c r="B1344" t="s">
        <v>1715</v>
      </c>
      <c r="C1344" t="s">
        <v>1718</v>
      </c>
      <c r="D1344" t="str">
        <f t="shared" si="40"/>
        <v>Hirtella bicornis</v>
      </c>
      <c r="E1344" t="s">
        <v>1719</v>
      </c>
      <c r="F1344" t="s">
        <v>40</v>
      </c>
      <c r="G1344">
        <v>9</v>
      </c>
      <c r="H1344">
        <v>65</v>
      </c>
      <c r="I1344">
        <v>3</v>
      </c>
      <c r="J1344">
        <v>5</v>
      </c>
      <c r="K1344" t="s">
        <v>38</v>
      </c>
      <c r="L1344" t="s">
        <v>1719</v>
      </c>
      <c r="M1344">
        <v>126</v>
      </c>
      <c r="N1344">
        <v>36.1</v>
      </c>
      <c r="O1344">
        <v>24</v>
      </c>
      <c r="P1344">
        <v>4</v>
      </c>
      <c r="Q1344">
        <v>4</v>
      </c>
      <c r="R1344">
        <v>24</v>
      </c>
      <c r="S1344">
        <v>195.86666870117199</v>
      </c>
      <c r="T1344" s="4">
        <v>45.866667429606103</v>
      </c>
      <c r="U1344">
        <v>1.6833333571751901</v>
      </c>
      <c r="V1344">
        <v>7.5666668514410701E-2</v>
      </c>
      <c r="X1344">
        <v>24.1</v>
      </c>
      <c r="Y1344" s="4">
        <v>0.79079999999999995</v>
      </c>
      <c r="Z1344">
        <v>0.48599999999999999</v>
      </c>
      <c r="AB1344">
        <v>0.72899999999999998</v>
      </c>
      <c r="AC1344">
        <v>10.5715</v>
      </c>
      <c r="AD1344">
        <v>1.3120000000000001</v>
      </c>
      <c r="AE1344">
        <v>1.7810000106692301</v>
      </c>
      <c r="AF1344">
        <v>3.6029998213052798E-2</v>
      </c>
      <c r="AG1344">
        <v>46.5429991483688</v>
      </c>
      <c r="AH1344">
        <v>-29.561916830000001</v>
      </c>
      <c r="AJ1344" s="5">
        <f t="shared" si="41"/>
        <v>26.13307067352558</v>
      </c>
    </row>
    <row r="1345" spans="1:36" x14ac:dyDescent="0.25">
      <c r="A1345" t="s">
        <v>124</v>
      </c>
      <c r="B1345" t="s">
        <v>187</v>
      </c>
      <c r="C1345" t="s">
        <v>188</v>
      </c>
      <c r="D1345" t="str">
        <f t="shared" si="40"/>
        <v>Oxandra asbeckii</v>
      </c>
      <c r="E1345" t="s">
        <v>258</v>
      </c>
      <c r="F1345" t="s">
        <v>89</v>
      </c>
      <c r="G1345">
        <v>98</v>
      </c>
      <c r="H1345">
        <v>146</v>
      </c>
      <c r="I1345">
        <v>3</v>
      </c>
      <c r="J1345">
        <v>5</v>
      </c>
      <c r="K1345" t="s">
        <v>38</v>
      </c>
      <c r="L1345" t="s">
        <v>258</v>
      </c>
      <c r="M1345">
        <v>17</v>
      </c>
      <c r="N1345">
        <v>14</v>
      </c>
      <c r="O1345">
        <v>14</v>
      </c>
      <c r="P1345">
        <v>3</v>
      </c>
      <c r="Q1345">
        <v>2</v>
      </c>
      <c r="R1345">
        <v>12</v>
      </c>
      <c r="S1345">
        <v>239.333333333333</v>
      </c>
      <c r="T1345" s="4">
        <v>66.133331298828097</v>
      </c>
      <c r="U1345">
        <v>2.2000000476837198</v>
      </c>
      <c r="V1345">
        <v>0.18799999852975199</v>
      </c>
      <c r="X1345">
        <v>51.5</v>
      </c>
      <c r="AE1345">
        <v>1.76</v>
      </c>
      <c r="AF1345">
        <v>-4.2000000000000003E-2</v>
      </c>
      <c r="AG1345">
        <v>46</v>
      </c>
      <c r="AH1345">
        <v>-33.048961550000001</v>
      </c>
      <c r="AJ1345" s="5">
        <f t="shared" si="41"/>
        <v>26.136363636363637</v>
      </c>
    </row>
    <row r="1346" spans="1:36" x14ac:dyDescent="0.25">
      <c r="A1346" t="s">
        <v>4111</v>
      </c>
      <c r="B1346" t="s">
        <v>4253</v>
      </c>
      <c r="C1346" t="s">
        <v>4265</v>
      </c>
      <c r="D1346" t="str">
        <f t="shared" ref="D1346:D1409" si="42">CONCATENATE(B1346," ",C1346)</f>
        <v>Virola michelii</v>
      </c>
      <c r="E1346" t="s">
        <v>4324</v>
      </c>
      <c r="F1346" t="s">
        <v>89</v>
      </c>
      <c r="G1346">
        <v>55</v>
      </c>
      <c r="H1346">
        <v>171</v>
      </c>
      <c r="I1346">
        <v>3</v>
      </c>
      <c r="J1346">
        <v>5</v>
      </c>
      <c r="K1346" t="s">
        <v>38</v>
      </c>
      <c r="L1346" t="s">
        <v>4324</v>
      </c>
      <c r="M1346">
        <v>416</v>
      </c>
      <c r="N1346">
        <v>23.2</v>
      </c>
      <c r="O1346">
        <v>24</v>
      </c>
      <c r="P1346">
        <v>3</v>
      </c>
      <c r="Q1346">
        <v>5</v>
      </c>
      <c r="R1346">
        <v>18</v>
      </c>
      <c r="S1346">
        <v>202.333333333333</v>
      </c>
      <c r="T1346" s="4">
        <v>57.033334096272803</v>
      </c>
      <c r="U1346">
        <v>0.94333334763844801</v>
      </c>
      <c r="V1346">
        <v>0.259666661421458</v>
      </c>
      <c r="X1346">
        <v>66.400000000000006</v>
      </c>
      <c r="Y1346" s="4">
        <v>0.46160000000000001</v>
      </c>
      <c r="AA1346">
        <v>7</v>
      </c>
      <c r="AE1346">
        <v>1.98</v>
      </c>
      <c r="AF1346">
        <v>-0.28799999999999998</v>
      </c>
      <c r="AG1346">
        <v>51.81</v>
      </c>
      <c r="AH1346">
        <v>-33.181995659999998</v>
      </c>
      <c r="AJ1346" s="5">
        <f t="shared" ref="AJ1346:AJ1409" si="43">AG1346/AE1346</f>
        <v>26.166666666666668</v>
      </c>
    </row>
    <row r="1347" spans="1:36" x14ac:dyDescent="0.25">
      <c r="A1347" t="s">
        <v>1187</v>
      </c>
      <c r="B1347" t="s">
        <v>1416</v>
      </c>
      <c r="C1347" t="s">
        <v>1434</v>
      </c>
      <c r="D1347" t="str">
        <f t="shared" si="42"/>
        <v>Tachigali paraensis</v>
      </c>
      <c r="E1347" t="s">
        <v>1437</v>
      </c>
      <c r="F1347" t="s">
        <v>37</v>
      </c>
      <c r="G1347">
        <v>57</v>
      </c>
      <c r="H1347">
        <v>75</v>
      </c>
      <c r="I1347">
        <v>3</v>
      </c>
      <c r="J1347">
        <v>5</v>
      </c>
      <c r="K1347" t="s">
        <v>38</v>
      </c>
      <c r="L1347" t="s">
        <v>1437</v>
      </c>
      <c r="M1347">
        <v>99</v>
      </c>
      <c r="N1347">
        <v>54.9</v>
      </c>
      <c r="O1347">
        <v>34</v>
      </c>
      <c r="P1347">
        <v>5</v>
      </c>
      <c r="Q1347">
        <v>5</v>
      </c>
      <c r="R1347">
        <v>34</v>
      </c>
      <c r="S1347">
        <v>253.86666870117199</v>
      </c>
      <c r="T1347" s="4">
        <v>57.3333346048991</v>
      </c>
      <c r="U1347">
        <v>1.9466667175293</v>
      </c>
      <c r="V1347">
        <v>0.41433334350585899</v>
      </c>
      <c r="X1347">
        <v>86.1</v>
      </c>
      <c r="Y1347" s="4">
        <v>0.55000000000000004</v>
      </c>
      <c r="Z1347">
        <v>0.52</v>
      </c>
      <c r="AA1347">
        <v>5</v>
      </c>
      <c r="AB1347">
        <v>0.62471044063568104</v>
      </c>
      <c r="AC1347">
        <v>12.547000000000001</v>
      </c>
      <c r="AD1347">
        <v>0.70633504000000003</v>
      </c>
      <c r="AE1347">
        <v>1.99500005692244</v>
      </c>
      <c r="AF1347">
        <v>3.3208999633789098</v>
      </c>
      <c r="AG1347">
        <v>52.209001779556303</v>
      </c>
      <c r="AH1347">
        <v>-31.369389739999999</v>
      </c>
      <c r="AJ1347" s="5">
        <f t="shared" si="43"/>
        <v>26.169924957343518</v>
      </c>
    </row>
    <row r="1348" spans="1:36" x14ac:dyDescent="0.25">
      <c r="A1348" t="s">
        <v>822</v>
      </c>
      <c r="B1348" t="s">
        <v>849</v>
      </c>
      <c r="C1348" t="s">
        <v>917</v>
      </c>
      <c r="D1348" t="str">
        <f t="shared" si="42"/>
        <v>Protium gallicum</v>
      </c>
      <c r="E1348" t="s">
        <v>943</v>
      </c>
      <c r="F1348" t="s">
        <v>37</v>
      </c>
      <c r="G1348">
        <v>91</v>
      </c>
      <c r="H1348">
        <v>13</v>
      </c>
      <c r="I1348">
        <v>3</v>
      </c>
      <c r="J1348">
        <v>5</v>
      </c>
      <c r="K1348" t="s">
        <v>38</v>
      </c>
      <c r="L1348" t="s">
        <v>943</v>
      </c>
      <c r="M1348">
        <v>70</v>
      </c>
      <c r="N1348">
        <v>17</v>
      </c>
      <c r="O1348">
        <v>19</v>
      </c>
      <c r="P1348">
        <v>3</v>
      </c>
      <c r="Q1348">
        <v>3</v>
      </c>
      <c r="R1348">
        <v>19</v>
      </c>
      <c r="S1348">
        <v>186.79999796549501</v>
      </c>
      <c r="T1348" s="4">
        <v>41.900000254313099</v>
      </c>
      <c r="U1348">
        <v>1.24333329995473</v>
      </c>
      <c r="V1348">
        <v>0.14766667286554999</v>
      </c>
      <c r="X1348">
        <v>48.9</v>
      </c>
      <c r="AA1348">
        <v>4</v>
      </c>
      <c r="AB1348">
        <v>0.71515375375747703</v>
      </c>
      <c r="AC1348">
        <v>15.302199999999999</v>
      </c>
      <c r="AD1348">
        <v>0.81060235999999997</v>
      </c>
      <c r="AE1348">
        <v>1.8959999084472701</v>
      </c>
      <c r="AF1348">
        <v>1.96343994140625</v>
      </c>
      <c r="AG1348">
        <v>49.623998999595599</v>
      </c>
      <c r="AH1348">
        <v>-29.90408154</v>
      </c>
      <c r="AJ1348" s="5">
        <f t="shared" si="43"/>
        <v>26.172996516774727</v>
      </c>
    </row>
    <row r="1349" spans="1:36" x14ac:dyDescent="0.25">
      <c r="A1349" t="s">
        <v>1187</v>
      </c>
      <c r="B1349" t="s">
        <v>1199</v>
      </c>
      <c r="C1349" t="s">
        <v>63</v>
      </c>
      <c r="D1349" t="str">
        <f t="shared" si="42"/>
        <v>Dicorynia guianensis</v>
      </c>
      <c r="E1349" t="s">
        <v>1273</v>
      </c>
      <c r="F1349" t="s">
        <v>89</v>
      </c>
      <c r="G1349">
        <v>9</v>
      </c>
      <c r="H1349">
        <v>148</v>
      </c>
      <c r="I1349">
        <v>3</v>
      </c>
      <c r="J1349">
        <v>5</v>
      </c>
      <c r="K1349" t="s">
        <v>38</v>
      </c>
      <c r="L1349" t="s">
        <v>1273</v>
      </c>
      <c r="M1349">
        <v>88</v>
      </c>
      <c r="N1349">
        <v>12.9</v>
      </c>
      <c r="O1349">
        <v>15</v>
      </c>
      <c r="P1349">
        <v>3</v>
      </c>
      <c r="Q1349">
        <v>3</v>
      </c>
      <c r="R1349">
        <v>12</v>
      </c>
      <c r="S1349">
        <v>218.10000101725299</v>
      </c>
      <c r="T1349" s="4">
        <v>52.200000762939503</v>
      </c>
      <c r="U1349">
        <v>1.4033333460489901</v>
      </c>
      <c r="V1349">
        <v>0.94233334064483598</v>
      </c>
      <c r="X1349">
        <v>369.1</v>
      </c>
      <c r="Y1349" s="4">
        <v>0.74629999999999996</v>
      </c>
      <c r="AA1349">
        <v>3</v>
      </c>
      <c r="AE1349">
        <v>1.85</v>
      </c>
      <c r="AF1349">
        <v>2.0939999999999999</v>
      </c>
      <c r="AG1349">
        <v>48.43</v>
      </c>
      <c r="AH1349">
        <v>-31.19150222</v>
      </c>
      <c r="AJ1349" s="5">
        <f t="shared" si="43"/>
        <v>26.178378378378376</v>
      </c>
    </row>
    <row r="1350" spans="1:36" x14ac:dyDescent="0.25">
      <c r="A1350" t="s">
        <v>4111</v>
      </c>
      <c r="B1350" t="s">
        <v>4112</v>
      </c>
      <c r="C1350" t="s">
        <v>3276</v>
      </c>
      <c r="D1350" t="str">
        <f t="shared" si="42"/>
        <v>Iryanthera sagotiana</v>
      </c>
      <c r="E1350" t="s">
        <v>4144</v>
      </c>
      <c r="F1350" t="s">
        <v>37</v>
      </c>
      <c r="G1350">
        <v>76</v>
      </c>
      <c r="H1350">
        <v>62</v>
      </c>
      <c r="I1350">
        <v>3</v>
      </c>
      <c r="J1350">
        <v>5</v>
      </c>
      <c r="K1350" t="s">
        <v>38</v>
      </c>
      <c r="L1350" t="s">
        <v>4144</v>
      </c>
      <c r="M1350">
        <v>412</v>
      </c>
      <c r="N1350">
        <v>27.7</v>
      </c>
      <c r="O1350">
        <v>25</v>
      </c>
      <c r="P1350">
        <v>3</v>
      </c>
      <c r="Q1350">
        <v>4</v>
      </c>
      <c r="R1350">
        <v>25</v>
      </c>
      <c r="S1350">
        <v>196.766667683919</v>
      </c>
      <c r="T1350" s="4">
        <v>59.066666920979799</v>
      </c>
      <c r="U1350">
        <v>0.56333332260449698</v>
      </c>
      <c r="V1350">
        <v>0.23400000234444901</v>
      </c>
      <c r="X1350">
        <v>88.3</v>
      </c>
      <c r="AA1350">
        <v>3</v>
      </c>
      <c r="AE1350">
        <v>2.0630000159144402</v>
      </c>
      <c r="AF1350">
        <v>1.13242995738983</v>
      </c>
      <c r="AG1350">
        <v>54.021000862121603</v>
      </c>
      <c r="AH1350">
        <v>-33.149644420000001</v>
      </c>
      <c r="AJ1350" s="5">
        <f t="shared" si="43"/>
        <v>26.185652179055555</v>
      </c>
    </row>
    <row r="1351" spans="1:36" x14ac:dyDescent="0.25">
      <c r="A1351" t="s">
        <v>2042</v>
      </c>
      <c r="B1351" t="s">
        <v>2089</v>
      </c>
      <c r="C1351" t="s">
        <v>2090</v>
      </c>
      <c r="D1351" t="str">
        <f t="shared" si="42"/>
        <v>Symphonia globulifera</v>
      </c>
      <c r="E1351" t="s">
        <v>2093</v>
      </c>
      <c r="F1351" t="s">
        <v>116</v>
      </c>
      <c r="G1351">
        <v>181</v>
      </c>
      <c r="H1351">
        <v>45</v>
      </c>
      <c r="I1351">
        <v>3</v>
      </c>
      <c r="J1351">
        <v>5</v>
      </c>
      <c r="K1351" t="s">
        <v>38</v>
      </c>
      <c r="L1351" t="s">
        <v>2093</v>
      </c>
      <c r="M1351">
        <v>162</v>
      </c>
      <c r="N1351">
        <v>18.899999999999999</v>
      </c>
      <c r="O1351">
        <v>19</v>
      </c>
      <c r="P1351">
        <v>1</v>
      </c>
      <c r="Q1351">
        <v>1</v>
      </c>
      <c r="R1351">
        <v>15</v>
      </c>
      <c r="S1351">
        <v>290.66666666666703</v>
      </c>
      <c r="T1351" s="4">
        <v>68.566668192545606</v>
      </c>
      <c r="U1351">
        <v>1.2300000190734901</v>
      </c>
      <c r="V1351">
        <v>0.212333331505458</v>
      </c>
      <c r="X1351">
        <v>67.7</v>
      </c>
      <c r="Y1351" s="4">
        <v>0.58819999999999995</v>
      </c>
      <c r="Z1351">
        <v>0.86</v>
      </c>
      <c r="AA1351">
        <v>2</v>
      </c>
      <c r="AB1351">
        <v>0.58399999999999996</v>
      </c>
      <c r="AC1351">
        <v>10.2805</v>
      </c>
      <c r="AD1351">
        <v>1.6415</v>
      </c>
      <c r="AE1351">
        <v>1.7810000106692301</v>
      </c>
      <c r="AF1351">
        <v>3.1271400451660201</v>
      </c>
      <c r="AG1351">
        <v>46.636998653411901</v>
      </c>
      <c r="AH1351">
        <v>-32.764388599999997</v>
      </c>
      <c r="AJ1351" s="5">
        <f t="shared" si="43"/>
        <v>26.185849732750729</v>
      </c>
    </row>
    <row r="1352" spans="1:36" x14ac:dyDescent="0.25">
      <c r="A1352" t="s">
        <v>5395</v>
      </c>
      <c r="B1352" t="s">
        <v>5471</v>
      </c>
      <c r="C1352" t="s">
        <v>5472</v>
      </c>
      <c r="D1352" t="str">
        <f t="shared" si="42"/>
        <v>Theobroma subincanum</v>
      </c>
      <c r="E1352" t="s">
        <v>5483</v>
      </c>
      <c r="F1352" t="s">
        <v>40</v>
      </c>
      <c r="G1352">
        <v>67</v>
      </c>
      <c r="H1352">
        <v>100</v>
      </c>
      <c r="I1352">
        <v>3</v>
      </c>
      <c r="J1352">
        <v>5</v>
      </c>
      <c r="K1352" t="s">
        <v>38</v>
      </c>
      <c r="L1352" t="s">
        <v>5483</v>
      </c>
      <c r="M1352">
        <v>601</v>
      </c>
      <c r="N1352">
        <v>25.5</v>
      </c>
      <c r="O1352">
        <v>20</v>
      </c>
      <c r="P1352">
        <v>3</v>
      </c>
      <c r="Q1352">
        <v>3</v>
      </c>
      <c r="R1352">
        <v>13</v>
      </c>
      <c r="S1352">
        <v>360.46667480468801</v>
      </c>
      <c r="T1352" s="4">
        <v>50.533334096272803</v>
      </c>
      <c r="U1352">
        <v>2.27333331108093</v>
      </c>
      <c r="V1352">
        <v>0.56966666380564401</v>
      </c>
      <c r="X1352">
        <v>160.9</v>
      </c>
      <c r="AE1352">
        <v>1.8820000812411299</v>
      </c>
      <c r="AF1352">
        <v>0.21066999435424799</v>
      </c>
      <c r="AG1352">
        <v>49.290001392364502</v>
      </c>
      <c r="AH1352">
        <v>-30.960897710000001</v>
      </c>
      <c r="AJ1352" s="5">
        <f t="shared" si="43"/>
        <v>26.190222776111163</v>
      </c>
    </row>
    <row r="1353" spans="1:36" x14ac:dyDescent="0.25">
      <c r="A1353" t="s">
        <v>2969</v>
      </c>
      <c r="B1353" t="s">
        <v>3400</v>
      </c>
      <c r="C1353" t="s">
        <v>3445</v>
      </c>
      <c r="D1353" t="str">
        <f t="shared" si="42"/>
        <v>Lecythis persistens</v>
      </c>
      <c r="E1353" t="s">
        <v>3494</v>
      </c>
      <c r="F1353" t="s">
        <v>116</v>
      </c>
      <c r="G1353">
        <v>173</v>
      </c>
      <c r="H1353">
        <v>88</v>
      </c>
      <c r="I1353">
        <v>3</v>
      </c>
      <c r="J1353">
        <v>5</v>
      </c>
      <c r="K1353" t="s">
        <v>38</v>
      </c>
      <c r="L1353" t="s">
        <v>3494</v>
      </c>
      <c r="M1353">
        <v>327</v>
      </c>
      <c r="N1353">
        <v>23.7</v>
      </c>
      <c r="O1353">
        <v>24</v>
      </c>
      <c r="P1353">
        <v>3</v>
      </c>
      <c r="Q1353">
        <v>3</v>
      </c>
      <c r="R1353">
        <v>20</v>
      </c>
      <c r="S1353">
        <v>334.09999593099002</v>
      </c>
      <c r="T1353" s="4">
        <v>58.799999237060497</v>
      </c>
      <c r="U1353">
        <v>2.9599999586741101</v>
      </c>
      <c r="V1353">
        <v>1.6076666514078799</v>
      </c>
      <c r="X1353">
        <v>345.2</v>
      </c>
      <c r="Y1353" s="4">
        <v>0.76190000000000002</v>
      </c>
      <c r="Z1353">
        <v>0.46450000000000002</v>
      </c>
      <c r="AB1353">
        <v>0.74399999999999999</v>
      </c>
      <c r="AC1353">
        <v>11.964</v>
      </c>
      <c r="AD1353">
        <v>2.8245</v>
      </c>
      <c r="AE1353">
        <v>1.9039999693632099</v>
      </c>
      <c r="AF1353">
        <v>3.97825002670288</v>
      </c>
      <c r="AG1353">
        <v>49.867001175880397</v>
      </c>
      <c r="AH1353">
        <v>-33.000268579999997</v>
      </c>
      <c r="AJ1353" s="5">
        <f t="shared" si="43"/>
        <v>26.190652299515712</v>
      </c>
    </row>
    <row r="1354" spans="1:36" x14ac:dyDescent="0.25">
      <c r="A1354" t="s">
        <v>2969</v>
      </c>
      <c r="B1354" t="s">
        <v>3400</v>
      </c>
      <c r="C1354" t="s">
        <v>3445</v>
      </c>
      <c r="D1354" t="str">
        <f t="shared" si="42"/>
        <v>Lecythis persistens</v>
      </c>
      <c r="E1354" t="s">
        <v>3478</v>
      </c>
      <c r="F1354" t="s">
        <v>116</v>
      </c>
      <c r="G1354">
        <v>100</v>
      </c>
      <c r="H1354">
        <v>22</v>
      </c>
      <c r="I1354">
        <v>3</v>
      </c>
      <c r="J1354">
        <v>5</v>
      </c>
      <c r="K1354" t="s">
        <v>38</v>
      </c>
      <c r="L1354" t="s">
        <v>3478</v>
      </c>
      <c r="M1354">
        <v>327</v>
      </c>
      <c r="N1354">
        <v>18.8</v>
      </c>
      <c r="O1354">
        <v>23</v>
      </c>
      <c r="P1354">
        <v>3</v>
      </c>
      <c r="Q1354">
        <v>3</v>
      </c>
      <c r="R1354">
        <v>20</v>
      </c>
      <c r="S1354">
        <v>304.90000406900998</v>
      </c>
      <c r="T1354" s="4">
        <v>47.699999491373703</v>
      </c>
      <c r="U1354">
        <v>2.7833333810170502</v>
      </c>
      <c r="V1354">
        <v>1.21366667747498</v>
      </c>
      <c r="X1354">
        <v>278.7</v>
      </c>
      <c r="AA1354">
        <v>3</v>
      </c>
      <c r="AE1354">
        <v>1.9209999591112099</v>
      </c>
      <c r="AF1354">
        <v>4.9241499900817898</v>
      </c>
      <c r="AG1354">
        <v>50.318998098373399</v>
      </c>
      <c r="AH1354">
        <v>-33.886803559999997</v>
      </c>
      <c r="AJ1354" s="5">
        <f t="shared" si="43"/>
        <v>26.194169270911654</v>
      </c>
    </row>
    <row r="1355" spans="1:36" x14ac:dyDescent="0.25">
      <c r="A1355" t="s">
        <v>2969</v>
      </c>
      <c r="B1355" t="s">
        <v>3400</v>
      </c>
      <c r="C1355" t="s">
        <v>3435</v>
      </c>
      <c r="D1355" t="str">
        <f t="shared" si="42"/>
        <v>Lecythis idatimon</v>
      </c>
      <c r="E1355" t="s">
        <v>3440</v>
      </c>
      <c r="F1355" t="s">
        <v>74</v>
      </c>
      <c r="G1355">
        <v>90</v>
      </c>
      <c r="H1355">
        <v>25</v>
      </c>
      <c r="I1355">
        <v>3</v>
      </c>
      <c r="J1355">
        <v>4</v>
      </c>
      <c r="K1355" t="s">
        <v>38</v>
      </c>
      <c r="L1355" t="s">
        <v>3440</v>
      </c>
      <c r="M1355">
        <v>325</v>
      </c>
      <c r="N1355">
        <v>15.6</v>
      </c>
      <c r="O1355">
        <v>18</v>
      </c>
      <c r="P1355">
        <v>3</v>
      </c>
      <c r="Q1355">
        <v>3</v>
      </c>
      <c r="R1355">
        <v>18</v>
      </c>
      <c r="S1355">
        <v>244.76666259765599</v>
      </c>
      <c r="T1355" s="4">
        <v>55.566666920979799</v>
      </c>
      <c r="U1355">
        <v>1.4166666666666701</v>
      </c>
      <c r="V1355">
        <v>0.28100000321865098</v>
      </c>
      <c r="X1355">
        <v>74</v>
      </c>
      <c r="Y1355" s="4">
        <v>0.68</v>
      </c>
      <c r="Z1355">
        <v>0.51</v>
      </c>
      <c r="AA1355">
        <v>6</v>
      </c>
      <c r="AB1355">
        <v>0.71799999999999997</v>
      </c>
      <c r="AC1355">
        <v>10.2395</v>
      </c>
      <c r="AD1355">
        <v>2.3540000000000001</v>
      </c>
      <c r="AE1355">
        <v>1.96800008416176</v>
      </c>
      <c r="AF1355">
        <v>2.6346299648284899</v>
      </c>
      <c r="AG1355">
        <v>51.557999849319501</v>
      </c>
      <c r="AH1355">
        <v>-33.725324010000001</v>
      </c>
      <c r="AJ1355" s="5">
        <f t="shared" si="43"/>
        <v>26.198169534774109</v>
      </c>
    </row>
    <row r="1356" spans="1:36" x14ac:dyDescent="0.25">
      <c r="A1356" t="s">
        <v>5395</v>
      </c>
      <c r="B1356" t="s">
        <v>5396</v>
      </c>
      <c r="C1356" t="s">
        <v>5410</v>
      </c>
      <c r="D1356" t="str">
        <f t="shared" si="42"/>
        <v>Sterculia pruriens</v>
      </c>
      <c r="E1356" t="s">
        <v>5434</v>
      </c>
      <c r="F1356" t="s">
        <v>42</v>
      </c>
      <c r="G1356">
        <v>9</v>
      </c>
      <c r="H1356">
        <v>343</v>
      </c>
      <c r="I1356">
        <v>3</v>
      </c>
      <c r="J1356">
        <v>5</v>
      </c>
      <c r="K1356" t="s">
        <v>38</v>
      </c>
      <c r="L1356" t="s">
        <v>5434</v>
      </c>
      <c r="M1356">
        <v>598</v>
      </c>
      <c r="N1356">
        <v>61.5</v>
      </c>
      <c r="O1356">
        <v>30</v>
      </c>
      <c r="P1356">
        <v>4</v>
      </c>
      <c r="Q1356">
        <v>4</v>
      </c>
      <c r="R1356">
        <v>30</v>
      </c>
      <c r="S1356">
        <v>264</v>
      </c>
      <c r="T1356" s="4">
        <v>42.733333587646499</v>
      </c>
      <c r="U1356">
        <v>1.6099999745686799</v>
      </c>
      <c r="V1356">
        <v>1.01333334048589</v>
      </c>
      <c r="X1356">
        <v>285.10000000000002</v>
      </c>
      <c r="AE1356">
        <v>1.88299994915724</v>
      </c>
      <c r="AF1356">
        <v>-1.0374000072479199</v>
      </c>
      <c r="AG1356">
        <v>49.342000484466602</v>
      </c>
      <c r="AH1356">
        <v>-30.015920520000002</v>
      </c>
      <c r="AJ1356" s="5">
        <f t="shared" si="43"/>
        <v>26.203930863912252</v>
      </c>
    </row>
    <row r="1357" spans="1:36" x14ac:dyDescent="0.25">
      <c r="A1357" t="s">
        <v>2969</v>
      </c>
      <c r="B1357" t="s">
        <v>2999</v>
      </c>
      <c r="C1357" t="s">
        <v>3012</v>
      </c>
      <c r="D1357" t="str">
        <f t="shared" si="42"/>
        <v>Eschweilera coriacea</v>
      </c>
      <c r="E1357" t="s">
        <v>3106</v>
      </c>
      <c r="F1357" t="s">
        <v>89</v>
      </c>
      <c r="G1357">
        <v>39</v>
      </c>
      <c r="H1357">
        <v>140</v>
      </c>
      <c r="I1357">
        <v>3</v>
      </c>
      <c r="J1357">
        <v>5</v>
      </c>
      <c r="K1357" t="s">
        <v>38</v>
      </c>
      <c r="L1357" t="s">
        <v>3106</v>
      </c>
      <c r="M1357">
        <v>307</v>
      </c>
      <c r="N1357">
        <v>26.9</v>
      </c>
      <c r="O1357">
        <v>20</v>
      </c>
      <c r="P1357">
        <v>2</v>
      </c>
      <c r="Q1357">
        <v>3</v>
      </c>
      <c r="R1357">
        <v>20</v>
      </c>
      <c r="S1357">
        <v>242.666666666667</v>
      </c>
      <c r="T1357" s="4">
        <v>52.533334096272803</v>
      </c>
      <c r="U1357">
        <v>2.28999996185303</v>
      </c>
      <c r="V1357">
        <v>0.51166666547457396</v>
      </c>
      <c r="X1357">
        <v>131.6</v>
      </c>
      <c r="AE1357">
        <v>1.93</v>
      </c>
      <c r="AF1357">
        <v>-1.0289999999999999</v>
      </c>
      <c r="AG1357">
        <v>50.58</v>
      </c>
      <c r="AH1357">
        <v>-31.526586210000001</v>
      </c>
      <c r="AJ1357" s="5">
        <f t="shared" si="43"/>
        <v>26.207253886010363</v>
      </c>
    </row>
    <row r="1358" spans="1:36" x14ac:dyDescent="0.25">
      <c r="A1358" t="s">
        <v>1661</v>
      </c>
      <c r="B1358" t="s">
        <v>1715</v>
      </c>
      <c r="C1358" t="s">
        <v>1727</v>
      </c>
      <c r="D1358" t="str">
        <f t="shared" si="42"/>
        <v>Hirtella glandistipula</v>
      </c>
      <c r="E1358" t="s">
        <v>1728</v>
      </c>
      <c r="F1358" t="s">
        <v>89</v>
      </c>
      <c r="G1358">
        <v>4</v>
      </c>
      <c r="H1358">
        <v>131</v>
      </c>
      <c r="I1358">
        <v>3</v>
      </c>
      <c r="J1358">
        <v>4</v>
      </c>
      <c r="K1358" t="s">
        <v>38</v>
      </c>
      <c r="L1358" t="s">
        <v>1728</v>
      </c>
      <c r="M1358">
        <v>129</v>
      </c>
      <c r="N1358">
        <v>15.3</v>
      </c>
      <c r="O1358">
        <v>10</v>
      </c>
      <c r="P1358">
        <v>3</v>
      </c>
      <c r="Q1358">
        <v>3</v>
      </c>
      <c r="R1358">
        <v>10</v>
      </c>
      <c r="S1358">
        <v>166.333333333333</v>
      </c>
      <c r="T1358" s="4">
        <v>48.766666412353501</v>
      </c>
      <c r="U1358">
        <v>0.93333333730697599</v>
      </c>
      <c r="V1358">
        <v>9.2999999721845E-2</v>
      </c>
      <c r="X1358">
        <v>34.4</v>
      </c>
      <c r="Y1358" s="4">
        <v>0.83299999999999996</v>
      </c>
      <c r="AA1358">
        <v>3</v>
      </c>
      <c r="AE1358">
        <v>1.7</v>
      </c>
      <c r="AF1358">
        <v>0.41299999999999998</v>
      </c>
      <c r="AG1358">
        <v>44.58</v>
      </c>
      <c r="AH1358">
        <v>-33.607464800000002</v>
      </c>
      <c r="AJ1358" s="5">
        <f t="shared" si="43"/>
        <v>26.223529411764705</v>
      </c>
    </row>
    <row r="1359" spans="1:36" x14ac:dyDescent="0.25">
      <c r="A1359" t="s">
        <v>822</v>
      </c>
      <c r="B1359" t="s">
        <v>1144</v>
      </c>
      <c r="C1359" t="s">
        <v>1161</v>
      </c>
      <c r="D1359" t="str">
        <f t="shared" si="42"/>
        <v>Tetragastris panamensis</v>
      </c>
      <c r="E1359" t="s">
        <v>1170</v>
      </c>
      <c r="F1359" t="s">
        <v>42</v>
      </c>
      <c r="G1359">
        <v>99</v>
      </c>
      <c r="H1359">
        <v>313</v>
      </c>
      <c r="I1359">
        <v>3</v>
      </c>
      <c r="J1359">
        <v>5</v>
      </c>
      <c r="K1359" t="s">
        <v>38</v>
      </c>
      <c r="L1359" t="s">
        <v>1170</v>
      </c>
      <c r="M1359">
        <v>82</v>
      </c>
      <c r="N1359">
        <v>52.6</v>
      </c>
      <c r="P1359">
        <v>4</v>
      </c>
      <c r="Q1359">
        <v>3</v>
      </c>
      <c r="R1359">
        <v>30</v>
      </c>
      <c r="S1359">
        <v>236.766667683919</v>
      </c>
      <c r="T1359" s="4">
        <v>70.399998982747405</v>
      </c>
      <c r="U1359">
        <v>1.77000002066294</v>
      </c>
      <c r="V1359">
        <v>0.53033333023389195</v>
      </c>
      <c r="X1359">
        <v>111.5</v>
      </c>
      <c r="Y1359" s="4">
        <v>0.67430000000000001</v>
      </c>
      <c r="Z1359">
        <v>0.57040000000000002</v>
      </c>
      <c r="AA1359">
        <v>3</v>
      </c>
      <c r="AE1359">
        <v>1.68999992311001</v>
      </c>
      <c r="AF1359">
        <v>3.7959098815918</v>
      </c>
      <c r="AG1359">
        <v>44.326999783515902</v>
      </c>
      <c r="AH1359">
        <v>-31.10214714</v>
      </c>
      <c r="AJ1359" s="5">
        <f t="shared" si="43"/>
        <v>26.22899514808466</v>
      </c>
    </row>
    <row r="1360" spans="1:36" x14ac:dyDescent="0.25">
      <c r="A1360" t="s">
        <v>822</v>
      </c>
      <c r="B1360" t="s">
        <v>849</v>
      </c>
      <c r="C1360" t="s">
        <v>1085</v>
      </c>
      <c r="D1360" t="str">
        <f t="shared" si="42"/>
        <v>Protium sagotianum</v>
      </c>
      <c r="E1360" t="s">
        <v>1095</v>
      </c>
      <c r="F1360" t="s">
        <v>42</v>
      </c>
      <c r="G1360">
        <v>18</v>
      </c>
      <c r="H1360">
        <v>378</v>
      </c>
      <c r="I1360">
        <v>3</v>
      </c>
      <c r="J1360">
        <v>5</v>
      </c>
      <c r="K1360" t="s">
        <v>38</v>
      </c>
      <c r="L1360" t="s">
        <v>1095</v>
      </c>
      <c r="M1360">
        <v>77</v>
      </c>
      <c r="N1360">
        <v>23.8</v>
      </c>
      <c r="O1360">
        <v>26</v>
      </c>
      <c r="P1360">
        <v>4</v>
      </c>
      <c r="Q1360">
        <v>3</v>
      </c>
      <c r="R1360">
        <v>15</v>
      </c>
      <c r="S1360">
        <v>178.79999796549501</v>
      </c>
      <c r="T1360" s="4">
        <v>57.600001017252602</v>
      </c>
      <c r="U1360">
        <v>2.2433333396911599</v>
      </c>
      <c r="V1360">
        <v>1.07433334986369</v>
      </c>
      <c r="X1360">
        <v>327.60000000000002</v>
      </c>
      <c r="Y1360" s="4">
        <v>0.62509999999999999</v>
      </c>
      <c r="Z1360">
        <v>0.52059999999999995</v>
      </c>
      <c r="AE1360">
        <v>1.73599999397993</v>
      </c>
      <c r="AF1360">
        <v>-0.35688999295234702</v>
      </c>
      <c r="AG1360">
        <v>45.541998744010897</v>
      </c>
      <c r="AH1360">
        <v>-30.90816719</v>
      </c>
      <c r="AJ1360" s="5">
        <f t="shared" si="43"/>
        <v>26.233870335219258</v>
      </c>
    </row>
    <row r="1361" spans="1:36" x14ac:dyDescent="0.25">
      <c r="A1361" t="s">
        <v>3692</v>
      </c>
      <c r="B1361" t="s">
        <v>3693</v>
      </c>
      <c r="C1361" t="s">
        <v>2587</v>
      </c>
      <c r="D1361" t="str">
        <f t="shared" si="42"/>
        <v>Carapa procera</v>
      </c>
      <c r="E1361" t="s">
        <v>3710</v>
      </c>
      <c r="F1361" t="s">
        <v>40</v>
      </c>
      <c r="G1361">
        <v>42</v>
      </c>
      <c r="H1361">
        <v>95</v>
      </c>
      <c r="I1361">
        <v>3</v>
      </c>
      <c r="J1361">
        <v>5</v>
      </c>
      <c r="K1361" t="s">
        <v>38</v>
      </c>
      <c r="L1361" t="s">
        <v>3710</v>
      </c>
      <c r="M1361">
        <v>341</v>
      </c>
      <c r="N1361">
        <v>13.2</v>
      </c>
      <c r="O1361">
        <v>14</v>
      </c>
      <c r="P1361">
        <v>3</v>
      </c>
      <c r="Q1361">
        <v>3</v>
      </c>
      <c r="R1361">
        <v>14</v>
      </c>
      <c r="S1361">
        <v>235.56666564941401</v>
      </c>
      <c r="T1361" s="4">
        <v>68.866666158040402</v>
      </c>
      <c r="U1361">
        <v>2.15000001589457</v>
      </c>
      <c r="V1361">
        <v>1.5846666892369601</v>
      </c>
      <c r="X1361">
        <v>491.1</v>
      </c>
      <c r="AE1361">
        <v>1.8330000340938599</v>
      </c>
      <c r="AF1361">
        <v>0.27020999789237998</v>
      </c>
      <c r="AG1361">
        <v>48.100998997688301</v>
      </c>
      <c r="AH1361">
        <v>-32.509158530000001</v>
      </c>
      <c r="AJ1361" s="5">
        <f t="shared" si="43"/>
        <v>26.241679270599107</v>
      </c>
    </row>
    <row r="1362" spans="1:36" x14ac:dyDescent="0.25">
      <c r="A1362" t="s">
        <v>2229</v>
      </c>
      <c r="B1362" t="s">
        <v>2230</v>
      </c>
      <c r="C1362" t="s">
        <v>2236</v>
      </c>
      <c r="D1362" t="str">
        <f t="shared" si="42"/>
        <v>Tapura capitulifera</v>
      </c>
      <c r="E1362" t="s">
        <v>2257</v>
      </c>
      <c r="F1362" t="s">
        <v>89</v>
      </c>
      <c r="G1362">
        <v>67</v>
      </c>
      <c r="H1362">
        <v>196</v>
      </c>
      <c r="I1362">
        <v>3</v>
      </c>
      <c r="J1362">
        <v>5</v>
      </c>
      <c r="K1362" t="s">
        <v>38</v>
      </c>
      <c r="L1362" t="s">
        <v>2257</v>
      </c>
      <c r="M1362">
        <v>183</v>
      </c>
      <c r="N1362">
        <v>57.3</v>
      </c>
      <c r="O1362">
        <v>30</v>
      </c>
      <c r="P1362">
        <v>5</v>
      </c>
      <c r="Q1362">
        <v>2</v>
      </c>
      <c r="R1362">
        <v>15</v>
      </c>
      <c r="S1362">
        <v>348.80000813802098</v>
      </c>
      <c r="T1362" s="4">
        <v>62.533331553141302</v>
      </c>
      <c r="U1362">
        <v>3.1166667143503801</v>
      </c>
      <c r="V1362">
        <v>0.343666672706604</v>
      </c>
      <c r="X1362">
        <v>78</v>
      </c>
      <c r="AE1362">
        <v>1.48</v>
      </c>
      <c r="AF1362">
        <v>1.7669999999999999</v>
      </c>
      <c r="AG1362">
        <v>38.840000000000003</v>
      </c>
      <c r="AH1362">
        <v>-31.896198989999998</v>
      </c>
      <c r="AJ1362" s="5">
        <f t="shared" si="43"/>
        <v>26.243243243243246</v>
      </c>
    </row>
    <row r="1363" spans="1:36" x14ac:dyDescent="0.25">
      <c r="A1363" t="s">
        <v>1606</v>
      </c>
      <c r="B1363" t="s">
        <v>1607</v>
      </c>
      <c r="C1363" t="s">
        <v>1608</v>
      </c>
      <c r="D1363" t="str">
        <f t="shared" si="42"/>
        <v>Goupia glabra</v>
      </c>
      <c r="E1363" t="s">
        <v>1611</v>
      </c>
      <c r="F1363" t="s">
        <v>74</v>
      </c>
      <c r="G1363">
        <v>90</v>
      </c>
      <c r="H1363">
        <v>56</v>
      </c>
      <c r="I1363">
        <v>3</v>
      </c>
      <c r="J1363">
        <v>5</v>
      </c>
      <c r="K1363" t="s">
        <v>38</v>
      </c>
      <c r="L1363" t="s">
        <v>1611</v>
      </c>
      <c r="M1363">
        <v>113</v>
      </c>
      <c r="N1363">
        <v>41.5</v>
      </c>
      <c r="O1363">
        <v>30</v>
      </c>
      <c r="P1363">
        <v>5</v>
      </c>
      <c r="Q1363">
        <v>5</v>
      </c>
      <c r="R1363">
        <v>30</v>
      </c>
      <c r="S1363">
        <v>207.89999898274701</v>
      </c>
      <c r="T1363" s="4">
        <v>53.733332316080698</v>
      </c>
      <c r="U1363">
        <v>1.5700000127156599</v>
      </c>
      <c r="V1363">
        <v>0.16099999845027901</v>
      </c>
      <c r="X1363">
        <v>54.7</v>
      </c>
      <c r="AA1363">
        <v>8</v>
      </c>
      <c r="AB1363">
        <v>0.66600000000000004</v>
      </c>
      <c r="AC1363">
        <v>9.0560299999999998</v>
      </c>
      <c r="AD1363">
        <v>1.2589999999999999</v>
      </c>
      <c r="AE1363">
        <v>1.9500000402331401</v>
      </c>
      <c r="AF1363">
        <v>2.22871994972229</v>
      </c>
      <c r="AG1363">
        <v>51.1759996414185</v>
      </c>
      <c r="AH1363">
        <v>-31.173923259999999</v>
      </c>
      <c r="AJ1363" s="5">
        <f t="shared" si="43"/>
        <v>26.244101838736345</v>
      </c>
    </row>
    <row r="1364" spans="1:36" x14ac:dyDescent="0.25">
      <c r="A1364" t="s">
        <v>5523</v>
      </c>
      <c r="B1364" t="s">
        <v>5524</v>
      </c>
      <c r="C1364" t="s">
        <v>5532</v>
      </c>
      <c r="D1364" t="str">
        <f t="shared" si="42"/>
        <v>Apeiba petoumo</v>
      </c>
      <c r="E1364" t="s">
        <v>5534</v>
      </c>
      <c r="F1364" t="s">
        <v>42</v>
      </c>
      <c r="G1364">
        <v>19</v>
      </c>
      <c r="H1364">
        <v>357</v>
      </c>
      <c r="I1364">
        <v>3</v>
      </c>
      <c r="J1364">
        <v>5</v>
      </c>
      <c r="K1364" t="s">
        <v>38</v>
      </c>
      <c r="L1364" t="s">
        <v>5534</v>
      </c>
      <c r="M1364">
        <v>605</v>
      </c>
      <c r="N1364">
        <v>29.1</v>
      </c>
      <c r="O1364">
        <v>25</v>
      </c>
      <c r="P1364">
        <v>3</v>
      </c>
      <c r="Q1364">
        <v>3</v>
      </c>
      <c r="R1364">
        <v>25</v>
      </c>
      <c r="S1364">
        <v>139.43333435058599</v>
      </c>
      <c r="T1364" s="4">
        <v>31.766666412353501</v>
      </c>
      <c r="U1364">
        <v>0.93333333730697599</v>
      </c>
      <c r="V1364">
        <v>0.40733332435289998</v>
      </c>
      <c r="X1364">
        <v>185.7</v>
      </c>
      <c r="Y1364" s="4">
        <v>0.39319999999999999</v>
      </c>
      <c r="Z1364">
        <v>0.85580000000000001</v>
      </c>
      <c r="AA1364">
        <v>10</v>
      </c>
      <c r="AB1364">
        <v>0.47399999999999998</v>
      </c>
      <c r="AC1364">
        <v>11.186</v>
      </c>
      <c r="AD1364">
        <v>2.5070000000000001</v>
      </c>
      <c r="AE1364">
        <v>1.86100006103516</v>
      </c>
      <c r="AF1364">
        <v>1.3763200044632</v>
      </c>
      <c r="AG1364">
        <v>48.866999149322503</v>
      </c>
      <c r="AH1364">
        <v>-31.20129223</v>
      </c>
      <c r="AJ1364" s="5">
        <f t="shared" si="43"/>
        <v>26.258461873526642</v>
      </c>
    </row>
    <row r="1365" spans="1:36" x14ac:dyDescent="0.25">
      <c r="A1365" t="s">
        <v>5395</v>
      </c>
      <c r="B1365" t="s">
        <v>5396</v>
      </c>
      <c r="C1365" t="s">
        <v>5458</v>
      </c>
      <c r="D1365" t="str">
        <f t="shared" si="42"/>
        <v>Sterculia villifera</v>
      </c>
      <c r="E1365" t="s">
        <v>5467</v>
      </c>
      <c r="F1365" t="s">
        <v>40</v>
      </c>
      <c r="G1365">
        <v>84</v>
      </c>
      <c r="H1365">
        <v>36</v>
      </c>
      <c r="I1365">
        <v>3</v>
      </c>
      <c r="J1365">
        <v>5</v>
      </c>
      <c r="K1365" t="s">
        <v>38</v>
      </c>
      <c r="L1365" t="s">
        <v>5467</v>
      </c>
      <c r="M1365">
        <v>600</v>
      </c>
      <c r="N1365">
        <v>35.1</v>
      </c>
      <c r="O1365">
        <v>25</v>
      </c>
      <c r="P1365">
        <v>4</v>
      </c>
      <c r="Q1365">
        <v>3</v>
      </c>
      <c r="R1365">
        <v>25</v>
      </c>
      <c r="S1365">
        <v>295.43332926432299</v>
      </c>
      <c r="T1365" s="4">
        <v>43</v>
      </c>
      <c r="U1365">
        <v>2.2533333301544198</v>
      </c>
      <c r="V1365">
        <v>1.98566667238871</v>
      </c>
      <c r="X1365">
        <v>697.6</v>
      </c>
      <c r="Y1365" s="4">
        <v>0.60250000000000004</v>
      </c>
      <c r="Z1365">
        <v>0.56920000000000004</v>
      </c>
      <c r="AB1365">
        <v>0.56999999999999995</v>
      </c>
      <c r="AC1365">
        <v>12.5915</v>
      </c>
      <c r="AD1365">
        <v>1.4510000000000001</v>
      </c>
      <c r="AE1365">
        <v>1.85599997639656</v>
      </c>
      <c r="AF1365">
        <v>0.81703001260757402</v>
      </c>
      <c r="AG1365">
        <v>48.761999607086203</v>
      </c>
      <c r="AH1365">
        <v>-32.083996499999998</v>
      </c>
      <c r="AJ1365" s="5">
        <f t="shared" si="43"/>
        <v>26.272629432764351</v>
      </c>
    </row>
    <row r="1366" spans="1:36" x14ac:dyDescent="0.25">
      <c r="A1366" t="s">
        <v>1661</v>
      </c>
      <c r="B1366" t="s">
        <v>1747</v>
      </c>
      <c r="C1366" t="s">
        <v>2017</v>
      </c>
      <c r="D1366" t="str">
        <f t="shared" si="42"/>
        <v>Licania sprucei</v>
      </c>
      <c r="E1366" t="s">
        <v>2019</v>
      </c>
      <c r="F1366" t="s">
        <v>89</v>
      </c>
      <c r="G1366">
        <v>13</v>
      </c>
      <c r="H1366">
        <v>192</v>
      </c>
      <c r="I1366">
        <v>3</v>
      </c>
      <c r="J1366">
        <v>5</v>
      </c>
      <c r="K1366" t="s">
        <v>38</v>
      </c>
      <c r="L1366" t="s">
        <v>2019</v>
      </c>
      <c r="M1366">
        <v>154</v>
      </c>
      <c r="N1366">
        <v>14.2</v>
      </c>
      <c r="O1366">
        <v>15</v>
      </c>
      <c r="P1366">
        <v>1</v>
      </c>
      <c r="Q1366">
        <v>1</v>
      </c>
      <c r="R1366">
        <v>7</v>
      </c>
      <c r="S1366">
        <v>252.43332926432299</v>
      </c>
      <c r="T1366" s="4">
        <v>59.266666412353501</v>
      </c>
      <c r="U1366">
        <v>3.2166666984558101</v>
      </c>
      <c r="V1366">
        <v>0.34333333373069802</v>
      </c>
      <c r="X1366">
        <v>87.3</v>
      </c>
      <c r="Y1366" s="4">
        <v>0.72460000000000002</v>
      </c>
      <c r="AA1366">
        <v>4</v>
      </c>
      <c r="AE1366">
        <v>1.41</v>
      </c>
      <c r="AF1366">
        <v>2.8130000000000002</v>
      </c>
      <c r="AG1366">
        <v>37.049999999999997</v>
      </c>
      <c r="AH1366">
        <v>-33.647156410000001</v>
      </c>
      <c r="AJ1366" s="5">
        <f t="shared" si="43"/>
        <v>26.276595744680851</v>
      </c>
    </row>
    <row r="1367" spans="1:36" x14ac:dyDescent="0.25">
      <c r="A1367" t="s">
        <v>2042</v>
      </c>
      <c r="B1367" t="s">
        <v>2131</v>
      </c>
      <c r="C1367" t="s">
        <v>6379</v>
      </c>
      <c r="D1367" t="str">
        <f t="shared" si="42"/>
        <v>Tovomita sp, B4</v>
      </c>
      <c r="E1367" t="s">
        <v>2186</v>
      </c>
      <c r="F1367" t="s">
        <v>89</v>
      </c>
      <c r="G1367">
        <v>87</v>
      </c>
      <c r="H1367">
        <v>225</v>
      </c>
      <c r="I1367">
        <v>3</v>
      </c>
      <c r="J1367">
        <v>4</v>
      </c>
      <c r="K1367" t="s">
        <v>38</v>
      </c>
      <c r="L1367" t="s">
        <v>2186</v>
      </c>
      <c r="M1367">
        <v>169</v>
      </c>
      <c r="N1367">
        <v>12.9</v>
      </c>
      <c r="O1367">
        <v>14</v>
      </c>
      <c r="P1367">
        <v>1</v>
      </c>
      <c r="Q1367">
        <v>1</v>
      </c>
      <c r="R1367">
        <v>14</v>
      </c>
      <c r="S1367">
        <v>272.76666259765602</v>
      </c>
      <c r="T1367" s="4">
        <v>61.433331807454401</v>
      </c>
      <c r="U1367">
        <v>1.82333334287008</v>
      </c>
      <c r="V1367">
        <v>0.80400000015894602</v>
      </c>
      <c r="X1367">
        <v>233.4</v>
      </c>
      <c r="Y1367" s="4">
        <v>0.74970000000000003</v>
      </c>
      <c r="AA1367">
        <v>3</v>
      </c>
      <c r="AE1367">
        <v>1.78</v>
      </c>
      <c r="AF1367">
        <v>1.425</v>
      </c>
      <c r="AG1367">
        <v>46.78</v>
      </c>
      <c r="AH1367">
        <v>-33.252078820000001</v>
      </c>
      <c r="AJ1367" s="5">
        <f t="shared" si="43"/>
        <v>26.280898876404496</v>
      </c>
    </row>
    <row r="1368" spans="1:36" x14ac:dyDescent="0.25">
      <c r="A1368" t="s">
        <v>4111</v>
      </c>
      <c r="B1368" t="s">
        <v>4253</v>
      </c>
      <c r="C1368" t="s">
        <v>4265</v>
      </c>
      <c r="D1368" t="str">
        <f t="shared" si="42"/>
        <v>Virola michelii</v>
      </c>
      <c r="E1368" t="s">
        <v>4295</v>
      </c>
      <c r="F1368" t="s">
        <v>74</v>
      </c>
      <c r="G1368">
        <v>60</v>
      </c>
      <c r="H1368">
        <v>24</v>
      </c>
      <c r="I1368">
        <v>3</v>
      </c>
      <c r="J1368">
        <v>5</v>
      </c>
      <c r="K1368" t="s">
        <v>38</v>
      </c>
      <c r="L1368" t="s">
        <v>4295</v>
      </c>
      <c r="M1368">
        <v>416</v>
      </c>
      <c r="N1368">
        <v>43.9</v>
      </c>
      <c r="O1368">
        <v>30</v>
      </c>
      <c r="P1368">
        <v>4</v>
      </c>
      <c r="Q1368">
        <v>4</v>
      </c>
      <c r="R1368">
        <v>25</v>
      </c>
      <c r="S1368">
        <v>241.10000101725299</v>
      </c>
      <c r="T1368" s="4">
        <v>64.199999491373703</v>
      </c>
      <c r="U1368">
        <v>1.24666663010915</v>
      </c>
      <c r="V1368">
        <v>0.31266666452089897</v>
      </c>
      <c r="X1368">
        <v>73.3</v>
      </c>
      <c r="AA1368">
        <v>11</v>
      </c>
      <c r="AE1368">
        <v>2.0810000598430598</v>
      </c>
      <c r="AF1368">
        <v>3.2070500850677499</v>
      </c>
      <c r="AG1368">
        <v>54.7119975090027</v>
      </c>
      <c r="AH1368">
        <v>-32.36280052</v>
      </c>
      <c r="AJ1368" s="5">
        <f t="shared" si="43"/>
        <v>26.291204197816722</v>
      </c>
    </row>
    <row r="1369" spans="1:36" x14ac:dyDescent="0.25">
      <c r="A1369" t="s">
        <v>2969</v>
      </c>
      <c r="B1369" t="s">
        <v>2999</v>
      </c>
      <c r="C1369" t="s">
        <v>3171</v>
      </c>
      <c r="D1369" t="str">
        <f t="shared" si="42"/>
        <v>Eschweilera decolorans</v>
      </c>
      <c r="E1369" t="s">
        <v>3185</v>
      </c>
      <c r="F1369" t="s">
        <v>89</v>
      </c>
      <c r="G1369">
        <v>45</v>
      </c>
      <c r="H1369">
        <v>142</v>
      </c>
      <c r="I1369">
        <v>3</v>
      </c>
      <c r="J1369">
        <v>5</v>
      </c>
      <c r="K1369" t="s">
        <v>38</v>
      </c>
      <c r="L1369" t="s">
        <v>3185</v>
      </c>
      <c r="M1369">
        <v>308</v>
      </c>
      <c r="N1369">
        <v>23.7</v>
      </c>
      <c r="O1369">
        <v>22</v>
      </c>
      <c r="P1369">
        <v>4</v>
      </c>
      <c r="Q1369">
        <v>4</v>
      </c>
      <c r="R1369">
        <v>18</v>
      </c>
      <c r="S1369">
        <v>266.43332926432299</v>
      </c>
      <c r="T1369" s="4">
        <v>52.6666666666667</v>
      </c>
      <c r="U1369">
        <v>2.46000003814697</v>
      </c>
      <c r="V1369">
        <v>0.85199997822443596</v>
      </c>
      <c r="X1369">
        <v>208.9</v>
      </c>
      <c r="AE1369">
        <v>1.95</v>
      </c>
      <c r="AF1369">
        <v>-1.468</v>
      </c>
      <c r="AG1369">
        <v>51.29</v>
      </c>
      <c r="AH1369">
        <v>-32.99085436</v>
      </c>
      <c r="AJ1369" s="5">
        <f t="shared" si="43"/>
        <v>26.302564102564101</v>
      </c>
    </row>
    <row r="1370" spans="1:36" x14ac:dyDescent="0.25">
      <c r="A1370" t="s">
        <v>124</v>
      </c>
      <c r="B1370" t="s">
        <v>336</v>
      </c>
      <c r="C1370" t="s">
        <v>340</v>
      </c>
      <c r="D1370" t="str">
        <f t="shared" si="42"/>
        <v>Xylopia nitida</v>
      </c>
      <c r="E1370" t="s">
        <v>351</v>
      </c>
      <c r="F1370" t="s">
        <v>42</v>
      </c>
      <c r="G1370">
        <v>83</v>
      </c>
      <c r="H1370">
        <v>335</v>
      </c>
      <c r="I1370">
        <v>3</v>
      </c>
      <c r="J1370">
        <v>5</v>
      </c>
      <c r="K1370" t="s">
        <v>38</v>
      </c>
      <c r="L1370" t="s">
        <v>351</v>
      </c>
      <c r="M1370">
        <v>23</v>
      </c>
      <c r="N1370">
        <v>19.2</v>
      </c>
      <c r="O1370">
        <v>23</v>
      </c>
      <c r="P1370">
        <v>4</v>
      </c>
      <c r="Q1370">
        <v>4</v>
      </c>
      <c r="R1370">
        <v>23</v>
      </c>
      <c r="S1370">
        <v>309.80000813802098</v>
      </c>
      <c r="T1370" s="4">
        <v>65.5</v>
      </c>
      <c r="U1370">
        <v>2.13333332538605</v>
      </c>
      <c r="V1370">
        <v>0.29899999499321001</v>
      </c>
      <c r="X1370">
        <v>64.599999999999994</v>
      </c>
      <c r="Y1370" s="4">
        <v>0.51449999999999996</v>
      </c>
      <c r="Z1370">
        <v>0.6038</v>
      </c>
      <c r="AA1370">
        <v>5</v>
      </c>
      <c r="AE1370">
        <v>1.84099990874529</v>
      </c>
      <c r="AF1370">
        <v>1.0297600030898999</v>
      </c>
      <c r="AG1370">
        <v>48.438000679016099</v>
      </c>
      <c r="AH1370">
        <v>-30.207141150000002</v>
      </c>
      <c r="AJ1370" s="5">
        <f t="shared" si="43"/>
        <v>26.310702379137215</v>
      </c>
    </row>
    <row r="1371" spans="1:36" x14ac:dyDescent="0.25">
      <c r="A1371" t="s">
        <v>5395</v>
      </c>
      <c r="B1371" t="s">
        <v>5396</v>
      </c>
      <c r="C1371" t="s">
        <v>5410</v>
      </c>
      <c r="D1371" t="str">
        <f t="shared" si="42"/>
        <v>Sterculia pruriens</v>
      </c>
      <c r="E1371" t="s">
        <v>5416</v>
      </c>
      <c r="F1371" t="s">
        <v>74</v>
      </c>
      <c r="G1371">
        <v>8</v>
      </c>
      <c r="H1371">
        <v>74</v>
      </c>
      <c r="I1371">
        <v>3</v>
      </c>
      <c r="J1371">
        <v>5</v>
      </c>
      <c r="K1371" t="s">
        <v>38</v>
      </c>
      <c r="L1371" t="s">
        <v>5416</v>
      </c>
      <c r="M1371">
        <v>598</v>
      </c>
      <c r="N1371">
        <v>14</v>
      </c>
      <c r="O1371">
        <v>17</v>
      </c>
      <c r="P1371">
        <v>3</v>
      </c>
      <c r="Q1371">
        <v>3</v>
      </c>
      <c r="R1371">
        <v>17</v>
      </c>
      <c r="S1371">
        <v>253.666666666667</v>
      </c>
      <c r="T1371" s="4">
        <v>49.200000762939503</v>
      </c>
      <c r="U1371">
        <v>1.8566666444142701</v>
      </c>
      <c r="V1371">
        <v>2.1190000375111899</v>
      </c>
      <c r="X1371">
        <v>737.6</v>
      </c>
      <c r="Y1371" s="4">
        <v>0.45</v>
      </c>
      <c r="Z1371">
        <v>1.07</v>
      </c>
      <c r="AA1371">
        <v>5</v>
      </c>
      <c r="AB1371">
        <v>0.39400000000000002</v>
      </c>
      <c r="AC1371">
        <v>16.598199999999999</v>
      </c>
      <c r="AD1371">
        <v>3.8820000000000001</v>
      </c>
      <c r="AE1371">
        <v>1.95599999278784</v>
      </c>
      <c r="AF1371">
        <v>0.65240001678466797</v>
      </c>
      <c r="AG1371">
        <v>51.490002870559699</v>
      </c>
      <c r="AH1371">
        <v>-31.85476018</v>
      </c>
      <c r="AJ1371" s="5">
        <f t="shared" si="43"/>
        <v>26.324132443974211</v>
      </c>
    </row>
    <row r="1372" spans="1:36" x14ac:dyDescent="0.25">
      <c r="A1372" t="s">
        <v>1661</v>
      </c>
      <c r="B1372" t="s">
        <v>1747</v>
      </c>
      <c r="C1372" t="s">
        <v>1932</v>
      </c>
      <c r="D1372" t="str">
        <f t="shared" si="42"/>
        <v>Licania membranacea</v>
      </c>
      <c r="E1372" t="s">
        <v>1939</v>
      </c>
      <c r="F1372" t="s">
        <v>74</v>
      </c>
      <c r="G1372">
        <v>98</v>
      </c>
      <c r="H1372">
        <v>87</v>
      </c>
      <c r="I1372">
        <v>3</v>
      </c>
      <c r="J1372">
        <v>5</v>
      </c>
      <c r="K1372" t="s">
        <v>38</v>
      </c>
      <c r="L1372" t="s">
        <v>1939</v>
      </c>
      <c r="M1372">
        <v>146</v>
      </c>
      <c r="N1372">
        <v>56</v>
      </c>
      <c r="O1372">
        <v>30</v>
      </c>
      <c r="P1372">
        <v>5</v>
      </c>
      <c r="Q1372">
        <v>4</v>
      </c>
      <c r="R1372">
        <v>21</v>
      </c>
      <c r="S1372">
        <v>258.23333740234398</v>
      </c>
      <c r="T1372" s="4">
        <v>52.599999745686901</v>
      </c>
      <c r="U1372">
        <v>1.95333329836528</v>
      </c>
      <c r="V1372">
        <v>0.54199999570846602</v>
      </c>
      <c r="X1372">
        <v>134.69999999999999</v>
      </c>
      <c r="Y1372" s="4">
        <v>0.7</v>
      </c>
      <c r="Z1372">
        <v>0.45</v>
      </c>
      <c r="AA1372">
        <v>12</v>
      </c>
      <c r="AE1372">
        <v>1.8600000068545299</v>
      </c>
      <c r="AF1372">
        <v>2.9065899848938002</v>
      </c>
      <c r="AG1372">
        <v>49.006998538970898</v>
      </c>
      <c r="AH1372">
        <v>-32.762528590000002</v>
      </c>
      <c r="AJ1372" s="5">
        <f t="shared" si="43"/>
        <v>26.347848579768161</v>
      </c>
    </row>
    <row r="1373" spans="1:36" x14ac:dyDescent="0.25">
      <c r="A1373" t="s">
        <v>2969</v>
      </c>
      <c r="B1373" t="s">
        <v>2999</v>
      </c>
      <c r="C1373" t="s">
        <v>3012</v>
      </c>
      <c r="D1373" t="str">
        <f t="shared" si="42"/>
        <v>Eschweilera coriacea</v>
      </c>
      <c r="E1373" t="s">
        <v>3041</v>
      </c>
      <c r="F1373" t="s">
        <v>74</v>
      </c>
      <c r="G1373">
        <v>53</v>
      </c>
      <c r="H1373">
        <v>73</v>
      </c>
      <c r="I1373">
        <v>3</v>
      </c>
      <c r="J1373">
        <v>4</v>
      </c>
      <c r="K1373" t="s">
        <v>38</v>
      </c>
      <c r="L1373" t="s">
        <v>3041</v>
      </c>
      <c r="M1373">
        <v>307</v>
      </c>
      <c r="N1373">
        <v>38.799999999999997</v>
      </c>
      <c r="P1373">
        <v>5</v>
      </c>
      <c r="Q1373">
        <v>5</v>
      </c>
      <c r="R1373">
        <v>35</v>
      </c>
      <c r="S1373">
        <v>261.76666768391902</v>
      </c>
      <c r="T1373" s="4">
        <v>62.699999491373703</v>
      </c>
      <c r="U1373">
        <v>2.2266667286555002</v>
      </c>
      <c r="V1373">
        <v>1.5539999802907301</v>
      </c>
      <c r="X1373">
        <v>342.9</v>
      </c>
      <c r="Y1373" s="4">
        <v>0.68</v>
      </c>
      <c r="Z1373">
        <v>0.56000000000000005</v>
      </c>
      <c r="AA1373">
        <v>8</v>
      </c>
      <c r="AB1373">
        <v>0.63500000000000001</v>
      </c>
      <c r="AC1373">
        <v>11.1081</v>
      </c>
      <c r="AD1373">
        <v>2.8690000000000002</v>
      </c>
      <c r="AE1373">
        <v>1.9500000402331401</v>
      </c>
      <c r="AF1373">
        <v>1.5834000110626201</v>
      </c>
      <c r="AG1373">
        <v>51.384997367858901</v>
      </c>
      <c r="AH1373">
        <v>-32.088765729999999</v>
      </c>
      <c r="AJ1373" s="5">
        <f t="shared" si="43"/>
        <v>26.35128015777649</v>
      </c>
    </row>
    <row r="1374" spans="1:36" x14ac:dyDescent="0.25">
      <c r="A1374" t="s">
        <v>5395</v>
      </c>
      <c r="B1374" t="s">
        <v>5396</v>
      </c>
      <c r="C1374" t="s">
        <v>5410</v>
      </c>
      <c r="D1374" t="str">
        <f t="shared" si="42"/>
        <v>Sterculia pruriens</v>
      </c>
      <c r="E1374" t="s">
        <v>5443</v>
      </c>
      <c r="F1374" t="s">
        <v>89</v>
      </c>
      <c r="G1374">
        <v>12</v>
      </c>
      <c r="H1374">
        <v>220</v>
      </c>
      <c r="I1374">
        <v>3</v>
      </c>
      <c r="J1374">
        <v>5</v>
      </c>
      <c r="K1374" t="s">
        <v>38</v>
      </c>
      <c r="L1374" t="s">
        <v>5443</v>
      </c>
      <c r="M1374">
        <v>598</v>
      </c>
      <c r="N1374">
        <v>10.8</v>
      </c>
      <c r="O1374">
        <v>14</v>
      </c>
      <c r="P1374">
        <v>2</v>
      </c>
      <c r="Q1374">
        <v>3</v>
      </c>
      <c r="R1374">
        <v>14</v>
      </c>
      <c r="S1374">
        <v>276.90000406900998</v>
      </c>
      <c r="T1374" s="4">
        <v>55.300000508626297</v>
      </c>
      <c r="U1374">
        <v>2.8566667238871299</v>
      </c>
      <c r="V1374">
        <v>2.7553334236145002</v>
      </c>
      <c r="X1374">
        <v>724.8</v>
      </c>
      <c r="Y1374" s="4">
        <v>0.4652</v>
      </c>
      <c r="AA1374">
        <v>4</v>
      </c>
      <c r="AE1374">
        <v>1.84</v>
      </c>
      <c r="AF1374">
        <v>-0.61299999999999999</v>
      </c>
      <c r="AG1374">
        <v>48.52</v>
      </c>
      <c r="AH1374">
        <v>-33.948744849999997</v>
      </c>
      <c r="AJ1374" s="5">
        <f t="shared" si="43"/>
        <v>26.369565217391305</v>
      </c>
    </row>
    <row r="1375" spans="1:36" x14ac:dyDescent="0.25">
      <c r="A1375" t="s">
        <v>1661</v>
      </c>
      <c r="B1375" t="s">
        <v>1715</v>
      </c>
      <c r="C1375" t="s">
        <v>1729</v>
      </c>
      <c r="D1375" t="str">
        <f t="shared" si="42"/>
        <v>Hirtella glandulosa</v>
      </c>
      <c r="E1375" t="s">
        <v>1730</v>
      </c>
      <c r="F1375" t="s">
        <v>40</v>
      </c>
      <c r="G1375">
        <v>7</v>
      </c>
      <c r="H1375">
        <v>64</v>
      </c>
      <c r="I1375">
        <v>3</v>
      </c>
      <c r="J1375">
        <v>5</v>
      </c>
      <c r="K1375" t="s">
        <v>38</v>
      </c>
      <c r="L1375" t="s">
        <v>1730</v>
      </c>
      <c r="M1375">
        <v>130</v>
      </c>
      <c r="N1375">
        <v>11.1</v>
      </c>
      <c r="O1375">
        <v>18</v>
      </c>
      <c r="P1375">
        <v>3</v>
      </c>
      <c r="Q1375">
        <v>3</v>
      </c>
      <c r="R1375">
        <v>18</v>
      </c>
      <c r="S1375">
        <v>237.000005086263</v>
      </c>
      <c r="T1375" s="4">
        <v>50.300000508626297</v>
      </c>
      <c r="U1375">
        <v>1.7566666603088399</v>
      </c>
      <c r="V1375">
        <v>0.81533334652582801</v>
      </c>
      <c r="X1375">
        <v>301.2</v>
      </c>
      <c r="Y1375" s="4">
        <v>0.8044</v>
      </c>
      <c r="Z1375">
        <v>0.39219999999999999</v>
      </c>
      <c r="AB1375">
        <v>0.78500000000000003</v>
      </c>
      <c r="AC1375">
        <v>11.2935</v>
      </c>
      <c r="AD1375">
        <v>1.5029999999999999</v>
      </c>
      <c r="AE1375">
        <v>1.6470000147819499</v>
      </c>
      <c r="AF1375">
        <v>1.3490400314331099</v>
      </c>
      <c r="AG1375">
        <v>43.4500008821487</v>
      </c>
      <c r="AH1375">
        <v>-34.651711409999997</v>
      </c>
      <c r="AJ1375" s="5">
        <f t="shared" si="43"/>
        <v>26.381299630954249</v>
      </c>
    </row>
    <row r="1376" spans="1:36" x14ac:dyDescent="0.25">
      <c r="A1376" t="s">
        <v>4889</v>
      </c>
      <c r="B1376" t="s">
        <v>5067</v>
      </c>
      <c r="C1376" t="s">
        <v>63</v>
      </c>
      <c r="D1376" t="str">
        <f t="shared" si="42"/>
        <v>Pouteria guianensis</v>
      </c>
      <c r="E1376" t="s">
        <v>5215</v>
      </c>
      <c r="F1376" t="s">
        <v>116</v>
      </c>
      <c r="G1376">
        <v>197</v>
      </c>
      <c r="H1376">
        <v>23</v>
      </c>
      <c r="I1376">
        <v>3</v>
      </c>
      <c r="J1376">
        <v>5</v>
      </c>
      <c r="K1376" t="s">
        <v>38</v>
      </c>
      <c r="L1376" t="s">
        <v>5215</v>
      </c>
      <c r="M1376">
        <v>561</v>
      </c>
      <c r="N1376">
        <v>39.299999999999997</v>
      </c>
      <c r="O1376">
        <v>17</v>
      </c>
      <c r="P1376">
        <v>4</v>
      </c>
      <c r="Q1376">
        <v>3</v>
      </c>
      <c r="R1376">
        <v>17</v>
      </c>
      <c r="S1376">
        <v>247.36666870117199</v>
      </c>
      <c r="T1376" s="4">
        <v>68.433334350585895</v>
      </c>
      <c r="U1376">
        <v>1.9566666285196901</v>
      </c>
      <c r="V1376">
        <v>1.4423333009084101</v>
      </c>
      <c r="X1376">
        <v>270.39999999999998</v>
      </c>
      <c r="Y1376" s="4">
        <v>0.76600000000000001</v>
      </c>
      <c r="Z1376">
        <v>0.49819999999999998</v>
      </c>
      <c r="AA1376">
        <v>1</v>
      </c>
      <c r="AB1376">
        <v>0.69</v>
      </c>
      <c r="AC1376">
        <v>10.819000000000001</v>
      </c>
      <c r="AD1376">
        <v>1.8875</v>
      </c>
      <c r="AE1376">
        <v>1.9079999998211901</v>
      </c>
      <c r="AF1376">
        <v>2.6847898960113499</v>
      </c>
      <c r="AG1376">
        <v>50.341999530792201</v>
      </c>
      <c r="AH1376">
        <v>-33.830211749999997</v>
      </c>
      <c r="AJ1376" s="5">
        <f t="shared" si="43"/>
        <v>26.384695773328115</v>
      </c>
    </row>
    <row r="1377" spans="1:36" x14ac:dyDescent="0.25">
      <c r="A1377" t="s">
        <v>822</v>
      </c>
      <c r="B1377" t="s">
        <v>849</v>
      </c>
      <c r="C1377" t="s">
        <v>1085</v>
      </c>
      <c r="D1377" t="str">
        <f t="shared" si="42"/>
        <v>Protium sagotianum</v>
      </c>
      <c r="E1377" t="s">
        <v>1097</v>
      </c>
      <c r="F1377" t="s">
        <v>42</v>
      </c>
      <c r="G1377">
        <v>50</v>
      </c>
      <c r="H1377">
        <v>388</v>
      </c>
      <c r="I1377">
        <v>3</v>
      </c>
      <c r="J1377">
        <v>5</v>
      </c>
      <c r="K1377" t="s">
        <v>38</v>
      </c>
      <c r="L1377" t="s">
        <v>1097</v>
      </c>
      <c r="M1377">
        <v>77</v>
      </c>
      <c r="N1377">
        <v>23.5</v>
      </c>
      <c r="O1377">
        <v>20</v>
      </c>
      <c r="P1377">
        <v>4</v>
      </c>
      <c r="Q1377">
        <v>4</v>
      </c>
      <c r="R1377">
        <v>20</v>
      </c>
      <c r="S1377">
        <v>135</v>
      </c>
      <c r="T1377" s="4">
        <v>49.900000254313099</v>
      </c>
      <c r="U1377">
        <v>1.4699999888738</v>
      </c>
      <c r="V1377">
        <v>0.25033333400885299</v>
      </c>
      <c r="X1377">
        <v>94.4</v>
      </c>
      <c r="Y1377" s="4">
        <v>0.50970000000000004</v>
      </c>
      <c r="Z1377">
        <v>0.64610000000000001</v>
      </c>
      <c r="AE1377">
        <v>1.6930000856518701</v>
      </c>
      <c r="AF1377">
        <v>-0.70746999979019198</v>
      </c>
      <c r="AG1377">
        <v>44.696000218391397</v>
      </c>
      <c r="AH1377">
        <v>-32.4416844</v>
      </c>
      <c r="AJ1377" s="5">
        <f t="shared" si="43"/>
        <v>26.40047132731344</v>
      </c>
    </row>
    <row r="1378" spans="1:36" x14ac:dyDescent="0.25">
      <c r="A1378" t="s">
        <v>1187</v>
      </c>
      <c r="B1378" t="s">
        <v>1280</v>
      </c>
      <c r="C1378" t="s">
        <v>1281</v>
      </c>
      <c r="D1378" t="str">
        <f t="shared" si="42"/>
        <v>Eperua falcata</v>
      </c>
      <c r="E1378" t="s">
        <v>1350</v>
      </c>
      <c r="F1378" t="s">
        <v>89</v>
      </c>
      <c r="G1378">
        <v>90</v>
      </c>
      <c r="H1378">
        <v>206</v>
      </c>
      <c r="I1378">
        <v>3</v>
      </c>
      <c r="J1378">
        <v>5</v>
      </c>
      <c r="K1378" t="s">
        <v>38</v>
      </c>
      <c r="L1378" t="s">
        <v>1350</v>
      </c>
      <c r="M1378">
        <v>89</v>
      </c>
      <c r="N1378">
        <v>45.5</v>
      </c>
      <c r="O1378">
        <v>26</v>
      </c>
      <c r="P1378">
        <v>5</v>
      </c>
      <c r="Q1378">
        <v>3</v>
      </c>
      <c r="R1378">
        <v>15</v>
      </c>
      <c r="S1378">
        <v>175.89999898274701</v>
      </c>
      <c r="T1378" s="4">
        <v>51.566666920979799</v>
      </c>
      <c r="U1378">
        <v>1.47999997933706</v>
      </c>
      <c r="V1378">
        <v>0.17466666797796901</v>
      </c>
      <c r="X1378">
        <v>58</v>
      </c>
      <c r="AE1378">
        <v>1.85</v>
      </c>
      <c r="AF1378">
        <v>-0.88300000000000001</v>
      </c>
      <c r="AG1378">
        <v>48.89</v>
      </c>
      <c r="AH1378">
        <v>-29.037893360000002</v>
      </c>
      <c r="AJ1378" s="5">
        <f t="shared" si="43"/>
        <v>26.427027027027027</v>
      </c>
    </row>
    <row r="1379" spans="1:36" x14ac:dyDescent="0.25">
      <c r="A1379" t="s">
        <v>2651</v>
      </c>
      <c r="B1379" t="s">
        <v>2652</v>
      </c>
      <c r="C1379" t="s">
        <v>2653</v>
      </c>
      <c r="D1379" t="str">
        <f t="shared" si="42"/>
        <v>Dendrobangia boliviana</v>
      </c>
      <c r="E1379" t="s">
        <v>2661</v>
      </c>
      <c r="F1379" t="s">
        <v>40</v>
      </c>
      <c r="G1379">
        <v>24</v>
      </c>
      <c r="H1379">
        <v>23</v>
      </c>
      <c r="I1379">
        <v>3</v>
      </c>
      <c r="J1379">
        <v>5</v>
      </c>
      <c r="K1379" t="s">
        <v>38</v>
      </c>
      <c r="L1379" t="s">
        <v>2661</v>
      </c>
      <c r="M1379">
        <v>236</v>
      </c>
      <c r="N1379">
        <v>25.6</v>
      </c>
      <c r="O1379">
        <v>22</v>
      </c>
      <c r="P1379">
        <v>3</v>
      </c>
      <c r="Q1379">
        <v>3</v>
      </c>
      <c r="R1379">
        <v>17</v>
      </c>
      <c r="S1379">
        <v>314.90000406900998</v>
      </c>
      <c r="T1379" s="4">
        <v>43.333332061767599</v>
      </c>
      <c r="U1379">
        <v>0.97333335876464799</v>
      </c>
      <c r="V1379">
        <v>1.08266667524974</v>
      </c>
      <c r="X1379">
        <v>367.4</v>
      </c>
      <c r="Y1379" s="4">
        <v>0.62460000000000004</v>
      </c>
      <c r="Z1379">
        <v>0.8458</v>
      </c>
      <c r="AB1379">
        <v>0.57899999999999996</v>
      </c>
      <c r="AC1379">
        <v>10.076499999999999</v>
      </c>
      <c r="AD1379">
        <v>1.1299999999999999</v>
      </c>
      <c r="AE1379">
        <v>1.79299991577864</v>
      </c>
      <c r="AF1379">
        <v>0.88121002912521396</v>
      </c>
      <c r="AG1379">
        <v>47.387999296188397</v>
      </c>
      <c r="AH1379">
        <v>-31.430572300000001</v>
      </c>
      <c r="AJ1379" s="5">
        <f t="shared" si="43"/>
        <v>26.429448701680151</v>
      </c>
    </row>
    <row r="1380" spans="1:36" x14ac:dyDescent="0.25">
      <c r="A1380" t="s">
        <v>4889</v>
      </c>
      <c r="B1380" t="s">
        <v>5067</v>
      </c>
      <c r="C1380" t="s">
        <v>5153</v>
      </c>
      <c r="D1380" t="str">
        <f t="shared" si="42"/>
        <v>Pouteria gonggrijpii</v>
      </c>
      <c r="E1380" t="s">
        <v>5179</v>
      </c>
      <c r="F1380" t="s">
        <v>116</v>
      </c>
      <c r="G1380">
        <v>150</v>
      </c>
      <c r="H1380">
        <v>95</v>
      </c>
      <c r="I1380">
        <v>3</v>
      </c>
      <c r="J1380">
        <v>5</v>
      </c>
      <c r="K1380" t="s">
        <v>38</v>
      </c>
      <c r="L1380" t="s">
        <v>5179</v>
      </c>
      <c r="M1380">
        <v>560</v>
      </c>
      <c r="N1380">
        <v>17.399999999999999</v>
      </c>
      <c r="O1380">
        <v>13</v>
      </c>
      <c r="P1380">
        <v>2</v>
      </c>
      <c r="Q1380">
        <v>2</v>
      </c>
      <c r="R1380">
        <v>13</v>
      </c>
      <c r="S1380">
        <v>269.000005086263</v>
      </c>
      <c r="T1380" s="4">
        <v>42.300000508626297</v>
      </c>
      <c r="U1380">
        <v>2.6300000349680599</v>
      </c>
      <c r="V1380">
        <v>0.625</v>
      </c>
      <c r="X1380">
        <v>155.30000000000001</v>
      </c>
      <c r="Y1380" s="4">
        <v>0.65710000000000002</v>
      </c>
      <c r="Z1380">
        <v>0.67020000000000002</v>
      </c>
      <c r="AB1380">
        <v>0.65500000000000003</v>
      </c>
      <c r="AC1380">
        <v>9.7364999999999995</v>
      </c>
      <c r="AD1380">
        <v>2.4095</v>
      </c>
      <c r="AE1380">
        <v>1.81</v>
      </c>
      <c r="AF1380">
        <v>6.0659999999999998</v>
      </c>
      <c r="AG1380">
        <v>47.86</v>
      </c>
      <c r="AH1380">
        <v>-33.276462549999998</v>
      </c>
      <c r="AJ1380" s="5">
        <f t="shared" si="43"/>
        <v>26.441988950276244</v>
      </c>
    </row>
    <row r="1381" spans="1:36" x14ac:dyDescent="0.25">
      <c r="A1381" t="s">
        <v>4111</v>
      </c>
      <c r="B1381" t="s">
        <v>4112</v>
      </c>
      <c r="C1381" t="s">
        <v>3276</v>
      </c>
      <c r="D1381" t="str">
        <f t="shared" si="42"/>
        <v>Iryanthera sagotiana</v>
      </c>
      <c r="E1381" t="s">
        <v>4175</v>
      </c>
      <c r="F1381" t="s">
        <v>74</v>
      </c>
      <c r="G1381">
        <v>47</v>
      </c>
      <c r="H1381">
        <v>4</v>
      </c>
      <c r="I1381">
        <v>3</v>
      </c>
      <c r="J1381">
        <v>5</v>
      </c>
      <c r="K1381" t="s">
        <v>38</v>
      </c>
      <c r="L1381" t="s">
        <v>4175</v>
      </c>
      <c r="M1381">
        <v>412</v>
      </c>
      <c r="N1381">
        <v>25.5</v>
      </c>
      <c r="O1381">
        <v>22</v>
      </c>
      <c r="P1381">
        <v>3</v>
      </c>
      <c r="Q1381">
        <v>3</v>
      </c>
      <c r="R1381">
        <v>20</v>
      </c>
      <c r="S1381">
        <v>252.96666463216101</v>
      </c>
      <c r="T1381" s="4">
        <v>65.533334096272796</v>
      </c>
      <c r="U1381">
        <v>0.78666667143503799</v>
      </c>
      <c r="V1381">
        <v>0.28566665947437297</v>
      </c>
      <c r="X1381">
        <v>88.2</v>
      </c>
      <c r="AE1381">
        <v>2.0360000431537602</v>
      </c>
      <c r="AF1381">
        <v>2.06194996833801</v>
      </c>
      <c r="AG1381">
        <v>53.846997022628798</v>
      </c>
      <c r="AH1381">
        <v>-32.603753599999997</v>
      </c>
      <c r="AJ1381" s="5">
        <f t="shared" si="43"/>
        <v>26.447443949568832</v>
      </c>
    </row>
    <row r="1382" spans="1:36" x14ac:dyDescent="0.25">
      <c r="A1382" t="s">
        <v>1499</v>
      </c>
      <c r="B1382" t="s">
        <v>1500</v>
      </c>
      <c r="C1382" t="s">
        <v>1501</v>
      </c>
      <c r="D1382" t="str">
        <f t="shared" si="42"/>
        <v>Caryocar glabrum</v>
      </c>
      <c r="E1382" t="s">
        <v>1509</v>
      </c>
      <c r="F1382" t="s">
        <v>40</v>
      </c>
      <c r="G1382">
        <v>31</v>
      </c>
      <c r="H1382">
        <v>93</v>
      </c>
      <c r="I1382">
        <v>3</v>
      </c>
      <c r="J1382">
        <v>5</v>
      </c>
      <c r="K1382" t="s">
        <v>38</v>
      </c>
      <c r="L1382" t="s">
        <v>1509</v>
      </c>
      <c r="M1382">
        <v>106</v>
      </c>
      <c r="N1382">
        <v>71.5</v>
      </c>
      <c r="O1382">
        <v>35</v>
      </c>
      <c r="P1382">
        <v>5</v>
      </c>
      <c r="Q1382">
        <v>5</v>
      </c>
      <c r="R1382">
        <v>35</v>
      </c>
      <c r="S1382">
        <v>196.86666870117199</v>
      </c>
      <c r="T1382" s="4">
        <v>43.166667938232401</v>
      </c>
      <c r="U1382">
        <v>0.74333331982294704</v>
      </c>
      <c r="V1382">
        <v>0.31266666948795302</v>
      </c>
      <c r="X1382">
        <v>78.5</v>
      </c>
      <c r="Y1382" s="4">
        <v>0.65459999999999996</v>
      </c>
      <c r="Z1382">
        <v>0.52529999999999999</v>
      </c>
      <c r="AB1382">
        <v>0.65</v>
      </c>
      <c r="AC1382">
        <v>13.163</v>
      </c>
      <c r="AD1382">
        <v>2.3380000000000001</v>
      </c>
      <c r="AE1382">
        <v>1.92699991166592</v>
      </c>
      <c r="AF1382">
        <v>-1.2661600112914999</v>
      </c>
      <c r="AG1382">
        <v>50.964999198913603</v>
      </c>
      <c r="AH1382">
        <v>-29.41453169</v>
      </c>
      <c r="AJ1382" s="5">
        <f t="shared" si="43"/>
        <v>26.447847190015491</v>
      </c>
    </row>
    <row r="1383" spans="1:36" x14ac:dyDescent="0.25">
      <c r="A1383" t="s">
        <v>1661</v>
      </c>
      <c r="B1383" t="s">
        <v>1747</v>
      </c>
      <c r="C1383" t="s">
        <v>1896</v>
      </c>
      <c r="D1383" t="str">
        <f t="shared" si="42"/>
        <v>Licania laxiflora</v>
      </c>
      <c r="E1383" t="s">
        <v>1907</v>
      </c>
      <c r="F1383" t="s">
        <v>89</v>
      </c>
      <c r="G1383">
        <v>37</v>
      </c>
      <c r="H1383">
        <v>155</v>
      </c>
      <c r="I1383">
        <v>3</v>
      </c>
      <c r="J1383">
        <v>5</v>
      </c>
      <c r="K1383" t="s">
        <v>38</v>
      </c>
      <c r="L1383" t="s">
        <v>1907</v>
      </c>
      <c r="M1383">
        <v>142</v>
      </c>
      <c r="N1383">
        <v>15</v>
      </c>
      <c r="O1383">
        <v>18</v>
      </c>
      <c r="P1383">
        <v>3</v>
      </c>
      <c r="Q1383">
        <v>3</v>
      </c>
      <c r="R1383">
        <v>18</v>
      </c>
      <c r="S1383">
        <v>260.53333028157601</v>
      </c>
      <c r="T1383" s="4">
        <v>32.966666539510101</v>
      </c>
      <c r="U1383">
        <v>1.5033333301544201</v>
      </c>
      <c r="V1383">
        <v>0.14833333591620099</v>
      </c>
      <c r="X1383">
        <v>51.5</v>
      </c>
      <c r="Y1383" s="4">
        <v>0.86890000000000001</v>
      </c>
      <c r="AE1383">
        <v>1.76</v>
      </c>
      <c r="AF1383">
        <v>1.8220000000000001</v>
      </c>
      <c r="AG1383">
        <v>46.55</v>
      </c>
      <c r="AH1383">
        <v>-30.615533299999999</v>
      </c>
      <c r="AJ1383" s="5">
        <f t="shared" si="43"/>
        <v>26.448863636363633</v>
      </c>
    </row>
    <row r="1384" spans="1:36" x14ac:dyDescent="0.25">
      <c r="A1384" t="s">
        <v>822</v>
      </c>
      <c r="B1384" t="s">
        <v>849</v>
      </c>
      <c r="C1384" t="s">
        <v>917</v>
      </c>
      <c r="D1384" t="str">
        <f t="shared" si="42"/>
        <v>Protium gallicum</v>
      </c>
      <c r="E1384" t="s">
        <v>945</v>
      </c>
      <c r="F1384" t="s">
        <v>37</v>
      </c>
      <c r="G1384">
        <v>89</v>
      </c>
      <c r="H1384">
        <v>54</v>
      </c>
      <c r="I1384">
        <v>3</v>
      </c>
      <c r="J1384">
        <v>5</v>
      </c>
      <c r="K1384" t="s">
        <v>38</v>
      </c>
      <c r="L1384" t="s">
        <v>945</v>
      </c>
      <c r="M1384">
        <v>70</v>
      </c>
      <c r="N1384">
        <v>29.1</v>
      </c>
      <c r="O1384">
        <v>22</v>
      </c>
      <c r="P1384">
        <v>3</v>
      </c>
      <c r="Q1384">
        <v>3</v>
      </c>
      <c r="R1384">
        <v>22</v>
      </c>
      <c r="S1384">
        <v>172.89999898274701</v>
      </c>
      <c r="T1384" s="4">
        <v>56.966665903727197</v>
      </c>
      <c r="U1384">
        <v>1.15000001589457</v>
      </c>
      <c r="V1384">
        <v>0.21166667342185999</v>
      </c>
      <c r="X1384">
        <v>64.3</v>
      </c>
      <c r="Y1384" s="4">
        <v>0.61</v>
      </c>
      <c r="Z1384">
        <v>0.45</v>
      </c>
      <c r="AA1384">
        <v>4</v>
      </c>
      <c r="AE1384">
        <v>1.9249999895691901</v>
      </c>
      <c r="AF1384">
        <v>2.4948699474334699</v>
      </c>
      <c r="AG1384">
        <v>50.9540021419525</v>
      </c>
      <c r="AH1384">
        <v>-30.332131570000001</v>
      </c>
      <c r="AJ1384" s="5">
        <f t="shared" si="43"/>
        <v>26.469611645741292</v>
      </c>
    </row>
    <row r="1385" spans="1:36" x14ac:dyDescent="0.25">
      <c r="A1385" t="s">
        <v>1187</v>
      </c>
      <c r="B1385" t="s">
        <v>1280</v>
      </c>
      <c r="C1385" t="s">
        <v>1281</v>
      </c>
      <c r="D1385" t="str">
        <f t="shared" si="42"/>
        <v>Eperua falcata</v>
      </c>
      <c r="E1385" t="s">
        <v>1302</v>
      </c>
      <c r="F1385" t="s">
        <v>74</v>
      </c>
      <c r="G1385">
        <v>35</v>
      </c>
      <c r="H1385">
        <v>12</v>
      </c>
      <c r="I1385">
        <v>3</v>
      </c>
      <c r="J1385">
        <v>5</v>
      </c>
      <c r="K1385" t="s">
        <v>38</v>
      </c>
      <c r="L1385" t="s">
        <v>1302</v>
      </c>
      <c r="M1385">
        <v>89</v>
      </c>
      <c r="N1385">
        <v>58.2</v>
      </c>
      <c r="O1385">
        <v>33</v>
      </c>
      <c r="P1385">
        <v>5</v>
      </c>
      <c r="Q1385">
        <v>5</v>
      </c>
      <c r="R1385">
        <v>30</v>
      </c>
      <c r="S1385">
        <v>200.89999898274701</v>
      </c>
      <c r="T1385" s="4">
        <v>57.133332570393897</v>
      </c>
      <c r="U1385">
        <v>1.23666667938232</v>
      </c>
      <c r="V1385">
        <v>0.31566666066646598</v>
      </c>
      <c r="X1385">
        <v>117.2</v>
      </c>
      <c r="AE1385">
        <v>1.97100006043911</v>
      </c>
      <c r="AF1385">
        <v>2.00288009643555</v>
      </c>
      <c r="AG1385">
        <v>52.211999893188498</v>
      </c>
      <c r="AH1385">
        <v>-28.833562180000001</v>
      </c>
      <c r="AJ1385" s="5">
        <f t="shared" si="43"/>
        <v>26.490105678412018</v>
      </c>
    </row>
    <row r="1386" spans="1:36" x14ac:dyDescent="0.25">
      <c r="A1386" t="s">
        <v>526</v>
      </c>
      <c r="B1386" t="s">
        <v>527</v>
      </c>
      <c r="C1386" t="s">
        <v>528</v>
      </c>
      <c r="D1386" t="str">
        <f t="shared" si="42"/>
        <v>Astrocaryum sciophilum</v>
      </c>
      <c r="E1386" t="s">
        <v>594</v>
      </c>
      <c r="F1386" t="s">
        <v>116</v>
      </c>
      <c r="G1386">
        <v>163</v>
      </c>
      <c r="H1386">
        <v>16</v>
      </c>
      <c r="I1386">
        <v>1</v>
      </c>
      <c r="J1386">
        <v>5</v>
      </c>
      <c r="K1386" t="s">
        <v>38</v>
      </c>
      <c r="L1386" t="s">
        <v>594</v>
      </c>
      <c r="M1386">
        <v>40</v>
      </c>
      <c r="N1386">
        <v>11.2</v>
      </c>
      <c r="P1386">
        <v>1</v>
      </c>
      <c r="Q1386">
        <v>1</v>
      </c>
      <c r="R1386">
        <v>7</v>
      </c>
      <c r="S1386">
        <v>321</v>
      </c>
      <c r="T1386" s="4">
        <v>57.599998474121101</v>
      </c>
      <c r="U1386">
        <v>12.7799997329712</v>
      </c>
      <c r="V1386">
        <v>0.47799998521804798</v>
      </c>
      <c r="X1386">
        <v>34.200000000000003</v>
      </c>
      <c r="AE1386">
        <v>1.7</v>
      </c>
      <c r="AF1386">
        <v>7.548</v>
      </c>
      <c r="AG1386">
        <v>45.04</v>
      </c>
      <c r="AH1386">
        <v>-33.046407989999999</v>
      </c>
      <c r="AJ1386" s="5">
        <f t="shared" si="43"/>
        <v>26.494117647058825</v>
      </c>
    </row>
    <row r="1387" spans="1:36" x14ac:dyDescent="0.25">
      <c r="A1387" t="s">
        <v>3692</v>
      </c>
      <c r="B1387" t="s">
        <v>3693</v>
      </c>
      <c r="C1387" t="s">
        <v>2587</v>
      </c>
      <c r="D1387" t="str">
        <f t="shared" si="42"/>
        <v>Carapa procera</v>
      </c>
      <c r="E1387" t="s">
        <v>3698</v>
      </c>
      <c r="F1387" t="s">
        <v>37</v>
      </c>
      <c r="G1387">
        <v>98</v>
      </c>
      <c r="H1387">
        <v>73</v>
      </c>
      <c r="I1387">
        <v>1</v>
      </c>
      <c r="J1387">
        <v>5</v>
      </c>
      <c r="K1387" t="s">
        <v>38</v>
      </c>
      <c r="L1387" t="s">
        <v>3698</v>
      </c>
      <c r="M1387">
        <v>341</v>
      </c>
      <c r="N1387">
        <v>23.6</v>
      </c>
      <c r="O1387">
        <v>26</v>
      </c>
      <c r="P1387">
        <v>3</v>
      </c>
      <c r="Q1387">
        <v>4</v>
      </c>
      <c r="R1387">
        <v>26</v>
      </c>
      <c r="S1387">
        <v>199.30000305175801</v>
      </c>
      <c r="T1387" s="4">
        <v>71.599998474121094</v>
      </c>
      <c r="U1387">
        <v>2.5899999141693102</v>
      </c>
      <c r="V1387">
        <v>2.3699998855590798</v>
      </c>
      <c r="X1387">
        <v>240.4</v>
      </c>
      <c r="Y1387" s="4">
        <v>0.55000000000000004</v>
      </c>
      <c r="Z1387">
        <v>0.72</v>
      </c>
      <c r="AA1387">
        <v>5</v>
      </c>
      <c r="AB1387">
        <v>0.54420661926269498</v>
      </c>
      <c r="AC1387">
        <v>8.4815000000000005</v>
      </c>
      <c r="AD1387">
        <v>0.74738702000000001</v>
      </c>
      <c r="AE1387">
        <v>1.8699999898672099</v>
      </c>
      <c r="AF1387">
        <v>1.5403399467468299</v>
      </c>
      <c r="AG1387">
        <v>49.577999114990199</v>
      </c>
      <c r="AH1387">
        <v>-32.285424890000002</v>
      </c>
      <c r="AJ1387" s="5">
        <f t="shared" si="43"/>
        <v>26.512299135633025</v>
      </c>
    </row>
    <row r="1388" spans="1:36" x14ac:dyDescent="0.25">
      <c r="A1388" t="s">
        <v>3692</v>
      </c>
      <c r="B1388" t="s">
        <v>3693</v>
      </c>
      <c r="C1388" t="s">
        <v>2587</v>
      </c>
      <c r="D1388" t="str">
        <f t="shared" si="42"/>
        <v>Carapa procera</v>
      </c>
      <c r="E1388" t="s">
        <v>3718</v>
      </c>
      <c r="F1388" t="s">
        <v>116</v>
      </c>
      <c r="G1388">
        <v>125</v>
      </c>
      <c r="H1388">
        <v>85</v>
      </c>
      <c r="I1388">
        <v>3</v>
      </c>
      <c r="J1388">
        <v>5</v>
      </c>
      <c r="K1388" t="s">
        <v>38</v>
      </c>
      <c r="L1388" t="s">
        <v>3718</v>
      </c>
      <c r="M1388">
        <v>341</v>
      </c>
      <c r="N1388">
        <v>36.200000000000003</v>
      </c>
      <c r="O1388">
        <v>26</v>
      </c>
      <c r="P1388">
        <v>5</v>
      </c>
      <c r="Q1388">
        <v>4</v>
      </c>
      <c r="R1388">
        <v>26</v>
      </c>
      <c r="S1388">
        <v>278</v>
      </c>
      <c r="T1388" s="4">
        <v>73.466667175292997</v>
      </c>
      <c r="U1388">
        <v>2.7133333683013898</v>
      </c>
      <c r="V1388">
        <v>2.0270000298817998</v>
      </c>
      <c r="X1388">
        <v>395.2</v>
      </c>
      <c r="Y1388" s="4">
        <v>0.55410000000000004</v>
      </c>
      <c r="Z1388">
        <v>0.81379999999999997</v>
      </c>
      <c r="AC1388">
        <v>5.9649999999999999</v>
      </c>
      <c r="AD1388">
        <v>1.0649999999999999</v>
      </c>
      <c r="AE1388">
        <v>1.77</v>
      </c>
      <c r="AF1388">
        <v>4.0609999999999999</v>
      </c>
      <c r="AG1388">
        <v>46.96</v>
      </c>
      <c r="AH1388">
        <v>-30.075800139999998</v>
      </c>
      <c r="AJ1388" s="5">
        <f t="shared" si="43"/>
        <v>26.531073446327685</v>
      </c>
    </row>
    <row r="1389" spans="1:36" x14ac:dyDescent="0.25">
      <c r="A1389" t="s">
        <v>4111</v>
      </c>
      <c r="B1389" t="s">
        <v>4112</v>
      </c>
      <c r="C1389" t="s">
        <v>3276</v>
      </c>
      <c r="D1389" t="str">
        <f t="shared" si="42"/>
        <v>Iryanthera sagotiana</v>
      </c>
      <c r="E1389" t="s">
        <v>4128</v>
      </c>
      <c r="F1389" t="s">
        <v>37</v>
      </c>
      <c r="G1389">
        <v>1</v>
      </c>
      <c r="H1389">
        <v>8</v>
      </c>
      <c r="I1389">
        <v>3</v>
      </c>
      <c r="J1389">
        <v>5</v>
      </c>
      <c r="K1389" t="s">
        <v>38</v>
      </c>
      <c r="L1389" t="s">
        <v>4128</v>
      </c>
      <c r="M1389">
        <v>412</v>
      </c>
      <c r="N1389">
        <v>23.6</v>
      </c>
      <c r="O1389">
        <v>22</v>
      </c>
      <c r="P1389">
        <v>3</v>
      </c>
      <c r="Q1389">
        <v>3</v>
      </c>
      <c r="R1389">
        <v>20</v>
      </c>
      <c r="S1389">
        <v>230.43333435058599</v>
      </c>
      <c r="T1389" s="4">
        <v>60.700000762939503</v>
      </c>
      <c r="U1389">
        <v>0.74000000953674305</v>
      </c>
      <c r="V1389">
        <v>0.42500000198682097</v>
      </c>
      <c r="X1389">
        <v>98.3</v>
      </c>
      <c r="AA1389">
        <v>3</v>
      </c>
      <c r="AE1389">
        <v>1.9990000873804099</v>
      </c>
      <c r="AF1389">
        <v>1.15007996559143</v>
      </c>
      <c r="AG1389">
        <v>53.0529975891113</v>
      </c>
      <c r="AH1389">
        <v>-32.509466330000002</v>
      </c>
      <c r="AJ1389" s="5">
        <f t="shared" si="43"/>
        <v>26.539767518787162</v>
      </c>
    </row>
    <row r="1390" spans="1:36" x14ac:dyDescent="0.25">
      <c r="A1390" t="s">
        <v>1661</v>
      </c>
      <c r="B1390" t="s">
        <v>1747</v>
      </c>
      <c r="C1390" t="s">
        <v>1932</v>
      </c>
      <c r="D1390" t="str">
        <f t="shared" si="42"/>
        <v>Licania membranacea</v>
      </c>
      <c r="E1390" t="s">
        <v>1951</v>
      </c>
      <c r="F1390" t="s">
        <v>40</v>
      </c>
      <c r="G1390">
        <v>61</v>
      </c>
      <c r="H1390">
        <v>4</v>
      </c>
      <c r="I1390">
        <v>3</v>
      </c>
      <c r="J1390">
        <v>5</v>
      </c>
      <c r="K1390" t="s">
        <v>38</v>
      </c>
      <c r="L1390" t="s">
        <v>1951</v>
      </c>
      <c r="M1390">
        <v>146</v>
      </c>
      <c r="N1390">
        <v>51.2</v>
      </c>
      <c r="O1390">
        <v>30</v>
      </c>
      <c r="P1390">
        <v>5</v>
      </c>
      <c r="Q1390">
        <v>3</v>
      </c>
      <c r="R1390">
        <v>25</v>
      </c>
      <c r="S1390">
        <v>246.43332926432299</v>
      </c>
      <c r="T1390" s="4">
        <v>63.866667429606103</v>
      </c>
      <c r="U1390">
        <v>1.65666663646698</v>
      </c>
      <c r="V1390">
        <v>0.53466665744781505</v>
      </c>
      <c r="X1390">
        <v>158.6</v>
      </c>
      <c r="AE1390">
        <v>1.81200001388788</v>
      </c>
      <c r="AF1390">
        <v>1.8661400079727199</v>
      </c>
      <c r="AG1390">
        <v>48.091998696327202</v>
      </c>
      <c r="AJ1390" s="5">
        <f t="shared" si="43"/>
        <v>26.540837929211495</v>
      </c>
    </row>
    <row r="1391" spans="1:36" x14ac:dyDescent="0.25">
      <c r="A1391" t="s">
        <v>1661</v>
      </c>
      <c r="B1391" t="s">
        <v>1747</v>
      </c>
      <c r="C1391" t="s">
        <v>1932</v>
      </c>
      <c r="D1391" t="str">
        <f t="shared" si="42"/>
        <v>Licania membranacea</v>
      </c>
      <c r="E1391" t="s">
        <v>1946</v>
      </c>
      <c r="F1391" t="s">
        <v>40</v>
      </c>
      <c r="G1391">
        <v>12</v>
      </c>
      <c r="H1391">
        <v>41</v>
      </c>
      <c r="I1391">
        <v>3</v>
      </c>
      <c r="J1391">
        <v>5</v>
      </c>
      <c r="K1391" t="s">
        <v>38</v>
      </c>
      <c r="L1391" t="s">
        <v>1946</v>
      </c>
      <c r="M1391">
        <v>146</v>
      </c>
      <c r="N1391">
        <v>19.7</v>
      </c>
      <c r="O1391">
        <v>16</v>
      </c>
      <c r="P1391">
        <v>4</v>
      </c>
      <c r="Q1391">
        <v>3</v>
      </c>
      <c r="R1391">
        <v>16</v>
      </c>
      <c r="S1391">
        <v>231.20000203450499</v>
      </c>
      <c r="T1391" s="4">
        <v>46.466667175292997</v>
      </c>
      <c r="U1391">
        <v>2.1666667064031002</v>
      </c>
      <c r="V1391">
        <v>0.87833335002263402</v>
      </c>
      <c r="X1391">
        <v>222.5</v>
      </c>
      <c r="Y1391" s="4">
        <v>0.78690000000000004</v>
      </c>
      <c r="Z1391">
        <v>0.44400000000000001</v>
      </c>
      <c r="AB1391">
        <v>0.7</v>
      </c>
      <c r="AC1391">
        <v>11.664</v>
      </c>
      <c r="AD1391">
        <v>1.3835</v>
      </c>
      <c r="AE1391">
        <v>1.76999997347593</v>
      </c>
      <c r="AF1391">
        <v>-3.8010001182556201E-2</v>
      </c>
      <c r="AG1391">
        <v>47.038999199867199</v>
      </c>
      <c r="AH1391">
        <v>-32.900825570000002</v>
      </c>
      <c r="AJ1391" s="5">
        <f t="shared" si="43"/>
        <v>26.575706160883101</v>
      </c>
    </row>
    <row r="1392" spans="1:36" x14ac:dyDescent="0.25">
      <c r="A1392" t="s">
        <v>822</v>
      </c>
      <c r="B1392" t="s">
        <v>849</v>
      </c>
      <c r="C1392" t="s">
        <v>872</v>
      </c>
      <c r="D1392" t="str">
        <f t="shared" si="42"/>
        <v>Protium decandrum</v>
      </c>
      <c r="E1392" t="s">
        <v>884</v>
      </c>
      <c r="F1392" t="s">
        <v>37</v>
      </c>
      <c r="G1392">
        <v>61</v>
      </c>
      <c r="H1392">
        <v>72</v>
      </c>
      <c r="I1392">
        <v>3</v>
      </c>
      <c r="J1392">
        <v>5</v>
      </c>
      <c r="K1392" t="s">
        <v>38</v>
      </c>
      <c r="L1392" t="s">
        <v>884</v>
      </c>
      <c r="M1392">
        <v>69</v>
      </c>
      <c r="N1392">
        <v>27.7</v>
      </c>
      <c r="O1392">
        <v>26</v>
      </c>
      <c r="P1392">
        <v>3</v>
      </c>
      <c r="Q1392">
        <v>3</v>
      </c>
      <c r="R1392">
        <v>20</v>
      </c>
      <c r="S1392">
        <v>207.233332316081</v>
      </c>
      <c r="T1392" s="4">
        <v>66.733332316080705</v>
      </c>
      <c r="U1392">
        <v>2.0733333428700802</v>
      </c>
      <c r="V1392">
        <v>0.45399999618530301</v>
      </c>
      <c r="X1392">
        <v>142.19999999999999</v>
      </c>
      <c r="AA1392">
        <v>1</v>
      </c>
      <c r="AB1392">
        <v>0.64740729331970204</v>
      </c>
      <c r="AC1392">
        <v>11.4915</v>
      </c>
      <c r="AD1392">
        <v>0.95138531999999998</v>
      </c>
      <c r="AE1392">
        <v>1.83199997991323</v>
      </c>
      <c r="AF1392">
        <v>2.5393099784851101</v>
      </c>
      <c r="AG1392">
        <v>48.688000440597499</v>
      </c>
      <c r="AH1392">
        <v>-34.11437857</v>
      </c>
      <c r="AJ1392" s="5">
        <f t="shared" si="43"/>
        <v>26.576419745868957</v>
      </c>
    </row>
    <row r="1393" spans="1:36" x14ac:dyDescent="0.25">
      <c r="A1393" t="s">
        <v>4889</v>
      </c>
      <c r="B1393" t="s">
        <v>4984</v>
      </c>
      <c r="C1393" t="s">
        <v>1634</v>
      </c>
      <c r="D1393" t="str">
        <f t="shared" si="42"/>
        <v>Micropholis guyanensis</v>
      </c>
      <c r="E1393" t="s">
        <v>5004</v>
      </c>
      <c r="F1393" t="s">
        <v>37</v>
      </c>
      <c r="G1393">
        <v>12</v>
      </c>
      <c r="H1393">
        <v>21</v>
      </c>
      <c r="I1393">
        <v>3</v>
      </c>
      <c r="J1393">
        <v>5</v>
      </c>
      <c r="K1393" t="s">
        <v>38</v>
      </c>
      <c r="L1393" t="s">
        <v>5004</v>
      </c>
      <c r="M1393">
        <v>541</v>
      </c>
      <c r="N1393">
        <v>45.1</v>
      </c>
      <c r="O1393">
        <v>30</v>
      </c>
      <c r="P1393">
        <v>5</v>
      </c>
      <c r="Q1393">
        <v>5</v>
      </c>
      <c r="R1393">
        <v>25</v>
      </c>
      <c r="S1393">
        <v>280.76666259765602</v>
      </c>
      <c r="T1393" s="4">
        <v>54.233333587646499</v>
      </c>
      <c r="U1393">
        <v>1.9466666380564399</v>
      </c>
      <c r="V1393">
        <v>0.53700000047683705</v>
      </c>
      <c r="X1393">
        <v>110.7</v>
      </c>
      <c r="Y1393" s="4">
        <v>0.64</v>
      </c>
      <c r="Z1393">
        <v>0.4</v>
      </c>
      <c r="AA1393">
        <v>8</v>
      </c>
      <c r="AB1393">
        <v>0.48782688379287698</v>
      </c>
      <c r="AC1393">
        <v>7.9597499999999997</v>
      </c>
      <c r="AD1393">
        <v>0.97534973999999997</v>
      </c>
      <c r="AE1393">
        <v>2.0279999822378199</v>
      </c>
      <c r="AF1393">
        <v>1.5631200075149501</v>
      </c>
      <c r="AG1393">
        <v>53.903001546859699</v>
      </c>
      <c r="AH1393">
        <v>-31.90614502</v>
      </c>
      <c r="AJ1393" s="5">
        <f t="shared" si="43"/>
        <v>26.579389555703948</v>
      </c>
    </row>
    <row r="1394" spans="1:36" x14ac:dyDescent="0.25">
      <c r="A1394" t="s">
        <v>4700</v>
      </c>
      <c r="B1394" t="s">
        <v>4742</v>
      </c>
      <c r="C1394" t="s">
        <v>4060</v>
      </c>
      <c r="D1394" t="str">
        <f t="shared" si="42"/>
        <v>Faramea pedunculata</v>
      </c>
      <c r="E1394" t="s">
        <v>4743</v>
      </c>
      <c r="F1394" t="s">
        <v>89</v>
      </c>
      <c r="G1394">
        <v>93</v>
      </c>
      <c r="H1394">
        <v>184</v>
      </c>
      <c r="I1394">
        <v>2</v>
      </c>
      <c r="J1394">
        <v>5</v>
      </c>
      <c r="K1394" t="s">
        <v>38</v>
      </c>
      <c r="L1394" t="s">
        <v>4743</v>
      </c>
      <c r="M1394">
        <v>496</v>
      </c>
      <c r="N1394">
        <v>11.1</v>
      </c>
      <c r="O1394">
        <v>15</v>
      </c>
      <c r="P1394">
        <v>1</v>
      </c>
      <c r="Q1394">
        <v>1</v>
      </c>
      <c r="R1394">
        <v>6</v>
      </c>
      <c r="S1394">
        <v>288.70001220703102</v>
      </c>
      <c r="T1394" s="4">
        <v>62.199998855590799</v>
      </c>
      <c r="U1394">
        <v>2.6799999475479099</v>
      </c>
      <c r="V1394">
        <v>1.3650000095367401</v>
      </c>
      <c r="X1394">
        <v>215.9</v>
      </c>
      <c r="Y1394" s="4">
        <v>0.61309999999999998</v>
      </c>
      <c r="AA1394">
        <v>3</v>
      </c>
      <c r="AE1394">
        <v>1.46</v>
      </c>
      <c r="AF1394">
        <v>8.5999999999999993E-2</v>
      </c>
      <c r="AG1394">
        <v>38.81</v>
      </c>
      <c r="AH1394">
        <v>-35.131127939999999</v>
      </c>
      <c r="AJ1394" s="5">
        <f t="shared" si="43"/>
        <v>26.582191780821919</v>
      </c>
    </row>
    <row r="1395" spans="1:36" x14ac:dyDescent="0.25">
      <c r="A1395" t="s">
        <v>1187</v>
      </c>
      <c r="B1395" t="s">
        <v>1280</v>
      </c>
      <c r="C1395" t="s">
        <v>1281</v>
      </c>
      <c r="D1395" t="str">
        <f t="shared" si="42"/>
        <v>Eperua falcata</v>
      </c>
      <c r="E1395" t="s">
        <v>1345</v>
      </c>
      <c r="F1395" t="s">
        <v>89</v>
      </c>
      <c r="G1395">
        <v>88</v>
      </c>
      <c r="H1395">
        <v>183</v>
      </c>
      <c r="I1395">
        <v>3</v>
      </c>
      <c r="J1395">
        <v>5</v>
      </c>
      <c r="K1395" t="s">
        <v>38</v>
      </c>
      <c r="L1395" t="s">
        <v>1345</v>
      </c>
      <c r="M1395">
        <v>89</v>
      </c>
      <c r="N1395">
        <v>19.100000000000001</v>
      </c>
      <c r="O1395">
        <v>18</v>
      </c>
      <c r="P1395">
        <v>3</v>
      </c>
      <c r="Q1395">
        <v>3</v>
      </c>
      <c r="R1395">
        <v>15</v>
      </c>
      <c r="S1395">
        <v>192.333333333333</v>
      </c>
      <c r="T1395" s="4">
        <v>50.033334096272803</v>
      </c>
      <c r="U1395">
        <v>1.38333332538605</v>
      </c>
      <c r="V1395">
        <v>0.375</v>
      </c>
      <c r="X1395">
        <v>116.2</v>
      </c>
      <c r="AE1395">
        <v>1.89</v>
      </c>
      <c r="AF1395">
        <v>-0.85599999999999998</v>
      </c>
      <c r="AG1395">
        <v>50.26</v>
      </c>
      <c r="AH1395">
        <v>-30.15089807</v>
      </c>
      <c r="AJ1395" s="5">
        <f t="shared" si="43"/>
        <v>26.592592592592592</v>
      </c>
    </row>
    <row r="1396" spans="1:36" x14ac:dyDescent="0.25">
      <c r="A1396" t="s">
        <v>1187</v>
      </c>
      <c r="B1396" t="s">
        <v>1199</v>
      </c>
      <c r="C1396" t="s">
        <v>63</v>
      </c>
      <c r="D1396" t="str">
        <f t="shared" si="42"/>
        <v>Dicorynia guianensis</v>
      </c>
      <c r="E1396" t="s">
        <v>1258</v>
      </c>
      <c r="F1396" t="s">
        <v>42</v>
      </c>
      <c r="G1396">
        <v>53</v>
      </c>
      <c r="H1396">
        <v>355</v>
      </c>
      <c r="I1396">
        <v>3</v>
      </c>
      <c r="J1396">
        <v>5</v>
      </c>
      <c r="K1396" t="s">
        <v>38</v>
      </c>
      <c r="L1396" t="s">
        <v>1258</v>
      </c>
      <c r="M1396">
        <v>88</v>
      </c>
      <c r="N1396">
        <v>63.4</v>
      </c>
      <c r="O1396">
        <v>43</v>
      </c>
      <c r="P1396">
        <v>5</v>
      </c>
      <c r="Q1396">
        <v>5</v>
      </c>
      <c r="R1396">
        <v>43</v>
      </c>
      <c r="S1396">
        <v>241.46666463216101</v>
      </c>
      <c r="T1396" s="4">
        <v>51.600001017252602</v>
      </c>
      <c r="U1396">
        <v>1.4466666777928701</v>
      </c>
      <c r="V1396">
        <v>0.36899999777476</v>
      </c>
      <c r="X1396">
        <v>74.900000000000006</v>
      </c>
      <c r="AE1396">
        <v>1.9519999623298601</v>
      </c>
      <c r="AF1396">
        <v>3.84850001335144</v>
      </c>
      <c r="AG1396">
        <v>51.910001039504998</v>
      </c>
      <c r="AH1396">
        <v>-27.194918489999999</v>
      </c>
      <c r="AJ1396" s="5">
        <f t="shared" si="43"/>
        <v>26.5932387506537</v>
      </c>
    </row>
    <row r="1397" spans="1:36" x14ac:dyDescent="0.25">
      <c r="A1397" t="s">
        <v>822</v>
      </c>
      <c r="B1397" t="s">
        <v>1144</v>
      </c>
      <c r="C1397" t="s">
        <v>1161</v>
      </c>
      <c r="D1397" t="str">
        <f t="shared" si="42"/>
        <v>Tetragastris panamensis</v>
      </c>
      <c r="E1397" t="s">
        <v>1172</v>
      </c>
      <c r="F1397" t="s">
        <v>116</v>
      </c>
      <c r="G1397">
        <v>186</v>
      </c>
      <c r="H1397">
        <v>25</v>
      </c>
      <c r="I1397">
        <v>3</v>
      </c>
      <c r="J1397">
        <v>5</v>
      </c>
      <c r="K1397" t="s">
        <v>38</v>
      </c>
      <c r="L1397" t="s">
        <v>1172</v>
      </c>
      <c r="M1397">
        <v>82</v>
      </c>
      <c r="N1397">
        <v>11.9</v>
      </c>
      <c r="O1397">
        <v>13</v>
      </c>
      <c r="P1397">
        <v>3</v>
      </c>
      <c r="Q1397">
        <v>3</v>
      </c>
      <c r="R1397">
        <v>12</v>
      </c>
      <c r="S1397">
        <v>158</v>
      </c>
      <c r="T1397" s="4">
        <v>53.266666412353501</v>
      </c>
      <c r="U1397">
        <v>1.8200000127156599</v>
      </c>
      <c r="V1397">
        <v>0.28166667620341002</v>
      </c>
      <c r="X1397">
        <v>93.1</v>
      </c>
      <c r="Y1397" s="4">
        <v>0.69769999999999999</v>
      </c>
      <c r="Z1397">
        <v>0.60560000000000003</v>
      </c>
      <c r="AA1397">
        <v>4</v>
      </c>
      <c r="AB1397">
        <v>0.57499999999999996</v>
      </c>
      <c r="AC1397">
        <v>11.8565</v>
      </c>
      <c r="AD1397">
        <v>1.3049999999999999</v>
      </c>
      <c r="AE1397">
        <v>1.6109999269247099</v>
      </c>
      <c r="AF1397">
        <v>3.8850901126861599</v>
      </c>
      <c r="AG1397">
        <v>42.860999703407302</v>
      </c>
      <c r="AH1397">
        <v>-33.569056140000001</v>
      </c>
      <c r="AJ1397" s="5">
        <f t="shared" si="43"/>
        <v>26.60521517541348</v>
      </c>
    </row>
    <row r="1398" spans="1:36" x14ac:dyDescent="0.25">
      <c r="A1398" t="s">
        <v>526</v>
      </c>
      <c r="B1398" t="s">
        <v>612</v>
      </c>
      <c r="C1398" t="s">
        <v>613</v>
      </c>
      <c r="D1398" t="str">
        <f t="shared" si="42"/>
        <v>Jessenia bataua</v>
      </c>
      <c r="E1398" t="s">
        <v>665</v>
      </c>
      <c r="F1398" t="s">
        <v>89</v>
      </c>
      <c r="G1398">
        <v>18</v>
      </c>
      <c r="H1398">
        <v>210</v>
      </c>
      <c r="I1398">
        <v>1</v>
      </c>
      <c r="J1398">
        <v>5</v>
      </c>
      <c r="K1398" t="s">
        <v>38</v>
      </c>
      <c r="L1398" t="s">
        <v>665</v>
      </c>
      <c r="M1398">
        <v>43</v>
      </c>
      <c r="N1398">
        <v>15.9</v>
      </c>
      <c r="P1398">
        <v>4</v>
      </c>
      <c r="Q1398">
        <v>4</v>
      </c>
      <c r="R1398">
        <v>12</v>
      </c>
      <c r="S1398">
        <v>379.29998779296898</v>
      </c>
      <c r="T1398" s="4">
        <v>87.199996948242202</v>
      </c>
      <c r="U1398">
        <v>6.5199999809265101</v>
      </c>
      <c r="V1398">
        <v>1.1599999666214</v>
      </c>
      <c r="X1398">
        <v>68.400000000000006</v>
      </c>
      <c r="AE1398">
        <v>1.84</v>
      </c>
      <c r="AF1398">
        <v>-0.68600000000000005</v>
      </c>
      <c r="AG1398">
        <v>49</v>
      </c>
      <c r="AH1398">
        <v>-30.307970690000001</v>
      </c>
      <c r="AJ1398" s="5">
        <f t="shared" si="43"/>
        <v>26.630434782608695</v>
      </c>
    </row>
    <row r="1399" spans="1:36" x14ac:dyDescent="0.25">
      <c r="A1399" t="s">
        <v>526</v>
      </c>
      <c r="B1399" t="s">
        <v>612</v>
      </c>
      <c r="C1399" t="s">
        <v>613</v>
      </c>
      <c r="D1399" t="str">
        <f t="shared" si="42"/>
        <v>Jessenia bataua</v>
      </c>
      <c r="E1399" t="s">
        <v>629</v>
      </c>
      <c r="F1399" t="s">
        <v>40</v>
      </c>
      <c r="G1399">
        <v>50</v>
      </c>
      <c r="H1399">
        <v>5</v>
      </c>
      <c r="I1399">
        <v>1</v>
      </c>
      <c r="J1399">
        <v>5</v>
      </c>
      <c r="K1399" t="s">
        <v>38</v>
      </c>
      <c r="L1399" t="s">
        <v>629</v>
      </c>
      <c r="M1399">
        <v>43</v>
      </c>
      <c r="N1399">
        <v>17.7</v>
      </c>
      <c r="O1399">
        <v>14</v>
      </c>
      <c r="P1399">
        <v>4</v>
      </c>
      <c r="Q1399">
        <v>3</v>
      </c>
      <c r="R1399">
        <v>14</v>
      </c>
      <c r="S1399">
        <v>490</v>
      </c>
      <c r="T1399" s="4">
        <v>86.699996948242202</v>
      </c>
      <c r="U1399">
        <v>7.9899997711181596</v>
      </c>
      <c r="V1399">
        <v>1.7289999723434399</v>
      </c>
      <c r="X1399">
        <v>87.1</v>
      </c>
      <c r="AE1399">
        <v>1.8810000270605101</v>
      </c>
      <c r="AF1399">
        <v>-0.77078998088836703</v>
      </c>
      <c r="AG1399">
        <v>50.097000598907499</v>
      </c>
      <c r="AH1399">
        <v>-31.273185569999999</v>
      </c>
      <c r="AJ1399" s="5">
        <f t="shared" si="43"/>
        <v>26.633173778947491</v>
      </c>
    </row>
    <row r="1400" spans="1:36" x14ac:dyDescent="0.25">
      <c r="A1400" t="s">
        <v>4111</v>
      </c>
      <c r="B1400" t="s">
        <v>4112</v>
      </c>
      <c r="C1400" t="s">
        <v>3276</v>
      </c>
      <c r="D1400" t="str">
        <f t="shared" si="42"/>
        <v>Iryanthera sagotiana</v>
      </c>
      <c r="E1400" t="s">
        <v>4131</v>
      </c>
      <c r="F1400" t="s">
        <v>37</v>
      </c>
      <c r="G1400">
        <v>6</v>
      </c>
      <c r="H1400">
        <v>13</v>
      </c>
      <c r="I1400">
        <v>3</v>
      </c>
      <c r="J1400">
        <v>5</v>
      </c>
      <c r="K1400" t="s">
        <v>38</v>
      </c>
      <c r="L1400" t="s">
        <v>4131</v>
      </c>
      <c r="M1400">
        <v>412</v>
      </c>
      <c r="N1400">
        <v>16.600000000000001</v>
      </c>
      <c r="O1400">
        <v>19</v>
      </c>
      <c r="P1400">
        <v>3</v>
      </c>
      <c r="Q1400">
        <v>3</v>
      </c>
      <c r="R1400">
        <v>19</v>
      </c>
      <c r="S1400">
        <v>243.96666463216101</v>
      </c>
      <c r="T1400" s="4">
        <v>62.3333333333333</v>
      </c>
      <c r="U1400">
        <v>0.80666667222976696</v>
      </c>
      <c r="V1400">
        <v>0.36166666944821702</v>
      </c>
      <c r="X1400">
        <v>108.6</v>
      </c>
      <c r="AA1400">
        <v>4</v>
      </c>
      <c r="AE1400">
        <v>2.0409999415278399</v>
      </c>
      <c r="AF1400">
        <v>0.79882001876831099</v>
      </c>
      <c r="AG1400">
        <v>54.3770015239716</v>
      </c>
      <c r="AH1400">
        <v>-32.599320859999999</v>
      </c>
      <c r="AJ1400" s="5">
        <f t="shared" si="43"/>
        <v>26.642333700052131</v>
      </c>
    </row>
    <row r="1401" spans="1:36" x14ac:dyDescent="0.25">
      <c r="A1401" t="s">
        <v>4794</v>
      </c>
      <c r="B1401" t="s">
        <v>122</v>
      </c>
      <c r="C1401" t="s">
        <v>6356</v>
      </c>
      <c r="D1401" t="str">
        <f t="shared" si="42"/>
        <v>IND sp, B1</v>
      </c>
      <c r="E1401" t="s">
        <v>4882</v>
      </c>
      <c r="F1401" t="s">
        <v>40</v>
      </c>
      <c r="G1401">
        <v>73</v>
      </c>
      <c r="H1401">
        <v>28</v>
      </c>
      <c r="I1401">
        <v>3</v>
      </c>
      <c r="J1401">
        <v>4</v>
      </c>
      <c r="K1401" t="s">
        <v>38</v>
      </c>
      <c r="L1401" t="s">
        <v>4882</v>
      </c>
      <c r="M1401">
        <v>639</v>
      </c>
      <c r="N1401">
        <v>47</v>
      </c>
      <c r="O1401">
        <v>28</v>
      </c>
      <c r="P1401">
        <v>5</v>
      </c>
      <c r="Q1401">
        <v>4</v>
      </c>
      <c r="R1401">
        <v>28</v>
      </c>
      <c r="S1401">
        <v>295.56667073567701</v>
      </c>
      <c r="T1401" s="4">
        <v>74.099998474121094</v>
      </c>
      <c r="U1401">
        <v>2.47666668891907</v>
      </c>
      <c r="V1401">
        <v>1.8303333123525001</v>
      </c>
      <c r="X1401">
        <v>423.8</v>
      </c>
      <c r="Y1401" s="4">
        <v>0.86819999999999997</v>
      </c>
      <c r="Z1401">
        <v>0.36109999999999998</v>
      </c>
      <c r="AB1401">
        <v>0.71399999999999997</v>
      </c>
      <c r="AC1401">
        <v>10.765499999999999</v>
      </c>
      <c r="AD1401">
        <v>2.2105000000000001</v>
      </c>
      <c r="AE1401">
        <v>1.86500009149313</v>
      </c>
      <c r="AF1401">
        <v>0.87759000062942505</v>
      </c>
      <c r="AG1401">
        <v>49.689000844955402</v>
      </c>
      <c r="AH1401">
        <v>-31.651806319999999</v>
      </c>
      <c r="AJ1401" s="5">
        <f t="shared" si="43"/>
        <v>26.642894588371895</v>
      </c>
    </row>
    <row r="1402" spans="1:36" x14ac:dyDescent="0.25">
      <c r="A1402" t="s">
        <v>5559</v>
      </c>
      <c r="B1402" t="s">
        <v>5628</v>
      </c>
      <c r="C1402" t="s">
        <v>5629</v>
      </c>
      <c r="D1402" t="str">
        <f t="shared" si="42"/>
        <v>Ruizterania albiflora</v>
      </c>
      <c r="E1402" t="s">
        <v>5634</v>
      </c>
      <c r="F1402" t="s">
        <v>89</v>
      </c>
      <c r="G1402">
        <v>84</v>
      </c>
      <c r="H1402">
        <v>213</v>
      </c>
      <c r="I1402">
        <v>3</v>
      </c>
      <c r="J1402">
        <v>5</v>
      </c>
      <c r="K1402" t="s">
        <v>38</v>
      </c>
      <c r="L1402" t="s">
        <v>5634</v>
      </c>
      <c r="M1402">
        <v>616</v>
      </c>
      <c r="N1402">
        <v>32.9</v>
      </c>
      <c r="O1402">
        <v>29</v>
      </c>
      <c r="P1402">
        <v>5</v>
      </c>
      <c r="Q1402">
        <v>5</v>
      </c>
      <c r="R1402">
        <v>29</v>
      </c>
      <c r="S1402">
        <v>192.233332316081</v>
      </c>
      <c r="T1402" s="4">
        <v>58.400000254313099</v>
      </c>
      <c r="U1402">
        <v>1.10000000397364</v>
      </c>
      <c r="V1402">
        <v>9.9000001947085095E-2</v>
      </c>
      <c r="X1402">
        <v>25.8</v>
      </c>
      <c r="Y1402" s="4">
        <v>0.66849999999999998</v>
      </c>
      <c r="AA1402">
        <v>6</v>
      </c>
      <c r="AE1402">
        <v>1.66</v>
      </c>
      <c r="AF1402">
        <v>-3.746</v>
      </c>
      <c r="AG1402">
        <v>44.25</v>
      </c>
      <c r="AH1402">
        <v>-31.124982249999999</v>
      </c>
      <c r="AJ1402" s="5">
        <f t="shared" si="43"/>
        <v>26.656626506024097</v>
      </c>
    </row>
    <row r="1403" spans="1:36" x14ac:dyDescent="0.25">
      <c r="A1403" t="s">
        <v>2969</v>
      </c>
      <c r="B1403" t="s">
        <v>3400</v>
      </c>
      <c r="C1403" t="s">
        <v>3445</v>
      </c>
      <c r="D1403" t="str">
        <f t="shared" si="42"/>
        <v>Lecythis persistens</v>
      </c>
      <c r="E1403" t="s">
        <v>3479</v>
      </c>
      <c r="F1403" t="s">
        <v>116</v>
      </c>
      <c r="G1403">
        <v>104</v>
      </c>
      <c r="H1403">
        <v>36</v>
      </c>
      <c r="I1403">
        <v>3</v>
      </c>
      <c r="J1403">
        <v>5</v>
      </c>
      <c r="K1403" t="s">
        <v>38</v>
      </c>
      <c r="L1403" t="s">
        <v>3479</v>
      </c>
      <c r="M1403">
        <v>327</v>
      </c>
      <c r="N1403">
        <v>22.6</v>
      </c>
      <c r="O1403">
        <v>23</v>
      </c>
      <c r="P1403">
        <v>5</v>
      </c>
      <c r="Q1403">
        <v>5</v>
      </c>
      <c r="R1403">
        <v>23</v>
      </c>
      <c r="S1403">
        <v>325.66666666666703</v>
      </c>
      <c r="T1403" s="4">
        <v>50.800000508626297</v>
      </c>
      <c r="U1403">
        <v>3.0133333206176798</v>
      </c>
      <c r="V1403">
        <v>1.32833331823349</v>
      </c>
      <c r="X1403">
        <v>311.89999999999998</v>
      </c>
      <c r="Y1403" s="4">
        <v>0.7016</v>
      </c>
      <c r="Z1403">
        <v>0.64</v>
      </c>
      <c r="AA1403">
        <v>2</v>
      </c>
      <c r="AB1403">
        <v>0.59699999999999998</v>
      </c>
      <c r="AC1403">
        <v>14.259499999999999</v>
      </c>
      <c r="AD1403">
        <v>2.4965000000000002</v>
      </c>
      <c r="AE1403">
        <v>1.8820000812411299</v>
      </c>
      <c r="AF1403">
        <v>4.9279098510742196</v>
      </c>
      <c r="AG1403">
        <v>50.186997652053797</v>
      </c>
      <c r="AH1403">
        <v>-32.102281400000003</v>
      </c>
      <c r="AJ1403" s="5">
        <f t="shared" si="43"/>
        <v>26.666841384489622</v>
      </c>
    </row>
    <row r="1404" spans="1:36" x14ac:dyDescent="0.25">
      <c r="A1404" t="s">
        <v>2042</v>
      </c>
      <c r="B1404" t="s">
        <v>2131</v>
      </c>
      <c r="C1404" t="s">
        <v>6379</v>
      </c>
      <c r="D1404" t="str">
        <f t="shared" si="42"/>
        <v>Tovomita sp, B4</v>
      </c>
      <c r="E1404" t="s">
        <v>2185</v>
      </c>
      <c r="F1404" t="s">
        <v>42</v>
      </c>
      <c r="G1404">
        <v>55</v>
      </c>
      <c r="H1404">
        <v>334</v>
      </c>
      <c r="I1404">
        <v>3</v>
      </c>
      <c r="J1404">
        <v>4</v>
      </c>
      <c r="K1404" t="s">
        <v>38</v>
      </c>
      <c r="L1404" t="s">
        <v>2185</v>
      </c>
      <c r="M1404">
        <v>169</v>
      </c>
      <c r="N1404">
        <v>24.1</v>
      </c>
      <c r="O1404">
        <v>20</v>
      </c>
      <c r="P1404">
        <v>3</v>
      </c>
      <c r="Q1404">
        <v>4</v>
      </c>
      <c r="R1404">
        <v>20</v>
      </c>
      <c r="S1404">
        <v>272.33333333333297</v>
      </c>
      <c r="T1404" s="4">
        <v>62.299999237060497</v>
      </c>
      <c r="U1404">
        <v>1.11666667461395</v>
      </c>
      <c r="V1404">
        <v>0.45733333627382899</v>
      </c>
      <c r="X1404">
        <v>129.6</v>
      </c>
      <c r="Y1404" s="4">
        <v>0.73819999999999997</v>
      </c>
      <c r="Z1404">
        <v>0.48249999999999998</v>
      </c>
      <c r="AB1404">
        <v>0.72599999999999998</v>
      </c>
      <c r="AC1404">
        <v>9.2750000000000004</v>
      </c>
      <c r="AD1404">
        <v>2.27</v>
      </c>
      <c r="AE1404">
        <v>1.83199997991323</v>
      </c>
      <c r="AF1404">
        <v>1.4101200103759799</v>
      </c>
      <c r="AG1404">
        <v>48.859998583793598</v>
      </c>
      <c r="AH1404">
        <v>-31.939103809999999</v>
      </c>
      <c r="AJ1404" s="5">
        <f t="shared" si="43"/>
        <v>26.670305196241202</v>
      </c>
    </row>
    <row r="1405" spans="1:36" x14ac:dyDescent="0.25">
      <c r="A1405" t="s">
        <v>2969</v>
      </c>
      <c r="B1405" t="s">
        <v>2999</v>
      </c>
      <c r="C1405" t="s">
        <v>3012</v>
      </c>
      <c r="D1405" t="str">
        <f t="shared" si="42"/>
        <v>Eschweilera coriacea</v>
      </c>
      <c r="E1405" t="s">
        <v>3048</v>
      </c>
      <c r="F1405" t="s">
        <v>74</v>
      </c>
      <c r="G1405">
        <v>85</v>
      </c>
      <c r="H1405">
        <v>90</v>
      </c>
      <c r="I1405">
        <v>3</v>
      </c>
      <c r="J1405">
        <v>5</v>
      </c>
      <c r="K1405" t="s">
        <v>38</v>
      </c>
      <c r="L1405" t="s">
        <v>3048</v>
      </c>
      <c r="M1405">
        <v>307</v>
      </c>
      <c r="N1405">
        <v>13.7</v>
      </c>
      <c r="O1405">
        <v>17</v>
      </c>
      <c r="P1405">
        <v>3</v>
      </c>
      <c r="Q1405">
        <v>3</v>
      </c>
      <c r="R1405">
        <v>17</v>
      </c>
      <c r="S1405">
        <v>190.69999694824199</v>
      </c>
      <c r="T1405" s="4">
        <v>46.099999745686901</v>
      </c>
      <c r="U1405">
        <v>1.9399999777476</v>
      </c>
      <c r="V1405">
        <v>0.83899998664856001</v>
      </c>
      <c r="X1405">
        <v>283.10000000000002</v>
      </c>
      <c r="AE1405">
        <v>1.85300000011921</v>
      </c>
      <c r="AF1405">
        <v>2.42172002792358</v>
      </c>
      <c r="AG1405">
        <v>49.423000216484098</v>
      </c>
      <c r="AH1405">
        <v>-34.062741610000003</v>
      </c>
      <c r="AJ1405" s="5">
        <f t="shared" si="43"/>
        <v>26.671883547385075</v>
      </c>
    </row>
    <row r="1406" spans="1:36" x14ac:dyDescent="0.25">
      <c r="A1406" t="s">
        <v>1187</v>
      </c>
      <c r="B1406" t="s">
        <v>1447</v>
      </c>
      <c r="C1406" t="s">
        <v>1448</v>
      </c>
      <c r="D1406" t="str">
        <f t="shared" si="42"/>
        <v>Vouacapoua americana</v>
      </c>
      <c r="E1406" t="s">
        <v>1481</v>
      </c>
      <c r="F1406" t="s">
        <v>89</v>
      </c>
      <c r="G1406">
        <v>51</v>
      </c>
      <c r="H1406">
        <v>225</v>
      </c>
      <c r="I1406">
        <v>3</v>
      </c>
      <c r="J1406">
        <v>5</v>
      </c>
      <c r="K1406" t="s">
        <v>38</v>
      </c>
      <c r="L1406" t="s">
        <v>1481</v>
      </c>
      <c r="M1406">
        <v>103</v>
      </c>
      <c r="N1406">
        <v>24.8</v>
      </c>
      <c r="O1406">
        <v>19</v>
      </c>
      <c r="P1406">
        <v>2</v>
      </c>
      <c r="Q1406">
        <v>4</v>
      </c>
      <c r="R1406">
        <v>16</v>
      </c>
      <c r="S1406">
        <v>137.333333333333</v>
      </c>
      <c r="T1406" s="4">
        <v>38.133333841959598</v>
      </c>
      <c r="U1406">
        <v>1.6100000143051101</v>
      </c>
      <c r="V1406">
        <v>0.259666661421458</v>
      </c>
      <c r="X1406">
        <v>100.5</v>
      </c>
      <c r="Y1406" s="4">
        <v>0.77810000000000001</v>
      </c>
      <c r="AA1406">
        <v>4</v>
      </c>
      <c r="AE1406">
        <v>1.87</v>
      </c>
      <c r="AF1406">
        <v>-8.7999999999999995E-2</v>
      </c>
      <c r="AG1406">
        <v>49.9</v>
      </c>
      <c r="AH1406">
        <v>-32.685867199999997</v>
      </c>
      <c r="AJ1406" s="5">
        <f t="shared" si="43"/>
        <v>26.684491978609625</v>
      </c>
    </row>
    <row r="1407" spans="1:36" x14ac:dyDescent="0.25">
      <c r="A1407" t="s">
        <v>372</v>
      </c>
      <c r="B1407" t="s">
        <v>479</v>
      </c>
      <c r="C1407" t="s">
        <v>480</v>
      </c>
      <c r="D1407" t="str">
        <f t="shared" si="42"/>
        <v>Lacmellea aculeata</v>
      </c>
      <c r="E1407" t="s">
        <v>486</v>
      </c>
      <c r="F1407" t="s">
        <v>116</v>
      </c>
      <c r="G1407">
        <v>149</v>
      </c>
      <c r="H1407">
        <v>35</v>
      </c>
      <c r="I1407">
        <v>3</v>
      </c>
      <c r="J1407">
        <v>5</v>
      </c>
      <c r="K1407" t="s">
        <v>38</v>
      </c>
      <c r="L1407" t="s">
        <v>486</v>
      </c>
      <c r="M1407">
        <v>33</v>
      </c>
      <c r="N1407">
        <v>20.6</v>
      </c>
      <c r="O1407">
        <v>12</v>
      </c>
      <c r="P1407">
        <v>2</v>
      </c>
      <c r="Q1407">
        <v>2</v>
      </c>
      <c r="R1407">
        <v>10</v>
      </c>
      <c r="S1407">
        <v>262.96665954589798</v>
      </c>
      <c r="T1407" s="4">
        <v>59.133333841959598</v>
      </c>
      <c r="U1407">
        <v>1.5599999825159701</v>
      </c>
      <c r="V1407">
        <v>0.411000003417333</v>
      </c>
      <c r="X1407">
        <v>156</v>
      </c>
      <c r="Y1407" s="4">
        <v>0.57230000000000003</v>
      </c>
      <c r="Z1407">
        <v>0.75770000000000004</v>
      </c>
      <c r="AE1407">
        <v>1.82</v>
      </c>
      <c r="AF1407">
        <v>5.2</v>
      </c>
      <c r="AG1407">
        <v>48.57</v>
      </c>
      <c r="AH1407">
        <v>-33.569228940000002</v>
      </c>
      <c r="AJ1407" s="5">
        <f t="shared" si="43"/>
        <v>26.686813186813186</v>
      </c>
    </row>
    <row r="1408" spans="1:36" x14ac:dyDescent="0.25">
      <c r="A1408" t="s">
        <v>822</v>
      </c>
      <c r="B1408" t="s">
        <v>849</v>
      </c>
      <c r="C1408" t="s">
        <v>917</v>
      </c>
      <c r="D1408" t="str">
        <f t="shared" si="42"/>
        <v>Protium gallicum</v>
      </c>
      <c r="E1408" t="s">
        <v>956</v>
      </c>
      <c r="F1408" t="s">
        <v>74</v>
      </c>
      <c r="G1408">
        <v>8</v>
      </c>
      <c r="H1408">
        <v>53</v>
      </c>
      <c r="I1408">
        <v>3</v>
      </c>
      <c r="J1408">
        <v>5</v>
      </c>
      <c r="K1408" t="s">
        <v>38</v>
      </c>
      <c r="L1408" t="s">
        <v>956</v>
      </c>
      <c r="M1408">
        <v>70</v>
      </c>
      <c r="N1408">
        <v>15.3</v>
      </c>
      <c r="O1408">
        <v>18</v>
      </c>
      <c r="P1408">
        <v>3</v>
      </c>
      <c r="Q1408">
        <v>3</v>
      </c>
      <c r="R1408">
        <v>12</v>
      </c>
      <c r="S1408">
        <v>169.86666870117199</v>
      </c>
      <c r="T1408" s="4">
        <v>47.733333587646499</v>
      </c>
      <c r="U1408">
        <v>1.0499999721844999</v>
      </c>
      <c r="V1408">
        <v>5.0333333512147298E-2</v>
      </c>
      <c r="X1408">
        <v>20.7</v>
      </c>
      <c r="AE1408">
        <v>1.8200000748038301</v>
      </c>
      <c r="AF1408">
        <v>1.30825996398926</v>
      </c>
      <c r="AG1408">
        <v>48.603001236915603</v>
      </c>
      <c r="AH1408">
        <v>-32.369302279999999</v>
      </c>
      <c r="AJ1408" s="5">
        <f t="shared" si="43"/>
        <v>26.704944636968936</v>
      </c>
    </row>
    <row r="1409" spans="1:36" x14ac:dyDescent="0.25">
      <c r="A1409" t="s">
        <v>2969</v>
      </c>
      <c r="B1409" t="s">
        <v>2999</v>
      </c>
      <c r="C1409" t="s">
        <v>3012</v>
      </c>
      <c r="D1409" t="str">
        <f t="shared" si="42"/>
        <v>Eschweilera coriacea</v>
      </c>
      <c r="E1409" t="s">
        <v>3035</v>
      </c>
      <c r="F1409" t="s">
        <v>74</v>
      </c>
      <c r="G1409">
        <v>11</v>
      </c>
      <c r="H1409">
        <v>8</v>
      </c>
      <c r="I1409">
        <v>3</v>
      </c>
      <c r="J1409">
        <v>5</v>
      </c>
      <c r="K1409" t="s">
        <v>38</v>
      </c>
      <c r="L1409" t="s">
        <v>3035</v>
      </c>
      <c r="M1409">
        <v>307</v>
      </c>
      <c r="N1409">
        <v>26.1</v>
      </c>
      <c r="O1409">
        <v>23</v>
      </c>
      <c r="P1409">
        <v>4</v>
      </c>
      <c r="Q1409">
        <v>5</v>
      </c>
      <c r="R1409">
        <v>23</v>
      </c>
      <c r="S1409">
        <v>317.13334147135402</v>
      </c>
      <c r="T1409" s="4">
        <v>67.1666666666667</v>
      </c>
      <c r="U1409">
        <v>2.3833333651224802</v>
      </c>
      <c r="V1409">
        <v>1.03966665267944</v>
      </c>
      <c r="X1409">
        <v>204.5</v>
      </c>
      <c r="AE1409">
        <v>1.9139999523758899</v>
      </c>
      <c r="AF1409">
        <v>2.1013100147247301</v>
      </c>
      <c r="AG1409">
        <v>51.116001605987499</v>
      </c>
      <c r="AH1409">
        <v>-32.376865530000003</v>
      </c>
      <c r="AJ1409" s="5">
        <f t="shared" si="43"/>
        <v>26.706375589265868</v>
      </c>
    </row>
    <row r="1410" spans="1:36" x14ac:dyDescent="0.25">
      <c r="A1410" t="s">
        <v>5395</v>
      </c>
      <c r="B1410" t="s">
        <v>5471</v>
      </c>
      <c r="C1410" t="s">
        <v>5472</v>
      </c>
      <c r="D1410" t="str">
        <f t="shared" ref="D1410:D1473" si="44">CONCATENATE(B1410," ",C1410)</f>
        <v>Theobroma subincanum</v>
      </c>
      <c r="E1410" t="s">
        <v>5490</v>
      </c>
      <c r="F1410" t="s">
        <v>42</v>
      </c>
      <c r="G1410">
        <v>74</v>
      </c>
      <c r="H1410">
        <v>359</v>
      </c>
      <c r="I1410">
        <v>3</v>
      </c>
      <c r="J1410">
        <v>5</v>
      </c>
      <c r="K1410" t="s">
        <v>38</v>
      </c>
      <c r="L1410" t="s">
        <v>5490</v>
      </c>
      <c r="M1410">
        <v>601</v>
      </c>
      <c r="N1410">
        <v>23.5</v>
      </c>
      <c r="O1410">
        <v>22</v>
      </c>
      <c r="P1410">
        <v>3</v>
      </c>
      <c r="Q1410">
        <v>3</v>
      </c>
      <c r="R1410">
        <v>22</v>
      </c>
      <c r="S1410">
        <v>273.23333740234398</v>
      </c>
      <c r="T1410" s="4">
        <v>60.866666158040402</v>
      </c>
      <c r="U1410">
        <v>1.9599999586741099</v>
      </c>
      <c r="V1410">
        <v>0.59533333778381303</v>
      </c>
      <c r="X1410">
        <v>223.4</v>
      </c>
      <c r="Y1410" s="4">
        <v>0.55559999999999998</v>
      </c>
      <c r="Z1410">
        <v>0.76119999999999999</v>
      </c>
      <c r="AA1410">
        <v>4</v>
      </c>
      <c r="AE1410">
        <v>1.8479999154806099</v>
      </c>
      <c r="AF1410">
        <v>1.2138700485229501</v>
      </c>
      <c r="AG1410">
        <v>49.355000257492101</v>
      </c>
      <c r="AH1410">
        <v>-33.242276750000002</v>
      </c>
      <c r="AJ1410" s="5">
        <f t="shared" ref="AJ1410:AJ1473" si="45">AG1410/AE1410</f>
        <v>26.707252443058866</v>
      </c>
    </row>
    <row r="1411" spans="1:36" x14ac:dyDescent="0.25">
      <c r="A1411" t="s">
        <v>124</v>
      </c>
      <c r="B1411" t="s">
        <v>187</v>
      </c>
      <c r="C1411" t="s">
        <v>188</v>
      </c>
      <c r="D1411" t="str">
        <f t="shared" si="44"/>
        <v>Oxandra asbeckii</v>
      </c>
      <c r="E1411" t="s">
        <v>230</v>
      </c>
      <c r="F1411" t="s">
        <v>89</v>
      </c>
      <c r="G1411">
        <v>1</v>
      </c>
      <c r="H1411">
        <v>205</v>
      </c>
      <c r="I1411">
        <v>3</v>
      </c>
      <c r="J1411">
        <v>5</v>
      </c>
      <c r="K1411" t="s">
        <v>38</v>
      </c>
      <c r="L1411" t="s">
        <v>230</v>
      </c>
      <c r="M1411">
        <v>17</v>
      </c>
      <c r="N1411">
        <v>13.1</v>
      </c>
      <c r="O1411">
        <v>15</v>
      </c>
      <c r="P1411">
        <v>2</v>
      </c>
      <c r="Q1411">
        <v>2</v>
      </c>
      <c r="R1411">
        <v>12</v>
      </c>
      <c r="S1411">
        <v>199.333333333333</v>
      </c>
      <c r="T1411" s="4">
        <v>55.533332824707003</v>
      </c>
      <c r="U1411">
        <v>1.8033333222071299</v>
      </c>
      <c r="V1411">
        <v>0.18400000035762801</v>
      </c>
      <c r="X1411">
        <v>56.3</v>
      </c>
      <c r="Y1411" s="4">
        <v>0.88929999999999998</v>
      </c>
      <c r="AA1411">
        <v>4</v>
      </c>
      <c r="AE1411">
        <v>1.74</v>
      </c>
      <c r="AF1411">
        <v>0.73599999999999999</v>
      </c>
      <c r="AG1411">
        <v>46.5</v>
      </c>
      <c r="AH1411">
        <v>-32.295870520000001</v>
      </c>
      <c r="AJ1411" s="5">
        <f t="shared" si="45"/>
        <v>26.724137931034484</v>
      </c>
    </row>
    <row r="1412" spans="1:36" x14ac:dyDescent="0.25">
      <c r="A1412" t="s">
        <v>2042</v>
      </c>
      <c r="B1412" t="s">
        <v>2046</v>
      </c>
      <c r="C1412" t="s">
        <v>2047</v>
      </c>
      <c r="D1412" t="str">
        <f t="shared" si="44"/>
        <v>Moronobea coccinea</v>
      </c>
      <c r="E1412" t="s">
        <v>2055</v>
      </c>
      <c r="F1412" t="s">
        <v>89</v>
      </c>
      <c r="G1412">
        <v>51</v>
      </c>
      <c r="H1412">
        <v>160</v>
      </c>
      <c r="I1412">
        <v>3</v>
      </c>
      <c r="J1412">
        <v>5</v>
      </c>
      <c r="K1412" t="s">
        <v>38</v>
      </c>
      <c r="L1412" t="s">
        <v>2055</v>
      </c>
      <c r="M1412">
        <v>159</v>
      </c>
      <c r="N1412">
        <v>28.8</v>
      </c>
      <c r="O1412">
        <v>25</v>
      </c>
      <c r="P1412">
        <v>5</v>
      </c>
      <c r="Q1412">
        <v>3</v>
      </c>
      <c r="R1412">
        <v>20</v>
      </c>
      <c r="S1412">
        <v>300.09999593099002</v>
      </c>
      <c r="T1412" s="4">
        <v>73.100001017252595</v>
      </c>
      <c r="U1412">
        <v>0.79999999205271399</v>
      </c>
      <c r="V1412">
        <v>0.12966666867335599</v>
      </c>
      <c r="X1412">
        <v>39.799999999999997</v>
      </c>
      <c r="AE1412">
        <v>1.74</v>
      </c>
      <c r="AF1412">
        <v>0.45</v>
      </c>
      <c r="AG1412">
        <v>46.5</v>
      </c>
      <c r="AH1412">
        <v>-31.207711289999999</v>
      </c>
      <c r="AJ1412" s="5">
        <f t="shared" si="45"/>
        <v>26.724137931034484</v>
      </c>
    </row>
    <row r="1413" spans="1:36" x14ac:dyDescent="0.25">
      <c r="A1413" t="s">
        <v>124</v>
      </c>
      <c r="B1413" t="s">
        <v>150</v>
      </c>
      <c r="C1413" t="s">
        <v>151</v>
      </c>
      <c r="D1413" t="str">
        <f t="shared" si="44"/>
        <v>Fusaea longifolia</v>
      </c>
      <c r="E1413" t="s">
        <v>165</v>
      </c>
      <c r="F1413" t="s">
        <v>116</v>
      </c>
      <c r="G1413">
        <v>179</v>
      </c>
      <c r="H1413">
        <v>17</v>
      </c>
      <c r="I1413">
        <v>3</v>
      </c>
      <c r="J1413">
        <v>5</v>
      </c>
      <c r="K1413" t="s">
        <v>38</v>
      </c>
      <c r="L1413" t="s">
        <v>165</v>
      </c>
      <c r="M1413">
        <v>12</v>
      </c>
      <c r="N1413">
        <v>10.1</v>
      </c>
      <c r="O1413">
        <v>7</v>
      </c>
      <c r="P1413">
        <v>2</v>
      </c>
      <c r="Q1413">
        <v>2</v>
      </c>
      <c r="R1413">
        <v>7</v>
      </c>
      <c r="S1413">
        <v>194.233332316081</v>
      </c>
      <c r="T1413" s="4">
        <v>36.099999745686901</v>
      </c>
      <c r="U1413">
        <v>1.62000000476837</v>
      </c>
      <c r="V1413">
        <v>0.81566667556762695</v>
      </c>
      <c r="X1413">
        <v>298.60000000000002</v>
      </c>
      <c r="Y1413" s="4">
        <v>0.62409999999999999</v>
      </c>
      <c r="Z1413">
        <v>0.71940000000000004</v>
      </c>
      <c r="AA1413">
        <v>3</v>
      </c>
      <c r="AB1413">
        <v>0.58499999999999996</v>
      </c>
      <c r="AC1413">
        <v>12.061500000000001</v>
      </c>
      <c r="AD1413">
        <v>2.8119999999999998</v>
      </c>
      <c r="AE1413">
        <v>1.86599995940924</v>
      </c>
      <c r="AF1413">
        <v>5.4472298622131303</v>
      </c>
      <c r="AG1413">
        <v>49.873998761177099</v>
      </c>
      <c r="AH1413">
        <v>-32.049652539999997</v>
      </c>
      <c r="AJ1413" s="5">
        <f t="shared" si="45"/>
        <v>26.727759831766978</v>
      </c>
    </row>
    <row r="1414" spans="1:36" x14ac:dyDescent="0.25">
      <c r="A1414" t="s">
        <v>2969</v>
      </c>
      <c r="B1414" t="s">
        <v>3400</v>
      </c>
      <c r="C1414" t="s">
        <v>3413</v>
      </c>
      <c r="D1414" t="str">
        <f t="shared" si="44"/>
        <v>Lecythis corrugata</v>
      </c>
      <c r="E1414" t="s">
        <v>3415</v>
      </c>
      <c r="F1414" t="s">
        <v>37</v>
      </c>
      <c r="G1414">
        <v>48</v>
      </c>
      <c r="H1414">
        <v>82</v>
      </c>
      <c r="I1414">
        <v>3</v>
      </c>
      <c r="J1414">
        <v>3</v>
      </c>
      <c r="K1414" t="s">
        <v>38</v>
      </c>
      <c r="L1414" t="s">
        <v>3415</v>
      </c>
      <c r="M1414">
        <v>323</v>
      </c>
      <c r="N1414">
        <v>29.1</v>
      </c>
      <c r="O1414">
        <v>28</v>
      </c>
      <c r="P1414">
        <v>4</v>
      </c>
      <c r="Q1414">
        <v>5</v>
      </c>
      <c r="R1414">
        <v>28</v>
      </c>
      <c r="S1414">
        <v>272.33333841959598</v>
      </c>
      <c r="T1414" s="4">
        <v>53.099999745686901</v>
      </c>
      <c r="U1414">
        <v>1.9466666777928701</v>
      </c>
      <c r="V1414">
        <v>0.59799998005231203</v>
      </c>
      <c r="X1414">
        <v>164.1</v>
      </c>
      <c r="Y1414" s="4">
        <v>0.57999999999999996</v>
      </c>
      <c r="Z1414">
        <v>0.75</v>
      </c>
      <c r="AA1414">
        <v>4</v>
      </c>
      <c r="AB1414">
        <v>0.52628636360168501</v>
      </c>
      <c r="AC1414">
        <v>6.7865000000000002</v>
      </c>
      <c r="AD1414">
        <v>0.88716941000000005</v>
      </c>
      <c r="AE1414">
        <v>1.96299999952316</v>
      </c>
      <c r="AF1414">
        <v>2.3470799922943102</v>
      </c>
      <c r="AG1414">
        <v>52.4689972400665</v>
      </c>
      <c r="AH1414">
        <v>-31.833556229999999</v>
      </c>
      <c r="AJ1414" s="5">
        <f t="shared" si="45"/>
        <v>26.728984846058047</v>
      </c>
    </row>
    <row r="1415" spans="1:36" x14ac:dyDescent="0.25">
      <c r="A1415" t="s">
        <v>124</v>
      </c>
      <c r="B1415" t="s">
        <v>336</v>
      </c>
      <c r="C1415" t="s">
        <v>340</v>
      </c>
      <c r="D1415" t="str">
        <f t="shared" si="44"/>
        <v>Xylopia nitida</v>
      </c>
      <c r="E1415" t="s">
        <v>350</v>
      </c>
      <c r="F1415" t="s">
        <v>42</v>
      </c>
      <c r="G1415">
        <v>72</v>
      </c>
      <c r="H1415">
        <v>313</v>
      </c>
      <c r="I1415">
        <v>3</v>
      </c>
      <c r="J1415">
        <v>5</v>
      </c>
      <c r="K1415" t="s">
        <v>38</v>
      </c>
      <c r="L1415" t="s">
        <v>350</v>
      </c>
      <c r="M1415">
        <v>23</v>
      </c>
      <c r="N1415">
        <v>27.2</v>
      </c>
      <c r="O1415">
        <v>25</v>
      </c>
      <c r="P1415">
        <v>4</v>
      </c>
      <c r="Q1415">
        <v>4</v>
      </c>
      <c r="R1415">
        <v>25</v>
      </c>
      <c r="S1415">
        <v>340.29998779296898</v>
      </c>
      <c r="T1415" s="4">
        <v>74.933331807454394</v>
      </c>
      <c r="U1415">
        <v>2.28666671117147</v>
      </c>
      <c r="V1415">
        <v>0.43533332149187698</v>
      </c>
      <c r="X1415">
        <v>88.3</v>
      </c>
      <c r="AE1415">
        <v>1.79900005459785</v>
      </c>
      <c r="AF1415">
        <v>2.9492499828338601</v>
      </c>
      <c r="AG1415">
        <v>48.127999901771503</v>
      </c>
      <c r="AH1415">
        <v>-30.34625905</v>
      </c>
      <c r="AJ1415" s="5">
        <f t="shared" si="45"/>
        <v>26.752639489235634</v>
      </c>
    </row>
    <row r="1416" spans="1:36" x14ac:dyDescent="0.25">
      <c r="A1416" t="s">
        <v>1661</v>
      </c>
      <c r="B1416" t="s">
        <v>1747</v>
      </c>
      <c r="C1416" t="s">
        <v>2017</v>
      </c>
      <c r="D1416" t="str">
        <f t="shared" si="44"/>
        <v>Licania sprucei</v>
      </c>
      <c r="E1416" t="s">
        <v>2020</v>
      </c>
      <c r="F1416" t="s">
        <v>89</v>
      </c>
      <c r="G1416">
        <v>42</v>
      </c>
      <c r="H1416">
        <v>215</v>
      </c>
      <c r="I1416">
        <v>3</v>
      </c>
      <c r="J1416">
        <v>5</v>
      </c>
      <c r="K1416" t="s">
        <v>38</v>
      </c>
      <c r="L1416" t="s">
        <v>2020</v>
      </c>
      <c r="M1416">
        <v>154</v>
      </c>
      <c r="N1416">
        <v>18.100000000000001</v>
      </c>
      <c r="O1416">
        <v>10</v>
      </c>
      <c r="P1416">
        <v>1</v>
      </c>
      <c r="Q1416">
        <v>1</v>
      </c>
      <c r="R1416">
        <v>10</v>
      </c>
      <c r="S1416">
        <v>284.76666259765602</v>
      </c>
      <c r="T1416" s="4">
        <v>70.399998982747405</v>
      </c>
      <c r="U1416">
        <v>3.3233333428700802</v>
      </c>
      <c r="V1416">
        <v>0.80033334096272801</v>
      </c>
      <c r="X1416">
        <v>173.3</v>
      </c>
      <c r="Y1416" s="4">
        <v>0.66600000000000004</v>
      </c>
      <c r="AA1416">
        <v>6</v>
      </c>
      <c r="AE1416">
        <v>1.46</v>
      </c>
      <c r="AF1416">
        <v>3.0750000000000002</v>
      </c>
      <c r="AG1416">
        <v>39.06</v>
      </c>
      <c r="AH1416">
        <v>-33.760462750000002</v>
      </c>
      <c r="AJ1416" s="5">
        <f t="shared" si="45"/>
        <v>26.75342465753425</v>
      </c>
    </row>
    <row r="1417" spans="1:36" x14ac:dyDescent="0.25">
      <c r="A1417" t="s">
        <v>3631</v>
      </c>
      <c r="B1417" t="s">
        <v>3632</v>
      </c>
      <c r="C1417" t="s">
        <v>3633</v>
      </c>
      <c r="D1417" t="str">
        <f t="shared" si="44"/>
        <v>Henriettella flavescens</v>
      </c>
      <c r="E1417" t="s">
        <v>3634</v>
      </c>
      <c r="F1417" t="s">
        <v>89</v>
      </c>
      <c r="G1417">
        <v>100</v>
      </c>
      <c r="H1417">
        <v>193</v>
      </c>
      <c r="I1417">
        <v>3</v>
      </c>
      <c r="J1417">
        <v>5</v>
      </c>
      <c r="K1417" t="s">
        <v>38</v>
      </c>
      <c r="L1417" t="s">
        <v>3634</v>
      </c>
      <c r="M1417">
        <v>334</v>
      </c>
      <c r="N1417">
        <v>11.459199999999999</v>
      </c>
      <c r="O1417">
        <v>4</v>
      </c>
      <c r="P1417">
        <v>1</v>
      </c>
      <c r="Q1417">
        <v>1</v>
      </c>
      <c r="R1417">
        <v>2</v>
      </c>
      <c r="S1417">
        <v>177.43333435058599</v>
      </c>
      <c r="T1417" s="4">
        <v>53.5</v>
      </c>
      <c r="U1417">
        <v>0.62333333492279097</v>
      </c>
      <c r="V1417">
        <v>0.53833331664403306</v>
      </c>
      <c r="X1417">
        <v>217.7</v>
      </c>
      <c r="Y1417" s="4">
        <v>0.74050000000000005</v>
      </c>
      <c r="AA1417">
        <v>1</v>
      </c>
      <c r="AE1417">
        <v>1.52</v>
      </c>
      <c r="AF1417">
        <v>-4.5129999999999999</v>
      </c>
      <c r="AG1417">
        <v>40.67</v>
      </c>
      <c r="AH1417">
        <v>-36.129701349999998</v>
      </c>
      <c r="AJ1417" s="5">
        <f t="shared" si="45"/>
        <v>26.756578947368421</v>
      </c>
    </row>
    <row r="1418" spans="1:36" x14ac:dyDescent="0.25">
      <c r="A1418" t="s">
        <v>2969</v>
      </c>
      <c r="B1418" t="s">
        <v>2999</v>
      </c>
      <c r="C1418" t="s">
        <v>3008</v>
      </c>
      <c r="D1418" t="str">
        <f t="shared" si="44"/>
        <v>Eschweilera congestiflora</v>
      </c>
      <c r="E1418" t="s">
        <v>3009</v>
      </c>
      <c r="F1418" t="s">
        <v>89</v>
      </c>
      <c r="G1418">
        <v>17</v>
      </c>
      <c r="H1418">
        <v>163</v>
      </c>
      <c r="I1418">
        <v>1</v>
      </c>
      <c r="J1418">
        <v>5</v>
      </c>
      <c r="K1418" t="s">
        <v>38</v>
      </c>
      <c r="L1418" t="s">
        <v>3009</v>
      </c>
      <c r="M1418">
        <v>306</v>
      </c>
      <c r="N1418">
        <v>16.600000000000001</v>
      </c>
      <c r="O1418">
        <v>15</v>
      </c>
      <c r="P1418">
        <v>1</v>
      </c>
      <c r="Q1418">
        <v>1</v>
      </c>
      <c r="R1418">
        <v>15</v>
      </c>
      <c r="S1418">
        <v>272</v>
      </c>
      <c r="T1418" s="4">
        <v>70.400001525878906</v>
      </c>
      <c r="U1418">
        <v>2.4200000762939502</v>
      </c>
      <c r="V1418">
        <v>3.2880001068115199</v>
      </c>
      <c r="X1418">
        <v>211.6</v>
      </c>
      <c r="Y1418" s="4">
        <v>0.77429999999999999</v>
      </c>
      <c r="AE1418">
        <v>1.92</v>
      </c>
      <c r="AF1418">
        <v>3.7759999999999998</v>
      </c>
      <c r="AG1418">
        <v>51.38</v>
      </c>
      <c r="AH1418">
        <v>-31.794346839999999</v>
      </c>
      <c r="AJ1418" s="5">
        <f t="shared" si="45"/>
        <v>26.760416666666668</v>
      </c>
    </row>
    <row r="1419" spans="1:36" x14ac:dyDescent="0.25">
      <c r="A1419" t="s">
        <v>696</v>
      </c>
      <c r="B1419" t="s">
        <v>697</v>
      </c>
      <c r="C1419" t="s">
        <v>698</v>
      </c>
      <c r="D1419" t="str">
        <f t="shared" si="44"/>
        <v>Jacaranda copaia</v>
      </c>
      <c r="E1419" t="s">
        <v>710</v>
      </c>
      <c r="F1419" t="s">
        <v>89</v>
      </c>
      <c r="G1419">
        <v>26</v>
      </c>
      <c r="H1419">
        <v>197</v>
      </c>
      <c r="I1419">
        <v>3</v>
      </c>
      <c r="J1419">
        <v>5</v>
      </c>
      <c r="K1419" t="s">
        <v>38</v>
      </c>
      <c r="L1419" t="s">
        <v>710</v>
      </c>
      <c r="M1419">
        <v>46</v>
      </c>
      <c r="N1419">
        <v>40.4</v>
      </c>
      <c r="O1419">
        <v>25</v>
      </c>
      <c r="P1419">
        <v>5</v>
      </c>
      <c r="Q1419">
        <v>5</v>
      </c>
      <c r="R1419">
        <v>25</v>
      </c>
      <c r="S1419">
        <v>315.90000406900998</v>
      </c>
      <c r="T1419" s="4">
        <v>67.599998474121094</v>
      </c>
      <c r="U1419">
        <v>1.0333333214124001</v>
      </c>
      <c r="V1419">
        <v>0.228666668136915</v>
      </c>
      <c r="X1419">
        <v>50.3</v>
      </c>
      <c r="Y1419" s="4">
        <v>0.46810000000000002</v>
      </c>
      <c r="AA1419">
        <v>5</v>
      </c>
      <c r="AE1419">
        <v>1.91</v>
      </c>
      <c r="AF1419">
        <v>0.57399999999999995</v>
      </c>
      <c r="AG1419">
        <v>51.13</v>
      </c>
      <c r="AH1419">
        <v>-29.599023590000002</v>
      </c>
      <c r="AJ1419" s="5">
        <f t="shared" si="45"/>
        <v>26.769633507853406</v>
      </c>
    </row>
    <row r="1420" spans="1:36" x14ac:dyDescent="0.25">
      <c r="A1420" t="s">
        <v>4889</v>
      </c>
      <c r="B1420" t="s">
        <v>5067</v>
      </c>
      <c r="C1420" t="s">
        <v>5313</v>
      </c>
      <c r="D1420" t="str">
        <f t="shared" si="44"/>
        <v>Pouteria torta</v>
      </c>
      <c r="E1420" t="s">
        <v>5323</v>
      </c>
      <c r="F1420" t="s">
        <v>42</v>
      </c>
      <c r="G1420">
        <v>54</v>
      </c>
      <c r="H1420">
        <v>330</v>
      </c>
      <c r="I1420">
        <v>3</v>
      </c>
      <c r="J1420">
        <v>5</v>
      </c>
      <c r="K1420" t="s">
        <v>38</v>
      </c>
      <c r="L1420" t="s">
        <v>5323</v>
      </c>
      <c r="M1420">
        <v>588</v>
      </c>
      <c r="N1420">
        <v>39.299999999999997</v>
      </c>
      <c r="O1420">
        <v>33</v>
      </c>
      <c r="P1420">
        <v>4</v>
      </c>
      <c r="Q1420">
        <v>5</v>
      </c>
      <c r="R1420">
        <v>25</v>
      </c>
      <c r="S1420">
        <v>247.86666870117199</v>
      </c>
      <c r="T1420" s="4">
        <v>52.800000508626297</v>
      </c>
      <c r="U1420">
        <v>1.9166666666666701</v>
      </c>
      <c r="V1420">
        <v>1.1086666981379201</v>
      </c>
      <c r="X1420">
        <v>287.39999999999998</v>
      </c>
      <c r="Y1420" s="4">
        <v>0.8125</v>
      </c>
      <c r="Z1420">
        <v>0.45219999999999999</v>
      </c>
      <c r="AA1420">
        <v>1</v>
      </c>
      <c r="AB1420">
        <v>0.68</v>
      </c>
      <c r="AC1420">
        <v>11.682</v>
      </c>
      <c r="AD1420">
        <v>1.35</v>
      </c>
      <c r="AE1420">
        <v>1.83400008827448</v>
      </c>
      <c r="AF1420">
        <v>1.3042399883270299</v>
      </c>
      <c r="AG1420">
        <v>49.099999666214003</v>
      </c>
      <c r="AH1420">
        <v>-32.78046372</v>
      </c>
      <c r="AJ1420" s="5">
        <f t="shared" si="45"/>
        <v>26.772081408354655</v>
      </c>
    </row>
    <row r="1421" spans="1:36" x14ac:dyDescent="0.25">
      <c r="A1421" t="s">
        <v>5366</v>
      </c>
      <c r="B1421" t="s">
        <v>5391</v>
      </c>
      <c r="C1421" t="s">
        <v>5392</v>
      </c>
      <c r="D1421" t="str">
        <f t="shared" si="44"/>
        <v>Simarouba amara</v>
      </c>
      <c r="E1421" t="s">
        <v>5394</v>
      </c>
      <c r="F1421" t="s">
        <v>40</v>
      </c>
      <c r="G1421">
        <v>38</v>
      </c>
      <c r="H1421">
        <v>100</v>
      </c>
      <c r="I1421">
        <v>3</v>
      </c>
      <c r="J1421">
        <v>5</v>
      </c>
      <c r="K1421" t="s">
        <v>38</v>
      </c>
      <c r="L1421" t="s">
        <v>5394</v>
      </c>
      <c r="M1421">
        <v>594</v>
      </c>
      <c r="N1421">
        <v>60.5</v>
      </c>
      <c r="O1421">
        <v>37</v>
      </c>
      <c r="P1421">
        <v>5</v>
      </c>
      <c r="Q1421">
        <v>5</v>
      </c>
      <c r="R1421">
        <v>30</v>
      </c>
      <c r="S1421">
        <v>394.19999186197902</v>
      </c>
      <c r="T1421" s="4">
        <v>60.233334859212199</v>
      </c>
      <c r="U1421">
        <v>1.4599999984105401</v>
      </c>
      <c r="V1421">
        <v>0.49366667866706798</v>
      </c>
      <c r="X1421">
        <v>100.7</v>
      </c>
      <c r="Y1421" s="4">
        <v>0.32829999999999998</v>
      </c>
      <c r="Z1421">
        <v>0.7147</v>
      </c>
      <c r="AB1421">
        <v>0.39400000000000002</v>
      </c>
      <c r="AC1421">
        <v>13.227499999999999</v>
      </c>
      <c r="AD1421">
        <v>3.4035000000000002</v>
      </c>
      <c r="AE1421">
        <v>1.8789999186992601</v>
      </c>
      <c r="AF1421">
        <v>2.96869993209839</v>
      </c>
      <c r="AG1421">
        <v>50.306999683380099</v>
      </c>
      <c r="AH1421">
        <v>-28.78214921</v>
      </c>
      <c r="AJ1421" s="5">
        <f t="shared" si="45"/>
        <v>26.773284651446488</v>
      </c>
    </row>
    <row r="1422" spans="1:36" x14ac:dyDescent="0.25">
      <c r="A1422" t="s">
        <v>4889</v>
      </c>
      <c r="B1422" t="s">
        <v>5330</v>
      </c>
      <c r="C1422" t="s">
        <v>5339</v>
      </c>
      <c r="D1422" t="str">
        <f t="shared" si="44"/>
        <v>Pradosia ptychandra</v>
      </c>
      <c r="E1422" t="s">
        <v>5352</v>
      </c>
      <c r="F1422" t="s">
        <v>116</v>
      </c>
      <c r="G1422">
        <v>151</v>
      </c>
      <c r="H1422">
        <v>16</v>
      </c>
      <c r="I1422">
        <v>3</v>
      </c>
      <c r="J1422">
        <v>5</v>
      </c>
      <c r="K1422" t="s">
        <v>38</v>
      </c>
      <c r="L1422" t="s">
        <v>5352</v>
      </c>
      <c r="M1422">
        <v>590</v>
      </c>
      <c r="N1422">
        <v>25.7</v>
      </c>
      <c r="O1422">
        <v>20</v>
      </c>
      <c r="P1422">
        <v>2</v>
      </c>
      <c r="Q1422">
        <v>2</v>
      </c>
      <c r="R1422">
        <v>15</v>
      </c>
      <c r="S1422">
        <v>221.766667683919</v>
      </c>
      <c r="T1422" s="4">
        <v>50.700000762939503</v>
      </c>
      <c r="U1422">
        <v>1.3899999856948899</v>
      </c>
      <c r="V1422">
        <v>0.414666667580605</v>
      </c>
      <c r="X1422">
        <v>101.7</v>
      </c>
      <c r="Y1422" s="4">
        <v>0.56879999999999997</v>
      </c>
      <c r="Z1422">
        <v>0.83350000000000002</v>
      </c>
      <c r="AA1422">
        <v>8</v>
      </c>
      <c r="AB1422">
        <v>0.629</v>
      </c>
      <c r="AC1422">
        <v>14.8055</v>
      </c>
      <c r="AD1422">
        <v>2.7010000000000001</v>
      </c>
      <c r="AE1422">
        <v>1.86</v>
      </c>
      <c r="AF1422">
        <v>5.5960000000000001</v>
      </c>
      <c r="AG1422">
        <v>49.84</v>
      </c>
      <c r="AH1422">
        <v>-31.802283320000001</v>
      </c>
      <c r="AJ1422" s="5">
        <f t="shared" si="45"/>
        <v>26.795698924731184</v>
      </c>
    </row>
    <row r="1423" spans="1:36" x14ac:dyDescent="0.25">
      <c r="A1423" t="s">
        <v>822</v>
      </c>
      <c r="B1423" t="s">
        <v>849</v>
      </c>
      <c r="C1423" t="s">
        <v>917</v>
      </c>
      <c r="D1423" t="str">
        <f t="shared" si="44"/>
        <v>Protium gallicum</v>
      </c>
      <c r="E1423" t="s">
        <v>1007</v>
      </c>
      <c r="F1423" t="s">
        <v>42</v>
      </c>
      <c r="G1423">
        <v>33</v>
      </c>
      <c r="H1423">
        <v>388</v>
      </c>
      <c r="I1423">
        <v>3</v>
      </c>
      <c r="J1423">
        <v>5</v>
      </c>
      <c r="K1423" t="s">
        <v>38</v>
      </c>
      <c r="L1423" t="s">
        <v>1007</v>
      </c>
      <c r="M1423">
        <v>70</v>
      </c>
      <c r="N1423">
        <v>19.600000000000001</v>
      </c>
      <c r="O1423">
        <v>17</v>
      </c>
      <c r="P1423">
        <v>3</v>
      </c>
      <c r="Q1423">
        <v>3</v>
      </c>
      <c r="R1423">
        <v>15</v>
      </c>
      <c r="S1423">
        <v>152.10000101725299</v>
      </c>
      <c r="T1423" s="4">
        <v>35.200000762939503</v>
      </c>
      <c r="U1423">
        <v>1.14666664600372</v>
      </c>
      <c r="V1423">
        <v>0.13166667024294501</v>
      </c>
      <c r="X1423">
        <v>75.900000000000006</v>
      </c>
      <c r="Y1423" s="4">
        <v>0.65039999999999998</v>
      </c>
      <c r="Z1423">
        <v>0.56489999999999996</v>
      </c>
      <c r="AB1423">
        <v>0.58099999999999996</v>
      </c>
      <c r="AC1423">
        <v>9.4335000000000004</v>
      </c>
      <c r="AD1423">
        <v>1.3340000000000001</v>
      </c>
      <c r="AE1423">
        <v>1.7599999904632599</v>
      </c>
      <c r="AF1423">
        <v>1.5613600015640301</v>
      </c>
      <c r="AG1423">
        <v>47.161999344825702</v>
      </c>
      <c r="AH1423">
        <v>-31.89892498</v>
      </c>
      <c r="AJ1423" s="5">
        <f t="shared" si="45"/>
        <v>26.796590682032853</v>
      </c>
    </row>
    <row r="1424" spans="1:36" x14ac:dyDescent="0.25">
      <c r="A1424" t="s">
        <v>2969</v>
      </c>
      <c r="B1424" t="s">
        <v>2970</v>
      </c>
      <c r="C1424" t="s">
        <v>129</v>
      </c>
      <c r="D1424" t="str">
        <f t="shared" si="44"/>
        <v>Couratari calycina</v>
      </c>
      <c r="E1424" t="s">
        <v>2972</v>
      </c>
      <c r="F1424" t="s">
        <v>89</v>
      </c>
      <c r="G1424">
        <v>32</v>
      </c>
      <c r="H1424">
        <v>224</v>
      </c>
      <c r="I1424">
        <v>3</v>
      </c>
      <c r="J1424">
        <v>4</v>
      </c>
      <c r="K1424" t="s">
        <v>38</v>
      </c>
      <c r="L1424" t="s">
        <v>2972</v>
      </c>
      <c r="M1424">
        <v>300</v>
      </c>
      <c r="N1424">
        <v>14.6</v>
      </c>
      <c r="O1424">
        <v>18</v>
      </c>
      <c r="P1424">
        <v>2</v>
      </c>
      <c r="Q1424">
        <v>3</v>
      </c>
      <c r="R1424">
        <v>17</v>
      </c>
      <c r="S1424">
        <v>292.000005086263</v>
      </c>
      <c r="T1424" s="4">
        <v>62.033332824707003</v>
      </c>
      <c r="U1424">
        <v>2.65000001589457</v>
      </c>
      <c r="V1424">
        <v>1.06333335240682</v>
      </c>
      <c r="X1424">
        <v>218.5</v>
      </c>
      <c r="Y1424" s="4">
        <v>0.54400000000000004</v>
      </c>
      <c r="AA1424">
        <v>4</v>
      </c>
      <c r="AE1424">
        <v>1.8</v>
      </c>
      <c r="AF1424">
        <v>0.34699999999999998</v>
      </c>
      <c r="AG1424">
        <v>48.24</v>
      </c>
      <c r="AH1424">
        <v>-30.004959979999999</v>
      </c>
      <c r="AJ1424" s="5">
        <f t="shared" si="45"/>
        <v>26.8</v>
      </c>
    </row>
    <row r="1425" spans="1:36" x14ac:dyDescent="0.25">
      <c r="A1425" t="s">
        <v>4889</v>
      </c>
      <c r="B1425" t="s">
        <v>4890</v>
      </c>
      <c r="C1425" t="s">
        <v>4903</v>
      </c>
      <c r="D1425" t="str">
        <f t="shared" si="44"/>
        <v>Chrysophyllum cuneifolium</v>
      </c>
      <c r="E1425" t="s">
        <v>4905</v>
      </c>
      <c r="F1425" t="s">
        <v>74</v>
      </c>
      <c r="G1425">
        <v>69</v>
      </c>
      <c r="H1425">
        <v>95</v>
      </c>
      <c r="I1425">
        <v>3</v>
      </c>
      <c r="J1425">
        <v>5</v>
      </c>
      <c r="K1425" t="s">
        <v>38</v>
      </c>
      <c r="L1425" t="s">
        <v>4905</v>
      </c>
      <c r="M1425">
        <v>526</v>
      </c>
      <c r="N1425">
        <v>13.2</v>
      </c>
      <c r="P1425">
        <v>3</v>
      </c>
      <c r="Q1425">
        <v>3</v>
      </c>
      <c r="R1425">
        <v>18</v>
      </c>
      <c r="S1425">
        <v>158.766667683919</v>
      </c>
      <c r="T1425" s="4">
        <v>40.633332570393897</v>
      </c>
      <c r="U1425">
        <v>1.0300000111262</v>
      </c>
      <c r="V1425">
        <v>0.16533333559831001</v>
      </c>
      <c r="X1425">
        <v>57.9</v>
      </c>
      <c r="AA1425">
        <v>2</v>
      </c>
      <c r="AB1425">
        <v>0.77500000000000002</v>
      </c>
      <c r="AC1425">
        <v>7.4952899999999998</v>
      </c>
      <c r="AD1425">
        <v>1.1459999999999999</v>
      </c>
      <c r="AE1425">
        <v>1.9430000334978099</v>
      </c>
      <c r="AF1425">
        <v>1.8639500141143801</v>
      </c>
      <c r="AG1425">
        <v>52.07399725914</v>
      </c>
      <c r="AH1425">
        <v>-32.718821679999998</v>
      </c>
      <c r="AJ1425" s="5">
        <f t="shared" si="45"/>
        <v>26.800821596176622</v>
      </c>
    </row>
    <row r="1426" spans="1:36" x14ac:dyDescent="0.25">
      <c r="A1426" t="s">
        <v>4111</v>
      </c>
      <c r="B1426" t="s">
        <v>4112</v>
      </c>
      <c r="C1426" t="s">
        <v>3276</v>
      </c>
      <c r="D1426" t="str">
        <f t="shared" si="44"/>
        <v>Iryanthera sagotiana</v>
      </c>
      <c r="E1426" t="s">
        <v>4188</v>
      </c>
      <c r="F1426" t="s">
        <v>74</v>
      </c>
      <c r="G1426">
        <v>51</v>
      </c>
      <c r="H1426">
        <v>17</v>
      </c>
      <c r="I1426">
        <v>3</v>
      </c>
      <c r="J1426">
        <v>5</v>
      </c>
      <c r="K1426" t="s">
        <v>38</v>
      </c>
      <c r="L1426" t="s">
        <v>4188</v>
      </c>
      <c r="M1426">
        <v>412</v>
      </c>
      <c r="N1426">
        <v>19.100000000000001</v>
      </c>
      <c r="O1426">
        <v>18</v>
      </c>
      <c r="P1426">
        <v>3</v>
      </c>
      <c r="Q1426">
        <v>3</v>
      </c>
      <c r="R1426">
        <v>18</v>
      </c>
      <c r="S1426">
        <v>258.43332926432299</v>
      </c>
      <c r="T1426" s="4">
        <v>64.699999491373703</v>
      </c>
      <c r="U1426">
        <v>0.76666667064031002</v>
      </c>
      <c r="V1426">
        <v>0.305666660269101</v>
      </c>
      <c r="X1426">
        <v>93.3</v>
      </c>
      <c r="AE1426">
        <v>2.00299993157387</v>
      </c>
      <c r="AF1426">
        <v>2.4672000408172599</v>
      </c>
      <c r="AG1426">
        <v>53.7050008773804</v>
      </c>
      <c r="AH1426">
        <v>-34.081414479999999</v>
      </c>
      <c r="AJ1426" s="5">
        <f t="shared" si="45"/>
        <v>26.812282931623145</v>
      </c>
    </row>
    <row r="1427" spans="1:36" x14ac:dyDescent="0.25">
      <c r="A1427" t="s">
        <v>3612</v>
      </c>
      <c r="B1427" t="s">
        <v>3616</v>
      </c>
      <c r="C1427" t="s">
        <v>122</v>
      </c>
      <c r="D1427" t="str">
        <f t="shared" si="44"/>
        <v>Strychnos IND</v>
      </c>
      <c r="E1427" t="s">
        <v>3617</v>
      </c>
      <c r="F1427" t="s">
        <v>116</v>
      </c>
      <c r="G1427">
        <v>109</v>
      </c>
      <c r="H1427">
        <v>54</v>
      </c>
      <c r="I1427">
        <v>3</v>
      </c>
      <c r="J1427">
        <v>2</v>
      </c>
      <c r="K1427" t="s">
        <v>270</v>
      </c>
      <c r="L1427" t="s">
        <v>3617</v>
      </c>
      <c r="M1427">
        <v>331</v>
      </c>
      <c r="N1427">
        <v>14.9</v>
      </c>
      <c r="P1427">
        <v>5</v>
      </c>
      <c r="Q1427">
        <v>4</v>
      </c>
      <c r="R1427">
        <v>37</v>
      </c>
      <c r="S1427">
        <v>187.89999898274701</v>
      </c>
      <c r="T1427" s="4">
        <v>47.6666666666667</v>
      </c>
      <c r="U1427">
        <v>1.4850000143051101</v>
      </c>
      <c r="V1427">
        <v>0.46866666277249702</v>
      </c>
      <c r="X1427">
        <v>126.6</v>
      </c>
      <c r="Y1427" s="4">
        <v>0.75</v>
      </c>
      <c r="Z1427">
        <v>0.56440000000000001</v>
      </c>
      <c r="AB1427">
        <v>0.47099999999999997</v>
      </c>
      <c r="AC1427">
        <v>13.177</v>
      </c>
      <c r="AD1427">
        <v>1.2775000000000001</v>
      </c>
      <c r="AE1427">
        <v>1.71600002795458</v>
      </c>
      <c r="AF1427">
        <v>4.0290098190307599</v>
      </c>
      <c r="AG1427">
        <v>46.029999852180502</v>
      </c>
      <c r="AH1427">
        <v>-28.902245229999998</v>
      </c>
      <c r="AJ1427" s="5">
        <f t="shared" si="45"/>
        <v>26.824008800889629</v>
      </c>
    </row>
    <row r="1428" spans="1:36" x14ac:dyDescent="0.25">
      <c r="A1428" t="s">
        <v>2969</v>
      </c>
      <c r="B1428" t="s">
        <v>3400</v>
      </c>
      <c r="C1428" t="s">
        <v>3445</v>
      </c>
      <c r="D1428" t="str">
        <f t="shared" si="44"/>
        <v>Lecythis persistens</v>
      </c>
      <c r="E1428" t="s">
        <v>3483</v>
      </c>
      <c r="F1428" t="s">
        <v>116</v>
      </c>
      <c r="G1428">
        <v>122</v>
      </c>
      <c r="H1428">
        <v>30</v>
      </c>
      <c r="I1428">
        <v>3</v>
      </c>
      <c r="J1428">
        <v>5</v>
      </c>
      <c r="K1428" t="s">
        <v>38</v>
      </c>
      <c r="L1428" t="s">
        <v>3483</v>
      </c>
      <c r="M1428">
        <v>327</v>
      </c>
      <c r="N1428">
        <v>11.1</v>
      </c>
      <c r="O1428">
        <v>12</v>
      </c>
      <c r="P1428">
        <v>3</v>
      </c>
      <c r="Q1428">
        <v>3</v>
      </c>
      <c r="R1428">
        <v>12</v>
      </c>
      <c r="S1428">
        <v>246.766672770182</v>
      </c>
      <c r="T1428" s="4">
        <v>46.566665649414098</v>
      </c>
      <c r="U1428">
        <v>1.8566666841507</v>
      </c>
      <c r="V1428">
        <v>0.85533330837885502</v>
      </c>
      <c r="X1428">
        <v>245.2</v>
      </c>
      <c r="Y1428" s="4">
        <v>0.58440000000000003</v>
      </c>
      <c r="Z1428">
        <v>0.7712</v>
      </c>
      <c r="AB1428">
        <v>0.66</v>
      </c>
      <c r="AC1428">
        <v>14.1875</v>
      </c>
      <c r="AD1428">
        <v>2.2214999999999998</v>
      </c>
      <c r="AE1428">
        <v>1.82</v>
      </c>
      <c r="AF1428">
        <v>5.468</v>
      </c>
      <c r="AG1428">
        <v>48.83</v>
      </c>
      <c r="AH1428">
        <v>-32.92948011</v>
      </c>
      <c r="AJ1428" s="5">
        <f t="shared" si="45"/>
        <v>26.829670329670328</v>
      </c>
    </row>
    <row r="1429" spans="1:36" x14ac:dyDescent="0.25">
      <c r="A1429" t="s">
        <v>2651</v>
      </c>
      <c r="B1429" t="s">
        <v>2688</v>
      </c>
      <c r="C1429" t="s">
        <v>63</v>
      </c>
      <c r="D1429" t="str">
        <f t="shared" si="44"/>
        <v>Poraqueiba guianensis</v>
      </c>
      <c r="E1429" t="s">
        <v>2711</v>
      </c>
      <c r="F1429" t="s">
        <v>74</v>
      </c>
      <c r="G1429">
        <v>41</v>
      </c>
      <c r="H1429">
        <v>50</v>
      </c>
      <c r="I1429">
        <v>3</v>
      </c>
      <c r="J1429">
        <v>5</v>
      </c>
      <c r="K1429" t="s">
        <v>38</v>
      </c>
      <c r="L1429" t="s">
        <v>2711</v>
      </c>
      <c r="M1429">
        <v>239</v>
      </c>
      <c r="N1429">
        <v>26.4</v>
      </c>
      <c r="P1429">
        <v>3</v>
      </c>
      <c r="Q1429">
        <v>3</v>
      </c>
      <c r="R1429">
        <v>22</v>
      </c>
      <c r="S1429">
        <v>225.03333028157601</v>
      </c>
      <c r="T1429" s="4">
        <v>68.033332824707003</v>
      </c>
      <c r="U1429">
        <v>1.44333334763845</v>
      </c>
      <c r="V1429">
        <v>0.47566666205724101</v>
      </c>
      <c r="X1429">
        <v>149.1</v>
      </c>
      <c r="Y1429" s="4">
        <v>0.7</v>
      </c>
      <c r="Z1429">
        <v>0.57999999999999996</v>
      </c>
      <c r="AA1429">
        <v>6</v>
      </c>
      <c r="AB1429">
        <v>0.53500000000000003</v>
      </c>
      <c r="AC1429">
        <v>8.2160899999999994</v>
      </c>
      <c r="AD1429">
        <v>1.4390000000000001</v>
      </c>
      <c r="AE1429">
        <v>1.9400000572204601</v>
      </c>
      <c r="AF1429">
        <v>6.9109998643398299E-2</v>
      </c>
      <c r="AG1429">
        <v>52.0579993724823</v>
      </c>
      <c r="AH1429">
        <v>-32.254615649999998</v>
      </c>
      <c r="AJ1429" s="5">
        <f t="shared" si="45"/>
        <v>26.834019503622351</v>
      </c>
    </row>
    <row r="1430" spans="1:36" x14ac:dyDescent="0.25">
      <c r="A1430" t="s">
        <v>2365</v>
      </c>
      <c r="B1430" t="s">
        <v>2488</v>
      </c>
      <c r="C1430" t="s">
        <v>2489</v>
      </c>
      <c r="D1430" t="str">
        <f t="shared" si="44"/>
        <v>Pogonophora schomburgkiana</v>
      </c>
      <c r="E1430" t="s">
        <v>2492</v>
      </c>
      <c r="F1430" t="s">
        <v>89</v>
      </c>
      <c r="G1430">
        <v>7</v>
      </c>
      <c r="H1430">
        <v>210</v>
      </c>
      <c r="I1430">
        <v>3</v>
      </c>
      <c r="J1430">
        <v>5</v>
      </c>
      <c r="K1430" t="s">
        <v>38</v>
      </c>
      <c r="L1430" t="s">
        <v>2492</v>
      </c>
      <c r="M1430">
        <v>217</v>
      </c>
      <c r="N1430">
        <v>17.3</v>
      </c>
      <c r="O1430">
        <v>16</v>
      </c>
      <c r="P1430">
        <v>3</v>
      </c>
      <c r="Q1430">
        <v>4</v>
      </c>
      <c r="R1430">
        <v>16</v>
      </c>
      <c r="S1430">
        <v>250.233332316081</v>
      </c>
      <c r="T1430" s="4">
        <v>60.266666412353501</v>
      </c>
      <c r="U1430">
        <v>2.1033333142598498</v>
      </c>
      <c r="V1430">
        <v>0.37600000699361202</v>
      </c>
      <c r="X1430">
        <v>113.7</v>
      </c>
      <c r="Y1430" s="4">
        <v>0.84050000000000002</v>
      </c>
      <c r="AE1430">
        <v>1.8</v>
      </c>
      <c r="AF1430">
        <v>0.97</v>
      </c>
      <c r="AG1430">
        <v>48.31</v>
      </c>
      <c r="AH1430">
        <v>-31.41434164</v>
      </c>
      <c r="AJ1430" s="5">
        <f t="shared" si="45"/>
        <v>26.838888888888889</v>
      </c>
    </row>
    <row r="1431" spans="1:36" x14ac:dyDescent="0.25">
      <c r="A1431" t="s">
        <v>3692</v>
      </c>
      <c r="B1431" t="s">
        <v>3693</v>
      </c>
      <c r="C1431" t="s">
        <v>2587</v>
      </c>
      <c r="D1431" t="str">
        <f t="shared" si="44"/>
        <v>Carapa procera</v>
      </c>
      <c r="E1431" t="s">
        <v>3704</v>
      </c>
      <c r="F1431" t="s">
        <v>74</v>
      </c>
      <c r="G1431">
        <v>90</v>
      </c>
      <c r="H1431">
        <v>59</v>
      </c>
      <c r="I1431">
        <v>3</v>
      </c>
      <c r="J1431">
        <v>5</v>
      </c>
      <c r="K1431" t="s">
        <v>38</v>
      </c>
      <c r="L1431" t="s">
        <v>3704</v>
      </c>
      <c r="M1431">
        <v>341</v>
      </c>
      <c r="N1431">
        <v>24.5</v>
      </c>
      <c r="O1431">
        <v>28</v>
      </c>
      <c r="P1431">
        <v>4</v>
      </c>
      <c r="Q1431">
        <v>4</v>
      </c>
      <c r="R1431">
        <v>28</v>
      </c>
      <c r="S1431">
        <v>267.86665852864598</v>
      </c>
      <c r="T1431" s="4">
        <v>59.066666920979799</v>
      </c>
      <c r="U1431">
        <v>2.3799999554952</v>
      </c>
      <c r="V1431">
        <v>1.80866666634878</v>
      </c>
      <c r="X1431">
        <v>444.2</v>
      </c>
      <c r="Y1431" s="4">
        <v>0.52</v>
      </c>
      <c r="Z1431">
        <v>0.74</v>
      </c>
      <c r="AA1431">
        <v>4</v>
      </c>
      <c r="AB1431">
        <v>0.54900000000000004</v>
      </c>
      <c r="AC1431">
        <v>6.84368</v>
      </c>
      <c r="AD1431">
        <v>1.2490000000000001</v>
      </c>
      <c r="AE1431">
        <v>1.83600001037121</v>
      </c>
      <c r="AF1431">
        <v>2.1049098968505899</v>
      </c>
      <c r="AG1431">
        <v>49.287998676299999</v>
      </c>
      <c r="AH1431">
        <v>-31.279484539999999</v>
      </c>
      <c r="AJ1431" s="5">
        <f t="shared" si="45"/>
        <v>26.845315031525924</v>
      </c>
    </row>
    <row r="1432" spans="1:36" x14ac:dyDescent="0.25">
      <c r="A1432" t="s">
        <v>1606</v>
      </c>
      <c r="B1432" t="s">
        <v>1633</v>
      </c>
      <c r="C1432" t="s">
        <v>6356</v>
      </c>
      <c r="D1432" t="str">
        <f t="shared" si="44"/>
        <v>Maytenus sp, B1</v>
      </c>
      <c r="E1432" t="s">
        <v>1655</v>
      </c>
      <c r="F1432" t="s">
        <v>116</v>
      </c>
      <c r="G1432">
        <v>167</v>
      </c>
      <c r="H1432">
        <v>21</v>
      </c>
      <c r="I1432">
        <v>3</v>
      </c>
      <c r="J1432">
        <v>4</v>
      </c>
      <c r="K1432" t="s">
        <v>38</v>
      </c>
      <c r="L1432" t="s">
        <v>1655</v>
      </c>
      <c r="M1432">
        <v>115</v>
      </c>
      <c r="N1432">
        <v>19.3</v>
      </c>
      <c r="O1432">
        <v>8</v>
      </c>
      <c r="P1432">
        <v>2</v>
      </c>
      <c r="Q1432">
        <v>2</v>
      </c>
      <c r="R1432">
        <v>8</v>
      </c>
      <c r="S1432">
        <v>240.90000406901001</v>
      </c>
      <c r="T1432" s="4">
        <v>64.666667938232393</v>
      </c>
      <c r="U1432">
        <v>1.6733333269755</v>
      </c>
      <c r="V1432">
        <v>0.38899999856948902</v>
      </c>
      <c r="X1432">
        <v>119.2</v>
      </c>
      <c r="Y1432" s="4">
        <v>0.7127</v>
      </c>
      <c r="Z1432">
        <v>0.60160000000000002</v>
      </c>
      <c r="AB1432">
        <v>0.66900000000000004</v>
      </c>
      <c r="AC1432">
        <v>11.4335</v>
      </c>
      <c r="AD1432">
        <v>0.9415</v>
      </c>
      <c r="AE1432">
        <v>1.77</v>
      </c>
      <c r="AF1432">
        <v>3.8940000000000001</v>
      </c>
      <c r="AG1432">
        <v>47.52</v>
      </c>
      <c r="AH1432">
        <v>-34.93521526</v>
      </c>
      <c r="AJ1432" s="5">
        <f t="shared" si="45"/>
        <v>26.847457627118647</v>
      </c>
    </row>
    <row r="1433" spans="1:36" x14ac:dyDescent="0.25">
      <c r="A1433" t="s">
        <v>1661</v>
      </c>
      <c r="B1433" t="s">
        <v>1662</v>
      </c>
      <c r="C1433" t="s">
        <v>1677</v>
      </c>
      <c r="D1433" t="str">
        <f t="shared" si="44"/>
        <v>Couepia caryophylloides</v>
      </c>
      <c r="E1433" t="s">
        <v>1682</v>
      </c>
      <c r="F1433" t="s">
        <v>74</v>
      </c>
      <c r="G1433">
        <v>79</v>
      </c>
      <c r="H1433">
        <v>26</v>
      </c>
      <c r="I1433">
        <v>3</v>
      </c>
      <c r="J1433">
        <v>5</v>
      </c>
      <c r="K1433" t="s">
        <v>38</v>
      </c>
      <c r="L1433" t="s">
        <v>1682</v>
      </c>
      <c r="M1433">
        <v>118</v>
      </c>
      <c r="N1433">
        <v>26.7</v>
      </c>
      <c r="O1433">
        <v>20</v>
      </c>
      <c r="P1433">
        <v>3</v>
      </c>
      <c r="Q1433">
        <v>3</v>
      </c>
      <c r="R1433">
        <v>20</v>
      </c>
      <c r="S1433">
        <v>183.89999898274701</v>
      </c>
      <c r="T1433" s="4">
        <v>40.033332824707003</v>
      </c>
      <c r="U1433">
        <v>2.0300000111262002</v>
      </c>
      <c r="V1433">
        <v>0.51166667540868105</v>
      </c>
      <c r="X1433">
        <v>177.1</v>
      </c>
      <c r="AA1433">
        <v>7</v>
      </c>
      <c r="AB1433">
        <v>0.749</v>
      </c>
      <c r="AC1433">
        <v>11.0307</v>
      </c>
      <c r="AD1433">
        <v>2.6880000000000002</v>
      </c>
      <c r="AE1433">
        <v>1.87999997287989</v>
      </c>
      <c r="AF1433">
        <v>4.5260100364685103</v>
      </c>
      <c r="AG1433">
        <v>50.475001335144</v>
      </c>
      <c r="AH1433">
        <v>-30.84401149</v>
      </c>
      <c r="AJ1433" s="5">
        <f t="shared" si="45"/>
        <v>26.848405352806228</v>
      </c>
    </row>
    <row r="1434" spans="1:36" x14ac:dyDescent="0.25">
      <c r="A1434" t="s">
        <v>2365</v>
      </c>
      <c r="B1434" t="s">
        <v>2369</v>
      </c>
      <c r="C1434" t="s">
        <v>6356</v>
      </c>
      <c r="D1434" t="str">
        <f t="shared" si="44"/>
        <v>Chaetocarpus sp, B1</v>
      </c>
      <c r="E1434" t="s">
        <v>2380</v>
      </c>
      <c r="F1434" t="s">
        <v>89</v>
      </c>
      <c r="G1434">
        <v>80</v>
      </c>
      <c r="H1434">
        <v>217</v>
      </c>
      <c r="I1434">
        <v>3</v>
      </c>
      <c r="J1434">
        <v>4</v>
      </c>
      <c r="K1434" t="s">
        <v>38</v>
      </c>
      <c r="L1434" t="s">
        <v>2380</v>
      </c>
      <c r="M1434">
        <v>928</v>
      </c>
      <c r="N1434">
        <v>41.7</v>
      </c>
      <c r="O1434">
        <v>15</v>
      </c>
      <c r="P1434">
        <v>1</v>
      </c>
      <c r="Q1434">
        <v>1</v>
      </c>
      <c r="R1434">
        <v>8</v>
      </c>
      <c r="S1434">
        <v>253.20000203450499</v>
      </c>
      <c r="T1434" s="4">
        <v>48.766666412353501</v>
      </c>
      <c r="U1434">
        <v>1.7033333381017</v>
      </c>
      <c r="V1434">
        <v>0.43100000421206203</v>
      </c>
      <c r="X1434">
        <v>173.3</v>
      </c>
      <c r="Y1434" s="4">
        <v>0.52139999999999997</v>
      </c>
      <c r="AA1434">
        <v>3</v>
      </c>
      <c r="AE1434">
        <v>1.65</v>
      </c>
      <c r="AF1434">
        <v>-0.89600000000000002</v>
      </c>
      <c r="AG1434">
        <v>44.3</v>
      </c>
      <c r="AH1434">
        <v>-33.28802202</v>
      </c>
      <c r="AJ1434" s="5">
        <f t="shared" si="45"/>
        <v>26.848484848484848</v>
      </c>
    </row>
    <row r="1435" spans="1:36" x14ac:dyDescent="0.25">
      <c r="A1435" t="s">
        <v>5395</v>
      </c>
      <c r="B1435" t="s">
        <v>5396</v>
      </c>
      <c r="C1435" t="s">
        <v>5404</v>
      </c>
      <c r="D1435" t="str">
        <f t="shared" si="44"/>
        <v>Sterculia multiovula</v>
      </c>
      <c r="E1435" t="s">
        <v>5405</v>
      </c>
      <c r="F1435" t="s">
        <v>116</v>
      </c>
      <c r="G1435">
        <v>109</v>
      </c>
      <c r="H1435">
        <v>37</v>
      </c>
      <c r="I1435">
        <v>3</v>
      </c>
      <c r="J1435">
        <v>5</v>
      </c>
      <c r="K1435" t="s">
        <v>38</v>
      </c>
      <c r="L1435" t="s">
        <v>5405</v>
      </c>
      <c r="M1435">
        <v>597</v>
      </c>
      <c r="N1435">
        <v>39.299999999999997</v>
      </c>
      <c r="O1435">
        <v>30</v>
      </c>
      <c r="P1435">
        <v>4</v>
      </c>
      <c r="Q1435">
        <v>5</v>
      </c>
      <c r="R1435">
        <v>30</v>
      </c>
      <c r="S1435">
        <v>546.33333333333303</v>
      </c>
      <c r="T1435" s="4">
        <v>42.300000508626297</v>
      </c>
      <c r="U1435">
        <v>3.3266666730245</v>
      </c>
      <c r="V1435">
        <v>2.4459999402364101</v>
      </c>
      <c r="X1435">
        <v>527</v>
      </c>
      <c r="Y1435" s="4">
        <v>0.53649999999999998</v>
      </c>
      <c r="Z1435">
        <v>0.85970000000000002</v>
      </c>
      <c r="AA1435">
        <v>8</v>
      </c>
      <c r="AB1435">
        <v>0.65600000000000003</v>
      </c>
      <c r="AC1435">
        <v>11.9305</v>
      </c>
      <c r="AD1435">
        <v>4.08</v>
      </c>
      <c r="AE1435">
        <v>1.8179999664425901</v>
      </c>
      <c r="AF1435">
        <v>2.7315399646759002</v>
      </c>
      <c r="AG1435">
        <v>48.813998699188197</v>
      </c>
      <c r="AH1435">
        <v>-30.912578509999999</v>
      </c>
      <c r="AJ1435" s="5">
        <f t="shared" si="45"/>
        <v>26.850384818601523</v>
      </c>
    </row>
    <row r="1436" spans="1:36" x14ac:dyDescent="0.25">
      <c r="A1436" t="s">
        <v>372</v>
      </c>
      <c r="B1436" t="s">
        <v>415</v>
      </c>
      <c r="C1436" t="s">
        <v>416</v>
      </c>
      <c r="D1436" t="str">
        <f t="shared" si="44"/>
        <v>Aspidosperma album</v>
      </c>
      <c r="E1436" t="s">
        <v>419</v>
      </c>
      <c r="F1436" t="s">
        <v>40</v>
      </c>
      <c r="G1436">
        <v>27</v>
      </c>
      <c r="H1436">
        <v>25</v>
      </c>
      <c r="I1436">
        <v>3</v>
      </c>
      <c r="J1436">
        <v>5</v>
      </c>
      <c r="K1436" t="s">
        <v>38</v>
      </c>
      <c r="L1436" t="s">
        <v>419</v>
      </c>
      <c r="M1436">
        <v>26</v>
      </c>
      <c r="N1436">
        <v>24.7</v>
      </c>
      <c r="O1436">
        <v>21</v>
      </c>
      <c r="P1436">
        <v>5</v>
      </c>
      <c r="Q1436">
        <v>5</v>
      </c>
      <c r="R1436">
        <v>21</v>
      </c>
      <c r="S1436">
        <v>358.09999593099002</v>
      </c>
      <c r="T1436" s="4">
        <v>60.6666666666667</v>
      </c>
      <c r="U1436">
        <v>1.9599999984105401</v>
      </c>
      <c r="V1436">
        <v>0.69966664910316501</v>
      </c>
      <c r="Y1436" s="4">
        <v>0.66810000000000003</v>
      </c>
      <c r="Z1436">
        <v>0.64459999999999995</v>
      </c>
      <c r="AB1436">
        <v>0.72099999999999997</v>
      </c>
      <c r="AC1436">
        <v>12.5265</v>
      </c>
      <c r="AD1436">
        <v>2.4135</v>
      </c>
      <c r="AE1436">
        <v>1.78999993950129</v>
      </c>
      <c r="AF1436">
        <v>3.1847999095916699</v>
      </c>
      <c r="AG1436">
        <v>48.078998923301697</v>
      </c>
      <c r="AH1436">
        <v>-30.54279923</v>
      </c>
      <c r="AJ1436" s="5">
        <f t="shared" si="45"/>
        <v>26.859776842616508</v>
      </c>
    </row>
    <row r="1437" spans="1:36" x14ac:dyDescent="0.25">
      <c r="A1437" t="s">
        <v>2042</v>
      </c>
      <c r="B1437" t="s">
        <v>2089</v>
      </c>
      <c r="C1437" t="s">
        <v>6377</v>
      </c>
      <c r="D1437" t="str">
        <f t="shared" si="44"/>
        <v>Symphonia sp, 1</v>
      </c>
      <c r="E1437" t="s">
        <v>2101</v>
      </c>
      <c r="F1437" t="s">
        <v>89</v>
      </c>
      <c r="G1437">
        <v>23</v>
      </c>
      <c r="H1437">
        <v>216</v>
      </c>
      <c r="I1437">
        <v>3</v>
      </c>
      <c r="J1437">
        <v>5</v>
      </c>
      <c r="K1437" t="s">
        <v>38</v>
      </c>
      <c r="L1437" t="s">
        <v>2101</v>
      </c>
      <c r="M1437">
        <v>164</v>
      </c>
      <c r="N1437">
        <v>27.9</v>
      </c>
      <c r="O1437">
        <v>29</v>
      </c>
      <c r="P1437">
        <v>5</v>
      </c>
      <c r="Q1437">
        <v>2</v>
      </c>
      <c r="R1437">
        <v>15</v>
      </c>
      <c r="S1437">
        <v>288.33333333333297</v>
      </c>
      <c r="T1437" s="4">
        <v>66.399998982747405</v>
      </c>
      <c r="U1437">
        <v>0.95666666825612401</v>
      </c>
      <c r="V1437">
        <v>0.25100000202655798</v>
      </c>
      <c r="X1437">
        <v>75.7</v>
      </c>
      <c r="AE1437">
        <v>1.69</v>
      </c>
      <c r="AF1437">
        <v>0.44400000000000001</v>
      </c>
      <c r="AG1437">
        <v>45.4</v>
      </c>
      <c r="AH1437">
        <v>-30.99898456</v>
      </c>
      <c r="AJ1437" s="5">
        <f t="shared" si="45"/>
        <v>26.863905325443788</v>
      </c>
    </row>
    <row r="1438" spans="1:36" x14ac:dyDescent="0.25">
      <c r="A1438" t="s">
        <v>822</v>
      </c>
      <c r="B1438" t="s">
        <v>849</v>
      </c>
      <c r="C1438" t="s">
        <v>1125</v>
      </c>
      <c r="D1438" t="str">
        <f t="shared" si="44"/>
        <v>Protium tenuifolium</v>
      </c>
      <c r="E1438" t="s">
        <v>1127</v>
      </c>
      <c r="F1438" t="s">
        <v>74</v>
      </c>
      <c r="G1438">
        <v>15</v>
      </c>
      <c r="H1438">
        <v>62</v>
      </c>
      <c r="I1438">
        <v>3</v>
      </c>
      <c r="J1438">
        <v>5</v>
      </c>
      <c r="K1438" t="s">
        <v>38</v>
      </c>
      <c r="L1438" t="s">
        <v>1127</v>
      </c>
      <c r="M1438">
        <v>79</v>
      </c>
      <c r="N1438">
        <v>20.7</v>
      </c>
      <c r="O1438">
        <v>26</v>
      </c>
      <c r="P1438">
        <v>3</v>
      </c>
      <c r="Q1438">
        <v>3</v>
      </c>
      <c r="R1438">
        <v>25</v>
      </c>
      <c r="S1438">
        <v>256.29999287923198</v>
      </c>
      <c r="T1438" s="4">
        <v>56.133333841959598</v>
      </c>
      <c r="U1438">
        <v>3.00333325068156</v>
      </c>
      <c r="V1438">
        <v>0.97966665029525801</v>
      </c>
      <c r="X1438">
        <v>204.3</v>
      </c>
      <c r="AA1438">
        <v>5</v>
      </c>
      <c r="AE1438">
        <v>1.7759999260306401</v>
      </c>
      <c r="AF1438">
        <v>0.89436000585555997</v>
      </c>
      <c r="AG1438">
        <v>47.712001204490697</v>
      </c>
      <c r="AH1438">
        <v>-33.176366819999998</v>
      </c>
      <c r="AJ1438" s="5">
        <f t="shared" si="45"/>
        <v>26.86486666197505</v>
      </c>
    </row>
    <row r="1439" spans="1:36" x14ac:dyDescent="0.25">
      <c r="A1439" t="s">
        <v>2969</v>
      </c>
      <c r="B1439" t="s">
        <v>2999</v>
      </c>
      <c r="C1439" t="s">
        <v>3276</v>
      </c>
      <c r="D1439" t="str">
        <f t="shared" si="44"/>
        <v>Eschweilera sagotiana</v>
      </c>
      <c r="E1439" t="s">
        <v>3302</v>
      </c>
      <c r="F1439" t="s">
        <v>89</v>
      </c>
      <c r="G1439">
        <v>60</v>
      </c>
      <c r="H1439">
        <v>140</v>
      </c>
      <c r="I1439">
        <v>3</v>
      </c>
      <c r="J1439">
        <v>5</v>
      </c>
      <c r="K1439" t="s">
        <v>38</v>
      </c>
      <c r="L1439" t="s">
        <v>3302</v>
      </c>
      <c r="M1439">
        <v>316</v>
      </c>
      <c r="N1439">
        <v>14</v>
      </c>
      <c r="O1439">
        <v>10</v>
      </c>
      <c r="P1439">
        <v>3</v>
      </c>
      <c r="Q1439">
        <v>3</v>
      </c>
      <c r="R1439">
        <v>10</v>
      </c>
      <c r="S1439">
        <v>283.13334147135402</v>
      </c>
      <c r="T1439" s="4">
        <v>53.899998982747398</v>
      </c>
      <c r="U1439">
        <v>2.5033333301544198</v>
      </c>
      <c r="V1439">
        <v>1.3956666787465399</v>
      </c>
      <c r="X1439">
        <v>308.10000000000002</v>
      </c>
      <c r="AE1439">
        <v>1.86</v>
      </c>
      <c r="AF1439">
        <v>-0.14799999999999999</v>
      </c>
      <c r="AG1439">
        <v>50.02</v>
      </c>
      <c r="AH1439">
        <v>-32.802133830000002</v>
      </c>
      <c r="AJ1439" s="5">
        <f t="shared" si="45"/>
        <v>26.892473118279572</v>
      </c>
    </row>
    <row r="1440" spans="1:36" x14ac:dyDescent="0.25">
      <c r="A1440" t="s">
        <v>2969</v>
      </c>
      <c r="B1440" t="s">
        <v>3400</v>
      </c>
      <c r="C1440" t="s">
        <v>3445</v>
      </c>
      <c r="D1440" t="str">
        <f t="shared" si="44"/>
        <v>Lecythis persistens</v>
      </c>
      <c r="E1440" t="s">
        <v>3498</v>
      </c>
      <c r="F1440" t="s">
        <v>116</v>
      </c>
      <c r="G1440">
        <v>182</v>
      </c>
      <c r="H1440">
        <v>59</v>
      </c>
      <c r="I1440">
        <v>3</v>
      </c>
      <c r="J1440">
        <v>5</v>
      </c>
      <c r="K1440" t="s">
        <v>38</v>
      </c>
      <c r="L1440" t="s">
        <v>3498</v>
      </c>
      <c r="M1440">
        <v>327</v>
      </c>
      <c r="N1440">
        <v>11.5</v>
      </c>
      <c r="O1440">
        <v>17</v>
      </c>
      <c r="P1440">
        <v>1</v>
      </c>
      <c r="Q1440">
        <v>1</v>
      </c>
      <c r="R1440">
        <v>8</v>
      </c>
      <c r="S1440">
        <v>265.76665751139302</v>
      </c>
      <c r="T1440" s="4">
        <v>51.933333079020201</v>
      </c>
      <c r="U1440">
        <v>2.3300000031789101</v>
      </c>
      <c r="V1440">
        <v>1.4210000038146999</v>
      </c>
      <c r="X1440">
        <v>360.3</v>
      </c>
      <c r="AE1440">
        <v>1.87299996614456</v>
      </c>
      <c r="AF1440">
        <v>3.8864800930023198</v>
      </c>
      <c r="AG1440">
        <v>50.376999378204303</v>
      </c>
      <c r="AH1440">
        <v>-34.618530130000003</v>
      </c>
      <c r="AJ1440" s="5">
        <f t="shared" si="45"/>
        <v>26.89642300522933</v>
      </c>
    </row>
    <row r="1441" spans="1:36" x14ac:dyDescent="0.25">
      <c r="A1441" t="s">
        <v>2969</v>
      </c>
      <c r="B1441" t="s">
        <v>2999</v>
      </c>
      <c r="C1441" t="s">
        <v>3012</v>
      </c>
      <c r="D1441" t="str">
        <f t="shared" si="44"/>
        <v>Eschweilera coriacea</v>
      </c>
      <c r="E1441" t="s">
        <v>3084</v>
      </c>
      <c r="F1441" t="s">
        <v>116</v>
      </c>
      <c r="G1441">
        <v>135</v>
      </c>
      <c r="H1441">
        <v>50</v>
      </c>
      <c r="I1441">
        <v>3</v>
      </c>
      <c r="J1441">
        <v>5</v>
      </c>
      <c r="K1441" t="s">
        <v>38</v>
      </c>
      <c r="L1441" t="s">
        <v>3084</v>
      </c>
      <c r="M1441">
        <v>307</v>
      </c>
      <c r="N1441">
        <v>21.8</v>
      </c>
      <c r="O1441">
        <v>20</v>
      </c>
      <c r="P1441">
        <v>3</v>
      </c>
      <c r="Q1441">
        <v>3</v>
      </c>
      <c r="R1441">
        <v>20</v>
      </c>
      <c r="S1441">
        <v>250.766667683919</v>
      </c>
      <c r="T1441" s="4">
        <v>63.800000508626297</v>
      </c>
      <c r="U1441">
        <v>2.13999994595846</v>
      </c>
      <c r="V1441">
        <v>1.1400000254313201</v>
      </c>
      <c r="X1441">
        <v>256.89999999999998</v>
      </c>
      <c r="AE1441">
        <v>1.82600002735853</v>
      </c>
      <c r="AF1441">
        <v>3.6559300422668501</v>
      </c>
      <c r="AG1441">
        <v>49.1180002689362</v>
      </c>
      <c r="AH1441">
        <v>-31.27920262</v>
      </c>
      <c r="AJ1441" s="5">
        <f t="shared" si="45"/>
        <v>26.899233041080354</v>
      </c>
    </row>
    <row r="1442" spans="1:36" x14ac:dyDescent="0.25">
      <c r="A1442" t="s">
        <v>4111</v>
      </c>
      <c r="B1442" t="s">
        <v>4112</v>
      </c>
      <c r="C1442" t="s">
        <v>3276</v>
      </c>
      <c r="D1442" t="str">
        <f t="shared" si="44"/>
        <v>Iryanthera sagotiana</v>
      </c>
      <c r="E1442" t="s">
        <v>4190</v>
      </c>
      <c r="F1442" t="s">
        <v>74</v>
      </c>
      <c r="G1442">
        <v>63</v>
      </c>
      <c r="H1442">
        <v>19</v>
      </c>
      <c r="I1442">
        <v>3</v>
      </c>
      <c r="J1442">
        <v>5</v>
      </c>
      <c r="K1442" t="s">
        <v>38</v>
      </c>
      <c r="L1442" t="s">
        <v>4190</v>
      </c>
      <c r="M1442">
        <v>412</v>
      </c>
      <c r="N1442">
        <v>16.7</v>
      </c>
      <c r="O1442">
        <v>16</v>
      </c>
      <c r="P1442">
        <v>3</v>
      </c>
      <c r="Q1442">
        <v>3</v>
      </c>
      <c r="R1442">
        <v>15</v>
      </c>
      <c r="S1442">
        <v>219.233332316081</v>
      </c>
      <c r="T1442" s="4">
        <v>56.399998982747398</v>
      </c>
      <c r="U1442">
        <v>0.58333333333333304</v>
      </c>
      <c r="V1442">
        <v>0.31200000643730202</v>
      </c>
      <c r="X1442">
        <v>110.4</v>
      </c>
      <c r="AE1442">
        <v>1.98500007390976</v>
      </c>
      <c r="AF1442">
        <v>2.17036008834839</v>
      </c>
      <c r="AG1442">
        <v>53.431999683380099</v>
      </c>
      <c r="AH1442">
        <v>-33.686316589999997</v>
      </c>
      <c r="AJ1442" s="5">
        <f t="shared" si="45"/>
        <v>26.917882969212005</v>
      </c>
    </row>
    <row r="1443" spans="1:36" x14ac:dyDescent="0.25">
      <c r="A1443" t="s">
        <v>822</v>
      </c>
      <c r="B1443" t="s">
        <v>1144</v>
      </c>
      <c r="C1443" t="s">
        <v>1145</v>
      </c>
      <c r="D1443" t="str">
        <f t="shared" si="44"/>
        <v>Tetragastris altissima</v>
      </c>
      <c r="E1443" t="s">
        <v>1148</v>
      </c>
      <c r="F1443" t="s">
        <v>74</v>
      </c>
      <c r="I1443">
        <v>3</v>
      </c>
      <c r="J1443">
        <v>5</v>
      </c>
      <c r="K1443" t="s">
        <v>38</v>
      </c>
      <c r="L1443" t="s">
        <v>1148</v>
      </c>
      <c r="M1443">
        <v>81</v>
      </c>
      <c r="P1443">
        <v>4</v>
      </c>
      <c r="Q1443">
        <v>4</v>
      </c>
      <c r="R1443">
        <v>20</v>
      </c>
      <c r="S1443">
        <v>197.79999796549501</v>
      </c>
      <c r="T1443" s="4">
        <v>49.733333587646499</v>
      </c>
      <c r="U1443">
        <v>1.72666668891907</v>
      </c>
      <c r="V1443">
        <v>0.775999983151754</v>
      </c>
      <c r="X1443">
        <v>178.3</v>
      </c>
      <c r="AE1443">
        <v>1.6930000856518701</v>
      </c>
      <c r="AF1443">
        <v>3.7099299430847199</v>
      </c>
      <c r="AG1443">
        <v>45.588999986648602</v>
      </c>
      <c r="AH1443">
        <v>-30.69000827</v>
      </c>
      <c r="AJ1443" s="5">
        <f t="shared" si="45"/>
        <v>26.927937200366465</v>
      </c>
    </row>
    <row r="1444" spans="1:36" x14ac:dyDescent="0.25">
      <c r="A1444" t="s">
        <v>372</v>
      </c>
      <c r="B1444" t="s">
        <v>455</v>
      </c>
      <c r="C1444" t="s">
        <v>63</v>
      </c>
      <c r="D1444" t="str">
        <f t="shared" si="44"/>
        <v>Couma guianensis</v>
      </c>
      <c r="E1444" t="s">
        <v>461</v>
      </c>
      <c r="F1444" t="s">
        <v>40</v>
      </c>
      <c r="G1444">
        <v>23</v>
      </c>
      <c r="H1444">
        <v>31</v>
      </c>
      <c r="I1444">
        <v>3</v>
      </c>
      <c r="J1444">
        <v>5</v>
      </c>
      <c r="K1444" t="s">
        <v>38</v>
      </c>
      <c r="L1444" t="s">
        <v>461</v>
      </c>
      <c r="M1444">
        <v>30</v>
      </c>
      <c r="N1444">
        <v>58.3</v>
      </c>
      <c r="O1444">
        <v>30</v>
      </c>
      <c r="P1444">
        <v>5</v>
      </c>
      <c r="Q1444">
        <v>4</v>
      </c>
      <c r="R1444">
        <v>30</v>
      </c>
      <c r="S1444">
        <v>256.33332824707003</v>
      </c>
      <c r="T1444" s="4">
        <v>54.466667175292997</v>
      </c>
      <c r="U1444">
        <v>1.1266666650772099</v>
      </c>
      <c r="V1444">
        <v>0.60033332308133402</v>
      </c>
      <c r="X1444">
        <v>190.8</v>
      </c>
      <c r="Y1444" s="4">
        <v>0.4708</v>
      </c>
      <c r="Z1444">
        <v>1.1533</v>
      </c>
      <c r="AB1444">
        <v>0.46600000000000003</v>
      </c>
      <c r="AC1444">
        <v>9.7654999999999994</v>
      </c>
      <c r="AD1444">
        <v>2.8580000000000001</v>
      </c>
      <c r="AE1444">
        <v>1.84599999338388</v>
      </c>
      <c r="AF1444">
        <v>0.274740010499954</v>
      </c>
      <c r="AG1444">
        <v>49.7159987688065</v>
      </c>
      <c r="AH1444">
        <v>-29.11762998</v>
      </c>
      <c r="AJ1444" s="5">
        <f t="shared" si="45"/>
        <v>26.93174374159813</v>
      </c>
    </row>
    <row r="1445" spans="1:36" x14ac:dyDescent="0.25">
      <c r="A1445" t="s">
        <v>4794</v>
      </c>
      <c r="B1445" t="s">
        <v>4845</v>
      </c>
      <c r="C1445" t="s">
        <v>4849</v>
      </c>
      <c r="D1445" t="str">
        <f t="shared" si="44"/>
        <v>Talisia hexaphylla</v>
      </c>
      <c r="E1445" t="s">
        <v>4851</v>
      </c>
      <c r="F1445" t="s">
        <v>37</v>
      </c>
      <c r="G1445">
        <v>61</v>
      </c>
      <c r="H1445">
        <v>31</v>
      </c>
      <c r="I1445">
        <v>3</v>
      </c>
      <c r="J1445">
        <v>5</v>
      </c>
      <c r="K1445" t="s">
        <v>38</v>
      </c>
      <c r="L1445" t="s">
        <v>4851</v>
      </c>
      <c r="M1445">
        <v>516</v>
      </c>
      <c r="N1445">
        <v>10.199999999999999</v>
      </c>
      <c r="O1445">
        <v>18</v>
      </c>
      <c r="P1445">
        <v>3</v>
      </c>
      <c r="Q1445">
        <v>3</v>
      </c>
      <c r="R1445">
        <v>18</v>
      </c>
      <c r="S1445">
        <v>212.10000101725299</v>
      </c>
      <c r="T1445" s="4">
        <v>48.466667175292997</v>
      </c>
      <c r="U1445">
        <v>1.7099999586741099</v>
      </c>
      <c r="V1445">
        <v>0.28200000027815503</v>
      </c>
      <c r="X1445">
        <v>73.599999999999994</v>
      </c>
      <c r="Y1445" s="4">
        <v>0.79</v>
      </c>
      <c r="Z1445">
        <v>0.43</v>
      </c>
      <c r="AA1445">
        <v>2</v>
      </c>
      <c r="AB1445">
        <v>0.764043748378754</v>
      </c>
      <c r="AC1445">
        <v>10.2555</v>
      </c>
      <c r="AD1445">
        <v>1.12687333</v>
      </c>
      <c r="AE1445">
        <v>1.89800001680851</v>
      </c>
      <c r="AF1445">
        <v>0.74922001361846902</v>
      </c>
      <c r="AG1445">
        <v>51.143002510070801</v>
      </c>
      <c r="AH1445">
        <v>-32.17758912</v>
      </c>
      <c r="AJ1445" s="5">
        <f t="shared" si="45"/>
        <v>26.945733433695032</v>
      </c>
    </row>
    <row r="1446" spans="1:36" x14ac:dyDescent="0.25">
      <c r="A1446" t="s">
        <v>5395</v>
      </c>
      <c r="B1446" t="s">
        <v>5396</v>
      </c>
      <c r="C1446" t="s">
        <v>5397</v>
      </c>
      <c r="D1446" t="str">
        <f t="shared" si="44"/>
        <v>Sterculia frondosa</v>
      </c>
      <c r="E1446" t="s">
        <v>5398</v>
      </c>
      <c r="F1446" t="s">
        <v>40</v>
      </c>
      <c r="G1446">
        <v>4</v>
      </c>
      <c r="H1446">
        <v>16</v>
      </c>
      <c r="I1446">
        <v>3</v>
      </c>
      <c r="J1446">
        <v>5</v>
      </c>
      <c r="K1446" t="s">
        <v>38</v>
      </c>
      <c r="L1446" t="s">
        <v>5398</v>
      </c>
      <c r="M1446">
        <v>595</v>
      </c>
      <c r="N1446">
        <v>15.4</v>
      </c>
      <c r="O1446">
        <v>18</v>
      </c>
      <c r="P1446">
        <v>3</v>
      </c>
      <c r="Q1446">
        <v>3</v>
      </c>
      <c r="R1446">
        <v>18</v>
      </c>
      <c r="S1446">
        <v>281.90000406900998</v>
      </c>
      <c r="T1446" s="4">
        <v>62.533334096272803</v>
      </c>
      <c r="U1446">
        <v>2.22666668891907</v>
      </c>
      <c r="V1446">
        <v>4.1770000457763699</v>
      </c>
      <c r="X1446">
        <v>979</v>
      </c>
      <c r="Y1446" s="4">
        <v>0.47620000000000001</v>
      </c>
      <c r="Z1446">
        <v>0.8508</v>
      </c>
      <c r="AE1446">
        <v>1.91200003027916</v>
      </c>
      <c r="AF1446">
        <v>-0.98958998918533303</v>
      </c>
      <c r="AG1446">
        <v>51.547002792358398</v>
      </c>
      <c r="AH1446">
        <v>-31.829138270000001</v>
      </c>
      <c r="AJ1446" s="5">
        <f t="shared" si="45"/>
        <v>26.959729066966762</v>
      </c>
    </row>
    <row r="1447" spans="1:36" x14ac:dyDescent="0.25">
      <c r="A1447" t="s">
        <v>1187</v>
      </c>
      <c r="B1447" t="s">
        <v>1280</v>
      </c>
      <c r="C1447" t="s">
        <v>1281</v>
      </c>
      <c r="D1447" t="str">
        <f t="shared" si="44"/>
        <v>Eperua falcata</v>
      </c>
      <c r="E1447" t="s">
        <v>1325</v>
      </c>
      <c r="F1447" t="s">
        <v>89</v>
      </c>
      <c r="G1447">
        <v>24</v>
      </c>
      <c r="H1447">
        <v>208</v>
      </c>
      <c r="I1447">
        <v>3</v>
      </c>
      <c r="J1447">
        <v>5</v>
      </c>
      <c r="K1447" t="s">
        <v>38</v>
      </c>
      <c r="L1447" t="s">
        <v>1325</v>
      </c>
      <c r="M1447">
        <v>89</v>
      </c>
      <c r="N1447">
        <v>19.3</v>
      </c>
      <c r="O1447">
        <v>18</v>
      </c>
      <c r="P1447">
        <v>2</v>
      </c>
      <c r="Q1447">
        <v>2</v>
      </c>
      <c r="R1447">
        <v>10</v>
      </c>
      <c r="S1447">
        <v>139.10000101725299</v>
      </c>
      <c r="T1447" s="4">
        <v>47.099999745686901</v>
      </c>
      <c r="U1447">
        <v>1.2666666507720901</v>
      </c>
      <c r="V1447">
        <v>0.41733332475026402</v>
      </c>
      <c r="X1447">
        <v>167</v>
      </c>
      <c r="AE1447">
        <v>1.87</v>
      </c>
      <c r="AF1447">
        <v>-0.51400000000000001</v>
      </c>
      <c r="AG1447">
        <v>50.42</v>
      </c>
      <c r="AH1447">
        <v>-30.37010733</v>
      </c>
      <c r="AJ1447" s="5">
        <f t="shared" si="45"/>
        <v>26.962566844919785</v>
      </c>
    </row>
    <row r="1448" spans="1:36" x14ac:dyDescent="0.25">
      <c r="A1448" t="s">
        <v>4794</v>
      </c>
      <c r="B1448" t="s">
        <v>4800</v>
      </c>
      <c r="C1448" t="s">
        <v>3915</v>
      </c>
      <c r="D1448" t="str">
        <f t="shared" si="44"/>
        <v>Cupania rubiginosa</v>
      </c>
      <c r="E1448" t="s">
        <v>4803</v>
      </c>
      <c r="F1448" t="s">
        <v>37</v>
      </c>
      <c r="G1448">
        <v>56</v>
      </c>
      <c r="H1448">
        <v>32</v>
      </c>
      <c r="I1448">
        <v>3</v>
      </c>
      <c r="J1448">
        <v>5</v>
      </c>
      <c r="K1448" t="s">
        <v>38</v>
      </c>
      <c r="L1448" t="s">
        <v>4803</v>
      </c>
      <c r="M1448">
        <v>507</v>
      </c>
      <c r="N1448">
        <v>14</v>
      </c>
      <c r="O1448">
        <v>18</v>
      </c>
      <c r="P1448">
        <v>3</v>
      </c>
      <c r="Q1448">
        <v>3</v>
      </c>
      <c r="R1448">
        <v>18</v>
      </c>
      <c r="S1448">
        <v>221.13333638509101</v>
      </c>
      <c r="T1448" s="4">
        <v>46.3333333333333</v>
      </c>
      <c r="U1448">
        <v>1.5133333603541099</v>
      </c>
      <c r="V1448">
        <v>0.22166666636864299</v>
      </c>
      <c r="X1448">
        <v>79.099999999999994</v>
      </c>
      <c r="Y1448" s="4">
        <v>0.77</v>
      </c>
      <c r="Z1448">
        <v>0.36</v>
      </c>
      <c r="AA1448">
        <v>4</v>
      </c>
      <c r="AB1448">
        <v>0.71916198730468806</v>
      </c>
      <c r="AC1448">
        <v>12.0428</v>
      </c>
      <c r="AD1448">
        <v>1.33975493</v>
      </c>
      <c r="AE1448">
        <v>1.91900003701448</v>
      </c>
      <c r="AF1448">
        <v>1.4462100267410301</v>
      </c>
      <c r="AG1448">
        <v>51.761001348495498</v>
      </c>
      <c r="AH1448">
        <v>-32.139236359999998</v>
      </c>
      <c r="AJ1448" s="5">
        <f t="shared" si="45"/>
        <v>26.972902735855929</v>
      </c>
    </row>
    <row r="1449" spans="1:36" x14ac:dyDescent="0.25">
      <c r="A1449" t="s">
        <v>3692</v>
      </c>
      <c r="B1449" t="s">
        <v>3693</v>
      </c>
      <c r="C1449" t="s">
        <v>2587</v>
      </c>
      <c r="D1449" t="str">
        <f t="shared" si="44"/>
        <v>Carapa procera</v>
      </c>
      <c r="E1449" t="s">
        <v>3701</v>
      </c>
      <c r="F1449" t="s">
        <v>74</v>
      </c>
      <c r="G1449">
        <v>64</v>
      </c>
      <c r="H1449">
        <v>84</v>
      </c>
      <c r="I1449">
        <v>1</v>
      </c>
      <c r="J1449">
        <v>5</v>
      </c>
      <c r="K1449" t="s">
        <v>270</v>
      </c>
      <c r="L1449" t="s">
        <v>3701</v>
      </c>
      <c r="M1449">
        <v>341</v>
      </c>
      <c r="N1449">
        <v>9.4</v>
      </c>
      <c r="P1449">
        <v>3</v>
      </c>
      <c r="Q1449">
        <v>3</v>
      </c>
      <c r="R1449">
        <v>12</v>
      </c>
      <c r="S1449">
        <v>284</v>
      </c>
      <c r="T1449" s="4">
        <v>81.5</v>
      </c>
      <c r="U1449">
        <v>1.7200000286102299</v>
      </c>
      <c r="V1449">
        <v>6.4539999961853001</v>
      </c>
      <c r="X1449">
        <v>496</v>
      </c>
      <c r="Y1449" s="4">
        <v>0.51</v>
      </c>
      <c r="Z1449">
        <v>0.66</v>
      </c>
      <c r="AE1449">
        <v>1.8820000812411299</v>
      </c>
      <c r="AF1449">
        <v>2.0604400634765598</v>
      </c>
      <c r="AG1449">
        <v>50.7849991321564</v>
      </c>
      <c r="AH1449">
        <v>-31.221070690000001</v>
      </c>
      <c r="AJ1449" s="5">
        <f t="shared" si="45"/>
        <v>26.984589234802275</v>
      </c>
    </row>
    <row r="1450" spans="1:36" x14ac:dyDescent="0.25">
      <c r="A1450" t="s">
        <v>4111</v>
      </c>
      <c r="B1450" t="s">
        <v>4112</v>
      </c>
      <c r="C1450" t="s">
        <v>3276</v>
      </c>
      <c r="D1450" t="str">
        <f t="shared" si="44"/>
        <v>Iryanthera sagotiana</v>
      </c>
      <c r="E1450" t="s">
        <v>4212</v>
      </c>
      <c r="F1450" t="s">
        <v>42</v>
      </c>
      <c r="G1450">
        <v>2</v>
      </c>
      <c r="H1450">
        <v>362</v>
      </c>
      <c r="I1450">
        <v>3</v>
      </c>
      <c r="J1450">
        <v>5</v>
      </c>
      <c r="K1450" t="s">
        <v>38</v>
      </c>
      <c r="L1450" t="s">
        <v>4212</v>
      </c>
      <c r="M1450">
        <v>412</v>
      </c>
      <c r="N1450">
        <v>46.5</v>
      </c>
      <c r="O1450">
        <v>27</v>
      </c>
      <c r="P1450">
        <v>4</v>
      </c>
      <c r="Q1450">
        <v>4</v>
      </c>
      <c r="R1450">
        <v>20</v>
      </c>
      <c r="S1450">
        <v>241.43333435058599</v>
      </c>
      <c r="T1450" s="4">
        <v>63.266665140787801</v>
      </c>
      <c r="U1450">
        <v>0.64333333571751905</v>
      </c>
      <c r="V1450">
        <v>0.34566666682561198</v>
      </c>
      <c r="X1450">
        <v>118.4</v>
      </c>
      <c r="Y1450" s="4">
        <v>0.51780000000000004</v>
      </c>
      <c r="Z1450">
        <v>0.83560000000000001</v>
      </c>
      <c r="AE1450">
        <v>1.8419999629259101</v>
      </c>
      <c r="AF1450">
        <v>0.66492998600006104</v>
      </c>
      <c r="AG1450">
        <v>49.713000655174298</v>
      </c>
      <c r="AH1450">
        <v>-33.902799090000002</v>
      </c>
      <c r="AJ1450" s="5">
        <f t="shared" si="45"/>
        <v>26.988600247422415</v>
      </c>
    </row>
    <row r="1451" spans="1:36" x14ac:dyDescent="0.25">
      <c r="A1451" t="s">
        <v>822</v>
      </c>
      <c r="B1451" t="s">
        <v>849</v>
      </c>
      <c r="C1451" t="s">
        <v>917</v>
      </c>
      <c r="D1451" t="str">
        <f t="shared" si="44"/>
        <v>Protium gallicum</v>
      </c>
      <c r="E1451" t="s">
        <v>931</v>
      </c>
      <c r="F1451" t="s">
        <v>37</v>
      </c>
      <c r="G1451">
        <v>59</v>
      </c>
      <c r="H1451">
        <v>56</v>
      </c>
      <c r="I1451">
        <v>3</v>
      </c>
      <c r="J1451">
        <v>5</v>
      </c>
      <c r="K1451" t="s">
        <v>38</v>
      </c>
      <c r="L1451" t="s">
        <v>931</v>
      </c>
      <c r="M1451">
        <v>70</v>
      </c>
      <c r="N1451">
        <v>17.2</v>
      </c>
      <c r="O1451">
        <v>21</v>
      </c>
      <c r="P1451">
        <v>3</v>
      </c>
      <c r="Q1451">
        <v>3</v>
      </c>
      <c r="R1451">
        <v>20</v>
      </c>
      <c r="S1451">
        <v>128.666666666667</v>
      </c>
      <c r="T1451" s="4">
        <v>43.533332824707003</v>
      </c>
      <c r="U1451">
        <v>1.04333333174388</v>
      </c>
      <c r="V1451">
        <v>8.9333333075046498E-2</v>
      </c>
      <c r="X1451">
        <v>42.1</v>
      </c>
      <c r="AA1451">
        <v>2</v>
      </c>
      <c r="AE1451">
        <v>1.7859999090433101</v>
      </c>
      <c r="AF1451">
        <v>3.17059993743896</v>
      </c>
      <c r="AG1451">
        <v>48.2019990682602</v>
      </c>
      <c r="AH1451">
        <v>-32.383998720000001</v>
      </c>
      <c r="AJ1451" s="5">
        <f t="shared" si="45"/>
        <v>26.988802644497397</v>
      </c>
    </row>
    <row r="1452" spans="1:36" x14ac:dyDescent="0.25">
      <c r="A1452" t="s">
        <v>4022</v>
      </c>
      <c r="B1452" t="s">
        <v>4093</v>
      </c>
      <c r="C1452" t="s">
        <v>4096</v>
      </c>
      <c r="D1452" t="str">
        <f t="shared" si="44"/>
        <v>Trymatococcus oligandrus</v>
      </c>
      <c r="E1452" t="s">
        <v>4108</v>
      </c>
      <c r="F1452" t="s">
        <v>42</v>
      </c>
      <c r="G1452">
        <v>90</v>
      </c>
      <c r="H1452">
        <v>355</v>
      </c>
      <c r="I1452">
        <v>3</v>
      </c>
      <c r="J1452">
        <v>5</v>
      </c>
      <c r="K1452" t="s">
        <v>38</v>
      </c>
      <c r="L1452" t="s">
        <v>4108</v>
      </c>
      <c r="M1452">
        <v>409</v>
      </c>
      <c r="N1452">
        <v>37.200000000000003</v>
      </c>
      <c r="P1452">
        <v>3</v>
      </c>
      <c r="Q1452">
        <v>3</v>
      </c>
      <c r="R1452">
        <v>30</v>
      </c>
      <c r="S1452">
        <v>241.66667175293</v>
      </c>
      <c r="T1452" s="4">
        <v>44.366666158040402</v>
      </c>
      <c r="U1452">
        <v>1.3933333555857299</v>
      </c>
      <c r="V1452">
        <v>0.222999994953473</v>
      </c>
      <c r="X1452">
        <v>74.3</v>
      </c>
      <c r="Y1452" s="4">
        <v>0.57609999999999995</v>
      </c>
      <c r="Z1452">
        <v>0.97919999999999996</v>
      </c>
      <c r="AE1452">
        <v>1.7100000753998801</v>
      </c>
      <c r="AF1452">
        <v>4.3099899291992196</v>
      </c>
      <c r="AG1452">
        <v>46.162000298500097</v>
      </c>
      <c r="AH1452">
        <v>-29.268071500000001</v>
      </c>
      <c r="AJ1452" s="5">
        <f t="shared" si="45"/>
        <v>26.995320621670267</v>
      </c>
    </row>
    <row r="1453" spans="1:36" x14ac:dyDescent="0.25">
      <c r="A1453" t="s">
        <v>1661</v>
      </c>
      <c r="B1453" t="s">
        <v>1747</v>
      </c>
      <c r="C1453" t="s">
        <v>1896</v>
      </c>
      <c r="D1453" t="str">
        <f t="shared" si="44"/>
        <v>Licania laxiflora</v>
      </c>
      <c r="E1453" t="s">
        <v>1909</v>
      </c>
      <c r="F1453" t="s">
        <v>89</v>
      </c>
      <c r="G1453">
        <v>41</v>
      </c>
      <c r="H1453">
        <v>136</v>
      </c>
      <c r="I1453">
        <v>3</v>
      </c>
      <c r="J1453">
        <v>5</v>
      </c>
      <c r="K1453" t="s">
        <v>38</v>
      </c>
      <c r="L1453" t="s">
        <v>1909</v>
      </c>
      <c r="M1453">
        <v>142</v>
      </c>
      <c r="N1453">
        <v>21.3</v>
      </c>
      <c r="O1453">
        <v>20</v>
      </c>
      <c r="P1453">
        <v>4</v>
      </c>
      <c r="Q1453">
        <v>3</v>
      </c>
      <c r="R1453">
        <v>20</v>
      </c>
      <c r="S1453">
        <v>240.666666666667</v>
      </c>
      <c r="T1453" s="4">
        <v>48.200000762939503</v>
      </c>
      <c r="U1453">
        <v>1.52333331108093</v>
      </c>
      <c r="V1453">
        <v>0.24066667258739499</v>
      </c>
      <c r="X1453">
        <v>74.5</v>
      </c>
      <c r="AE1453">
        <v>1.64</v>
      </c>
      <c r="AF1453">
        <v>0.90300000000000002</v>
      </c>
      <c r="AG1453">
        <v>44.28</v>
      </c>
      <c r="AH1453">
        <v>-32.115747910000003</v>
      </c>
      <c r="AJ1453" s="5">
        <f t="shared" si="45"/>
        <v>27.000000000000004</v>
      </c>
    </row>
    <row r="1454" spans="1:36" x14ac:dyDescent="0.25">
      <c r="A1454" t="s">
        <v>1661</v>
      </c>
      <c r="B1454" t="s">
        <v>1747</v>
      </c>
      <c r="C1454" t="s">
        <v>1932</v>
      </c>
      <c r="D1454" t="str">
        <f t="shared" si="44"/>
        <v>Licania membranacea</v>
      </c>
      <c r="E1454" t="s">
        <v>1959</v>
      </c>
      <c r="F1454" t="s">
        <v>40</v>
      </c>
      <c r="G1454">
        <v>82</v>
      </c>
      <c r="H1454">
        <v>22</v>
      </c>
      <c r="I1454">
        <v>3</v>
      </c>
      <c r="J1454">
        <v>5</v>
      </c>
      <c r="K1454" t="s">
        <v>38</v>
      </c>
      <c r="L1454" t="s">
        <v>1959</v>
      </c>
      <c r="M1454">
        <v>146</v>
      </c>
      <c r="N1454">
        <v>32.299999999999997</v>
      </c>
      <c r="O1454">
        <v>19</v>
      </c>
      <c r="P1454">
        <v>3</v>
      </c>
      <c r="Q1454">
        <v>3</v>
      </c>
      <c r="R1454">
        <v>19</v>
      </c>
      <c r="S1454">
        <v>246.86666361490899</v>
      </c>
      <c r="T1454" s="4">
        <v>52.3333333333333</v>
      </c>
      <c r="U1454">
        <v>1.5966666539510099</v>
      </c>
      <c r="V1454">
        <v>0.557000011205673</v>
      </c>
      <c r="X1454">
        <v>128.6</v>
      </c>
      <c r="AE1454">
        <v>1.7640000209212301</v>
      </c>
      <c r="AF1454">
        <v>0.77969998121261597</v>
      </c>
      <c r="AG1454">
        <v>47.637999057769797</v>
      </c>
      <c r="AH1454">
        <v>-32.707131109999999</v>
      </c>
      <c r="AJ1454" s="5">
        <f t="shared" si="45"/>
        <v>27.005668079806124</v>
      </c>
    </row>
    <row r="1455" spans="1:36" x14ac:dyDescent="0.25">
      <c r="A1455" t="s">
        <v>822</v>
      </c>
      <c r="B1455" t="s">
        <v>849</v>
      </c>
      <c r="C1455" t="s">
        <v>1020</v>
      </c>
      <c r="D1455" t="str">
        <f t="shared" si="44"/>
        <v>Protium opacum</v>
      </c>
      <c r="E1455" t="s">
        <v>1041</v>
      </c>
      <c r="F1455" t="s">
        <v>40</v>
      </c>
      <c r="G1455">
        <v>73</v>
      </c>
      <c r="H1455">
        <v>23</v>
      </c>
      <c r="I1455">
        <v>3</v>
      </c>
      <c r="J1455">
        <v>5</v>
      </c>
      <c r="K1455" t="s">
        <v>38</v>
      </c>
      <c r="L1455" t="s">
        <v>1041</v>
      </c>
      <c r="M1455">
        <v>75</v>
      </c>
      <c r="N1455">
        <v>18.600000000000001</v>
      </c>
      <c r="O1455">
        <v>17</v>
      </c>
      <c r="P1455">
        <v>4</v>
      </c>
      <c r="Q1455">
        <v>3</v>
      </c>
      <c r="R1455">
        <v>17</v>
      </c>
      <c r="S1455">
        <v>214.233332316081</v>
      </c>
      <c r="T1455" s="4">
        <v>51.933333079020201</v>
      </c>
      <c r="U1455">
        <v>2.3766666253407802</v>
      </c>
      <c r="V1455">
        <v>1.2253333330154399</v>
      </c>
      <c r="X1455">
        <v>322.10000000000002</v>
      </c>
      <c r="AE1455">
        <v>1.7619999125599899</v>
      </c>
      <c r="AF1455">
        <v>1.53959000110626</v>
      </c>
      <c r="AG1455">
        <v>47.589001059532201</v>
      </c>
      <c r="AH1455">
        <v>-31.206146159999999</v>
      </c>
      <c r="AJ1455" s="5">
        <f t="shared" si="45"/>
        <v>27.008514994981287</v>
      </c>
    </row>
    <row r="1456" spans="1:36" x14ac:dyDescent="0.25">
      <c r="A1456" t="s">
        <v>4111</v>
      </c>
      <c r="B1456" t="s">
        <v>4112</v>
      </c>
      <c r="C1456" t="s">
        <v>3276</v>
      </c>
      <c r="D1456" t="str">
        <f t="shared" si="44"/>
        <v>Iryanthera sagotiana</v>
      </c>
      <c r="E1456" t="s">
        <v>4130</v>
      </c>
      <c r="F1456" t="s">
        <v>37</v>
      </c>
      <c r="G1456">
        <v>15</v>
      </c>
      <c r="H1456">
        <v>15</v>
      </c>
      <c r="I1456">
        <v>3</v>
      </c>
      <c r="J1456">
        <v>5</v>
      </c>
      <c r="K1456" t="s">
        <v>38</v>
      </c>
      <c r="L1456" t="s">
        <v>4130</v>
      </c>
      <c r="M1456">
        <v>412</v>
      </c>
      <c r="N1456">
        <v>17.8</v>
      </c>
      <c r="O1456">
        <v>23</v>
      </c>
      <c r="P1456">
        <v>3</v>
      </c>
      <c r="Q1456">
        <v>3</v>
      </c>
      <c r="R1456">
        <v>23</v>
      </c>
      <c r="S1456">
        <v>242.233332316081</v>
      </c>
      <c r="T1456" s="4">
        <v>54.399998982747398</v>
      </c>
      <c r="U1456">
        <v>1.0933333436648101</v>
      </c>
      <c r="V1456">
        <v>0.28200001021226201</v>
      </c>
      <c r="X1456">
        <v>86</v>
      </c>
      <c r="AA1456">
        <v>4</v>
      </c>
      <c r="AE1456">
        <v>1.92200001329184</v>
      </c>
      <c r="AF1456">
        <v>2.5055499076843302</v>
      </c>
      <c r="AG1456">
        <v>51.911997795105002</v>
      </c>
      <c r="AH1456">
        <v>-33.183085679999998</v>
      </c>
      <c r="AJ1456" s="5">
        <f t="shared" si="45"/>
        <v>27.00936391056236</v>
      </c>
    </row>
    <row r="1457" spans="1:36" x14ac:dyDescent="0.25">
      <c r="A1457" t="s">
        <v>2969</v>
      </c>
      <c r="B1457" t="s">
        <v>3400</v>
      </c>
      <c r="C1457" t="s">
        <v>3445</v>
      </c>
      <c r="D1457" t="str">
        <f t="shared" si="44"/>
        <v>Lecythis persistens</v>
      </c>
      <c r="E1457" t="s">
        <v>3488</v>
      </c>
      <c r="F1457" t="s">
        <v>116</v>
      </c>
      <c r="G1457">
        <v>151</v>
      </c>
      <c r="H1457">
        <v>89</v>
      </c>
      <c r="I1457">
        <v>3</v>
      </c>
      <c r="J1457">
        <v>5</v>
      </c>
      <c r="K1457" t="s">
        <v>38</v>
      </c>
      <c r="L1457" t="s">
        <v>3488</v>
      </c>
      <c r="M1457">
        <v>327</v>
      </c>
      <c r="N1457">
        <v>16.899999999999999</v>
      </c>
      <c r="O1457">
        <v>22</v>
      </c>
      <c r="P1457">
        <v>2</v>
      </c>
      <c r="Q1457">
        <v>1</v>
      </c>
      <c r="R1457">
        <v>10</v>
      </c>
      <c r="S1457">
        <v>260.23333740234398</v>
      </c>
      <c r="T1457" s="4">
        <v>53.366667429606103</v>
      </c>
      <c r="U1457">
        <v>3.02333331108093</v>
      </c>
      <c r="V1457">
        <v>1.69699998696645</v>
      </c>
      <c r="X1457">
        <v>434.3</v>
      </c>
      <c r="AE1457">
        <v>1.88</v>
      </c>
      <c r="AF1457">
        <v>4.9870000000000001</v>
      </c>
      <c r="AG1457">
        <v>50.8</v>
      </c>
      <c r="AH1457">
        <v>-33.252934199999999</v>
      </c>
      <c r="AJ1457" s="5">
        <f t="shared" si="45"/>
        <v>27.021276595744681</v>
      </c>
    </row>
    <row r="1458" spans="1:36" x14ac:dyDescent="0.25">
      <c r="A1458" t="s">
        <v>4889</v>
      </c>
      <c r="B1458" t="s">
        <v>4984</v>
      </c>
      <c r="C1458" t="s">
        <v>5054</v>
      </c>
      <c r="D1458" t="str">
        <f t="shared" si="44"/>
        <v>Micropholis venulosa</v>
      </c>
      <c r="E1458" t="s">
        <v>5066</v>
      </c>
      <c r="F1458" t="s">
        <v>89</v>
      </c>
      <c r="G1458">
        <v>96</v>
      </c>
      <c r="H1458">
        <v>139</v>
      </c>
      <c r="I1458">
        <v>3</v>
      </c>
      <c r="J1458">
        <v>4</v>
      </c>
      <c r="K1458" t="s">
        <v>38</v>
      </c>
      <c r="L1458" t="s">
        <v>5066</v>
      </c>
      <c r="M1458">
        <v>547</v>
      </c>
      <c r="N1458">
        <v>24</v>
      </c>
      <c r="O1458">
        <v>20</v>
      </c>
      <c r="P1458">
        <v>4</v>
      </c>
      <c r="Q1458">
        <v>3</v>
      </c>
      <c r="R1458">
        <v>20</v>
      </c>
      <c r="S1458">
        <v>185.53333536783899</v>
      </c>
      <c r="T1458" s="4">
        <v>47.1666666666667</v>
      </c>
      <c r="V1458">
        <v>4.5666667322317799E-2</v>
      </c>
      <c r="X1458">
        <v>13.5</v>
      </c>
      <c r="Y1458" s="4">
        <v>0.52710000000000001</v>
      </c>
      <c r="AA1458">
        <v>5</v>
      </c>
      <c r="AE1458">
        <v>1.82</v>
      </c>
      <c r="AF1458">
        <v>-3.6999999999999998E-2</v>
      </c>
      <c r="AG1458">
        <v>49.18</v>
      </c>
      <c r="AH1458">
        <v>-31.881866080000002</v>
      </c>
      <c r="AJ1458" s="5">
        <f t="shared" si="45"/>
        <v>27.021978021978022</v>
      </c>
    </row>
    <row r="1459" spans="1:36" x14ac:dyDescent="0.25">
      <c r="A1459" t="s">
        <v>2365</v>
      </c>
      <c r="B1459" t="s">
        <v>2488</v>
      </c>
      <c r="C1459" t="s">
        <v>2489</v>
      </c>
      <c r="D1459" t="str">
        <f t="shared" si="44"/>
        <v>Pogonophora schomburgkiana</v>
      </c>
      <c r="E1459" t="s">
        <v>2502</v>
      </c>
      <c r="F1459" t="s">
        <v>89</v>
      </c>
      <c r="G1459">
        <v>89</v>
      </c>
      <c r="H1459">
        <v>129</v>
      </c>
      <c r="I1459">
        <v>3</v>
      </c>
      <c r="J1459">
        <v>5</v>
      </c>
      <c r="K1459" t="s">
        <v>38</v>
      </c>
      <c r="L1459" t="s">
        <v>2502</v>
      </c>
      <c r="M1459">
        <v>217</v>
      </c>
      <c r="N1459">
        <v>13.4</v>
      </c>
      <c r="O1459">
        <v>16</v>
      </c>
      <c r="P1459">
        <v>2</v>
      </c>
      <c r="Q1459">
        <v>2</v>
      </c>
      <c r="R1459">
        <v>12</v>
      </c>
      <c r="S1459">
        <v>183.89999898274701</v>
      </c>
      <c r="T1459" s="4">
        <v>47.566666920979799</v>
      </c>
      <c r="U1459">
        <v>1.41000000635783</v>
      </c>
      <c r="V1459">
        <v>0.335666666428248</v>
      </c>
      <c r="X1459">
        <v>134.80000000000001</v>
      </c>
      <c r="AE1459">
        <v>1.72</v>
      </c>
      <c r="AF1459">
        <v>1.427</v>
      </c>
      <c r="AG1459">
        <v>46.48</v>
      </c>
      <c r="AH1459">
        <v>-33.792313810000003</v>
      </c>
      <c r="AJ1459" s="5">
        <f t="shared" si="45"/>
        <v>27.023255813953487</v>
      </c>
    </row>
    <row r="1460" spans="1:36" x14ac:dyDescent="0.25">
      <c r="A1460" t="s">
        <v>4332</v>
      </c>
      <c r="B1460" t="s">
        <v>4335</v>
      </c>
      <c r="C1460" t="s">
        <v>6380</v>
      </c>
      <c r="D1460" t="str">
        <f t="shared" si="44"/>
        <v>Eugenia sp, FG 6</v>
      </c>
      <c r="E1460" t="s">
        <v>4363</v>
      </c>
      <c r="F1460" t="s">
        <v>42</v>
      </c>
      <c r="G1460">
        <v>20</v>
      </c>
      <c r="H1460">
        <v>309</v>
      </c>
      <c r="I1460">
        <v>3</v>
      </c>
      <c r="J1460">
        <v>4</v>
      </c>
      <c r="K1460" t="s">
        <v>38</v>
      </c>
      <c r="L1460" t="s">
        <v>4363</v>
      </c>
      <c r="M1460">
        <v>878</v>
      </c>
      <c r="N1460">
        <v>12.8</v>
      </c>
      <c r="O1460">
        <v>13</v>
      </c>
      <c r="P1460">
        <v>3</v>
      </c>
      <c r="Q1460">
        <v>3</v>
      </c>
      <c r="R1460">
        <v>10</v>
      </c>
      <c r="S1460">
        <v>372.33333333333297</v>
      </c>
      <c r="T1460" s="4">
        <v>62.766667683919302</v>
      </c>
      <c r="U1460">
        <v>2.83999999364217</v>
      </c>
      <c r="V1460">
        <v>1.3266666730245</v>
      </c>
      <c r="X1460">
        <v>300.89999999999998</v>
      </c>
      <c r="Y1460" s="4">
        <v>0.6149</v>
      </c>
      <c r="Z1460">
        <v>0.67120000000000002</v>
      </c>
      <c r="AA1460">
        <v>2</v>
      </c>
      <c r="AB1460">
        <v>0.67</v>
      </c>
      <c r="AC1460">
        <v>9.8989999999999991</v>
      </c>
      <c r="AD1460">
        <v>2.9340000000000002</v>
      </c>
      <c r="AE1460">
        <v>1.6030000522732699</v>
      </c>
      <c r="AF1460">
        <v>1.25505995750427</v>
      </c>
      <c r="AG1460">
        <v>43.336999416351297</v>
      </c>
      <c r="AH1460">
        <v>-33.457037880000001</v>
      </c>
      <c r="AJ1460" s="5">
        <f t="shared" si="45"/>
        <v>27.03493325211911</v>
      </c>
    </row>
    <row r="1461" spans="1:36" x14ac:dyDescent="0.25">
      <c r="A1461" t="s">
        <v>4482</v>
      </c>
      <c r="B1461" t="s">
        <v>4494</v>
      </c>
      <c r="C1461" t="s">
        <v>4495</v>
      </c>
      <c r="D1461" t="str">
        <f t="shared" si="44"/>
        <v>Bocoa prouacensis</v>
      </c>
      <c r="E1461" t="s">
        <v>4562</v>
      </c>
      <c r="F1461" t="s">
        <v>89</v>
      </c>
      <c r="G1461">
        <v>14</v>
      </c>
      <c r="H1461">
        <v>182</v>
      </c>
      <c r="I1461">
        <v>3</v>
      </c>
      <c r="J1461">
        <v>5</v>
      </c>
      <c r="K1461" t="s">
        <v>38</v>
      </c>
      <c r="L1461" t="s">
        <v>4562</v>
      </c>
      <c r="M1461">
        <v>456</v>
      </c>
      <c r="N1461">
        <v>15.1</v>
      </c>
      <c r="O1461">
        <v>19</v>
      </c>
      <c r="P1461">
        <v>4</v>
      </c>
      <c r="Q1461">
        <v>4</v>
      </c>
      <c r="R1461">
        <v>19</v>
      </c>
      <c r="S1461">
        <v>240.89999898274701</v>
      </c>
      <c r="T1461" s="4">
        <v>48.0000012715658</v>
      </c>
      <c r="U1461">
        <v>2.8966666857401502</v>
      </c>
      <c r="V1461">
        <v>0.34766667087872799</v>
      </c>
      <c r="X1461">
        <v>79.7</v>
      </c>
      <c r="Y1461" s="4">
        <v>0.93159999999999998</v>
      </c>
      <c r="AA1461">
        <v>2</v>
      </c>
      <c r="AE1461">
        <v>1.95</v>
      </c>
      <c r="AF1461">
        <v>0.42299999999999999</v>
      </c>
      <c r="AG1461">
        <v>52.73</v>
      </c>
      <c r="AH1461">
        <v>-30.458375780000001</v>
      </c>
      <c r="AJ1461" s="5">
        <f t="shared" si="45"/>
        <v>27.041025641025641</v>
      </c>
    </row>
    <row r="1462" spans="1:36" x14ac:dyDescent="0.25">
      <c r="A1462" t="s">
        <v>1661</v>
      </c>
      <c r="B1462" t="s">
        <v>1747</v>
      </c>
      <c r="C1462" t="s">
        <v>1924</v>
      </c>
      <c r="D1462" t="str">
        <f t="shared" si="44"/>
        <v>Licania majuscula</v>
      </c>
      <c r="E1462" t="s">
        <v>1925</v>
      </c>
      <c r="F1462" t="s">
        <v>37</v>
      </c>
      <c r="G1462">
        <v>21</v>
      </c>
      <c r="H1462">
        <v>72</v>
      </c>
      <c r="I1462">
        <v>3</v>
      </c>
      <c r="J1462">
        <v>5</v>
      </c>
      <c r="K1462" t="s">
        <v>38</v>
      </c>
      <c r="L1462" t="s">
        <v>1925</v>
      </c>
      <c r="M1462">
        <v>145</v>
      </c>
      <c r="N1462">
        <v>54.1</v>
      </c>
      <c r="O1462">
        <v>30</v>
      </c>
      <c r="P1462">
        <v>5</v>
      </c>
      <c r="Q1462">
        <v>4</v>
      </c>
      <c r="R1462">
        <v>30</v>
      </c>
      <c r="S1462">
        <v>267.63332621256501</v>
      </c>
      <c r="T1462" s="4">
        <v>51.233333587646499</v>
      </c>
      <c r="U1462">
        <v>1.9400000174840299</v>
      </c>
      <c r="V1462">
        <v>0.691666672627131</v>
      </c>
      <c r="X1462">
        <v>157</v>
      </c>
      <c r="Y1462" s="4">
        <v>0.82</v>
      </c>
      <c r="Z1462">
        <v>0.36</v>
      </c>
      <c r="AA1462">
        <v>1</v>
      </c>
      <c r="AE1462">
        <v>1.6419999301433601</v>
      </c>
      <c r="AF1462">
        <v>3.7089500427246098</v>
      </c>
      <c r="AG1462">
        <v>44.435998797416701</v>
      </c>
      <c r="AH1462">
        <v>-31.452341440000001</v>
      </c>
      <c r="AJ1462" s="5">
        <f t="shared" si="45"/>
        <v>27.062119785557528</v>
      </c>
    </row>
    <row r="1463" spans="1:36" x14ac:dyDescent="0.25">
      <c r="A1463" t="s">
        <v>2969</v>
      </c>
      <c r="B1463" t="s">
        <v>3400</v>
      </c>
      <c r="C1463" t="s">
        <v>3445</v>
      </c>
      <c r="D1463" t="str">
        <f t="shared" si="44"/>
        <v>Lecythis persistens</v>
      </c>
      <c r="E1463" t="s">
        <v>3484</v>
      </c>
      <c r="F1463" t="s">
        <v>116</v>
      </c>
      <c r="G1463">
        <v>120</v>
      </c>
      <c r="H1463">
        <v>43</v>
      </c>
      <c r="I1463">
        <v>3</v>
      </c>
      <c r="J1463">
        <v>5</v>
      </c>
      <c r="K1463" t="s">
        <v>38</v>
      </c>
      <c r="L1463" t="s">
        <v>3484</v>
      </c>
      <c r="M1463">
        <v>327</v>
      </c>
      <c r="N1463">
        <v>14.3</v>
      </c>
      <c r="O1463">
        <v>18</v>
      </c>
      <c r="P1463">
        <v>3</v>
      </c>
      <c r="Q1463">
        <v>3</v>
      </c>
      <c r="R1463">
        <v>15</v>
      </c>
      <c r="S1463">
        <v>309.23333740234398</v>
      </c>
      <c r="T1463" s="4">
        <v>55.033332824707003</v>
      </c>
      <c r="U1463">
        <v>2.1666667064031002</v>
      </c>
      <c r="V1463">
        <v>0.95700001716613803</v>
      </c>
      <c r="X1463">
        <v>225.5</v>
      </c>
      <c r="Y1463" s="4">
        <v>0.58360000000000001</v>
      </c>
      <c r="Z1463">
        <v>0.81469999999999998</v>
      </c>
      <c r="AA1463">
        <v>4</v>
      </c>
      <c r="AB1463">
        <v>0.65500000000000003</v>
      </c>
      <c r="AC1463">
        <v>12.2225</v>
      </c>
      <c r="AD1463">
        <v>2.6429999999999998</v>
      </c>
      <c r="AE1463">
        <v>1.83</v>
      </c>
      <c r="AF1463">
        <v>5.9169999999999998</v>
      </c>
      <c r="AG1463">
        <v>49.54</v>
      </c>
      <c r="AH1463">
        <v>-32.457823429999998</v>
      </c>
      <c r="AJ1463" s="5">
        <f t="shared" si="45"/>
        <v>27.071038251366119</v>
      </c>
    </row>
    <row r="1464" spans="1:36" x14ac:dyDescent="0.25">
      <c r="A1464" t="s">
        <v>4111</v>
      </c>
      <c r="B1464" t="s">
        <v>4112</v>
      </c>
      <c r="C1464" t="s">
        <v>3276</v>
      </c>
      <c r="D1464" t="str">
        <f t="shared" si="44"/>
        <v>Iryanthera sagotiana</v>
      </c>
      <c r="E1464" t="s">
        <v>4147</v>
      </c>
      <c r="F1464" t="s">
        <v>37</v>
      </c>
      <c r="G1464">
        <v>65</v>
      </c>
      <c r="H1464">
        <v>34</v>
      </c>
      <c r="I1464">
        <v>3</v>
      </c>
      <c r="J1464">
        <v>5</v>
      </c>
      <c r="K1464" t="s">
        <v>38</v>
      </c>
      <c r="L1464" t="s">
        <v>4147</v>
      </c>
      <c r="M1464">
        <v>412</v>
      </c>
      <c r="N1464">
        <v>22.3</v>
      </c>
      <c r="O1464">
        <v>22</v>
      </c>
      <c r="P1464">
        <v>3</v>
      </c>
      <c r="Q1464">
        <v>3</v>
      </c>
      <c r="R1464">
        <v>20</v>
      </c>
      <c r="S1464">
        <v>249.666666666667</v>
      </c>
      <c r="T1464" s="4">
        <v>65.533334096272796</v>
      </c>
      <c r="U1464">
        <v>0.70666666825612401</v>
      </c>
      <c r="V1464">
        <v>0.41066666444142702</v>
      </c>
      <c r="X1464">
        <v>99</v>
      </c>
      <c r="AA1464">
        <v>3</v>
      </c>
      <c r="AE1464">
        <v>1.9819999113678901</v>
      </c>
      <c r="AF1464">
        <v>1.71173000335693</v>
      </c>
      <c r="AG1464">
        <v>53.654998540878303</v>
      </c>
      <c r="AH1464">
        <v>-32.098701720000001</v>
      </c>
      <c r="AJ1464" s="5">
        <f t="shared" si="45"/>
        <v>27.071140736756117</v>
      </c>
    </row>
    <row r="1465" spans="1:36" x14ac:dyDescent="0.25">
      <c r="A1465" t="s">
        <v>2969</v>
      </c>
      <c r="B1465" t="s">
        <v>3400</v>
      </c>
      <c r="C1465" t="s">
        <v>3445</v>
      </c>
      <c r="D1465" t="str">
        <f t="shared" si="44"/>
        <v>Lecythis persistens</v>
      </c>
      <c r="E1465" t="s">
        <v>3517</v>
      </c>
      <c r="F1465" t="s">
        <v>89</v>
      </c>
      <c r="G1465">
        <v>41</v>
      </c>
      <c r="H1465">
        <v>212</v>
      </c>
      <c r="I1465">
        <v>3</v>
      </c>
      <c r="J1465">
        <v>5</v>
      </c>
      <c r="K1465" t="s">
        <v>38</v>
      </c>
      <c r="L1465" t="s">
        <v>3517</v>
      </c>
      <c r="M1465">
        <v>327</v>
      </c>
      <c r="N1465">
        <v>10.5</v>
      </c>
      <c r="O1465">
        <v>10</v>
      </c>
      <c r="P1465">
        <v>1</v>
      </c>
      <c r="Q1465">
        <v>4</v>
      </c>
      <c r="R1465">
        <v>10</v>
      </c>
      <c r="S1465">
        <v>297</v>
      </c>
      <c r="T1465" s="4">
        <v>69.966667175292997</v>
      </c>
      <c r="U1465">
        <v>2.72999993960063</v>
      </c>
      <c r="V1465">
        <v>2.2829999923706099</v>
      </c>
      <c r="X1465">
        <v>458.9</v>
      </c>
      <c r="AE1465">
        <v>1.77</v>
      </c>
      <c r="AF1465">
        <v>1.6759999999999999</v>
      </c>
      <c r="AG1465">
        <v>47.92</v>
      </c>
      <c r="AH1465">
        <v>-33.881680799999998</v>
      </c>
      <c r="AJ1465" s="5">
        <f t="shared" si="45"/>
        <v>27.073446327683616</v>
      </c>
    </row>
    <row r="1466" spans="1:36" x14ac:dyDescent="0.25">
      <c r="A1466" t="s">
        <v>5559</v>
      </c>
      <c r="B1466" t="s">
        <v>5569</v>
      </c>
      <c r="C1466" t="s">
        <v>5570</v>
      </c>
      <c r="D1466" t="str">
        <f t="shared" si="44"/>
        <v>Qualea rosea</v>
      </c>
      <c r="E1466" t="s">
        <v>5581</v>
      </c>
      <c r="F1466" t="s">
        <v>42</v>
      </c>
      <c r="G1466">
        <v>84</v>
      </c>
      <c r="H1466">
        <v>324</v>
      </c>
      <c r="I1466">
        <v>3</v>
      </c>
      <c r="J1466">
        <v>5</v>
      </c>
      <c r="K1466" t="s">
        <v>38</v>
      </c>
      <c r="L1466" t="s">
        <v>5581</v>
      </c>
      <c r="M1466">
        <v>615</v>
      </c>
      <c r="N1466">
        <v>86.3</v>
      </c>
      <c r="O1466">
        <v>42</v>
      </c>
      <c r="P1466">
        <v>5</v>
      </c>
      <c r="Q1466">
        <v>4</v>
      </c>
      <c r="R1466">
        <v>42</v>
      </c>
      <c r="S1466">
        <v>245.86666870117199</v>
      </c>
      <c r="T1466" s="4">
        <v>54.733333587646499</v>
      </c>
      <c r="U1466">
        <v>1.62000000476837</v>
      </c>
      <c r="V1466">
        <v>0.46899999181429503</v>
      </c>
      <c r="X1466">
        <v>111.5</v>
      </c>
      <c r="Y1466" s="4">
        <v>0.49220000000000003</v>
      </c>
      <c r="Z1466">
        <v>1.1246</v>
      </c>
      <c r="AA1466">
        <v>15</v>
      </c>
      <c r="AE1466">
        <v>1.7049999907612801</v>
      </c>
      <c r="AF1466">
        <v>3.4119501113891602</v>
      </c>
      <c r="AG1466">
        <v>46.162000298500097</v>
      </c>
      <c r="AH1466">
        <v>-30.44699001</v>
      </c>
      <c r="AJ1466" s="5">
        <f t="shared" si="45"/>
        <v>27.074487125298358</v>
      </c>
    </row>
    <row r="1467" spans="1:36" x14ac:dyDescent="0.25">
      <c r="A1467" t="s">
        <v>822</v>
      </c>
      <c r="B1467" t="s">
        <v>1144</v>
      </c>
      <c r="C1467" t="s">
        <v>1161</v>
      </c>
      <c r="D1467" t="str">
        <f t="shared" si="44"/>
        <v>Tetragastris panamensis</v>
      </c>
      <c r="E1467" t="s">
        <v>1171</v>
      </c>
      <c r="F1467" t="s">
        <v>116</v>
      </c>
      <c r="G1467">
        <v>166</v>
      </c>
      <c r="H1467">
        <v>17</v>
      </c>
      <c r="I1467">
        <v>3</v>
      </c>
      <c r="J1467">
        <v>5</v>
      </c>
      <c r="K1467" t="s">
        <v>38</v>
      </c>
      <c r="L1467" t="s">
        <v>1171</v>
      </c>
      <c r="M1467">
        <v>82</v>
      </c>
      <c r="N1467">
        <v>18.3</v>
      </c>
      <c r="O1467">
        <v>22</v>
      </c>
      <c r="P1467">
        <v>2</v>
      </c>
      <c r="Q1467">
        <v>2</v>
      </c>
      <c r="R1467">
        <v>10</v>
      </c>
      <c r="S1467">
        <v>195.20000203450499</v>
      </c>
      <c r="T1467" s="4">
        <v>63.566665649414098</v>
      </c>
      <c r="U1467">
        <v>1.6666666666666701</v>
      </c>
      <c r="V1467">
        <v>0.37999999523162797</v>
      </c>
      <c r="X1467">
        <v>99.1</v>
      </c>
      <c r="Y1467" s="4">
        <v>0.70220000000000005</v>
      </c>
      <c r="Z1467">
        <v>0.40510000000000002</v>
      </c>
      <c r="AA1467">
        <v>1</v>
      </c>
      <c r="AB1467">
        <v>0.67200000000000004</v>
      </c>
      <c r="AC1467">
        <v>10.074</v>
      </c>
      <c r="AD1467">
        <v>1.3240000000000001</v>
      </c>
      <c r="AE1467">
        <v>1.66</v>
      </c>
      <c r="AF1467">
        <v>4.2949999999999999</v>
      </c>
      <c r="AG1467">
        <v>44.95</v>
      </c>
      <c r="AH1467">
        <v>-31.454673979999999</v>
      </c>
      <c r="AJ1467" s="5">
        <f t="shared" si="45"/>
        <v>27.078313253012052</v>
      </c>
    </row>
    <row r="1468" spans="1:36" x14ac:dyDescent="0.25">
      <c r="A1468" t="s">
        <v>822</v>
      </c>
      <c r="B1468" t="s">
        <v>849</v>
      </c>
      <c r="C1468" t="s">
        <v>917</v>
      </c>
      <c r="D1468" t="str">
        <f t="shared" si="44"/>
        <v>Protium gallicum</v>
      </c>
      <c r="E1468" t="s">
        <v>937</v>
      </c>
      <c r="F1468" t="s">
        <v>37</v>
      </c>
      <c r="G1468">
        <v>61</v>
      </c>
      <c r="H1468">
        <v>51</v>
      </c>
      <c r="I1468">
        <v>3</v>
      </c>
      <c r="J1468">
        <v>5</v>
      </c>
      <c r="K1468" t="s">
        <v>38</v>
      </c>
      <c r="L1468" t="s">
        <v>937</v>
      </c>
      <c r="M1468">
        <v>70</v>
      </c>
      <c r="N1468">
        <v>18</v>
      </c>
      <c r="O1468">
        <v>20</v>
      </c>
      <c r="P1468">
        <v>3</v>
      </c>
      <c r="Q1468">
        <v>3</v>
      </c>
      <c r="R1468">
        <v>20</v>
      </c>
      <c r="S1468">
        <v>199.79999796549501</v>
      </c>
      <c r="T1468" s="4">
        <v>41.1666666666667</v>
      </c>
      <c r="U1468">
        <v>1.3633333047231</v>
      </c>
      <c r="V1468">
        <v>8.4666666885216998E-2</v>
      </c>
      <c r="X1468">
        <v>27.5</v>
      </c>
      <c r="AA1468">
        <v>3</v>
      </c>
      <c r="AE1468">
        <v>1.86299998313189</v>
      </c>
      <c r="AF1468">
        <v>2.7682299613952601</v>
      </c>
      <c r="AG1468">
        <v>50.449001789093003</v>
      </c>
      <c r="AH1468">
        <v>-30.445722849999999</v>
      </c>
      <c r="AJ1468" s="5">
        <f t="shared" si="45"/>
        <v>27.079442966114883</v>
      </c>
    </row>
    <row r="1469" spans="1:36" x14ac:dyDescent="0.25">
      <c r="A1469" t="s">
        <v>822</v>
      </c>
      <c r="B1469" t="s">
        <v>849</v>
      </c>
      <c r="C1469" t="s">
        <v>917</v>
      </c>
      <c r="D1469" t="str">
        <f t="shared" si="44"/>
        <v>Protium gallicum</v>
      </c>
      <c r="E1469" t="s">
        <v>949</v>
      </c>
      <c r="F1469" t="s">
        <v>37</v>
      </c>
      <c r="G1469">
        <v>92</v>
      </c>
      <c r="H1469">
        <v>87</v>
      </c>
      <c r="I1469">
        <v>3</v>
      </c>
      <c r="J1469">
        <v>5</v>
      </c>
      <c r="K1469" t="s">
        <v>38</v>
      </c>
      <c r="L1469" t="s">
        <v>949</v>
      </c>
      <c r="M1469">
        <v>70</v>
      </c>
      <c r="N1469">
        <v>27.5</v>
      </c>
      <c r="O1469">
        <v>23</v>
      </c>
      <c r="P1469">
        <v>4</v>
      </c>
      <c r="Q1469">
        <v>4</v>
      </c>
      <c r="R1469">
        <v>23</v>
      </c>
      <c r="S1469">
        <v>160.56666564941401</v>
      </c>
      <c r="T1469" s="4">
        <v>51.399998982747398</v>
      </c>
      <c r="U1469">
        <v>1.3733333349227901</v>
      </c>
      <c r="V1469">
        <v>0.19933332999547301</v>
      </c>
      <c r="X1469">
        <v>66.3</v>
      </c>
      <c r="AA1469">
        <v>2</v>
      </c>
      <c r="AE1469">
        <v>1.84899996966124</v>
      </c>
      <c r="AF1469">
        <v>2.7393600940704301</v>
      </c>
      <c r="AG1469">
        <v>50.076997280120899</v>
      </c>
      <c r="AH1469">
        <v>-31.338346099999999</v>
      </c>
      <c r="AJ1469" s="5">
        <f t="shared" si="45"/>
        <v>27.083287237314359</v>
      </c>
    </row>
    <row r="1470" spans="1:36" x14ac:dyDescent="0.25">
      <c r="A1470" t="s">
        <v>2229</v>
      </c>
      <c r="B1470" t="s">
        <v>2230</v>
      </c>
      <c r="C1470" t="s">
        <v>2236</v>
      </c>
      <c r="D1470" t="str">
        <f t="shared" si="44"/>
        <v>Tapura capitulifera</v>
      </c>
      <c r="E1470" t="s">
        <v>2241</v>
      </c>
      <c r="F1470" t="s">
        <v>89</v>
      </c>
      <c r="G1470">
        <v>18</v>
      </c>
      <c r="H1470">
        <v>138</v>
      </c>
      <c r="I1470">
        <v>3</v>
      </c>
      <c r="J1470">
        <v>5</v>
      </c>
      <c r="K1470" t="s">
        <v>38</v>
      </c>
      <c r="L1470" t="s">
        <v>2241</v>
      </c>
      <c r="M1470">
        <v>183</v>
      </c>
      <c r="N1470">
        <v>35.969000000000001</v>
      </c>
      <c r="O1470">
        <v>17</v>
      </c>
      <c r="P1470">
        <v>5</v>
      </c>
      <c r="Q1470">
        <v>5</v>
      </c>
      <c r="R1470">
        <v>17</v>
      </c>
      <c r="S1470">
        <v>513.73333740234398</v>
      </c>
      <c r="T1470" s="4">
        <v>80.766667683919295</v>
      </c>
      <c r="U1470">
        <v>4.1400000254313198</v>
      </c>
      <c r="V1470">
        <v>0.23266666134198499</v>
      </c>
      <c r="X1470">
        <v>29.9</v>
      </c>
      <c r="AE1470">
        <v>1.49</v>
      </c>
      <c r="AF1470">
        <v>2.6150000000000002</v>
      </c>
      <c r="AG1470">
        <v>40.369999999999997</v>
      </c>
      <c r="AH1470">
        <v>-29.962735370000001</v>
      </c>
      <c r="AJ1470" s="5">
        <f t="shared" si="45"/>
        <v>27.093959731543624</v>
      </c>
    </row>
    <row r="1471" spans="1:36" x14ac:dyDescent="0.25">
      <c r="A1471" t="s">
        <v>372</v>
      </c>
      <c r="B1471" t="s">
        <v>491</v>
      </c>
      <c r="C1471" t="s">
        <v>63</v>
      </c>
      <c r="D1471" t="str">
        <f t="shared" si="44"/>
        <v>Macoubea guianensis</v>
      </c>
      <c r="E1471" t="s">
        <v>492</v>
      </c>
      <c r="F1471" t="s">
        <v>74</v>
      </c>
      <c r="G1471">
        <v>16</v>
      </c>
      <c r="H1471">
        <v>47</v>
      </c>
      <c r="I1471">
        <v>3</v>
      </c>
      <c r="J1471">
        <v>5</v>
      </c>
      <c r="K1471" t="s">
        <v>38</v>
      </c>
      <c r="L1471" t="s">
        <v>492</v>
      </c>
      <c r="M1471">
        <v>34</v>
      </c>
      <c r="N1471">
        <v>45.8</v>
      </c>
      <c r="O1471">
        <v>30</v>
      </c>
      <c r="P1471">
        <v>4</v>
      </c>
      <c r="Q1471">
        <v>5</v>
      </c>
      <c r="R1471">
        <v>30</v>
      </c>
      <c r="S1471">
        <v>197.43333435058599</v>
      </c>
      <c r="T1471" s="4">
        <v>43.600001017252602</v>
      </c>
      <c r="U1471">
        <v>0.77333333094914802</v>
      </c>
      <c r="V1471">
        <v>0.57433332999547304</v>
      </c>
      <c r="X1471">
        <v>200.8</v>
      </c>
      <c r="Y1471" s="4">
        <v>0.41</v>
      </c>
      <c r="Z1471">
        <v>0.88</v>
      </c>
      <c r="AA1471">
        <v>10</v>
      </c>
      <c r="AB1471">
        <v>0.49399999999999999</v>
      </c>
      <c r="AC1471">
        <v>7.3925599999999996</v>
      </c>
      <c r="AD1471">
        <v>1.5449999999999999</v>
      </c>
      <c r="AE1471">
        <v>1.9139999523758899</v>
      </c>
      <c r="AF1471">
        <v>2.33677005767822</v>
      </c>
      <c r="AG1471">
        <v>51.910001039504998</v>
      </c>
      <c r="AH1471">
        <v>-29.017117760000001</v>
      </c>
      <c r="AJ1471" s="5">
        <f t="shared" si="45"/>
        <v>27.121213339147673</v>
      </c>
    </row>
    <row r="1472" spans="1:36" x14ac:dyDescent="0.25">
      <c r="A1472" t="s">
        <v>822</v>
      </c>
      <c r="B1472" t="s">
        <v>849</v>
      </c>
      <c r="C1472" t="s">
        <v>917</v>
      </c>
      <c r="D1472" t="str">
        <f t="shared" si="44"/>
        <v>Protium gallicum</v>
      </c>
      <c r="E1472" t="s">
        <v>962</v>
      </c>
      <c r="F1472" t="s">
        <v>74</v>
      </c>
      <c r="G1472">
        <v>0</v>
      </c>
      <c r="H1472">
        <v>42</v>
      </c>
      <c r="I1472">
        <v>3</v>
      </c>
      <c r="J1472">
        <v>5</v>
      </c>
      <c r="K1472" t="s">
        <v>38</v>
      </c>
      <c r="L1472" t="s">
        <v>962</v>
      </c>
      <c r="M1472">
        <v>70</v>
      </c>
      <c r="N1472">
        <v>10.5</v>
      </c>
      <c r="O1472">
        <v>18</v>
      </c>
      <c r="P1472">
        <v>3</v>
      </c>
      <c r="Q1472">
        <v>3</v>
      </c>
      <c r="R1472">
        <v>16</v>
      </c>
      <c r="S1472">
        <v>174.56666564941401</v>
      </c>
      <c r="T1472" s="4">
        <v>45.633332570393897</v>
      </c>
      <c r="U1472">
        <v>1.1400000055631001</v>
      </c>
      <c r="V1472">
        <v>9.0666666626930195E-2</v>
      </c>
      <c r="X1472">
        <v>33.200000000000003</v>
      </c>
      <c r="AE1472">
        <v>1.84099990874529</v>
      </c>
      <c r="AF1472">
        <v>2.1625399589538601</v>
      </c>
      <c r="AG1472">
        <v>49.979001283645601</v>
      </c>
      <c r="AH1472">
        <v>-30.999292530000002</v>
      </c>
      <c r="AJ1472" s="5">
        <f t="shared" si="45"/>
        <v>27.147747833245766</v>
      </c>
    </row>
    <row r="1473" spans="1:36" x14ac:dyDescent="0.25">
      <c r="A1473" t="s">
        <v>1661</v>
      </c>
      <c r="B1473" t="s">
        <v>1747</v>
      </c>
      <c r="C1473" t="s">
        <v>1896</v>
      </c>
      <c r="D1473" t="str">
        <f t="shared" si="44"/>
        <v>Licania laxiflora</v>
      </c>
      <c r="E1473" t="s">
        <v>1903</v>
      </c>
      <c r="F1473" t="s">
        <v>89</v>
      </c>
      <c r="G1473">
        <v>30</v>
      </c>
      <c r="H1473">
        <v>205</v>
      </c>
      <c r="I1473">
        <v>3</v>
      </c>
      <c r="J1473">
        <v>5</v>
      </c>
      <c r="K1473" t="s">
        <v>38</v>
      </c>
      <c r="L1473" t="s">
        <v>1903</v>
      </c>
      <c r="M1473">
        <v>142</v>
      </c>
      <c r="N1473">
        <v>12.4</v>
      </c>
      <c r="O1473">
        <v>18</v>
      </c>
      <c r="P1473">
        <v>2</v>
      </c>
      <c r="Q1473">
        <v>4</v>
      </c>
      <c r="R1473">
        <v>18</v>
      </c>
      <c r="S1473">
        <v>224</v>
      </c>
      <c r="T1473" s="4">
        <v>48.699999491373703</v>
      </c>
      <c r="U1473">
        <v>1.73333330949148</v>
      </c>
      <c r="V1473">
        <v>0.11400000005960501</v>
      </c>
      <c r="X1473">
        <v>39.299999999999997</v>
      </c>
      <c r="Y1473" s="4">
        <v>0.82969999999999999</v>
      </c>
      <c r="AE1473">
        <v>1.7</v>
      </c>
      <c r="AF1473">
        <v>1.4870000000000001</v>
      </c>
      <c r="AG1473">
        <v>46.18</v>
      </c>
      <c r="AH1473">
        <v>-32.066067529999998</v>
      </c>
      <c r="AJ1473" s="5">
        <f t="shared" si="45"/>
        <v>27.164705882352941</v>
      </c>
    </row>
    <row r="1474" spans="1:36" x14ac:dyDescent="0.25">
      <c r="A1474" t="s">
        <v>1187</v>
      </c>
      <c r="B1474" t="s">
        <v>1280</v>
      </c>
      <c r="C1474" t="s">
        <v>1281</v>
      </c>
      <c r="D1474" t="str">
        <f t="shared" ref="D1474:D1537" si="46">CONCATENATE(B1474," ",C1474)</f>
        <v>Eperua falcata</v>
      </c>
      <c r="E1474" t="s">
        <v>1335</v>
      </c>
      <c r="F1474" t="s">
        <v>89</v>
      </c>
      <c r="G1474">
        <v>52</v>
      </c>
      <c r="H1474">
        <v>224</v>
      </c>
      <c r="I1474">
        <v>3</v>
      </c>
      <c r="J1474">
        <v>5</v>
      </c>
      <c r="K1474" t="s">
        <v>38</v>
      </c>
      <c r="L1474" t="s">
        <v>1335</v>
      </c>
      <c r="M1474">
        <v>89</v>
      </c>
      <c r="N1474">
        <v>44.2</v>
      </c>
      <c r="O1474">
        <v>23</v>
      </c>
      <c r="P1474">
        <v>3</v>
      </c>
      <c r="Q1474">
        <v>5</v>
      </c>
      <c r="R1474">
        <v>23</v>
      </c>
      <c r="S1474">
        <v>191.43333435058599</v>
      </c>
      <c r="T1474" s="4">
        <v>50.033334096272803</v>
      </c>
      <c r="U1474">
        <v>1.43666664759318</v>
      </c>
      <c r="V1474">
        <v>0.40800000230471301</v>
      </c>
      <c r="X1474">
        <v>119.1</v>
      </c>
      <c r="AE1474">
        <v>1.9</v>
      </c>
      <c r="AF1474">
        <v>-0.53200000000000003</v>
      </c>
      <c r="AG1474">
        <v>51.67</v>
      </c>
      <c r="AH1474">
        <v>-29.049689870000002</v>
      </c>
      <c r="AJ1474" s="5">
        <f t="shared" ref="AJ1474:AJ1537" si="47">AG1474/AE1474</f>
        <v>27.194736842105264</v>
      </c>
    </row>
    <row r="1475" spans="1:36" x14ac:dyDescent="0.25">
      <c r="A1475" t="s">
        <v>822</v>
      </c>
      <c r="B1475" t="s">
        <v>849</v>
      </c>
      <c r="C1475" t="s">
        <v>917</v>
      </c>
      <c r="D1475" t="str">
        <f t="shared" si="46"/>
        <v>Protium gallicum</v>
      </c>
      <c r="E1475" t="s">
        <v>929</v>
      </c>
      <c r="F1475" t="s">
        <v>37</v>
      </c>
      <c r="G1475">
        <v>33</v>
      </c>
      <c r="H1475">
        <v>7</v>
      </c>
      <c r="I1475">
        <v>3</v>
      </c>
      <c r="J1475">
        <v>5</v>
      </c>
      <c r="K1475" t="s">
        <v>38</v>
      </c>
      <c r="L1475" t="s">
        <v>929</v>
      </c>
      <c r="M1475">
        <v>70</v>
      </c>
      <c r="N1475">
        <v>12.3</v>
      </c>
      <c r="O1475">
        <v>16</v>
      </c>
      <c r="P1475">
        <v>3</v>
      </c>
      <c r="Q1475">
        <v>3</v>
      </c>
      <c r="R1475">
        <v>15</v>
      </c>
      <c r="S1475">
        <v>167.79999796549501</v>
      </c>
      <c r="T1475" s="4">
        <v>46.466665903727197</v>
      </c>
      <c r="U1475">
        <v>1.2533333301544201</v>
      </c>
      <c r="V1475">
        <v>0.202666665116946</v>
      </c>
      <c r="X1475">
        <v>60.4</v>
      </c>
      <c r="AB1475">
        <v>0.57991868257522605</v>
      </c>
      <c r="AC1475">
        <v>5.5892499999999998</v>
      </c>
      <c r="AD1475">
        <v>0.48347056999999999</v>
      </c>
      <c r="AE1475">
        <v>1.78200006484985</v>
      </c>
      <c r="AF1475">
        <v>1.4380899667739899</v>
      </c>
      <c r="AG1475">
        <v>48.541000485420199</v>
      </c>
      <c r="AH1475">
        <v>-31.312896940000002</v>
      </c>
      <c r="AJ1475" s="5">
        <f t="shared" si="47"/>
        <v>27.239617687393423</v>
      </c>
    </row>
    <row r="1476" spans="1:36" x14ac:dyDescent="0.25">
      <c r="A1476" t="s">
        <v>372</v>
      </c>
      <c r="B1476" t="s">
        <v>504</v>
      </c>
      <c r="C1476" t="s">
        <v>505</v>
      </c>
      <c r="D1476" t="str">
        <f t="shared" si="46"/>
        <v>Parahancornia fasciculata</v>
      </c>
      <c r="E1476" t="s">
        <v>506</v>
      </c>
      <c r="F1476" t="s">
        <v>37</v>
      </c>
      <c r="G1476">
        <v>21</v>
      </c>
      <c r="H1476">
        <v>56</v>
      </c>
      <c r="I1476">
        <v>3</v>
      </c>
      <c r="J1476">
        <v>5</v>
      </c>
      <c r="K1476" t="s">
        <v>38</v>
      </c>
      <c r="L1476" t="s">
        <v>506</v>
      </c>
      <c r="M1476">
        <v>35</v>
      </c>
      <c r="N1476">
        <v>60.5</v>
      </c>
      <c r="O1476">
        <v>34</v>
      </c>
      <c r="P1476">
        <v>5</v>
      </c>
      <c r="Q1476">
        <v>5</v>
      </c>
      <c r="R1476">
        <v>30</v>
      </c>
      <c r="S1476">
        <v>253.333338419596</v>
      </c>
      <c r="T1476" s="4">
        <v>65.466664632161496</v>
      </c>
      <c r="U1476">
        <v>0.77000000079472897</v>
      </c>
      <c r="V1476">
        <v>0.31566666066646598</v>
      </c>
      <c r="X1476">
        <v>90.5</v>
      </c>
      <c r="Y1476" s="4">
        <v>0.45</v>
      </c>
      <c r="Z1476">
        <v>0.72</v>
      </c>
      <c r="AA1476">
        <v>10</v>
      </c>
      <c r="AB1476">
        <v>0.49820843338966397</v>
      </c>
      <c r="AC1476">
        <v>12.593299999999999</v>
      </c>
      <c r="AD1476">
        <v>1.03063423</v>
      </c>
      <c r="AE1476">
        <v>1.85300000011921</v>
      </c>
      <c r="AF1476">
        <v>0.72561997175216697</v>
      </c>
      <c r="AG1476">
        <v>50.485998392105103</v>
      </c>
      <c r="AH1476">
        <v>-30.610810180000001</v>
      </c>
      <c r="AJ1476" s="5">
        <f t="shared" si="47"/>
        <v>27.245546890910504</v>
      </c>
    </row>
    <row r="1477" spans="1:36" x14ac:dyDescent="0.25">
      <c r="A1477" t="s">
        <v>2783</v>
      </c>
      <c r="B1477" t="s">
        <v>2865</v>
      </c>
      <c r="C1477" t="s">
        <v>2211</v>
      </c>
      <c r="D1477" t="str">
        <f t="shared" si="46"/>
        <v>Rhodostemonodaphne grandis</v>
      </c>
      <c r="E1477" t="s">
        <v>2867</v>
      </c>
      <c r="F1477" t="s">
        <v>74</v>
      </c>
      <c r="G1477">
        <v>82</v>
      </c>
      <c r="H1477">
        <v>82</v>
      </c>
      <c r="I1477">
        <v>3</v>
      </c>
      <c r="J1477">
        <v>5</v>
      </c>
      <c r="K1477" t="s">
        <v>38</v>
      </c>
      <c r="L1477" t="s">
        <v>2867</v>
      </c>
      <c r="M1477">
        <v>294</v>
      </c>
      <c r="N1477">
        <v>32.9</v>
      </c>
      <c r="O1477">
        <v>28</v>
      </c>
      <c r="P1477">
        <v>4</v>
      </c>
      <c r="Q1477">
        <v>4</v>
      </c>
      <c r="R1477">
        <v>28</v>
      </c>
      <c r="S1477">
        <v>315.80000813802098</v>
      </c>
      <c r="T1477" s="4">
        <v>46.299999237060497</v>
      </c>
      <c r="U1477">
        <v>3.4133334159851101</v>
      </c>
      <c r="V1477">
        <v>0.94133333365122496</v>
      </c>
      <c r="X1477">
        <v>161.80000000000001</v>
      </c>
      <c r="Y1477" s="4">
        <v>0.43</v>
      </c>
      <c r="Z1477">
        <v>1.1599999999999999</v>
      </c>
      <c r="AA1477">
        <v>10</v>
      </c>
      <c r="AB1477">
        <v>0.46600000000000003</v>
      </c>
      <c r="AC1477">
        <v>14.134399999999999</v>
      </c>
      <c r="AD1477">
        <v>3.7160000000000002</v>
      </c>
      <c r="AE1477">
        <v>1.8810000270605101</v>
      </c>
      <c r="AF1477">
        <v>4.6295800209045401</v>
      </c>
      <c r="AG1477">
        <v>51.253998279571498</v>
      </c>
      <c r="AH1477">
        <v>-32.147563599999998</v>
      </c>
      <c r="AJ1477" s="5">
        <f t="shared" si="47"/>
        <v>27.248270889005525</v>
      </c>
    </row>
    <row r="1478" spans="1:36" x14ac:dyDescent="0.25">
      <c r="A1478" t="s">
        <v>1661</v>
      </c>
      <c r="B1478" t="s">
        <v>1747</v>
      </c>
      <c r="C1478" t="s">
        <v>1920</v>
      </c>
      <c r="D1478" t="str">
        <f t="shared" si="46"/>
        <v>Licania licaniiflora</v>
      </c>
      <c r="E1478" t="s">
        <v>1921</v>
      </c>
      <c r="F1478" t="s">
        <v>89</v>
      </c>
      <c r="G1478">
        <v>99</v>
      </c>
      <c r="H1478">
        <v>216</v>
      </c>
      <c r="I1478">
        <v>3</v>
      </c>
      <c r="J1478">
        <v>4</v>
      </c>
      <c r="K1478" t="s">
        <v>38</v>
      </c>
      <c r="L1478" t="s">
        <v>1921</v>
      </c>
      <c r="M1478">
        <v>143</v>
      </c>
      <c r="N1478">
        <v>11.3</v>
      </c>
      <c r="O1478">
        <v>14</v>
      </c>
      <c r="P1478">
        <v>2</v>
      </c>
      <c r="Q1478">
        <v>2</v>
      </c>
      <c r="R1478">
        <v>14</v>
      </c>
      <c r="S1478">
        <v>257</v>
      </c>
      <c r="T1478" s="4">
        <v>69.600001017252595</v>
      </c>
      <c r="U1478">
        <v>2.1533333063125601</v>
      </c>
      <c r="V1478">
        <v>0.57700000206629398</v>
      </c>
      <c r="X1478">
        <v>191.9</v>
      </c>
      <c r="Y1478" s="4">
        <v>0.68089999999999995</v>
      </c>
      <c r="AA1478">
        <v>3</v>
      </c>
      <c r="AE1478">
        <v>1.67</v>
      </c>
      <c r="AF1478">
        <v>1.046</v>
      </c>
      <c r="AG1478">
        <v>45.52</v>
      </c>
      <c r="AH1478">
        <v>-32.719777090000001</v>
      </c>
      <c r="AJ1478" s="5">
        <f t="shared" si="47"/>
        <v>27.257485029940124</v>
      </c>
    </row>
    <row r="1479" spans="1:36" x14ac:dyDescent="0.25">
      <c r="A1479" t="s">
        <v>2969</v>
      </c>
      <c r="B1479" t="s">
        <v>2999</v>
      </c>
      <c r="C1479" t="s">
        <v>1988</v>
      </c>
      <c r="D1479" t="str">
        <f t="shared" si="46"/>
        <v>Eschweilera micrantha</v>
      </c>
      <c r="E1479" t="s">
        <v>3245</v>
      </c>
      <c r="F1479" t="s">
        <v>74</v>
      </c>
      <c r="G1479">
        <v>83</v>
      </c>
      <c r="H1479">
        <v>45</v>
      </c>
      <c r="I1479">
        <v>3</v>
      </c>
      <c r="J1479">
        <v>3</v>
      </c>
      <c r="K1479" t="s">
        <v>38</v>
      </c>
      <c r="L1479" t="s">
        <v>3245</v>
      </c>
      <c r="M1479">
        <v>311</v>
      </c>
      <c r="N1479">
        <v>13.2</v>
      </c>
      <c r="O1479">
        <v>18</v>
      </c>
      <c r="P1479">
        <v>3</v>
      </c>
      <c r="Q1479">
        <v>3</v>
      </c>
      <c r="R1479">
        <v>15</v>
      </c>
      <c r="S1479">
        <v>195.89999898274701</v>
      </c>
      <c r="T1479" s="4">
        <v>44.266666412353501</v>
      </c>
      <c r="U1479">
        <v>2.0666666030883798</v>
      </c>
      <c r="V1479">
        <v>0.79500001668930098</v>
      </c>
      <c r="X1479">
        <v>224.8</v>
      </c>
      <c r="Y1479" s="4">
        <v>0.73</v>
      </c>
      <c r="Z1479">
        <v>0.43</v>
      </c>
      <c r="AA1479">
        <v>4</v>
      </c>
      <c r="AB1479">
        <v>0.77500000000000002</v>
      </c>
      <c r="AC1479">
        <v>13.7652</v>
      </c>
      <c r="AD1479">
        <v>2.2669999999999999</v>
      </c>
      <c r="AE1479">
        <v>1.8430000171065299</v>
      </c>
      <c r="AF1479">
        <v>3.7523000240325901</v>
      </c>
      <c r="AG1479">
        <v>50.236999988555901</v>
      </c>
      <c r="AH1479">
        <v>-31.720738969999999</v>
      </c>
      <c r="AJ1479" s="5">
        <f t="shared" si="47"/>
        <v>27.258274293142385</v>
      </c>
    </row>
    <row r="1480" spans="1:36" x14ac:dyDescent="0.25">
      <c r="A1480" t="s">
        <v>2783</v>
      </c>
      <c r="B1480" t="s">
        <v>2828</v>
      </c>
      <c r="C1480" t="s">
        <v>2837</v>
      </c>
      <c r="D1480" t="str">
        <f t="shared" si="46"/>
        <v>Ocotea cinerea</v>
      </c>
      <c r="E1480" t="s">
        <v>2840</v>
      </c>
      <c r="F1480" t="s">
        <v>40</v>
      </c>
      <c r="G1480">
        <v>39</v>
      </c>
      <c r="H1480">
        <v>35</v>
      </c>
      <c r="I1480">
        <v>3</v>
      </c>
      <c r="J1480">
        <v>5</v>
      </c>
      <c r="K1480" t="s">
        <v>38</v>
      </c>
      <c r="L1480" t="s">
        <v>2840</v>
      </c>
      <c r="M1480">
        <v>288</v>
      </c>
      <c r="N1480">
        <v>79.900000000000006</v>
      </c>
      <c r="O1480">
        <v>31</v>
      </c>
      <c r="P1480">
        <v>5</v>
      </c>
      <c r="Q1480">
        <v>4</v>
      </c>
      <c r="R1480">
        <v>30</v>
      </c>
      <c r="S1480">
        <v>221.333333333333</v>
      </c>
      <c r="T1480" s="4">
        <v>42.933333079020201</v>
      </c>
      <c r="U1480">
        <v>1.4400000174840299</v>
      </c>
      <c r="V1480">
        <v>0.20666666825612401</v>
      </c>
      <c r="X1480">
        <v>52.1</v>
      </c>
      <c r="Y1480" s="4">
        <v>0.39660000000000001</v>
      </c>
      <c r="Z1480">
        <v>0.79390000000000005</v>
      </c>
      <c r="AB1480">
        <v>0.51400000000000001</v>
      </c>
      <c r="AC1480">
        <v>13.490500000000001</v>
      </c>
      <c r="AD1480">
        <v>3.3125</v>
      </c>
      <c r="AE1480">
        <v>1.8959999084472701</v>
      </c>
      <c r="AF1480">
        <v>0.32469001412391701</v>
      </c>
      <c r="AG1480">
        <v>51.706999540329001</v>
      </c>
      <c r="AH1480">
        <v>-32.233839359999997</v>
      </c>
      <c r="AJ1480" s="5">
        <f t="shared" si="47"/>
        <v>27.271625547004625</v>
      </c>
    </row>
    <row r="1481" spans="1:36" x14ac:dyDescent="0.25">
      <c r="A1481" t="s">
        <v>1606</v>
      </c>
      <c r="B1481" t="s">
        <v>1633</v>
      </c>
      <c r="C1481" t="s">
        <v>6356</v>
      </c>
      <c r="D1481" t="str">
        <f t="shared" si="46"/>
        <v>Maytenus sp, B1</v>
      </c>
      <c r="E1481" t="s">
        <v>1656</v>
      </c>
      <c r="F1481" t="s">
        <v>116</v>
      </c>
      <c r="G1481">
        <v>196</v>
      </c>
      <c r="H1481">
        <v>17</v>
      </c>
      <c r="I1481">
        <v>3</v>
      </c>
      <c r="J1481">
        <v>4</v>
      </c>
      <c r="K1481" t="s">
        <v>38</v>
      </c>
      <c r="L1481" t="s">
        <v>1656</v>
      </c>
      <c r="M1481">
        <v>115</v>
      </c>
      <c r="N1481">
        <v>18.399999999999999</v>
      </c>
      <c r="O1481">
        <v>16</v>
      </c>
      <c r="P1481">
        <v>2</v>
      </c>
      <c r="Q1481">
        <v>3</v>
      </c>
      <c r="R1481">
        <v>10</v>
      </c>
      <c r="S1481">
        <v>254.666661580404</v>
      </c>
      <c r="T1481" s="4">
        <v>63.133332570393897</v>
      </c>
      <c r="U1481">
        <v>1.5400000413258901</v>
      </c>
      <c r="V1481">
        <v>0.29799999793370602</v>
      </c>
      <c r="X1481">
        <v>80.8</v>
      </c>
      <c r="Y1481" s="4">
        <v>0.69010000000000005</v>
      </c>
      <c r="Z1481">
        <v>0.50890000000000002</v>
      </c>
      <c r="AB1481">
        <v>0.71899999999999997</v>
      </c>
      <c r="AC1481">
        <v>10.981</v>
      </c>
      <c r="AD1481">
        <v>1.194</v>
      </c>
      <c r="AE1481">
        <v>1.84599999338388</v>
      </c>
      <c r="AF1481">
        <v>4.0315699577331499</v>
      </c>
      <c r="AG1481">
        <v>50.348001718521097</v>
      </c>
      <c r="AH1481">
        <v>-32.222252300000001</v>
      </c>
      <c r="AJ1481" s="5">
        <f t="shared" si="47"/>
        <v>27.274107204209027</v>
      </c>
    </row>
    <row r="1482" spans="1:36" x14ac:dyDescent="0.25">
      <c r="A1482" t="s">
        <v>2969</v>
      </c>
      <c r="B1482" t="s">
        <v>3400</v>
      </c>
      <c r="C1482" t="s">
        <v>3445</v>
      </c>
      <c r="D1482" t="str">
        <f t="shared" si="46"/>
        <v>Lecythis persistens</v>
      </c>
      <c r="E1482" t="s">
        <v>3519</v>
      </c>
      <c r="F1482" t="s">
        <v>89</v>
      </c>
      <c r="G1482">
        <v>65</v>
      </c>
      <c r="H1482">
        <v>185</v>
      </c>
      <c r="I1482">
        <v>3</v>
      </c>
      <c r="J1482">
        <v>5</v>
      </c>
      <c r="K1482" t="s">
        <v>38</v>
      </c>
      <c r="L1482" t="s">
        <v>3519</v>
      </c>
      <c r="M1482">
        <v>327</v>
      </c>
      <c r="N1482">
        <v>10.5</v>
      </c>
      <c r="O1482">
        <v>13</v>
      </c>
      <c r="P1482">
        <v>3</v>
      </c>
      <c r="Q1482">
        <v>3</v>
      </c>
      <c r="R1482">
        <v>13</v>
      </c>
      <c r="S1482">
        <v>414.23333740234398</v>
      </c>
      <c r="T1482" s="4">
        <v>70.233332316080705</v>
      </c>
      <c r="U1482">
        <v>2.7766666412353498</v>
      </c>
      <c r="V1482">
        <v>1.9510000546773301</v>
      </c>
      <c r="X1482">
        <v>266.89999999999998</v>
      </c>
      <c r="AE1482">
        <v>1.86</v>
      </c>
      <c r="AF1482">
        <v>-0.373</v>
      </c>
      <c r="AG1482">
        <v>50.75</v>
      </c>
      <c r="AH1482">
        <v>-32.801532889999997</v>
      </c>
      <c r="AJ1482" s="5">
        <f t="shared" si="47"/>
        <v>27.28494623655914</v>
      </c>
    </row>
    <row r="1483" spans="1:36" x14ac:dyDescent="0.25">
      <c r="A1483" t="s">
        <v>4111</v>
      </c>
      <c r="B1483" t="s">
        <v>4112</v>
      </c>
      <c r="C1483" t="s">
        <v>3276</v>
      </c>
      <c r="D1483" t="str">
        <f t="shared" si="46"/>
        <v>Iryanthera sagotiana</v>
      </c>
      <c r="E1483" t="s">
        <v>4217</v>
      </c>
      <c r="F1483" t="s">
        <v>116</v>
      </c>
      <c r="G1483">
        <v>139</v>
      </c>
      <c r="H1483">
        <v>71</v>
      </c>
      <c r="I1483">
        <v>3</v>
      </c>
      <c r="J1483">
        <v>5</v>
      </c>
      <c r="K1483" t="s">
        <v>38</v>
      </c>
      <c r="L1483" t="s">
        <v>4217</v>
      </c>
      <c r="M1483">
        <v>412</v>
      </c>
      <c r="N1483">
        <v>26.2</v>
      </c>
      <c r="P1483">
        <v>4</v>
      </c>
      <c r="Q1483">
        <v>4</v>
      </c>
      <c r="R1483">
        <v>15</v>
      </c>
      <c r="S1483">
        <v>268.09999593099002</v>
      </c>
      <c r="T1483" s="4">
        <v>41.400000254313099</v>
      </c>
      <c r="U1483">
        <v>0.59333332379658998</v>
      </c>
      <c r="V1483">
        <v>0.46766666571299198</v>
      </c>
      <c r="X1483">
        <v>174.2</v>
      </c>
      <c r="Y1483" s="4">
        <v>0.52029999999999998</v>
      </c>
      <c r="Z1483">
        <v>0.76739999999999997</v>
      </c>
      <c r="AB1483">
        <v>0.502</v>
      </c>
      <c r="AC1483">
        <v>10.162000000000001</v>
      </c>
      <c r="AD1483">
        <v>1.075</v>
      </c>
      <c r="AE1483">
        <v>1.8859999254345901</v>
      </c>
      <c r="AF1483">
        <v>3.97288990020752</v>
      </c>
      <c r="AG1483">
        <v>51.460999250412002</v>
      </c>
      <c r="AH1483">
        <v>-30.759273490000002</v>
      </c>
      <c r="AJ1483" s="5">
        <f t="shared" si="47"/>
        <v>27.28579071314325</v>
      </c>
    </row>
    <row r="1484" spans="1:36" x14ac:dyDescent="0.25">
      <c r="A1484" t="s">
        <v>5395</v>
      </c>
      <c r="B1484" t="s">
        <v>5471</v>
      </c>
      <c r="C1484" t="s">
        <v>5472</v>
      </c>
      <c r="D1484" t="str">
        <f t="shared" si="46"/>
        <v>Theobroma subincanum</v>
      </c>
      <c r="E1484" t="s">
        <v>5496</v>
      </c>
      <c r="F1484" t="s">
        <v>89</v>
      </c>
      <c r="G1484">
        <v>44</v>
      </c>
      <c r="H1484">
        <v>189</v>
      </c>
      <c r="I1484">
        <v>3</v>
      </c>
      <c r="J1484">
        <v>5</v>
      </c>
      <c r="K1484" t="s">
        <v>38</v>
      </c>
      <c r="L1484" t="s">
        <v>5496</v>
      </c>
      <c r="M1484">
        <v>601</v>
      </c>
      <c r="N1484">
        <v>18.100000000000001</v>
      </c>
      <c r="O1484">
        <v>15</v>
      </c>
      <c r="P1484">
        <v>3</v>
      </c>
      <c r="Q1484">
        <v>4</v>
      </c>
      <c r="R1484">
        <v>15</v>
      </c>
      <c r="S1484">
        <v>318.66666666666703</v>
      </c>
      <c r="T1484" s="4">
        <v>53.900001525878899</v>
      </c>
      <c r="U1484">
        <v>2.1133333841959598</v>
      </c>
      <c r="V1484">
        <v>0.44700000683466601</v>
      </c>
      <c r="X1484">
        <v>128</v>
      </c>
      <c r="Y1484" s="4">
        <v>0.58040000000000003</v>
      </c>
      <c r="AA1484">
        <v>4</v>
      </c>
      <c r="AE1484">
        <v>1.82</v>
      </c>
      <c r="AF1484">
        <v>-2.7989999999999999</v>
      </c>
      <c r="AG1484">
        <v>49.67</v>
      </c>
      <c r="AH1484">
        <v>-30.508256039999999</v>
      </c>
      <c r="AJ1484" s="5">
        <f t="shared" si="47"/>
        <v>27.291208791208792</v>
      </c>
    </row>
    <row r="1485" spans="1:36" x14ac:dyDescent="0.25">
      <c r="A1485" t="s">
        <v>1187</v>
      </c>
      <c r="B1485" t="s">
        <v>1280</v>
      </c>
      <c r="C1485" t="s">
        <v>1281</v>
      </c>
      <c r="D1485" t="str">
        <f t="shared" si="46"/>
        <v>Eperua falcata</v>
      </c>
      <c r="E1485" t="s">
        <v>1323</v>
      </c>
      <c r="F1485" t="s">
        <v>89</v>
      </c>
      <c r="G1485">
        <v>21</v>
      </c>
      <c r="H1485">
        <v>185</v>
      </c>
      <c r="I1485">
        <v>3</v>
      </c>
      <c r="J1485">
        <v>5</v>
      </c>
      <c r="K1485" t="s">
        <v>38</v>
      </c>
      <c r="L1485" t="s">
        <v>1323</v>
      </c>
      <c r="M1485">
        <v>89</v>
      </c>
      <c r="N1485">
        <v>24</v>
      </c>
      <c r="O1485">
        <v>22</v>
      </c>
      <c r="P1485">
        <v>3</v>
      </c>
      <c r="Q1485">
        <v>3</v>
      </c>
      <c r="R1485">
        <v>22</v>
      </c>
      <c r="S1485">
        <v>188.333333333333</v>
      </c>
      <c r="T1485" s="4">
        <v>51.733333587646499</v>
      </c>
      <c r="U1485">
        <v>1.7400000095367401</v>
      </c>
      <c r="V1485">
        <v>0.26933333277702298</v>
      </c>
      <c r="X1485">
        <v>85.4</v>
      </c>
      <c r="AE1485">
        <v>1.83</v>
      </c>
      <c r="AF1485">
        <v>-0.10199999999999999</v>
      </c>
      <c r="AG1485">
        <v>49.96</v>
      </c>
      <c r="AH1485">
        <v>-29.655349739999998</v>
      </c>
      <c r="AJ1485" s="5">
        <f t="shared" si="47"/>
        <v>27.300546448087431</v>
      </c>
    </row>
    <row r="1486" spans="1:36" x14ac:dyDescent="0.25">
      <c r="A1486" t="s">
        <v>4889</v>
      </c>
      <c r="B1486" t="s">
        <v>5067</v>
      </c>
      <c r="C1486" t="s">
        <v>5313</v>
      </c>
      <c r="D1486" t="str">
        <f t="shared" si="46"/>
        <v>Pouteria torta</v>
      </c>
      <c r="E1486" t="s">
        <v>5319</v>
      </c>
      <c r="F1486" t="s">
        <v>42</v>
      </c>
      <c r="G1486">
        <v>9</v>
      </c>
      <c r="H1486">
        <v>361</v>
      </c>
      <c r="I1486">
        <v>3</v>
      </c>
      <c r="J1486">
        <v>5</v>
      </c>
      <c r="K1486" t="s">
        <v>38</v>
      </c>
      <c r="L1486" t="s">
        <v>5319</v>
      </c>
      <c r="M1486">
        <v>588</v>
      </c>
      <c r="N1486">
        <v>55</v>
      </c>
      <c r="O1486">
        <v>28</v>
      </c>
      <c r="P1486">
        <v>4</v>
      </c>
      <c r="Q1486">
        <v>4</v>
      </c>
      <c r="R1486">
        <v>20</v>
      </c>
      <c r="S1486">
        <v>277.66667175292997</v>
      </c>
      <c r="T1486" s="4">
        <v>53.300000508626297</v>
      </c>
      <c r="U1486">
        <v>2.3633333047231</v>
      </c>
      <c r="V1486">
        <v>2.5166666507720898</v>
      </c>
      <c r="X1486">
        <v>623.70000000000005</v>
      </c>
      <c r="Y1486" s="4">
        <v>0.75880000000000003</v>
      </c>
      <c r="Z1486">
        <v>0.50680000000000003</v>
      </c>
      <c r="AE1486">
        <v>1.8540000542998301</v>
      </c>
      <c r="AF1486">
        <v>1.2091599702835101</v>
      </c>
      <c r="AG1486">
        <v>50.629997253417997</v>
      </c>
      <c r="AH1486">
        <v>-32.912335280000001</v>
      </c>
      <c r="AJ1486" s="5">
        <f t="shared" si="47"/>
        <v>27.308519833101407</v>
      </c>
    </row>
    <row r="1487" spans="1:36" x14ac:dyDescent="0.25">
      <c r="A1487" t="s">
        <v>822</v>
      </c>
      <c r="B1487" t="s">
        <v>1144</v>
      </c>
      <c r="C1487" t="s">
        <v>1161</v>
      </c>
      <c r="D1487" t="str">
        <f t="shared" si="46"/>
        <v>Tetragastris panamensis</v>
      </c>
      <c r="E1487" t="s">
        <v>1174</v>
      </c>
      <c r="F1487" t="s">
        <v>89</v>
      </c>
      <c r="G1487">
        <v>100</v>
      </c>
      <c r="H1487">
        <v>202</v>
      </c>
      <c r="I1487">
        <v>3</v>
      </c>
      <c r="J1487">
        <v>5</v>
      </c>
      <c r="K1487" t="s">
        <v>38</v>
      </c>
      <c r="L1487" t="s">
        <v>1174</v>
      </c>
      <c r="M1487">
        <v>82</v>
      </c>
      <c r="N1487">
        <v>12.095800000000001</v>
      </c>
      <c r="O1487">
        <v>14</v>
      </c>
      <c r="P1487">
        <v>2</v>
      </c>
      <c r="Q1487">
        <v>2</v>
      </c>
      <c r="R1487">
        <v>10</v>
      </c>
      <c r="S1487">
        <v>192.10000101725299</v>
      </c>
      <c r="T1487" s="4">
        <v>61</v>
      </c>
      <c r="U1487">
        <v>1.6400000254313201</v>
      </c>
      <c r="V1487">
        <v>0.51166667540868105</v>
      </c>
      <c r="X1487">
        <v>162.6</v>
      </c>
      <c r="Y1487" s="4">
        <v>0.68089999999999995</v>
      </c>
      <c r="AA1487">
        <v>2</v>
      </c>
      <c r="AE1487">
        <v>1.52</v>
      </c>
      <c r="AF1487">
        <v>-0.38900000000000001</v>
      </c>
      <c r="AG1487">
        <v>41.51</v>
      </c>
      <c r="AH1487">
        <v>-33.177840529999997</v>
      </c>
      <c r="AJ1487" s="5">
        <f t="shared" si="47"/>
        <v>27.309210526315788</v>
      </c>
    </row>
    <row r="1488" spans="1:36" x14ac:dyDescent="0.25">
      <c r="A1488" t="s">
        <v>5559</v>
      </c>
      <c r="B1488" t="s">
        <v>5560</v>
      </c>
      <c r="C1488" t="s">
        <v>5563</v>
      </c>
      <c r="D1488" t="str">
        <f t="shared" si="46"/>
        <v>Erisma uncinatum</v>
      </c>
      <c r="E1488" t="s">
        <v>5564</v>
      </c>
      <c r="F1488" t="s">
        <v>116</v>
      </c>
      <c r="G1488">
        <v>137</v>
      </c>
      <c r="H1488">
        <v>51</v>
      </c>
      <c r="I1488">
        <v>3</v>
      </c>
      <c r="J1488">
        <v>5</v>
      </c>
      <c r="K1488" t="s">
        <v>38</v>
      </c>
      <c r="L1488" t="s">
        <v>5564</v>
      </c>
      <c r="M1488">
        <v>612</v>
      </c>
      <c r="N1488">
        <v>12.4</v>
      </c>
      <c r="O1488">
        <v>13</v>
      </c>
      <c r="P1488">
        <v>2</v>
      </c>
      <c r="Q1488">
        <v>2</v>
      </c>
      <c r="R1488">
        <v>13</v>
      </c>
      <c r="S1488">
        <v>209.43333435058599</v>
      </c>
      <c r="T1488" s="4">
        <v>51.599999745686901</v>
      </c>
      <c r="U1488">
        <v>1.5233333508173601</v>
      </c>
      <c r="V1488">
        <v>1.18066664536794</v>
      </c>
      <c r="X1488">
        <v>209.9</v>
      </c>
      <c r="Y1488" s="4">
        <v>0.42949999999999999</v>
      </c>
      <c r="Z1488">
        <v>0.83919999999999995</v>
      </c>
      <c r="AA1488">
        <v>2</v>
      </c>
      <c r="AB1488">
        <v>0.57599999999999996</v>
      </c>
      <c r="AC1488">
        <v>13.396000000000001</v>
      </c>
      <c r="AD1488">
        <v>0.91149999999999998</v>
      </c>
      <c r="AE1488">
        <v>1.67699996381998</v>
      </c>
      <c r="AF1488">
        <v>3.22461009025574</v>
      </c>
      <c r="AG1488">
        <v>45.8059996366501</v>
      </c>
      <c r="AH1488">
        <v>-33.669327440000004</v>
      </c>
      <c r="AJ1488" s="5">
        <f t="shared" si="47"/>
        <v>27.314252012450975</v>
      </c>
    </row>
    <row r="1489" spans="1:36" x14ac:dyDescent="0.25">
      <c r="A1489" t="s">
        <v>1187</v>
      </c>
      <c r="B1489" t="s">
        <v>1416</v>
      </c>
      <c r="C1489" t="s">
        <v>1434</v>
      </c>
      <c r="D1489" t="str">
        <f t="shared" si="46"/>
        <v>Tachigali paraensis</v>
      </c>
      <c r="E1489" t="s">
        <v>1436</v>
      </c>
      <c r="F1489" t="s">
        <v>37</v>
      </c>
      <c r="G1489">
        <v>22</v>
      </c>
      <c r="H1489">
        <v>9</v>
      </c>
      <c r="I1489">
        <v>3</v>
      </c>
      <c r="J1489">
        <v>5</v>
      </c>
      <c r="K1489" t="s">
        <v>38</v>
      </c>
      <c r="L1489" t="s">
        <v>1436</v>
      </c>
      <c r="M1489">
        <v>99</v>
      </c>
      <c r="N1489">
        <v>60</v>
      </c>
      <c r="O1489">
        <v>36</v>
      </c>
      <c r="P1489">
        <v>5</v>
      </c>
      <c r="Q1489">
        <v>4</v>
      </c>
      <c r="R1489">
        <v>35</v>
      </c>
      <c r="S1489">
        <v>285.43332926432299</v>
      </c>
      <c r="T1489" s="4">
        <v>44.5</v>
      </c>
      <c r="U1489">
        <v>2.3833333651224802</v>
      </c>
      <c r="V1489">
        <v>0.48533332347869901</v>
      </c>
      <c r="X1489">
        <v>102.3</v>
      </c>
      <c r="Y1489" s="4">
        <v>0.54</v>
      </c>
      <c r="Z1489">
        <v>1</v>
      </c>
      <c r="AA1489">
        <v>8</v>
      </c>
      <c r="AB1489">
        <v>0.62145489454269398</v>
      </c>
      <c r="AC1489">
        <v>11.7685</v>
      </c>
      <c r="AD1489">
        <v>0.53656283000000005</v>
      </c>
      <c r="AE1489">
        <v>1.95899996906519</v>
      </c>
      <c r="AF1489">
        <v>1.58408999443054</v>
      </c>
      <c r="AG1489">
        <v>53.513997793197603</v>
      </c>
      <c r="AH1489">
        <v>-28.305181430000001</v>
      </c>
      <c r="AJ1489" s="5">
        <f t="shared" si="47"/>
        <v>27.316997773478171</v>
      </c>
    </row>
    <row r="1490" spans="1:36" x14ac:dyDescent="0.25">
      <c r="A1490" t="s">
        <v>124</v>
      </c>
      <c r="B1490" t="s">
        <v>336</v>
      </c>
      <c r="C1490" t="s">
        <v>340</v>
      </c>
      <c r="D1490" t="str">
        <f t="shared" si="46"/>
        <v>Xylopia nitida</v>
      </c>
      <c r="E1490" t="s">
        <v>356</v>
      </c>
      <c r="F1490" t="s">
        <v>89</v>
      </c>
      <c r="G1490">
        <v>65</v>
      </c>
      <c r="H1490">
        <v>221</v>
      </c>
      <c r="I1490">
        <v>3</v>
      </c>
      <c r="J1490">
        <v>5</v>
      </c>
      <c r="K1490" t="s">
        <v>38</v>
      </c>
      <c r="L1490" t="s">
        <v>356</v>
      </c>
      <c r="M1490">
        <v>23</v>
      </c>
      <c r="N1490">
        <v>26.1</v>
      </c>
      <c r="O1490">
        <v>30</v>
      </c>
      <c r="P1490">
        <v>5</v>
      </c>
      <c r="Q1490">
        <v>3</v>
      </c>
      <c r="R1490">
        <v>15</v>
      </c>
      <c r="S1490">
        <v>293.53332519531301</v>
      </c>
      <c r="T1490" s="4">
        <v>48.299999237060497</v>
      </c>
      <c r="U1490">
        <v>1.5633333126703901</v>
      </c>
      <c r="V1490">
        <v>0.10966667036215499</v>
      </c>
      <c r="X1490">
        <v>30.9</v>
      </c>
      <c r="Y1490" s="4">
        <v>0.62849999999999995</v>
      </c>
      <c r="AA1490">
        <v>13</v>
      </c>
      <c r="AE1490">
        <v>1.8</v>
      </c>
      <c r="AF1490">
        <v>0.64900000000000002</v>
      </c>
      <c r="AG1490">
        <v>49.21</v>
      </c>
      <c r="AH1490">
        <v>-30.015250770000002</v>
      </c>
      <c r="AJ1490" s="5">
        <f t="shared" si="47"/>
        <v>27.338888888888889</v>
      </c>
    </row>
    <row r="1491" spans="1:36" x14ac:dyDescent="0.25">
      <c r="A1491" t="s">
        <v>4889</v>
      </c>
      <c r="B1491" t="s">
        <v>5067</v>
      </c>
      <c r="C1491" t="s">
        <v>5153</v>
      </c>
      <c r="D1491" t="str">
        <f t="shared" si="46"/>
        <v>Pouteria gonggrijpii</v>
      </c>
      <c r="E1491" t="s">
        <v>5178</v>
      </c>
      <c r="F1491" t="s">
        <v>116</v>
      </c>
      <c r="G1491">
        <v>141</v>
      </c>
      <c r="H1491">
        <v>67</v>
      </c>
      <c r="I1491">
        <v>3</v>
      </c>
      <c r="J1491">
        <v>5</v>
      </c>
      <c r="K1491" t="s">
        <v>38</v>
      </c>
      <c r="L1491" t="s">
        <v>5178</v>
      </c>
      <c r="M1491">
        <v>560</v>
      </c>
      <c r="N1491">
        <v>11.8</v>
      </c>
      <c r="O1491">
        <v>17</v>
      </c>
      <c r="P1491">
        <v>3</v>
      </c>
      <c r="Q1491">
        <v>3</v>
      </c>
      <c r="R1491">
        <v>15</v>
      </c>
      <c r="S1491">
        <v>309.23333740234398</v>
      </c>
      <c r="T1491" s="4">
        <v>53.5</v>
      </c>
      <c r="U1491">
        <v>3.0433332920074498</v>
      </c>
      <c r="V1491">
        <v>0.98533332347869895</v>
      </c>
      <c r="X1491">
        <v>182.2</v>
      </c>
      <c r="Y1491" s="4">
        <v>0.66059999999999997</v>
      </c>
      <c r="Z1491">
        <v>0.55869999999999997</v>
      </c>
      <c r="AC1491">
        <v>13.4985</v>
      </c>
      <c r="AD1491">
        <v>2.4365000000000001</v>
      </c>
      <c r="AE1491">
        <v>1.837</v>
      </c>
      <c r="AF1491">
        <v>6.7089999999999996</v>
      </c>
      <c r="AG1491">
        <v>50.249000000000002</v>
      </c>
      <c r="AJ1491" s="5">
        <f t="shared" si="47"/>
        <v>27.353837778987483</v>
      </c>
    </row>
    <row r="1492" spans="1:36" x14ac:dyDescent="0.25">
      <c r="A1492" t="s">
        <v>2969</v>
      </c>
      <c r="B1492" t="s">
        <v>2999</v>
      </c>
      <c r="C1492" t="s">
        <v>3012</v>
      </c>
      <c r="D1492" t="str">
        <f t="shared" si="46"/>
        <v>Eschweilera coriacea</v>
      </c>
      <c r="E1492" t="s">
        <v>3034</v>
      </c>
      <c r="F1492" t="s">
        <v>74</v>
      </c>
      <c r="G1492">
        <v>13</v>
      </c>
      <c r="H1492">
        <v>18</v>
      </c>
      <c r="I1492">
        <v>3</v>
      </c>
      <c r="J1492">
        <v>5</v>
      </c>
      <c r="K1492" t="s">
        <v>38</v>
      </c>
      <c r="L1492" t="s">
        <v>3034</v>
      </c>
      <c r="M1492">
        <v>307</v>
      </c>
      <c r="N1492">
        <v>70</v>
      </c>
      <c r="O1492">
        <v>30</v>
      </c>
      <c r="P1492">
        <v>5</v>
      </c>
      <c r="Q1492">
        <v>5</v>
      </c>
      <c r="R1492">
        <v>30</v>
      </c>
      <c r="S1492">
        <v>251.333338419596</v>
      </c>
      <c r="T1492" s="4">
        <v>63.299999237060497</v>
      </c>
      <c r="U1492">
        <v>2.0499999523162802</v>
      </c>
      <c r="V1492">
        <v>1.2173333168029801</v>
      </c>
      <c r="X1492">
        <v>244.4</v>
      </c>
      <c r="Y1492" s="4">
        <v>0.64</v>
      </c>
      <c r="Z1492">
        <v>0.63</v>
      </c>
      <c r="AA1492">
        <v>10</v>
      </c>
      <c r="AB1492">
        <v>0.61399999999999999</v>
      </c>
      <c r="AC1492">
        <v>9.4507100000000008</v>
      </c>
      <c r="AD1492">
        <v>3.9620000000000002</v>
      </c>
      <c r="AE1492">
        <v>1.88800003379583</v>
      </c>
      <c r="AF1492">
        <v>2.1675100326538099</v>
      </c>
      <c r="AG1492">
        <v>51.653999090194702</v>
      </c>
      <c r="AH1492">
        <v>-31.459624560000002</v>
      </c>
      <c r="AJ1492" s="5">
        <f t="shared" si="47"/>
        <v>27.359109197865941</v>
      </c>
    </row>
    <row r="1493" spans="1:36" x14ac:dyDescent="0.25">
      <c r="A1493" t="s">
        <v>5559</v>
      </c>
      <c r="B1493" t="s">
        <v>5569</v>
      </c>
      <c r="C1493" t="s">
        <v>6356</v>
      </c>
      <c r="D1493" t="str">
        <f t="shared" si="46"/>
        <v>Qualea sp, B1</v>
      </c>
      <c r="E1493" t="s">
        <v>5627</v>
      </c>
      <c r="F1493" t="s">
        <v>40</v>
      </c>
      <c r="G1493">
        <v>55</v>
      </c>
      <c r="H1493">
        <v>85</v>
      </c>
      <c r="I1493">
        <v>3</v>
      </c>
      <c r="J1493">
        <v>4</v>
      </c>
      <c r="K1493" t="s">
        <v>38</v>
      </c>
      <c r="L1493" t="s">
        <v>5627</v>
      </c>
      <c r="M1493">
        <v>677</v>
      </c>
      <c r="N1493">
        <v>35.299999999999997</v>
      </c>
      <c r="O1493">
        <v>25</v>
      </c>
      <c r="P1493">
        <v>4</v>
      </c>
      <c r="Q1493">
        <v>4</v>
      </c>
      <c r="R1493">
        <v>25</v>
      </c>
      <c r="S1493">
        <v>237.89999898274701</v>
      </c>
      <c r="T1493" s="4">
        <v>62.100001017252602</v>
      </c>
      <c r="U1493">
        <v>0.92999997735023499</v>
      </c>
      <c r="V1493">
        <v>0.143666662275791</v>
      </c>
      <c r="X1493">
        <v>38.1</v>
      </c>
      <c r="Y1493" s="4">
        <v>0.60640000000000005</v>
      </c>
      <c r="Z1493">
        <v>0.75249999999999995</v>
      </c>
      <c r="AB1493">
        <v>0.36399999999999999</v>
      </c>
      <c r="AC1493">
        <v>11.1435</v>
      </c>
      <c r="AD1493">
        <v>1.9724999999999999</v>
      </c>
      <c r="AE1493">
        <v>1.6939999535679799</v>
      </c>
      <c r="AF1493">
        <v>-1.49023997783661</v>
      </c>
      <c r="AG1493">
        <v>46.347999572753899</v>
      </c>
      <c r="AH1493">
        <v>-30.768191989999998</v>
      </c>
      <c r="AJ1493" s="5">
        <f t="shared" si="47"/>
        <v>27.360094948723955</v>
      </c>
    </row>
    <row r="1494" spans="1:36" x14ac:dyDescent="0.25">
      <c r="A1494" t="s">
        <v>526</v>
      </c>
      <c r="B1494" t="s">
        <v>687</v>
      </c>
      <c r="C1494" t="s">
        <v>688</v>
      </c>
      <c r="D1494" t="str">
        <f t="shared" si="46"/>
        <v>Oenocarpus bacaba</v>
      </c>
      <c r="E1494" t="s">
        <v>690</v>
      </c>
      <c r="F1494" t="s">
        <v>74</v>
      </c>
      <c r="I1494">
        <v>1</v>
      </c>
      <c r="J1494">
        <v>5</v>
      </c>
      <c r="K1494" t="s">
        <v>38</v>
      </c>
      <c r="L1494" t="s">
        <v>690</v>
      </c>
      <c r="M1494">
        <v>44</v>
      </c>
      <c r="P1494">
        <v>4</v>
      </c>
      <c r="Q1494">
        <v>3</v>
      </c>
      <c r="R1494">
        <v>25</v>
      </c>
      <c r="S1494">
        <v>396</v>
      </c>
      <c r="T1494" s="4">
        <v>50.200000762939503</v>
      </c>
      <c r="U1494">
        <v>7.6199998855590803</v>
      </c>
      <c r="V1494">
        <v>0.86199998855590798</v>
      </c>
      <c r="X1494">
        <v>54.2</v>
      </c>
      <c r="AE1494">
        <v>1.8719999119639401</v>
      </c>
      <c r="AF1494">
        <v>1.8425600528717001</v>
      </c>
      <c r="AG1494">
        <v>51.260000467300401</v>
      </c>
      <c r="AH1494">
        <v>-31.859810809999999</v>
      </c>
      <c r="AJ1494" s="5">
        <f t="shared" si="47"/>
        <v>27.382480169842985</v>
      </c>
    </row>
    <row r="1495" spans="1:36" x14ac:dyDescent="0.25">
      <c r="A1495" t="s">
        <v>1187</v>
      </c>
      <c r="B1495" t="s">
        <v>1401</v>
      </c>
      <c r="C1495" t="s">
        <v>6376</v>
      </c>
      <c r="D1495" t="str">
        <f t="shared" si="46"/>
        <v>Peltogyne sp, 1 (DS)</v>
      </c>
      <c r="E1495" t="s">
        <v>1405</v>
      </c>
      <c r="F1495" t="s">
        <v>40</v>
      </c>
      <c r="G1495">
        <v>6</v>
      </c>
      <c r="H1495">
        <v>7</v>
      </c>
      <c r="I1495">
        <v>3</v>
      </c>
      <c r="J1495">
        <v>4</v>
      </c>
      <c r="K1495" t="s">
        <v>38</v>
      </c>
      <c r="L1495" t="s">
        <v>1405</v>
      </c>
      <c r="M1495">
        <v>94</v>
      </c>
      <c r="N1495">
        <v>36.9</v>
      </c>
      <c r="O1495">
        <v>32</v>
      </c>
      <c r="P1495">
        <v>5</v>
      </c>
      <c r="Q1495">
        <v>4</v>
      </c>
      <c r="R1495">
        <v>32</v>
      </c>
      <c r="S1495">
        <v>254.86666361490899</v>
      </c>
      <c r="T1495" s="4">
        <v>54.099999745686901</v>
      </c>
      <c r="U1495">
        <v>2.02333331108093</v>
      </c>
      <c r="V1495">
        <v>0.50599999229113302</v>
      </c>
      <c r="X1495">
        <v>120.9</v>
      </c>
      <c r="Y1495" s="4">
        <v>0.80249999999999999</v>
      </c>
      <c r="Z1495">
        <v>0.4259</v>
      </c>
      <c r="AB1495">
        <v>0.78400000000000003</v>
      </c>
      <c r="AC1495">
        <v>6.7729999999999997</v>
      </c>
      <c r="AD1495">
        <v>2.1644999999999999</v>
      </c>
      <c r="AE1495">
        <v>1.84400007128716</v>
      </c>
      <c r="AF1495">
        <v>2.0125000476837198</v>
      </c>
      <c r="AG1495">
        <v>50.520998239517198</v>
      </c>
      <c r="AH1495">
        <v>-29.033629659999999</v>
      </c>
      <c r="AJ1495" s="5">
        <f t="shared" si="47"/>
        <v>27.397503409125264</v>
      </c>
    </row>
    <row r="1496" spans="1:36" x14ac:dyDescent="0.25">
      <c r="A1496" t="s">
        <v>2042</v>
      </c>
      <c r="B1496" t="s">
        <v>2089</v>
      </c>
      <c r="C1496" t="s">
        <v>6377</v>
      </c>
      <c r="D1496" t="str">
        <f t="shared" si="46"/>
        <v>Symphonia sp, 1</v>
      </c>
      <c r="E1496" t="s">
        <v>2100</v>
      </c>
      <c r="F1496" t="s">
        <v>89</v>
      </c>
      <c r="G1496">
        <v>26</v>
      </c>
      <c r="H1496">
        <v>195</v>
      </c>
      <c r="I1496">
        <v>3</v>
      </c>
      <c r="J1496">
        <v>5</v>
      </c>
      <c r="K1496" t="s">
        <v>38</v>
      </c>
      <c r="L1496" t="s">
        <v>2100</v>
      </c>
      <c r="M1496">
        <v>164</v>
      </c>
      <c r="N1496">
        <v>17.2</v>
      </c>
      <c r="O1496">
        <v>20</v>
      </c>
      <c r="P1496">
        <v>3</v>
      </c>
      <c r="Q1496">
        <v>5</v>
      </c>
      <c r="R1496">
        <v>17</v>
      </c>
      <c r="S1496">
        <v>288.33333333333297</v>
      </c>
      <c r="T1496" s="4">
        <v>74.766666412353501</v>
      </c>
      <c r="U1496">
        <v>1.1066666444142701</v>
      </c>
      <c r="V1496">
        <v>0.25166667004426302</v>
      </c>
      <c r="X1496">
        <v>69.099999999999994</v>
      </c>
      <c r="Y1496" s="4">
        <v>0.59299999999999997</v>
      </c>
      <c r="AA1496">
        <v>5</v>
      </c>
      <c r="AE1496">
        <v>1.66</v>
      </c>
      <c r="AF1496">
        <v>-0.45200000000000001</v>
      </c>
      <c r="AG1496">
        <v>45.48</v>
      </c>
      <c r="AH1496">
        <v>-31.59185729</v>
      </c>
      <c r="AJ1496" s="5">
        <f t="shared" si="47"/>
        <v>27.397590361445783</v>
      </c>
    </row>
    <row r="1497" spans="1:36" x14ac:dyDescent="0.25">
      <c r="A1497" t="s">
        <v>1606</v>
      </c>
      <c r="B1497" t="s">
        <v>1633</v>
      </c>
      <c r="C1497" t="s">
        <v>6356</v>
      </c>
      <c r="D1497" t="str">
        <f t="shared" si="46"/>
        <v>Maytenus sp, B1</v>
      </c>
      <c r="E1497" t="s">
        <v>1652</v>
      </c>
      <c r="F1497" t="s">
        <v>116</v>
      </c>
      <c r="G1497">
        <v>119</v>
      </c>
      <c r="H1497">
        <v>58</v>
      </c>
      <c r="I1497">
        <v>3</v>
      </c>
      <c r="J1497">
        <v>4</v>
      </c>
      <c r="K1497" t="s">
        <v>38</v>
      </c>
      <c r="L1497" t="s">
        <v>1652</v>
      </c>
      <c r="M1497">
        <v>115</v>
      </c>
      <c r="N1497">
        <v>12.5</v>
      </c>
      <c r="O1497">
        <v>10</v>
      </c>
      <c r="P1497">
        <v>1</v>
      </c>
      <c r="Q1497">
        <v>1</v>
      </c>
      <c r="R1497">
        <v>2</v>
      </c>
      <c r="S1497">
        <v>198.333333333333</v>
      </c>
      <c r="T1497" s="4">
        <v>47.5</v>
      </c>
      <c r="U1497">
        <v>1.5599999825159701</v>
      </c>
      <c r="V1497">
        <v>0.528333326180776</v>
      </c>
      <c r="X1497">
        <v>207.7</v>
      </c>
      <c r="AA1497">
        <v>2</v>
      </c>
      <c r="AE1497">
        <v>1.69</v>
      </c>
      <c r="AF1497">
        <v>3.4079999999999999</v>
      </c>
      <c r="AG1497">
        <v>46.31</v>
      </c>
      <c r="AH1497">
        <v>-36.44497819</v>
      </c>
      <c r="AJ1497" s="5">
        <f t="shared" si="47"/>
        <v>27.402366863905328</v>
      </c>
    </row>
    <row r="1498" spans="1:36" x14ac:dyDescent="0.25">
      <c r="A1498" t="s">
        <v>5395</v>
      </c>
      <c r="B1498" t="s">
        <v>5396</v>
      </c>
      <c r="C1498" t="s">
        <v>5410</v>
      </c>
      <c r="D1498" t="str">
        <f t="shared" si="46"/>
        <v>Sterculia pruriens</v>
      </c>
      <c r="E1498" t="s">
        <v>5432</v>
      </c>
      <c r="F1498" t="s">
        <v>42</v>
      </c>
      <c r="G1498">
        <v>7</v>
      </c>
      <c r="H1498">
        <v>318</v>
      </c>
      <c r="I1498">
        <v>3</v>
      </c>
      <c r="J1498">
        <v>5</v>
      </c>
      <c r="K1498" t="s">
        <v>38</v>
      </c>
      <c r="L1498" t="s">
        <v>5432</v>
      </c>
      <c r="M1498">
        <v>598</v>
      </c>
      <c r="N1498">
        <v>44</v>
      </c>
      <c r="O1498">
        <v>36</v>
      </c>
      <c r="P1498">
        <v>4</v>
      </c>
      <c r="Q1498">
        <v>4</v>
      </c>
      <c r="R1498">
        <v>27</v>
      </c>
      <c r="S1498">
        <v>258</v>
      </c>
      <c r="T1498" s="4">
        <v>55.900000254313099</v>
      </c>
      <c r="U1498">
        <v>1.5033333301544201</v>
      </c>
      <c r="V1498">
        <v>1.97399997711182</v>
      </c>
      <c r="X1498">
        <v>601.79999999999995</v>
      </c>
      <c r="AE1498">
        <v>1.84899996966124</v>
      </c>
      <c r="AF1498">
        <v>0.54185998439788796</v>
      </c>
      <c r="AG1498">
        <v>50.6889998912811</v>
      </c>
      <c r="AH1498">
        <v>-31.498093770000001</v>
      </c>
      <c r="AJ1498" s="5">
        <f t="shared" si="47"/>
        <v>27.414278379121857</v>
      </c>
    </row>
    <row r="1499" spans="1:36" x14ac:dyDescent="0.25">
      <c r="A1499" t="s">
        <v>2042</v>
      </c>
      <c r="B1499" t="s">
        <v>2089</v>
      </c>
      <c r="C1499" t="s">
        <v>6377</v>
      </c>
      <c r="D1499" t="str">
        <f t="shared" si="46"/>
        <v>Symphonia sp, 1</v>
      </c>
      <c r="E1499" t="s">
        <v>2105</v>
      </c>
      <c r="F1499" t="s">
        <v>89</v>
      </c>
      <c r="G1499">
        <v>62</v>
      </c>
      <c r="H1499">
        <v>147</v>
      </c>
      <c r="I1499">
        <v>3</v>
      </c>
      <c r="J1499">
        <v>5</v>
      </c>
      <c r="K1499" t="s">
        <v>38</v>
      </c>
      <c r="L1499" t="s">
        <v>2105</v>
      </c>
      <c r="M1499">
        <v>164</v>
      </c>
      <c r="N1499">
        <v>23.2</v>
      </c>
      <c r="O1499">
        <v>19</v>
      </c>
      <c r="P1499">
        <v>3</v>
      </c>
      <c r="Q1499">
        <v>2</v>
      </c>
      <c r="R1499">
        <v>19</v>
      </c>
      <c r="S1499">
        <v>306.66666666666703</v>
      </c>
      <c r="T1499" s="4">
        <v>59.133332570393897</v>
      </c>
      <c r="U1499">
        <v>0.72999999920527103</v>
      </c>
      <c r="V1499">
        <v>0.18533333142598499</v>
      </c>
      <c r="X1499">
        <v>55.1</v>
      </c>
      <c r="AE1499">
        <v>1.64</v>
      </c>
      <c r="AF1499">
        <v>-2.4159999999999999</v>
      </c>
      <c r="AG1499">
        <v>45.01</v>
      </c>
      <c r="AH1499">
        <v>-29.803982090000002</v>
      </c>
      <c r="AJ1499" s="5">
        <f t="shared" si="47"/>
        <v>27.445121951219512</v>
      </c>
    </row>
    <row r="1500" spans="1:36" x14ac:dyDescent="0.25">
      <c r="A1500" t="s">
        <v>4889</v>
      </c>
      <c r="B1500" t="s">
        <v>5067</v>
      </c>
      <c r="C1500" t="s">
        <v>4370</v>
      </c>
      <c r="D1500" t="str">
        <f t="shared" si="46"/>
        <v>Pouteria decorticans</v>
      </c>
      <c r="E1500" t="s">
        <v>5106</v>
      </c>
      <c r="F1500" t="s">
        <v>116</v>
      </c>
      <c r="G1500">
        <v>192</v>
      </c>
      <c r="H1500">
        <v>68</v>
      </c>
      <c r="I1500">
        <v>3</v>
      </c>
      <c r="J1500">
        <v>5</v>
      </c>
      <c r="K1500" t="s">
        <v>38</v>
      </c>
      <c r="L1500" t="s">
        <v>5106</v>
      </c>
      <c r="M1500">
        <v>555</v>
      </c>
      <c r="N1500">
        <v>23.1</v>
      </c>
      <c r="O1500">
        <v>23</v>
      </c>
      <c r="P1500">
        <v>3</v>
      </c>
      <c r="Q1500">
        <v>3</v>
      </c>
      <c r="R1500">
        <v>23</v>
      </c>
      <c r="S1500">
        <v>253.53333536783899</v>
      </c>
      <c r="T1500" s="4">
        <v>61.966667175292997</v>
      </c>
      <c r="U1500">
        <v>2.2099999586741101</v>
      </c>
      <c r="V1500">
        <v>1.0716666777928701</v>
      </c>
      <c r="X1500">
        <v>239.1</v>
      </c>
      <c r="AE1500">
        <v>1.86299998313189</v>
      </c>
      <c r="AF1500">
        <v>3.2810900211334202</v>
      </c>
      <c r="AG1500">
        <v>51.130998134613002</v>
      </c>
      <c r="AH1500">
        <v>-31.837581700000001</v>
      </c>
      <c r="AJ1500" s="5">
        <f t="shared" si="47"/>
        <v>27.445517228967798</v>
      </c>
    </row>
    <row r="1501" spans="1:36" x14ac:dyDescent="0.25">
      <c r="A1501" t="s">
        <v>2969</v>
      </c>
      <c r="B1501" t="s">
        <v>2999</v>
      </c>
      <c r="C1501" t="s">
        <v>3012</v>
      </c>
      <c r="D1501" t="str">
        <f t="shared" si="46"/>
        <v>Eschweilera coriacea</v>
      </c>
      <c r="E1501" t="s">
        <v>3019</v>
      </c>
      <c r="F1501" t="s">
        <v>37</v>
      </c>
      <c r="G1501">
        <v>56</v>
      </c>
      <c r="H1501">
        <v>10</v>
      </c>
      <c r="I1501">
        <v>3</v>
      </c>
      <c r="J1501">
        <v>5</v>
      </c>
      <c r="K1501" t="s">
        <v>38</v>
      </c>
      <c r="L1501" t="s">
        <v>3019</v>
      </c>
      <c r="M1501">
        <v>307</v>
      </c>
      <c r="N1501">
        <v>15.9</v>
      </c>
      <c r="O1501">
        <v>18</v>
      </c>
      <c r="P1501">
        <v>3</v>
      </c>
      <c r="Q1501">
        <v>3</v>
      </c>
      <c r="R1501">
        <v>18</v>
      </c>
      <c r="S1501">
        <v>276.53332519531301</v>
      </c>
      <c r="T1501" s="4">
        <v>57.400000254313099</v>
      </c>
      <c r="U1501">
        <v>2.5700000127156599</v>
      </c>
      <c r="V1501">
        <v>1.2350000143051101</v>
      </c>
      <c r="X1501">
        <v>252.8</v>
      </c>
      <c r="AA1501">
        <v>3</v>
      </c>
      <c r="AE1501">
        <v>1.8670000135898599</v>
      </c>
      <c r="AF1501">
        <v>2.1417899131774898</v>
      </c>
      <c r="AG1501">
        <v>51.2929975986481</v>
      </c>
      <c r="AH1501">
        <v>-31.821462230000002</v>
      </c>
      <c r="AJ1501" s="5">
        <f t="shared" si="47"/>
        <v>27.473485391155481</v>
      </c>
    </row>
    <row r="1502" spans="1:36" x14ac:dyDescent="0.25">
      <c r="A1502" t="s">
        <v>1661</v>
      </c>
      <c r="B1502" t="s">
        <v>1747</v>
      </c>
      <c r="C1502" t="s">
        <v>1924</v>
      </c>
      <c r="D1502" t="str">
        <f t="shared" si="46"/>
        <v>Licania majuscula</v>
      </c>
      <c r="E1502" t="s">
        <v>1926</v>
      </c>
      <c r="F1502" t="s">
        <v>37</v>
      </c>
      <c r="G1502">
        <v>23</v>
      </c>
      <c r="H1502">
        <v>8</v>
      </c>
      <c r="I1502">
        <v>3</v>
      </c>
      <c r="J1502">
        <v>5</v>
      </c>
      <c r="K1502" t="s">
        <v>38</v>
      </c>
      <c r="L1502" t="s">
        <v>1926</v>
      </c>
      <c r="M1502">
        <v>145</v>
      </c>
      <c r="N1502">
        <v>42.2</v>
      </c>
      <c r="O1502">
        <v>32</v>
      </c>
      <c r="P1502">
        <v>5</v>
      </c>
      <c r="Q1502">
        <v>5</v>
      </c>
      <c r="R1502">
        <v>32</v>
      </c>
      <c r="S1502">
        <v>331.33333333333297</v>
      </c>
      <c r="T1502" s="4">
        <v>50.5</v>
      </c>
      <c r="U1502">
        <v>3.0966665744781499</v>
      </c>
      <c r="V1502">
        <v>0.61099998156229696</v>
      </c>
      <c r="X1502">
        <v>113.7</v>
      </c>
      <c r="Y1502" s="4">
        <v>0.77</v>
      </c>
      <c r="Z1502">
        <v>0.47</v>
      </c>
      <c r="AA1502">
        <v>3</v>
      </c>
      <c r="AB1502">
        <v>0.72297722101211503</v>
      </c>
      <c r="AC1502">
        <v>7.1647499999999997</v>
      </c>
      <c r="AD1502">
        <v>0.84970449999999997</v>
      </c>
      <c r="AE1502">
        <v>1.6340000554919201</v>
      </c>
      <c r="AF1502">
        <v>1.7807699441909799</v>
      </c>
      <c r="AG1502">
        <v>44.916999340057401</v>
      </c>
      <c r="AH1502">
        <v>-31.275276269999999</v>
      </c>
      <c r="AJ1502" s="5">
        <f t="shared" si="47"/>
        <v>27.488982750698266</v>
      </c>
    </row>
    <row r="1503" spans="1:36" x14ac:dyDescent="0.25">
      <c r="A1503" t="s">
        <v>4794</v>
      </c>
      <c r="B1503" t="s">
        <v>122</v>
      </c>
      <c r="C1503" t="s">
        <v>6381</v>
      </c>
      <c r="D1503" t="str">
        <f t="shared" si="46"/>
        <v>IND sp, B7</v>
      </c>
      <c r="E1503" t="s">
        <v>4887</v>
      </c>
      <c r="F1503" t="s">
        <v>74</v>
      </c>
      <c r="G1503">
        <v>57</v>
      </c>
      <c r="H1503">
        <v>42</v>
      </c>
      <c r="I1503">
        <v>3</v>
      </c>
      <c r="J1503">
        <v>4</v>
      </c>
      <c r="K1503" t="s">
        <v>38</v>
      </c>
      <c r="L1503" t="s">
        <v>4887</v>
      </c>
      <c r="M1503">
        <v>645</v>
      </c>
      <c r="N1503">
        <v>22</v>
      </c>
      <c r="O1503">
        <v>25</v>
      </c>
      <c r="P1503">
        <v>3</v>
      </c>
      <c r="Q1503">
        <v>3</v>
      </c>
      <c r="R1503">
        <v>20</v>
      </c>
      <c r="S1503">
        <v>257.56666564941401</v>
      </c>
      <c r="T1503" s="4">
        <v>58.433333079020201</v>
      </c>
      <c r="U1503">
        <v>2.20666666825612</v>
      </c>
      <c r="V1503">
        <v>0.54899999499320995</v>
      </c>
      <c r="X1503">
        <v>156.19999999999999</v>
      </c>
      <c r="Y1503" s="4">
        <v>0.73</v>
      </c>
      <c r="Z1503">
        <v>0.48</v>
      </c>
      <c r="AA1503">
        <v>5</v>
      </c>
      <c r="AB1503">
        <v>0.55100000000000005</v>
      </c>
      <c r="AC1503">
        <v>11.706200000000001</v>
      </c>
      <c r="AD1503">
        <v>2.8490000000000002</v>
      </c>
      <c r="AE1503">
        <v>1.78299993276596</v>
      </c>
      <c r="AF1503">
        <v>1.7701100111007699</v>
      </c>
      <c r="AG1503">
        <v>49.022001028060899</v>
      </c>
      <c r="AH1503">
        <v>-31.871614770000001</v>
      </c>
      <c r="AJ1503" s="5">
        <f t="shared" si="47"/>
        <v>27.494112662143113</v>
      </c>
    </row>
    <row r="1504" spans="1:36" x14ac:dyDescent="0.25">
      <c r="A1504" t="s">
        <v>1187</v>
      </c>
      <c r="B1504" t="s">
        <v>1280</v>
      </c>
      <c r="C1504" t="s">
        <v>1363</v>
      </c>
      <c r="D1504" t="str">
        <f t="shared" si="46"/>
        <v>Eperua grandiflora</v>
      </c>
      <c r="E1504" t="s">
        <v>1373</v>
      </c>
      <c r="F1504" t="s">
        <v>89</v>
      </c>
      <c r="G1504">
        <v>41</v>
      </c>
      <c r="H1504">
        <v>187</v>
      </c>
      <c r="I1504">
        <v>3</v>
      </c>
      <c r="J1504">
        <v>5</v>
      </c>
      <c r="K1504" t="s">
        <v>38</v>
      </c>
      <c r="L1504" t="s">
        <v>1373</v>
      </c>
      <c r="M1504">
        <v>90</v>
      </c>
      <c r="N1504">
        <v>39.200000000000003</v>
      </c>
      <c r="O1504">
        <v>37</v>
      </c>
      <c r="P1504">
        <v>5</v>
      </c>
      <c r="Q1504">
        <v>5</v>
      </c>
      <c r="R1504">
        <v>26</v>
      </c>
      <c r="S1504">
        <v>369.33333333333297</v>
      </c>
      <c r="T1504" s="4">
        <v>64.199999491373703</v>
      </c>
      <c r="U1504">
        <v>2.6033333937327101</v>
      </c>
      <c r="V1504">
        <v>0.39533332983652802</v>
      </c>
      <c r="X1504">
        <v>68</v>
      </c>
      <c r="AE1504">
        <v>1.82</v>
      </c>
      <c r="AF1504">
        <v>-0.29199999999999998</v>
      </c>
      <c r="AG1504">
        <v>50.04</v>
      </c>
      <c r="AH1504">
        <v>-27.935956109999999</v>
      </c>
      <c r="AJ1504" s="5">
        <f t="shared" si="47"/>
        <v>27.494505494505493</v>
      </c>
    </row>
    <row r="1505" spans="1:36" x14ac:dyDescent="0.25">
      <c r="A1505" t="s">
        <v>2969</v>
      </c>
      <c r="B1505" t="s">
        <v>3400</v>
      </c>
      <c r="C1505" t="s">
        <v>3445</v>
      </c>
      <c r="D1505" t="str">
        <f t="shared" si="46"/>
        <v>Lecythis persistens</v>
      </c>
      <c r="E1505" t="s">
        <v>3510</v>
      </c>
      <c r="F1505" t="s">
        <v>89</v>
      </c>
      <c r="G1505">
        <v>4</v>
      </c>
      <c r="H1505">
        <v>221</v>
      </c>
      <c r="I1505">
        <v>3</v>
      </c>
      <c r="J1505">
        <v>5</v>
      </c>
      <c r="K1505" t="s">
        <v>38</v>
      </c>
      <c r="L1505" t="s">
        <v>3510</v>
      </c>
      <c r="M1505">
        <v>327</v>
      </c>
      <c r="N1505">
        <v>13.1</v>
      </c>
      <c r="O1505">
        <v>17</v>
      </c>
      <c r="P1505">
        <v>3</v>
      </c>
      <c r="Q1505">
        <v>3</v>
      </c>
      <c r="R1505">
        <v>17</v>
      </c>
      <c r="S1505">
        <v>325.13334147135402</v>
      </c>
      <c r="T1505" s="4">
        <v>69.100001017252595</v>
      </c>
      <c r="U1505">
        <v>3.3866666158040402</v>
      </c>
      <c r="V1505">
        <v>1.5583333174387599</v>
      </c>
      <c r="X1505">
        <v>256.60000000000002</v>
      </c>
      <c r="Y1505" s="4">
        <v>0.71660000000000001</v>
      </c>
      <c r="AE1505">
        <v>1.85</v>
      </c>
      <c r="AF1505">
        <v>1.1200000000000001</v>
      </c>
      <c r="AG1505">
        <v>50.88</v>
      </c>
      <c r="AH1505">
        <v>-31.941265309999999</v>
      </c>
      <c r="AJ1505" s="5">
        <f t="shared" si="47"/>
        <v>27.502702702702702</v>
      </c>
    </row>
    <row r="1506" spans="1:36" x14ac:dyDescent="0.25">
      <c r="A1506" t="s">
        <v>4889</v>
      </c>
      <c r="B1506" t="s">
        <v>4958</v>
      </c>
      <c r="C1506" t="s">
        <v>4959</v>
      </c>
      <c r="D1506" t="str">
        <f t="shared" si="46"/>
        <v>Manilkara bidentata</v>
      </c>
      <c r="E1506" t="s">
        <v>4972</v>
      </c>
      <c r="F1506" t="s">
        <v>40</v>
      </c>
      <c r="G1506">
        <v>19</v>
      </c>
      <c r="H1506">
        <v>80</v>
      </c>
      <c r="I1506">
        <v>3</v>
      </c>
      <c r="J1506">
        <v>5</v>
      </c>
      <c r="K1506" t="s">
        <v>38</v>
      </c>
      <c r="L1506" t="s">
        <v>4972</v>
      </c>
      <c r="M1506">
        <v>537</v>
      </c>
      <c r="N1506">
        <v>62.4</v>
      </c>
      <c r="O1506">
        <v>33</v>
      </c>
      <c r="P1506">
        <v>5</v>
      </c>
      <c r="Q1506">
        <v>4</v>
      </c>
      <c r="R1506">
        <v>30</v>
      </c>
      <c r="S1506">
        <v>354.09999593099002</v>
      </c>
      <c r="T1506" s="4">
        <v>70.500002543131501</v>
      </c>
      <c r="U1506">
        <v>2.1033332745234201</v>
      </c>
      <c r="V1506">
        <v>1.18833335240682</v>
      </c>
      <c r="X1506">
        <v>206.9</v>
      </c>
      <c r="AE1506">
        <v>1.76599994301796</v>
      </c>
      <c r="AF1506">
        <v>2.1477699279785201</v>
      </c>
      <c r="AG1506">
        <v>48.570999503135702</v>
      </c>
      <c r="AH1506">
        <v>-29.928723600000001</v>
      </c>
      <c r="AJ1506" s="5">
        <f t="shared" si="47"/>
        <v>27.503398114572725</v>
      </c>
    </row>
    <row r="1507" spans="1:36" x14ac:dyDescent="0.25">
      <c r="A1507" t="s">
        <v>2783</v>
      </c>
      <c r="B1507" t="s">
        <v>122</v>
      </c>
      <c r="C1507" t="s">
        <v>6382</v>
      </c>
      <c r="D1507" t="str">
        <f t="shared" si="46"/>
        <v>IND sp, B29</v>
      </c>
      <c r="E1507" t="s">
        <v>2940</v>
      </c>
      <c r="F1507" t="s">
        <v>74</v>
      </c>
      <c r="G1507">
        <v>91</v>
      </c>
      <c r="H1507">
        <v>52</v>
      </c>
      <c r="I1507">
        <v>3</v>
      </c>
      <c r="J1507">
        <v>4</v>
      </c>
      <c r="K1507" t="s">
        <v>38</v>
      </c>
      <c r="L1507" t="s">
        <v>2940</v>
      </c>
      <c r="M1507">
        <v>264</v>
      </c>
      <c r="N1507">
        <v>44.6</v>
      </c>
      <c r="O1507">
        <v>35</v>
      </c>
      <c r="P1507">
        <v>5</v>
      </c>
      <c r="Q1507">
        <v>5</v>
      </c>
      <c r="R1507">
        <v>30</v>
      </c>
      <c r="S1507">
        <v>274.33333333333297</v>
      </c>
      <c r="T1507" s="4">
        <v>61.8333333333333</v>
      </c>
      <c r="U1507">
        <v>2.7866666316986102</v>
      </c>
      <c r="V1507">
        <v>0.49866666396458897</v>
      </c>
      <c r="X1507">
        <v>102.4</v>
      </c>
      <c r="Y1507" s="4">
        <v>0.56999999999999995</v>
      </c>
      <c r="Z1507">
        <v>0.73</v>
      </c>
      <c r="AE1507">
        <v>1.8580000847578</v>
      </c>
      <c r="AF1507">
        <v>0.29175001382827798</v>
      </c>
      <c r="AG1507">
        <v>51.105999946594203</v>
      </c>
      <c r="AH1507">
        <v>-32.708733719999998</v>
      </c>
      <c r="AJ1507" s="5">
        <f t="shared" si="47"/>
        <v>27.505919060954263</v>
      </c>
    </row>
    <row r="1508" spans="1:36" x14ac:dyDescent="0.25">
      <c r="A1508" t="s">
        <v>5395</v>
      </c>
      <c r="B1508" t="s">
        <v>5471</v>
      </c>
      <c r="C1508" t="s">
        <v>5472</v>
      </c>
      <c r="D1508" t="str">
        <f t="shared" si="46"/>
        <v>Theobroma subincanum</v>
      </c>
      <c r="E1508" t="s">
        <v>5481</v>
      </c>
      <c r="F1508" t="s">
        <v>40</v>
      </c>
      <c r="G1508">
        <v>71</v>
      </c>
      <c r="H1508">
        <v>73</v>
      </c>
      <c r="I1508">
        <v>3</v>
      </c>
      <c r="J1508">
        <v>5</v>
      </c>
      <c r="K1508" t="s">
        <v>38</v>
      </c>
      <c r="L1508" t="s">
        <v>5481</v>
      </c>
      <c r="M1508">
        <v>601</v>
      </c>
      <c r="N1508">
        <v>28.5</v>
      </c>
      <c r="O1508">
        <v>25</v>
      </c>
      <c r="P1508">
        <v>3</v>
      </c>
      <c r="Q1508">
        <v>3</v>
      </c>
      <c r="R1508">
        <v>25</v>
      </c>
      <c r="S1508">
        <v>326</v>
      </c>
      <c r="T1508" s="4">
        <v>54.966665903727197</v>
      </c>
      <c r="U1508">
        <v>2.1666666666666701</v>
      </c>
      <c r="V1508">
        <v>0.50133333603541097</v>
      </c>
      <c r="X1508">
        <v>152.4</v>
      </c>
      <c r="Y1508" s="4">
        <v>0.59040000000000004</v>
      </c>
      <c r="Z1508">
        <v>0.52170000000000005</v>
      </c>
      <c r="AB1508">
        <v>0.53400000000000003</v>
      </c>
      <c r="AC1508">
        <v>12.7155</v>
      </c>
      <c r="AD1508">
        <v>3.4794999999999998</v>
      </c>
      <c r="AE1508">
        <v>1.7510000616312</v>
      </c>
      <c r="AF1508">
        <v>0.16525000333786</v>
      </c>
      <c r="AG1508">
        <v>48.168000578880303</v>
      </c>
      <c r="AH1508">
        <v>-29.536618369999999</v>
      </c>
      <c r="AJ1508" s="5">
        <f t="shared" si="47"/>
        <v>27.508851446874232</v>
      </c>
    </row>
    <row r="1509" spans="1:36" x14ac:dyDescent="0.25">
      <c r="A1509" t="s">
        <v>1187</v>
      </c>
      <c r="B1509" t="s">
        <v>1395</v>
      </c>
      <c r="C1509" t="s">
        <v>1396</v>
      </c>
      <c r="D1509" t="str">
        <f t="shared" si="46"/>
        <v>Hymenaea courbaril</v>
      </c>
      <c r="E1509" t="s">
        <v>1397</v>
      </c>
      <c r="F1509" t="s">
        <v>42</v>
      </c>
      <c r="G1509">
        <v>44</v>
      </c>
      <c r="H1509">
        <v>320</v>
      </c>
      <c r="I1509">
        <v>3</v>
      </c>
      <c r="J1509">
        <v>5</v>
      </c>
      <c r="K1509" t="s">
        <v>38</v>
      </c>
      <c r="L1509" t="s">
        <v>1397</v>
      </c>
      <c r="M1509">
        <v>91</v>
      </c>
      <c r="N1509">
        <v>110</v>
      </c>
      <c r="O1509">
        <v>42</v>
      </c>
      <c r="P1509">
        <v>5</v>
      </c>
      <c r="Q1509">
        <v>5</v>
      </c>
      <c r="R1509">
        <v>15</v>
      </c>
      <c r="S1509">
        <v>326</v>
      </c>
      <c r="T1509" s="4">
        <v>61.399998982747398</v>
      </c>
      <c r="U1509">
        <v>2.5933333237965899</v>
      </c>
      <c r="V1509">
        <v>0.39833333094914802</v>
      </c>
      <c r="X1509">
        <v>73.599999999999994</v>
      </c>
      <c r="Y1509" s="4">
        <v>0.62309999999999999</v>
      </c>
      <c r="Z1509">
        <v>0.53349999999999997</v>
      </c>
      <c r="AA1509">
        <v>8</v>
      </c>
      <c r="AB1509">
        <v>0.68700000000000006</v>
      </c>
      <c r="AC1509">
        <v>13.6135</v>
      </c>
      <c r="AD1509">
        <v>3.6150000000000002</v>
      </c>
      <c r="AE1509">
        <v>1.77299994975328</v>
      </c>
      <c r="AF1509">
        <v>1.95100998878479</v>
      </c>
      <c r="AG1509">
        <v>48.783001303672798</v>
      </c>
      <c r="AH1509">
        <v>-30.31156992</v>
      </c>
      <c r="AJ1509" s="5">
        <f t="shared" si="47"/>
        <v>27.51438391775541</v>
      </c>
    </row>
    <row r="1510" spans="1:36" x14ac:dyDescent="0.25">
      <c r="A1510" t="s">
        <v>2783</v>
      </c>
      <c r="B1510" t="s">
        <v>2885</v>
      </c>
      <c r="C1510" t="s">
        <v>2886</v>
      </c>
      <c r="D1510" t="str">
        <f t="shared" si="46"/>
        <v>Sextonia rubra</v>
      </c>
      <c r="E1510" t="s">
        <v>2902</v>
      </c>
      <c r="F1510" t="s">
        <v>42</v>
      </c>
      <c r="G1510">
        <v>95</v>
      </c>
      <c r="H1510">
        <v>305</v>
      </c>
      <c r="I1510">
        <v>3</v>
      </c>
      <c r="J1510">
        <v>5</v>
      </c>
      <c r="K1510" t="s">
        <v>38</v>
      </c>
      <c r="L1510" t="s">
        <v>2902</v>
      </c>
      <c r="M1510">
        <v>299</v>
      </c>
      <c r="N1510">
        <v>27.3</v>
      </c>
      <c r="O1510">
        <v>20</v>
      </c>
      <c r="P1510">
        <v>4</v>
      </c>
      <c r="Q1510">
        <v>4</v>
      </c>
      <c r="R1510">
        <v>20</v>
      </c>
      <c r="S1510">
        <v>248.29999796549501</v>
      </c>
      <c r="T1510" s="4">
        <v>58.133333841959598</v>
      </c>
      <c r="U1510">
        <v>1.5666666428248099</v>
      </c>
      <c r="V1510">
        <v>0.78166665633519505</v>
      </c>
      <c r="X1510">
        <v>216.9</v>
      </c>
      <c r="Y1510" s="4">
        <v>0.44350000000000001</v>
      </c>
      <c r="Z1510">
        <v>1.0042</v>
      </c>
      <c r="AA1510">
        <v>11</v>
      </c>
      <c r="AB1510">
        <v>0.41299999999999998</v>
      </c>
      <c r="AC1510">
        <v>17.326499999999999</v>
      </c>
      <c r="AD1510">
        <v>3.6234999999999999</v>
      </c>
      <c r="AE1510">
        <v>1.82900000363588</v>
      </c>
      <c r="AF1510">
        <v>1.07143998146057</v>
      </c>
      <c r="AG1510">
        <v>50.332999229431202</v>
      </c>
      <c r="AH1510">
        <v>-31.57036965</v>
      </c>
      <c r="AJ1510" s="5">
        <f t="shared" si="47"/>
        <v>27.519409037383234</v>
      </c>
    </row>
    <row r="1511" spans="1:36" x14ac:dyDescent="0.25">
      <c r="A1511" t="s">
        <v>3692</v>
      </c>
      <c r="B1511" t="s">
        <v>3693</v>
      </c>
      <c r="C1511" t="s">
        <v>2587</v>
      </c>
      <c r="D1511" t="str">
        <f t="shared" si="46"/>
        <v>Carapa procera</v>
      </c>
      <c r="E1511" t="s">
        <v>3699</v>
      </c>
      <c r="F1511" t="s">
        <v>74</v>
      </c>
      <c r="G1511">
        <v>17</v>
      </c>
      <c r="H1511">
        <v>51</v>
      </c>
      <c r="I1511">
        <v>3</v>
      </c>
      <c r="J1511">
        <v>5</v>
      </c>
      <c r="K1511" t="s">
        <v>38</v>
      </c>
      <c r="L1511" t="s">
        <v>3699</v>
      </c>
      <c r="M1511">
        <v>341</v>
      </c>
      <c r="N1511">
        <v>13.4</v>
      </c>
      <c r="O1511">
        <v>24</v>
      </c>
      <c r="P1511">
        <v>3</v>
      </c>
      <c r="Q1511">
        <v>3</v>
      </c>
      <c r="R1511">
        <v>18</v>
      </c>
      <c r="S1511">
        <v>267.33333333333297</v>
      </c>
      <c r="T1511" s="4">
        <v>66.966667175292997</v>
      </c>
      <c r="U1511">
        <v>2.8733333746592198</v>
      </c>
      <c r="V1511">
        <v>2.9806666374206499</v>
      </c>
      <c r="X1511">
        <v>768.9</v>
      </c>
      <c r="Y1511" s="4">
        <v>0.53</v>
      </c>
      <c r="Z1511">
        <v>0.62</v>
      </c>
      <c r="AA1511">
        <v>3</v>
      </c>
      <c r="AB1511">
        <v>0.55000000000000004</v>
      </c>
      <c r="AC1511">
        <v>5.5776500000000002</v>
      </c>
      <c r="AD1511">
        <v>1.0409999999999999</v>
      </c>
      <c r="AE1511">
        <v>1.8230000510811799</v>
      </c>
      <c r="AF1511">
        <v>1.60256004333496</v>
      </c>
      <c r="AG1511">
        <v>50.182998180389397</v>
      </c>
      <c r="AH1511">
        <v>-31.464946220000002</v>
      </c>
      <c r="AJ1511" s="5">
        <f t="shared" si="47"/>
        <v>27.527699821306644</v>
      </c>
    </row>
    <row r="1512" spans="1:36" x14ac:dyDescent="0.25">
      <c r="A1512" t="s">
        <v>124</v>
      </c>
      <c r="B1512" t="s">
        <v>150</v>
      </c>
      <c r="C1512" t="s">
        <v>151</v>
      </c>
      <c r="D1512" t="str">
        <f t="shared" si="46"/>
        <v>Fusaea longifolia</v>
      </c>
      <c r="E1512" t="s">
        <v>152</v>
      </c>
      <c r="F1512" t="s">
        <v>37</v>
      </c>
      <c r="G1512">
        <v>38</v>
      </c>
      <c r="H1512">
        <v>41</v>
      </c>
      <c r="I1512">
        <v>3</v>
      </c>
      <c r="J1512">
        <v>5</v>
      </c>
      <c r="K1512" t="s">
        <v>38</v>
      </c>
      <c r="L1512" t="s">
        <v>152</v>
      </c>
      <c r="M1512">
        <v>12</v>
      </c>
      <c r="N1512">
        <v>13.5</v>
      </c>
      <c r="O1512">
        <v>20</v>
      </c>
      <c r="P1512">
        <v>3</v>
      </c>
      <c r="Q1512">
        <v>3</v>
      </c>
      <c r="R1512">
        <v>20</v>
      </c>
      <c r="S1512">
        <v>176.666666666667</v>
      </c>
      <c r="T1512" s="4">
        <v>56.633332570393897</v>
      </c>
      <c r="U1512">
        <v>2.21000003814697</v>
      </c>
      <c r="V1512">
        <v>0.60266665617624904</v>
      </c>
      <c r="X1512">
        <v>204</v>
      </c>
      <c r="Y1512" s="4">
        <v>0.62</v>
      </c>
      <c r="Z1512">
        <v>0.51</v>
      </c>
      <c r="AA1512">
        <v>4</v>
      </c>
      <c r="AB1512">
        <v>0.63504695892333995</v>
      </c>
      <c r="AC1512">
        <v>9.7472499999999993</v>
      </c>
      <c r="AD1512">
        <v>1.3350876899999999</v>
      </c>
      <c r="AE1512">
        <v>1.84400007128716</v>
      </c>
      <c r="AF1512">
        <v>3.0038599967956499</v>
      </c>
      <c r="AG1512">
        <v>50.762999057769797</v>
      </c>
      <c r="AH1512">
        <v>-33.639278240000003</v>
      </c>
      <c r="AJ1512" s="5">
        <f t="shared" si="47"/>
        <v>27.528740290305901</v>
      </c>
    </row>
    <row r="1513" spans="1:36" x14ac:dyDescent="0.25">
      <c r="A1513" t="s">
        <v>4889</v>
      </c>
      <c r="B1513" t="s">
        <v>4984</v>
      </c>
      <c r="C1513" t="s">
        <v>1634</v>
      </c>
      <c r="D1513" t="str">
        <f t="shared" si="46"/>
        <v>Micropholis guyanensis</v>
      </c>
      <c r="E1513" t="s">
        <v>5028</v>
      </c>
      <c r="F1513" t="s">
        <v>89</v>
      </c>
      <c r="G1513">
        <v>14</v>
      </c>
      <c r="H1513">
        <v>210</v>
      </c>
      <c r="I1513">
        <v>3</v>
      </c>
      <c r="J1513">
        <v>5</v>
      </c>
      <c r="K1513" t="s">
        <v>38</v>
      </c>
      <c r="L1513" t="s">
        <v>5028</v>
      </c>
      <c r="M1513">
        <v>541</v>
      </c>
      <c r="N1513">
        <v>21.5</v>
      </c>
      <c r="O1513">
        <v>19</v>
      </c>
      <c r="P1513">
        <v>3</v>
      </c>
      <c r="Q1513">
        <v>5</v>
      </c>
      <c r="R1513">
        <v>14</v>
      </c>
      <c r="S1513">
        <v>259.63332621256501</v>
      </c>
      <c r="T1513" s="4">
        <v>34.3333333333333</v>
      </c>
      <c r="U1513">
        <v>1.2200000286102299</v>
      </c>
      <c r="V1513">
        <v>0.196999996900558</v>
      </c>
      <c r="X1513">
        <v>55.7</v>
      </c>
      <c r="Y1513" s="4">
        <v>0.69010000000000005</v>
      </c>
      <c r="AA1513">
        <v>7</v>
      </c>
      <c r="AE1513">
        <v>1.82</v>
      </c>
      <c r="AF1513">
        <v>-6.5000000000000002E-2</v>
      </c>
      <c r="AG1513">
        <v>50.116999999999997</v>
      </c>
      <c r="AJ1513" s="5">
        <f t="shared" si="47"/>
        <v>27.536813186813184</v>
      </c>
    </row>
    <row r="1514" spans="1:36" x14ac:dyDescent="0.25">
      <c r="A1514" t="s">
        <v>4889</v>
      </c>
      <c r="B1514" t="s">
        <v>5067</v>
      </c>
      <c r="C1514" t="s">
        <v>4370</v>
      </c>
      <c r="D1514" t="str">
        <f t="shared" si="46"/>
        <v>Pouteria decorticans</v>
      </c>
      <c r="E1514" t="s">
        <v>5103</v>
      </c>
      <c r="F1514" t="s">
        <v>116</v>
      </c>
      <c r="G1514">
        <v>121</v>
      </c>
      <c r="H1514">
        <v>64</v>
      </c>
      <c r="I1514">
        <v>3</v>
      </c>
      <c r="J1514">
        <v>5</v>
      </c>
      <c r="K1514" t="s">
        <v>38</v>
      </c>
      <c r="L1514" t="s">
        <v>5103</v>
      </c>
      <c r="M1514">
        <v>555</v>
      </c>
      <c r="N1514">
        <v>18.7</v>
      </c>
      <c r="O1514">
        <v>22</v>
      </c>
      <c r="P1514">
        <v>3</v>
      </c>
      <c r="Q1514">
        <v>4</v>
      </c>
      <c r="R1514">
        <v>22</v>
      </c>
      <c r="S1514">
        <v>226.89999898274701</v>
      </c>
      <c r="T1514" s="4">
        <v>57.100001017252602</v>
      </c>
      <c r="U1514">
        <v>1.97333335876465</v>
      </c>
      <c r="V1514">
        <v>0.82399998108545902</v>
      </c>
      <c r="X1514">
        <v>239.7</v>
      </c>
      <c r="AE1514">
        <v>1.81</v>
      </c>
      <c r="AF1514">
        <v>4.1790000000000003</v>
      </c>
      <c r="AG1514">
        <v>49.85</v>
      </c>
      <c r="AH1514">
        <v>-33.028995250000001</v>
      </c>
      <c r="AJ1514" s="5">
        <f t="shared" si="47"/>
        <v>27.541436464088399</v>
      </c>
    </row>
    <row r="1515" spans="1:36" x14ac:dyDescent="0.25">
      <c r="A1515" t="s">
        <v>2969</v>
      </c>
      <c r="B1515" t="s">
        <v>2999</v>
      </c>
      <c r="C1515" t="s">
        <v>3276</v>
      </c>
      <c r="D1515" t="str">
        <f t="shared" si="46"/>
        <v>Eschweilera sagotiana</v>
      </c>
      <c r="E1515" t="s">
        <v>3313</v>
      </c>
      <c r="F1515" t="s">
        <v>89</v>
      </c>
      <c r="G1515">
        <v>86</v>
      </c>
      <c r="H1515">
        <v>180</v>
      </c>
      <c r="I1515">
        <v>3</v>
      </c>
      <c r="J1515">
        <v>5</v>
      </c>
      <c r="K1515" t="s">
        <v>38</v>
      </c>
      <c r="L1515" t="s">
        <v>3313</v>
      </c>
      <c r="M1515">
        <v>316</v>
      </c>
      <c r="N1515">
        <v>12.7</v>
      </c>
      <c r="O1515">
        <v>13</v>
      </c>
      <c r="P1515">
        <v>1</v>
      </c>
      <c r="Q1515">
        <v>1</v>
      </c>
      <c r="R1515">
        <v>8</v>
      </c>
      <c r="S1515">
        <v>295.23333740234398</v>
      </c>
      <c r="T1515" s="4">
        <v>57.866667429606103</v>
      </c>
      <c r="U1515">
        <v>2.9766666094462102</v>
      </c>
      <c r="V1515">
        <v>1.05866666634878</v>
      </c>
      <c r="X1515">
        <v>220.6</v>
      </c>
      <c r="AE1515">
        <v>1.77</v>
      </c>
      <c r="AF1515">
        <v>0.17899999999999999</v>
      </c>
      <c r="AG1515">
        <v>48.76</v>
      </c>
      <c r="AH1515">
        <v>-33.718829710000001</v>
      </c>
      <c r="AJ1515" s="5">
        <f t="shared" si="47"/>
        <v>27.548022598870055</v>
      </c>
    </row>
    <row r="1516" spans="1:36" x14ac:dyDescent="0.25">
      <c r="A1516" t="s">
        <v>2042</v>
      </c>
      <c r="B1516" t="s">
        <v>2046</v>
      </c>
      <c r="C1516" t="s">
        <v>2047</v>
      </c>
      <c r="D1516" t="str">
        <f t="shared" si="46"/>
        <v>Moronobea coccinea</v>
      </c>
      <c r="E1516" t="s">
        <v>2053</v>
      </c>
      <c r="F1516" t="s">
        <v>89</v>
      </c>
      <c r="G1516">
        <v>26</v>
      </c>
      <c r="H1516">
        <v>201</v>
      </c>
      <c r="I1516">
        <v>3</v>
      </c>
      <c r="J1516">
        <v>5</v>
      </c>
      <c r="K1516" t="s">
        <v>38</v>
      </c>
      <c r="L1516" t="s">
        <v>2053</v>
      </c>
      <c r="M1516">
        <v>159</v>
      </c>
      <c r="N1516">
        <v>25.9</v>
      </c>
      <c r="O1516">
        <v>21</v>
      </c>
      <c r="P1516">
        <v>3</v>
      </c>
      <c r="Q1516">
        <v>3</v>
      </c>
      <c r="R1516">
        <v>18</v>
      </c>
      <c r="S1516">
        <v>254.70000203450499</v>
      </c>
      <c r="T1516" s="4">
        <v>62.466667175292997</v>
      </c>
      <c r="U1516">
        <v>1.0400000015894599</v>
      </c>
      <c r="V1516">
        <v>0.118000000715256</v>
      </c>
      <c r="X1516">
        <v>44</v>
      </c>
      <c r="AE1516">
        <v>1.69</v>
      </c>
      <c r="AF1516">
        <v>0.53500000000000003</v>
      </c>
      <c r="AG1516">
        <v>46.57</v>
      </c>
      <c r="AH1516">
        <v>-32.1454205</v>
      </c>
      <c r="AJ1516" s="5">
        <f t="shared" si="47"/>
        <v>27.556213017751482</v>
      </c>
    </row>
    <row r="1517" spans="1:36" x14ac:dyDescent="0.25">
      <c r="A1517" t="s">
        <v>2969</v>
      </c>
      <c r="B1517" t="s">
        <v>2999</v>
      </c>
      <c r="C1517" t="s">
        <v>3171</v>
      </c>
      <c r="D1517" t="str">
        <f t="shared" si="46"/>
        <v>Eschweilera decolorans</v>
      </c>
      <c r="E1517" t="s">
        <v>3178</v>
      </c>
      <c r="F1517" t="s">
        <v>89</v>
      </c>
      <c r="G1517">
        <v>26</v>
      </c>
      <c r="H1517">
        <v>126</v>
      </c>
      <c r="I1517">
        <v>3</v>
      </c>
      <c r="J1517">
        <v>4</v>
      </c>
      <c r="K1517" t="s">
        <v>38</v>
      </c>
      <c r="L1517" t="s">
        <v>3178</v>
      </c>
      <c r="M1517">
        <v>308</v>
      </c>
      <c r="N1517">
        <v>13.7</v>
      </c>
      <c r="O1517">
        <v>22</v>
      </c>
      <c r="P1517">
        <v>2</v>
      </c>
      <c r="Q1517">
        <v>2</v>
      </c>
      <c r="R1517">
        <v>12</v>
      </c>
      <c r="S1517">
        <v>344.90000406900998</v>
      </c>
      <c r="T1517" s="4">
        <v>71.266665140787794</v>
      </c>
      <c r="U1517">
        <v>3.0733333428700802</v>
      </c>
      <c r="V1517">
        <v>2.5780000686645499</v>
      </c>
      <c r="X1517">
        <v>469.1</v>
      </c>
      <c r="Y1517" s="4">
        <v>0.70779999999999998</v>
      </c>
      <c r="AA1517">
        <v>4</v>
      </c>
      <c r="AE1517">
        <v>1.85</v>
      </c>
      <c r="AF1517">
        <v>-0.92</v>
      </c>
      <c r="AG1517">
        <v>51</v>
      </c>
      <c r="AH1517">
        <v>-32.981550579999997</v>
      </c>
      <c r="AJ1517" s="5">
        <f t="shared" si="47"/>
        <v>27.567567567567565</v>
      </c>
    </row>
    <row r="1518" spans="1:36" x14ac:dyDescent="0.25">
      <c r="A1518" t="s">
        <v>4889</v>
      </c>
      <c r="B1518" t="s">
        <v>4984</v>
      </c>
      <c r="C1518" t="s">
        <v>4997</v>
      </c>
      <c r="D1518" t="str">
        <f t="shared" si="46"/>
        <v>Micropholis egensis</v>
      </c>
      <c r="E1518" t="s">
        <v>5002</v>
      </c>
      <c r="F1518" t="s">
        <v>89</v>
      </c>
      <c r="G1518">
        <v>1</v>
      </c>
      <c r="H1518">
        <v>214</v>
      </c>
      <c r="I1518">
        <v>3</v>
      </c>
      <c r="J1518">
        <v>4</v>
      </c>
      <c r="K1518" t="s">
        <v>38</v>
      </c>
      <c r="L1518" t="s">
        <v>5002</v>
      </c>
      <c r="M1518">
        <v>540</v>
      </c>
      <c r="N1518">
        <v>39.152099999999997</v>
      </c>
      <c r="O1518">
        <v>31</v>
      </c>
      <c r="P1518">
        <v>4</v>
      </c>
      <c r="Q1518">
        <v>4</v>
      </c>
      <c r="R1518">
        <v>20</v>
      </c>
      <c r="S1518">
        <v>310.43332926432299</v>
      </c>
      <c r="T1518" s="4">
        <v>53.599999745686901</v>
      </c>
      <c r="U1518">
        <v>1.44333334763845</v>
      </c>
      <c r="V1518">
        <v>0.29966666301091499</v>
      </c>
      <c r="X1518">
        <v>73.5</v>
      </c>
      <c r="Y1518" s="4">
        <v>0.61880000000000002</v>
      </c>
      <c r="AA1518">
        <v>7</v>
      </c>
      <c r="AE1518">
        <v>1.76</v>
      </c>
      <c r="AF1518">
        <v>-1.4339999999999999</v>
      </c>
      <c r="AG1518">
        <v>48.52</v>
      </c>
      <c r="AH1518">
        <v>-31.936946970000001</v>
      </c>
      <c r="AJ1518" s="5">
        <f t="shared" si="47"/>
        <v>27.56818181818182</v>
      </c>
    </row>
    <row r="1519" spans="1:36" x14ac:dyDescent="0.25">
      <c r="A1519" t="s">
        <v>2969</v>
      </c>
      <c r="B1519" t="s">
        <v>2999</v>
      </c>
      <c r="C1519" t="s">
        <v>3171</v>
      </c>
      <c r="D1519" t="str">
        <f t="shared" si="46"/>
        <v>Eschweilera decolorans</v>
      </c>
      <c r="E1519" t="s">
        <v>3186</v>
      </c>
      <c r="F1519" t="s">
        <v>89</v>
      </c>
      <c r="G1519">
        <v>45</v>
      </c>
      <c r="H1519">
        <v>144</v>
      </c>
      <c r="I1519">
        <v>3</v>
      </c>
      <c r="J1519">
        <v>5</v>
      </c>
      <c r="K1519" t="s">
        <v>38</v>
      </c>
      <c r="L1519" t="s">
        <v>3186</v>
      </c>
      <c r="M1519">
        <v>308</v>
      </c>
      <c r="N1519">
        <v>16.2</v>
      </c>
      <c r="O1519">
        <v>20</v>
      </c>
      <c r="P1519">
        <v>1</v>
      </c>
      <c r="Q1519">
        <v>2</v>
      </c>
      <c r="R1519">
        <v>17</v>
      </c>
      <c r="S1519">
        <v>254.43333435058599</v>
      </c>
      <c r="T1519" s="4">
        <v>47.099999745686901</v>
      </c>
      <c r="U1519">
        <v>3.1633333365122498</v>
      </c>
      <c r="V1519">
        <v>0.30799999833107</v>
      </c>
      <c r="X1519">
        <v>80.2</v>
      </c>
      <c r="AE1519">
        <v>1.87</v>
      </c>
      <c r="AF1519">
        <v>-0.73299999999999998</v>
      </c>
      <c r="AG1519">
        <v>51.58</v>
      </c>
      <c r="AH1519">
        <v>-33.343689810000001</v>
      </c>
      <c r="AJ1519" s="5">
        <f t="shared" si="47"/>
        <v>27.582887700534759</v>
      </c>
    </row>
    <row r="1520" spans="1:36" x14ac:dyDescent="0.25">
      <c r="A1520" t="s">
        <v>2042</v>
      </c>
      <c r="B1520" t="s">
        <v>2089</v>
      </c>
      <c r="C1520" t="s">
        <v>6377</v>
      </c>
      <c r="D1520" t="str">
        <f t="shared" si="46"/>
        <v>Symphonia sp, 1</v>
      </c>
      <c r="E1520" t="s">
        <v>2103</v>
      </c>
      <c r="F1520" t="s">
        <v>89</v>
      </c>
      <c r="G1520">
        <v>52</v>
      </c>
      <c r="H1520">
        <v>215</v>
      </c>
      <c r="I1520">
        <v>3</v>
      </c>
      <c r="J1520">
        <v>5</v>
      </c>
      <c r="K1520" t="s">
        <v>38</v>
      </c>
      <c r="L1520" t="s">
        <v>2103</v>
      </c>
      <c r="M1520">
        <v>164</v>
      </c>
      <c r="N1520">
        <v>35</v>
      </c>
      <c r="O1520">
        <v>25</v>
      </c>
      <c r="P1520">
        <v>4</v>
      </c>
      <c r="Q1520">
        <v>5</v>
      </c>
      <c r="R1520">
        <v>25</v>
      </c>
      <c r="S1520">
        <v>374.23333740234398</v>
      </c>
      <c r="T1520" s="4">
        <v>64.933333079020201</v>
      </c>
      <c r="U1520">
        <v>0.81000000238418601</v>
      </c>
      <c r="V1520">
        <v>0.15899999936421699</v>
      </c>
      <c r="X1520">
        <v>43.6</v>
      </c>
      <c r="AE1520">
        <v>1.73</v>
      </c>
      <c r="AF1520">
        <v>-1.2450000000000001</v>
      </c>
      <c r="AG1520">
        <v>47.72</v>
      </c>
      <c r="AH1520">
        <v>-29.565079409999999</v>
      </c>
      <c r="AJ1520" s="5">
        <f t="shared" si="47"/>
        <v>27.583815028901732</v>
      </c>
    </row>
    <row r="1521" spans="1:36" x14ac:dyDescent="0.25">
      <c r="A1521" t="s">
        <v>2042</v>
      </c>
      <c r="B1521" t="s">
        <v>2046</v>
      </c>
      <c r="C1521" t="s">
        <v>2047</v>
      </c>
      <c r="D1521" t="str">
        <f t="shared" si="46"/>
        <v>Moronobea coccinea</v>
      </c>
      <c r="E1521" t="s">
        <v>2054</v>
      </c>
      <c r="F1521" t="s">
        <v>89</v>
      </c>
      <c r="G1521">
        <v>56</v>
      </c>
      <c r="H1521">
        <v>220</v>
      </c>
      <c r="I1521">
        <v>3</v>
      </c>
      <c r="J1521">
        <v>5</v>
      </c>
      <c r="K1521" t="s">
        <v>38</v>
      </c>
      <c r="L1521" t="s">
        <v>2054</v>
      </c>
      <c r="M1521">
        <v>159</v>
      </c>
      <c r="N1521">
        <v>16.899999999999999</v>
      </c>
      <c r="O1521">
        <v>20</v>
      </c>
      <c r="P1521">
        <v>3</v>
      </c>
      <c r="Q1521">
        <v>4</v>
      </c>
      <c r="R1521">
        <v>15</v>
      </c>
      <c r="S1521">
        <v>308.56667073567701</v>
      </c>
      <c r="T1521" s="4">
        <v>73.933331807454394</v>
      </c>
      <c r="U1521">
        <v>1.0199999809265099</v>
      </c>
      <c r="V1521">
        <v>0.113000000516574</v>
      </c>
      <c r="X1521">
        <v>37.200000000000003</v>
      </c>
      <c r="AE1521">
        <v>1.73</v>
      </c>
      <c r="AF1521">
        <v>-0.63200000000000001</v>
      </c>
      <c r="AG1521">
        <v>47.75</v>
      </c>
      <c r="AH1521">
        <v>-32.465982940000004</v>
      </c>
      <c r="AJ1521" s="5">
        <f t="shared" si="47"/>
        <v>27.601156069364162</v>
      </c>
    </row>
    <row r="1522" spans="1:36" x14ac:dyDescent="0.25">
      <c r="A1522" t="s">
        <v>1606</v>
      </c>
      <c r="B1522" t="s">
        <v>1633</v>
      </c>
      <c r="C1522" t="s">
        <v>6356</v>
      </c>
      <c r="D1522" t="str">
        <f t="shared" si="46"/>
        <v>Maytenus sp, B1</v>
      </c>
      <c r="E1522" t="s">
        <v>1653</v>
      </c>
      <c r="F1522" t="s">
        <v>116</v>
      </c>
      <c r="G1522">
        <v>120</v>
      </c>
      <c r="H1522">
        <v>84</v>
      </c>
      <c r="I1522">
        <v>3</v>
      </c>
      <c r="J1522">
        <v>4</v>
      </c>
      <c r="K1522" t="s">
        <v>38</v>
      </c>
      <c r="L1522" t="s">
        <v>1653</v>
      </c>
      <c r="M1522">
        <v>115</v>
      </c>
      <c r="N1522">
        <v>16.899999999999999</v>
      </c>
      <c r="O1522">
        <v>15</v>
      </c>
      <c r="P1522">
        <v>1</v>
      </c>
      <c r="Q1522">
        <v>1</v>
      </c>
      <c r="R1522">
        <v>2</v>
      </c>
      <c r="S1522">
        <v>191.766667683919</v>
      </c>
      <c r="T1522" s="4">
        <v>24.933333079020201</v>
      </c>
      <c r="U1522">
        <v>0.91666668653488204</v>
      </c>
      <c r="V1522">
        <v>0.19899999598662099</v>
      </c>
      <c r="X1522">
        <v>121.4</v>
      </c>
      <c r="Y1522" s="4">
        <v>0.69299999999999995</v>
      </c>
      <c r="Z1522">
        <v>0.71540000000000004</v>
      </c>
      <c r="AA1522">
        <v>2</v>
      </c>
      <c r="AB1522">
        <v>0.69799999999999995</v>
      </c>
      <c r="AC1522">
        <v>8.0225000000000009</v>
      </c>
      <c r="AD1522">
        <v>0.82350000000000001</v>
      </c>
      <c r="AE1522">
        <v>1.7</v>
      </c>
      <c r="AF1522">
        <v>3.4910000000000001</v>
      </c>
      <c r="AG1522">
        <v>46.94</v>
      </c>
      <c r="AH1522">
        <v>-32.110201259999997</v>
      </c>
      <c r="AJ1522" s="5">
        <f t="shared" si="47"/>
        <v>27.611764705882351</v>
      </c>
    </row>
    <row r="1523" spans="1:36" x14ac:dyDescent="0.25">
      <c r="A1523" t="s">
        <v>822</v>
      </c>
      <c r="B1523" t="s">
        <v>849</v>
      </c>
      <c r="C1523" t="s">
        <v>917</v>
      </c>
      <c r="D1523" t="str">
        <f t="shared" si="46"/>
        <v>Protium gallicum</v>
      </c>
      <c r="E1523" t="s">
        <v>961</v>
      </c>
      <c r="F1523" t="s">
        <v>74</v>
      </c>
      <c r="G1523">
        <v>19</v>
      </c>
      <c r="H1523">
        <v>37</v>
      </c>
      <c r="I1523">
        <v>3</v>
      </c>
      <c r="J1523">
        <v>5</v>
      </c>
      <c r="K1523" t="s">
        <v>38</v>
      </c>
      <c r="L1523" t="s">
        <v>961</v>
      </c>
      <c r="M1523">
        <v>70</v>
      </c>
      <c r="N1523">
        <v>16.5</v>
      </c>
      <c r="O1523">
        <v>19</v>
      </c>
      <c r="P1523">
        <v>3</v>
      </c>
      <c r="Q1523">
        <v>3</v>
      </c>
      <c r="R1523">
        <v>19</v>
      </c>
      <c r="S1523">
        <v>182.13333129882801</v>
      </c>
      <c r="T1523" s="4">
        <v>49.833332061767599</v>
      </c>
      <c r="U1523">
        <v>1.08666666348775</v>
      </c>
      <c r="V1523">
        <v>0.119000000258287</v>
      </c>
      <c r="X1523">
        <v>42.2</v>
      </c>
      <c r="AA1523">
        <v>2</v>
      </c>
      <c r="AE1523">
        <v>1.81399993598461</v>
      </c>
      <c r="AF1523">
        <v>1.54474997520447</v>
      </c>
      <c r="AG1523">
        <v>50.130999088287403</v>
      </c>
      <c r="AH1523">
        <v>-30.84277874</v>
      </c>
      <c r="AJ1523" s="5">
        <f t="shared" si="47"/>
        <v>27.635612380039642</v>
      </c>
    </row>
    <row r="1524" spans="1:36" x14ac:dyDescent="0.25">
      <c r="A1524" t="s">
        <v>1661</v>
      </c>
      <c r="B1524" t="s">
        <v>1747</v>
      </c>
      <c r="C1524" t="s">
        <v>1924</v>
      </c>
      <c r="D1524" t="str">
        <f t="shared" si="46"/>
        <v>Licania majuscula</v>
      </c>
      <c r="E1524" t="s">
        <v>1927</v>
      </c>
      <c r="F1524" t="s">
        <v>74</v>
      </c>
      <c r="G1524">
        <v>56</v>
      </c>
      <c r="H1524">
        <v>43</v>
      </c>
      <c r="I1524">
        <v>3</v>
      </c>
      <c r="J1524">
        <v>5</v>
      </c>
      <c r="K1524" t="s">
        <v>38</v>
      </c>
      <c r="L1524" t="s">
        <v>1927</v>
      </c>
      <c r="M1524">
        <v>145</v>
      </c>
      <c r="N1524">
        <v>25.9</v>
      </c>
      <c r="O1524">
        <v>24</v>
      </c>
      <c r="P1524">
        <v>4</v>
      </c>
      <c r="Q1524">
        <v>5</v>
      </c>
      <c r="R1524">
        <v>24</v>
      </c>
      <c r="S1524">
        <v>291.46667480468801</v>
      </c>
      <c r="T1524" s="4">
        <v>51.466667175292997</v>
      </c>
      <c r="U1524">
        <v>2.7999999523162802</v>
      </c>
      <c r="V1524">
        <v>0.57933332522710201</v>
      </c>
      <c r="X1524">
        <v>133.19999999999999</v>
      </c>
      <c r="Y1524" s="4">
        <v>0.7</v>
      </c>
      <c r="Z1524">
        <v>0.44</v>
      </c>
      <c r="AA1524">
        <v>6</v>
      </c>
      <c r="AB1524">
        <v>0.77800000000000002</v>
      </c>
      <c r="AC1524">
        <v>13.9429</v>
      </c>
      <c r="AD1524">
        <v>3.0139999999999998</v>
      </c>
      <c r="AE1524">
        <v>1.7049999907612801</v>
      </c>
      <c r="AF1524">
        <v>4.8307900428771999</v>
      </c>
      <c r="AG1524">
        <v>47.163000702858</v>
      </c>
      <c r="AH1524">
        <v>-32.168427780000002</v>
      </c>
      <c r="AJ1524" s="5">
        <f t="shared" si="47"/>
        <v>27.661584139833213</v>
      </c>
    </row>
    <row r="1525" spans="1:36" x14ac:dyDescent="0.25">
      <c r="A1525" t="s">
        <v>822</v>
      </c>
      <c r="B1525" t="s">
        <v>849</v>
      </c>
      <c r="C1525" t="s">
        <v>872</v>
      </c>
      <c r="D1525" t="str">
        <f t="shared" si="46"/>
        <v>Protium decandrum</v>
      </c>
      <c r="E1525" t="s">
        <v>885</v>
      </c>
      <c r="F1525" t="s">
        <v>37</v>
      </c>
      <c r="G1525">
        <v>60</v>
      </c>
      <c r="H1525">
        <v>32</v>
      </c>
      <c r="I1525">
        <v>3</v>
      </c>
      <c r="J1525">
        <v>5</v>
      </c>
      <c r="K1525" t="s">
        <v>38</v>
      </c>
      <c r="L1525" t="s">
        <v>885</v>
      </c>
      <c r="M1525">
        <v>69</v>
      </c>
      <c r="N1525">
        <v>17.8</v>
      </c>
      <c r="O1525">
        <v>23</v>
      </c>
      <c r="P1525">
        <v>3</v>
      </c>
      <c r="Q1525">
        <v>3</v>
      </c>
      <c r="R1525">
        <v>23</v>
      </c>
      <c r="S1525">
        <v>274.89999898274698</v>
      </c>
      <c r="T1525" s="4">
        <v>63.466667175292997</v>
      </c>
      <c r="U1525">
        <v>2.18666660785675</v>
      </c>
      <c r="V1525">
        <v>0.61833334962526998</v>
      </c>
      <c r="X1525">
        <v>122.6</v>
      </c>
      <c r="Y1525" s="4">
        <v>0.56999999999999995</v>
      </c>
      <c r="Z1525">
        <v>0.61</v>
      </c>
      <c r="AA1525">
        <v>4</v>
      </c>
      <c r="AB1525">
        <v>0.59522473812103305</v>
      </c>
      <c r="AC1525">
        <v>10.3805</v>
      </c>
      <c r="AD1525">
        <v>0.88063385999999999</v>
      </c>
      <c r="AE1525">
        <v>1.7209999263286599</v>
      </c>
      <c r="AF1525">
        <v>1.6319500207901001</v>
      </c>
      <c r="AG1525">
        <v>47.620999813079798</v>
      </c>
      <c r="AH1525">
        <v>-31.508728390000002</v>
      </c>
      <c r="AJ1525" s="5">
        <f t="shared" si="47"/>
        <v>27.670541459387373</v>
      </c>
    </row>
    <row r="1526" spans="1:36" x14ac:dyDescent="0.25">
      <c r="A1526" t="s">
        <v>4889</v>
      </c>
      <c r="B1526" t="s">
        <v>4984</v>
      </c>
      <c r="C1526" t="s">
        <v>5054</v>
      </c>
      <c r="D1526" t="str">
        <f t="shared" si="46"/>
        <v>Micropholis venulosa</v>
      </c>
      <c r="E1526" t="s">
        <v>5055</v>
      </c>
      <c r="F1526" t="s">
        <v>74</v>
      </c>
      <c r="G1526">
        <v>44</v>
      </c>
      <c r="H1526">
        <v>8</v>
      </c>
      <c r="I1526">
        <v>3</v>
      </c>
      <c r="J1526">
        <v>5</v>
      </c>
      <c r="K1526" t="s">
        <v>38</v>
      </c>
      <c r="L1526" t="s">
        <v>5055</v>
      </c>
      <c r="M1526">
        <v>547</v>
      </c>
      <c r="N1526">
        <v>24.5</v>
      </c>
      <c r="O1526">
        <v>24</v>
      </c>
      <c r="P1526">
        <v>3</v>
      </c>
      <c r="Q1526">
        <v>3</v>
      </c>
      <c r="R1526">
        <v>15</v>
      </c>
      <c r="S1526">
        <v>153.333333333333</v>
      </c>
      <c r="T1526" s="4">
        <v>50.599999745686901</v>
      </c>
      <c r="U1526">
        <v>0.93333333730697599</v>
      </c>
      <c r="V1526">
        <v>5.5666666477918597E-2</v>
      </c>
      <c r="X1526">
        <v>23.2</v>
      </c>
      <c r="Y1526" s="4">
        <v>0.56999999999999995</v>
      </c>
      <c r="Z1526">
        <v>0.59</v>
      </c>
      <c r="AA1526">
        <v>6</v>
      </c>
      <c r="AB1526">
        <v>0.55000000000000004</v>
      </c>
      <c r="AC1526">
        <v>9.3556100000000004</v>
      </c>
      <c r="AD1526">
        <v>1.0880000000000001</v>
      </c>
      <c r="AE1526">
        <v>1.8130000680684999</v>
      </c>
      <c r="AF1526">
        <v>4.4144001007080096</v>
      </c>
      <c r="AG1526">
        <v>50.168997049331701</v>
      </c>
      <c r="AH1526">
        <v>-33.071773239999999</v>
      </c>
      <c r="AJ1526" s="5">
        <f t="shared" si="47"/>
        <v>27.671812005379465</v>
      </c>
    </row>
    <row r="1527" spans="1:36" x14ac:dyDescent="0.25">
      <c r="A1527" t="s">
        <v>1661</v>
      </c>
      <c r="B1527" t="s">
        <v>1747</v>
      </c>
      <c r="C1527" t="s">
        <v>1896</v>
      </c>
      <c r="D1527" t="str">
        <f t="shared" si="46"/>
        <v>Licania laxiflora</v>
      </c>
      <c r="E1527" t="s">
        <v>1899</v>
      </c>
      <c r="F1527" t="s">
        <v>89</v>
      </c>
      <c r="G1527">
        <v>5</v>
      </c>
      <c r="H1527">
        <v>154</v>
      </c>
      <c r="I1527">
        <v>3</v>
      </c>
      <c r="J1527">
        <v>5</v>
      </c>
      <c r="K1527" t="s">
        <v>38</v>
      </c>
      <c r="L1527" t="s">
        <v>1899</v>
      </c>
      <c r="M1527">
        <v>142</v>
      </c>
      <c r="N1527">
        <v>15.1</v>
      </c>
      <c r="O1527">
        <v>42</v>
      </c>
      <c r="P1527">
        <v>4</v>
      </c>
      <c r="Q1527">
        <v>4</v>
      </c>
      <c r="R1527">
        <v>18</v>
      </c>
      <c r="S1527">
        <v>288.13334147135402</v>
      </c>
      <c r="T1527" s="4">
        <v>54.633333841959598</v>
      </c>
      <c r="U1527">
        <v>2.7866666316986102</v>
      </c>
      <c r="V1527">
        <v>0.34366666277249702</v>
      </c>
      <c r="X1527">
        <v>80.900000000000006</v>
      </c>
      <c r="Y1527" s="4">
        <v>0.90580000000000005</v>
      </c>
      <c r="AA1527">
        <v>3</v>
      </c>
      <c r="AE1527">
        <v>1.6</v>
      </c>
      <c r="AF1527">
        <v>1.4510000000000001</v>
      </c>
      <c r="AG1527">
        <v>44.28</v>
      </c>
      <c r="AH1527">
        <v>-31.742560080000001</v>
      </c>
      <c r="AJ1527" s="5">
        <f t="shared" si="47"/>
        <v>27.675000000000001</v>
      </c>
    </row>
    <row r="1528" spans="1:36" x14ac:dyDescent="0.25">
      <c r="A1528" t="s">
        <v>124</v>
      </c>
      <c r="B1528" t="s">
        <v>187</v>
      </c>
      <c r="C1528" t="s">
        <v>188</v>
      </c>
      <c r="D1528" t="str">
        <f t="shared" si="46"/>
        <v>Oxandra asbeckii</v>
      </c>
      <c r="E1528" t="s">
        <v>249</v>
      </c>
      <c r="F1528" t="s">
        <v>89</v>
      </c>
      <c r="G1528">
        <v>45</v>
      </c>
      <c r="H1528">
        <v>163</v>
      </c>
      <c r="I1528">
        <v>3</v>
      </c>
      <c r="J1528">
        <v>5</v>
      </c>
      <c r="K1528" t="s">
        <v>38</v>
      </c>
      <c r="L1528" t="s">
        <v>249</v>
      </c>
      <c r="M1528">
        <v>17</v>
      </c>
      <c r="N1528">
        <v>15</v>
      </c>
      <c r="O1528">
        <v>15</v>
      </c>
      <c r="P1528">
        <v>2</v>
      </c>
      <c r="Q1528">
        <v>2</v>
      </c>
      <c r="R1528">
        <v>12</v>
      </c>
      <c r="S1528">
        <v>258.13333638509101</v>
      </c>
      <c r="T1528" s="4">
        <v>57</v>
      </c>
      <c r="U1528">
        <v>1.7566666603088399</v>
      </c>
      <c r="V1528">
        <v>0.19566667079925501</v>
      </c>
      <c r="X1528">
        <v>50.4</v>
      </c>
      <c r="AE1528">
        <v>1.706</v>
      </c>
      <c r="AF1528">
        <v>-1.5609999999999999</v>
      </c>
      <c r="AG1528">
        <v>47.225999999999999</v>
      </c>
      <c r="AJ1528" s="5">
        <f t="shared" si="47"/>
        <v>27.682297772567409</v>
      </c>
    </row>
    <row r="1529" spans="1:36" x14ac:dyDescent="0.25">
      <c r="A1529" t="s">
        <v>1187</v>
      </c>
      <c r="B1529" t="s">
        <v>1280</v>
      </c>
      <c r="C1529" t="s">
        <v>1363</v>
      </c>
      <c r="D1529" t="str">
        <f t="shared" si="46"/>
        <v>Eperua grandiflora</v>
      </c>
      <c r="E1529" t="s">
        <v>1366</v>
      </c>
      <c r="F1529" t="s">
        <v>42</v>
      </c>
      <c r="G1529">
        <v>20</v>
      </c>
      <c r="H1529">
        <v>338</v>
      </c>
      <c r="I1529">
        <v>3</v>
      </c>
      <c r="J1529">
        <v>5</v>
      </c>
      <c r="K1529" t="s">
        <v>38</v>
      </c>
      <c r="L1529" t="s">
        <v>1366</v>
      </c>
      <c r="M1529">
        <v>90</v>
      </c>
      <c r="N1529">
        <v>19.899999999999999</v>
      </c>
      <c r="O1529">
        <v>23</v>
      </c>
      <c r="P1529">
        <v>3</v>
      </c>
      <c r="Q1529">
        <v>3</v>
      </c>
      <c r="R1529">
        <v>20</v>
      </c>
      <c r="S1529">
        <v>289.66666666666703</v>
      </c>
      <c r="T1529" s="4">
        <v>60.033332824707003</v>
      </c>
      <c r="U1529">
        <v>2.6233332951863599</v>
      </c>
      <c r="V1529">
        <v>0.26766665776570597</v>
      </c>
      <c r="X1529">
        <v>63.3</v>
      </c>
      <c r="Y1529" s="4">
        <v>0.64959999999999996</v>
      </c>
      <c r="Z1529">
        <v>0.5635</v>
      </c>
      <c r="AE1529">
        <v>1.8079999834299101</v>
      </c>
      <c r="AF1529">
        <v>2.3858399391174299</v>
      </c>
      <c r="AG1529">
        <v>50.064998865127599</v>
      </c>
      <c r="AH1529">
        <v>-30.223286860000002</v>
      </c>
      <c r="AJ1529" s="5">
        <f t="shared" si="47"/>
        <v>27.69081821015871</v>
      </c>
    </row>
    <row r="1530" spans="1:36" x14ac:dyDescent="0.25">
      <c r="A1530" t="s">
        <v>4889</v>
      </c>
      <c r="B1530" t="s">
        <v>5067</v>
      </c>
      <c r="C1530" t="s">
        <v>5127</v>
      </c>
      <c r="D1530" t="str">
        <f t="shared" si="46"/>
        <v>Pouteria eugeniifolia</v>
      </c>
      <c r="E1530" t="s">
        <v>5128</v>
      </c>
      <c r="F1530" t="s">
        <v>37</v>
      </c>
      <c r="G1530">
        <v>12</v>
      </c>
      <c r="H1530">
        <v>3</v>
      </c>
      <c r="I1530">
        <v>3</v>
      </c>
      <c r="J1530">
        <v>5</v>
      </c>
      <c r="K1530" t="s">
        <v>38</v>
      </c>
      <c r="L1530" t="s">
        <v>5128</v>
      </c>
      <c r="M1530">
        <v>558</v>
      </c>
      <c r="N1530">
        <v>54.9</v>
      </c>
      <c r="O1530">
        <v>34</v>
      </c>
      <c r="P1530">
        <v>5</v>
      </c>
      <c r="Q1530">
        <v>5</v>
      </c>
      <c r="R1530">
        <v>30</v>
      </c>
      <c r="S1530">
        <v>283.86665852864598</v>
      </c>
      <c r="T1530" s="4">
        <v>65.033334096272796</v>
      </c>
      <c r="U1530">
        <v>1.3433333237965901</v>
      </c>
      <c r="V1530">
        <v>0.181000004212062</v>
      </c>
      <c r="X1530">
        <v>34.700000000000003</v>
      </c>
      <c r="Y1530" s="4">
        <v>0.67</v>
      </c>
      <c r="Z1530">
        <v>0.66</v>
      </c>
      <c r="AA1530">
        <v>10</v>
      </c>
      <c r="AB1530">
        <v>0.73349225521087602</v>
      </c>
      <c r="AC1530">
        <v>7.3512500000000003</v>
      </c>
      <c r="AD1530">
        <v>0.42111922000000002</v>
      </c>
      <c r="AE1530">
        <v>1.85599997639656</v>
      </c>
      <c r="AF1530">
        <v>1.1983699798584</v>
      </c>
      <c r="AG1530">
        <v>51.427000761032097</v>
      </c>
      <c r="AH1530">
        <v>-29.021733480000002</v>
      </c>
      <c r="AJ1530" s="5">
        <f t="shared" si="47"/>
        <v>27.708513693452769</v>
      </c>
    </row>
    <row r="1531" spans="1:36" x14ac:dyDescent="0.25">
      <c r="A1531" t="s">
        <v>2365</v>
      </c>
      <c r="B1531" t="s">
        <v>2488</v>
      </c>
      <c r="C1531" t="s">
        <v>2489</v>
      </c>
      <c r="D1531" t="str">
        <f t="shared" si="46"/>
        <v>Pogonophora schomburgkiana</v>
      </c>
      <c r="E1531" t="s">
        <v>2498</v>
      </c>
      <c r="F1531" t="s">
        <v>89</v>
      </c>
      <c r="G1531">
        <v>47</v>
      </c>
      <c r="H1531">
        <v>219</v>
      </c>
      <c r="I1531">
        <v>3</v>
      </c>
      <c r="J1531">
        <v>5</v>
      </c>
      <c r="K1531" t="s">
        <v>38</v>
      </c>
      <c r="L1531" t="s">
        <v>2498</v>
      </c>
      <c r="M1531">
        <v>217</v>
      </c>
      <c r="N1531">
        <v>14.3</v>
      </c>
      <c r="O1531">
        <v>15</v>
      </c>
      <c r="P1531">
        <v>2</v>
      </c>
      <c r="Q1531">
        <v>2</v>
      </c>
      <c r="R1531">
        <v>15</v>
      </c>
      <c r="S1531">
        <v>306.09999593099002</v>
      </c>
      <c r="T1531" s="4">
        <v>57.933333079020201</v>
      </c>
      <c r="U1531">
        <v>1.47666668891907</v>
      </c>
      <c r="V1531">
        <v>0.18499999741713199</v>
      </c>
      <c r="X1531">
        <v>47.2</v>
      </c>
      <c r="AE1531">
        <v>1.74</v>
      </c>
      <c r="AF1531">
        <v>-0.52500000000000002</v>
      </c>
      <c r="AG1531">
        <v>48.23</v>
      </c>
      <c r="AH1531">
        <v>-31.184042949999998</v>
      </c>
      <c r="AJ1531" s="5">
        <f t="shared" si="47"/>
        <v>27.7183908045977</v>
      </c>
    </row>
    <row r="1532" spans="1:36" x14ac:dyDescent="0.25">
      <c r="A1532" t="s">
        <v>5395</v>
      </c>
      <c r="B1532" t="s">
        <v>5396</v>
      </c>
      <c r="C1532" t="s">
        <v>2483</v>
      </c>
      <c r="D1532" t="str">
        <f t="shared" si="46"/>
        <v>Sterculia speciosa</v>
      </c>
      <c r="E1532" t="s">
        <v>5454</v>
      </c>
      <c r="F1532" t="s">
        <v>89</v>
      </c>
      <c r="G1532">
        <v>24</v>
      </c>
      <c r="H1532">
        <v>203</v>
      </c>
      <c r="I1532">
        <v>1</v>
      </c>
      <c r="J1532">
        <v>5</v>
      </c>
      <c r="K1532" t="s">
        <v>38</v>
      </c>
      <c r="L1532" t="s">
        <v>5454</v>
      </c>
      <c r="M1532">
        <v>599</v>
      </c>
      <c r="N1532">
        <v>24.7</v>
      </c>
      <c r="O1532">
        <v>23</v>
      </c>
      <c r="P1532">
        <v>4</v>
      </c>
      <c r="Q1532">
        <v>3</v>
      </c>
      <c r="R1532">
        <v>17</v>
      </c>
      <c r="S1532">
        <v>469</v>
      </c>
      <c r="T1532" s="4">
        <v>48.299999237060497</v>
      </c>
      <c r="U1532">
        <v>3.6900000572204599</v>
      </c>
      <c r="V1532">
        <v>6.3520002365112296</v>
      </c>
      <c r="X1532">
        <v>537.6</v>
      </c>
      <c r="Y1532" s="4">
        <v>0.58030000000000004</v>
      </c>
      <c r="AA1532">
        <v>7</v>
      </c>
      <c r="AE1532">
        <v>1.75</v>
      </c>
      <c r="AF1532">
        <v>-1.6559999999999999</v>
      </c>
      <c r="AG1532">
        <v>48.51</v>
      </c>
      <c r="AH1532">
        <v>-30.72144531</v>
      </c>
      <c r="AJ1532" s="5">
        <f t="shared" si="47"/>
        <v>27.72</v>
      </c>
    </row>
    <row r="1533" spans="1:36" x14ac:dyDescent="0.25">
      <c r="A1533" t="s">
        <v>1661</v>
      </c>
      <c r="B1533" t="s">
        <v>2025</v>
      </c>
      <c r="C1533" t="s">
        <v>2032</v>
      </c>
      <c r="D1533" t="str">
        <f t="shared" si="46"/>
        <v>Parinari montana</v>
      </c>
      <c r="E1533" t="s">
        <v>2034</v>
      </c>
      <c r="F1533" t="s">
        <v>42</v>
      </c>
      <c r="G1533">
        <v>28</v>
      </c>
      <c r="H1533">
        <v>394</v>
      </c>
      <c r="I1533">
        <v>3</v>
      </c>
      <c r="J1533">
        <v>5</v>
      </c>
      <c r="K1533" t="s">
        <v>38</v>
      </c>
      <c r="L1533" t="s">
        <v>2034</v>
      </c>
      <c r="M1533">
        <v>157</v>
      </c>
      <c r="N1533">
        <v>32.4</v>
      </c>
      <c r="O1533">
        <v>27</v>
      </c>
      <c r="P1533">
        <v>4</v>
      </c>
      <c r="Q1533">
        <v>4</v>
      </c>
      <c r="R1533">
        <v>27</v>
      </c>
      <c r="S1533">
        <v>298.53332519531301</v>
      </c>
      <c r="T1533" s="4">
        <v>43.966667175292997</v>
      </c>
      <c r="U1533">
        <v>3.0699999332428001</v>
      </c>
      <c r="V1533">
        <v>0.76433334747950199</v>
      </c>
      <c r="X1533">
        <v>150.9</v>
      </c>
      <c r="Y1533" s="4">
        <v>0.76549999999999996</v>
      </c>
      <c r="Z1533">
        <v>0.49440000000000001</v>
      </c>
      <c r="AA1533">
        <v>5</v>
      </c>
      <c r="AB1533">
        <v>0.68500000000000005</v>
      </c>
      <c r="AC1533">
        <v>11.5715</v>
      </c>
      <c r="AD1533">
        <v>1.05</v>
      </c>
      <c r="AE1533">
        <v>1.74100007861853</v>
      </c>
      <c r="AF1533">
        <v>1.86807000637054</v>
      </c>
      <c r="AG1533">
        <v>48.278000950813301</v>
      </c>
      <c r="AH1533">
        <v>-30.669249430000001</v>
      </c>
      <c r="AJ1533" s="5">
        <f t="shared" si="47"/>
        <v>27.730039500699803</v>
      </c>
    </row>
    <row r="1534" spans="1:36" x14ac:dyDescent="0.25">
      <c r="A1534" t="s">
        <v>1661</v>
      </c>
      <c r="B1534" t="s">
        <v>1747</v>
      </c>
      <c r="C1534" t="s">
        <v>1932</v>
      </c>
      <c r="D1534" t="str">
        <f t="shared" si="46"/>
        <v>Licania membranacea</v>
      </c>
      <c r="E1534" t="s">
        <v>1938</v>
      </c>
      <c r="F1534" t="s">
        <v>74</v>
      </c>
      <c r="G1534">
        <v>73</v>
      </c>
      <c r="H1534">
        <v>60</v>
      </c>
      <c r="I1534">
        <v>3</v>
      </c>
      <c r="J1534">
        <v>5</v>
      </c>
      <c r="K1534" t="s">
        <v>38</v>
      </c>
      <c r="L1534" t="s">
        <v>1938</v>
      </c>
      <c r="M1534">
        <v>146</v>
      </c>
      <c r="N1534">
        <v>22</v>
      </c>
      <c r="O1534">
        <v>22</v>
      </c>
      <c r="P1534">
        <v>3</v>
      </c>
      <c r="Q1534">
        <v>3</v>
      </c>
      <c r="R1534">
        <v>13</v>
      </c>
      <c r="S1534">
        <v>234.46666971842399</v>
      </c>
      <c r="T1534" s="4">
        <v>52</v>
      </c>
      <c r="U1534">
        <v>1.5666666825612401</v>
      </c>
      <c r="V1534">
        <v>0.59533333778381303</v>
      </c>
      <c r="X1534">
        <v>189.8</v>
      </c>
      <c r="Y1534" s="4">
        <v>0.76</v>
      </c>
      <c r="Z1534">
        <v>0.43</v>
      </c>
      <c r="AA1534">
        <v>7</v>
      </c>
      <c r="AE1534">
        <v>1.75800006836653</v>
      </c>
      <c r="AF1534">
        <v>2.0508298873901398</v>
      </c>
      <c r="AG1534">
        <v>48.761001229286201</v>
      </c>
      <c r="AH1534">
        <v>-34.019467519999999</v>
      </c>
      <c r="AJ1534" s="5">
        <f t="shared" si="47"/>
        <v>27.736632157581859</v>
      </c>
    </row>
    <row r="1535" spans="1:36" x14ac:dyDescent="0.25">
      <c r="A1535" t="s">
        <v>3692</v>
      </c>
      <c r="B1535" t="s">
        <v>3693</v>
      </c>
      <c r="C1535" t="s">
        <v>2587</v>
      </c>
      <c r="D1535" t="str">
        <f t="shared" si="46"/>
        <v>Carapa procera</v>
      </c>
      <c r="E1535" t="s">
        <v>3723</v>
      </c>
      <c r="F1535" t="s">
        <v>89</v>
      </c>
      <c r="G1535">
        <v>58</v>
      </c>
      <c r="H1535">
        <v>149</v>
      </c>
      <c r="I1535">
        <v>3</v>
      </c>
      <c r="J1535">
        <v>5</v>
      </c>
      <c r="K1535" t="s">
        <v>38</v>
      </c>
      <c r="L1535" t="s">
        <v>3723</v>
      </c>
      <c r="M1535">
        <v>341</v>
      </c>
      <c r="N1535">
        <v>37.878900000000002</v>
      </c>
      <c r="O1535">
        <v>22</v>
      </c>
      <c r="P1535">
        <v>4</v>
      </c>
      <c r="Q1535">
        <v>4</v>
      </c>
      <c r="R1535">
        <v>20</v>
      </c>
      <c r="S1535">
        <v>289.90000406900998</v>
      </c>
      <c r="T1535" s="4">
        <v>65.866668701171903</v>
      </c>
      <c r="U1535">
        <v>2.6233333746592198</v>
      </c>
      <c r="V1535">
        <v>1.21966669956843</v>
      </c>
      <c r="X1535">
        <v>260.89999999999998</v>
      </c>
      <c r="AE1535">
        <v>1.7</v>
      </c>
      <c r="AF1535">
        <v>-0.94399999999999995</v>
      </c>
      <c r="AG1535">
        <v>47.21</v>
      </c>
      <c r="AH1535">
        <v>-29.771650569999998</v>
      </c>
      <c r="AJ1535" s="5">
        <f t="shared" si="47"/>
        <v>27.77058823529412</v>
      </c>
    </row>
    <row r="1536" spans="1:36" x14ac:dyDescent="0.25">
      <c r="A1536" t="s">
        <v>1187</v>
      </c>
      <c r="B1536" t="s">
        <v>1280</v>
      </c>
      <c r="C1536" t="s">
        <v>1281</v>
      </c>
      <c r="D1536" t="str">
        <f t="shared" si="46"/>
        <v>Eperua falcata</v>
      </c>
      <c r="E1536" t="s">
        <v>1359</v>
      </c>
      <c r="F1536" t="s">
        <v>89</v>
      </c>
      <c r="G1536">
        <v>92</v>
      </c>
      <c r="H1536">
        <v>169</v>
      </c>
      <c r="I1536">
        <v>3</v>
      </c>
      <c r="J1536">
        <v>5</v>
      </c>
      <c r="K1536" t="s">
        <v>38</v>
      </c>
      <c r="L1536" t="s">
        <v>1359</v>
      </c>
      <c r="M1536">
        <v>89</v>
      </c>
      <c r="N1536">
        <v>64.599999999999994</v>
      </c>
      <c r="O1536">
        <v>34</v>
      </c>
      <c r="P1536">
        <v>5</v>
      </c>
      <c r="Q1536">
        <v>5</v>
      </c>
      <c r="R1536">
        <v>26</v>
      </c>
      <c r="S1536">
        <v>213.10000101725299</v>
      </c>
      <c r="T1536" s="4">
        <v>31</v>
      </c>
      <c r="U1536">
        <v>1.8600000143051101</v>
      </c>
      <c r="V1536">
        <v>0.11600000162919399</v>
      </c>
      <c r="X1536">
        <v>39.200000000000003</v>
      </c>
      <c r="AE1536">
        <v>1.78</v>
      </c>
      <c r="AF1536">
        <v>-0.16600000000000001</v>
      </c>
      <c r="AG1536">
        <v>49.45</v>
      </c>
      <c r="AH1536">
        <v>-26.310185789999998</v>
      </c>
      <c r="AJ1536" s="5">
        <f t="shared" si="47"/>
        <v>27.780898876404496</v>
      </c>
    </row>
    <row r="1537" spans="1:36" x14ac:dyDescent="0.25">
      <c r="A1537" t="s">
        <v>4889</v>
      </c>
      <c r="B1537" t="s">
        <v>5067</v>
      </c>
      <c r="C1537" t="s">
        <v>5112</v>
      </c>
      <c r="D1537" t="str">
        <f t="shared" si="46"/>
        <v>Pouteria egregia</v>
      </c>
      <c r="E1537" t="s">
        <v>5114</v>
      </c>
      <c r="F1537" t="s">
        <v>37</v>
      </c>
      <c r="G1537">
        <v>89</v>
      </c>
      <c r="H1537">
        <v>12</v>
      </c>
      <c r="I1537">
        <v>3</v>
      </c>
      <c r="J1537">
        <v>5</v>
      </c>
      <c r="K1537" t="s">
        <v>38</v>
      </c>
      <c r="L1537" t="s">
        <v>5114</v>
      </c>
      <c r="M1537">
        <v>557</v>
      </c>
      <c r="N1537">
        <v>40</v>
      </c>
      <c r="O1537">
        <v>33</v>
      </c>
      <c r="P1537">
        <v>5</v>
      </c>
      <c r="Q1537">
        <v>5</v>
      </c>
      <c r="R1537">
        <v>33</v>
      </c>
      <c r="S1537">
        <v>216</v>
      </c>
      <c r="T1537" s="4">
        <v>55.6666666666667</v>
      </c>
      <c r="U1537">
        <v>0.95333331823348999</v>
      </c>
      <c r="X1537">
        <v>31.4</v>
      </c>
      <c r="Y1537" s="4">
        <v>0.76</v>
      </c>
      <c r="Z1537">
        <v>0.52</v>
      </c>
      <c r="AA1537">
        <v>12</v>
      </c>
      <c r="AE1537">
        <v>1.87800005078316</v>
      </c>
      <c r="AF1537">
        <v>1.13238000869751</v>
      </c>
      <c r="AG1537">
        <v>52.192997932434103</v>
      </c>
      <c r="AH1537">
        <v>-30.468477230000001</v>
      </c>
      <c r="AJ1537" s="5">
        <f t="shared" si="47"/>
        <v>27.791797934546743</v>
      </c>
    </row>
    <row r="1538" spans="1:36" x14ac:dyDescent="0.25">
      <c r="A1538" t="s">
        <v>4482</v>
      </c>
      <c r="B1538" t="s">
        <v>122</v>
      </c>
      <c r="C1538" t="s">
        <v>6363</v>
      </c>
      <c r="D1538" t="str">
        <f t="shared" ref="D1538:D1601" si="48">CONCATENATE(B1538," ",C1538)</f>
        <v>IND sp, B3</v>
      </c>
      <c r="E1538" t="s">
        <v>4661</v>
      </c>
      <c r="F1538" t="s">
        <v>40</v>
      </c>
      <c r="G1538">
        <v>76</v>
      </c>
      <c r="H1538">
        <v>71</v>
      </c>
      <c r="I1538">
        <v>3</v>
      </c>
      <c r="J1538">
        <v>4</v>
      </c>
      <c r="K1538" t="s">
        <v>38</v>
      </c>
      <c r="L1538" t="s">
        <v>4661</v>
      </c>
      <c r="M1538">
        <v>680</v>
      </c>
      <c r="N1538">
        <v>16.2</v>
      </c>
      <c r="O1538">
        <v>13</v>
      </c>
      <c r="P1538">
        <v>3</v>
      </c>
      <c r="Q1538">
        <v>3</v>
      </c>
      <c r="R1538">
        <v>13</v>
      </c>
      <c r="S1538">
        <v>181.43333435058599</v>
      </c>
      <c r="T1538" s="4">
        <v>46.933334350585902</v>
      </c>
      <c r="U1538">
        <v>1.54666670163472</v>
      </c>
      <c r="V1538">
        <v>0.22366666297117899</v>
      </c>
      <c r="X1538">
        <v>105</v>
      </c>
      <c r="Y1538" s="4">
        <v>0.71889999999999998</v>
      </c>
      <c r="Z1538">
        <v>0.62560000000000004</v>
      </c>
      <c r="AB1538">
        <v>0.61699999999999999</v>
      </c>
      <c r="AC1538">
        <v>6.9390000000000001</v>
      </c>
      <c r="AD1538">
        <v>1.3480000000000001</v>
      </c>
      <c r="AE1538">
        <v>1.73099990934134</v>
      </c>
      <c r="AF1538">
        <v>2.9929999262094501E-2</v>
      </c>
      <c r="AG1538">
        <v>48.113998770713799</v>
      </c>
      <c r="AH1538">
        <v>-33.145962609999998</v>
      </c>
      <c r="AJ1538" s="5">
        <f t="shared" ref="AJ1538:AJ1601" si="49">AG1538/AE1538</f>
        <v>27.795494679732005</v>
      </c>
    </row>
    <row r="1539" spans="1:36" x14ac:dyDescent="0.25">
      <c r="A1539" t="s">
        <v>2969</v>
      </c>
      <c r="B1539" t="s">
        <v>3400</v>
      </c>
      <c r="C1539" t="s">
        <v>3445</v>
      </c>
      <c r="D1539" t="str">
        <f t="shared" si="48"/>
        <v>Lecythis persistens</v>
      </c>
      <c r="E1539" t="s">
        <v>3502</v>
      </c>
      <c r="F1539" t="s">
        <v>116</v>
      </c>
      <c r="G1539">
        <v>198</v>
      </c>
      <c r="H1539">
        <v>49</v>
      </c>
      <c r="I1539">
        <v>3</v>
      </c>
      <c r="J1539">
        <v>5</v>
      </c>
      <c r="K1539" t="s">
        <v>38</v>
      </c>
      <c r="L1539" t="s">
        <v>3502</v>
      </c>
      <c r="M1539">
        <v>327</v>
      </c>
      <c r="N1539">
        <v>23.2</v>
      </c>
      <c r="O1539">
        <v>22</v>
      </c>
      <c r="P1539">
        <v>3</v>
      </c>
      <c r="Q1539">
        <v>2</v>
      </c>
      <c r="R1539">
        <v>22</v>
      </c>
      <c r="S1539">
        <v>241.56666564941401</v>
      </c>
      <c r="T1539" s="4">
        <v>46.699999491373703</v>
      </c>
      <c r="U1539">
        <v>2.2033333778381299</v>
      </c>
      <c r="V1539">
        <v>1.4596666892369601</v>
      </c>
      <c r="X1539">
        <v>415.2</v>
      </c>
      <c r="Y1539" s="4">
        <v>0.78080000000000005</v>
      </c>
      <c r="Z1539">
        <v>0.43049999999999999</v>
      </c>
      <c r="AE1539">
        <v>1.7570000141859099</v>
      </c>
      <c r="AF1539">
        <v>3.46591997146606</v>
      </c>
      <c r="AG1539">
        <v>48.844999074935899</v>
      </c>
      <c r="AH1539">
        <v>-34.199563249999997</v>
      </c>
      <c r="AJ1539" s="5">
        <f t="shared" si="49"/>
        <v>27.800226909826058</v>
      </c>
    </row>
    <row r="1540" spans="1:36" x14ac:dyDescent="0.25">
      <c r="A1540" t="s">
        <v>4889</v>
      </c>
      <c r="B1540" t="s">
        <v>4984</v>
      </c>
      <c r="C1540" t="s">
        <v>5054</v>
      </c>
      <c r="D1540" t="str">
        <f t="shared" si="48"/>
        <v>Micropholis venulosa</v>
      </c>
      <c r="E1540" t="s">
        <v>5061</v>
      </c>
      <c r="F1540" t="s">
        <v>42</v>
      </c>
      <c r="G1540">
        <v>1</v>
      </c>
      <c r="H1540">
        <v>396</v>
      </c>
      <c r="I1540">
        <v>3</v>
      </c>
      <c r="J1540">
        <v>5</v>
      </c>
      <c r="K1540" t="s">
        <v>38</v>
      </c>
      <c r="L1540" t="s">
        <v>5061</v>
      </c>
      <c r="M1540">
        <v>547</v>
      </c>
      <c r="N1540">
        <v>18.7</v>
      </c>
      <c r="O1540">
        <v>15</v>
      </c>
      <c r="P1540">
        <v>3</v>
      </c>
      <c r="Q1540">
        <v>3</v>
      </c>
      <c r="R1540">
        <v>15</v>
      </c>
      <c r="S1540">
        <v>267.76666768391902</v>
      </c>
      <c r="T1540" s="4">
        <v>60.766666412353501</v>
      </c>
      <c r="U1540">
        <v>1.19333334763845</v>
      </c>
      <c r="V1540">
        <v>0.28666666150093101</v>
      </c>
      <c r="X1540">
        <v>89.6</v>
      </c>
      <c r="Y1540" s="4">
        <v>0.59260000000000002</v>
      </c>
      <c r="Z1540">
        <v>0.54039999999999999</v>
      </c>
      <c r="AA1540">
        <v>3</v>
      </c>
      <c r="AB1540">
        <v>0.51200000000000001</v>
      </c>
      <c r="AC1540">
        <v>14.680999999999999</v>
      </c>
      <c r="AD1540">
        <v>2.0640000000000001</v>
      </c>
      <c r="AE1540">
        <v>1.79500002413988</v>
      </c>
      <c r="AF1540">
        <v>-0.81117999553680398</v>
      </c>
      <c r="AG1540">
        <v>49.913001060485797</v>
      </c>
      <c r="AH1540">
        <v>-33.519009400000002</v>
      </c>
      <c r="AJ1540" s="5">
        <f t="shared" si="49"/>
        <v>27.80668545361323</v>
      </c>
    </row>
    <row r="1541" spans="1:36" x14ac:dyDescent="0.25">
      <c r="A1541" t="s">
        <v>4111</v>
      </c>
      <c r="B1541" t="s">
        <v>4112</v>
      </c>
      <c r="C1541" t="s">
        <v>3276</v>
      </c>
      <c r="D1541" t="str">
        <f t="shared" si="48"/>
        <v>Iryanthera sagotiana</v>
      </c>
      <c r="E1541" t="s">
        <v>4225</v>
      </c>
      <c r="F1541" t="s">
        <v>89</v>
      </c>
      <c r="G1541">
        <v>84</v>
      </c>
      <c r="H1541">
        <v>222</v>
      </c>
      <c r="I1541">
        <v>3</v>
      </c>
      <c r="J1541">
        <v>5</v>
      </c>
      <c r="K1541" t="s">
        <v>38</v>
      </c>
      <c r="L1541" t="s">
        <v>4225</v>
      </c>
      <c r="M1541">
        <v>412</v>
      </c>
      <c r="N1541">
        <v>18.3</v>
      </c>
      <c r="O1541">
        <v>16</v>
      </c>
      <c r="P1541">
        <v>1</v>
      </c>
      <c r="Q1541">
        <v>1</v>
      </c>
      <c r="R1541">
        <v>12</v>
      </c>
      <c r="S1541">
        <v>196</v>
      </c>
      <c r="T1541" s="4">
        <v>49.766666412353501</v>
      </c>
      <c r="U1541">
        <v>0.91000000635782896</v>
      </c>
      <c r="V1541">
        <v>0.22633333504200001</v>
      </c>
      <c r="X1541">
        <v>85.4</v>
      </c>
      <c r="AE1541">
        <v>1.75</v>
      </c>
      <c r="AF1541">
        <v>-0.98599999999999999</v>
      </c>
      <c r="AG1541">
        <v>48.68</v>
      </c>
      <c r="AH1541">
        <v>-34.880478549999999</v>
      </c>
      <c r="AJ1541" s="5">
        <f t="shared" si="49"/>
        <v>27.817142857142859</v>
      </c>
    </row>
    <row r="1542" spans="1:36" x14ac:dyDescent="0.25">
      <c r="A1542" t="s">
        <v>2969</v>
      </c>
      <c r="B1542" t="s">
        <v>2999</v>
      </c>
      <c r="C1542" t="s">
        <v>3276</v>
      </c>
      <c r="D1542" t="str">
        <f t="shared" si="48"/>
        <v>Eschweilera sagotiana</v>
      </c>
      <c r="E1542" t="s">
        <v>3278</v>
      </c>
      <c r="F1542" t="s">
        <v>74</v>
      </c>
      <c r="G1542">
        <v>44</v>
      </c>
      <c r="H1542">
        <v>4</v>
      </c>
      <c r="I1542">
        <v>3</v>
      </c>
      <c r="J1542">
        <v>4</v>
      </c>
      <c r="K1542" t="s">
        <v>38</v>
      </c>
      <c r="L1542" t="s">
        <v>3278</v>
      </c>
      <c r="M1542">
        <v>316</v>
      </c>
      <c r="N1542">
        <v>40.700000000000003</v>
      </c>
      <c r="O1542">
        <v>23</v>
      </c>
      <c r="P1542">
        <v>3</v>
      </c>
      <c r="Q1542">
        <v>3</v>
      </c>
      <c r="R1542">
        <v>23</v>
      </c>
      <c r="S1542">
        <v>260.36667887369799</v>
      </c>
      <c r="T1542" s="4">
        <v>60.200000762939503</v>
      </c>
      <c r="U1542">
        <v>2.3866666555404699</v>
      </c>
      <c r="V1542">
        <v>1.2010000149408999</v>
      </c>
      <c r="X1542">
        <v>239.5</v>
      </c>
      <c r="Y1542" s="4">
        <v>0.65</v>
      </c>
      <c r="Z1542">
        <v>0.59</v>
      </c>
      <c r="AA1542">
        <v>6</v>
      </c>
      <c r="AE1542">
        <v>1.8419999629259101</v>
      </c>
      <c r="AF1542">
        <v>2.69391989707947</v>
      </c>
      <c r="AG1542">
        <v>51.333999633789098</v>
      </c>
      <c r="AH1542">
        <v>-31.949805990000002</v>
      </c>
      <c r="AJ1542" s="5">
        <f t="shared" si="49"/>
        <v>27.86862142616334</v>
      </c>
    </row>
    <row r="1543" spans="1:36" x14ac:dyDescent="0.25">
      <c r="A1543" t="s">
        <v>822</v>
      </c>
      <c r="B1543" t="s">
        <v>849</v>
      </c>
      <c r="C1543" t="s">
        <v>1020</v>
      </c>
      <c r="D1543" t="str">
        <f t="shared" si="48"/>
        <v>Protium opacum</v>
      </c>
      <c r="E1543" t="s">
        <v>1049</v>
      </c>
      <c r="F1543" t="s">
        <v>116</v>
      </c>
      <c r="G1543">
        <v>125</v>
      </c>
      <c r="H1543">
        <v>29</v>
      </c>
      <c r="I1543">
        <v>3</v>
      </c>
      <c r="J1543">
        <v>5</v>
      </c>
      <c r="K1543" t="s">
        <v>38</v>
      </c>
      <c r="L1543" t="s">
        <v>1049</v>
      </c>
      <c r="M1543">
        <v>75</v>
      </c>
      <c r="N1543">
        <v>18.899999999999999</v>
      </c>
      <c r="O1543">
        <v>18</v>
      </c>
      <c r="P1543">
        <v>3</v>
      </c>
      <c r="Q1543">
        <v>2</v>
      </c>
      <c r="R1543">
        <v>15</v>
      </c>
      <c r="S1543">
        <v>198.03333028157601</v>
      </c>
      <c r="T1543" s="4">
        <v>49.233332316080698</v>
      </c>
      <c r="U1543">
        <v>2.2566667000452698</v>
      </c>
      <c r="V1543">
        <v>0.43400000532468203</v>
      </c>
      <c r="X1543">
        <v>138.9</v>
      </c>
      <c r="Y1543" s="4">
        <v>0.40060000000000001</v>
      </c>
      <c r="Z1543">
        <v>0.82799999999999996</v>
      </c>
      <c r="AA1543">
        <v>1</v>
      </c>
      <c r="AB1543">
        <v>0.52800000000000002</v>
      </c>
      <c r="AC1543">
        <v>12.4625</v>
      </c>
      <c r="AD1543">
        <v>2.2040000000000002</v>
      </c>
      <c r="AE1543">
        <v>1.69</v>
      </c>
      <c r="AF1543">
        <v>4.5170000000000003</v>
      </c>
      <c r="AG1543">
        <v>47.1</v>
      </c>
      <c r="AH1543">
        <v>-33.094349790000003</v>
      </c>
      <c r="AJ1543" s="5">
        <f t="shared" si="49"/>
        <v>27.869822485207102</v>
      </c>
    </row>
    <row r="1544" spans="1:36" x14ac:dyDescent="0.25">
      <c r="A1544" t="s">
        <v>2320</v>
      </c>
      <c r="B1544" t="s">
        <v>2321</v>
      </c>
      <c r="C1544" t="s">
        <v>2322</v>
      </c>
      <c r="D1544" t="str">
        <f t="shared" si="48"/>
        <v>Sloanea brevipes</v>
      </c>
      <c r="E1544" t="s">
        <v>2324</v>
      </c>
      <c r="F1544" t="s">
        <v>40</v>
      </c>
      <c r="G1544">
        <v>84</v>
      </c>
      <c r="H1544">
        <v>91</v>
      </c>
      <c r="I1544">
        <v>3</v>
      </c>
      <c r="J1544">
        <v>5</v>
      </c>
      <c r="K1544" t="s">
        <v>38</v>
      </c>
      <c r="L1544" t="s">
        <v>2324</v>
      </c>
      <c r="M1544">
        <v>810</v>
      </c>
      <c r="N1544">
        <v>21.5</v>
      </c>
      <c r="O1544">
        <v>9</v>
      </c>
      <c r="P1544">
        <v>3</v>
      </c>
      <c r="Q1544">
        <v>3</v>
      </c>
      <c r="R1544">
        <v>9</v>
      </c>
      <c r="S1544">
        <v>318.23333740234398</v>
      </c>
      <c r="T1544" s="4">
        <v>39.6666666666667</v>
      </c>
      <c r="U1544">
        <v>1.8100000222524</v>
      </c>
      <c r="V1544">
        <v>0.40866667032241799</v>
      </c>
      <c r="X1544">
        <v>120.5</v>
      </c>
      <c r="Y1544" s="4">
        <v>0.74309999999999998</v>
      </c>
      <c r="Z1544">
        <v>0.41010000000000002</v>
      </c>
      <c r="AB1544">
        <v>0.53800000000000003</v>
      </c>
      <c r="AC1544">
        <v>11.868</v>
      </c>
      <c r="AD1544">
        <v>2.2090000000000001</v>
      </c>
      <c r="AE1544">
        <v>1.6389999538660001</v>
      </c>
      <c r="AF1544">
        <v>1.3604500293731701</v>
      </c>
      <c r="AG1544">
        <v>45.7069993019104</v>
      </c>
      <c r="AH1544">
        <v>-31.394612890000001</v>
      </c>
      <c r="AJ1544" s="5">
        <f t="shared" si="49"/>
        <v>27.887126655555278</v>
      </c>
    </row>
    <row r="1545" spans="1:36" x14ac:dyDescent="0.25">
      <c r="A1545" t="s">
        <v>1661</v>
      </c>
      <c r="B1545" t="s">
        <v>1747</v>
      </c>
      <c r="C1545" t="s">
        <v>1932</v>
      </c>
      <c r="D1545" t="str">
        <f t="shared" si="48"/>
        <v>Licania membranacea</v>
      </c>
      <c r="E1545" t="s">
        <v>1967</v>
      </c>
      <c r="F1545" t="s">
        <v>42</v>
      </c>
      <c r="G1545">
        <v>32</v>
      </c>
      <c r="H1545">
        <v>312</v>
      </c>
      <c r="I1545">
        <v>3</v>
      </c>
      <c r="J1545">
        <v>4</v>
      </c>
      <c r="K1545" t="s">
        <v>38</v>
      </c>
      <c r="L1545" t="s">
        <v>1967</v>
      </c>
      <c r="M1545">
        <v>146</v>
      </c>
      <c r="N1545">
        <v>30.8</v>
      </c>
      <c r="O1545">
        <v>29</v>
      </c>
      <c r="P1545">
        <v>3</v>
      </c>
      <c r="Q1545">
        <v>3</v>
      </c>
      <c r="R1545">
        <v>18</v>
      </c>
      <c r="S1545">
        <v>365.80000813802098</v>
      </c>
      <c r="T1545" s="4">
        <v>66.400000254313198</v>
      </c>
      <c r="U1545">
        <v>3.0766666730245</v>
      </c>
      <c r="V1545">
        <v>0.97966667016347297</v>
      </c>
      <c r="X1545">
        <v>190.3</v>
      </c>
      <c r="AB1545">
        <v>0.68300000000000005</v>
      </c>
      <c r="AE1545">
        <v>1.5860000625252699</v>
      </c>
      <c r="AF1545">
        <v>0.85357999801635698</v>
      </c>
      <c r="AG1545">
        <v>44.297000765800497</v>
      </c>
      <c r="AH1545">
        <v>-31.73507639</v>
      </c>
      <c r="AJ1545" s="5">
        <f t="shared" si="49"/>
        <v>27.930011992098965</v>
      </c>
    </row>
    <row r="1546" spans="1:36" x14ac:dyDescent="0.25">
      <c r="A1546" t="s">
        <v>2969</v>
      </c>
      <c r="B1546" t="s">
        <v>2999</v>
      </c>
      <c r="C1546" t="s">
        <v>3276</v>
      </c>
      <c r="D1546" t="str">
        <f t="shared" si="48"/>
        <v>Eschweilera sagotiana</v>
      </c>
      <c r="E1546" t="s">
        <v>3307</v>
      </c>
      <c r="F1546" t="s">
        <v>89</v>
      </c>
      <c r="G1546">
        <v>78</v>
      </c>
      <c r="H1546">
        <v>163</v>
      </c>
      <c r="I1546">
        <v>3</v>
      </c>
      <c r="J1546">
        <v>5</v>
      </c>
      <c r="K1546" t="s">
        <v>38</v>
      </c>
      <c r="L1546" t="s">
        <v>3307</v>
      </c>
      <c r="M1546">
        <v>316</v>
      </c>
      <c r="N1546">
        <v>23.6</v>
      </c>
      <c r="O1546">
        <v>18</v>
      </c>
      <c r="P1546">
        <v>3</v>
      </c>
      <c r="Q1546">
        <v>4</v>
      </c>
      <c r="R1546">
        <v>17</v>
      </c>
      <c r="S1546">
        <v>387</v>
      </c>
      <c r="T1546" s="4">
        <v>62.800000508626297</v>
      </c>
      <c r="U1546">
        <v>3.77333331108093</v>
      </c>
      <c r="V1546">
        <v>1.6210000117619801</v>
      </c>
      <c r="X1546">
        <v>237.1</v>
      </c>
      <c r="AE1546">
        <v>1.82</v>
      </c>
      <c r="AF1546">
        <v>0.83199999999999996</v>
      </c>
      <c r="AG1546">
        <v>50.9</v>
      </c>
      <c r="AH1546">
        <v>-31.95448094</v>
      </c>
      <c r="AJ1546" s="5">
        <f t="shared" si="49"/>
        <v>27.967032967032964</v>
      </c>
    </row>
    <row r="1547" spans="1:36" x14ac:dyDescent="0.25">
      <c r="A1547" t="s">
        <v>4111</v>
      </c>
      <c r="B1547" t="s">
        <v>4112</v>
      </c>
      <c r="C1547" t="s">
        <v>3276</v>
      </c>
      <c r="D1547" t="str">
        <f t="shared" si="48"/>
        <v>Iryanthera sagotiana</v>
      </c>
      <c r="E1547" t="s">
        <v>4163</v>
      </c>
      <c r="F1547" t="s">
        <v>74</v>
      </c>
      <c r="G1547">
        <v>19</v>
      </c>
      <c r="H1547">
        <v>3</v>
      </c>
      <c r="I1547">
        <v>3</v>
      </c>
      <c r="J1547">
        <v>5</v>
      </c>
      <c r="K1547" t="s">
        <v>38</v>
      </c>
      <c r="L1547" t="s">
        <v>4163</v>
      </c>
      <c r="M1547">
        <v>412</v>
      </c>
      <c r="N1547">
        <v>30.7</v>
      </c>
      <c r="O1547">
        <v>19</v>
      </c>
      <c r="P1547">
        <v>4</v>
      </c>
      <c r="Q1547">
        <v>5</v>
      </c>
      <c r="R1547">
        <v>19</v>
      </c>
      <c r="S1547">
        <v>248.43333435058599</v>
      </c>
      <c r="T1547" s="4">
        <v>60.766665140787801</v>
      </c>
      <c r="U1547">
        <v>0.52333333094914802</v>
      </c>
      <c r="V1547">
        <v>0.42566666007041898</v>
      </c>
      <c r="X1547">
        <v>123.7</v>
      </c>
      <c r="AE1547">
        <v>1.9160000607371299</v>
      </c>
      <c r="AF1547">
        <v>0.73523002862930298</v>
      </c>
      <c r="AG1547">
        <v>53.588002920150799</v>
      </c>
      <c r="AH1547">
        <v>-32.834183629999998</v>
      </c>
      <c r="AJ1547" s="5">
        <f t="shared" si="49"/>
        <v>27.968685397397245</v>
      </c>
    </row>
    <row r="1548" spans="1:36" x14ac:dyDescent="0.25">
      <c r="A1548" t="s">
        <v>4889</v>
      </c>
      <c r="B1548" t="s">
        <v>5067</v>
      </c>
      <c r="C1548" t="s">
        <v>63</v>
      </c>
      <c r="D1548" t="str">
        <f t="shared" si="48"/>
        <v>Pouteria guianensis</v>
      </c>
      <c r="E1548" t="s">
        <v>5211</v>
      </c>
      <c r="F1548" t="s">
        <v>42</v>
      </c>
      <c r="G1548">
        <v>66</v>
      </c>
      <c r="H1548">
        <v>376</v>
      </c>
      <c r="I1548">
        <v>3</v>
      </c>
      <c r="J1548">
        <v>5</v>
      </c>
      <c r="K1548" t="s">
        <v>38</v>
      </c>
      <c r="L1548" t="s">
        <v>5211</v>
      </c>
      <c r="M1548">
        <v>561</v>
      </c>
      <c r="N1548">
        <v>34.700000000000003</v>
      </c>
      <c r="O1548">
        <v>27</v>
      </c>
      <c r="P1548">
        <v>4</v>
      </c>
      <c r="Q1548">
        <v>4</v>
      </c>
      <c r="R1548">
        <v>27</v>
      </c>
      <c r="S1548">
        <v>308.96665445963498</v>
      </c>
      <c r="T1548" s="4">
        <v>51.866666158040402</v>
      </c>
      <c r="U1548">
        <v>2.0533333222071302</v>
      </c>
      <c r="V1548">
        <v>1.4326666990915899</v>
      </c>
      <c r="X1548">
        <v>265.3</v>
      </c>
      <c r="Y1548" s="4">
        <v>0.74229999999999996</v>
      </c>
      <c r="Z1548">
        <v>0.51459999999999995</v>
      </c>
      <c r="AA1548">
        <v>3</v>
      </c>
      <c r="AB1548">
        <v>0.621</v>
      </c>
      <c r="AC1548">
        <v>13.6655</v>
      </c>
      <c r="AD1548">
        <v>1.5549999999999999</v>
      </c>
      <c r="AE1548">
        <v>1.7619999125599899</v>
      </c>
      <c r="AF1548">
        <v>1.2024999856948899</v>
      </c>
      <c r="AG1548">
        <v>49.283999204635599</v>
      </c>
      <c r="AH1548">
        <v>-31.48147809</v>
      </c>
      <c r="AJ1548" s="5">
        <f t="shared" si="49"/>
        <v>27.970489018374256</v>
      </c>
    </row>
    <row r="1549" spans="1:36" x14ac:dyDescent="0.25">
      <c r="A1549" t="s">
        <v>2969</v>
      </c>
      <c r="B1549" t="s">
        <v>2999</v>
      </c>
      <c r="C1549" t="s">
        <v>3012</v>
      </c>
      <c r="D1549" t="str">
        <f t="shared" si="48"/>
        <v>Eschweilera coriacea</v>
      </c>
      <c r="E1549" t="s">
        <v>3043</v>
      </c>
      <c r="F1549" t="s">
        <v>74</v>
      </c>
      <c r="G1549">
        <v>60</v>
      </c>
      <c r="H1549">
        <v>4</v>
      </c>
      <c r="I1549">
        <v>3</v>
      </c>
      <c r="J1549">
        <v>4</v>
      </c>
      <c r="K1549" t="s">
        <v>38</v>
      </c>
      <c r="L1549" t="s">
        <v>3043</v>
      </c>
      <c r="M1549">
        <v>307</v>
      </c>
      <c r="N1549">
        <v>52.5</v>
      </c>
      <c r="O1549">
        <v>29</v>
      </c>
      <c r="P1549">
        <v>5</v>
      </c>
      <c r="Q1549">
        <v>5</v>
      </c>
      <c r="R1549">
        <v>29</v>
      </c>
      <c r="S1549">
        <v>257.76666768391902</v>
      </c>
      <c r="T1549" s="4">
        <v>65.233332316080705</v>
      </c>
      <c r="U1549">
        <v>1.56333335240682</v>
      </c>
      <c r="V1549">
        <v>0.90300001700719201</v>
      </c>
      <c r="X1549">
        <v>171.1</v>
      </c>
      <c r="AE1549">
        <v>1.88299994915724</v>
      </c>
      <c r="AF1549">
        <v>2.6212599277496298</v>
      </c>
      <c r="AG1549">
        <v>52.676999568939202</v>
      </c>
      <c r="AH1549">
        <v>-30.656235859999999</v>
      </c>
      <c r="AJ1549" s="5">
        <f t="shared" si="49"/>
        <v>27.975040356488297</v>
      </c>
    </row>
    <row r="1550" spans="1:36" x14ac:dyDescent="0.25">
      <c r="A1550" t="s">
        <v>4022</v>
      </c>
      <c r="B1550" t="s">
        <v>4028</v>
      </c>
      <c r="C1550" t="s">
        <v>4043</v>
      </c>
      <c r="D1550" t="str">
        <f t="shared" si="48"/>
        <v>Brosimum rubescens</v>
      </c>
      <c r="E1550" t="s">
        <v>4046</v>
      </c>
      <c r="F1550" t="s">
        <v>42</v>
      </c>
      <c r="G1550">
        <v>59</v>
      </c>
      <c r="H1550">
        <v>361</v>
      </c>
      <c r="I1550">
        <v>3</v>
      </c>
      <c r="J1550">
        <v>5</v>
      </c>
      <c r="K1550" t="s">
        <v>38</v>
      </c>
      <c r="L1550" t="s">
        <v>4046</v>
      </c>
      <c r="M1550">
        <v>398</v>
      </c>
      <c r="N1550">
        <v>61.9</v>
      </c>
      <c r="O1550">
        <v>40</v>
      </c>
      <c r="P1550">
        <v>5</v>
      </c>
      <c r="Q1550">
        <v>3</v>
      </c>
      <c r="R1550">
        <v>35</v>
      </c>
      <c r="S1550">
        <v>298.43332926432299</v>
      </c>
      <c r="T1550" s="4">
        <v>72.066668192545606</v>
      </c>
      <c r="U1550">
        <v>2.3266666730245</v>
      </c>
      <c r="V1550">
        <v>0.51566668351491296</v>
      </c>
      <c r="X1550">
        <v>112.7</v>
      </c>
      <c r="Y1550" s="4">
        <v>0.57179999999999997</v>
      </c>
      <c r="Z1550">
        <v>0.94399999999999995</v>
      </c>
      <c r="AA1550">
        <v>13</v>
      </c>
      <c r="AB1550">
        <v>0.54300000000000004</v>
      </c>
      <c r="AC1550">
        <v>12.1265</v>
      </c>
      <c r="AD1550">
        <v>2.6120000000000001</v>
      </c>
      <c r="AE1550">
        <v>1.62400007247925</v>
      </c>
      <c r="AF1550">
        <v>2.17319989204407</v>
      </c>
      <c r="AG1550">
        <v>45.454001426696799</v>
      </c>
      <c r="AH1550">
        <v>-31.156799589999999</v>
      </c>
      <c r="AJ1550" s="5">
        <f t="shared" si="49"/>
        <v>27.988915885517958</v>
      </c>
    </row>
    <row r="1551" spans="1:36" x14ac:dyDescent="0.25">
      <c r="A1551" t="s">
        <v>2365</v>
      </c>
      <c r="B1551" t="s">
        <v>2488</v>
      </c>
      <c r="C1551" t="s">
        <v>2489</v>
      </c>
      <c r="D1551" t="str">
        <f t="shared" si="48"/>
        <v>Pogonophora schomburgkiana</v>
      </c>
      <c r="E1551" t="s">
        <v>2504</v>
      </c>
      <c r="F1551" t="s">
        <v>89</v>
      </c>
      <c r="G1551">
        <v>88</v>
      </c>
      <c r="H1551">
        <v>135</v>
      </c>
      <c r="I1551">
        <v>3</v>
      </c>
      <c r="J1551">
        <v>5</v>
      </c>
      <c r="K1551" t="s">
        <v>38</v>
      </c>
      <c r="L1551" t="s">
        <v>2504</v>
      </c>
      <c r="M1551">
        <v>217</v>
      </c>
      <c r="N1551">
        <v>21.2</v>
      </c>
      <c r="O1551">
        <v>21</v>
      </c>
      <c r="P1551">
        <v>3</v>
      </c>
      <c r="Q1551">
        <v>3</v>
      </c>
      <c r="R1551">
        <v>20</v>
      </c>
      <c r="S1551">
        <v>208.89999898274701</v>
      </c>
      <c r="T1551" s="4">
        <v>54.766667683919302</v>
      </c>
      <c r="U1551">
        <v>1.48666667938232</v>
      </c>
      <c r="V1551">
        <v>0.33933333555857298</v>
      </c>
      <c r="X1551">
        <v>112.7</v>
      </c>
      <c r="AE1551">
        <v>1.72</v>
      </c>
      <c r="AF1551">
        <v>0.223</v>
      </c>
      <c r="AG1551">
        <v>48.15</v>
      </c>
      <c r="AH1551">
        <v>-31.746923639999999</v>
      </c>
      <c r="AJ1551" s="5">
        <f t="shared" si="49"/>
        <v>27.994186046511629</v>
      </c>
    </row>
    <row r="1552" spans="1:36" x14ac:dyDescent="0.25">
      <c r="A1552" t="s">
        <v>2783</v>
      </c>
      <c r="B1552" t="s">
        <v>2885</v>
      </c>
      <c r="C1552" t="s">
        <v>2886</v>
      </c>
      <c r="D1552" t="str">
        <f t="shared" si="48"/>
        <v>Sextonia rubra</v>
      </c>
      <c r="E1552" t="s">
        <v>2903</v>
      </c>
      <c r="F1552" t="s">
        <v>116</v>
      </c>
      <c r="G1552">
        <v>105</v>
      </c>
      <c r="H1552">
        <v>60</v>
      </c>
      <c r="I1552">
        <v>3</v>
      </c>
      <c r="J1552">
        <v>5</v>
      </c>
      <c r="K1552" t="s">
        <v>38</v>
      </c>
      <c r="L1552" t="s">
        <v>2903</v>
      </c>
      <c r="M1552">
        <v>299</v>
      </c>
      <c r="N1552">
        <v>11.4</v>
      </c>
      <c r="O1552">
        <v>18</v>
      </c>
      <c r="P1552">
        <v>3</v>
      </c>
      <c r="Q1552">
        <v>4</v>
      </c>
      <c r="R1552">
        <v>18</v>
      </c>
      <c r="S1552">
        <v>245.89999898274701</v>
      </c>
      <c r="T1552" s="4">
        <v>38.400000254313099</v>
      </c>
      <c r="U1552">
        <v>1.2966666618983</v>
      </c>
      <c r="V1552">
        <v>1.2093333403269499</v>
      </c>
      <c r="X1552">
        <v>467.4</v>
      </c>
      <c r="Y1552" s="4">
        <v>0.53210000000000002</v>
      </c>
      <c r="Z1552">
        <v>0.91569999999999996</v>
      </c>
      <c r="AA1552">
        <v>4</v>
      </c>
      <c r="AB1552">
        <v>0.57499999999999996</v>
      </c>
      <c r="AC1552">
        <v>12.436</v>
      </c>
      <c r="AD1552">
        <v>2.3319999999999999</v>
      </c>
      <c r="AE1552">
        <v>1.6780000180006001</v>
      </c>
      <c r="AF1552">
        <v>2.3415699005127002</v>
      </c>
      <c r="AG1552">
        <v>47.005999088287403</v>
      </c>
      <c r="AH1552">
        <v>-31.073940839999999</v>
      </c>
      <c r="AJ1552" s="5">
        <f t="shared" si="49"/>
        <v>28.013110002404417</v>
      </c>
    </row>
    <row r="1553" spans="1:36" x14ac:dyDescent="0.25">
      <c r="A1553" t="s">
        <v>1187</v>
      </c>
      <c r="B1553" t="s">
        <v>1280</v>
      </c>
      <c r="C1553" t="s">
        <v>1281</v>
      </c>
      <c r="D1553" t="str">
        <f t="shared" si="48"/>
        <v>Eperua falcata</v>
      </c>
      <c r="E1553" t="s">
        <v>1342</v>
      </c>
      <c r="F1553" t="s">
        <v>89</v>
      </c>
      <c r="G1553">
        <v>84</v>
      </c>
      <c r="H1553">
        <v>138</v>
      </c>
      <c r="I1553">
        <v>3</v>
      </c>
      <c r="J1553">
        <v>5</v>
      </c>
      <c r="K1553" t="s">
        <v>38</v>
      </c>
      <c r="L1553" t="s">
        <v>1342</v>
      </c>
      <c r="M1553">
        <v>89</v>
      </c>
      <c r="N1553">
        <v>52.4</v>
      </c>
      <c r="O1553">
        <v>28</v>
      </c>
      <c r="P1553">
        <v>3</v>
      </c>
      <c r="Q1553">
        <v>3</v>
      </c>
      <c r="R1553">
        <v>25</v>
      </c>
      <c r="S1553">
        <v>151.10000101725299</v>
      </c>
      <c r="T1553" s="4">
        <v>43.733333587646499</v>
      </c>
      <c r="U1553">
        <v>1.3299999634424799</v>
      </c>
      <c r="V1553">
        <v>0.37733333309491501</v>
      </c>
      <c r="X1553">
        <v>107.2</v>
      </c>
      <c r="AE1553">
        <v>1.77</v>
      </c>
      <c r="AF1553">
        <v>-1.2749999999999999</v>
      </c>
      <c r="AG1553">
        <v>49.59</v>
      </c>
      <c r="AH1553">
        <v>-29.682015440000001</v>
      </c>
      <c r="AJ1553" s="5">
        <f t="shared" si="49"/>
        <v>28.016949152542374</v>
      </c>
    </row>
    <row r="1554" spans="1:36" x14ac:dyDescent="0.25">
      <c r="A1554" t="s">
        <v>4332</v>
      </c>
      <c r="B1554" t="s">
        <v>4335</v>
      </c>
      <c r="C1554" t="s">
        <v>6383</v>
      </c>
      <c r="D1554" t="str">
        <f t="shared" si="48"/>
        <v>Eugenia sp, FG 14</v>
      </c>
      <c r="E1554" t="s">
        <v>4360</v>
      </c>
      <c r="F1554" t="s">
        <v>89</v>
      </c>
      <c r="G1554">
        <v>42</v>
      </c>
      <c r="H1554">
        <v>210</v>
      </c>
      <c r="I1554">
        <v>3</v>
      </c>
      <c r="J1554">
        <v>4</v>
      </c>
      <c r="K1554" t="s">
        <v>38</v>
      </c>
      <c r="L1554" t="s">
        <v>4360</v>
      </c>
      <c r="M1554">
        <v>866</v>
      </c>
      <c r="N1554">
        <v>17.7</v>
      </c>
      <c r="O1554">
        <v>20</v>
      </c>
      <c r="P1554">
        <v>1</v>
      </c>
      <c r="Q1554">
        <v>3</v>
      </c>
      <c r="R1554">
        <v>12</v>
      </c>
      <c r="S1554">
        <v>262.33333333333297</v>
      </c>
      <c r="T1554" s="4">
        <v>70.633333841959598</v>
      </c>
      <c r="U1554">
        <v>1.4333333174387599</v>
      </c>
      <c r="V1554">
        <v>0.245999996860822</v>
      </c>
      <c r="X1554">
        <v>69.099999999999994</v>
      </c>
      <c r="Y1554" s="4">
        <v>0.78410000000000002</v>
      </c>
      <c r="AA1554">
        <v>0.5</v>
      </c>
      <c r="AE1554">
        <v>1.75</v>
      </c>
      <c r="AF1554">
        <v>-0.502</v>
      </c>
      <c r="AG1554">
        <v>49.05</v>
      </c>
      <c r="AH1554">
        <v>-34.090964669999998</v>
      </c>
      <c r="AJ1554" s="5">
        <f t="shared" si="49"/>
        <v>28.028571428571428</v>
      </c>
    </row>
    <row r="1555" spans="1:36" x14ac:dyDescent="0.25">
      <c r="A1555" t="s">
        <v>2969</v>
      </c>
      <c r="B1555" t="s">
        <v>3400</v>
      </c>
      <c r="C1555" t="s">
        <v>3445</v>
      </c>
      <c r="D1555" t="str">
        <f t="shared" si="48"/>
        <v>Lecythis persistens</v>
      </c>
      <c r="E1555" t="s">
        <v>3492</v>
      </c>
      <c r="F1555" t="s">
        <v>116</v>
      </c>
      <c r="G1555">
        <v>174</v>
      </c>
      <c r="H1555">
        <v>53</v>
      </c>
      <c r="I1555">
        <v>3</v>
      </c>
      <c r="J1555">
        <v>5</v>
      </c>
      <c r="K1555" t="s">
        <v>38</v>
      </c>
      <c r="L1555" t="s">
        <v>3492</v>
      </c>
      <c r="M1555">
        <v>327</v>
      </c>
      <c r="N1555">
        <v>40.799999999999997</v>
      </c>
      <c r="O1555">
        <v>38</v>
      </c>
      <c r="P1555">
        <v>4</v>
      </c>
      <c r="Q1555">
        <v>5</v>
      </c>
      <c r="R1555">
        <v>35</v>
      </c>
      <c r="S1555">
        <v>395.43332926432299</v>
      </c>
      <c r="T1555" s="4">
        <v>60.066665649414098</v>
      </c>
      <c r="U1555">
        <v>2.5133333206176798</v>
      </c>
      <c r="V1555">
        <v>1.3936666647593201</v>
      </c>
      <c r="X1555">
        <v>198.6</v>
      </c>
      <c r="Y1555" s="4">
        <v>0.57740000000000002</v>
      </c>
      <c r="Z1555">
        <v>0.62719999999999998</v>
      </c>
      <c r="AB1555">
        <v>0.63600000000000001</v>
      </c>
      <c r="AC1555">
        <v>9.2249999999999996</v>
      </c>
      <c r="AD1555">
        <v>2.2145000000000001</v>
      </c>
      <c r="AE1555">
        <v>1.79200004786253</v>
      </c>
      <c r="AF1555">
        <v>3.9729599952697798</v>
      </c>
      <c r="AG1555">
        <v>50.236999988555901</v>
      </c>
      <c r="AH1555">
        <v>-30.106898959999999</v>
      </c>
      <c r="AJ1555" s="5">
        <f t="shared" si="49"/>
        <v>28.034039423424023</v>
      </c>
    </row>
    <row r="1556" spans="1:36" x14ac:dyDescent="0.25">
      <c r="A1556" t="s">
        <v>4482</v>
      </c>
      <c r="B1556" t="s">
        <v>4494</v>
      </c>
      <c r="C1556" t="s">
        <v>4495</v>
      </c>
      <c r="D1556" t="str">
        <f t="shared" si="48"/>
        <v>Bocoa prouacensis</v>
      </c>
      <c r="E1556" t="s">
        <v>4566</v>
      </c>
      <c r="F1556" t="s">
        <v>89</v>
      </c>
      <c r="G1556">
        <v>56</v>
      </c>
      <c r="H1556">
        <v>156</v>
      </c>
      <c r="I1556">
        <v>3</v>
      </c>
      <c r="J1556">
        <v>5</v>
      </c>
      <c r="K1556" t="s">
        <v>38</v>
      </c>
      <c r="L1556" t="s">
        <v>4566</v>
      </c>
      <c r="M1556">
        <v>456</v>
      </c>
      <c r="N1556">
        <v>38.700000000000003</v>
      </c>
      <c r="O1556">
        <v>25</v>
      </c>
      <c r="P1556">
        <v>5</v>
      </c>
      <c r="Q1556">
        <v>3</v>
      </c>
      <c r="R1556">
        <v>12</v>
      </c>
      <c r="S1556">
        <v>262.19999186197902</v>
      </c>
      <c r="T1556" s="4">
        <v>48.5</v>
      </c>
      <c r="U1556">
        <v>3.0533333619435599</v>
      </c>
      <c r="V1556">
        <v>0.95366666714350401</v>
      </c>
      <c r="X1556">
        <v>231.9</v>
      </c>
      <c r="AE1556">
        <v>1.39</v>
      </c>
      <c r="AF1556">
        <v>2.7890000000000001</v>
      </c>
      <c r="AG1556">
        <v>38.97</v>
      </c>
      <c r="AH1556">
        <v>-30.506364770000001</v>
      </c>
      <c r="AJ1556" s="5">
        <f t="shared" si="49"/>
        <v>28.035971223021583</v>
      </c>
    </row>
    <row r="1557" spans="1:36" x14ac:dyDescent="0.25">
      <c r="A1557" t="s">
        <v>1187</v>
      </c>
      <c r="B1557" t="s">
        <v>1280</v>
      </c>
      <c r="C1557" t="s">
        <v>1363</v>
      </c>
      <c r="D1557" t="str">
        <f t="shared" si="48"/>
        <v>Eperua grandiflora</v>
      </c>
      <c r="E1557" t="s">
        <v>1392</v>
      </c>
      <c r="F1557" t="s">
        <v>89</v>
      </c>
      <c r="G1557">
        <v>20</v>
      </c>
      <c r="H1557">
        <v>218</v>
      </c>
      <c r="I1557">
        <v>3</v>
      </c>
      <c r="J1557">
        <v>5</v>
      </c>
      <c r="K1557" t="s">
        <v>38</v>
      </c>
      <c r="L1557" t="s">
        <v>1392</v>
      </c>
      <c r="M1557">
        <v>90</v>
      </c>
      <c r="N1557">
        <v>11.1</v>
      </c>
      <c r="O1557">
        <v>20</v>
      </c>
      <c r="P1557">
        <v>1</v>
      </c>
      <c r="Q1557">
        <v>1</v>
      </c>
      <c r="R1557">
        <v>8</v>
      </c>
      <c r="S1557">
        <v>222.56666564941401</v>
      </c>
      <c r="T1557" s="4">
        <v>63.233333587646499</v>
      </c>
      <c r="U1557">
        <v>2.1466666857401502</v>
      </c>
      <c r="V1557">
        <v>0.31933333476384501</v>
      </c>
      <c r="X1557">
        <v>105.2</v>
      </c>
      <c r="AE1557">
        <v>1.78</v>
      </c>
      <c r="AF1557">
        <v>0.24199999999999999</v>
      </c>
      <c r="AG1557">
        <v>49.94</v>
      </c>
      <c r="AH1557">
        <v>-32.914932540000002</v>
      </c>
      <c r="AJ1557" s="5">
        <f t="shared" si="49"/>
        <v>28.056179775280896</v>
      </c>
    </row>
    <row r="1558" spans="1:36" x14ac:dyDescent="0.25">
      <c r="A1558" t="s">
        <v>372</v>
      </c>
      <c r="B1558" t="s">
        <v>415</v>
      </c>
      <c r="C1558" t="s">
        <v>416</v>
      </c>
      <c r="D1558" t="str">
        <f t="shared" si="48"/>
        <v>Aspidosperma album</v>
      </c>
      <c r="E1558" t="s">
        <v>418</v>
      </c>
      <c r="F1558" t="s">
        <v>74</v>
      </c>
      <c r="G1558">
        <v>77</v>
      </c>
      <c r="H1558">
        <v>20</v>
      </c>
      <c r="I1558">
        <v>3</v>
      </c>
      <c r="J1558">
        <v>5</v>
      </c>
      <c r="K1558" t="s">
        <v>38</v>
      </c>
      <c r="L1558" t="s">
        <v>418</v>
      </c>
      <c r="M1558">
        <v>26</v>
      </c>
      <c r="N1558">
        <v>25</v>
      </c>
      <c r="O1558">
        <v>22</v>
      </c>
      <c r="P1558">
        <v>3</v>
      </c>
      <c r="Q1558">
        <v>3</v>
      </c>
      <c r="R1558">
        <v>20</v>
      </c>
      <c r="S1558">
        <v>352.23333740234398</v>
      </c>
      <c r="T1558" s="4">
        <v>75.366666158040402</v>
      </c>
      <c r="U1558">
        <v>2.3566667238871299</v>
      </c>
      <c r="V1558">
        <v>0.75499999523162797</v>
      </c>
      <c r="X1558">
        <v>185.9</v>
      </c>
      <c r="Y1558" s="4">
        <v>0.6</v>
      </c>
      <c r="Z1558">
        <v>0.64</v>
      </c>
      <c r="AA1558">
        <v>8</v>
      </c>
      <c r="AB1558">
        <v>0.71099999999999997</v>
      </c>
      <c r="AC1558">
        <v>13.2484</v>
      </c>
      <c r="AD1558">
        <v>3.4079999999999999</v>
      </c>
      <c r="AE1558">
        <v>1.7179999500513099</v>
      </c>
      <c r="AF1558">
        <v>3.1323499679565399</v>
      </c>
      <c r="AG1558">
        <v>48.254999518394499</v>
      </c>
      <c r="AH1558">
        <v>-31.01039441</v>
      </c>
      <c r="AJ1558" s="5">
        <f t="shared" si="49"/>
        <v>28.087893435010468</v>
      </c>
    </row>
    <row r="1559" spans="1:36" x14ac:dyDescent="0.25">
      <c r="A1559" t="s">
        <v>1661</v>
      </c>
      <c r="B1559" t="s">
        <v>1747</v>
      </c>
      <c r="C1559" t="s">
        <v>1932</v>
      </c>
      <c r="D1559" t="str">
        <f t="shared" si="48"/>
        <v>Licania membranacea</v>
      </c>
      <c r="E1559" t="s">
        <v>1964</v>
      </c>
      <c r="F1559" t="s">
        <v>42</v>
      </c>
      <c r="G1559">
        <v>12</v>
      </c>
      <c r="H1559">
        <v>327</v>
      </c>
      <c r="I1559">
        <v>3</v>
      </c>
      <c r="J1559">
        <v>5</v>
      </c>
      <c r="K1559" t="s">
        <v>38</v>
      </c>
      <c r="L1559" t="s">
        <v>1964</v>
      </c>
      <c r="M1559">
        <v>146</v>
      </c>
      <c r="N1559">
        <v>20.3</v>
      </c>
      <c r="O1559">
        <v>19</v>
      </c>
      <c r="P1559">
        <v>3</v>
      </c>
      <c r="Q1559">
        <v>3</v>
      </c>
      <c r="R1559">
        <v>19</v>
      </c>
      <c r="S1559">
        <v>243.89999898274701</v>
      </c>
      <c r="T1559" s="4">
        <v>51.8333333333333</v>
      </c>
      <c r="U1559">
        <v>2.3199999729792302</v>
      </c>
      <c r="V1559">
        <v>0.47533334294954899</v>
      </c>
      <c r="X1559">
        <v>119.6</v>
      </c>
      <c r="Y1559" s="4">
        <v>0.82540000000000002</v>
      </c>
      <c r="Z1559">
        <v>0.47360000000000002</v>
      </c>
      <c r="AB1559">
        <v>0.747</v>
      </c>
      <c r="AC1559">
        <v>8.3330000000000002</v>
      </c>
      <c r="AD1559">
        <v>1.5654999999999999</v>
      </c>
      <c r="AE1559">
        <v>1.6519999131560299</v>
      </c>
      <c r="AF1559">
        <v>1.67234003543854</v>
      </c>
      <c r="AG1559">
        <v>46.415999531745904</v>
      </c>
      <c r="AH1559">
        <v>-33.068310660000002</v>
      </c>
      <c r="AJ1559" s="5">
        <f t="shared" si="49"/>
        <v>28.096853493818529</v>
      </c>
    </row>
    <row r="1560" spans="1:36" x14ac:dyDescent="0.25">
      <c r="A1560" t="s">
        <v>4889</v>
      </c>
      <c r="B1560" t="s">
        <v>5067</v>
      </c>
      <c r="C1560" t="s">
        <v>63</v>
      </c>
      <c r="D1560" t="str">
        <f t="shared" si="48"/>
        <v>Pouteria guianensis</v>
      </c>
      <c r="E1560" t="s">
        <v>5212</v>
      </c>
      <c r="F1560" t="s">
        <v>42</v>
      </c>
      <c r="G1560">
        <v>92</v>
      </c>
      <c r="H1560">
        <v>355</v>
      </c>
      <c r="I1560">
        <v>3</v>
      </c>
      <c r="J1560">
        <v>5</v>
      </c>
      <c r="K1560" t="s">
        <v>38</v>
      </c>
      <c r="L1560" t="s">
        <v>5212</v>
      </c>
      <c r="M1560">
        <v>561</v>
      </c>
      <c r="N1560">
        <v>26</v>
      </c>
      <c r="O1560">
        <v>22</v>
      </c>
      <c r="P1560">
        <v>3</v>
      </c>
      <c r="Q1560">
        <v>4</v>
      </c>
      <c r="R1560">
        <v>22</v>
      </c>
      <c r="S1560">
        <v>314.80000813802098</v>
      </c>
      <c r="T1560" s="4">
        <v>63.400000254313099</v>
      </c>
      <c r="U1560">
        <v>1.6799999872843401</v>
      </c>
      <c r="V1560">
        <v>0.59266666571299198</v>
      </c>
      <c r="X1560">
        <v>105.1</v>
      </c>
      <c r="Y1560" s="4">
        <v>0.87939999999999996</v>
      </c>
      <c r="Z1560">
        <v>0.34939999999999999</v>
      </c>
      <c r="AA1560">
        <v>1</v>
      </c>
      <c r="AB1560">
        <v>0.73799999999999999</v>
      </c>
      <c r="AC1560">
        <v>11.531499999999999</v>
      </c>
      <c r="AD1560">
        <v>1.8480000000000001</v>
      </c>
      <c r="AE1560">
        <v>1.8570000305771801</v>
      </c>
      <c r="AF1560">
        <v>2.0074300765991202</v>
      </c>
      <c r="AG1560">
        <v>52.186000347137501</v>
      </c>
      <c r="AH1560">
        <v>-31.490346120000002</v>
      </c>
      <c r="AJ1560" s="5">
        <f t="shared" si="49"/>
        <v>28.102315286940197</v>
      </c>
    </row>
    <row r="1561" spans="1:36" x14ac:dyDescent="0.25">
      <c r="A1561" t="s">
        <v>2229</v>
      </c>
      <c r="B1561" t="s">
        <v>2230</v>
      </c>
      <c r="C1561" t="s">
        <v>2236</v>
      </c>
      <c r="D1561" t="str">
        <f t="shared" si="48"/>
        <v>Tapura capitulifera</v>
      </c>
      <c r="E1561" t="s">
        <v>2260</v>
      </c>
      <c r="F1561" t="s">
        <v>89</v>
      </c>
      <c r="G1561">
        <v>83</v>
      </c>
      <c r="H1561">
        <v>175</v>
      </c>
      <c r="I1561">
        <v>3</v>
      </c>
      <c r="J1561">
        <v>5</v>
      </c>
      <c r="K1561" t="s">
        <v>38</v>
      </c>
      <c r="L1561" t="s">
        <v>2260</v>
      </c>
      <c r="M1561">
        <v>183</v>
      </c>
      <c r="N1561">
        <v>12.4</v>
      </c>
      <c r="O1561">
        <v>20</v>
      </c>
      <c r="P1561">
        <v>3</v>
      </c>
      <c r="Q1561">
        <v>3</v>
      </c>
      <c r="R1561">
        <v>10</v>
      </c>
      <c r="S1561">
        <v>350.33333333333297</v>
      </c>
      <c r="T1561" s="4">
        <v>65.433334350585895</v>
      </c>
      <c r="U1561">
        <v>3.1866666475931802</v>
      </c>
      <c r="V1561">
        <v>0.50633334120114604</v>
      </c>
      <c r="X1561">
        <v>110.2</v>
      </c>
      <c r="AE1561">
        <v>1.31</v>
      </c>
      <c r="AF1561">
        <v>2.069</v>
      </c>
      <c r="AG1561">
        <v>36.82</v>
      </c>
      <c r="AH1561">
        <v>-32.40456365</v>
      </c>
      <c r="AJ1561" s="5">
        <f t="shared" si="49"/>
        <v>28.106870229007633</v>
      </c>
    </row>
    <row r="1562" spans="1:36" x14ac:dyDescent="0.25">
      <c r="A1562" t="s">
        <v>5523</v>
      </c>
      <c r="B1562" t="s">
        <v>5524</v>
      </c>
      <c r="C1562" t="s">
        <v>1608</v>
      </c>
      <c r="D1562" t="str">
        <f t="shared" si="48"/>
        <v>Apeiba glabra</v>
      </c>
      <c r="E1562" t="s">
        <v>5530</v>
      </c>
      <c r="F1562" t="s">
        <v>89</v>
      </c>
      <c r="G1562">
        <v>97</v>
      </c>
      <c r="H1562">
        <v>163</v>
      </c>
      <c r="I1562">
        <v>3</v>
      </c>
      <c r="J1562">
        <v>5</v>
      </c>
      <c r="K1562" t="s">
        <v>38</v>
      </c>
      <c r="L1562" t="s">
        <v>5530</v>
      </c>
      <c r="M1562">
        <v>604</v>
      </c>
      <c r="N1562">
        <v>38.200000000000003</v>
      </c>
      <c r="O1562">
        <v>22</v>
      </c>
      <c r="P1562">
        <v>4</v>
      </c>
      <c r="Q1562">
        <v>3</v>
      </c>
      <c r="R1562">
        <v>22</v>
      </c>
      <c r="S1562">
        <v>273.43332926432299</v>
      </c>
      <c r="T1562" s="4">
        <v>51.233333587646499</v>
      </c>
      <c r="U1562">
        <v>0.92666665712992302</v>
      </c>
      <c r="V1562">
        <v>0.46499999364217098</v>
      </c>
      <c r="X1562">
        <v>158.9</v>
      </c>
      <c r="Y1562" s="4">
        <v>0.49580000000000002</v>
      </c>
      <c r="AA1562">
        <v>4</v>
      </c>
      <c r="AE1562">
        <v>1.65</v>
      </c>
      <c r="AF1562">
        <v>-0.82399999999999995</v>
      </c>
      <c r="AG1562">
        <v>46.39</v>
      </c>
      <c r="AH1562">
        <v>-31.59129179</v>
      </c>
      <c r="AJ1562" s="5">
        <f t="shared" si="49"/>
        <v>28.115151515151517</v>
      </c>
    </row>
    <row r="1563" spans="1:36" x14ac:dyDescent="0.25">
      <c r="A1563" t="s">
        <v>1661</v>
      </c>
      <c r="B1563" t="s">
        <v>1715</v>
      </c>
      <c r="C1563" t="s">
        <v>1729</v>
      </c>
      <c r="D1563" t="str">
        <f t="shared" si="48"/>
        <v>Hirtella glandulosa</v>
      </c>
      <c r="E1563" t="s">
        <v>1734</v>
      </c>
      <c r="F1563" t="s">
        <v>42</v>
      </c>
      <c r="G1563">
        <v>27</v>
      </c>
      <c r="H1563">
        <v>390</v>
      </c>
      <c r="I1563">
        <v>3</v>
      </c>
      <c r="J1563">
        <v>5</v>
      </c>
      <c r="K1563" t="s">
        <v>38</v>
      </c>
      <c r="L1563" t="s">
        <v>1734</v>
      </c>
      <c r="M1563">
        <v>130</v>
      </c>
      <c r="N1563">
        <v>23.6</v>
      </c>
      <c r="O1563">
        <v>22</v>
      </c>
      <c r="P1563">
        <v>4</v>
      </c>
      <c r="Q1563">
        <v>4</v>
      </c>
      <c r="R1563">
        <v>22</v>
      </c>
      <c r="S1563">
        <v>269.89999898274698</v>
      </c>
      <c r="T1563" s="4">
        <v>60.566668192545599</v>
      </c>
      <c r="U1563">
        <v>2.2766666412353498</v>
      </c>
      <c r="V1563">
        <v>0.79799999793370602</v>
      </c>
      <c r="X1563">
        <v>191.3</v>
      </c>
      <c r="Y1563" s="4">
        <v>0.77559999999999996</v>
      </c>
      <c r="Z1563">
        <v>0.43259999999999998</v>
      </c>
      <c r="AA1563">
        <v>2</v>
      </c>
      <c r="AB1563">
        <v>0.72499999999999998</v>
      </c>
      <c r="AC1563">
        <v>15.3</v>
      </c>
      <c r="AD1563">
        <v>1.9075</v>
      </c>
      <c r="AE1563">
        <v>1.6380000859499</v>
      </c>
      <c r="AF1563">
        <v>0.39024001359939597</v>
      </c>
      <c r="AG1563">
        <v>46.062999963760397</v>
      </c>
      <c r="AH1563">
        <v>-32.42590938</v>
      </c>
      <c r="AJ1563" s="5">
        <f t="shared" si="49"/>
        <v>28.12148812376148</v>
      </c>
    </row>
    <row r="1564" spans="1:36" x14ac:dyDescent="0.25">
      <c r="A1564" t="s">
        <v>4889</v>
      </c>
      <c r="B1564" t="s">
        <v>5067</v>
      </c>
      <c r="C1564" t="s">
        <v>5259</v>
      </c>
      <c r="D1564" t="str">
        <f t="shared" si="48"/>
        <v>Pouteria rodriguesiana</v>
      </c>
      <c r="E1564" t="s">
        <v>5260</v>
      </c>
      <c r="F1564" t="s">
        <v>37</v>
      </c>
      <c r="G1564">
        <v>10</v>
      </c>
      <c r="H1564">
        <v>3</v>
      </c>
      <c r="I1564">
        <v>3</v>
      </c>
      <c r="J1564">
        <v>5</v>
      </c>
      <c r="K1564" t="s">
        <v>38</v>
      </c>
      <c r="L1564" t="s">
        <v>5260</v>
      </c>
      <c r="M1564">
        <v>567</v>
      </c>
      <c r="N1564">
        <v>25.3</v>
      </c>
      <c r="O1564">
        <v>29</v>
      </c>
      <c r="P1564">
        <v>3</v>
      </c>
      <c r="Q1564">
        <v>3</v>
      </c>
      <c r="R1564">
        <v>20</v>
      </c>
      <c r="S1564">
        <v>305.33333333333297</v>
      </c>
      <c r="T1564" s="4">
        <v>39.800000508626297</v>
      </c>
      <c r="U1564">
        <v>1.63333336512248</v>
      </c>
      <c r="V1564">
        <v>0.77733333905537905</v>
      </c>
      <c r="X1564">
        <v>154.5</v>
      </c>
      <c r="Y1564" s="4">
        <v>0.77</v>
      </c>
      <c r="Z1564">
        <v>0.47</v>
      </c>
      <c r="AA1564">
        <v>1</v>
      </c>
      <c r="AB1564">
        <v>0.67716926336288497</v>
      </c>
      <c r="AC1564">
        <v>7.9057500000000003</v>
      </c>
      <c r="AD1564">
        <v>0.83704944999999997</v>
      </c>
      <c r="AE1564">
        <v>1.8270000815391501</v>
      </c>
      <c r="AF1564">
        <v>3.0051400661468501</v>
      </c>
      <c r="AG1564">
        <v>51.377999782562298</v>
      </c>
      <c r="AH1564">
        <v>-30.59454453</v>
      </c>
      <c r="AJ1564" s="5">
        <f t="shared" si="49"/>
        <v>28.121509299156177</v>
      </c>
    </row>
    <row r="1565" spans="1:36" x14ac:dyDescent="0.25">
      <c r="A1565" t="s">
        <v>2783</v>
      </c>
      <c r="B1565" t="s">
        <v>2885</v>
      </c>
      <c r="C1565" t="s">
        <v>2886</v>
      </c>
      <c r="D1565" t="str">
        <f t="shared" si="48"/>
        <v>Sextonia rubra</v>
      </c>
      <c r="E1565" t="s">
        <v>2896</v>
      </c>
      <c r="F1565" t="s">
        <v>40</v>
      </c>
      <c r="G1565">
        <v>25</v>
      </c>
      <c r="H1565">
        <v>34</v>
      </c>
      <c r="I1565">
        <v>3</v>
      </c>
      <c r="J1565">
        <v>5</v>
      </c>
      <c r="K1565" t="s">
        <v>38</v>
      </c>
      <c r="L1565" t="s">
        <v>2896</v>
      </c>
      <c r="M1565">
        <v>299</v>
      </c>
      <c r="N1565">
        <v>27.2</v>
      </c>
      <c r="O1565">
        <v>22</v>
      </c>
      <c r="P1565">
        <v>4</v>
      </c>
      <c r="Q1565">
        <v>4</v>
      </c>
      <c r="R1565">
        <v>22</v>
      </c>
      <c r="S1565">
        <v>254.333333333333</v>
      </c>
      <c r="T1565" s="4">
        <v>58.966667175292997</v>
      </c>
      <c r="U1565">
        <v>1.6899999777476</v>
      </c>
      <c r="V1565">
        <v>0.887666662534078</v>
      </c>
      <c r="X1565">
        <v>265.39999999999998</v>
      </c>
      <c r="Y1565" s="4">
        <v>0.46379999999999999</v>
      </c>
      <c r="Z1565">
        <v>1.1322000000000001</v>
      </c>
      <c r="AB1565">
        <v>0.36799999999999999</v>
      </c>
      <c r="AC1565">
        <v>7.2435</v>
      </c>
      <c r="AD1565">
        <v>2.36</v>
      </c>
      <c r="AE1565">
        <v>1.7980000004172301</v>
      </c>
      <c r="AF1565">
        <v>-0.32034000754356401</v>
      </c>
      <c r="AG1565">
        <v>50.600999593734699</v>
      </c>
      <c r="AH1565">
        <v>-31.523390809999999</v>
      </c>
      <c r="AJ1565" s="5">
        <f t="shared" si="49"/>
        <v>28.14293636373338</v>
      </c>
    </row>
    <row r="1566" spans="1:36" x14ac:dyDescent="0.25">
      <c r="A1566" t="s">
        <v>5395</v>
      </c>
      <c r="B1566" t="s">
        <v>5396</v>
      </c>
      <c r="C1566" t="s">
        <v>5410</v>
      </c>
      <c r="D1566" t="str">
        <f t="shared" si="48"/>
        <v>Sterculia pruriens</v>
      </c>
      <c r="E1566" t="s">
        <v>5415</v>
      </c>
      <c r="F1566" t="s">
        <v>37</v>
      </c>
      <c r="G1566">
        <v>100</v>
      </c>
      <c r="H1566">
        <v>32</v>
      </c>
      <c r="I1566">
        <v>2</v>
      </c>
      <c r="J1566">
        <v>5</v>
      </c>
      <c r="K1566" t="s">
        <v>38</v>
      </c>
      <c r="L1566" t="s">
        <v>5415</v>
      </c>
      <c r="M1566">
        <v>598</v>
      </c>
      <c r="N1566">
        <v>12.4</v>
      </c>
      <c r="O1566">
        <v>15</v>
      </c>
      <c r="P1566">
        <v>3</v>
      </c>
      <c r="Q1566">
        <v>3</v>
      </c>
      <c r="R1566">
        <v>15</v>
      </c>
      <c r="S1566">
        <v>332.29998779296898</v>
      </c>
      <c r="T1566" s="4">
        <v>31.75</v>
      </c>
      <c r="U1566">
        <v>1.4700000286102299</v>
      </c>
      <c r="V1566">
        <v>1.31700003147125</v>
      </c>
      <c r="X1566">
        <v>296.60000000000002</v>
      </c>
      <c r="AA1566">
        <v>4</v>
      </c>
      <c r="AE1566">
        <v>1.85899995267391</v>
      </c>
      <c r="AF1566">
        <v>2.1824998855590798</v>
      </c>
      <c r="AG1566">
        <v>52.3239970207214</v>
      </c>
      <c r="AH1566">
        <v>-30.778860829999999</v>
      </c>
      <c r="AJ1566" s="5">
        <f t="shared" si="49"/>
        <v>28.146314337157829</v>
      </c>
    </row>
    <row r="1567" spans="1:36" x14ac:dyDescent="0.25">
      <c r="A1567" t="s">
        <v>822</v>
      </c>
      <c r="B1567" t="s">
        <v>849</v>
      </c>
      <c r="C1567" t="s">
        <v>917</v>
      </c>
      <c r="D1567" t="str">
        <f t="shared" si="48"/>
        <v>Protium gallicum</v>
      </c>
      <c r="E1567" t="s">
        <v>971</v>
      </c>
      <c r="F1567" t="s">
        <v>74</v>
      </c>
      <c r="G1567">
        <v>67</v>
      </c>
      <c r="H1567">
        <v>91</v>
      </c>
      <c r="I1567">
        <v>3</v>
      </c>
      <c r="J1567">
        <v>5</v>
      </c>
      <c r="K1567" t="s">
        <v>38</v>
      </c>
      <c r="L1567" t="s">
        <v>971</v>
      </c>
      <c r="M1567">
        <v>70</v>
      </c>
      <c r="N1567">
        <v>14</v>
      </c>
      <c r="P1567">
        <v>3</v>
      </c>
      <c r="Q1567">
        <v>4</v>
      </c>
      <c r="R1567">
        <v>18</v>
      </c>
      <c r="S1567">
        <v>182.86666870117199</v>
      </c>
      <c r="T1567" s="4">
        <v>44.599999745686901</v>
      </c>
      <c r="U1567">
        <v>0.89333331584930398</v>
      </c>
      <c r="V1567">
        <v>8.5333334902922303E-2</v>
      </c>
      <c r="X1567">
        <v>30.2</v>
      </c>
      <c r="AA1567">
        <v>3</v>
      </c>
      <c r="AE1567">
        <v>1.7599999904632599</v>
      </c>
      <c r="AF1567">
        <v>2.3623800277710001</v>
      </c>
      <c r="AG1567">
        <v>49.549001455307</v>
      </c>
      <c r="AH1567">
        <v>-30.653462170000001</v>
      </c>
      <c r="AJ1567" s="5">
        <f t="shared" si="49"/>
        <v>28.152841888518939</v>
      </c>
    </row>
    <row r="1568" spans="1:36" x14ac:dyDescent="0.25">
      <c r="A1568" t="s">
        <v>822</v>
      </c>
      <c r="B1568" t="s">
        <v>849</v>
      </c>
      <c r="C1568" t="s">
        <v>917</v>
      </c>
      <c r="D1568" t="str">
        <f t="shared" si="48"/>
        <v>Protium gallicum</v>
      </c>
      <c r="E1568" t="s">
        <v>983</v>
      </c>
      <c r="F1568" t="s">
        <v>74</v>
      </c>
      <c r="G1568">
        <v>88</v>
      </c>
      <c r="H1568">
        <v>7</v>
      </c>
      <c r="I1568">
        <v>3</v>
      </c>
      <c r="J1568">
        <v>5</v>
      </c>
      <c r="K1568" t="s">
        <v>38</v>
      </c>
      <c r="L1568" t="s">
        <v>983</v>
      </c>
      <c r="M1568">
        <v>70</v>
      </c>
      <c r="N1568">
        <v>18.5</v>
      </c>
      <c r="O1568">
        <v>19</v>
      </c>
      <c r="P1568">
        <v>3</v>
      </c>
      <c r="Q1568">
        <v>3</v>
      </c>
      <c r="R1568">
        <v>19</v>
      </c>
      <c r="S1568">
        <v>175.86666870117199</v>
      </c>
      <c r="T1568" s="4">
        <v>44.633332570393897</v>
      </c>
      <c r="U1568">
        <v>0.98999998966852798</v>
      </c>
      <c r="V1568">
        <v>9.8666665454705593E-2</v>
      </c>
      <c r="X1568">
        <v>40</v>
      </c>
      <c r="AE1568">
        <v>1.6890000551939</v>
      </c>
      <c r="AF1568">
        <v>1.56668996810913</v>
      </c>
      <c r="AG1568">
        <v>47.595000267028801</v>
      </c>
      <c r="AH1568">
        <v>-31.127297540000001</v>
      </c>
      <c r="AJ1568" s="5">
        <f t="shared" si="49"/>
        <v>28.179395329602176</v>
      </c>
    </row>
    <row r="1569" spans="1:36" x14ac:dyDescent="0.25">
      <c r="A1569" t="s">
        <v>2969</v>
      </c>
      <c r="B1569" t="s">
        <v>3400</v>
      </c>
      <c r="C1569" t="s">
        <v>3435</v>
      </c>
      <c r="D1569" t="str">
        <f t="shared" si="48"/>
        <v>Lecythis idatimon</v>
      </c>
      <c r="E1569" t="s">
        <v>3438</v>
      </c>
      <c r="F1569" t="s">
        <v>37</v>
      </c>
      <c r="G1569">
        <v>90</v>
      </c>
      <c r="H1569">
        <v>96</v>
      </c>
      <c r="I1569">
        <v>3</v>
      </c>
      <c r="J1569">
        <v>4</v>
      </c>
      <c r="K1569" t="s">
        <v>38</v>
      </c>
      <c r="L1569" t="s">
        <v>3438</v>
      </c>
      <c r="M1569">
        <v>325</v>
      </c>
      <c r="N1569">
        <v>16.100000000000001</v>
      </c>
      <c r="O1569">
        <v>18</v>
      </c>
      <c r="P1569">
        <v>3</v>
      </c>
      <c r="Q1569">
        <v>4</v>
      </c>
      <c r="R1569">
        <v>18</v>
      </c>
      <c r="S1569">
        <v>323.33333333333297</v>
      </c>
      <c r="T1569" s="4">
        <v>56.133332570393897</v>
      </c>
      <c r="U1569">
        <v>2.7800000508626299</v>
      </c>
      <c r="V1569">
        <v>0.67400000492731704</v>
      </c>
      <c r="X1569">
        <v>118.1</v>
      </c>
      <c r="Y1569" s="4">
        <v>0.71</v>
      </c>
      <c r="Z1569">
        <v>0.46</v>
      </c>
      <c r="AA1569">
        <v>5</v>
      </c>
      <c r="AB1569">
        <v>0.68069756031036399</v>
      </c>
      <c r="AC1569">
        <v>9.0060000000000002</v>
      </c>
      <c r="AD1569">
        <v>1.1179955699999999</v>
      </c>
      <c r="AE1569">
        <v>1.9200000911951101</v>
      </c>
      <c r="AF1569">
        <v>2.6807899475097701</v>
      </c>
      <c r="AG1569">
        <v>54.154002666473403</v>
      </c>
      <c r="AH1569">
        <v>-32.723251820000002</v>
      </c>
      <c r="AJ1569" s="5">
        <f t="shared" si="49"/>
        <v>28.205208382445999</v>
      </c>
    </row>
    <row r="1570" spans="1:36" x14ac:dyDescent="0.25">
      <c r="A1570" t="s">
        <v>1661</v>
      </c>
      <c r="B1570" t="s">
        <v>1747</v>
      </c>
      <c r="C1570" t="s">
        <v>1932</v>
      </c>
      <c r="D1570" t="str">
        <f t="shared" si="48"/>
        <v>Licania membranacea</v>
      </c>
      <c r="E1570" t="s">
        <v>1934</v>
      </c>
      <c r="F1570" t="s">
        <v>74</v>
      </c>
      <c r="G1570">
        <v>6</v>
      </c>
      <c r="H1570">
        <v>4</v>
      </c>
      <c r="I1570">
        <v>3</v>
      </c>
      <c r="J1570">
        <v>5</v>
      </c>
      <c r="K1570" t="s">
        <v>38</v>
      </c>
      <c r="L1570" t="s">
        <v>1934</v>
      </c>
      <c r="M1570">
        <v>146</v>
      </c>
      <c r="N1570">
        <v>39.6</v>
      </c>
      <c r="O1570">
        <v>29</v>
      </c>
      <c r="P1570">
        <v>4</v>
      </c>
      <c r="Q1570">
        <v>5</v>
      </c>
      <c r="R1570">
        <v>29</v>
      </c>
      <c r="S1570">
        <v>286.13334147135402</v>
      </c>
      <c r="T1570" s="4">
        <v>48.733333587646499</v>
      </c>
      <c r="U1570">
        <v>1.99666674931844</v>
      </c>
      <c r="V1570">
        <v>0.35299999515215602</v>
      </c>
      <c r="X1570">
        <v>75.7</v>
      </c>
      <c r="AE1570">
        <v>1.72400008887053</v>
      </c>
      <c r="AF1570">
        <v>1.4257800579071001</v>
      </c>
      <c r="AG1570">
        <v>48.6449986696243</v>
      </c>
      <c r="AH1570">
        <v>-32.32771125</v>
      </c>
      <c r="AJ1570" s="5">
        <f t="shared" si="49"/>
        <v>28.216355082379273</v>
      </c>
    </row>
    <row r="1571" spans="1:36" x14ac:dyDescent="0.25">
      <c r="A1571" t="s">
        <v>2229</v>
      </c>
      <c r="B1571" t="s">
        <v>2230</v>
      </c>
      <c r="C1571" t="s">
        <v>2236</v>
      </c>
      <c r="D1571" t="str">
        <f t="shared" si="48"/>
        <v>Tapura capitulifera</v>
      </c>
      <c r="E1571" t="s">
        <v>2252</v>
      </c>
      <c r="F1571" t="s">
        <v>89</v>
      </c>
      <c r="G1571">
        <v>62</v>
      </c>
      <c r="H1571">
        <v>129</v>
      </c>
      <c r="I1571">
        <v>3</v>
      </c>
      <c r="J1571">
        <v>5</v>
      </c>
      <c r="K1571" t="s">
        <v>38</v>
      </c>
      <c r="L1571" t="s">
        <v>2252</v>
      </c>
      <c r="M1571">
        <v>183</v>
      </c>
      <c r="N1571">
        <v>71.900000000000006</v>
      </c>
      <c r="O1571">
        <v>18</v>
      </c>
      <c r="P1571">
        <v>4</v>
      </c>
      <c r="Q1571">
        <v>4</v>
      </c>
      <c r="R1571">
        <v>18</v>
      </c>
      <c r="S1571">
        <v>392.29998779296898</v>
      </c>
      <c r="T1571" s="4">
        <v>80.3333333333333</v>
      </c>
      <c r="U1571">
        <v>3.1200000445048</v>
      </c>
      <c r="V1571">
        <v>0.19733333339293799</v>
      </c>
      <c r="X1571">
        <v>30.5</v>
      </c>
      <c r="AE1571">
        <v>1.75</v>
      </c>
      <c r="AF1571">
        <v>-0.42199999999999999</v>
      </c>
      <c r="AG1571">
        <v>49.38</v>
      </c>
      <c r="AH1571">
        <v>-33.565941049999999</v>
      </c>
      <c r="AJ1571" s="5">
        <f t="shared" si="49"/>
        <v>28.217142857142857</v>
      </c>
    </row>
    <row r="1572" spans="1:36" x14ac:dyDescent="0.25">
      <c r="A1572" t="s">
        <v>4111</v>
      </c>
      <c r="B1572" t="s">
        <v>4112</v>
      </c>
      <c r="C1572" t="s">
        <v>3276</v>
      </c>
      <c r="D1572" t="str">
        <f t="shared" si="48"/>
        <v>Iryanthera sagotiana</v>
      </c>
      <c r="E1572" t="s">
        <v>4226</v>
      </c>
      <c r="F1572" t="s">
        <v>89</v>
      </c>
      <c r="G1572">
        <v>78</v>
      </c>
      <c r="H1572">
        <v>176</v>
      </c>
      <c r="I1572">
        <v>3</v>
      </c>
      <c r="J1572">
        <v>5</v>
      </c>
      <c r="K1572" t="s">
        <v>38</v>
      </c>
      <c r="L1572" t="s">
        <v>4226</v>
      </c>
      <c r="M1572">
        <v>412</v>
      </c>
      <c r="N1572">
        <v>18.3</v>
      </c>
      <c r="O1572">
        <v>18</v>
      </c>
      <c r="P1572">
        <v>3</v>
      </c>
      <c r="Q1572">
        <v>3</v>
      </c>
      <c r="R1572">
        <v>16</v>
      </c>
      <c r="S1572">
        <v>202.766667683919</v>
      </c>
      <c r="T1572" s="4">
        <v>62.466665903727197</v>
      </c>
      <c r="U1572">
        <v>0.78333334128061904</v>
      </c>
      <c r="V1572">
        <v>0.35733333230018599</v>
      </c>
      <c r="X1572">
        <v>105.6</v>
      </c>
      <c r="AE1572">
        <v>1.72</v>
      </c>
      <c r="AF1572">
        <v>-3.2000000000000001E-2</v>
      </c>
      <c r="AG1572">
        <v>48.54</v>
      </c>
      <c r="AH1572">
        <v>-34.551406810000003</v>
      </c>
      <c r="AJ1572" s="5">
        <f t="shared" si="49"/>
        <v>28.220930232558139</v>
      </c>
    </row>
    <row r="1573" spans="1:36" x14ac:dyDescent="0.25">
      <c r="A1573" t="s">
        <v>2229</v>
      </c>
      <c r="B1573" t="s">
        <v>2230</v>
      </c>
      <c r="C1573" t="s">
        <v>2236</v>
      </c>
      <c r="D1573" t="str">
        <f t="shared" si="48"/>
        <v>Tapura capitulifera</v>
      </c>
      <c r="E1573" t="s">
        <v>2240</v>
      </c>
      <c r="F1573" t="s">
        <v>89</v>
      </c>
      <c r="G1573">
        <v>14</v>
      </c>
      <c r="H1573">
        <v>155</v>
      </c>
      <c r="I1573">
        <v>3</v>
      </c>
      <c r="J1573">
        <v>5</v>
      </c>
      <c r="K1573" t="s">
        <v>38</v>
      </c>
      <c r="L1573" t="s">
        <v>2240</v>
      </c>
      <c r="M1573">
        <v>183</v>
      </c>
      <c r="N1573">
        <v>13.4</v>
      </c>
      <c r="O1573">
        <v>12</v>
      </c>
      <c r="P1573">
        <v>3</v>
      </c>
      <c r="Q1573">
        <v>3</v>
      </c>
      <c r="R1573">
        <v>12</v>
      </c>
      <c r="S1573">
        <v>344.90000406900998</v>
      </c>
      <c r="T1573" s="4">
        <v>59.099999745686901</v>
      </c>
      <c r="U1573">
        <v>3.0299999713897701</v>
      </c>
      <c r="V1573">
        <v>0.38533332943916299</v>
      </c>
      <c r="X1573">
        <v>87.1</v>
      </c>
      <c r="AE1573">
        <v>1.4</v>
      </c>
      <c r="AF1573">
        <v>1.5620000000000001</v>
      </c>
      <c r="AG1573">
        <v>39.51</v>
      </c>
      <c r="AH1573">
        <v>-31.126711199999999</v>
      </c>
      <c r="AJ1573" s="5">
        <f t="shared" si="49"/>
        <v>28.221428571428572</v>
      </c>
    </row>
    <row r="1574" spans="1:36" x14ac:dyDescent="0.25">
      <c r="A1574" t="s">
        <v>5395</v>
      </c>
      <c r="B1574" t="s">
        <v>5471</v>
      </c>
      <c r="C1574" t="s">
        <v>5472</v>
      </c>
      <c r="D1574" t="str">
        <f t="shared" si="48"/>
        <v>Theobroma subincanum</v>
      </c>
      <c r="E1574" t="s">
        <v>5493</v>
      </c>
      <c r="F1574" t="s">
        <v>116</v>
      </c>
      <c r="G1574">
        <v>140</v>
      </c>
      <c r="H1574">
        <v>65</v>
      </c>
      <c r="I1574">
        <v>3</v>
      </c>
      <c r="J1574">
        <v>5</v>
      </c>
      <c r="K1574" t="s">
        <v>38</v>
      </c>
      <c r="L1574" t="s">
        <v>5493</v>
      </c>
      <c r="M1574">
        <v>601</v>
      </c>
      <c r="N1574">
        <v>13.8</v>
      </c>
      <c r="O1574">
        <v>13</v>
      </c>
      <c r="P1574">
        <v>3</v>
      </c>
      <c r="Q1574">
        <v>2</v>
      </c>
      <c r="R1574">
        <v>13</v>
      </c>
      <c r="S1574">
        <v>290.13334147135402</v>
      </c>
      <c r="T1574" s="4">
        <v>33.566666920979799</v>
      </c>
      <c r="U1574">
        <v>1.4833333492279099</v>
      </c>
      <c r="V1574">
        <v>0.34299999475479098</v>
      </c>
      <c r="X1574">
        <v>145.1</v>
      </c>
      <c r="Y1574" s="4">
        <v>0.5454</v>
      </c>
      <c r="Z1574">
        <v>0.84230000000000005</v>
      </c>
      <c r="AC1574">
        <v>14.077</v>
      </c>
      <c r="AD1574">
        <v>3.7534999999999998</v>
      </c>
      <c r="AE1574">
        <v>1.7190000000000001</v>
      </c>
      <c r="AF1574">
        <v>4.806</v>
      </c>
      <c r="AG1574">
        <v>48.539000000000001</v>
      </c>
      <c r="AJ1574" s="5">
        <f t="shared" si="49"/>
        <v>28.236765561372891</v>
      </c>
    </row>
    <row r="1575" spans="1:36" x14ac:dyDescent="0.25">
      <c r="A1575" t="s">
        <v>124</v>
      </c>
      <c r="B1575" t="s">
        <v>187</v>
      </c>
      <c r="C1575" t="s">
        <v>188</v>
      </c>
      <c r="D1575" t="str">
        <f t="shared" si="48"/>
        <v>Oxandra asbeckii</v>
      </c>
      <c r="E1575" t="s">
        <v>264</v>
      </c>
      <c r="F1575" t="s">
        <v>89</v>
      </c>
      <c r="I1575">
        <v>3</v>
      </c>
      <c r="J1575">
        <v>5</v>
      </c>
      <c r="K1575" t="s">
        <v>38</v>
      </c>
      <c r="L1575" t="s">
        <v>264</v>
      </c>
      <c r="M1575">
        <v>17</v>
      </c>
      <c r="N1575">
        <v>10.3</v>
      </c>
      <c r="O1575">
        <v>20</v>
      </c>
      <c r="P1575">
        <v>1</v>
      </c>
      <c r="Q1575">
        <v>1</v>
      </c>
      <c r="R1575">
        <v>8</v>
      </c>
      <c r="S1575">
        <v>237.53333536783899</v>
      </c>
      <c r="T1575" s="4">
        <v>54.866667429606103</v>
      </c>
      <c r="U1575">
        <v>1.35333331425985</v>
      </c>
      <c r="V1575">
        <v>0.23266666630903901</v>
      </c>
      <c r="X1575">
        <v>62.9</v>
      </c>
      <c r="AE1575">
        <v>1.62</v>
      </c>
      <c r="AF1575">
        <v>-1.8120000000000001</v>
      </c>
      <c r="AG1575">
        <v>45.75</v>
      </c>
      <c r="AH1575">
        <v>-32.34263335</v>
      </c>
      <c r="AJ1575" s="5">
        <f t="shared" si="49"/>
        <v>28.24074074074074</v>
      </c>
    </row>
    <row r="1576" spans="1:36" x14ac:dyDescent="0.25">
      <c r="A1576" t="s">
        <v>1661</v>
      </c>
      <c r="B1576" t="s">
        <v>1747</v>
      </c>
      <c r="C1576" t="s">
        <v>1748</v>
      </c>
      <c r="D1576" t="str">
        <f t="shared" si="48"/>
        <v>Licania alba</v>
      </c>
      <c r="E1576" t="s">
        <v>1774</v>
      </c>
      <c r="F1576" t="s">
        <v>42</v>
      </c>
      <c r="G1576">
        <v>90</v>
      </c>
      <c r="H1576">
        <v>398</v>
      </c>
      <c r="I1576">
        <v>3</v>
      </c>
      <c r="J1576">
        <v>5</v>
      </c>
      <c r="K1576" t="s">
        <v>38</v>
      </c>
      <c r="L1576" t="s">
        <v>1774</v>
      </c>
      <c r="M1576">
        <v>134</v>
      </c>
      <c r="N1576">
        <v>37.5</v>
      </c>
      <c r="O1576">
        <v>27</v>
      </c>
      <c r="P1576">
        <v>3</v>
      </c>
      <c r="Q1576">
        <v>3</v>
      </c>
      <c r="R1576">
        <v>26</v>
      </c>
      <c r="S1576">
        <v>291.90000406900998</v>
      </c>
      <c r="T1576" s="4">
        <v>58.066666920979799</v>
      </c>
      <c r="U1576">
        <v>2.71000003814697</v>
      </c>
      <c r="V1576">
        <v>1.23099998633067</v>
      </c>
      <c r="X1576">
        <v>227.8</v>
      </c>
      <c r="AE1576">
        <v>1.6179999336600299</v>
      </c>
      <c r="AF1576">
        <v>2.1169300079345699</v>
      </c>
      <c r="AG1576">
        <v>45.695999264717102</v>
      </c>
      <c r="AH1576">
        <v>-31.788644730000001</v>
      </c>
      <c r="AJ1576" s="5">
        <f t="shared" si="49"/>
        <v>28.242275116383677</v>
      </c>
    </row>
    <row r="1577" spans="1:36" x14ac:dyDescent="0.25">
      <c r="A1577" t="s">
        <v>5559</v>
      </c>
      <c r="B1577" t="s">
        <v>5569</v>
      </c>
      <c r="C1577" t="s">
        <v>6356</v>
      </c>
      <c r="D1577" t="str">
        <f t="shared" si="48"/>
        <v>Qualea sp, B1</v>
      </c>
      <c r="E1577" t="s">
        <v>5626</v>
      </c>
      <c r="F1577" t="s">
        <v>40</v>
      </c>
      <c r="G1577">
        <v>16</v>
      </c>
      <c r="H1577">
        <v>55</v>
      </c>
      <c r="I1577">
        <v>3</v>
      </c>
      <c r="J1577">
        <v>4</v>
      </c>
      <c r="K1577" t="s">
        <v>38</v>
      </c>
      <c r="L1577" t="s">
        <v>5626</v>
      </c>
      <c r="M1577">
        <v>677</v>
      </c>
      <c r="N1577">
        <v>37.4</v>
      </c>
      <c r="O1577">
        <v>30</v>
      </c>
      <c r="P1577">
        <v>4</v>
      </c>
      <c r="Q1577">
        <v>4</v>
      </c>
      <c r="R1577">
        <v>30</v>
      </c>
      <c r="S1577">
        <v>207.63333638509101</v>
      </c>
      <c r="T1577" s="4">
        <v>58.233332316080698</v>
      </c>
      <c r="U1577">
        <v>1.05666663249334</v>
      </c>
      <c r="V1577">
        <v>0.115333331127961</v>
      </c>
      <c r="X1577">
        <v>37.700000000000003</v>
      </c>
      <c r="Y1577" s="4">
        <v>0.59589999999999999</v>
      </c>
      <c r="Z1577">
        <v>0.66520000000000001</v>
      </c>
      <c r="AB1577">
        <v>0.67</v>
      </c>
      <c r="AC1577">
        <v>16.845500000000001</v>
      </c>
      <c r="AD1577">
        <v>1.8785000000000001</v>
      </c>
      <c r="AE1577">
        <v>1.64100006222725</v>
      </c>
      <c r="AF1577">
        <v>-0.46255001425743097</v>
      </c>
      <c r="AG1577">
        <v>46.386000514030499</v>
      </c>
      <c r="AH1577">
        <v>-31.153081830000001</v>
      </c>
      <c r="AJ1577" s="5">
        <f t="shared" si="49"/>
        <v>28.266909661827206</v>
      </c>
    </row>
    <row r="1578" spans="1:36" x14ac:dyDescent="0.25">
      <c r="A1578" t="s">
        <v>1661</v>
      </c>
      <c r="B1578" t="s">
        <v>1747</v>
      </c>
      <c r="C1578" t="s">
        <v>1932</v>
      </c>
      <c r="D1578" t="str">
        <f t="shared" si="48"/>
        <v>Licania membranacea</v>
      </c>
      <c r="E1578" t="s">
        <v>1977</v>
      </c>
      <c r="F1578" t="s">
        <v>89</v>
      </c>
      <c r="G1578">
        <v>6</v>
      </c>
      <c r="H1578">
        <v>183</v>
      </c>
      <c r="I1578">
        <v>3</v>
      </c>
      <c r="J1578">
        <v>5</v>
      </c>
      <c r="K1578" t="s">
        <v>38</v>
      </c>
      <c r="L1578" t="s">
        <v>1977</v>
      </c>
      <c r="M1578">
        <v>146</v>
      </c>
      <c r="N1578">
        <v>15.3</v>
      </c>
      <c r="O1578">
        <v>17</v>
      </c>
      <c r="P1578">
        <v>3</v>
      </c>
      <c r="Q1578">
        <v>2</v>
      </c>
      <c r="R1578">
        <v>8</v>
      </c>
      <c r="S1578">
        <v>243.86666870117199</v>
      </c>
      <c r="T1578" s="4">
        <v>56.366666158040402</v>
      </c>
      <c r="U1578">
        <v>1.97999993960063</v>
      </c>
      <c r="V1578">
        <v>0.61166664958000205</v>
      </c>
      <c r="X1578">
        <v>158.19999999999999</v>
      </c>
      <c r="Y1578" s="4">
        <v>0.86140000000000005</v>
      </c>
      <c r="AA1578">
        <v>5</v>
      </c>
      <c r="AE1578">
        <v>1.67</v>
      </c>
      <c r="AF1578">
        <v>-1.6830000000000001</v>
      </c>
      <c r="AG1578">
        <v>47.28</v>
      </c>
      <c r="AH1578">
        <v>-34.253762139999999</v>
      </c>
      <c r="AJ1578" s="5">
        <f t="shared" si="49"/>
        <v>28.311377245508982</v>
      </c>
    </row>
    <row r="1579" spans="1:36" x14ac:dyDescent="0.25">
      <c r="A1579" t="s">
        <v>4889</v>
      </c>
      <c r="B1579" t="s">
        <v>5067</v>
      </c>
      <c r="C1579" t="s">
        <v>63</v>
      </c>
      <c r="D1579" t="str">
        <f t="shared" si="48"/>
        <v>Pouteria guianensis</v>
      </c>
      <c r="E1579" t="s">
        <v>5210</v>
      </c>
      <c r="F1579" t="s">
        <v>42</v>
      </c>
      <c r="G1579">
        <v>1</v>
      </c>
      <c r="H1579">
        <v>311</v>
      </c>
      <c r="I1579">
        <v>3</v>
      </c>
      <c r="J1579">
        <v>5</v>
      </c>
      <c r="K1579" t="s">
        <v>38</v>
      </c>
      <c r="L1579" t="s">
        <v>5210</v>
      </c>
      <c r="M1579">
        <v>561</v>
      </c>
      <c r="N1579">
        <v>24.6</v>
      </c>
      <c r="O1579">
        <v>23</v>
      </c>
      <c r="P1579">
        <v>3</v>
      </c>
      <c r="Q1579">
        <v>3</v>
      </c>
      <c r="R1579">
        <v>20</v>
      </c>
      <c r="S1579">
        <v>275.43332926432299</v>
      </c>
      <c r="T1579" s="4">
        <v>61.766666412353501</v>
      </c>
      <c r="U1579">
        <v>1.7433333396911599</v>
      </c>
      <c r="V1579">
        <v>1.4863333106040999</v>
      </c>
      <c r="X1579">
        <v>329.7</v>
      </c>
      <c r="Y1579" s="4">
        <v>0.84670000000000001</v>
      </c>
      <c r="Z1579">
        <v>0.43619999999999998</v>
      </c>
      <c r="AA1579">
        <v>0.5</v>
      </c>
      <c r="AB1579">
        <v>0.79600000000000004</v>
      </c>
      <c r="AC1579">
        <v>10.769</v>
      </c>
      <c r="AD1579">
        <v>1.242</v>
      </c>
      <c r="AE1579">
        <v>1.7759999260306401</v>
      </c>
      <c r="AF1579">
        <v>1.8748699426651001</v>
      </c>
      <c r="AG1579">
        <v>50.299000740051298</v>
      </c>
      <c r="AH1579">
        <v>-34.056782669999997</v>
      </c>
      <c r="AJ1579" s="5">
        <f t="shared" si="49"/>
        <v>28.321510605278892</v>
      </c>
    </row>
    <row r="1580" spans="1:36" x14ac:dyDescent="0.25">
      <c r="A1580" t="s">
        <v>526</v>
      </c>
      <c r="B1580" t="s">
        <v>527</v>
      </c>
      <c r="C1580" t="s">
        <v>528</v>
      </c>
      <c r="D1580" t="str">
        <f t="shared" si="48"/>
        <v>Astrocaryum sciophilum</v>
      </c>
      <c r="E1580" t="s">
        <v>593</v>
      </c>
      <c r="F1580" t="s">
        <v>116</v>
      </c>
      <c r="G1580">
        <v>129</v>
      </c>
      <c r="H1580">
        <v>73</v>
      </c>
      <c r="I1580">
        <v>1</v>
      </c>
      <c r="J1580">
        <v>5</v>
      </c>
      <c r="K1580" t="s">
        <v>38</v>
      </c>
      <c r="L1580" t="s">
        <v>593</v>
      </c>
      <c r="M1580">
        <v>40</v>
      </c>
      <c r="N1580">
        <v>14.9</v>
      </c>
      <c r="P1580">
        <v>2</v>
      </c>
      <c r="Q1580">
        <v>1</v>
      </c>
      <c r="R1580">
        <v>8</v>
      </c>
      <c r="S1580">
        <v>587.29998779296898</v>
      </c>
      <c r="T1580" s="4">
        <v>79.199996948242202</v>
      </c>
      <c r="U1580">
        <v>9.1400003433227504</v>
      </c>
      <c r="V1580">
        <v>3.2360000610351598</v>
      </c>
      <c r="X1580">
        <v>129.80000000000001</v>
      </c>
      <c r="AE1580">
        <v>1.53</v>
      </c>
      <c r="AF1580">
        <v>5.3090000000000002</v>
      </c>
      <c r="AG1580">
        <v>43.35</v>
      </c>
      <c r="AH1580">
        <v>-30.067577780000001</v>
      </c>
      <c r="AJ1580" s="5">
        <f t="shared" si="49"/>
        <v>28.333333333333332</v>
      </c>
    </row>
    <row r="1581" spans="1:36" x14ac:dyDescent="0.25">
      <c r="A1581" t="s">
        <v>2783</v>
      </c>
      <c r="B1581" t="s">
        <v>2885</v>
      </c>
      <c r="C1581" t="s">
        <v>2886</v>
      </c>
      <c r="D1581" t="str">
        <f t="shared" si="48"/>
        <v>Sextonia rubra</v>
      </c>
      <c r="E1581" t="s">
        <v>2891</v>
      </c>
      <c r="F1581" t="s">
        <v>37</v>
      </c>
      <c r="G1581">
        <v>65</v>
      </c>
      <c r="H1581">
        <v>9</v>
      </c>
      <c r="I1581">
        <v>3</v>
      </c>
      <c r="J1581">
        <v>5</v>
      </c>
      <c r="K1581" t="s">
        <v>38</v>
      </c>
      <c r="L1581" t="s">
        <v>2891</v>
      </c>
      <c r="M1581">
        <v>299</v>
      </c>
      <c r="N1581">
        <v>34.700000000000003</v>
      </c>
      <c r="O1581">
        <v>25</v>
      </c>
      <c r="P1581">
        <v>3</v>
      </c>
      <c r="Q1581">
        <v>3</v>
      </c>
      <c r="R1581">
        <v>25</v>
      </c>
      <c r="S1581">
        <v>287.23333740234398</v>
      </c>
      <c r="T1581" s="4">
        <v>66.933331807454394</v>
      </c>
      <c r="U1581">
        <v>1.6899999777476</v>
      </c>
      <c r="V1581">
        <v>0.56099998950958296</v>
      </c>
      <c r="X1581">
        <v>148.5</v>
      </c>
      <c r="AA1581">
        <v>8</v>
      </c>
      <c r="AB1581">
        <v>0.54270404577255205</v>
      </c>
      <c r="AC1581">
        <v>16.262799999999999</v>
      </c>
      <c r="AD1581">
        <v>1.75985334</v>
      </c>
      <c r="AE1581">
        <v>1.83600001037121</v>
      </c>
      <c r="AF1581">
        <v>0.39105001091957098</v>
      </c>
      <c r="AG1581">
        <v>52.039998769760103</v>
      </c>
      <c r="AH1581">
        <v>-31.859769270000001</v>
      </c>
      <c r="AJ1581" s="5">
        <f t="shared" si="49"/>
        <v>28.344225749344329</v>
      </c>
    </row>
    <row r="1582" spans="1:36" x14ac:dyDescent="0.25">
      <c r="A1582" t="s">
        <v>1187</v>
      </c>
      <c r="B1582" t="s">
        <v>1280</v>
      </c>
      <c r="C1582" t="s">
        <v>1281</v>
      </c>
      <c r="D1582" t="str">
        <f t="shared" si="48"/>
        <v>Eperua falcata</v>
      </c>
      <c r="E1582" t="s">
        <v>1322</v>
      </c>
      <c r="F1582" t="s">
        <v>89</v>
      </c>
      <c r="G1582">
        <v>14</v>
      </c>
      <c r="H1582">
        <v>186</v>
      </c>
      <c r="I1582">
        <v>3</v>
      </c>
      <c r="J1582">
        <v>5</v>
      </c>
      <c r="K1582" t="s">
        <v>38</v>
      </c>
      <c r="L1582" t="s">
        <v>1322</v>
      </c>
      <c r="M1582">
        <v>89</v>
      </c>
      <c r="N1582">
        <v>53.6</v>
      </c>
      <c r="O1582">
        <v>25</v>
      </c>
      <c r="P1582">
        <v>5</v>
      </c>
      <c r="Q1582">
        <v>5</v>
      </c>
      <c r="R1582">
        <v>25</v>
      </c>
      <c r="S1582">
        <v>191.766667683919</v>
      </c>
      <c r="T1582" s="4">
        <v>46.133332570393897</v>
      </c>
      <c r="U1582">
        <v>1.47333335876465</v>
      </c>
      <c r="V1582">
        <v>0.420333335796992</v>
      </c>
      <c r="X1582">
        <v>103.7</v>
      </c>
      <c r="AE1582">
        <v>1.82</v>
      </c>
      <c r="AF1582">
        <v>-0.65700000000000003</v>
      </c>
      <c r="AG1582">
        <v>51.6</v>
      </c>
      <c r="AH1582">
        <v>-28.752235649999999</v>
      </c>
      <c r="AJ1582" s="5">
        <f t="shared" si="49"/>
        <v>28.35164835164835</v>
      </c>
    </row>
    <row r="1583" spans="1:36" x14ac:dyDescent="0.25">
      <c r="A1583" t="s">
        <v>2229</v>
      </c>
      <c r="B1583" t="s">
        <v>2230</v>
      </c>
      <c r="C1583" t="s">
        <v>2236</v>
      </c>
      <c r="D1583" t="str">
        <f t="shared" si="48"/>
        <v>Tapura capitulifera</v>
      </c>
      <c r="E1583" t="s">
        <v>2251</v>
      </c>
      <c r="F1583" t="s">
        <v>89</v>
      </c>
      <c r="G1583">
        <v>54</v>
      </c>
      <c r="H1583">
        <v>134</v>
      </c>
      <c r="I1583">
        <v>3</v>
      </c>
      <c r="J1583">
        <v>5</v>
      </c>
      <c r="K1583" t="s">
        <v>38</v>
      </c>
      <c r="L1583" t="s">
        <v>2251</v>
      </c>
      <c r="M1583">
        <v>183</v>
      </c>
      <c r="N1583">
        <v>10.8</v>
      </c>
      <c r="O1583">
        <v>12</v>
      </c>
      <c r="P1583">
        <v>2</v>
      </c>
      <c r="Q1583">
        <v>2</v>
      </c>
      <c r="R1583">
        <v>12</v>
      </c>
      <c r="S1583">
        <v>288.80000813802098</v>
      </c>
      <c r="T1583" s="4">
        <v>60.366667429606103</v>
      </c>
      <c r="U1583">
        <v>3.21000003814697</v>
      </c>
      <c r="V1583">
        <v>0.30266666412353499</v>
      </c>
      <c r="X1583">
        <v>74.8</v>
      </c>
      <c r="AA1583">
        <v>2</v>
      </c>
      <c r="AE1583">
        <v>1.38</v>
      </c>
      <c r="AF1583">
        <v>0.36299999999999999</v>
      </c>
      <c r="AG1583">
        <v>39.14</v>
      </c>
      <c r="AH1583">
        <v>-31.95712455</v>
      </c>
      <c r="AJ1583" s="5">
        <f t="shared" si="49"/>
        <v>28.362318840579714</v>
      </c>
    </row>
    <row r="1584" spans="1:36" x14ac:dyDescent="0.25">
      <c r="A1584" t="s">
        <v>1661</v>
      </c>
      <c r="B1584" t="s">
        <v>1747</v>
      </c>
      <c r="C1584" t="s">
        <v>1896</v>
      </c>
      <c r="D1584" t="str">
        <f t="shared" si="48"/>
        <v>Licania laxiflora</v>
      </c>
      <c r="E1584" t="s">
        <v>1917</v>
      </c>
      <c r="F1584" t="s">
        <v>89</v>
      </c>
      <c r="G1584">
        <v>69</v>
      </c>
      <c r="H1584">
        <v>128</v>
      </c>
      <c r="I1584">
        <v>3</v>
      </c>
      <c r="J1584">
        <v>5</v>
      </c>
      <c r="K1584" t="s">
        <v>38</v>
      </c>
      <c r="L1584" t="s">
        <v>1917</v>
      </c>
      <c r="M1584">
        <v>142</v>
      </c>
      <c r="N1584">
        <v>12.4</v>
      </c>
      <c r="O1584">
        <v>16</v>
      </c>
      <c r="P1584">
        <v>3</v>
      </c>
      <c r="Q1584">
        <v>3</v>
      </c>
      <c r="R1584">
        <v>15</v>
      </c>
      <c r="S1584">
        <v>252.03333536783899</v>
      </c>
      <c r="T1584" s="4">
        <v>49.6666666666667</v>
      </c>
      <c r="U1584">
        <v>1.8266666332880701</v>
      </c>
      <c r="V1584">
        <v>0.234666665395101</v>
      </c>
      <c r="X1584">
        <v>64</v>
      </c>
      <c r="AE1584">
        <v>1.53</v>
      </c>
      <c r="AF1584">
        <v>-0.10100000000000001</v>
      </c>
      <c r="AG1584">
        <v>43.45</v>
      </c>
      <c r="AH1584">
        <v>-32.413584120000003</v>
      </c>
      <c r="AJ1584" s="5">
        <f t="shared" si="49"/>
        <v>28.398692810457518</v>
      </c>
    </row>
    <row r="1585" spans="1:36" x14ac:dyDescent="0.25">
      <c r="A1585" t="s">
        <v>2651</v>
      </c>
      <c r="B1585" t="s">
        <v>2652</v>
      </c>
      <c r="C1585" t="s">
        <v>2653</v>
      </c>
      <c r="D1585" t="str">
        <f t="shared" si="48"/>
        <v>Dendrobangia boliviana</v>
      </c>
      <c r="E1585" t="s">
        <v>2654</v>
      </c>
      <c r="F1585" t="s">
        <v>37</v>
      </c>
      <c r="G1585">
        <v>32</v>
      </c>
      <c r="H1585">
        <v>10</v>
      </c>
      <c r="I1585">
        <v>3</v>
      </c>
      <c r="J1585">
        <v>5</v>
      </c>
      <c r="K1585" t="s">
        <v>38</v>
      </c>
      <c r="L1585" t="s">
        <v>2654</v>
      </c>
      <c r="M1585">
        <v>236</v>
      </c>
      <c r="N1585">
        <v>60</v>
      </c>
      <c r="O1585">
        <v>26</v>
      </c>
      <c r="P1585">
        <v>4</v>
      </c>
      <c r="Q1585">
        <v>4</v>
      </c>
      <c r="R1585">
        <v>25</v>
      </c>
      <c r="S1585">
        <v>299.66666666666703</v>
      </c>
      <c r="T1585" s="4">
        <v>65.099998474121094</v>
      </c>
      <c r="U1585">
        <v>1.33999999364217</v>
      </c>
      <c r="V1585">
        <v>0.46333332856496201</v>
      </c>
      <c r="X1585">
        <v>109.9</v>
      </c>
      <c r="Y1585" s="4">
        <v>0.54</v>
      </c>
      <c r="Z1585">
        <v>0.85</v>
      </c>
      <c r="AA1585">
        <v>9</v>
      </c>
      <c r="AB1585">
        <v>0.541437387466431</v>
      </c>
      <c r="AC1585">
        <v>7.5577500000000004</v>
      </c>
      <c r="AD1585">
        <v>0.50214110000000001</v>
      </c>
      <c r="AE1585">
        <v>1.82600002735853</v>
      </c>
      <c r="AF1585">
        <v>0.859449982643127</v>
      </c>
      <c r="AG1585">
        <v>51.871001720428502</v>
      </c>
      <c r="AH1585">
        <v>-30.588873119999999</v>
      </c>
      <c r="AJ1585" s="5">
        <f t="shared" si="49"/>
        <v>28.406900845157423</v>
      </c>
    </row>
    <row r="1586" spans="1:36" x14ac:dyDescent="0.25">
      <c r="A1586" t="s">
        <v>4111</v>
      </c>
      <c r="B1586" t="s">
        <v>4112</v>
      </c>
      <c r="C1586" t="s">
        <v>4113</v>
      </c>
      <c r="D1586" t="str">
        <f t="shared" si="48"/>
        <v>Iryanthera hostmannii</v>
      </c>
      <c r="E1586" t="s">
        <v>4118</v>
      </c>
      <c r="F1586" t="s">
        <v>74</v>
      </c>
      <c r="G1586">
        <v>61</v>
      </c>
      <c r="H1586">
        <v>96</v>
      </c>
      <c r="I1586">
        <v>3</v>
      </c>
      <c r="J1586">
        <v>5</v>
      </c>
      <c r="K1586" t="s">
        <v>38</v>
      </c>
      <c r="L1586" t="s">
        <v>4118</v>
      </c>
      <c r="M1586">
        <v>410</v>
      </c>
      <c r="N1586">
        <v>19.600000000000001</v>
      </c>
      <c r="P1586">
        <v>3</v>
      </c>
      <c r="Q1586">
        <v>3</v>
      </c>
      <c r="R1586">
        <v>6</v>
      </c>
      <c r="S1586">
        <v>215.766667683919</v>
      </c>
      <c r="T1586" s="4">
        <v>64.866666158040402</v>
      </c>
      <c r="U1586">
        <v>0.80666667222976696</v>
      </c>
      <c r="V1586">
        <v>0.59933332602182998</v>
      </c>
      <c r="X1586">
        <v>167.3</v>
      </c>
      <c r="Y1586" s="4">
        <v>0.62</v>
      </c>
      <c r="Z1586">
        <v>0.61</v>
      </c>
      <c r="AA1586">
        <v>4</v>
      </c>
      <c r="AE1586">
        <v>1.86599995940924</v>
      </c>
      <c r="AF1586">
        <v>1.9562799930572501</v>
      </c>
      <c r="AG1586">
        <v>53.023999929428101</v>
      </c>
      <c r="AH1586">
        <v>-32.402229380000001</v>
      </c>
      <c r="AJ1586" s="5">
        <f t="shared" si="49"/>
        <v>28.415863388451015</v>
      </c>
    </row>
    <row r="1587" spans="1:36" x14ac:dyDescent="0.25">
      <c r="A1587" t="s">
        <v>822</v>
      </c>
      <c r="B1587" t="s">
        <v>849</v>
      </c>
      <c r="C1587" t="s">
        <v>1020</v>
      </c>
      <c r="D1587" t="str">
        <f t="shared" si="48"/>
        <v>Protium opacum</v>
      </c>
      <c r="E1587" t="s">
        <v>1053</v>
      </c>
      <c r="F1587" t="s">
        <v>89</v>
      </c>
      <c r="G1587">
        <v>79</v>
      </c>
      <c r="H1587">
        <v>156</v>
      </c>
      <c r="I1587">
        <v>3</v>
      </c>
      <c r="J1587">
        <v>5</v>
      </c>
      <c r="K1587" t="s">
        <v>38</v>
      </c>
      <c r="L1587" t="s">
        <v>1053</v>
      </c>
      <c r="M1587">
        <v>75</v>
      </c>
      <c r="N1587">
        <v>16.100000000000001</v>
      </c>
      <c r="O1587">
        <v>19</v>
      </c>
      <c r="P1587">
        <v>2</v>
      </c>
      <c r="Q1587">
        <v>2</v>
      </c>
      <c r="R1587">
        <v>16</v>
      </c>
      <c r="S1587">
        <v>267.76666768391902</v>
      </c>
      <c r="T1587" s="4">
        <v>52.800000508626297</v>
      </c>
      <c r="U1587">
        <v>2.52333331108093</v>
      </c>
      <c r="V1587">
        <v>0.47000000874201497</v>
      </c>
      <c r="X1587">
        <v>119.9</v>
      </c>
      <c r="Y1587" s="4">
        <v>0.57589999999999997</v>
      </c>
      <c r="AA1587">
        <v>7</v>
      </c>
      <c r="AE1587">
        <v>1.6559999999999999</v>
      </c>
      <c r="AF1587">
        <v>-0.86199999999999999</v>
      </c>
      <c r="AG1587">
        <v>47.085000000000001</v>
      </c>
      <c r="AJ1587" s="5">
        <f t="shared" si="49"/>
        <v>28.432971014492754</v>
      </c>
    </row>
    <row r="1588" spans="1:36" x14ac:dyDescent="0.25">
      <c r="A1588" t="s">
        <v>4889</v>
      </c>
      <c r="B1588" t="s">
        <v>5067</v>
      </c>
      <c r="C1588" t="s">
        <v>5153</v>
      </c>
      <c r="D1588" t="str">
        <f t="shared" si="48"/>
        <v>Pouteria gonggrijpii</v>
      </c>
      <c r="E1588" t="s">
        <v>5175</v>
      </c>
      <c r="F1588" t="s">
        <v>116</v>
      </c>
      <c r="G1588">
        <v>127</v>
      </c>
      <c r="H1588">
        <v>34</v>
      </c>
      <c r="I1588">
        <v>3</v>
      </c>
      <c r="J1588">
        <v>5</v>
      </c>
      <c r="K1588" t="s">
        <v>38</v>
      </c>
      <c r="L1588" t="s">
        <v>5175</v>
      </c>
      <c r="M1588">
        <v>560</v>
      </c>
      <c r="N1588">
        <v>18</v>
      </c>
      <c r="O1588">
        <v>18</v>
      </c>
      <c r="P1588">
        <v>3</v>
      </c>
      <c r="Q1588">
        <v>3</v>
      </c>
      <c r="R1588">
        <v>18</v>
      </c>
      <c r="S1588">
        <v>262.96665445963498</v>
      </c>
      <c r="T1588" s="4">
        <v>49</v>
      </c>
      <c r="U1588">
        <v>2.2999999920527099</v>
      </c>
      <c r="V1588">
        <v>0.88766668240229296</v>
      </c>
      <c r="X1588">
        <v>259.3</v>
      </c>
      <c r="Y1588" s="4">
        <v>0.65190000000000003</v>
      </c>
      <c r="Z1588">
        <v>0.78100000000000003</v>
      </c>
      <c r="AB1588">
        <v>0.65500000000000003</v>
      </c>
      <c r="AC1588">
        <v>11.754</v>
      </c>
      <c r="AD1588">
        <v>2.0495000000000001</v>
      </c>
      <c r="AE1588">
        <v>1.77999995648861</v>
      </c>
      <c r="AF1588">
        <v>4.8213701248168901</v>
      </c>
      <c r="AG1588">
        <v>50.6359994411469</v>
      </c>
      <c r="AH1588">
        <v>-33.568036759999998</v>
      </c>
      <c r="AJ1588" s="5">
        <f t="shared" si="49"/>
        <v>28.447191392653785</v>
      </c>
    </row>
    <row r="1589" spans="1:36" x14ac:dyDescent="0.25">
      <c r="A1589" t="s">
        <v>2042</v>
      </c>
      <c r="B1589" t="s">
        <v>2089</v>
      </c>
      <c r="C1589" t="s">
        <v>6377</v>
      </c>
      <c r="D1589" t="str">
        <f t="shared" si="48"/>
        <v>Symphonia sp, 1</v>
      </c>
      <c r="E1589" t="s">
        <v>2102</v>
      </c>
      <c r="F1589" t="s">
        <v>89</v>
      </c>
      <c r="G1589">
        <v>40</v>
      </c>
      <c r="H1589">
        <v>221</v>
      </c>
      <c r="I1589">
        <v>3</v>
      </c>
      <c r="J1589">
        <v>5</v>
      </c>
      <c r="K1589" t="s">
        <v>38</v>
      </c>
      <c r="L1589" t="s">
        <v>2102</v>
      </c>
      <c r="M1589">
        <v>164</v>
      </c>
      <c r="N1589">
        <v>44.2</v>
      </c>
      <c r="O1589">
        <v>32</v>
      </c>
      <c r="P1589">
        <v>5</v>
      </c>
      <c r="Q1589">
        <v>5</v>
      </c>
      <c r="R1589">
        <v>25</v>
      </c>
      <c r="S1589">
        <v>341.90000406900998</v>
      </c>
      <c r="T1589" s="4">
        <v>71.600001017252595</v>
      </c>
      <c r="U1589">
        <v>1.29999995231628</v>
      </c>
      <c r="V1589">
        <v>0.21966666976610799</v>
      </c>
      <c r="X1589">
        <v>49.9</v>
      </c>
      <c r="AE1589">
        <v>1.7</v>
      </c>
      <c r="AF1589">
        <v>0.65700000000000003</v>
      </c>
      <c r="AG1589">
        <v>48.37</v>
      </c>
      <c r="AH1589">
        <v>-30.139933259999999</v>
      </c>
      <c r="AJ1589" s="5">
        <f t="shared" si="49"/>
        <v>28.452941176470588</v>
      </c>
    </row>
    <row r="1590" spans="1:36" x14ac:dyDescent="0.25">
      <c r="A1590" t="s">
        <v>2783</v>
      </c>
      <c r="B1590" t="s">
        <v>2805</v>
      </c>
      <c r="C1590" t="s">
        <v>1421</v>
      </c>
      <c r="D1590" t="str">
        <f t="shared" si="48"/>
        <v>Endlicheria melinonii</v>
      </c>
      <c r="E1590" t="s">
        <v>2808</v>
      </c>
      <c r="F1590" t="s">
        <v>42</v>
      </c>
      <c r="G1590">
        <v>76</v>
      </c>
      <c r="H1590">
        <v>387</v>
      </c>
      <c r="I1590">
        <v>3</v>
      </c>
      <c r="J1590">
        <v>4</v>
      </c>
      <c r="K1590" t="s">
        <v>38</v>
      </c>
      <c r="L1590" t="s">
        <v>2808</v>
      </c>
      <c r="M1590">
        <v>248</v>
      </c>
      <c r="N1590">
        <v>49.5</v>
      </c>
      <c r="O1590">
        <v>31</v>
      </c>
      <c r="P1590">
        <v>5</v>
      </c>
      <c r="Q1590">
        <v>4</v>
      </c>
      <c r="R1590">
        <v>31</v>
      </c>
      <c r="S1590">
        <v>390.23333740234398</v>
      </c>
      <c r="T1590" s="4">
        <v>57.933333079020201</v>
      </c>
      <c r="U1590">
        <v>2.4199999968210899</v>
      </c>
      <c r="V1590">
        <v>0.79866665601730302</v>
      </c>
      <c r="X1590">
        <v>142.69999999999999</v>
      </c>
      <c r="Y1590" s="4">
        <v>0.74280000000000002</v>
      </c>
      <c r="Z1590">
        <v>0.43490000000000001</v>
      </c>
      <c r="AA1590">
        <v>9</v>
      </c>
      <c r="AB1590">
        <v>0.70199999999999996</v>
      </c>
      <c r="AC1590">
        <v>14.858499999999999</v>
      </c>
      <c r="AD1590">
        <v>2.9394999999999998</v>
      </c>
      <c r="AE1590">
        <v>1.8249999731779101</v>
      </c>
      <c r="AF1590">
        <v>0.46494999527931202</v>
      </c>
      <c r="AG1590">
        <v>51.930999755859403</v>
      </c>
      <c r="AH1590">
        <v>-32.150000609999999</v>
      </c>
      <c r="AJ1590" s="5">
        <f t="shared" si="49"/>
        <v>28.45534275018694</v>
      </c>
    </row>
    <row r="1591" spans="1:36" x14ac:dyDescent="0.25">
      <c r="A1591" t="s">
        <v>2042</v>
      </c>
      <c r="B1591" t="s">
        <v>2089</v>
      </c>
      <c r="C1591" t="s">
        <v>6377</v>
      </c>
      <c r="D1591" t="str">
        <f t="shared" si="48"/>
        <v>Symphonia sp, 1</v>
      </c>
      <c r="E1591" t="s">
        <v>2110</v>
      </c>
      <c r="F1591" t="s">
        <v>89</v>
      </c>
      <c r="G1591">
        <v>93</v>
      </c>
      <c r="H1591">
        <v>181</v>
      </c>
      <c r="I1591">
        <v>3</v>
      </c>
      <c r="J1591">
        <v>5</v>
      </c>
      <c r="K1591" t="s">
        <v>38</v>
      </c>
      <c r="L1591" t="s">
        <v>2110</v>
      </c>
      <c r="M1591">
        <v>164</v>
      </c>
      <c r="N1591">
        <v>39.299999999999997</v>
      </c>
      <c r="O1591">
        <v>28</v>
      </c>
      <c r="P1591">
        <v>5</v>
      </c>
      <c r="Q1591">
        <v>3</v>
      </c>
      <c r="R1591">
        <v>28</v>
      </c>
      <c r="S1591">
        <v>371.33333333333297</v>
      </c>
      <c r="T1591" s="4">
        <v>77.766667683919295</v>
      </c>
      <c r="U1591">
        <v>1.5149999856948899</v>
      </c>
      <c r="V1591">
        <v>0.121333333353202</v>
      </c>
      <c r="X1591">
        <v>26.4</v>
      </c>
      <c r="AE1591">
        <v>1.68</v>
      </c>
      <c r="AF1591">
        <v>-1.9259999999999999</v>
      </c>
      <c r="AG1591">
        <v>47.82</v>
      </c>
      <c r="AH1591">
        <v>-29.17927409</v>
      </c>
      <c r="AJ1591" s="5">
        <f t="shared" si="49"/>
        <v>28.464285714285715</v>
      </c>
    </row>
    <row r="1592" spans="1:36" x14ac:dyDescent="0.25">
      <c r="A1592" t="s">
        <v>1187</v>
      </c>
      <c r="B1592" t="s">
        <v>1280</v>
      </c>
      <c r="C1592" t="s">
        <v>1281</v>
      </c>
      <c r="D1592" t="str">
        <f t="shared" si="48"/>
        <v>Eperua falcata</v>
      </c>
      <c r="E1592" t="s">
        <v>1357</v>
      </c>
      <c r="F1592" t="s">
        <v>89</v>
      </c>
      <c r="G1592">
        <v>100</v>
      </c>
      <c r="H1592">
        <v>186</v>
      </c>
      <c r="I1592">
        <v>3</v>
      </c>
      <c r="J1592">
        <v>5</v>
      </c>
      <c r="K1592" t="s">
        <v>38</v>
      </c>
      <c r="L1592" t="s">
        <v>1357</v>
      </c>
      <c r="M1592">
        <v>89</v>
      </c>
      <c r="N1592">
        <v>55.067599999999999</v>
      </c>
      <c r="O1592">
        <v>30</v>
      </c>
      <c r="P1592">
        <v>5</v>
      </c>
      <c r="Q1592">
        <v>3</v>
      </c>
      <c r="R1592">
        <v>22</v>
      </c>
      <c r="S1592">
        <v>194.766667683919</v>
      </c>
      <c r="T1592" s="4">
        <v>49.533332824707003</v>
      </c>
      <c r="U1592">
        <v>1.8099999825159701</v>
      </c>
      <c r="V1592">
        <v>0.20499999821186099</v>
      </c>
      <c r="X1592">
        <v>56.3</v>
      </c>
      <c r="AE1592">
        <v>1.77</v>
      </c>
      <c r="AF1592">
        <v>-0.73399999999999999</v>
      </c>
      <c r="AG1592">
        <v>50.4</v>
      </c>
      <c r="AH1592">
        <v>-28.70189427</v>
      </c>
      <c r="AJ1592" s="5">
        <f t="shared" si="49"/>
        <v>28.474576271186439</v>
      </c>
    </row>
    <row r="1593" spans="1:36" x14ac:dyDescent="0.25">
      <c r="A1593" t="s">
        <v>822</v>
      </c>
      <c r="B1593" t="s">
        <v>849</v>
      </c>
      <c r="C1593" t="s">
        <v>1020</v>
      </c>
      <c r="D1593" t="str">
        <f t="shared" si="48"/>
        <v>Protium opacum</v>
      </c>
      <c r="E1593" t="s">
        <v>1046</v>
      </c>
      <c r="F1593" t="s">
        <v>40</v>
      </c>
      <c r="G1593">
        <v>95</v>
      </c>
      <c r="H1593">
        <v>8</v>
      </c>
      <c r="I1593">
        <v>3</v>
      </c>
      <c r="J1593">
        <v>5</v>
      </c>
      <c r="K1593" t="s">
        <v>38</v>
      </c>
      <c r="L1593" t="s">
        <v>1046</v>
      </c>
      <c r="M1593">
        <v>75</v>
      </c>
      <c r="N1593">
        <v>19.600000000000001</v>
      </c>
      <c r="O1593">
        <v>22</v>
      </c>
      <c r="P1593">
        <v>3</v>
      </c>
      <c r="Q1593">
        <v>3</v>
      </c>
      <c r="R1593">
        <v>22</v>
      </c>
      <c r="S1593">
        <v>214.20000203450499</v>
      </c>
      <c r="T1593" s="4">
        <v>44.199999491373703</v>
      </c>
      <c r="U1593">
        <v>2.6133333841959598</v>
      </c>
      <c r="V1593">
        <v>0.40400000413258902</v>
      </c>
      <c r="X1593">
        <v>135.4</v>
      </c>
      <c r="AE1593">
        <v>1.69699992984533</v>
      </c>
      <c r="AF1593">
        <v>1.4935100078582799</v>
      </c>
      <c r="AG1593">
        <v>48.326998949050903</v>
      </c>
      <c r="AH1593">
        <v>-32.995174149999997</v>
      </c>
      <c r="AJ1593" s="5">
        <f t="shared" si="49"/>
        <v>28.477902738308057</v>
      </c>
    </row>
    <row r="1594" spans="1:36" x14ac:dyDescent="0.25">
      <c r="A1594" t="s">
        <v>822</v>
      </c>
      <c r="B1594" t="s">
        <v>849</v>
      </c>
      <c r="C1594" t="s">
        <v>917</v>
      </c>
      <c r="D1594" t="str">
        <f t="shared" si="48"/>
        <v>Protium gallicum</v>
      </c>
      <c r="E1594" t="s">
        <v>934</v>
      </c>
      <c r="F1594" t="s">
        <v>37</v>
      </c>
      <c r="G1594">
        <v>70</v>
      </c>
      <c r="H1594">
        <v>74</v>
      </c>
      <c r="I1594">
        <v>3</v>
      </c>
      <c r="J1594">
        <v>5</v>
      </c>
      <c r="K1594" t="s">
        <v>38</v>
      </c>
      <c r="L1594" t="s">
        <v>934</v>
      </c>
      <c r="M1594">
        <v>70</v>
      </c>
      <c r="N1594">
        <v>18.600000000000001</v>
      </c>
      <c r="O1594">
        <v>22</v>
      </c>
      <c r="P1594">
        <v>3</v>
      </c>
      <c r="Q1594">
        <v>4</v>
      </c>
      <c r="R1594">
        <v>22</v>
      </c>
      <c r="S1594">
        <v>186.03333028157601</v>
      </c>
      <c r="T1594" s="4">
        <v>52.399998982747398</v>
      </c>
      <c r="U1594">
        <v>1.18000000715256</v>
      </c>
      <c r="V1594">
        <v>0.16233332951863599</v>
      </c>
      <c r="X1594">
        <v>67.3</v>
      </c>
      <c r="AA1594">
        <v>1</v>
      </c>
      <c r="AB1594">
        <v>0.629272401332855</v>
      </c>
      <c r="AC1594">
        <v>9.3872499999999999</v>
      </c>
      <c r="AD1594">
        <v>0.79212097000000004</v>
      </c>
      <c r="AE1594">
        <v>1.71600002795458</v>
      </c>
      <c r="AF1594">
        <v>2.2425799369811998</v>
      </c>
      <c r="AG1594">
        <v>48.899999260902398</v>
      </c>
      <c r="AH1594">
        <v>-33.155257329999998</v>
      </c>
      <c r="AJ1594" s="5">
        <f t="shared" si="49"/>
        <v>28.496502601570302</v>
      </c>
    </row>
    <row r="1595" spans="1:36" x14ac:dyDescent="0.25">
      <c r="A1595" t="s">
        <v>822</v>
      </c>
      <c r="B1595" t="s">
        <v>849</v>
      </c>
      <c r="C1595" t="s">
        <v>1020</v>
      </c>
      <c r="D1595" t="str">
        <f t="shared" si="48"/>
        <v>Protium opacum</v>
      </c>
      <c r="E1595" t="s">
        <v>1051</v>
      </c>
      <c r="F1595" t="s">
        <v>89</v>
      </c>
      <c r="G1595">
        <v>45</v>
      </c>
      <c r="H1595">
        <v>214</v>
      </c>
      <c r="I1595">
        <v>3</v>
      </c>
      <c r="J1595">
        <v>5</v>
      </c>
      <c r="K1595" t="s">
        <v>38</v>
      </c>
      <c r="L1595" t="s">
        <v>1051</v>
      </c>
      <c r="M1595">
        <v>75</v>
      </c>
      <c r="N1595">
        <v>17.5</v>
      </c>
      <c r="O1595">
        <v>15</v>
      </c>
      <c r="P1595">
        <v>2</v>
      </c>
      <c r="Q1595">
        <v>4</v>
      </c>
      <c r="R1595">
        <v>15</v>
      </c>
      <c r="S1595">
        <v>256.90000406900998</v>
      </c>
      <c r="T1595" s="4">
        <v>57.900000254313099</v>
      </c>
      <c r="U1595">
        <v>1.91999995708466</v>
      </c>
      <c r="V1595">
        <v>0.76099999745686897</v>
      </c>
      <c r="X1595">
        <v>214</v>
      </c>
      <c r="Y1595" s="4">
        <v>0.58899999999999997</v>
      </c>
      <c r="AA1595">
        <v>3</v>
      </c>
      <c r="AE1595">
        <v>1.67</v>
      </c>
      <c r="AF1595">
        <v>-1.903</v>
      </c>
      <c r="AG1595">
        <v>47.59</v>
      </c>
      <c r="AH1595">
        <v>-32.652876999999997</v>
      </c>
      <c r="AJ1595" s="5">
        <f t="shared" si="49"/>
        <v>28.497005988023954</v>
      </c>
    </row>
    <row r="1596" spans="1:36" x14ac:dyDescent="0.25">
      <c r="A1596" t="s">
        <v>1187</v>
      </c>
      <c r="B1596" t="s">
        <v>1199</v>
      </c>
      <c r="C1596" t="s">
        <v>63</v>
      </c>
      <c r="D1596" t="str">
        <f t="shared" si="48"/>
        <v>Dicorynia guianensis</v>
      </c>
      <c r="E1596" t="s">
        <v>1275</v>
      </c>
      <c r="F1596" t="s">
        <v>89</v>
      </c>
      <c r="G1596">
        <v>66</v>
      </c>
      <c r="H1596">
        <v>139</v>
      </c>
      <c r="I1596">
        <v>3</v>
      </c>
      <c r="J1596">
        <v>5</v>
      </c>
      <c r="K1596" t="s">
        <v>38</v>
      </c>
      <c r="L1596" t="s">
        <v>1275</v>
      </c>
      <c r="M1596">
        <v>88</v>
      </c>
      <c r="N1596">
        <v>10</v>
      </c>
      <c r="O1596">
        <v>10</v>
      </c>
      <c r="P1596">
        <v>2</v>
      </c>
      <c r="Q1596">
        <v>3</v>
      </c>
      <c r="R1596">
        <v>10</v>
      </c>
      <c r="S1596">
        <v>257.53333028157601</v>
      </c>
      <c r="T1596" s="4">
        <v>46.766665140787801</v>
      </c>
      <c r="U1596">
        <v>1.8133333126703901</v>
      </c>
      <c r="V1596">
        <v>0.302333330114683</v>
      </c>
      <c r="X1596">
        <v>91.3</v>
      </c>
      <c r="AE1596">
        <v>1.77</v>
      </c>
      <c r="AF1596">
        <v>2.6240000000000001</v>
      </c>
      <c r="AG1596">
        <v>50.46</v>
      </c>
      <c r="AH1596">
        <v>-31.080086560000002</v>
      </c>
      <c r="AJ1596" s="5">
        <f t="shared" si="49"/>
        <v>28.508474576271187</v>
      </c>
    </row>
    <row r="1597" spans="1:36" x14ac:dyDescent="0.25">
      <c r="A1597" t="s">
        <v>5395</v>
      </c>
      <c r="B1597" t="s">
        <v>5471</v>
      </c>
      <c r="C1597" t="s">
        <v>5472</v>
      </c>
      <c r="D1597" t="str">
        <f t="shared" si="48"/>
        <v>Theobroma subincanum</v>
      </c>
      <c r="E1597" t="s">
        <v>5492</v>
      </c>
      <c r="F1597" t="s">
        <v>116</v>
      </c>
      <c r="G1597">
        <v>117</v>
      </c>
      <c r="H1597">
        <v>75</v>
      </c>
      <c r="I1597">
        <v>3</v>
      </c>
      <c r="J1597">
        <v>5</v>
      </c>
      <c r="K1597" t="s">
        <v>38</v>
      </c>
      <c r="L1597" t="s">
        <v>5492</v>
      </c>
      <c r="M1597">
        <v>601</v>
      </c>
      <c r="N1597">
        <v>16.7</v>
      </c>
      <c r="O1597">
        <v>15</v>
      </c>
      <c r="P1597">
        <v>2</v>
      </c>
      <c r="Q1597">
        <v>3</v>
      </c>
      <c r="R1597">
        <v>15</v>
      </c>
      <c r="S1597">
        <v>325.23333740234398</v>
      </c>
      <c r="T1597" s="4">
        <v>48.266666412353501</v>
      </c>
      <c r="U1597">
        <v>1.73666667938232</v>
      </c>
      <c r="V1597">
        <v>0.94666663805643703</v>
      </c>
      <c r="X1597">
        <v>310</v>
      </c>
      <c r="AA1597">
        <v>1</v>
      </c>
      <c r="AE1597">
        <v>1.7</v>
      </c>
      <c r="AF1597">
        <v>4.4610000000000003</v>
      </c>
      <c r="AG1597">
        <v>48.47</v>
      </c>
      <c r="AH1597">
        <v>-32.845921490000002</v>
      </c>
      <c r="AJ1597" s="5">
        <f t="shared" si="49"/>
        <v>28.511764705882353</v>
      </c>
    </row>
    <row r="1598" spans="1:36" x14ac:dyDescent="0.25">
      <c r="A1598" t="s">
        <v>822</v>
      </c>
      <c r="B1598" t="s">
        <v>826</v>
      </c>
      <c r="C1598" t="s">
        <v>274</v>
      </c>
      <c r="D1598" t="str">
        <f t="shared" si="48"/>
        <v>Dacryodes cuspidata</v>
      </c>
      <c r="E1598" t="s">
        <v>832</v>
      </c>
      <c r="F1598" t="s">
        <v>42</v>
      </c>
      <c r="G1598">
        <v>82</v>
      </c>
      <c r="H1598">
        <v>348</v>
      </c>
      <c r="I1598">
        <v>3</v>
      </c>
      <c r="J1598">
        <v>5</v>
      </c>
      <c r="K1598" t="s">
        <v>38</v>
      </c>
      <c r="L1598" t="s">
        <v>832</v>
      </c>
      <c r="M1598">
        <v>64</v>
      </c>
      <c r="N1598">
        <v>22.7</v>
      </c>
      <c r="O1598">
        <v>24</v>
      </c>
      <c r="P1598">
        <v>2</v>
      </c>
      <c r="Q1598">
        <v>3</v>
      </c>
      <c r="R1598">
        <v>18</v>
      </c>
      <c r="S1598">
        <v>238.766667683919</v>
      </c>
      <c r="T1598" s="4">
        <v>49.8333333333333</v>
      </c>
      <c r="U1598">
        <v>2.1833332379659001</v>
      </c>
      <c r="V1598">
        <v>0.49066667755444798</v>
      </c>
      <c r="X1598">
        <v>118.3</v>
      </c>
      <c r="Y1598" s="4">
        <v>0.76880000000000004</v>
      </c>
      <c r="Z1598">
        <v>0.52939999999999998</v>
      </c>
      <c r="AA1598">
        <v>3</v>
      </c>
      <c r="AB1598">
        <v>0.66</v>
      </c>
      <c r="AC1598">
        <v>10.490500000000001</v>
      </c>
      <c r="AD1598">
        <v>1.736</v>
      </c>
      <c r="AE1598">
        <v>1.65100004523993</v>
      </c>
      <c r="AF1598">
        <v>3.17106008529663</v>
      </c>
      <c r="AG1598">
        <v>47.073000669479399</v>
      </c>
      <c r="AH1598">
        <v>-31.064327410000001</v>
      </c>
      <c r="AJ1598" s="5">
        <f t="shared" si="49"/>
        <v>28.511810647854077</v>
      </c>
    </row>
    <row r="1599" spans="1:36" x14ac:dyDescent="0.25">
      <c r="A1599" t="s">
        <v>4889</v>
      </c>
      <c r="B1599" t="s">
        <v>5067</v>
      </c>
      <c r="C1599" t="s">
        <v>5243</v>
      </c>
      <c r="D1599" t="str">
        <f t="shared" si="48"/>
        <v>Pouteria melanopoda</v>
      </c>
      <c r="E1599" t="s">
        <v>5247</v>
      </c>
      <c r="F1599" t="s">
        <v>89</v>
      </c>
      <c r="G1599">
        <v>4</v>
      </c>
      <c r="H1599">
        <v>211</v>
      </c>
      <c r="I1599">
        <v>3</v>
      </c>
      <c r="J1599">
        <v>5</v>
      </c>
      <c r="K1599" t="s">
        <v>38</v>
      </c>
      <c r="L1599" t="s">
        <v>5247</v>
      </c>
      <c r="M1599">
        <v>565</v>
      </c>
      <c r="N1599">
        <v>40.743699999999997</v>
      </c>
      <c r="O1599">
        <v>35</v>
      </c>
      <c r="P1599">
        <v>5</v>
      </c>
      <c r="Q1599">
        <v>5</v>
      </c>
      <c r="R1599">
        <v>20</v>
      </c>
      <c r="S1599">
        <v>298.36667887369799</v>
      </c>
      <c r="T1599" s="4">
        <v>68.633332570393904</v>
      </c>
      <c r="U1599">
        <v>2.8466666539510102</v>
      </c>
      <c r="V1599">
        <v>1.19599997997284</v>
      </c>
      <c r="X1599">
        <v>234.4</v>
      </c>
      <c r="Y1599" s="4">
        <v>0.70599999999999996</v>
      </c>
      <c r="AA1599">
        <v>9</v>
      </c>
      <c r="AE1599">
        <v>1.78</v>
      </c>
      <c r="AF1599">
        <v>2.1999999999999999E-2</v>
      </c>
      <c r="AG1599">
        <v>50.77</v>
      </c>
      <c r="AH1599">
        <v>-30.822232369999998</v>
      </c>
      <c r="AJ1599" s="5">
        <f t="shared" si="49"/>
        <v>28.522471910112362</v>
      </c>
    </row>
    <row r="1600" spans="1:36" x14ac:dyDescent="0.25">
      <c r="A1600" t="s">
        <v>1661</v>
      </c>
      <c r="B1600" t="s">
        <v>1747</v>
      </c>
      <c r="C1600" t="s">
        <v>1932</v>
      </c>
      <c r="D1600" t="str">
        <f t="shared" si="48"/>
        <v>Licania membranacea</v>
      </c>
      <c r="E1600" t="s">
        <v>1962</v>
      </c>
      <c r="F1600" t="s">
        <v>42</v>
      </c>
      <c r="G1600">
        <v>9</v>
      </c>
      <c r="H1600">
        <v>358</v>
      </c>
      <c r="I1600">
        <v>3</v>
      </c>
      <c r="J1600">
        <v>5</v>
      </c>
      <c r="K1600" t="s">
        <v>38</v>
      </c>
      <c r="L1600" t="s">
        <v>1962</v>
      </c>
      <c r="M1600">
        <v>146</v>
      </c>
      <c r="N1600">
        <v>54.6</v>
      </c>
      <c r="O1600">
        <v>32</v>
      </c>
      <c r="P1600">
        <v>5</v>
      </c>
      <c r="Q1600">
        <v>4</v>
      </c>
      <c r="R1600">
        <v>20</v>
      </c>
      <c r="S1600">
        <v>221.666666666667</v>
      </c>
      <c r="T1600" s="4">
        <v>59.299999237060497</v>
      </c>
      <c r="U1600">
        <v>1.7200000286102299</v>
      </c>
      <c r="V1600">
        <v>0.95266666014989199</v>
      </c>
      <c r="X1600">
        <v>267.7</v>
      </c>
      <c r="Y1600" s="4">
        <v>0.85299999999999998</v>
      </c>
      <c r="Z1600">
        <v>0.37940000000000002</v>
      </c>
      <c r="AE1600">
        <v>1.6610000282526001</v>
      </c>
      <c r="AF1600">
        <v>-9.0600000694394094E-3</v>
      </c>
      <c r="AG1600">
        <v>47.420001029968297</v>
      </c>
      <c r="AH1600">
        <v>-34.616033989999998</v>
      </c>
      <c r="AJ1600" s="5">
        <f t="shared" si="49"/>
        <v>28.549066961699534</v>
      </c>
    </row>
    <row r="1601" spans="1:36" x14ac:dyDescent="0.25">
      <c r="A1601" t="s">
        <v>1661</v>
      </c>
      <c r="B1601" t="s">
        <v>2025</v>
      </c>
      <c r="C1601" t="s">
        <v>2026</v>
      </c>
      <c r="D1601" t="str">
        <f t="shared" si="48"/>
        <v>Parinari campestris</v>
      </c>
      <c r="E1601" t="s">
        <v>2028</v>
      </c>
      <c r="F1601" t="s">
        <v>89</v>
      </c>
      <c r="G1601">
        <v>34</v>
      </c>
      <c r="H1601">
        <v>170</v>
      </c>
      <c r="I1601">
        <v>3</v>
      </c>
      <c r="J1601">
        <v>5</v>
      </c>
      <c r="K1601" t="s">
        <v>38</v>
      </c>
      <c r="L1601" t="s">
        <v>2028</v>
      </c>
      <c r="M1601">
        <v>155</v>
      </c>
      <c r="N1601">
        <v>36.605600000000003</v>
      </c>
      <c r="O1601">
        <v>30</v>
      </c>
      <c r="P1601">
        <v>5</v>
      </c>
      <c r="Q1601">
        <v>5</v>
      </c>
      <c r="R1601">
        <v>30</v>
      </c>
      <c r="S1601">
        <v>327.43332926432299</v>
      </c>
      <c r="T1601" s="4">
        <v>46.8333333333333</v>
      </c>
      <c r="U1601">
        <v>2.9199999173482301</v>
      </c>
      <c r="V1601">
        <v>0.34966666499773702</v>
      </c>
      <c r="X1601">
        <v>70.3</v>
      </c>
      <c r="Y1601" s="4">
        <v>0.6754</v>
      </c>
      <c r="AA1601">
        <v>8</v>
      </c>
      <c r="AE1601">
        <v>1.67</v>
      </c>
      <c r="AF1601">
        <v>-0.95199999999999996</v>
      </c>
      <c r="AG1601">
        <v>47.69</v>
      </c>
      <c r="AH1601">
        <v>-31.09414108</v>
      </c>
      <c r="AJ1601" s="5">
        <f t="shared" si="49"/>
        <v>28.556886227544911</v>
      </c>
    </row>
    <row r="1602" spans="1:36" x14ac:dyDescent="0.25">
      <c r="A1602" t="s">
        <v>2229</v>
      </c>
      <c r="B1602" t="s">
        <v>2230</v>
      </c>
      <c r="C1602" t="s">
        <v>2236</v>
      </c>
      <c r="D1602" t="str">
        <f t="shared" ref="D1602:D1665" si="50">CONCATENATE(B1602," ",C1602)</f>
        <v>Tapura capitulifera</v>
      </c>
      <c r="E1602" t="s">
        <v>2242</v>
      </c>
      <c r="F1602" t="s">
        <v>89</v>
      </c>
      <c r="G1602">
        <v>28</v>
      </c>
      <c r="H1602">
        <v>199</v>
      </c>
      <c r="I1602">
        <v>3</v>
      </c>
      <c r="J1602">
        <v>5</v>
      </c>
      <c r="K1602" t="s">
        <v>38</v>
      </c>
      <c r="L1602" t="s">
        <v>2242</v>
      </c>
      <c r="M1602">
        <v>183</v>
      </c>
      <c r="N1602">
        <v>80.2</v>
      </c>
      <c r="O1602">
        <v>28</v>
      </c>
      <c r="P1602">
        <v>5</v>
      </c>
      <c r="Q1602">
        <v>5</v>
      </c>
      <c r="R1602">
        <v>25</v>
      </c>
      <c r="S1602">
        <v>533.43332926432299</v>
      </c>
      <c r="T1602" s="4">
        <v>71.333335876464801</v>
      </c>
      <c r="U1602">
        <v>4.3333331743876098</v>
      </c>
      <c r="V1602">
        <v>0.33699999252955098</v>
      </c>
      <c r="X1602">
        <v>47</v>
      </c>
      <c r="AE1602">
        <v>1.37</v>
      </c>
      <c r="AF1602">
        <v>1.5049999999999999</v>
      </c>
      <c r="AG1602">
        <v>39.15</v>
      </c>
      <c r="AH1602">
        <v>-29.74677406</v>
      </c>
      <c r="AJ1602" s="5">
        <f t="shared" ref="AJ1602:AJ1665" si="51">AG1602/AE1602</f>
        <v>28.576642335766419</v>
      </c>
    </row>
    <row r="1603" spans="1:36" x14ac:dyDescent="0.25">
      <c r="A1603" t="s">
        <v>4111</v>
      </c>
      <c r="B1603" t="s">
        <v>4112</v>
      </c>
      <c r="C1603" t="s">
        <v>3276</v>
      </c>
      <c r="D1603" t="str">
        <f t="shared" si="50"/>
        <v>Iryanthera sagotiana</v>
      </c>
      <c r="E1603" t="s">
        <v>4177</v>
      </c>
      <c r="F1603" t="s">
        <v>74</v>
      </c>
      <c r="G1603">
        <v>70</v>
      </c>
      <c r="H1603">
        <v>84</v>
      </c>
      <c r="I1603">
        <v>3</v>
      </c>
      <c r="J1603">
        <v>5</v>
      </c>
      <c r="K1603" t="s">
        <v>38</v>
      </c>
      <c r="L1603" t="s">
        <v>4177</v>
      </c>
      <c r="M1603">
        <v>412</v>
      </c>
      <c r="N1603">
        <v>11.6</v>
      </c>
      <c r="P1603">
        <v>3</v>
      </c>
      <c r="Q1603">
        <v>3</v>
      </c>
      <c r="R1603">
        <v>14</v>
      </c>
      <c r="S1603">
        <v>215.56666564941401</v>
      </c>
      <c r="T1603" s="4">
        <v>49.733333587646499</v>
      </c>
      <c r="U1603">
        <v>0.396666665871938</v>
      </c>
      <c r="V1603">
        <v>0.22033333281676001</v>
      </c>
      <c r="X1603">
        <v>80</v>
      </c>
      <c r="AE1603">
        <v>1.85599997639656</v>
      </c>
      <c r="AF1603">
        <v>2.27769994735718</v>
      </c>
      <c r="AG1603">
        <v>53.039997816085801</v>
      </c>
      <c r="AH1603">
        <v>-33.414282980000003</v>
      </c>
      <c r="AJ1603" s="5">
        <f t="shared" si="51"/>
        <v>28.577585393650391</v>
      </c>
    </row>
    <row r="1604" spans="1:36" x14ac:dyDescent="0.25">
      <c r="A1604" t="s">
        <v>2969</v>
      </c>
      <c r="B1604" t="s">
        <v>2999</v>
      </c>
      <c r="C1604" t="s">
        <v>3008</v>
      </c>
      <c r="D1604" t="str">
        <f t="shared" si="50"/>
        <v>Eschweilera congestiflora</v>
      </c>
      <c r="E1604" t="s">
        <v>3010</v>
      </c>
      <c r="F1604" t="s">
        <v>89</v>
      </c>
      <c r="G1604">
        <v>49</v>
      </c>
      <c r="H1604">
        <v>205</v>
      </c>
      <c r="I1604">
        <v>3</v>
      </c>
      <c r="J1604">
        <v>5</v>
      </c>
      <c r="K1604" t="s">
        <v>38</v>
      </c>
      <c r="L1604" t="s">
        <v>3010</v>
      </c>
      <c r="M1604">
        <v>306</v>
      </c>
      <c r="N1604">
        <v>17</v>
      </c>
      <c r="O1604">
        <v>15</v>
      </c>
      <c r="P1604">
        <v>1</v>
      </c>
      <c r="Q1604">
        <v>1</v>
      </c>
      <c r="R1604">
        <v>8</v>
      </c>
      <c r="S1604">
        <v>269.66666158040402</v>
      </c>
      <c r="T1604" s="4">
        <v>71.599998474121094</v>
      </c>
      <c r="U1604">
        <v>2.3933333555857299</v>
      </c>
      <c r="V1604">
        <v>2.1546667019526198</v>
      </c>
      <c r="X1604">
        <v>487.4</v>
      </c>
      <c r="Y1604" s="4">
        <v>0.76280000000000003</v>
      </c>
      <c r="AA1604">
        <v>3</v>
      </c>
      <c r="AE1604">
        <v>1.76</v>
      </c>
      <c r="AF1604">
        <v>2.7050000000000001</v>
      </c>
      <c r="AG1604">
        <v>50.32</v>
      </c>
      <c r="AH1604">
        <v>-33.706867930000001</v>
      </c>
      <c r="AJ1604" s="5">
        <f t="shared" si="51"/>
        <v>28.59090909090909</v>
      </c>
    </row>
    <row r="1605" spans="1:36" x14ac:dyDescent="0.25">
      <c r="A1605" t="s">
        <v>1661</v>
      </c>
      <c r="B1605" t="s">
        <v>1747</v>
      </c>
      <c r="C1605" t="s">
        <v>1748</v>
      </c>
      <c r="D1605" t="str">
        <f t="shared" si="50"/>
        <v>Licania alba</v>
      </c>
      <c r="E1605" t="s">
        <v>1773</v>
      </c>
      <c r="F1605" t="s">
        <v>42</v>
      </c>
      <c r="G1605">
        <v>78</v>
      </c>
      <c r="H1605">
        <v>394</v>
      </c>
      <c r="I1605">
        <v>3</v>
      </c>
      <c r="J1605">
        <v>5</v>
      </c>
      <c r="K1605" t="s">
        <v>38</v>
      </c>
      <c r="L1605" t="s">
        <v>1773</v>
      </c>
      <c r="M1605">
        <v>134</v>
      </c>
      <c r="N1605">
        <v>32.6</v>
      </c>
      <c r="O1605">
        <v>27</v>
      </c>
      <c r="P1605">
        <v>5</v>
      </c>
      <c r="Q1605">
        <v>3</v>
      </c>
      <c r="R1605">
        <v>25</v>
      </c>
      <c r="S1605">
        <v>330.86665852864598</v>
      </c>
      <c r="T1605" s="4">
        <v>54.033332824707003</v>
      </c>
      <c r="U1605">
        <v>2.65000001589457</v>
      </c>
      <c r="V1605">
        <v>1.7646666765212999</v>
      </c>
      <c r="X1605">
        <v>390.8</v>
      </c>
      <c r="AE1605">
        <v>1.6540000215172801</v>
      </c>
      <c r="AF1605">
        <v>3.2807400226593</v>
      </c>
      <c r="AG1605">
        <v>47.292000055313103</v>
      </c>
      <c r="AH1605">
        <v>-32.944248289999997</v>
      </c>
      <c r="AJ1605" s="5">
        <f t="shared" si="51"/>
        <v>28.592502684449947</v>
      </c>
    </row>
    <row r="1606" spans="1:36" x14ac:dyDescent="0.25">
      <c r="A1606" t="s">
        <v>2969</v>
      </c>
      <c r="B1606" t="s">
        <v>3400</v>
      </c>
      <c r="C1606" t="s">
        <v>3445</v>
      </c>
      <c r="D1606" t="str">
        <f t="shared" si="50"/>
        <v>Lecythis persistens</v>
      </c>
      <c r="E1606" t="s">
        <v>3504</v>
      </c>
      <c r="F1606" t="s">
        <v>116</v>
      </c>
      <c r="G1606">
        <v>195</v>
      </c>
      <c r="H1606">
        <v>97</v>
      </c>
      <c r="I1606">
        <v>3</v>
      </c>
      <c r="J1606">
        <v>5</v>
      </c>
      <c r="K1606" t="s">
        <v>38</v>
      </c>
      <c r="L1606" t="s">
        <v>3504</v>
      </c>
      <c r="M1606">
        <v>327</v>
      </c>
      <c r="N1606">
        <v>25.2</v>
      </c>
      <c r="O1606">
        <v>20</v>
      </c>
      <c r="P1606">
        <v>3</v>
      </c>
      <c r="Q1606">
        <v>3</v>
      </c>
      <c r="R1606">
        <v>20</v>
      </c>
      <c r="S1606">
        <v>256.66666666666703</v>
      </c>
      <c r="T1606" s="4">
        <v>51.633333841959598</v>
      </c>
      <c r="U1606">
        <v>2.0466666618982901</v>
      </c>
      <c r="V1606">
        <v>1.0886666377385501</v>
      </c>
      <c r="X1606">
        <v>287.3</v>
      </c>
      <c r="Y1606" s="4">
        <v>0.77910000000000001</v>
      </c>
      <c r="Z1606">
        <v>0.44359999999999999</v>
      </c>
      <c r="AA1606">
        <v>1</v>
      </c>
      <c r="AB1606">
        <v>0.75700000000000001</v>
      </c>
      <c r="AC1606">
        <v>12.5565</v>
      </c>
      <c r="AD1606">
        <v>3.0794999999999999</v>
      </c>
      <c r="AE1606">
        <v>1.7510000616312</v>
      </c>
      <c r="AF1606">
        <v>3.74180006980896</v>
      </c>
      <c r="AG1606">
        <v>50.068002939224201</v>
      </c>
      <c r="AH1606">
        <v>-32.980175189999997</v>
      </c>
      <c r="AJ1606" s="5">
        <f t="shared" si="51"/>
        <v>28.593946988546506</v>
      </c>
    </row>
    <row r="1607" spans="1:36" x14ac:dyDescent="0.25">
      <c r="A1607" t="s">
        <v>822</v>
      </c>
      <c r="B1607" t="s">
        <v>849</v>
      </c>
      <c r="C1607" t="s">
        <v>1020</v>
      </c>
      <c r="D1607" t="str">
        <f t="shared" si="50"/>
        <v>Protium opacum</v>
      </c>
      <c r="E1607" t="s">
        <v>1029</v>
      </c>
      <c r="F1607" t="s">
        <v>40</v>
      </c>
      <c r="G1607">
        <v>21</v>
      </c>
      <c r="H1607">
        <v>29</v>
      </c>
      <c r="I1607">
        <v>3</v>
      </c>
      <c r="J1607">
        <v>5</v>
      </c>
      <c r="K1607" t="s">
        <v>38</v>
      </c>
      <c r="L1607" t="s">
        <v>1029</v>
      </c>
      <c r="M1607">
        <v>75</v>
      </c>
      <c r="N1607">
        <v>35.200000000000003</v>
      </c>
      <c r="O1607">
        <v>17</v>
      </c>
      <c r="P1607">
        <v>4</v>
      </c>
      <c r="Q1607">
        <v>4</v>
      </c>
      <c r="R1607">
        <v>17</v>
      </c>
      <c r="S1607">
        <v>192.666666666667</v>
      </c>
      <c r="T1607" s="4">
        <v>50.566666920979799</v>
      </c>
      <c r="U1607">
        <v>1.46666665871938</v>
      </c>
      <c r="V1607">
        <v>0.51200000445048</v>
      </c>
      <c r="X1607">
        <v>159.19999999999999</v>
      </c>
      <c r="AE1607">
        <v>1.68299991637468</v>
      </c>
      <c r="AF1607">
        <v>1.6419600248336801</v>
      </c>
      <c r="AG1607">
        <v>48.153001070022597</v>
      </c>
      <c r="AH1607">
        <v>-32.167694330000003</v>
      </c>
      <c r="AJ1607" s="5">
        <f t="shared" si="51"/>
        <v>28.611410257077203</v>
      </c>
    </row>
    <row r="1608" spans="1:36" x14ac:dyDescent="0.25">
      <c r="A1608" t="s">
        <v>124</v>
      </c>
      <c r="B1608" t="s">
        <v>150</v>
      </c>
      <c r="C1608" t="s">
        <v>151</v>
      </c>
      <c r="D1608" t="str">
        <f t="shared" si="50"/>
        <v>Fusaea longifolia</v>
      </c>
      <c r="E1608" t="s">
        <v>164</v>
      </c>
      <c r="F1608" t="s">
        <v>116</v>
      </c>
      <c r="G1608">
        <v>140</v>
      </c>
      <c r="H1608">
        <v>50</v>
      </c>
      <c r="I1608">
        <v>3</v>
      </c>
      <c r="J1608">
        <v>5</v>
      </c>
      <c r="K1608" t="s">
        <v>38</v>
      </c>
      <c r="L1608" t="s">
        <v>164</v>
      </c>
      <c r="M1608">
        <v>12</v>
      </c>
      <c r="N1608">
        <v>15.5</v>
      </c>
      <c r="O1608">
        <v>13</v>
      </c>
      <c r="P1608">
        <v>4</v>
      </c>
      <c r="Q1608">
        <v>4</v>
      </c>
      <c r="R1608">
        <v>13</v>
      </c>
      <c r="S1608">
        <v>257.63333129882801</v>
      </c>
      <c r="T1608" s="4">
        <v>66.366666158040402</v>
      </c>
      <c r="U1608">
        <v>1.4500000079472899</v>
      </c>
      <c r="V1608">
        <v>0.638333320617676</v>
      </c>
      <c r="X1608">
        <v>151.80000000000001</v>
      </c>
      <c r="Y1608" s="4">
        <v>0.5101</v>
      </c>
      <c r="Z1608">
        <v>0.93469999999999998</v>
      </c>
      <c r="AA1608">
        <v>5</v>
      </c>
      <c r="AB1608">
        <v>0.42299999999999999</v>
      </c>
      <c r="AC1608">
        <v>10.888</v>
      </c>
      <c r="AD1608">
        <v>2.1884999999999999</v>
      </c>
      <c r="AE1608">
        <v>1.7179999500513099</v>
      </c>
      <c r="AF1608">
        <v>3.3580300807952899</v>
      </c>
      <c r="AG1608">
        <v>49.193000793457003</v>
      </c>
      <c r="AH1608">
        <v>-33.395281660000002</v>
      </c>
      <c r="AJ1608" s="5">
        <f t="shared" si="51"/>
        <v>28.633877895041731</v>
      </c>
    </row>
    <row r="1609" spans="1:36" x14ac:dyDescent="0.25">
      <c r="A1609" t="s">
        <v>1187</v>
      </c>
      <c r="B1609" t="s">
        <v>1280</v>
      </c>
      <c r="C1609" t="s">
        <v>1281</v>
      </c>
      <c r="D1609" t="str">
        <f t="shared" si="50"/>
        <v>Eperua falcata</v>
      </c>
      <c r="E1609" t="s">
        <v>1356</v>
      </c>
      <c r="F1609" t="s">
        <v>89</v>
      </c>
      <c r="G1609">
        <v>91</v>
      </c>
      <c r="H1609">
        <v>196</v>
      </c>
      <c r="I1609">
        <v>3</v>
      </c>
      <c r="J1609">
        <v>5</v>
      </c>
      <c r="K1609" t="s">
        <v>38</v>
      </c>
      <c r="L1609" t="s">
        <v>1356</v>
      </c>
      <c r="M1609">
        <v>89</v>
      </c>
      <c r="N1609">
        <v>19.7</v>
      </c>
      <c r="O1609">
        <v>17</v>
      </c>
      <c r="P1609">
        <v>4</v>
      </c>
      <c r="Q1609">
        <v>3</v>
      </c>
      <c r="R1609">
        <v>8</v>
      </c>
      <c r="S1609">
        <v>172.10000101725299</v>
      </c>
      <c r="T1609" s="4">
        <v>47.433333079020201</v>
      </c>
      <c r="U1609">
        <v>1.3333333333333299</v>
      </c>
      <c r="V1609">
        <v>0.36199999849001602</v>
      </c>
      <c r="X1609">
        <v>137.19999999999999</v>
      </c>
      <c r="AE1609">
        <v>1.78</v>
      </c>
      <c r="AF1609">
        <v>-0.4</v>
      </c>
      <c r="AG1609">
        <v>50.97</v>
      </c>
      <c r="AH1609">
        <v>-29.60527038</v>
      </c>
      <c r="AJ1609" s="5">
        <f t="shared" si="51"/>
        <v>28.634831460674157</v>
      </c>
    </row>
    <row r="1610" spans="1:36" x14ac:dyDescent="0.25">
      <c r="A1610" t="s">
        <v>4794</v>
      </c>
      <c r="B1610" t="s">
        <v>122</v>
      </c>
      <c r="C1610" t="s">
        <v>6356</v>
      </c>
      <c r="D1610" t="str">
        <f t="shared" si="50"/>
        <v>IND sp, B1</v>
      </c>
      <c r="E1610" t="s">
        <v>4881</v>
      </c>
      <c r="F1610" t="s">
        <v>40</v>
      </c>
      <c r="G1610">
        <v>2</v>
      </c>
      <c r="H1610">
        <v>8</v>
      </c>
      <c r="I1610">
        <v>3</v>
      </c>
      <c r="J1610">
        <v>4</v>
      </c>
      <c r="K1610" t="s">
        <v>38</v>
      </c>
      <c r="L1610" t="s">
        <v>4881</v>
      </c>
      <c r="M1610">
        <v>639</v>
      </c>
      <c r="N1610">
        <v>16.7</v>
      </c>
      <c r="O1610">
        <v>14</v>
      </c>
      <c r="P1610">
        <v>4</v>
      </c>
      <c r="Q1610">
        <v>4</v>
      </c>
      <c r="R1610">
        <v>14</v>
      </c>
      <c r="S1610">
        <v>278.43332926432299</v>
      </c>
      <c r="T1610" s="4">
        <v>60.066668192545599</v>
      </c>
      <c r="U1610">
        <v>2.2266666491826399</v>
      </c>
      <c r="V1610">
        <v>0.92900002002716098</v>
      </c>
      <c r="X1610">
        <v>206.6</v>
      </c>
      <c r="Y1610" s="4">
        <v>0.8639</v>
      </c>
      <c r="Z1610">
        <v>0.40629999999999999</v>
      </c>
      <c r="AB1610">
        <v>0.71599999999999997</v>
      </c>
      <c r="AC1610">
        <v>10.978</v>
      </c>
      <c r="AD1610">
        <v>1.5960000000000001</v>
      </c>
      <c r="AE1610">
        <v>1.75299998372793</v>
      </c>
      <c r="AF1610">
        <v>3.0680000782012901E-2</v>
      </c>
      <c r="AG1610">
        <v>50.212997198104901</v>
      </c>
      <c r="AH1610">
        <v>-32.446654469999999</v>
      </c>
      <c r="AJ1610" s="5">
        <f t="shared" si="51"/>
        <v>28.644037458187498</v>
      </c>
    </row>
    <row r="1611" spans="1:36" x14ac:dyDescent="0.25">
      <c r="A1611" t="s">
        <v>4794</v>
      </c>
      <c r="B1611" t="s">
        <v>122</v>
      </c>
      <c r="C1611" t="s">
        <v>6356</v>
      </c>
      <c r="D1611" t="str">
        <f t="shared" si="50"/>
        <v>IND sp, B1</v>
      </c>
      <c r="E1611" t="s">
        <v>4883</v>
      </c>
      <c r="F1611" t="s">
        <v>89</v>
      </c>
      <c r="G1611">
        <v>5</v>
      </c>
      <c r="H1611">
        <v>170</v>
      </c>
      <c r="I1611">
        <v>3</v>
      </c>
      <c r="J1611">
        <v>4</v>
      </c>
      <c r="K1611" t="s">
        <v>38</v>
      </c>
      <c r="L1611" t="s">
        <v>4883</v>
      </c>
      <c r="M1611">
        <v>639</v>
      </c>
      <c r="N1611">
        <v>16.600000000000001</v>
      </c>
      <c r="O1611">
        <v>22</v>
      </c>
      <c r="P1611">
        <v>2</v>
      </c>
      <c r="Q1611">
        <v>2</v>
      </c>
      <c r="R1611">
        <v>10</v>
      </c>
      <c r="S1611">
        <v>258.76666259765602</v>
      </c>
      <c r="T1611" s="4">
        <v>62.699999491373703</v>
      </c>
      <c r="U1611">
        <v>1.7033333381017</v>
      </c>
      <c r="V1611">
        <v>0.39966667691866598</v>
      </c>
      <c r="X1611">
        <v>91.9</v>
      </c>
      <c r="Y1611" s="4">
        <v>0.82569999999999999</v>
      </c>
      <c r="AA1611">
        <v>2</v>
      </c>
      <c r="AE1611">
        <v>1.6</v>
      </c>
      <c r="AF1611">
        <v>-2.8250000000000002</v>
      </c>
      <c r="AG1611">
        <v>45.87</v>
      </c>
      <c r="AH1611">
        <v>-31.969656530000002</v>
      </c>
      <c r="AJ1611" s="5">
        <f t="shared" si="51"/>
        <v>28.668749999999996</v>
      </c>
    </row>
    <row r="1612" spans="1:36" x14ac:dyDescent="0.25">
      <c r="A1612" t="s">
        <v>2320</v>
      </c>
      <c r="B1612" t="s">
        <v>2321</v>
      </c>
      <c r="C1612" t="s">
        <v>2332</v>
      </c>
      <c r="D1612" t="str">
        <f t="shared" si="50"/>
        <v>Sloanea garckeana</v>
      </c>
      <c r="E1612" t="s">
        <v>2334</v>
      </c>
      <c r="F1612" t="s">
        <v>42</v>
      </c>
      <c r="G1612">
        <v>72</v>
      </c>
      <c r="H1612">
        <v>359</v>
      </c>
      <c r="I1612">
        <v>3</v>
      </c>
      <c r="J1612">
        <v>4</v>
      </c>
      <c r="K1612" t="s">
        <v>38</v>
      </c>
      <c r="L1612" t="s">
        <v>2334</v>
      </c>
      <c r="M1612">
        <v>190</v>
      </c>
      <c r="N1612">
        <v>23.8</v>
      </c>
      <c r="O1612">
        <v>24</v>
      </c>
      <c r="P1612">
        <v>4</v>
      </c>
      <c r="Q1612">
        <v>3</v>
      </c>
      <c r="R1612">
        <v>24</v>
      </c>
      <c r="S1612">
        <v>184.666666666667</v>
      </c>
      <c r="T1612" s="4">
        <v>58.633332570393897</v>
      </c>
      <c r="U1612">
        <v>1.90666663646698</v>
      </c>
      <c r="V1612">
        <v>0.63400000333786</v>
      </c>
      <c r="X1612">
        <v>171.1</v>
      </c>
      <c r="Y1612" s="4">
        <v>0.68479999999999996</v>
      </c>
      <c r="Z1612">
        <v>0.66990000000000005</v>
      </c>
      <c r="AA1612">
        <v>4</v>
      </c>
      <c r="AB1612">
        <v>0.63700000000000001</v>
      </c>
      <c r="AC1612">
        <v>8.4975000000000005</v>
      </c>
      <c r="AD1612">
        <v>0.746</v>
      </c>
      <c r="AE1612">
        <v>1.5979999676346801</v>
      </c>
      <c r="AF1612">
        <v>0.83279001712799094</v>
      </c>
      <c r="AG1612">
        <v>45.818001031875603</v>
      </c>
      <c r="AH1612">
        <v>-32.71133871</v>
      </c>
      <c r="AJ1612" s="5">
        <f t="shared" si="51"/>
        <v>28.672091339084488</v>
      </c>
    </row>
    <row r="1613" spans="1:36" x14ac:dyDescent="0.25">
      <c r="A1613" t="s">
        <v>4889</v>
      </c>
      <c r="B1613" t="s">
        <v>5067</v>
      </c>
      <c r="C1613" t="s">
        <v>4370</v>
      </c>
      <c r="D1613" t="str">
        <f t="shared" si="50"/>
        <v>Pouteria decorticans</v>
      </c>
      <c r="E1613" t="s">
        <v>5098</v>
      </c>
      <c r="F1613" t="s">
        <v>40</v>
      </c>
      <c r="G1613">
        <v>76</v>
      </c>
      <c r="H1613">
        <v>16</v>
      </c>
      <c r="I1613">
        <v>3</v>
      </c>
      <c r="J1613">
        <v>5</v>
      </c>
      <c r="K1613" t="s">
        <v>38</v>
      </c>
      <c r="L1613" t="s">
        <v>5098</v>
      </c>
      <c r="M1613">
        <v>555</v>
      </c>
      <c r="N1613">
        <v>21</v>
      </c>
      <c r="O1613">
        <v>12</v>
      </c>
      <c r="P1613">
        <v>3</v>
      </c>
      <c r="Q1613">
        <v>3</v>
      </c>
      <c r="R1613">
        <v>12</v>
      </c>
      <c r="S1613">
        <v>220.20000203450499</v>
      </c>
      <c r="T1613" s="4">
        <v>54.033332824707003</v>
      </c>
      <c r="U1613">
        <v>2.1799999475479099</v>
      </c>
      <c r="V1613">
        <v>0.628666659196218</v>
      </c>
      <c r="X1613">
        <v>184.3</v>
      </c>
      <c r="Y1613" s="4">
        <v>0.78280000000000005</v>
      </c>
      <c r="Z1613">
        <v>0.40970000000000001</v>
      </c>
      <c r="AB1613">
        <v>0.80600000000000005</v>
      </c>
      <c r="AC1613">
        <v>12.766500000000001</v>
      </c>
      <c r="AD1613">
        <v>0.91149999999999998</v>
      </c>
      <c r="AE1613">
        <v>1.7589999362826301</v>
      </c>
      <c r="AF1613">
        <v>2.0886199474334699</v>
      </c>
      <c r="AG1613">
        <v>50.454002618789701</v>
      </c>
      <c r="AH1613">
        <v>-34.526177869999998</v>
      </c>
      <c r="AJ1613" s="5">
        <f t="shared" si="51"/>
        <v>28.683345336223439</v>
      </c>
    </row>
    <row r="1614" spans="1:36" x14ac:dyDescent="0.25">
      <c r="A1614" t="s">
        <v>5395</v>
      </c>
      <c r="B1614" t="s">
        <v>5396</v>
      </c>
      <c r="C1614" t="s">
        <v>5410</v>
      </c>
      <c r="D1614" t="str">
        <f t="shared" si="50"/>
        <v>Sterculia pruriens</v>
      </c>
      <c r="E1614" t="s">
        <v>5436</v>
      </c>
      <c r="F1614" t="s">
        <v>42</v>
      </c>
      <c r="G1614">
        <v>80</v>
      </c>
      <c r="H1614">
        <v>313</v>
      </c>
      <c r="I1614">
        <v>3</v>
      </c>
      <c r="J1614">
        <v>5</v>
      </c>
      <c r="K1614" t="s">
        <v>38</v>
      </c>
      <c r="L1614" t="s">
        <v>5436</v>
      </c>
      <c r="M1614">
        <v>598</v>
      </c>
      <c r="N1614">
        <v>48.8</v>
      </c>
      <c r="O1614">
        <v>30</v>
      </c>
      <c r="P1614">
        <v>5</v>
      </c>
      <c r="Q1614">
        <v>4</v>
      </c>
      <c r="R1614">
        <v>30</v>
      </c>
      <c r="S1614">
        <v>283</v>
      </c>
      <c r="T1614" s="4">
        <v>48.3333333333333</v>
      </c>
      <c r="U1614">
        <v>2.0066666603088401</v>
      </c>
      <c r="V1614">
        <v>0.82900001605351803</v>
      </c>
      <c r="X1614">
        <v>204.6</v>
      </c>
      <c r="AB1614">
        <v>0.59799999999999998</v>
      </c>
      <c r="AE1614">
        <v>1.76299996674061</v>
      </c>
      <c r="AF1614">
        <v>1.7565499544143699</v>
      </c>
      <c r="AG1614">
        <v>50.622999668121302</v>
      </c>
      <c r="AH1614">
        <v>-30.93774015</v>
      </c>
      <c r="AJ1614" s="5">
        <f t="shared" si="51"/>
        <v>28.714124006316251</v>
      </c>
    </row>
    <row r="1615" spans="1:36" x14ac:dyDescent="0.25">
      <c r="A1615" t="s">
        <v>3692</v>
      </c>
      <c r="B1615" t="s">
        <v>3693</v>
      </c>
      <c r="C1615" t="s">
        <v>2587</v>
      </c>
      <c r="D1615" t="str">
        <f t="shared" si="50"/>
        <v>Carapa procera</v>
      </c>
      <c r="E1615" t="s">
        <v>3717</v>
      </c>
      <c r="F1615" t="s">
        <v>42</v>
      </c>
      <c r="G1615">
        <v>63</v>
      </c>
      <c r="H1615">
        <v>381</v>
      </c>
      <c r="I1615">
        <v>3</v>
      </c>
      <c r="J1615">
        <v>5</v>
      </c>
      <c r="K1615" t="s">
        <v>38</v>
      </c>
      <c r="L1615" t="s">
        <v>3717</v>
      </c>
      <c r="M1615">
        <v>341</v>
      </c>
      <c r="N1615">
        <v>27.4</v>
      </c>
      <c r="O1615">
        <v>21</v>
      </c>
      <c r="P1615">
        <v>3</v>
      </c>
      <c r="Q1615">
        <v>3</v>
      </c>
      <c r="R1615">
        <v>21</v>
      </c>
      <c r="S1615">
        <v>264.19999186197902</v>
      </c>
      <c r="T1615" s="4">
        <v>58</v>
      </c>
      <c r="U1615">
        <v>2.6133333841959598</v>
      </c>
      <c r="V1615">
        <v>3.2416667143503801</v>
      </c>
      <c r="X1615">
        <v>701.7</v>
      </c>
      <c r="Y1615" s="4">
        <v>0.62719999999999998</v>
      </c>
      <c r="Z1615">
        <v>0.5524</v>
      </c>
      <c r="AA1615">
        <v>5</v>
      </c>
      <c r="AE1615">
        <v>1.6340000554919201</v>
      </c>
      <c r="AF1615">
        <v>1.78453004360199</v>
      </c>
      <c r="AG1615">
        <v>46.924000978469799</v>
      </c>
      <c r="AH1615">
        <v>-31.551999309999999</v>
      </c>
      <c r="AJ1615" s="5">
        <f t="shared" si="51"/>
        <v>28.717257885492057</v>
      </c>
    </row>
    <row r="1616" spans="1:36" x14ac:dyDescent="0.25">
      <c r="A1616" t="s">
        <v>1661</v>
      </c>
      <c r="B1616" t="s">
        <v>1747</v>
      </c>
      <c r="C1616" t="s">
        <v>1932</v>
      </c>
      <c r="D1616" t="str">
        <f t="shared" si="50"/>
        <v>Licania membranacea</v>
      </c>
      <c r="E1616" t="s">
        <v>1935</v>
      </c>
      <c r="F1616" t="s">
        <v>74</v>
      </c>
      <c r="G1616">
        <v>40</v>
      </c>
      <c r="H1616">
        <v>54</v>
      </c>
      <c r="I1616">
        <v>3</v>
      </c>
      <c r="J1616">
        <v>5</v>
      </c>
      <c r="K1616" t="s">
        <v>38</v>
      </c>
      <c r="L1616" t="s">
        <v>1935</v>
      </c>
      <c r="M1616">
        <v>146</v>
      </c>
      <c r="N1616">
        <v>31.8</v>
      </c>
      <c r="P1616">
        <v>4</v>
      </c>
      <c r="Q1616">
        <v>3</v>
      </c>
      <c r="R1616">
        <v>26</v>
      </c>
      <c r="S1616">
        <v>265.19999186197902</v>
      </c>
      <c r="T1616" s="4">
        <v>50.5</v>
      </c>
      <c r="U1616">
        <v>1.78333338101705</v>
      </c>
      <c r="V1616">
        <v>0.57066665093103996</v>
      </c>
      <c r="X1616">
        <v>158.1</v>
      </c>
      <c r="Y1616" s="4">
        <v>0.74</v>
      </c>
      <c r="Z1616">
        <v>0.45</v>
      </c>
      <c r="AA1616">
        <v>6</v>
      </c>
      <c r="AB1616">
        <v>0.78500000000000003</v>
      </c>
      <c r="AC1616">
        <v>13.5082</v>
      </c>
      <c r="AD1616">
        <v>2.242</v>
      </c>
      <c r="AE1616">
        <v>1.72600001096725</v>
      </c>
      <c r="AF1616">
        <v>2.1624400615692099</v>
      </c>
      <c r="AG1616">
        <v>49.605000019073501</v>
      </c>
      <c r="AH1616">
        <v>-33.575372029999997</v>
      </c>
      <c r="AJ1616" s="5">
        <f t="shared" si="51"/>
        <v>28.739860778607337</v>
      </c>
    </row>
    <row r="1617" spans="1:36" x14ac:dyDescent="0.25">
      <c r="A1617" t="s">
        <v>5395</v>
      </c>
      <c r="B1617" t="s">
        <v>5396</v>
      </c>
      <c r="C1617" t="s">
        <v>5397</v>
      </c>
      <c r="D1617" t="str">
        <f t="shared" si="50"/>
        <v>Sterculia frondosa</v>
      </c>
      <c r="E1617" t="s">
        <v>5399</v>
      </c>
      <c r="F1617" t="s">
        <v>40</v>
      </c>
      <c r="G1617">
        <v>44</v>
      </c>
      <c r="H1617">
        <v>100</v>
      </c>
      <c r="I1617">
        <v>3</v>
      </c>
      <c r="J1617">
        <v>5</v>
      </c>
      <c r="K1617" t="s">
        <v>38</v>
      </c>
      <c r="L1617" t="s">
        <v>5399</v>
      </c>
      <c r="M1617">
        <v>595</v>
      </c>
      <c r="N1617">
        <v>11.9</v>
      </c>
      <c r="O1617">
        <v>12</v>
      </c>
      <c r="P1617">
        <v>4</v>
      </c>
      <c r="Q1617">
        <v>4</v>
      </c>
      <c r="R1617">
        <v>12</v>
      </c>
      <c r="S1617">
        <v>325.33333333333297</v>
      </c>
      <c r="T1617" s="4">
        <v>62.699999491373703</v>
      </c>
      <c r="U1617">
        <v>3.3566666444142701</v>
      </c>
      <c r="V1617">
        <v>3.9726666609446202</v>
      </c>
      <c r="X1617">
        <v>675.5</v>
      </c>
      <c r="Y1617" s="4">
        <v>0.34810000000000002</v>
      </c>
      <c r="Z1617">
        <v>1.2605</v>
      </c>
      <c r="AB1617">
        <v>0.54600000000000004</v>
      </c>
      <c r="AC1617">
        <v>9.2370000000000001</v>
      </c>
      <c r="AD1617">
        <v>0.69099999999999995</v>
      </c>
      <c r="AE1617">
        <v>1.7909999936819101</v>
      </c>
      <c r="AF1617">
        <v>0.76849997043609597</v>
      </c>
      <c r="AG1617">
        <v>51.485002040863002</v>
      </c>
      <c r="AH1617">
        <v>-31.137122600000001</v>
      </c>
      <c r="AJ1617" s="5">
        <f t="shared" si="51"/>
        <v>28.746511570343969</v>
      </c>
    </row>
    <row r="1618" spans="1:36" x14ac:dyDescent="0.25">
      <c r="A1618" t="s">
        <v>1187</v>
      </c>
      <c r="B1618" t="s">
        <v>1280</v>
      </c>
      <c r="C1618" t="s">
        <v>1363</v>
      </c>
      <c r="D1618" t="str">
        <f t="shared" si="50"/>
        <v>Eperua grandiflora</v>
      </c>
      <c r="E1618" t="s">
        <v>1393</v>
      </c>
      <c r="F1618" t="s">
        <v>89</v>
      </c>
      <c r="G1618">
        <v>100</v>
      </c>
      <c r="H1618">
        <v>210</v>
      </c>
      <c r="I1618">
        <v>3</v>
      </c>
      <c r="J1618">
        <v>5</v>
      </c>
      <c r="K1618" t="s">
        <v>38</v>
      </c>
      <c r="L1618" t="s">
        <v>1393</v>
      </c>
      <c r="M1618">
        <v>90</v>
      </c>
      <c r="N1618">
        <v>10.1859</v>
      </c>
      <c r="O1618">
        <v>11</v>
      </c>
      <c r="P1618">
        <v>1</v>
      </c>
      <c r="Q1618">
        <v>1</v>
      </c>
      <c r="R1618">
        <v>8</v>
      </c>
      <c r="S1618">
        <v>223</v>
      </c>
      <c r="T1618" s="4">
        <v>58.033332824707003</v>
      </c>
      <c r="U1618">
        <v>2.4033333460489898</v>
      </c>
      <c r="V1618">
        <v>0.644333322842916</v>
      </c>
      <c r="X1618">
        <v>223.5</v>
      </c>
      <c r="AE1618">
        <v>1.76</v>
      </c>
      <c r="AF1618">
        <v>-0.626</v>
      </c>
      <c r="AG1618">
        <v>50.6</v>
      </c>
      <c r="AH1618">
        <v>-33.54332368</v>
      </c>
      <c r="AJ1618" s="5">
        <f t="shared" si="51"/>
        <v>28.75</v>
      </c>
    </row>
    <row r="1619" spans="1:36" x14ac:dyDescent="0.25">
      <c r="A1619" t="s">
        <v>822</v>
      </c>
      <c r="B1619" t="s">
        <v>849</v>
      </c>
      <c r="C1619" t="s">
        <v>872</v>
      </c>
      <c r="D1619" t="str">
        <f t="shared" si="50"/>
        <v>Protium decandrum</v>
      </c>
      <c r="E1619" t="s">
        <v>890</v>
      </c>
      <c r="F1619" t="s">
        <v>40</v>
      </c>
      <c r="G1619">
        <v>22</v>
      </c>
      <c r="H1619">
        <v>93</v>
      </c>
      <c r="I1619">
        <v>3</v>
      </c>
      <c r="J1619">
        <v>5</v>
      </c>
      <c r="K1619" t="s">
        <v>38</v>
      </c>
      <c r="L1619" t="s">
        <v>890</v>
      </c>
      <c r="M1619">
        <v>69</v>
      </c>
      <c r="N1619">
        <v>36.6</v>
      </c>
      <c r="O1619">
        <v>26</v>
      </c>
      <c r="P1619">
        <v>4</v>
      </c>
      <c r="Q1619">
        <v>5</v>
      </c>
      <c r="R1619">
        <v>26</v>
      </c>
      <c r="S1619">
        <v>241.10000101725299</v>
      </c>
      <c r="T1619" s="4">
        <v>70.800000508626297</v>
      </c>
      <c r="U1619">
        <v>2.1399999856948901</v>
      </c>
      <c r="V1619">
        <v>0.32233333587646501</v>
      </c>
      <c r="X1619">
        <v>79.900000000000006</v>
      </c>
      <c r="Y1619" s="4">
        <v>0.58960000000000001</v>
      </c>
      <c r="Z1619">
        <v>0.67100000000000004</v>
      </c>
      <c r="AB1619">
        <v>0.60199999999999998</v>
      </c>
      <c r="AC1619">
        <v>13.0365</v>
      </c>
      <c r="AD1619">
        <v>1.034</v>
      </c>
      <c r="AE1619">
        <v>1.6550000756979</v>
      </c>
      <c r="AF1619">
        <v>0.95949000120162997</v>
      </c>
      <c r="AG1619">
        <v>47.589999437332203</v>
      </c>
      <c r="AH1619">
        <v>-32.929410339999997</v>
      </c>
      <c r="AJ1619" s="5">
        <f t="shared" si="51"/>
        <v>28.755285353847427</v>
      </c>
    </row>
    <row r="1620" spans="1:36" x14ac:dyDescent="0.25">
      <c r="A1620" t="s">
        <v>4889</v>
      </c>
      <c r="B1620" t="s">
        <v>5067</v>
      </c>
      <c r="C1620" t="s">
        <v>4370</v>
      </c>
      <c r="D1620" t="str">
        <f t="shared" si="50"/>
        <v>Pouteria decorticans</v>
      </c>
      <c r="E1620" t="s">
        <v>5096</v>
      </c>
      <c r="F1620" t="s">
        <v>40</v>
      </c>
      <c r="G1620">
        <v>37</v>
      </c>
      <c r="H1620">
        <v>43</v>
      </c>
      <c r="I1620">
        <v>3</v>
      </c>
      <c r="J1620">
        <v>5</v>
      </c>
      <c r="K1620" t="s">
        <v>38</v>
      </c>
      <c r="L1620" t="s">
        <v>5096</v>
      </c>
      <c r="M1620">
        <v>555</v>
      </c>
      <c r="N1620">
        <v>17.2</v>
      </c>
      <c r="O1620">
        <v>17</v>
      </c>
      <c r="P1620">
        <v>3</v>
      </c>
      <c r="Q1620">
        <v>3</v>
      </c>
      <c r="R1620">
        <v>17</v>
      </c>
      <c r="S1620">
        <v>193.10000101725299</v>
      </c>
      <c r="T1620" s="4">
        <v>50.866667429606103</v>
      </c>
      <c r="U1620">
        <v>1.71666665871938</v>
      </c>
      <c r="V1620">
        <v>0.612333337465922</v>
      </c>
      <c r="X1620">
        <v>196.9</v>
      </c>
      <c r="Y1620" s="4">
        <v>0.81810000000000005</v>
      </c>
      <c r="Z1620">
        <v>0.45369999999999999</v>
      </c>
      <c r="AB1620">
        <v>0.74399999999999999</v>
      </c>
      <c r="AC1620">
        <v>10.179500000000001</v>
      </c>
      <c r="AD1620">
        <v>1.1014999999999999</v>
      </c>
      <c r="AE1620">
        <v>1.7769999802112599</v>
      </c>
      <c r="AF1620">
        <v>1.24250996112823</v>
      </c>
      <c r="AG1620">
        <v>51.116001605987499</v>
      </c>
      <c r="AH1620">
        <v>-33.496007689999999</v>
      </c>
      <c r="AJ1620" s="5">
        <f t="shared" si="51"/>
        <v>28.765336058085119</v>
      </c>
    </row>
    <row r="1621" spans="1:36" x14ac:dyDescent="0.25">
      <c r="A1621" t="s">
        <v>4423</v>
      </c>
      <c r="B1621" t="s">
        <v>4433</v>
      </c>
      <c r="C1621" t="s">
        <v>4434</v>
      </c>
      <c r="D1621" t="str">
        <f t="shared" si="50"/>
        <v>Heisteria densifrons</v>
      </c>
      <c r="E1621" t="s">
        <v>4435</v>
      </c>
      <c r="F1621" t="s">
        <v>89</v>
      </c>
      <c r="G1621">
        <v>32</v>
      </c>
      <c r="H1621">
        <v>192</v>
      </c>
      <c r="I1621">
        <v>3</v>
      </c>
      <c r="J1621">
        <v>5</v>
      </c>
      <c r="K1621" t="s">
        <v>38</v>
      </c>
      <c r="L1621" t="s">
        <v>4435</v>
      </c>
      <c r="M1621">
        <v>448</v>
      </c>
      <c r="N1621">
        <v>10.8</v>
      </c>
      <c r="O1621">
        <v>9</v>
      </c>
      <c r="P1621">
        <v>2</v>
      </c>
      <c r="Q1621">
        <v>1</v>
      </c>
      <c r="R1621">
        <v>8</v>
      </c>
      <c r="S1621">
        <v>194.233332316081</v>
      </c>
      <c r="T1621" s="4">
        <v>42.5000012715658</v>
      </c>
      <c r="U1621">
        <v>1.8766667048136401</v>
      </c>
      <c r="V1621">
        <v>0.451666663090388</v>
      </c>
      <c r="X1621">
        <v>178.1</v>
      </c>
      <c r="Y1621" s="4">
        <v>0.83630000000000004</v>
      </c>
      <c r="AA1621">
        <v>0.5</v>
      </c>
      <c r="AE1621">
        <v>1.63</v>
      </c>
      <c r="AF1621">
        <v>-1.2989999999999999</v>
      </c>
      <c r="AG1621">
        <v>46.94</v>
      </c>
      <c r="AH1621">
        <v>-35.313025080000003</v>
      </c>
      <c r="AJ1621" s="5">
        <f t="shared" si="51"/>
        <v>28.79754601226994</v>
      </c>
    </row>
    <row r="1622" spans="1:36" x14ac:dyDescent="0.25">
      <c r="A1622" t="s">
        <v>2969</v>
      </c>
      <c r="B1622" t="s">
        <v>3400</v>
      </c>
      <c r="C1622" t="s">
        <v>3445</v>
      </c>
      <c r="D1622" t="str">
        <f t="shared" si="50"/>
        <v>Lecythis persistens</v>
      </c>
      <c r="E1622" t="s">
        <v>3509</v>
      </c>
      <c r="F1622" t="s">
        <v>89</v>
      </c>
      <c r="G1622">
        <v>3</v>
      </c>
      <c r="H1622">
        <v>212</v>
      </c>
      <c r="I1622">
        <v>3</v>
      </c>
      <c r="J1622">
        <v>5</v>
      </c>
      <c r="K1622" t="s">
        <v>38</v>
      </c>
      <c r="L1622" t="s">
        <v>3509</v>
      </c>
      <c r="M1622">
        <v>327</v>
      </c>
      <c r="N1622">
        <v>14</v>
      </c>
      <c r="O1622">
        <v>14</v>
      </c>
      <c r="P1622">
        <v>3</v>
      </c>
      <c r="Q1622">
        <v>3</v>
      </c>
      <c r="R1622">
        <v>14</v>
      </c>
      <c r="S1622">
        <v>351</v>
      </c>
      <c r="T1622" s="4">
        <v>57.466665903727197</v>
      </c>
      <c r="U1622">
        <v>3.2566666603088401</v>
      </c>
      <c r="V1622">
        <v>1.86199998855591</v>
      </c>
      <c r="X1622">
        <v>343.4</v>
      </c>
      <c r="Y1622" s="4">
        <v>0.77549999999999997</v>
      </c>
      <c r="AE1622">
        <v>1.74</v>
      </c>
      <c r="AF1622">
        <v>3.02</v>
      </c>
      <c r="AG1622">
        <v>50.15</v>
      </c>
      <c r="AH1622">
        <v>-33.354865519999997</v>
      </c>
      <c r="AJ1622" s="5">
        <f t="shared" si="51"/>
        <v>28.821839080459771</v>
      </c>
    </row>
    <row r="1623" spans="1:36" x14ac:dyDescent="0.25">
      <c r="A1623" t="s">
        <v>5395</v>
      </c>
      <c r="B1623" t="s">
        <v>5396</v>
      </c>
      <c r="C1623" t="s">
        <v>5410</v>
      </c>
      <c r="D1623" t="str">
        <f t="shared" si="50"/>
        <v>Sterculia pruriens</v>
      </c>
      <c r="E1623" t="s">
        <v>5429</v>
      </c>
      <c r="F1623" t="s">
        <v>40</v>
      </c>
      <c r="G1623">
        <v>99</v>
      </c>
      <c r="H1623">
        <v>1</v>
      </c>
      <c r="I1623">
        <v>3</v>
      </c>
      <c r="J1623">
        <v>5</v>
      </c>
      <c r="K1623" t="s">
        <v>38</v>
      </c>
      <c r="L1623" t="s">
        <v>5429</v>
      </c>
      <c r="M1623">
        <v>598</v>
      </c>
      <c r="N1623">
        <v>25.5</v>
      </c>
      <c r="O1623">
        <v>23</v>
      </c>
      <c r="P1623">
        <v>4</v>
      </c>
      <c r="Q1623">
        <v>4</v>
      </c>
      <c r="R1623">
        <v>23</v>
      </c>
      <c r="S1623">
        <v>275.89999898274698</v>
      </c>
      <c r="T1623" s="4">
        <v>51.033332824707003</v>
      </c>
      <c r="U1623">
        <v>2.2733332713444998</v>
      </c>
      <c r="V1623">
        <v>0.81633333365122496</v>
      </c>
      <c r="X1623">
        <v>215.6</v>
      </c>
      <c r="AE1623">
        <v>1.7249999567866301</v>
      </c>
      <c r="AF1623">
        <v>0.73592001199722301</v>
      </c>
      <c r="AG1623">
        <v>49.744999408721903</v>
      </c>
      <c r="AH1623">
        <v>-31.721599829999999</v>
      </c>
      <c r="AJ1623" s="5">
        <f t="shared" si="51"/>
        <v>28.837681539069742</v>
      </c>
    </row>
    <row r="1624" spans="1:36" x14ac:dyDescent="0.25">
      <c r="A1624" t="s">
        <v>1187</v>
      </c>
      <c r="B1624" t="s">
        <v>1280</v>
      </c>
      <c r="C1624" t="s">
        <v>1281</v>
      </c>
      <c r="D1624" t="str">
        <f t="shared" si="50"/>
        <v>Eperua falcata</v>
      </c>
      <c r="E1624" t="s">
        <v>1355</v>
      </c>
      <c r="F1624" t="s">
        <v>89</v>
      </c>
      <c r="G1624">
        <v>96</v>
      </c>
      <c r="H1624">
        <v>200</v>
      </c>
      <c r="I1624">
        <v>3</v>
      </c>
      <c r="J1624">
        <v>5</v>
      </c>
      <c r="K1624" t="s">
        <v>38</v>
      </c>
      <c r="L1624" t="s">
        <v>1355</v>
      </c>
      <c r="M1624">
        <v>89</v>
      </c>
      <c r="N1624">
        <v>23.4</v>
      </c>
      <c r="O1624">
        <v>16</v>
      </c>
      <c r="P1624">
        <v>4</v>
      </c>
      <c r="Q1624">
        <v>4</v>
      </c>
      <c r="R1624">
        <v>15</v>
      </c>
      <c r="S1624">
        <v>181.766667683919</v>
      </c>
      <c r="T1624" s="4">
        <v>46.433333079020201</v>
      </c>
      <c r="U1624">
        <v>1.6833333174387599</v>
      </c>
      <c r="V1624">
        <v>0.47900000214576699</v>
      </c>
      <c r="X1624">
        <v>163.6</v>
      </c>
      <c r="AE1624">
        <v>1.74</v>
      </c>
      <c r="AF1624">
        <v>-1.1539999999999999</v>
      </c>
      <c r="AG1624">
        <v>50.19</v>
      </c>
      <c r="AH1624">
        <v>-29.430230219999999</v>
      </c>
      <c r="AJ1624" s="5">
        <f t="shared" si="51"/>
        <v>28.844827586206897</v>
      </c>
    </row>
    <row r="1625" spans="1:36" x14ac:dyDescent="0.25">
      <c r="A1625" t="s">
        <v>4794</v>
      </c>
      <c r="B1625" t="s">
        <v>122</v>
      </c>
      <c r="C1625" t="s">
        <v>6357</v>
      </c>
      <c r="D1625" t="str">
        <f t="shared" si="50"/>
        <v>IND sp, B2</v>
      </c>
      <c r="E1625" t="s">
        <v>4884</v>
      </c>
      <c r="F1625" t="s">
        <v>89</v>
      </c>
      <c r="G1625">
        <v>10</v>
      </c>
      <c r="H1625">
        <v>197</v>
      </c>
      <c r="I1625">
        <v>3</v>
      </c>
      <c r="J1625">
        <v>4</v>
      </c>
      <c r="K1625" t="s">
        <v>38</v>
      </c>
      <c r="L1625" t="s">
        <v>4884</v>
      </c>
      <c r="M1625">
        <v>640</v>
      </c>
      <c r="N1625">
        <v>17</v>
      </c>
      <c r="O1625">
        <v>18</v>
      </c>
      <c r="P1625">
        <v>4</v>
      </c>
      <c r="Q1625">
        <v>2</v>
      </c>
      <c r="R1625">
        <v>11</v>
      </c>
      <c r="S1625">
        <v>241.666666666667</v>
      </c>
      <c r="T1625" s="4">
        <v>64.133332570393904</v>
      </c>
      <c r="U1625">
        <v>1.6066666841507</v>
      </c>
      <c r="V1625">
        <v>0.45266667008400002</v>
      </c>
      <c r="X1625">
        <v>112.2</v>
      </c>
      <c r="Y1625" s="4">
        <v>0.8165</v>
      </c>
      <c r="AA1625">
        <v>3</v>
      </c>
      <c r="AE1625">
        <v>1.62</v>
      </c>
      <c r="AF1625">
        <v>-2.5830000000000002</v>
      </c>
      <c r="AG1625">
        <v>46.74</v>
      </c>
      <c r="AH1625">
        <v>-32.443898910000001</v>
      </c>
      <c r="AJ1625" s="5">
        <f t="shared" si="51"/>
        <v>28.851851851851851</v>
      </c>
    </row>
    <row r="1626" spans="1:36" x14ac:dyDescent="0.25">
      <c r="A1626" t="s">
        <v>2969</v>
      </c>
      <c r="B1626" t="s">
        <v>3400</v>
      </c>
      <c r="C1626" t="s">
        <v>3445</v>
      </c>
      <c r="D1626" t="str">
        <f t="shared" si="50"/>
        <v>Lecythis persistens</v>
      </c>
      <c r="E1626" t="s">
        <v>3485</v>
      </c>
      <c r="F1626" t="s">
        <v>116</v>
      </c>
      <c r="G1626">
        <v>140</v>
      </c>
      <c r="H1626">
        <v>53</v>
      </c>
      <c r="I1626">
        <v>3</v>
      </c>
      <c r="J1626">
        <v>5</v>
      </c>
      <c r="K1626" t="s">
        <v>38</v>
      </c>
      <c r="L1626" t="s">
        <v>3485</v>
      </c>
      <c r="M1626">
        <v>327</v>
      </c>
      <c r="N1626">
        <v>29.6</v>
      </c>
      <c r="O1626">
        <v>24</v>
      </c>
      <c r="P1626">
        <v>5</v>
      </c>
      <c r="Q1626">
        <v>3</v>
      </c>
      <c r="R1626">
        <v>24</v>
      </c>
      <c r="S1626">
        <v>311.56667073567701</v>
      </c>
      <c r="T1626" s="4">
        <v>59.233333587646499</v>
      </c>
      <c r="U1626">
        <v>2.6799999872843401</v>
      </c>
      <c r="V1626">
        <v>2.48699998855591</v>
      </c>
      <c r="X1626">
        <v>589.6</v>
      </c>
      <c r="AE1626">
        <v>1.7599999904632599</v>
      </c>
      <c r="AF1626">
        <v>4.4743199348449698</v>
      </c>
      <c r="AG1626">
        <v>50.793999433517499</v>
      </c>
      <c r="AH1626">
        <v>-32.555333160000004</v>
      </c>
      <c r="AJ1626" s="5">
        <f t="shared" si="51"/>
        <v>28.86022710724431</v>
      </c>
    </row>
    <row r="1627" spans="1:36" x14ac:dyDescent="0.25">
      <c r="A1627" t="s">
        <v>4022</v>
      </c>
      <c r="B1627" t="s">
        <v>4053</v>
      </c>
      <c r="C1627" t="s">
        <v>6356</v>
      </c>
      <c r="D1627" t="str">
        <f t="shared" si="50"/>
        <v>Ficus sp, B1</v>
      </c>
      <c r="E1627" t="s">
        <v>4056</v>
      </c>
      <c r="F1627" t="s">
        <v>42</v>
      </c>
      <c r="G1627">
        <v>43</v>
      </c>
      <c r="H1627">
        <v>350</v>
      </c>
      <c r="I1627">
        <v>3</v>
      </c>
      <c r="J1627">
        <v>4</v>
      </c>
      <c r="K1627" t="s">
        <v>38</v>
      </c>
      <c r="L1627" t="s">
        <v>4056</v>
      </c>
      <c r="M1627">
        <v>918</v>
      </c>
      <c r="P1627">
        <v>5</v>
      </c>
      <c r="Q1627">
        <v>5</v>
      </c>
      <c r="R1627">
        <v>50</v>
      </c>
      <c r="S1627">
        <v>293.09999593099002</v>
      </c>
      <c r="T1627" s="4">
        <v>67.099998474121094</v>
      </c>
      <c r="U1627">
        <v>1.8166666825612401</v>
      </c>
      <c r="V1627">
        <v>0.12199999888738</v>
      </c>
      <c r="X1627">
        <v>26.2</v>
      </c>
      <c r="AE1627">
        <v>1.7000000923872001</v>
      </c>
      <c r="AF1627">
        <v>0.58943998813629195</v>
      </c>
      <c r="AG1627">
        <v>49.0700006484985</v>
      </c>
      <c r="AH1627">
        <v>-32.146393000000003</v>
      </c>
      <c r="AJ1627" s="5">
        <f t="shared" si="51"/>
        <v>28.864704695158384</v>
      </c>
    </row>
    <row r="1628" spans="1:36" x14ac:dyDescent="0.25">
      <c r="A1628" t="s">
        <v>5395</v>
      </c>
      <c r="B1628" t="s">
        <v>5471</v>
      </c>
      <c r="C1628" t="s">
        <v>5472</v>
      </c>
      <c r="D1628" t="str">
        <f t="shared" si="50"/>
        <v>Theobroma subincanum</v>
      </c>
      <c r="E1628" t="s">
        <v>5494</v>
      </c>
      <c r="F1628" t="s">
        <v>116</v>
      </c>
      <c r="G1628">
        <v>125</v>
      </c>
      <c r="H1628">
        <v>75</v>
      </c>
      <c r="I1628">
        <v>3</v>
      </c>
      <c r="J1628">
        <v>5</v>
      </c>
      <c r="K1628" t="s">
        <v>38</v>
      </c>
      <c r="L1628" t="s">
        <v>5494</v>
      </c>
      <c r="M1628">
        <v>601</v>
      </c>
      <c r="N1628">
        <v>10.199999999999999</v>
      </c>
      <c r="O1628">
        <v>15</v>
      </c>
      <c r="P1628">
        <v>2</v>
      </c>
      <c r="Q1628">
        <v>1</v>
      </c>
      <c r="S1628">
        <v>252.76666259765599</v>
      </c>
      <c r="T1628" s="4">
        <v>28.566666285196899</v>
      </c>
      <c r="U1628">
        <v>1.62999999523163</v>
      </c>
      <c r="V1628">
        <v>0.29433332880337998</v>
      </c>
      <c r="X1628">
        <v>157.69999999999999</v>
      </c>
      <c r="Y1628" s="4">
        <v>0.51160000000000005</v>
      </c>
      <c r="Z1628">
        <v>0.86080000000000001</v>
      </c>
      <c r="AA1628">
        <v>2</v>
      </c>
      <c r="AB1628">
        <v>0.48599999999999999</v>
      </c>
      <c r="AC1628">
        <v>10.150499999999999</v>
      </c>
      <c r="AD1628">
        <v>3.335</v>
      </c>
      <c r="AE1628">
        <v>1.6669999808072999</v>
      </c>
      <c r="AF1628">
        <v>3.49954009056091</v>
      </c>
      <c r="AG1628">
        <v>48.135000467300401</v>
      </c>
      <c r="AH1628">
        <v>-31.559900200000001</v>
      </c>
      <c r="AJ1628" s="5">
        <f t="shared" si="51"/>
        <v>28.87522556778281</v>
      </c>
    </row>
    <row r="1629" spans="1:36" x14ac:dyDescent="0.25">
      <c r="A1629" t="s">
        <v>822</v>
      </c>
      <c r="B1629" t="s">
        <v>849</v>
      </c>
      <c r="C1629" t="s">
        <v>1085</v>
      </c>
      <c r="D1629" t="str">
        <f t="shared" si="50"/>
        <v>Protium sagotianum</v>
      </c>
      <c r="E1629" t="s">
        <v>1107</v>
      </c>
      <c r="F1629" t="s">
        <v>116</v>
      </c>
      <c r="G1629">
        <v>162</v>
      </c>
      <c r="H1629">
        <v>43</v>
      </c>
      <c r="I1629">
        <v>3</v>
      </c>
      <c r="J1629">
        <v>4</v>
      </c>
      <c r="K1629" t="s">
        <v>38</v>
      </c>
      <c r="L1629" t="s">
        <v>1107</v>
      </c>
      <c r="M1629">
        <v>77</v>
      </c>
      <c r="N1629">
        <v>14.808999999999999</v>
      </c>
      <c r="O1629">
        <v>15</v>
      </c>
      <c r="P1629">
        <v>3</v>
      </c>
      <c r="Q1629">
        <v>2</v>
      </c>
      <c r="R1629">
        <v>5</v>
      </c>
      <c r="S1629">
        <v>167.233332316081</v>
      </c>
      <c r="T1629" s="4">
        <v>60.3333333333333</v>
      </c>
      <c r="U1629">
        <v>2.20333329836527</v>
      </c>
      <c r="V1629">
        <v>1.2213333447774299</v>
      </c>
      <c r="X1629">
        <v>398.3</v>
      </c>
      <c r="AB1629">
        <v>0.45100000000000001</v>
      </c>
      <c r="AE1629">
        <v>1.52500001713634</v>
      </c>
      <c r="AF1629">
        <v>1.04008996486664</v>
      </c>
      <c r="AG1629">
        <v>44.0459996461868</v>
      </c>
      <c r="AH1629">
        <v>-34.645080589999999</v>
      </c>
      <c r="AJ1629" s="5">
        <f t="shared" si="51"/>
        <v>28.882622394258597</v>
      </c>
    </row>
    <row r="1630" spans="1:36" x14ac:dyDescent="0.25">
      <c r="A1630" t="s">
        <v>2969</v>
      </c>
      <c r="B1630" t="s">
        <v>122</v>
      </c>
      <c r="C1630" t="s">
        <v>6357</v>
      </c>
      <c r="D1630" t="str">
        <f t="shared" si="50"/>
        <v>IND sp, B2</v>
      </c>
      <c r="E1630" t="s">
        <v>3598</v>
      </c>
      <c r="F1630" t="s">
        <v>74</v>
      </c>
      <c r="G1630">
        <v>24</v>
      </c>
      <c r="H1630">
        <v>26</v>
      </c>
      <c r="I1630">
        <v>3</v>
      </c>
      <c r="J1630">
        <v>4</v>
      </c>
      <c r="K1630" t="s">
        <v>38</v>
      </c>
      <c r="L1630" t="s">
        <v>3598</v>
      </c>
      <c r="M1630">
        <v>822</v>
      </c>
      <c r="N1630">
        <v>13.8</v>
      </c>
      <c r="O1630">
        <v>21</v>
      </c>
      <c r="P1630">
        <v>3</v>
      </c>
      <c r="Q1630">
        <v>3</v>
      </c>
      <c r="R1630">
        <v>15</v>
      </c>
      <c r="S1630">
        <v>249.03333536783899</v>
      </c>
      <c r="T1630" s="4">
        <v>45.266667683919302</v>
      </c>
      <c r="U1630">
        <v>1.87999999523163</v>
      </c>
      <c r="V1630">
        <v>0.62966666618982903</v>
      </c>
      <c r="X1630">
        <v>170.1</v>
      </c>
      <c r="Y1630" s="4">
        <v>0.59</v>
      </c>
      <c r="Z1630">
        <v>0.63</v>
      </c>
      <c r="AA1630">
        <v>2</v>
      </c>
      <c r="AB1630">
        <v>0.61499999999999999</v>
      </c>
      <c r="AC1630">
        <v>12.170500000000001</v>
      </c>
      <c r="AD1630">
        <v>2.5760000000000001</v>
      </c>
      <c r="AE1630">
        <v>1.81200001388788</v>
      </c>
      <c r="AF1630">
        <v>2.85794997215271</v>
      </c>
      <c r="AG1630">
        <v>52.342998981475802</v>
      </c>
      <c r="AH1630">
        <v>-33.747324939999999</v>
      </c>
      <c r="AJ1630" s="5">
        <f t="shared" si="51"/>
        <v>28.886864558663628</v>
      </c>
    </row>
    <row r="1631" spans="1:36" x14ac:dyDescent="0.25">
      <c r="A1631" t="s">
        <v>1661</v>
      </c>
      <c r="B1631" t="s">
        <v>1715</v>
      </c>
      <c r="C1631" t="s">
        <v>1729</v>
      </c>
      <c r="D1631" t="str">
        <f t="shared" si="50"/>
        <v>Hirtella glandulosa</v>
      </c>
      <c r="E1631" t="s">
        <v>1737</v>
      </c>
      <c r="F1631" t="s">
        <v>116</v>
      </c>
      <c r="G1631">
        <v>133</v>
      </c>
      <c r="H1631">
        <v>28</v>
      </c>
      <c r="I1631">
        <v>3</v>
      </c>
      <c r="J1631">
        <v>5</v>
      </c>
      <c r="K1631" t="s">
        <v>38</v>
      </c>
      <c r="L1631" t="s">
        <v>1737</v>
      </c>
      <c r="M1631">
        <v>130</v>
      </c>
      <c r="N1631">
        <v>10.191000000000001</v>
      </c>
      <c r="O1631">
        <v>16</v>
      </c>
      <c r="Q1631">
        <v>1</v>
      </c>
      <c r="S1631">
        <v>224.766667683919</v>
      </c>
      <c r="T1631" s="4">
        <v>49.300000508626297</v>
      </c>
      <c r="U1631">
        <v>1.52000002066294</v>
      </c>
      <c r="V1631">
        <v>0.80599999427795399</v>
      </c>
      <c r="X1631">
        <v>268.39999999999998</v>
      </c>
      <c r="AB1631">
        <v>0.52800000000000002</v>
      </c>
      <c r="AE1631">
        <v>1.5010000206530101</v>
      </c>
      <c r="AF1631">
        <v>3.1753799915313698</v>
      </c>
      <c r="AG1631">
        <v>43.364998698234601</v>
      </c>
      <c r="AH1631">
        <v>-34.678400420000003</v>
      </c>
      <c r="AJ1631" s="5">
        <f t="shared" si="51"/>
        <v>28.890738242207789</v>
      </c>
    </row>
    <row r="1632" spans="1:36" x14ac:dyDescent="0.25">
      <c r="A1632" t="s">
        <v>1661</v>
      </c>
      <c r="B1632" t="s">
        <v>1747</v>
      </c>
      <c r="C1632" t="s">
        <v>1932</v>
      </c>
      <c r="D1632" t="str">
        <f t="shared" si="50"/>
        <v>Licania membranacea</v>
      </c>
      <c r="E1632" t="s">
        <v>1978</v>
      </c>
      <c r="F1632" t="s">
        <v>89</v>
      </c>
      <c r="G1632">
        <v>15</v>
      </c>
      <c r="H1632">
        <v>168</v>
      </c>
      <c r="I1632">
        <v>3</v>
      </c>
      <c r="J1632">
        <v>5</v>
      </c>
      <c r="K1632" t="s">
        <v>38</v>
      </c>
      <c r="L1632" t="s">
        <v>1978</v>
      </c>
      <c r="M1632">
        <v>146</v>
      </c>
      <c r="N1632">
        <v>15.9</v>
      </c>
      <c r="O1632">
        <v>15</v>
      </c>
      <c r="P1632">
        <v>3</v>
      </c>
      <c r="Q1632">
        <v>3</v>
      </c>
      <c r="R1632">
        <v>12</v>
      </c>
      <c r="S1632">
        <v>241</v>
      </c>
      <c r="T1632" s="4">
        <v>55.900000254313099</v>
      </c>
      <c r="U1632">
        <v>1.6666666666666701</v>
      </c>
      <c r="V1632">
        <v>0.50066666801770499</v>
      </c>
      <c r="X1632">
        <v>134.30000000000001</v>
      </c>
      <c r="Y1632" s="4">
        <v>0.82</v>
      </c>
      <c r="AA1632">
        <v>6</v>
      </c>
      <c r="AE1632">
        <v>1.65</v>
      </c>
      <c r="AF1632">
        <v>-1.091</v>
      </c>
      <c r="AG1632">
        <v>47.67</v>
      </c>
      <c r="AH1632">
        <v>-33.503169759999999</v>
      </c>
      <c r="AJ1632" s="5">
        <f t="shared" si="51"/>
        <v>28.890909090909094</v>
      </c>
    </row>
    <row r="1633" spans="1:36" x14ac:dyDescent="0.25">
      <c r="A1633" t="s">
        <v>5523</v>
      </c>
      <c r="B1633" t="s">
        <v>5524</v>
      </c>
      <c r="C1633" t="s">
        <v>1608</v>
      </c>
      <c r="D1633" t="str">
        <f t="shared" si="50"/>
        <v>Apeiba glabra</v>
      </c>
      <c r="E1633" t="s">
        <v>5529</v>
      </c>
      <c r="F1633" t="s">
        <v>89</v>
      </c>
      <c r="G1633">
        <v>81</v>
      </c>
      <c r="H1633">
        <v>152</v>
      </c>
      <c r="I1633">
        <v>3</v>
      </c>
      <c r="J1633">
        <v>5</v>
      </c>
      <c r="K1633" t="s">
        <v>38</v>
      </c>
      <c r="L1633" t="s">
        <v>5529</v>
      </c>
      <c r="M1633">
        <v>604</v>
      </c>
      <c r="N1633">
        <v>23.236599999999999</v>
      </c>
      <c r="O1633">
        <v>22</v>
      </c>
      <c r="P1633">
        <v>5</v>
      </c>
      <c r="Q1633">
        <v>5</v>
      </c>
      <c r="R1633">
        <v>21</v>
      </c>
      <c r="S1633">
        <v>322.66666666666703</v>
      </c>
      <c r="T1633" s="4">
        <v>51.466667175292997</v>
      </c>
      <c r="U1633">
        <v>1.3566666841507</v>
      </c>
      <c r="V1633">
        <v>0.57200001676877299</v>
      </c>
      <c r="X1633">
        <v>144.30000000000001</v>
      </c>
      <c r="Y1633" s="4">
        <v>0.53910000000000002</v>
      </c>
      <c r="AA1633">
        <v>3</v>
      </c>
      <c r="AE1633">
        <v>1.64</v>
      </c>
      <c r="AF1633">
        <v>-1.2070000000000001</v>
      </c>
      <c r="AG1633">
        <v>47.46</v>
      </c>
      <c r="AH1633">
        <v>-30.09780099</v>
      </c>
      <c r="AJ1633" s="5">
        <f t="shared" si="51"/>
        <v>28.939024390243905</v>
      </c>
    </row>
    <row r="1634" spans="1:36" x14ac:dyDescent="0.25">
      <c r="A1634" t="s">
        <v>2042</v>
      </c>
      <c r="B1634" t="s">
        <v>2046</v>
      </c>
      <c r="C1634" t="s">
        <v>2047</v>
      </c>
      <c r="D1634" t="str">
        <f t="shared" si="50"/>
        <v>Moronobea coccinea</v>
      </c>
      <c r="E1634" t="s">
        <v>2058</v>
      </c>
      <c r="F1634" t="s">
        <v>89</v>
      </c>
      <c r="G1634">
        <v>81</v>
      </c>
      <c r="H1634">
        <v>203</v>
      </c>
      <c r="I1634">
        <v>3</v>
      </c>
      <c r="J1634">
        <v>5</v>
      </c>
      <c r="K1634" t="s">
        <v>38</v>
      </c>
      <c r="L1634" t="s">
        <v>2058</v>
      </c>
      <c r="M1634">
        <v>159</v>
      </c>
      <c r="N1634">
        <v>14.6</v>
      </c>
      <c r="O1634">
        <v>15</v>
      </c>
      <c r="P1634">
        <v>1</v>
      </c>
      <c r="Q1634">
        <v>1</v>
      </c>
      <c r="R1634">
        <v>15</v>
      </c>
      <c r="S1634">
        <v>243.03333028157601</v>
      </c>
      <c r="T1634" s="4">
        <v>60</v>
      </c>
      <c r="U1634">
        <v>0.68666664759317997</v>
      </c>
      <c r="V1634">
        <v>0.13266666730245</v>
      </c>
      <c r="X1634">
        <v>58.4</v>
      </c>
      <c r="AE1634">
        <v>1.65</v>
      </c>
      <c r="AF1634">
        <v>1.024</v>
      </c>
      <c r="AG1634">
        <v>47.75</v>
      </c>
      <c r="AH1634">
        <v>-33.094132270000003</v>
      </c>
      <c r="AJ1634" s="5">
        <f t="shared" si="51"/>
        <v>28.939393939393941</v>
      </c>
    </row>
    <row r="1635" spans="1:36" x14ac:dyDescent="0.25">
      <c r="A1635" t="s">
        <v>1661</v>
      </c>
      <c r="B1635" t="s">
        <v>1747</v>
      </c>
      <c r="C1635" t="s">
        <v>1988</v>
      </c>
      <c r="D1635" t="str">
        <f t="shared" si="50"/>
        <v>Licania micrantha</v>
      </c>
      <c r="E1635" t="s">
        <v>1990</v>
      </c>
      <c r="F1635" t="s">
        <v>89</v>
      </c>
      <c r="G1635">
        <v>47</v>
      </c>
      <c r="H1635">
        <v>198</v>
      </c>
      <c r="I1635">
        <v>3</v>
      </c>
      <c r="J1635">
        <v>4</v>
      </c>
      <c r="K1635" t="s">
        <v>38</v>
      </c>
      <c r="L1635" t="s">
        <v>1990</v>
      </c>
      <c r="M1635">
        <v>147</v>
      </c>
      <c r="N1635">
        <v>14.2</v>
      </c>
      <c r="O1635">
        <v>15</v>
      </c>
      <c r="P1635">
        <v>2</v>
      </c>
      <c r="Q1635">
        <v>2</v>
      </c>
      <c r="R1635">
        <v>15</v>
      </c>
      <c r="S1635">
        <v>293</v>
      </c>
      <c r="T1635" s="4">
        <v>48.8333333333333</v>
      </c>
      <c r="U1635">
        <v>3.1533333460489898</v>
      </c>
      <c r="V1635">
        <v>0.42233332991599998</v>
      </c>
      <c r="X1635">
        <v>101.7</v>
      </c>
      <c r="Y1635" s="4">
        <v>0.81230000000000002</v>
      </c>
      <c r="AA1635">
        <v>3</v>
      </c>
      <c r="AE1635">
        <v>1.56</v>
      </c>
      <c r="AF1635">
        <v>1.99</v>
      </c>
      <c r="AG1635">
        <v>45.2</v>
      </c>
      <c r="AH1635">
        <v>-33.839530029999999</v>
      </c>
      <c r="AJ1635" s="5">
        <f t="shared" si="51"/>
        <v>28.974358974358974</v>
      </c>
    </row>
    <row r="1636" spans="1:36" x14ac:dyDescent="0.25">
      <c r="A1636" t="s">
        <v>1661</v>
      </c>
      <c r="B1636" t="s">
        <v>2025</v>
      </c>
      <c r="C1636" t="s">
        <v>2026</v>
      </c>
      <c r="D1636" t="str">
        <f t="shared" si="50"/>
        <v>Parinari campestris</v>
      </c>
      <c r="E1636" t="s">
        <v>2027</v>
      </c>
      <c r="F1636" t="s">
        <v>89</v>
      </c>
      <c r="G1636">
        <v>41</v>
      </c>
      <c r="H1636">
        <v>209</v>
      </c>
      <c r="I1636">
        <v>3</v>
      </c>
      <c r="J1636">
        <v>5</v>
      </c>
      <c r="K1636" t="s">
        <v>38</v>
      </c>
      <c r="L1636" t="s">
        <v>2027</v>
      </c>
      <c r="M1636">
        <v>155</v>
      </c>
      <c r="N1636">
        <v>45.518300000000004</v>
      </c>
      <c r="O1636">
        <v>33</v>
      </c>
      <c r="P1636">
        <v>5</v>
      </c>
      <c r="Q1636">
        <v>5</v>
      </c>
      <c r="R1636">
        <v>25</v>
      </c>
      <c r="S1636">
        <v>322.16666666666703</v>
      </c>
      <c r="T1636" s="4">
        <v>38.933333079020201</v>
      </c>
      <c r="U1636">
        <v>2.1299999952316302</v>
      </c>
      <c r="V1636">
        <v>0.27533333003520999</v>
      </c>
      <c r="X1636">
        <v>56.5</v>
      </c>
      <c r="Y1636" s="4">
        <v>0.73029999999999995</v>
      </c>
      <c r="AA1636">
        <v>10</v>
      </c>
      <c r="AE1636">
        <v>1.6</v>
      </c>
      <c r="AF1636">
        <v>-1.232</v>
      </c>
      <c r="AG1636">
        <v>46.37</v>
      </c>
      <c r="AH1636">
        <v>-30.307400489999999</v>
      </c>
      <c r="AJ1636" s="5">
        <f t="shared" si="51"/>
        <v>28.981249999999996</v>
      </c>
    </row>
    <row r="1637" spans="1:36" x14ac:dyDescent="0.25">
      <c r="A1637" t="s">
        <v>2320</v>
      </c>
      <c r="B1637" t="s">
        <v>2321</v>
      </c>
      <c r="C1637" t="s">
        <v>2322</v>
      </c>
      <c r="D1637" t="str">
        <f t="shared" si="50"/>
        <v>Sloanea brevipes</v>
      </c>
      <c r="E1637" t="s">
        <v>2326</v>
      </c>
      <c r="F1637" t="s">
        <v>89</v>
      </c>
      <c r="G1637">
        <v>64</v>
      </c>
      <c r="H1637">
        <v>127</v>
      </c>
      <c r="I1637">
        <v>3</v>
      </c>
      <c r="J1637">
        <v>4</v>
      </c>
      <c r="K1637" t="s">
        <v>38</v>
      </c>
      <c r="L1637" t="s">
        <v>2326</v>
      </c>
      <c r="M1637">
        <v>810</v>
      </c>
      <c r="N1637">
        <v>11.5</v>
      </c>
      <c r="O1637">
        <v>9</v>
      </c>
      <c r="P1637">
        <v>2</v>
      </c>
      <c r="Q1637">
        <v>2</v>
      </c>
      <c r="R1637">
        <v>9</v>
      </c>
      <c r="S1637">
        <v>270.33333333333297</v>
      </c>
      <c r="T1637" s="4">
        <v>35.966665903727197</v>
      </c>
      <c r="U1637">
        <v>1.8333333333333299</v>
      </c>
      <c r="V1637">
        <v>0.49833333492279103</v>
      </c>
      <c r="X1637">
        <v>192</v>
      </c>
      <c r="Y1637" s="4">
        <v>0.72319999999999995</v>
      </c>
      <c r="AA1637">
        <v>2</v>
      </c>
      <c r="AE1637">
        <v>1.67</v>
      </c>
      <c r="AG1637">
        <v>48.4</v>
      </c>
      <c r="AH1637">
        <v>-32.086428419999997</v>
      </c>
      <c r="AJ1637" s="5">
        <f t="shared" si="51"/>
        <v>28.982035928143713</v>
      </c>
    </row>
    <row r="1638" spans="1:36" x14ac:dyDescent="0.25">
      <c r="A1638" t="s">
        <v>2969</v>
      </c>
      <c r="B1638" t="s">
        <v>2999</v>
      </c>
      <c r="C1638" t="s">
        <v>3276</v>
      </c>
      <c r="D1638" t="str">
        <f t="shared" si="50"/>
        <v>Eschweilera sagotiana</v>
      </c>
      <c r="E1638" t="s">
        <v>3305</v>
      </c>
      <c r="F1638" t="s">
        <v>89</v>
      </c>
      <c r="G1638">
        <v>66</v>
      </c>
      <c r="H1638">
        <v>178</v>
      </c>
      <c r="I1638">
        <v>3</v>
      </c>
      <c r="J1638">
        <v>5</v>
      </c>
      <c r="K1638" t="s">
        <v>38</v>
      </c>
      <c r="L1638" t="s">
        <v>3305</v>
      </c>
      <c r="M1638">
        <v>316</v>
      </c>
      <c r="N1638">
        <v>46.8</v>
      </c>
      <c r="O1638">
        <v>26</v>
      </c>
      <c r="P1638">
        <v>5</v>
      </c>
      <c r="Q1638">
        <v>5</v>
      </c>
      <c r="R1638">
        <v>25</v>
      </c>
      <c r="S1638">
        <v>310.09999593099002</v>
      </c>
      <c r="T1638" s="4">
        <v>53.866666158040402</v>
      </c>
      <c r="U1638">
        <v>3.3833332856496199</v>
      </c>
      <c r="V1638">
        <v>0.51733333865801501</v>
      </c>
      <c r="X1638">
        <v>108.5</v>
      </c>
      <c r="AE1638">
        <v>1.75</v>
      </c>
      <c r="AF1638">
        <v>1.254</v>
      </c>
      <c r="AG1638">
        <v>50.73</v>
      </c>
      <c r="AH1638">
        <v>-32.488669389999998</v>
      </c>
      <c r="AJ1638" s="5">
        <f t="shared" si="51"/>
        <v>28.988571428571426</v>
      </c>
    </row>
    <row r="1639" spans="1:36" x14ac:dyDescent="0.25">
      <c r="A1639" t="s">
        <v>5559</v>
      </c>
      <c r="B1639" t="s">
        <v>5560</v>
      </c>
      <c r="C1639" t="s">
        <v>5563</v>
      </c>
      <c r="D1639" t="str">
        <f t="shared" si="50"/>
        <v>Erisma uncinatum</v>
      </c>
      <c r="E1639" t="s">
        <v>5565</v>
      </c>
      <c r="F1639" t="s">
        <v>116</v>
      </c>
      <c r="G1639">
        <v>139</v>
      </c>
      <c r="H1639">
        <v>90</v>
      </c>
      <c r="I1639">
        <v>3</v>
      </c>
      <c r="J1639">
        <v>5</v>
      </c>
      <c r="K1639" t="s">
        <v>38</v>
      </c>
      <c r="L1639" t="s">
        <v>5565</v>
      </c>
      <c r="M1639">
        <v>612</v>
      </c>
      <c r="N1639">
        <v>15.8</v>
      </c>
      <c r="O1639">
        <v>14</v>
      </c>
      <c r="P1639">
        <v>2</v>
      </c>
      <c r="Q1639">
        <v>2</v>
      </c>
      <c r="R1639">
        <v>14</v>
      </c>
      <c r="S1639">
        <v>228.333333333333</v>
      </c>
      <c r="T1639" s="4">
        <v>49.133332570393897</v>
      </c>
      <c r="U1639">
        <v>1.6199999650319401</v>
      </c>
      <c r="V1639">
        <v>0.43866666158040402</v>
      </c>
      <c r="X1639">
        <v>102.3</v>
      </c>
      <c r="Y1639" s="4">
        <v>0.40460000000000002</v>
      </c>
      <c r="Z1639">
        <v>0.83350000000000002</v>
      </c>
      <c r="AA1639">
        <v>2</v>
      </c>
      <c r="AB1639">
        <v>0.505</v>
      </c>
      <c r="AC1639">
        <v>6.7454999999999998</v>
      </c>
      <c r="AD1639">
        <v>0.47799999999999998</v>
      </c>
      <c r="AE1639">
        <v>1.36900003999472</v>
      </c>
      <c r="AF1639">
        <v>2.2793200016021702</v>
      </c>
      <c r="AG1639">
        <v>39.697000384330799</v>
      </c>
      <c r="AH1639">
        <v>-30.860671020000002</v>
      </c>
      <c r="AJ1639" s="5">
        <f t="shared" si="51"/>
        <v>28.997077592842075</v>
      </c>
    </row>
    <row r="1640" spans="1:36" x14ac:dyDescent="0.25">
      <c r="A1640" t="s">
        <v>822</v>
      </c>
      <c r="B1640" t="s">
        <v>849</v>
      </c>
      <c r="C1640" t="s">
        <v>1085</v>
      </c>
      <c r="D1640" t="str">
        <f t="shared" si="50"/>
        <v>Protium sagotianum</v>
      </c>
      <c r="E1640" t="s">
        <v>1090</v>
      </c>
      <c r="F1640" t="s">
        <v>40</v>
      </c>
      <c r="G1640">
        <v>15</v>
      </c>
      <c r="H1640">
        <v>22</v>
      </c>
      <c r="I1640">
        <v>3</v>
      </c>
      <c r="J1640">
        <v>5</v>
      </c>
      <c r="K1640" t="s">
        <v>38</v>
      </c>
      <c r="L1640" t="s">
        <v>1090</v>
      </c>
      <c r="M1640">
        <v>77</v>
      </c>
      <c r="N1640">
        <v>41</v>
      </c>
      <c r="O1640">
        <v>26</v>
      </c>
      <c r="P1640">
        <v>5</v>
      </c>
      <c r="Q1640">
        <v>4</v>
      </c>
      <c r="R1640">
        <v>26</v>
      </c>
      <c r="S1640">
        <v>239.666661580404</v>
      </c>
      <c r="T1640" s="4">
        <v>61.733332316080698</v>
      </c>
      <c r="U1640">
        <v>2.58999999364217</v>
      </c>
      <c r="V1640">
        <v>1.2110000054041501</v>
      </c>
      <c r="X1640">
        <v>269.10000000000002</v>
      </c>
      <c r="AE1640">
        <v>1.62599999457598</v>
      </c>
      <c r="AF1640">
        <v>-1.2216600179672199</v>
      </c>
      <c r="AG1640">
        <v>47.157999873161302</v>
      </c>
      <c r="AH1640">
        <v>-30.650249949999999</v>
      </c>
      <c r="AJ1640" s="5">
        <f t="shared" si="51"/>
        <v>29.002460043340236</v>
      </c>
    </row>
    <row r="1641" spans="1:36" x14ac:dyDescent="0.25">
      <c r="A1641" t="s">
        <v>3692</v>
      </c>
      <c r="B1641" t="s">
        <v>3693</v>
      </c>
      <c r="C1641" t="s">
        <v>2587</v>
      </c>
      <c r="D1641" t="str">
        <f t="shared" si="50"/>
        <v>Carapa procera</v>
      </c>
      <c r="E1641" t="s">
        <v>3714</v>
      </c>
      <c r="F1641" t="s">
        <v>42</v>
      </c>
      <c r="G1641">
        <v>6</v>
      </c>
      <c r="H1641">
        <v>346</v>
      </c>
      <c r="I1641">
        <v>3</v>
      </c>
      <c r="J1641">
        <v>5</v>
      </c>
      <c r="K1641" t="s">
        <v>38</v>
      </c>
      <c r="L1641" t="s">
        <v>3714</v>
      </c>
      <c r="M1641">
        <v>341</v>
      </c>
      <c r="N1641">
        <v>45.6</v>
      </c>
      <c r="O1641">
        <v>32</v>
      </c>
      <c r="P1641">
        <v>4</v>
      </c>
      <c r="Q1641">
        <v>3</v>
      </c>
      <c r="R1641">
        <v>30</v>
      </c>
      <c r="S1641">
        <v>307.09999593099002</v>
      </c>
      <c r="T1641" s="4">
        <v>63.633333841959598</v>
      </c>
      <c r="U1641">
        <v>3.6033333142598498</v>
      </c>
      <c r="V1641">
        <v>3.88800001144409</v>
      </c>
      <c r="X1641">
        <v>773.1</v>
      </c>
      <c r="Y1641" s="4">
        <v>0.59299999999999997</v>
      </c>
      <c r="Z1641">
        <v>0.64590000000000003</v>
      </c>
      <c r="AA1641">
        <v>3</v>
      </c>
      <c r="AE1641">
        <v>1.62099990993738</v>
      </c>
      <c r="AF1641">
        <v>0.232960000634193</v>
      </c>
      <c r="AG1641">
        <v>47.0299988985062</v>
      </c>
      <c r="AH1641">
        <v>-30.247536499999999</v>
      </c>
      <c r="AJ1641" s="5">
        <f t="shared" si="51"/>
        <v>29.012955898512661</v>
      </c>
    </row>
    <row r="1642" spans="1:36" x14ac:dyDescent="0.25">
      <c r="A1642" t="s">
        <v>822</v>
      </c>
      <c r="B1642" t="s">
        <v>849</v>
      </c>
      <c r="C1642" t="s">
        <v>1085</v>
      </c>
      <c r="D1642" t="str">
        <f t="shared" si="50"/>
        <v>Protium sagotianum</v>
      </c>
      <c r="E1642" t="s">
        <v>1102</v>
      </c>
      <c r="F1642" t="s">
        <v>116</v>
      </c>
      <c r="G1642">
        <v>117</v>
      </c>
      <c r="H1642">
        <v>70</v>
      </c>
      <c r="I1642">
        <v>3</v>
      </c>
      <c r="J1642">
        <v>5</v>
      </c>
      <c r="K1642" t="s">
        <v>38</v>
      </c>
      <c r="L1642" t="s">
        <v>1102</v>
      </c>
      <c r="M1642">
        <v>77</v>
      </c>
      <c r="N1642">
        <v>28.1</v>
      </c>
      <c r="O1642">
        <v>25</v>
      </c>
      <c r="P1642">
        <v>4</v>
      </c>
      <c r="Q1642">
        <v>3</v>
      </c>
      <c r="R1642">
        <v>25</v>
      </c>
      <c r="S1642">
        <v>212</v>
      </c>
      <c r="T1642" s="4">
        <v>58.1666666666667</v>
      </c>
      <c r="U1642">
        <v>2.2000000476837198</v>
      </c>
      <c r="V1642">
        <v>1.0910000006357801</v>
      </c>
      <c r="X1642">
        <v>271.10000000000002</v>
      </c>
      <c r="Y1642" s="4">
        <v>0.64219999999999999</v>
      </c>
      <c r="Z1642">
        <v>0.66959999999999997</v>
      </c>
      <c r="AA1642">
        <v>1</v>
      </c>
      <c r="AB1642">
        <v>0.439</v>
      </c>
      <c r="AC1642">
        <v>17.185500000000001</v>
      </c>
      <c r="AD1642">
        <v>3.0105</v>
      </c>
      <c r="AE1642">
        <v>1.53</v>
      </c>
      <c r="AF1642">
        <v>2.843</v>
      </c>
      <c r="AG1642">
        <v>44.53</v>
      </c>
      <c r="AH1642">
        <v>-30.711071149999999</v>
      </c>
      <c r="AJ1642" s="5">
        <f t="shared" si="51"/>
        <v>29.104575163398692</v>
      </c>
    </row>
    <row r="1643" spans="1:36" x14ac:dyDescent="0.25">
      <c r="A1643" t="s">
        <v>5559</v>
      </c>
      <c r="B1643" t="s">
        <v>5569</v>
      </c>
      <c r="C1643" t="s">
        <v>5570</v>
      </c>
      <c r="D1643" t="str">
        <f t="shared" si="50"/>
        <v>Qualea rosea</v>
      </c>
      <c r="E1643" t="s">
        <v>5578</v>
      </c>
      <c r="F1643" t="s">
        <v>40</v>
      </c>
      <c r="G1643">
        <v>75</v>
      </c>
      <c r="H1643">
        <v>12</v>
      </c>
      <c r="I1643">
        <v>3</v>
      </c>
      <c r="J1643">
        <v>4</v>
      </c>
      <c r="K1643" t="s">
        <v>38</v>
      </c>
      <c r="L1643" t="s">
        <v>5578</v>
      </c>
      <c r="M1643">
        <v>615</v>
      </c>
      <c r="N1643">
        <v>11.9</v>
      </c>
      <c r="O1643">
        <v>15</v>
      </c>
      <c r="P1643">
        <v>3</v>
      </c>
      <c r="Q1643">
        <v>3</v>
      </c>
      <c r="R1643">
        <v>15</v>
      </c>
      <c r="S1643">
        <v>183</v>
      </c>
      <c r="T1643" s="4">
        <v>57.633333841959598</v>
      </c>
      <c r="U1643">
        <v>1.67500007152557</v>
      </c>
      <c r="V1643">
        <v>0.132999996344248</v>
      </c>
      <c r="X1643">
        <v>57.7</v>
      </c>
      <c r="AE1643">
        <v>1.48299997672439</v>
      </c>
      <c r="AF1643">
        <v>1.8245600461959799</v>
      </c>
      <c r="AG1643">
        <v>43.162998557090802</v>
      </c>
      <c r="AH1643">
        <v>-33.047321080000003</v>
      </c>
      <c r="AJ1643" s="5">
        <f t="shared" si="51"/>
        <v>29.105191661855624</v>
      </c>
    </row>
    <row r="1644" spans="1:36" x14ac:dyDescent="0.25">
      <c r="A1644" t="s">
        <v>1661</v>
      </c>
      <c r="B1644" t="s">
        <v>1747</v>
      </c>
      <c r="C1644" t="s">
        <v>1932</v>
      </c>
      <c r="D1644" t="str">
        <f t="shared" si="50"/>
        <v>Licania membranacea</v>
      </c>
      <c r="E1644" t="s">
        <v>1947</v>
      </c>
      <c r="F1644" t="s">
        <v>40</v>
      </c>
      <c r="G1644">
        <v>6</v>
      </c>
      <c r="H1644">
        <v>50</v>
      </c>
      <c r="I1644">
        <v>3</v>
      </c>
      <c r="J1644">
        <v>5</v>
      </c>
      <c r="K1644" t="s">
        <v>38</v>
      </c>
      <c r="L1644" t="s">
        <v>1947</v>
      </c>
      <c r="M1644">
        <v>146</v>
      </c>
      <c r="N1644">
        <v>43.3</v>
      </c>
      <c r="O1644">
        <v>33</v>
      </c>
      <c r="P1644">
        <v>5</v>
      </c>
      <c r="Q1644">
        <v>4</v>
      </c>
      <c r="R1644">
        <v>27</v>
      </c>
      <c r="S1644">
        <v>270.56666564941401</v>
      </c>
      <c r="T1644" s="4">
        <v>44.8333333333333</v>
      </c>
      <c r="U1644">
        <v>2.3866666952769</v>
      </c>
      <c r="V1644">
        <v>0.53366667032241799</v>
      </c>
      <c r="X1644">
        <v>158.30000000000001</v>
      </c>
      <c r="AE1644">
        <v>1.6330000013113</v>
      </c>
      <c r="AF1644">
        <v>2.8417599201202401</v>
      </c>
      <c r="AG1644">
        <v>47.558000683784499</v>
      </c>
      <c r="AH1644">
        <v>-33.668582059999999</v>
      </c>
      <c r="AJ1644" s="5">
        <f t="shared" si="51"/>
        <v>29.123086739495037</v>
      </c>
    </row>
    <row r="1645" spans="1:36" x14ac:dyDescent="0.25">
      <c r="A1645" t="s">
        <v>4889</v>
      </c>
      <c r="B1645" t="s">
        <v>5067</v>
      </c>
      <c r="C1645" t="s">
        <v>5112</v>
      </c>
      <c r="D1645" t="str">
        <f t="shared" si="50"/>
        <v>Pouteria egregia</v>
      </c>
      <c r="E1645" t="s">
        <v>5116</v>
      </c>
      <c r="F1645" t="s">
        <v>74</v>
      </c>
      <c r="G1645">
        <v>3</v>
      </c>
      <c r="H1645">
        <v>4</v>
      </c>
      <c r="I1645">
        <v>3</v>
      </c>
      <c r="J1645">
        <v>5</v>
      </c>
      <c r="K1645" t="s">
        <v>38</v>
      </c>
      <c r="L1645" t="s">
        <v>5116</v>
      </c>
      <c r="M1645">
        <v>557</v>
      </c>
      <c r="N1645">
        <v>43</v>
      </c>
      <c r="O1645">
        <v>34</v>
      </c>
      <c r="P1645">
        <v>4</v>
      </c>
      <c r="Q1645">
        <v>4</v>
      </c>
      <c r="R1645">
        <v>34</v>
      </c>
      <c r="S1645">
        <v>281.23333740234398</v>
      </c>
      <c r="T1645" s="4">
        <v>55.099999745686901</v>
      </c>
      <c r="U1645">
        <v>1.4433333079020201</v>
      </c>
      <c r="V1645">
        <v>0.27699999511241902</v>
      </c>
      <c r="X1645">
        <v>71.5</v>
      </c>
      <c r="Y1645" s="4">
        <v>0.71</v>
      </c>
      <c r="Z1645">
        <v>0.45</v>
      </c>
      <c r="AA1645">
        <v>10</v>
      </c>
      <c r="AB1645">
        <v>0.78400000000000003</v>
      </c>
      <c r="AC1645">
        <v>14.4206</v>
      </c>
      <c r="AD1645">
        <v>3.0430000000000001</v>
      </c>
      <c r="AE1645">
        <v>1.76999997347593</v>
      </c>
      <c r="AF1645">
        <v>0.50788998603820801</v>
      </c>
      <c r="AG1645">
        <v>51.603001356124899</v>
      </c>
      <c r="AH1645">
        <v>-30.83437576</v>
      </c>
      <c r="AJ1645" s="5">
        <f t="shared" si="51"/>
        <v>29.154238491194331</v>
      </c>
    </row>
    <row r="1646" spans="1:36" x14ac:dyDescent="0.25">
      <c r="A1646" t="s">
        <v>1661</v>
      </c>
      <c r="B1646" t="s">
        <v>1747</v>
      </c>
      <c r="C1646" t="s">
        <v>1896</v>
      </c>
      <c r="D1646" t="str">
        <f t="shared" si="50"/>
        <v>Licania laxiflora</v>
      </c>
      <c r="E1646" t="s">
        <v>1912</v>
      </c>
      <c r="F1646" t="s">
        <v>89</v>
      </c>
      <c r="G1646">
        <v>77</v>
      </c>
      <c r="H1646">
        <v>198</v>
      </c>
      <c r="I1646">
        <v>3</v>
      </c>
      <c r="J1646">
        <v>5</v>
      </c>
      <c r="K1646" t="s">
        <v>38</v>
      </c>
      <c r="L1646" t="s">
        <v>1912</v>
      </c>
      <c r="M1646">
        <v>142</v>
      </c>
      <c r="N1646">
        <v>33.299999999999997</v>
      </c>
      <c r="O1646">
        <v>27</v>
      </c>
      <c r="P1646">
        <v>5</v>
      </c>
      <c r="Q1646">
        <v>3</v>
      </c>
      <c r="R1646">
        <v>12</v>
      </c>
      <c r="S1646">
        <v>248.000005086263</v>
      </c>
      <c r="T1646" s="4">
        <v>48.3333333333333</v>
      </c>
      <c r="U1646">
        <v>2.0766666730245</v>
      </c>
      <c r="V1646">
        <v>0.22166666885217001</v>
      </c>
      <c r="X1646">
        <v>57.2</v>
      </c>
      <c r="AE1646">
        <v>1.4</v>
      </c>
      <c r="AF1646">
        <v>0.79200000000000004</v>
      </c>
      <c r="AG1646">
        <v>40.82</v>
      </c>
      <c r="AH1646">
        <v>-31.952187720000001</v>
      </c>
      <c r="AJ1646" s="5">
        <f t="shared" si="51"/>
        <v>29.157142857142858</v>
      </c>
    </row>
    <row r="1647" spans="1:36" x14ac:dyDescent="0.25">
      <c r="A1647" t="s">
        <v>4111</v>
      </c>
      <c r="B1647" t="s">
        <v>4112</v>
      </c>
      <c r="C1647" t="s">
        <v>3276</v>
      </c>
      <c r="D1647" t="str">
        <f t="shared" si="50"/>
        <v>Iryanthera sagotiana</v>
      </c>
      <c r="E1647" t="s">
        <v>4213</v>
      </c>
      <c r="F1647" t="s">
        <v>42</v>
      </c>
      <c r="G1647">
        <v>40</v>
      </c>
      <c r="H1647">
        <v>312</v>
      </c>
      <c r="I1647">
        <v>3</v>
      </c>
      <c r="J1647">
        <v>5</v>
      </c>
      <c r="K1647" t="s">
        <v>38</v>
      </c>
      <c r="L1647" t="s">
        <v>4213</v>
      </c>
      <c r="M1647">
        <v>412</v>
      </c>
      <c r="N1647">
        <v>37.4</v>
      </c>
      <c r="O1647">
        <v>24</v>
      </c>
      <c r="P1647">
        <v>3</v>
      </c>
      <c r="Q1647">
        <v>3</v>
      </c>
      <c r="R1647">
        <v>22</v>
      </c>
      <c r="S1647">
        <v>267.13333638509101</v>
      </c>
      <c r="T1647" s="4">
        <v>74.900001525878906</v>
      </c>
      <c r="U1647">
        <v>0.846666673819224</v>
      </c>
      <c r="V1647">
        <v>0.40899999936421699</v>
      </c>
      <c r="X1647">
        <v>104.9</v>
      </c>
      <c r="AE1647">
        <v>1.7960000783204999</v>
      </c>
      <c r="AF1647">
        <v>0.61248999834060702</v>
      </c>
      <c r="AG1647">
        <v>52.411997318267801</v>
      </c>
      <c r="AH1647">
        <v>-32.831096580000001</v>
      </c>
      <c r="AJ1647" s="5">
        <f t="shared" si="51"/>
        <v>29.18262529658686</v>
      </c>
    </row>
    <row r="1648" spans="1:36" x14ac:dyDescent="0.25">
      <c r="A1648" t="s">
        <v>2969</v>
      </c>
      <c r="B1648" t="s">
        <v>3400</v>
      </c>
      <c r="C1648" t="s">
        <v>3445</v>
      </c>
      <c r="D1648" t="str">
        <f t="shared" si="50"/>
        <v>Lecythis persistens</v>
      </c>
      <c r="E1648" t="s">
        <v>3501</v>
      </c>
      <c r="F1648" t="s">
        <v>116</v>
      </c>
      <c r="G1648">
        <v>192</v>
      </c>
      <c r="H1648">
        <v>32</v>
      </c>
      <c r="I1648">
        <v>3</v>
      </c>
      <c r="J1648">
        <v>5</v>
      </c>
      <c r="K1648" t="s">
        <v>38</v>
      </c>
      <c r="L1648" t="s">
        <v>3501</v>
      </c>
      <c r="M1648">
        <v>327</v>
      </c>
      <c r="N1648">
        <v>21</v>
      </c>
      <c r="O1648">
        <v>20</v>
      </c>
      <c r="P1648">
        <v>3</v>
      </c>
      <c r="Q1648">
        <v>3</v>
      </c>
      <c r="R1648">
        <v>20</v>
      </c>
      <c r="S1648">
        <v>302.43332926432299</v>
      </c>
      <c r="T1648" s="4">
        <v>51.8333346048991</v>
      </c>
      <c r="U1648">
        <v>3.2666666507720898</v>
      </c>
      <c r="V1648">
        <v>2.11400000254313</v>
      </c>
      <c r="Y1648" s="4">
        <v>0.76400000000000001</v>
      </c>
      <c r="Z1648">
        <v>0.53959999999999997</v>
      </c>
      <c r="AB1648">
        <v>0.64800000000000002</v>
      </c>
      <c r="AC1648">
        <v>10.314500000000001</v>
      </c>
      <c r="AD1648">
        <v>2.415</v>
      </c>
      <c r="AE1648">
        <v>1.7400000244378999</v>
      </c>
      <c r="AF1648">
        <v>4.8443198204040501</v>
      </c>
      <c r="AG1648">
        <v>50.8059978485107</v>
      </c>
      <c r="AH1648">
        <v>-32.246840769999999</v>
      </c>
      <c r="AJ1648" s="5">
        <f t="shared" si="51"/>
        <v>29.198848928133419</v>
      </c>
    </row>
    <row r="1649" spans="1:36" x14ac:dyDescent="0.25">
      <c r="A1649" t="s">
        <v>4889</v>
      </c>
      <c r="B1649" t="s">
        <v>5067</v>
      </c>
      <c r="C1649" t="s">
        <v>4370</v>
      </c>
      <c r="D1649" t="str">
        <f t="shared" si="50"/>
        <v>Pouteria decorticans</v>
      </c>
      <c r="E1649" t="s">
        <v>5100</v>
      </c>
      <c r="F1649" t="s">
        <v>42</v>
      </c>
      <c r="G1649">
        <v>97</v>
      </c>
      <c r="H1649">
        <v>302</v>
      </c>
      <c r="I1649">
        <v>3</v>
      </c>
      <c r="J1649">
        <v>5</v>
      </c>
      <c r="K1649" t="s">
        <v>38</v>
      </c>
      <c r="L1649" t="s">
        <v>5100</v>
      </c>
      <c r="M1649">
        <v>555</v>
      </c>
      <c r="N1649">
        <v>19.2</v>
      </c>
      <c r="O1649">
        <v>17</v>
      </c>
      <c r="P1649">
        <v>4</v>
      </c>
      <c r="Q1649">
        <v>4</v>
      </c>
      <c r="R1649">
        <v>17</v>
      </c>
      <c r="S1649">
        <v>245.23333740234401</v>
      </c>
      <c r="T1649" s="4">
        <v>49.466667175292997</v>
      </c>
      <c r="U1649">
        <v>2.19666659832001</v>
      </c>
      <c r="V1649">
        <v>1.08033333222071</v>
      </c>
      <c r="X1649">
        <v>211.4</v>
      </c>
      <c r="Y1649" s="4">
        <v>0.84319999999999995</v>
      </c>
      <c r="Z1649">
        <v>0.4355</v>
      </c>
      <c r="AA1649">
        <v>0.5</v>
      </c>
      <c r="AE1649">
        <v>1.78299993276596</v>
      </c>
      <c r="AF1649">
        <v>3.30324006080627</v>
      </c>
      <c r="AG1649">
        <v>52.082997560501099</v>
      </c>
      <c r="AH1649">
        <v>-31.583425559999998</v>
      </c>
      <c r="AJ1649" s="5">
        <f t="shared" si="51"/>
        <v>29.210880271714295</v>
      </c>
    </row>
    <row r="1650" spans="1:36" x14ac:dyDescent="0.25">
      <c r="A1650" t="s">
        <v>1661</v>
      </c>
      <c r="B1650" t="s">
        <v>1747</v>
      </c>
      <c r="C1650" t="s">
        <v>1924</v>
      </c>
      <c r="D1650" t="str">
        <f t="shared" si="50"/>
        <v>Licania majuscula</v>
      </c>
      <c r="E1650" t="s">
        <v>1931</v>
      </c>
      <c r="F1650" t="s">
        <v>116</v>
      </c>
      <c r="G1650">
        <v>185</v>
      </c>
      <c r="H1650">
        <v>45</v>
      </c>
      <c r="I1650">
        <v>3</v>
      </c>
      <c r="J1650">
        <v>5</v>
      </c>
      <c r="K1650" t="s">
        <v>38</v>
      </c>
      <c r="L1650" t="s">
        <v>1931</v>
      </c>
      <c r="M1650">
        <v>145</v>
      </c>
      <c r="N1650">
        <v>12.4</v>
      </c>
      <c r="O1650">
        <v>18</v>
      </c>
      <c r="P1650">
        <v>1</v>
      </c>
      <c r="Q1650">
        <v>2</v>
      </c>
      <c r="R1650">
        <v>18</v>
      </c>
      <c r="S1650">
        <v>250.666666666667</v>
      </c>
      <c r="T1650" s="4">
        <v>49.366666158040402</v>
      </c>
      <c r="U1650">
        <v>2.6233332951863599</v>
      </c>
      <c r="V1650">
        <v>0.80566668510437001</v>
      </c>
      <c r="Y1650" s="4">
        <v>0.7419</v>
      </c>
      <c r="Z1650">
        <v>0.45479999999999998</v>
      </c>
      <c r="AA1650">
        <v>1</v>
      </c>
      <c r="AB1650">
        <v>0.68500000000000005</v>
      </c>
      <c r="AC1650">
        <v>9.4435000000000002</v>
      </c>
      <c r="AD1650">
        <v>0.96899999999999997</v>
      </c>
      <c r="AE1650">
        <v>1.53200002387166</v>
      </c>
      <c r="AF1650">
        <v>4.3492798805236799</v>
      </c>
      <c r="AG1650">
        <v>44.7750002145767</v>
      </c>
      <c r="AH1650">
        <v>-34.67311247</v>
      </c>
      <c r="AJ1650" s="5">
        <f t="shared" si="51"/>
        <v>29.226500990138124</v>
      </c>
    </row>
    <row r="1651" spans="1:36" x14ac:dyDescent="0.25">
      <c r="A1651" t="s">
        <v>4889</v>
      </c>
      <c r="B1651" t="s">
        <v>4984</v>
      </c>
      <c r="C1651" t="s">
        <v>2207</v>
      </c>
      <c r="D1651" t="str">
        <f t="shared" si="50"/>
        <v>Micropholis cayennensis</v>
      </c>
      <c r="E1651" t="s">
        <v>4995</v>
      </c>
      <c r="F1651" t="s">
        <v>42</v>
      </c>
      <c r="G1651">
        <v>98</v>
      </c>
      <c r="H1651">
        <v>336</v>
      </c>
      <c r="I1651">
        <v>3</v>
      </c>
      <c r="J1651">
        <v>5</v>
      </c>
      <c r="K1651" t="s">
        <v>38</v>
      </c>
      <c r="L1651" t="s">
        <v>4995</v>
      </c>
      <c r="M1651">
        <v>539</v>
      </c>
      <c r="N1651">
        <v>14.9</v>
      </c>
      <c r="O1651">
        <v>16</v>
      </c>
      <c r="P1651">
        <v>3</v>
      </c>
      <c r="Q1651">
        <v>3</v>
      </c>
      <c r="R1651">
        <v>15</v>
      </c>
      <c r="S1651">
        <v>337.33333333333297</v>
      </c>
      <c r="T1651" s="4">
        <v>53.166667938232401</v>
      </c>
      <c r="U1651">
        <v>1.7199999888738</v>
      </c>
      <c r="V1651">
        <v>0.77866667509079002</v>
      </c>
      <c r="X1651">
        <v>208.9</v>
      </c>
      <c r="Y1651" s="4">
        <v>0.70960000000000001</v>
      </c>
      <c r="Z1651">
        <v>0.47849999999999998</v>
      </c>
      <c r="AE1651">
        <v>1.6939999535679799</v>
      </c>
      <c r="AF1651">
        <v>3.5852200984954798</v>
      </c>
      <c r="AG1651">
        <v>49.509999155998202</v>
      </c>
      <c r="AH1651">
        <v>-31.885576780000001</v>
      </c>
      <c r="AJ1651" s="5">
        <f t="shared" si="51"/>
        <v>29.226682711364887</v>
      </c>
    </row>
    <row r="1652" spans="1:36" x14ac:dyDescent="0.25">
      <c r="A1652" t="s">
        <v>2229</v>
      </c>
      <c r="B1652" t="s">
        <v>2230</v>
      </c>
      <c r="C1652" t="s">
        <v>2236</v>
      </c>
      <c r="D1652" t="str">
        <f t="shared" si="50"/>
        <v>Tapura capitulifera</v>
      </c>
      <c r="E1652" t="s">
        <v>2248</v>
      </c>
      <c r="F1652" t="s">
        <v>89</v>
      </c>
      <c r="G1652">
        <v>43</v>
      </c>
      <c r="H1652">
        <v>159</v>
      </c>
      <c r="I1652">
        <v>3</v>
      </c>
      <c r="J1652">
        <v>5</v>
      </c>
      <c r="K1652" t="s">
        <v>38</v>
      </c>
      <c r="L1652" t="s">
        <v>2248</v>
      </c>
      <c r="M1652">
        <v>183</v>
      </c>
      <c r="N1652">
        <v>34.200000000000003</v>
      </c>
      <c r="O1652">
        <v>20</v>
      </c>
      <c r="P1652">
        <v>4</v>
      </c>
      <c r="Q1652">
        <v>2</v>
      </c>
      <c r="R1652">
        <v>15</v>
      </c>
      <c r="S1652">
        <v>381.09999593099002</v>
      </c>
      <c r="T1652" s="4">
        <v>70.699999491373703</v>
      </c>
      <c r="U1652">
        <v>3.2233333587646502</v>
      </c>
      <c r="V1652">
        <v>0.16066666692495299</v>
      </c>
      <c r="X1652">
        <v>29.3</v>
      </c>
      <c r="AE1652">
        <v>1.36</v>
      </c>
      <c r="AF1652">
        <v>1.014</v>
      </c>
      <c r="AG1652">
        <v>39.770000000000003</v>
      </c>
      <c r="AH1652">
        <v>-30.675008989999998</v>
      </c>
      <c r="AJ1652" s="5">
        <f t="shared" si="51"/>
        <v>29.242647058823529</v>
      </c>
    </row>
    <row r="1653" spans="1:36" x14ac:dyDescent="0.25">
      <c r="A1653" t="s">
        <v>1661</v>
      </c>
      <c r="B1653" t="s">
        <v>1747</v>
      </c>
      <c r="C1653" t="s">
        <v>1932</v>
      </c>
      <c r="D1653" t="str">
        <f t="shared" si="50"/>
        <v>Licania membranacea</v>
      </c>
      <c r="E1653" t="s">
        <v>1936</v>
      </c>
      <c r="F1653" t="s">
        <v>74</v>
      </c>
      <c r="G1653">
        <v>34</v>
      </c>
      <c r="H1653">
        <v>59</v>
      </c>
      <c r="I1653">
        <v>3</v>
      </c>
      <c r="J1653">
        <v>5</v>
      </c>
      <c r="K1653" t="s">
        <v>38</v>
      </c>
      <c r="L1653" t="s">
        <v>1936</v>
      </c>
      <c r="M1653">
        <v>146</v>
      </c>
      <c r="N1653">
        <v>19.399999999999999</v>
      </c>
      <c r="P1653">
        <v>4</v>
      </c>
      <c r="Q1653">
        <v>5</v>
      </c>
      <c r="R1653">
        <v>30</v>
      </c>
      <c r="S1653">
        <v>287.76666259765602</v>
      </c>
      <c r="T1653" s="4">
        <v>54.466665903727197</v>
      </c>
      <c r="U1653">
        <v>1.7466666698455799</v>
      </c>
      <c r="V1653">
        <v>0.398333340883255</v>
      </c>
      <c r="X1653">
        <v>84.7</v>
      </c>
      <c r="AE1653">
        <v>1.6979999840259601</v>
      </c>
      <c r="AF1653">
        <v>0.79445999860763605</v>
      </c>
      <c r="AG1653">
        <v>49.654999375343301</v>
      </c>
      <c r="AH1653">
        <v>-33.134087829999999</v>
      </c>
      <c r="AJ1653" s="5">
        <f t="shared" si="51"/>
        <v>29.243227233495748</v>
      </c>
    </row>
    <row r="1654" spans="1:36" x14ac:dyDescent="0.25">
      <c r="A1654" t="s">
        <v>4022</v>
      </c>
      <c r="B1654" t="s">
        <v>4028</v>
      </c>
      <c r="C1654" t="s">
        <v>81</v>
      </c>
      <c r="D1654" t="str">
        <f t="shared" si="50"/>
        <v>Brosimum guianense</v>
      </c>
      <c r="E1654" t="s">
        <v>4041</v>
      </c>
      <c r="F1654" t="s">
        <v>89</v>
      </c>
      <c r="G1654">
        <v>79</v>
      </c>
      <c r="H1654">
        <v>222</v>
      </c>
      <c r="I1654">
        <v>3</v>
      </c>
      <c r="J1654">
        <v>5</v>
      </c>
      <c r="K1654" t="s">
        <v>38</v>
      </c>
      <c r="L1654" t="s">
        <v>4041</v>
      </c>
      <c r="M1654">
        <v>397</v>
      </c>
      <c r="N1654">
        <v>23.9</v>
      </c>
      <c r="O1654">
        <v>19</v>
      </c>
      <c r="P1654">
        <v>3</v>
      </c>
      <c r="Q1654">
        <v>1</v>
      </c>
      <c r="R1654">
        <v>14</v>
      </c>
      <c r="S1654">
        <v>227.56666564941401</v>
      </c>
      <c r="T1654" s="4">
        <v>49.366667429606103</v>
      </c>
      <c r="U1654">
        <v>2.1366666158040402</v>
      </c>
      <c r="V1654">
        <v>0.126333336035411</v>
      </c>
      <c r="X1654">
        <v>43.3</v>
      </c>
      <c r="Y1654" s="4">
        <v>0.73780000000000001</v>
      </c>
      <c r="AA1654">
        <v>5</v>
      </c>
      <c r="AE1654">
        <v>1.52</v>
      </c>
      <c r="AF1654">
        <v>1.3879999999999999</v>
      </c>
      <c r="AG1654">
        <v>44.45</v>
      </c>
      <c r="AH1654">
        <v>-31.425873970000001</v>
      </c>
      <c r="AJ1654" s="5">
        <f t="shared" si="51"/>
        <v>29.243421052631579</v>
      </c>
    </row>
    <row r="1655" spans="1:36" x14ac:dyDescent="0.25">
      <c r="A1655" t="s">
        <v>2042</v>
      </c>
      <c r="B1655" t="s">
        <v>2131</v>
      </c>
      <c r="C1655" t="s">
        <v>6384</v>
      </c>
      <c r="D1655" t="str">
        <f t="shared" si="50"/>
        <v>Tovomita sp, B6</v>
      </c>
      <c r="E1655" t="s">
        <v>2200</v>
      </c>
      <c r="F1655" t="s">
        <v>89</v>
      </c>
      <c r="G1655">
        <v>34</v>
      </c>
      <c r="H1655">
        <v>199</v>
      </c>
      <c r="I1655">
        <v>3</v>
      </c>
      <c r="J1655">
        <v>4</v>
      </c>
      <c r="K1655" t="s">
        <v>38</v>
      </c>
      <c r="L1655" t="s">
        <v>2200</v>
      </c>
      <c r="M1655">
        <v>171</v>
      </c>
      <c r="N1655">
        <v>11.5</v>
      </c>
      <c r="O1655">
        <v>16</v>
      </c>
      <c r="P1655">
        <v>2</v>
      </c>
      <c r="Q1655">
        <v>2</v>
      </c>
      <c r="R1655">
        <v>10</v>
      </c>
      <c r="S1655">
        <v>249.76666259765599</v>
      </c>
      <c r="T1655" s="4">
        <v>58.300000508626297</v>
      </c>
      <c r="U1655">
        <v>1.04666668176651</v>
      </c>
      <c r="V1655">
        <v>0.33466666936874401</v>
      </c>
      <c r="X1655">
        <v>91.2</v>
      </c>
      <c r="Y1655" s="4">
        <v>0.83099999999999996</v>
      </c>
      <c r="AA1655">
        <v>5</v>
      </c>
      <c r="AE1655">
        <v>1.72</v>
      </c>
      <c r="AF1655">
        <v>0.441</v>
      </c>
      <c r="AG1655">
        <v>50.33</v>
      </c>
      <c r="AH1655">
        <v>-33.190858110000001</v>
      </c>
      <c r="AJ1655" s="5">
        <f t="shared" si="51"/>
        <v>29.261627906976745</v>
      </c>
    </row>
    <row r="1656" spans="1:36" x14ac:dyDescent="0.25">
      <c r="A1656" t="s">
        <v>5559</v>
      </c>
      <c r="B1656" t="s">
        <v>5569</v>
      </c>
      <c r="C1656" t="s">
        <v>5570</v>
      </c>
      <c r="D1656" t="str">
        <f t="shared" si="50"/>
        <v>Qualea rosea</v>
      </c>
      <c r="E1656" t="s">
        <v>5582</v>
      </c>
      <c r="F1656" t="s">
        <v>42</v>
      </c>
      <c r="G1656">
        <v>84</v>
      </c>
      <c r="H1656">
        <v>379</v>
      </c>
      <c r="I1656">
        <v>3</v>
      </c>
      <c r="J1656">
        <v>5</v>
      </c>
      <c r="K1656" t="s">
        <v>38</v>
      </c>
      <c r="L1656" t="s">
        <v>5582</v>
      </c>
      <c r="M1656">
        <v>615</v>
      </c>
      <c r="N1656">
        <v>48</v>
      </c>
      <c r="O1656">
        <v>35</v>
      </c>
      <c r="P1656">
        <v>5</v>
      </c>
      <c r="Q1656">
        <v>4</v>
      </c>
      <c r="R1656">
        <v>35</v>
      </c>
      <c r="S1656">
        <v>333.13334147135402</v>
      </c>
      <c r="T1656" s="4">
        <v>70.900001525878906</v>
      </c>
      <c r="U1656">
        <v>1.81999997297923</v>
      </c>
      <c r="V1656">
        <v>0.65500001112619999</v>
      </c>
      <c r="X1656">
        <v>120.8</v>
      </c>
      <c r="Y1656" s="4">
        <v>0.6099</v>
      </c>
      <c r="Z1656">
        <v>0.70789999999999997</v>
      </c>
      <c r="AA1656">
        <v>12</v>
      </c>
      <c r="AB1656">
        <v>0.61599999999999999</v>
      </c>
      <c r="AC1656">
        <v>13.1305</v>
      </c>
      <c r="AD1656">
        <v>2.7825000000000002</v>
      </c>
      <c r="AE1656">
        <v>1.51899997144938</v>
      </c>
      <c r="AF1656">
        <v>2.1876599788665798</v>
      </c>
      <c r="AG1656">
        <v>44.466999173164403</v>
      </c>
      <c r="AH1656">
        <v>-29.757976979999999</v>
      </c>
      <c r="AJ1656" s="5">
        <f t="shared" si="51"/>
        <v>29.273864390356405</v>
      </c>
    </row>
    <row r="1657" spans="1:36" x14ac:dyDescent="0.25">
      <c r="A1657" t="s">
        <v>1661</v>
      </c>
      <c r="B1657" t="s">
        <v>1715</v>
      </c>
      <c r="C1657" t="s">
        <v>1723</v>
      </c>
      <c r="D1657" t="str">
        <f t="shared" si="50"/>
        <v>Hirtella bicornis var pubescens</v>
      </c>
      <c r="E1657" t="s">
        <v>1724</v>
      </c>
      <c r="F1657" t="s">
        <v>37</v>
      </c>
      <c r="G1657">
        <v>61</v>
      </c>
      <c r="H1657">
        <v>9</v>
      </c>
      <c r="I1657">
        <v>3</v>
      </c>
      <c r="J1657">
        <v>5</v>
      </c>
      <c r="K1657" t="s">
        <v>38</v>
      </c>
      <c r="L1657" t="s">
        <v>1724</v>
      </c>
      <c r="M1657">
        <v>128</v>
      </c>
      <c r="N1657">
        <v>15.8</v>
      </c>
      <c r="O1657">
        <v>17</v>
      </c>
      <c r="P1657">
        <v>3</v>
      </c>
      <c r="Q1657">
        <v>3</v>
      </c>
      <c r="R1657">
        <v>17</v>
      </c>
      <c r="S1657">
        <v>171.233332316081</v>
      </c>
      <c r="T1657" s="4">
        <v>48.3333333333333</v>
      </c>
      <c r="U1657">
        <v>1.9299999872843401</v>
      </c>
      <c r="V1657">
        <v>0.113333334525426</v>
      </c>
      <c r="X1657">
        <v>50.2</v>
      </c>
      <c r="Y1657" s="4">
        <v>0.74</v>
      </c>
      <c r="Z1657">
        <v>0.52</v>
      </c>
      <c r="AA1657">
        <v>2</v>
      </c>
      <c r="AB1657">
        <v>0.68499368429184004</v>
      </c>
      <c r="AC1657">
        <v>14.676500000000001</v>
      </c>
      <c r="AD1657">
        <v>0.77246320999999996</v>
      </c>
      <c r="AE1657">
        <v>1.61199998110533</v>
      </c>
      <c r="AF1657">
        <v>1.0724799633026101</v>
      </c>
      <c r="AG1657">
        <v>47.196000814437902</v>
      </c>
      <c r="AH1657">
        <v>-33.579204599999997</v>
      </c>
      <c r="AJ1657" s="5">
        <f t="shared" si="51"/>
        <v>29.277916481162823</v>
      </c>
    </row>
    <row r="1658" spans="1:36" x14ac:dyDescent="0.25">
      <c r="A1658" t="s">
        <v>2969</v>
      </c>
      <c r="B1658" t="s">
        <v>3400</v>
      </c>
      <c r="C1658" t="s">
        <v>3445</v>
      </c>
      <c r="D1658" t="str">
        <f t="shared" si="50"/>
        <v>Lecythis persistens</v>
      </c>
      <c r="E1658" t="s">
        <v>3497</v>
      </c>
      <c r="F1658" t="s">
        <v>116</v>
      </c>
      <c r="G1658">
        <v>190</v>
      </c>
      <c r="H1658">
        <v>56</v>
      </c>
      <c r="I1658">
        <v>3</v>
      </c>
      <c r="J1658">
        <v>5</v>
      </c>
      <c r="K1658" t="s">
        <v>38</v>
      </c>
      <c r="L1658" t="s">
        <v>3497</v>
      </c>
      <c r="M1658">
        <v>327</v>
      </c>
      <c r="N1658">
        <v>37.9</v>
      </c>
      <c r="O1658">
        <v>26</v>
      </c>
      <c r="P1658">
        <v>4</v>
      </c>
      <c r="Q1658">
        <v>4</v>
      </c>
      <c r="R1658">
        <v>26</v>
      </c>
      <c r="S1658">
        <v>343.33333333333297</v>
      </c>
      <c r="T1658" s="4">
        <v>59.899998982747398</v>
      </c>
      <c r="U1658">
        <v>2.5566666920979801</v>
      </c>
      <c r="V1658">
        <v>0.77733331918716397</v>
      </c>
      <c r="X1658">
        <v>131.80000000000001</v>
      </c>
      <c r="Y1658" s="4">
        <v>0.61080000000000001</v>
      </c>
      <c r="Z1658">
        <v>0.62809999999999999</v>
      </c>
      <c r="AB1658">
        <v>0.63800000000000001</v>
      </c>
      <c r="AC1658">
        <v>10.9735</v>
      </c>
      <c r="AD1658">
        <v>3.7</v>
      </c>
      <c r="AE1658">
        <v>1.7200000584125501</v>
      </c>
      <c r="AF1658">
        <v>4.5255799293518102</v>
      </c>
      <c r="AG1658">
        <v>50.363999605178797</v>
      </c>
      <c r="AH1658">
        <v>-30.440962209999999</v>
      </c>
      <c r="AJ1658" s="5">
        <f t="shared" si="51"/>
        <v>29.281394124870872</v>
      </c>
    </row>
    <row r="1659" spans="1:36" x14ac:dyDescent="0.25">
      <c r="A1659" t="s">
        <v>2969</v>
      </c>
      <c r="B1659" t="s">
        <v>3400</v>
      </c>
      <c r="C1659" t="s">
        <v>3445</v>
      </c>
      <c r="D1659" t="str">
        <f t="shared" si="50"/>
        <v>Lecythis persistens</v>
      </c>
      <c r="E1659" t="s">
        <v>3451</v>
      </c>
      <c r="F1659" t="s">
        <v>37</v>
      </c>
      <c r="G1659">
        <v>60</v>
      </c>
      <c r="H1659">
        <v>60</v>
      </c>
      <c r="I1659">
        <v>3</v>
      </c>
      <c r="J1659">
        <v>4</v>
      </c>
      <c r="K1659" t="s">
        <v>38</v>
      </c>
      <c r="L1659" t="s">
        <v>3451</v>
      </c>
      <c r="M1659">
        <v>327</v>
      </c>
      <c r="N1659">
        <v>16.2</v>
      </c>
      <c r="O1659">
        <v>18</v>
      </c>
      <c r="P1659">
        <v>3</v>
      </c>
      <c r="Q1659">
        <v>3</v>
      </c>
      <c r="R1659">
        <v>18</v>
      </c>
      <c r="S1659">
        <v>245.79999796549501</v>
      </c>
      <c r="T1659" s="4">
        <v>52.599999745686901</v>
      </c>
      <c r="U1659">
        <v>2.3633333841959598</v>
      </c>
      <c r="V1659">
        <v>0.55200000603993704</v>
      </c>
      <c r="X1659">
        <v>142.30000000000001</v>
      </c>
      <c r="Y1659" s="4">
        <v>0.67</v>
      </c>
      <c r="Z1659">
        <v>0.41</v>
      </c>
      <c r="AA1659">
        <v>5</v>
      </c>
      <c r="AB1659">
        <v>0.670823454856873</v>
      </c>
      <c r="AC1659">
        <v>10.6967</v>
      </c>
      <c r="AD1659">
        <v>1.2432950199999999</v>
      </c>
      <c r="AE1659">
        <v>1.8060000613331799</v>
      </c>
      <c r="AF1659">
        <v>2.4227199554443399</v>
      </c>
      <c r="AG1659">
        <v>52.885001897811897</v>
      </c>
      <c r="AH1659">
        <v>-34.186305609999998</v>
      </c>
      <c r="AJ1659" s="5">
        <f t="shared" si="51"/>
        <v>29.282945792799399</v>
      </c>
    </row>
    <row r="1660" spans="1:36" x14ac:dyDescent="0.25">
      <c r="A1660" t="s">
        <v>1187</v>
      </c>
      <c r="B1660" t="s">
        <v>1280</v>
      </c>
      <c r="C1660" t="s">
        <v>1281</v>
      </c>
      <c r="D1660" t="str">
        <f t="shared" si="50"/>
        <v>Eperua falcata</v>
      </c>
      <c r="E1660" t="s">
        <v>1319</v>
      </c>
      <c r="F1660" t="s">
        <v>89</v>
      </c>
      <c r="G1660">
        <v>3</v>
      </c>
      <c r="H1660">
        <v>206</v>
      </c>
      <c r="I1660">
        <v>3</v>
      </c>
      <c r="J1660">
        <v>5</v>
      </c>
      <c r="K1660" t="s">
        <v>38</v>
      </c>
      <c r="L1660" t="s">
        <v>1319</v>
      </c>
      <c r="M1660">
        <v>89</v>
      </c>
      <c r="N1660">
        <v>52</v>
      </c>
      <c r="O1660">
        <v>32</v>
      </c>
      <c r="P1660">
        <v>4</v>
      </c>
      <c r="Q1660">
        <v>4</v>
      </c>
      <c r="R1660">
        <v>22</v>
      </c>
      <c r="S1660">
        <v>138.69999694824199</v>
      </c>
      <c r="T1660" s="4">
        <v>45.699999491373703</v>
      </c>
      <c r="U1660">
        <v>1.16000000635783</v>
      </c>
      <c r="V1660">
        <v>0.25700000425179798</v>
      </c>
      <c r="X1660">
        <v>98.6</v>
      </c>
      <c r="Y1660" s="4">
        <v>0.57689999999999997</v>
      </c>
      <c r="AA1660">
        <v>9</v>
      </c>
      <c r="AE1660">
        <v>1.71</v>
      </c>
      <c r="AF1660">
        <v>-0.72699999999999998</v>
      </c>
      <c r="AG1660">
        <v>50.1</v>
      </c>
      <c r="AH1660">
        <v>-29.27878879</v>
      </c>
      <c r="AJ1660" s="5">
        <f t="shared" si="51"/>
        <v>29.298245614035089</v>
      </c>
    </row>
    <row r="1661" spans="1:36" x14ac:dyDescent="0.25">
      <c r="A1661" t="s">
        <v>822</v>
      </c>
      <c r="B1661" t="s">
        <v>849</v>
      </c>
      <c r="C1661" t="s">
        <v>872</v>
      </c>
      <c r="D1661" t="str">
        <f t="shared" si="50"/>
        <v>Protium decandrum</v>
      </c>
      <c r="E1661" t="s">
        <v>895</v>
      </c>
      <c r="F1661" t="s">
        <v>116</v>
      </c>
      <c r="G1661">
        <v>200</v>
      </c>
      <c r="H1661">
        <v>4</v>
      </c>
      <c r="I1661">
        <v>3</v>
      </c>
      <c r="J1661">
        <v>5</v>
      </c>
      <c r="K1661" t="s">
        <v>38</v>
      </c>
      <c r="L1661" t="s">
        <v>895</v>
      </c>
      <c r="M1661">
        <v>69</v>
      </c>
      <c r="N1661">
        <v>24.4</v>
      </c>
      <c r="O1661">
        <v>21</v>
      </c>
      <c r="P1661">
        <v>2</v>
      </c>
      <c r="Q1661">
        <v>2</v>
      </c>
      <c r="R1661">
        <v>8</v>
      </c>
      <c r="S1661">
        <v>204.53333536783899</v>
      </c>
      <c r="T1661" s="4">
        <v>61.766666412353501</v>
      </c>
      <c r="U1661">
        <v>2.1266666253407802</v>
      </c>
      <c r="V1661">
        <v>0.56966667373975099</v>
      </c>
      <c r="X1661">
        <v>197.2</v>
      </c>
      <c r="Y1661" s="4">
        <v>0.56859999999999999</v>
      </c>
      <c r="Z1661">
        <v>0.43630000000000002</v>
      </c>
      <c r="AB1661">
        <v>0.52900000000000003</v>
      </c>
      <c r="AC1661">
        <v>14.247999999999999</v>
      </c>
      <c r="AD1661">
        <v>2.3784999999999998</v>
      </c>
      <c r="AE1661">
        <v>1.61199998110533</v>
      </c>
      <c r="AF1661">
        <v>4.7872200012206996</v>
      </c>
      <c r="AG1661">
        <v>47.229000926017797</v>
      </c>
      <c r="AH1661">
        <v>-31.655714660000001</v>
      </c>
      <c r="AJ1661" s="5">
        <f t="shared" si="51"/>
        <v>29.298388014640924</v>
      </c>
    </row>
    <row r="1662" spans="1:36" x14ac:dyDescent="0.25">
      <c r="A1662" t="s">
        <v>2229</v>
      </c>
      <c r="B1662" t="s">
        <v>2230</v>
      </c>
      <c r="C1662" t="s">
        <v>2236</v>
      </c>
      <c r="D1662" t="str">
        <f t="shared" si="50"/>
        <v>Tapura capitulifera</v>
      </c>
      <c r="E1662" t="s">
        <v>2243</v>
      </c>
      <c r="F1662" t="s">
        <v>89</v>
      </c>
      <c r="G1662">
        <v>39</v>
      </c>
      <c r="H1662">
        <v>170</v>
      </c>
      <c r="I1662">
        <v>3</v>
      </c>
      <c r="J1662">
        <v>5</v>
      </c>
      <c r="K1662" t="s">
        <v>38</v>
      </c>
      <c r="L1662" t="s">
        <v>2243</v>
      </c>
      <c r="M1662">
        <v>183</v>
      </c>
      <c r="N1662">
        <v>13.7</v>
      </c>
      <c r="O1662">
        <v>15</v>
      </c>
      <c r="P1662">
        <v>4</v>
      </c>
      <c r="Q1662">
        <v>3</v>
      </c>
      <c r="R1662">
        <v>12</v>
      </c>
      <c r="S1662">
        <v>357.93332926432299</v>
      </c>
      <c r="T1662" s="4">
        <v>68.766666412353501</v>
      </c>
      <c r="U1662">
        <v>3.3433333237965899</v>
      </c>
      <c r="V1662">
        <v>0.463999996582667</v>
      </c>
      <c r="X1662">
        <v>93.5</v>
      </c>
      <c r="AE1662">
        <v>1.28</v>
      </c>
      <c r="AF1662">
        <v>1.369</v>
      </c>
      <c r="AG1662">
        <v>37.54</v>
      </c>
      <c r="AH1662">
        <v>-32.624713790000001</v>
      </c>
      <c r="AJ1662" s="5">
        <f t="shared" si="51"/>
        <v>29.328125</v>
      </c>
    </row>
    <row r="1663" spans="1:36" x14ac:dyDescent="0.25">
      <c r="A1663" t="s">
        <v>372</v>
      </c>
      <c r="B1663" t="s">
        <v>415</v>
      </c>
      <c r="C1663" t="s">
        <v>424</v>
      </c>
      <c r="D1663" t="str">
        <f t="shared" si="50"/>
        <v>Aspidosperma cruentum</v>
      </c>
      <c r="E1663" t="s">
        <v>429</v>
      </c>
      <c r="F1663" t="s">
        <v>116</v>
      </c>
      <c r="G1663">
        <v>133</v>
      </c>
      <c r="H1663">
        <v>20</v>
      </c>
      <c r="I1663">
        <v>3</v>
      </c>
      <c r="J1663">
        <v>5</v>
      </c>
      <c r="K1663" t="s">
        <v>38</v>
      </c>
      <c r="L1663" t="s">
        <v>429</v>
      </c>
      <c r="M1663">
        <v>27</v>
      </c>
      <c r="N1663">
        <v>10.8</v>
      </c>
      <c r="O1663">
        <v>13</v>
      </c>
      <c r="P1663">
        <v>2</v>
      </c>
      <c r="Q1663">
        <v>2</v>
      </c>
      <c r="R1663">
        <v>13</v>
      </c>
      <c r="S1663">
        <v>297.33333333333297</v>
      </c>
      <c r="T1663" s="4">
        <v>68.333332061767607</v>
      </c>
      <c r="U1663">
        <v>3.3366666634877502</v>
      </c>
      <c r="V1663">
        <v>2.75100000699361</v>
      </c>
      <c r="X1663">
        <v>870.5</v>
      </c>
      <c r="Y1663" s="4">
        <v>0.70540000000000003</v>
      </c>
      <c r="Z1663">
        <v>0.54700000000000004</v>
      </c>
      <c r="AA1663">
        <v>4</v>
      </c>
      <c r="AB1663">
        <v>0.73</v>
      </c>
      <c r="AC1663">
        <v>16.617999999999999</v>
      </c>
      <c r="AD1663">
        <v>4.9589999999999996</v>
      </c>
      <c r="AE1663">
        <v>1.6759999096393601</v>
      </c>
      <c r="AF1663">
        <v>4.7914900779724103</v>
      </c>
      <c r="AG1663">
        <v>49.171000719070399</v>
      </c>
      <c r="AH1663">
        <v>-30.59006209</v>
      </c>
      <c r="AJ1663" s="5">
        <f t="shared" si="51"/>
        <v>29.338307500058853</v>
      </c>
    </row>
    <row r="1664" spans="1:36" x14ac:dyDescent="0.25">
      <c r="A1664" t="s">
        <v>2042</v>
      </c>
      <c r="B1664" t="s">
        <v>2046</v>
      </c>
      <c r="C1664" t="s">
        <v>2047</v>
      </c>
      <c r="D1664" t="str">
        <f t="shared" si="50"/>
        <v>Moronobea coccinea</v>
      </c>
      <c r="E1664" t="s">
        <v>2059</v>
      </c>
      <c r="F1664" t="s">
        <v>89</v>
      </c>
      <c r="G1664">
        <v>59</v>
      </c>
      <c r="H1664">
        <v>184</v>
      </c>
      <c r="I1664">
        <v>3</v>
      </c>
      <c r="J1664">
        <v>5</v>
      </c>
      <c r="K1664" t="s">
        <v>38</v>
      </c>
      <c r="L1664" t="s">
        <v>2059</v>
      </c>
      <c r="M1664">
        <v>159</v>
      </c>
      <c r="N1664">
        <v>13.1</v>
      </c>
      <c r="O1664">
        <v>14</v>
      </c>
      <c r="P1664">
        <v>1</v>
      </c>
      <c r="Q1664">
        <v>1</v>
      </c>
      <c r="R1664">
        <v>11</v>
      </c>
      <c r="S1664">
        <v>234</v>
      </c>
      <c r="T1664" s="4">
        <v>64.099998474121094</v>
      </c>
      <c r="U1664">
        <v>0.88666667540868105</v>
      </c>
      <c r="V1664">
        <v>0.12833333512147299</v>
      </c>
      <c r="X1664">
        <v>52</v>
      </c>
      <c r="AE1664">
        <v>1.58</v>
      </c>
      <c r="AF1664">
        <v>0.29199999999999998</v>
      </c>
      <c r="AG1664">
        <v>46.36</v>
      </c>
      <c r="AH1664">
        <v>-32.201630539999996</v>
      </c>
      <c r="AJ1664" s="5">
        <f t="shared" si="51"/>
        <v>29.341772151898734</v>
      </c>
    </row>
    <row r="1665" spans="1:36" x14ac:dyDescent="0.25">
      <c r="A1665" t="s">
        <v>2042</v>
      </c>
      <c r="B1665" t="s">
        <v>2046</v>
      </c>
      <c r="C1665" t="s">
        <v>2047</v>
      </c>
      <c r="D1665" t="str">
        <f t="shared" si="50"/>
        <v>Moronobea coccinea</v>
      </c>
      <c r="E1665" t="s">
        <v>2051</v>
      </c>
      <c r="F1665" t="s">
        <v>89</v>
      </c>
      <c r="G1665">
        <v>37</v>
      </c>
      <c r="H1665">
        <v>190</v>
      </c>
      <c r="I1665">
        <v>3</v>
      </c>
      <c r="J1665">
        <v>5</v>
      </c>
      <c r="K1665" t="s">
        <v>38</v>
      </c>
      <c r="L1665" t="s">
        <v>2051</v>
      </c>
      <c r="M1665">
        <v>159</v>
      </c>
      <c r="N1665">
        <v>15.6</v>
      </c>
      <c r="O1665">
        <v>20</v>
      </c>
      <c r="P1665">
        <v>2</v>
      </c>
      <c r="Q1665">
        <v>2</v>
      </c>
      <c r="R1665">
        <v>14</v>
      </c>
      <c r="S1665">
        <v>238.233332316081</v>
      </c>
      <c r="T1665" s="4">
        <v>77.266667683919295</v>
      </c>
      <c r="U1665">
        <v>0.81666666269302401</v>
      </c>
      <c r="V1665">
        <v>0.14266666273275999</v>
      </c>
      <c r="X1665">
        <v>45.6</v>
      </c>
      <c r="AE1665">
        <v>1.66</v>
      </c>
      <c r="AF1665">
        <v>8.2000000000000003E-2</v>
      </c>
      <c r="AG1665">
        <v>48.72</v>
      </c>
      <c r="AH1665">
        <v>-32.870114039999997</v>
      </c>
      <c r="AJ1665" s="5">
        <f t="shared" si="51"/>
        <v>29.349397590361445</v>
      </c>
    </row>
    <row r="1666" spans="1:36" x14ac:dyDescent="0.25">
      <c r="A1666" t="s">
        <v>3692</v>
      </c>
      <c r="B1666" t="s">
        <v>3693</v>
      </c>
      <c r="C1666" t="s">
        <v>2587</v>
      </c>
      <c r="D1666" t="str">
        <f t="shared" ref="D1666:D1729" si="52">CONCATENATE(B1666," ",C1666)</f>
        <v>Carapa procera</v>
      </c>
      <c r="E1666" t="s">
        <v>3695</v>
      </c>
      <c r="F1666" t="s">
        <v>37</v>
      </c>
      <c r="G1666">
        <v>62</v>
      </c>
      <c r="H1666">
        <v>73</v>
      </c>
      <c r="I1666">
        <v>2</v>
      </c>
      <c r="J1666">
        <v>5</v>
      </c>
      <c r="K1666" t="s">
        <v>38</v>
      </c>
      <c r="L1666" t="s">
        <v>3695</v>
      </c>
      <c r="M1666">
        <v>341</v>
      </c>
      <c r="N1666">
        <v>26.6</v>
      </c>
      <c r="O1666">
        <v>29</v>
      </c>
      <c r="P1666">
        <v>5</v>
      </c>
      <c r="Q1666">
        <v>5</v>
      </c>
      <c r="R1666">
        <v>25</v>
      </c>
      <c r="S1666">
        <v>288.70001220703102</v>
      </c>
      <c r="T1666" s="4">
        <v>69.399997711181598</v>
      </c>
      <c r="U1666">
        <v>3.1900000572204599</v>
      </c>
      <c r="V1666">
        <v>3.3334999084472701</v>
      </c>
      <c r="X1666">
        <v>583.20000000000005</v>
      </c>
      <c r="AA1666">
        <v>4</v>
      </c>
      <c r="AE1666">
        <v>1.6659999266266801</v>
      </c>
      <c r="AF1666">
        <v>2.15155005455017</v>
      </c>
      <c r="AG1666">
        <v>48.897001147270203</v>
      </c>
      <c r="AH1666">
        <v>-31.53739229</v>
      </c>
      <c r="AJ1666" s="5">
        <f t="shared" ref="AJ1666:AJ1729" si="53">AG1666/AE1666</f>
        <v>29.349941957246628</v>
      </c>
    </row>
    <row r="1667" spans="1:36" x14ac:dyDescent="0.25">
      <c r="A1667" t="s">
        <v>4794</v>
      </c>
      <c r="B1667" t="s">
        <v>4845</v>
      </c>
      <c r="C1667" t="s">
        <v>4860</v>
      </c>
      <c r="D1667" t="str">
        <f t="shared" si="52"/>
        <v>Talisia praealta</v>
      </c>
      <c r="E1667" t="s">
        <v>4861</v>
      </c>
      <c r="F1667" t="s">
        <v>74</v>
      </c>
      <c r="G1667">
        <v>58</v>
      </c>
      <c r="H1667">
        <v>100</v>
      </c>
      <c r="I1667">
        <v>3</v>
      </c>
      <c r="J1667">
        <v>5</v>
      </c>
      <c r="K1667" t="s">
        <v>38</v>
      </c>
      <c r="L1667" t="s">
        <v>4861</v>
      </c>
      <c r="M1667">
        <v>521</v>
      </c>
      <c r="N1667">
        <v>79.5</v>
      </c>
      <c r="P1667">
        <v>5</v>
      </c>
      <c r="Q1667">
        <v>5</v>
      </c>
      <c r="R1667">
        <v>32</v>
      </c>
      <c r="S1667">
        <v>232.666666666667</v>
      </c>
      <c r="T1667" s="4">
        <v>60.366667429606103</v>
      </c>
      <c r="U1667">
        <v>1.6933333079020201</v>
      </c>
      <c r="V1667">
        <v>0.37400000790755</v>
      </c>
      <c r="X1667">
        <v>83.4</v>
      </c>
      <c r="Y1667" s="4">
        <v>0.69</v>
      </c>
      <c r="Z1667">
        <v>0.52</v>
      </c>
      <c r="AA1667">
        <v>5</v>
      </c>
      <c r="AB1667">
        <v>0.755</v>
      </c>
      <c r="AC1667">
        <v>12.289300000000001</v>
      </c>
      <c r="AD1667">
        <v>3.2949999999999999</v>
      </c>
      <c r="AE1667">
        <v>1.73599999397993</v>
      </c>
      <c r="AF1667">
        <v>1.04567003250122</v>
      </c>
      <c r="AG1667">
        <v>50.960999727249103</v>
      </c>
      <c r="AH1667">
        <v>-31.68591829</v>
      </c>
      <c r="AJ1667" s="5">
        <f t="shared" si="53"/>
        <v>29.355414691227391</v>
      </c>
    </row>
    <row r="1668" spans="1:36" x14ac:dyDescent="0.25">
      <c r="A1668" t="s">
        <v>2042</v>
      </c>
      <c r="B1668" t="s">
        <v>2046</v>
      </c>
      <c r="C1668" t="s">
        <v>2047</v>
      </c>
      <c r="D1668" t="str">
        <f t="shared" si="52"/>
        <v>Moronobea coccinea</v>
      </c>
      <c r="E1668" t="s">
        <v>2056</v>
      </c>
      <c r="F1668" t="s">
        <v>89</v>
      </c>
      <c r="G1668">
        <v>62</v>
      </c>
      <c r="H1668">
        <v>147</v>
      </c>
      <c r="I1668">
        <v>3</v>
      </c>
      <c r="J1668">
        <v>5</v>
      </c>
      <c r="K1668" t="s">
        <v>38</v>
      </c>
      <c r="L1668" t="s">
        <v>2056</v>
      </c>
      <c r="M1668">
        <v>159</v>
      </c>
      <c r="N1668">
        <v>25.8</v>
      </c>
      <c r="O1668">
        <v>20</v>
      </c>
      <c r="P1668">
        <v>2</v>
      </c>
      <c r="Q1668">
        <v>4</v>
      </c>
      <c r="R1668">
        <v>20</v>
      </c>
      <c r="S1668">
        <v>291.09999593099002</v>
      </c>
      <c r="T1668" s="4">
        <v>56.8333333333333</v>
      </c>
      <c r="U1668">
        <v>0.95999999841054295</v>
      </c>
      <c r="V1668">
        <v>0.155333335200946</v>
      </c>
      <c r="X1668">
        <v>45.5</v>
      </c>
      <c r="AE1668">
        <v>1.59</v>
      </c>
      <c r="AF1668">
        <v>-3.2480000000000002</v>
      </c>
      <c r="AG1668">
        <v>46.76</v>
      </c>
      <c r="AH1668">
        <v>-31.053261509999999</v>
      </c>
      <c r="AJ1668" s="5">
        <f t="shared" si="53"/>
        <v>29.408805031446537</v>
      </c>
    </row>
    <row r="1669" spans="1:36" x14ac:dyDescent="0.25">
      <c r="A1669" t="s">
        <v>4111</v>
      </c>
      <c r="B1669" t="s">
        <v>4112</v>
      </c>
      <c r="C1669" t="s">
        <v>3276</v>
      </c>
      <c r="D1669" t="str">
        <f t="shared" si="52"/>
        <v>Iryanthera sagotiana</v>
      </c>
      <c r="E1669" t="s">
        <v>4151</v>
      </c>
      <c r="F1669" t="s">
        <v>37</v>
      </c>
      <c r="G1669">
        <v>87</v>
      </c>
      <c r="H1669">
        <v>31</v>
      </c>
      <c r="I1669">
        <v>3</v>
      </c>
      <c r="J1669">
        <v>5</v>
      </c>
      <c r="K1669" t="s">
        <v>38</v>
      </c>
      <c r="L1669" t="s">
        <v>4151</v>
      </c>
      <c r="M1669">
        <v>412</v>
      </c>
      <c r="N1669">
        <v>20.399999999999999</v>
      </c>
      <c r="O1669">
        <v>21</v>
      </c>
      <c r="P1669">
        <v>3</v>
      </c>
      <c r="Q1669">
        <v>3</v>
      </c>
      <c r="R1669">
        <v>15</v>
      </c>
      <c r="S1669">
        <v>269.90000406900998</v>
      </c>
      <c r="T1669" s="4">
        <v>63.300000508626297</v>
      </c>
      <c r="U1669">
        <v>0.986666679382324</v>
      </c>
      <c r="V1669">
        <v>0.362666666507721</v>
      </c>
      <c r="X1669">
        <v>107.9</v>
      </c>
      <c r="AA1669">
        <v>7</v>
      </c>
      <c r="AE1669">
        <v>1.85100007802248</v>
      </c>
      <c r="AF1669">
        <v>1.6984499692916899</v>
      </c>
      <c r="AG1669">
        <v>54.480999708175702</v>
      </c>
      <c r="AH1669">
        <v>-32.529308810000003</v>
      </c>
      <c r="AJ1669" s="5">
        <f t="shared" si="53"/>
        <v>29.433277910166595</v>
      </c>
    </row>
    <row r="1670" spans="1:36" x14ac:dyDescent="0.25">
      <c r="A1670" t="s">
        <v>517</v>
      </c>
      <c r="B1670" t="s">
        <v>518</v>
      </c>
      <c r="C1670" t="s">
        <v>519</v>
      </c>
      <c r="D1670" t="str">
        <f t="shared" si="52"/>
        <v>Schefflera decaphylla</v>
      </c>
      <c r="E1670" t="s">
        <v>520</v>
      </c>
      <c r="F1670" t="s">
        <v>42</v>
      </c>
      <c r="G1670">
        <v>39</v>
      </c>
      <c r="H1670">
        <v>374</v>
      </c>
      <c r="I1670">
        <v>3</v>
      </c>
      <c r="J1670">
        <v>5</v>
      </c>
      <c r="K1670" t="s">
        <v>38</v>
      </c>
      <c r="L1670" t="s">
        <v>520</v>
      </c>
      <c r="M1670">
        <v>38</v>
      </c>
      <c r="N1670">
        <v>23.6</v>
      </c>
      <c r="O1670">
        <v>28</v>
      </c>
      <c r="P1670">
        <v>4</v>
      </c>
      <c r="Q1670">
        <v>4</v>
      </c>
      <c r="R1670">
        <v>28</v>
      </c>
      <c r="S1670">
        <v>319.23333740234398</v>
      </c>
      <c r="T1670" s="4">
        <v>65.133331298828097</v>
      </c>
      <c r="U1670">
        <v>2.0599999825159698</v>
      </c>
      <c r="V1670">
        <v>1.35333335399628</v>
      </c>
      <c r="X1670">
        <v>291.7</v>
      </c>
      <c r="Y1670" s="4">
        <v>0.50409999999999999</v>
      </c>
      <c r="Z1670">
        <v>0.63959999999999995</v>
      </c>
      <c r="AA1670">
        <v>3</v>
      </c>
      <c r="AB1670">
        <v>0.51900000000000002</v>
      </c>
      <c r="AC1670">
        <v>25.263999999999999</v>
      </c>
      <c r="AD1670">
        <v>6.7545000000000002</v>
      </c>
      <c r="AE1670">
        <v>1.73899997025728</v>
      </c>
      <c r="AF1670">
        <v>1.23082995414734</v>
      </c>
      <c r="AG1670">
        <v>51.191002130508402</v>
      </c>
      <c r="AH1670">
        <v>-31.427398109999999</v>
      </c>
      <c r="AJ1670" s="5">
        <f t="shared" si="53"/>
        <v>29.437034506064332</v>
      </c>
    </row>
    <row r="1671" spans="1:36" x14ac:dyDescent="0.25">
      <c r="A1671" t="s">
        <v>2229</v>
      </c>
      <c r="B1671" t="s">
        <v>2230</v>
      </c>
      <c r="C1671" t="s">
        <v>2236</v>
      </c>
      <c r="D1671" t="str">
        <f t="shared" si="52"/>
        <v>Tapura capitulifera</v>
      </c>
      <c r="E1671" t="s">
        <v>2246</v>
      </c>
      <c r="F1671" t="s">
        <v>89</v>
      </c>
      <c r="G1671">
        <v>52</v>
      </c>
      <c r="H1671">
        <v>137</v>
      </c>
      <c r="I1671">
        <v>3</v>
      </c>
      <c r="J1671">
        <v>5</v>
      </c>
      <c r="K1671" t="s">
        <v>38</v>
      </c>
      <c r="L1671" t="s">
        <v>2246</v>
      </c>
      <c r="M1671">
        <v>183</v>
      </c>
      <c r="N1671">
        <v>25.5</v>
      </c>
      <c r="O1671">
        <v>20</v>
      </c>
      <c r="P1671">
        <v>4</v>
      </c>
      <c r="Q1671">
        <v>3</v>
      </c>
      <c r="R1671">
        <v>16</v>
      </c>
      <c r="S1671">
        <v>393.80000813802098</v>
      </c>
      <c r="T1671" s="4">
        <v>73.866666158040402</v>
      </c>
      <c r="U1671">
        <v>3.2233332792917899</v>
      </c>
      <c r="V1671">
        <v>0.33366666237513198</v>
      </c>
      <c r="X1671">
        <v>59.2</v>
      </c>
      <c r="AE1671">
        <v>1.33</v>
      </c>
      <c r="AF1671">
        <v>0.90500000000000003</v>
      </c>
      <c r="AG1671">
        <v>39.159999999999997</v>
      </c>
      <c r="AH1671">
        <v>-30.851310489999999</v>
      </c>
      <c r="AJ1671" s="5">
        <f t="shared" si="53"/>
        <v>29.443609022556387</v>
      </c>
    </row>
    <row r="1672" spans="1:36" x14ac:dyDescent="0.25">
      <c r="A1672" t="s">
        <v>4889</v>
      </c>
      <c r="B1672" t="s">
        <v>5067</v>
      </c>
      <c r="C1672" t="s">
        <v>4370</v>
      </c>
      <c r="D1672" t="str">
        <f t="shared" si="52"/>
        <v>Pouteria decorticans</v>
      </c>
      <c r="E1672" t="s">
        <v>5104</v>
      </c>
      <c r="F1672" t="s">
        <v>116</v>
      </c>
      <c r="G1672">
        <v>125</v>
      </c>
      <c r="H1672">
        <v>65</v>
      </c>
      <c r="I1672">
        <v>3</v>
      </c>
      <c r="J1672">
        <v>5</v>
      </c>
      <c r="K1672" t="s">
        <v>38</v>
      </c>
      <c r="L1672" t="s">
        <v>5104</v>
      </c>
      <c r="M1672">
        <v>555</v>
      </c>
      <c r="N1672">
        <v>16.100000000000001</v>
      </c>
      <c r="O1672">
        <v>20</v>
      </c>
      <c r="P1672">
        <v>3</v>
      </c>
      <c r="Q1672">
        <v>3</v>
      </c>
      <c r="R1672">
        <v>20</v>
      </c>
      <c r="S1672">
        <v>226.89999898274701</v>
      </c>
      <c r="T1672" s="4">
        <v>60.100001017252602</v>
      </c>
      <c r="U1672">
        <v>1.8933333158493</v>
      </c>
      <c r="V1672">
        <v>0.76600001255671202</v>
      </c>
      <c r="X1672">
        <v>195.6</v>
      </c>
      <c r="AE1672">
        <v>1.73</v>
      </c>
      <c r="AF1672">
        <v>3.9860000000000002</v>
      </c>
      <c r="AG1672">
        <v>50.94</v>
      </c>
      <c r="AH1672">
        <v>-33.322212489999998</v>
      </c>
      <c r="AJ1672" s="5">
        <f t="shared" si="53"/>
        <v>29.445086705202311</v>
      </c>
    </row>
    <row r="1673" spans="1:36" x14ac:dyDescent="0.25">
      <c r="A1673" t="s">
        <v>1187</v>
      </c>
      <c r="B1673" t="s">
        <v>1280</v>
      </c>
      <c r="C1673" t="s">
        <v>1363</v>
      </c>
      <c r="D1673" t="str">
        <f t="shared" si="52"/>
        <v>Eperua grandiflora</v>
      </c>
      <c r="E1673" t="s">
        <v>1387</v>
      </c>
      <c r="F1673" t="s">
        <v>89</v>
      </c>
      <c r="G1673">
        <v>100</v>
      </c>
      <c r="H1673">
        <v>155</v>
      </c>
      <c r="I1673">
        <v>3</v>
      </c>
      <c r="J1673">
        <v>5</v>
      </c>
      <c r="K1673" t="s">
        <v>38</v>
      </c>
      <c r="L1673" t="s">
        <v>1387</v>
      </c>
      <c r="M1673">
        <v>90</v>
      </c>
      <c r="N1673">
        <v>20.100000000000001</v>
      </c>
      <c r="O1673">
        <v>22</v>
      </c>
      <c r="P1673">
        <v>4</v>
      </c>
      <c r="Q1673">
        <v>2</v>
      </c>
      <c r="R1673">
        <v>12</v>
      </c>
      <c r="S1673">
        <v>209.56666564941401</v>
      </c>
      <c r="T1673" s="4">
        <v>59.6666666666667</v>
      </c>
      <c r="U1673">
        <v>2.08999999364217</v>
      </c>
      <c r="V1673">
        <v>0.34533333778381298</v>
      </c>
      <c r="X1673">
        <v>104.6</v>
      </c>
      <c r="AE1673">
        <v>1.65</v>
      </c>
      <c r="AF1673">
        <v>-0.748</v>
      </c>
      <c r="AG1673">
        <v>48.64</v>
      </c>
      <c r="AH1673">
        <v>-32.997977689999999</v>
      </c>
      <c r="AJ1673" s="5">
        <f t="shared" si="53"/>
        <v>29.47878787878788</v>
      </c>
    </row>
    <row r="1674" spans="1:36" x14ac:dyDescent="0.25">
      <c r="A1674" t="s">
        <v>1606</v>
      </c>
      <c r="B1674" t="s">
        <v>1633</v>
      </c>
      <c r="C1674" t="s">
        <v>6356</v>
      </c>
      <c r="D1674" t="str">
        <f t="shared" si="52"/>
        <v>Maytenus sp, B1</v>
      </c>
      <c r="E1674" t="s">
        <v>1654</v>
      </c>
      <c r="F1674" t="s">
        <v>116</v>
      </c>
      <c r="G1674">
        <v>122</v>
      </c>
      <c r="H1674">
        <v>72</v>
      </c>
      <c r="I1674">
        <v>3</v>
      </c>
      <c r="J1674">
        <v>4</v>
      </c>
      <c r="K1674" t="s">
        <v>38</v>
      </c>
      <c r="L1674" t="s">
        <v>1654</v>
      </c>
      <c r="M1674">
        <v>115</v>
      </c>
      <c r="N1674">
        <v>14.9</v>
      </c>
      <c r="O1674">
        <v>12</v>
      </c>
      <c r="P1674">
        <v>3</v>
      </c>
      <c r="Q1674">
        <v>3</v>
      </c>
      <c r="R1674">
        <v>12</v>
      </c>
      <c r="S1674">
        <v>275.56667073567701</v>
      </c>
      <c r="T1674" s="4">
        <v>57.800000508626297</v>
      </c>
      <c r="U1674">
        <v>1.78999996185303</v>
      </c>
      <c r="V1674">
        <v>0.39866666992505401</v>
      </c>
      <c r="X1674">
        <v>119.6</v>
      </c>
      <c r="Y1674" s="4">
        <v>0.6633</v>
      </c>
      <c r="Z1674">
        <v>0.71430000000000005</v>
      </c>
      <c r="AA1674">
        <v>2</v>
      </c>
      <c r="AB1674">
        <v>0.71499999999999997</v>
      </c>
      <c r="AC1674">
        <v>14.0625</v>
      </c>
      <c r="AD1674">
        <v>1.2315</v>
      </c>
      <c r="AE1674">
        <v>1.6</v>
      </c>
      <c r="AF1674">
        <v>4.101</v>
      </c>
      <c r="AG1674">
        <v>47.17</v>
      </c>
      <c r="AH1674">
        <v>-34.17168247</v>
      </c>
      <c r="AJ1674" s="5">
        <f t="shared" si="53"/>
        <v>29.481249999999999</v>
      </c>
    </row>
    <row r="1675" spans="1:36" x14ac:dyDescent="0.25">
      <c r="A1675" t="s">
        <v>1661</v>
      </c>
      <c r="B1675" t="s">
        <v>1715</v>
      </c>
      <c r="C1675" t="s">
        <v>1716</v>
      </c>
      <c r="D1675" t="str">
        <f t="shared" si="52"/>
        <v>Hirtella araguariensis</v>
      </c>
      <c r="E1675" t="s">
        <v>1717</v>
      </c>
      <c r="F1675" t="s">
        <v>116</v>
      </c>
      <c r="G1675">
        <v>135</v>
      </c>
      <c r="H1675">
        <v>41</v>
      </c>
      <c r="I1675">
        <v>3</v>
      </c>
      <c r="J1675">
        <v>5</v>
      </c>
      <c r="K1675" t="s">
        <v>38</v>
      </c>
      <c r="L1675" t="s">
        <v>1717</v>
      </c>
      <c r="M1675">
        <v>125</v>
      </c>
      <c r="P1675">
        <v>1</v>
      </c>
      <c r="Q1675">
        <v>1</v>
      </c>
      <c r="R1675">
        <v>3</v>
      </c>
      <c r="S1675">
        <v>197.56666564941401</v>
      </c>
      <c r="T1675" s="4">
        <v>55.433334350585902</v>
      </c>
      <c r="U1675">
        <v>2.0866666237513201</v>
      </c>
      <c r="V1675">
        <v>0.46833333373069802</v>
      </c>
      <c r="X1675">
        <v>175.2</v>
      </c>
      <c r="AB1675">
        <v>0.58099999999999996</v>
      </c>
      <c r="AE1675">
        <v>1.3609999790787699</v>
      </c>
      <c r="AF1675">
        <v>0.36384001374244701</v>
      </c>
      <c r="AG1675">
        <v>40.130999684333801</v>
      </c>
      <c r="AH1675">
        <v>-34.931773059999998</v>
      </c>
      <c r="AJ1675" s="5">
        <f t="shared" si="53"/>
        <v>29.486407274963785</v>
      </c>
    </row>
    <row r="1676" spans="1:36" x14ac:dyDescent="0.25">
      <c r="A1676" t="s">
        <v>2783</v>
      </c>
      <c r="B1676" t="s">
        <v>2885</v>
      </c>
      <c r="C1676" t="s">
        <v>2886</v>
      </c>
      <c r="D1676" t="str">
        <f t="shared" si="52"/>
        <v>Sextonia rubra</v>
      </c>
      <c r="E1676" t="s">
        <v>2901</v>
      </c>
      <c r="F1676" t="s">
        <v>42</v>
      </c>
      <c r="G1676">
        <v>88</v>
      </c>
      <c r="H1676">
        <v>394</v>
      </c>
      <c r="I1676">
        <v>3</v>
      </c>
      <c r="J1676">
        <v>5</v>
      </c>
      <c r="K1676" t="s">
        <v>38</v>
      </c>
      <c r="L1676" t="s">
        <v>2901</v>
      </c>
      <c r="M1676">
        <v>299</v>
      </c>
      <c r="N1676">
        <v>85.5</v>
      </c>
      <c r="O1676">
        <v>31</v>
      </c>
      <c r="P1676">
        <v>5</v>
      </c>
      <c r="Q1676">
        <v>5</v>
      </c>
      <c r="R1676">
        <v>31</v>
      </c>
      <c r="S1676">
        <v>324.09999593099002</v>
      </c>
      <c r="T1676" s="4">
        <v>71.5</v>
      </c>
      <c r="U1676">
        <v>1.7199999888738</v>
      </c>
      <c r="V1676">
        <v>0.89599998792012503</v>
      </c>
      <c r="X1676">
        <v>179.5</v>
      </c>
      <c r="Y1676" s="4">
        <v>0.46229999999999999</v>
      </c>
      <c r="Z1676">
        <v>1.1206</v>
      </c>
      <c r="AA1676">
        <v>28</v>
      </c>
      <c r="AB1676">
        <v>0.56699999999999995</v>
      </c>
      <c r="AC1676">
        <v>12.635999999999999</v>
      </c>
      <c r="AD1676">
        <v>4.234</v>
      </c>
      <c r="AE1676">
        <v>1.7570000141859099</v>
      </c>
      <c r="AF1676">
        <v>-0.71639001369476296</v>
      </c>
      <c r="AG1676">
        <v>51.814001798629803</v>
      </c>
      <c r="AH1676">
        <v>-29.42373005</v>
      </c>
      <c r="AJ1676" s="5">
        <f t="shared" si="53"/>
        <v>29.49004062623036</v>
      </c>
    </row>
    <row r="1677" spans="1:36" x14ac:dyDescent="0.25">
      <c r="A1677" t="s">
        <v>4889</v>
      </c>
      <c r="B1677" t="s">
        <v>4958</v>
      </c>
      <c r="C1677" t="s">
        <v>4959</v>
      </c>
      <c r="D1677" t="str">
        <f t="shared" si="52"/>
        <v>Manilkara bidentata</v>
      </c>
      <c r="E1677" t="s">
        <v>4976</v>
      </c>
      <c r="F1677" t="s">
        <v>116</v>
      </c>
      <c r="G1677">
        <v>185</v>
      </c>
      <c r="H1677">
        <v>71</v>
      </c>
      <c r="I1677">
        <v>3</v>
      </c>
      <c r="J1677">
        <v>5</v>
      </c>
      <c r="K1677" t="s">
        <v>38</v>
      </c>
      <c r="L1677" t="s">
        <v>4976</v>
      </c>
      <c r="M1677">
        <v>537</v>
      </c>
      <c r="N1677">
        <v>61.2</v>
      </c>
      <c r="O1677">
        <v>38</v>
      </c>
      <c r="P1677">
        <v>4</v>
      </c>
      <c r="Q1677">
        <v>4</v>
      </c>
      <c r="R1677">
        <v>25</v>
      </c>
      <c r="S1677">
        <v>299.13334147135402</v>
      </c>
      <c r="T1677" s="4">
        <v>65.1666666666667</v>
      </c>
      <c r="U1677">
        <v>2.1266666253407802</v>
      </c>
      <c r="V1677">
        <v>1.40266668796539</v>
      </c>
      <c r="X1677">
        <v>368.8</v>
      </c>
      <c r="Y1677" s="4">
        <v>0.80500000000000005</v>
      </c>
      <c r="Z1677">
        <v>0.44740000000000002</v>
      </c>
      <c r="AA1677">
        <v>12</v>
      </c>
      <c r="AB1677">
        <v>0.57299999999999995</v>
      </c>
      <c r="AC1677">
        <v>11.8035</v>
      </c>
      <c r="AD1677">
        <v>4.2575000000000003</v>
      </c>
      <c r="AE1677">
        <v>1.62099990993738</v>
      </c>
      <c r="AF1677">
        <v>4.1115398406982404</v>
      </c>
      <c r="AG1677">
        <v>47.835999727249103</v>
      </c>
      <c r="AH1677">
        <v>-32.884030600000003</v>
      </c>
      <c r="AJ1677" s="5">
        <f t="shared" si="53"/>
        <v>29.510180373234586</v>
      </c>
    </row>
    <row r="1678" spans="1:36" x14ac:dyDescent="0.25">
      <c r="A1678" t="s">
        <v>1661</v>
      </c>
      <c r="B1678" t="s">
        <v>1715</v>
      </c>
      <c r="C1678" t="s">
        <v>1741</v>
      </c>
      <c r="D1678" t="str">
        <f t="shared" si="52"/>
        <v>Hirtella suffulta</v>
      </c>
      <c r="E1678" t="s">
        <v>1742</v>
      </c>
      <c r="F1678" t="s">
        <v>42</v>
      </c>
      <c r="G1678">
        <v>29</v>
      </c>
      <c r="H1678">
        <v>373</v>
      </c>
      <c r="I1678">
        <v>3</v>
      </c>
      <c r="J1678">
        <v>5</v>
      </c>
      <c r="K1678" t="s">
        <v>38</v>
      </c>
      <c r="L1678" t="s">
        <v>1742</v>
      </c>
      <c r="M1678">
        <v>132</v>
      </c>
      <c r="N1678">
        <v>12</v>
      </c>
      <c r="O1678">
        <v>15</v>
      </c>
      <c r="P1678">
        <v>3</v>
      </c>
      <c r="Q1678">
        <v>3</v>
      </c>
      <c r="R1678">
        <v>15</v>
      </c>
      <c r="S1678">
        <v>224.766667683919</v>
      </c>
      <c r="T1678" s="4">
        <v>50.199999491373703</v>
      </c>
      <c r="U1678">
        <v>2.0266666809717799</v>
      </c>
      <c r="V1678">
        <v>0.33133332928021703</v>
      </c>
      <c r="X1678">
        <v>84.2</v>
      </c>
      <c r="Y1678" s="4">
        <v>0.75749999999999995</v>
      </c>
      <c r="Z1678">
        <v>0.28770000000000001</v>
      </c>
      <c r="AB1678">
        <v>0.73299999999999998</v>
      </c>
      <c r="AC1678">
        <v>9.2355</v>
      </c>
      <c r="AD1678">
        <v>1.3494999999999999</v>
      </c>
      <c r="AE1678">
        <v>1.5279999934136901</v>
      </c>
      <c r="AF1678">
        <v>1.2804600000381501</v>
      </c>
      <c r="AG1678">
        <v>45.129001140594497</v>
      </c>
      <c r="AH1678">
        <v>-32.109290629999997</v>
      </c>
      <c r="AJ1678" s="5">
        <f t="shared" si="53"/>
        <v>29.534686737643387</v>
      </c>
    </row>
    <row r="1679" spans="1:36" x14ac:dyDescent="0.25">
      <c r="A1679" t="s">
        <v>2969</v>
      </c>
      <c r="B1679" t="s">
        <v>3400</v>
      </c>
      <c r="C1679" t="s">
        <v>3445</v>
      </c>
      <c r="D1679" t="str">
        <f t="shared" si="52"/>
        <v>Lecythis persistens</v>
      </c>
      <c r="E1679" t="s">
        <v>3496</v>
      </c>
      <c r="F1679" t="s">
        <v>116</v>
      </c>
      <c r="G1679">
        <v>181</v>
      </c>
      <c r="H1679">
        <v>56</v>
      </c>
      <c r="I1679">
        <v>3</v>
      </c>
      <c r="J1679">
        <v>5</v>
      </c>
      <c r="K1679" t="s">
        <v>38</v>
      </c>
      <c r="L1679" t="s">
        <v>3496</v>
      </c>
      <c r="M1679">
        <v>327</v>
      </c>
      <c r="N1679">
        <v>18.7</v>
      </c>
      <c r="O1679">
        <v>22</v>
      </c>
      <c r="P1679">
        <v>2</v>
      </c>
      <c r="Q1679">
        <v>3</v>
      </c>
      <c r="R1679">
        <v>22</v>
      </c>
      <c r="S1679">
        <v>356.66666666666703</v>
      </c>
      <c r="T1679" s="4">
        <v>53.733333587646499</v>
      </c>
      <c r="U1679">
        <v>3.4466666380564401</v>
      </c>
      <c r="V1679">
        <v>1.2023333708445201</v>
      </c>
      <c r="Y1679" s="4">
        <v>0.75480000000000003</v>
      </c>
      <c r="Z1679">
        <v>0.4375</v>
      </c>
      <c r="AB1679">
        <v>0.67200000000000004</v>
      </c>
      <c r="AC1679">
        <v>8.3815000000000008</v>
      </c>
      <c r="AD1679">
        <v>2.7014999999999998</v>
      </c>
      <c r="AE1679">
        <v>1.7270000651478801</v>
      </c>
      <c r="AF1679">
        <v>3.9299299716949498</v>
      </c>
      <c r="AG1679">
        <v>51.020002365112298</v>
      </c>
      <c r="AH1679">
        <v>-31.77611082</v>
      </c>
      <c r="AJ1679" s="5">
        <f t="shared" si="53"/>
        <v>29.542559606529917</v>
      </c>
    </row>
    <row r="1680" spans="1:36" x14ac:dyDescent="0.25">
      <c r="A1680" t="s">
        <v>1661</v>
      </c>
      <c r="B1680" t="s">
        <v>1747</v>
      </c>
      <c r="C1680" t="s">
        <v>122</v>
      </c>
      <c r="D1680" t="str">
        <f t="shared" si="52"/>
        <v>Licania IND</v>
      </c>
      <c r="E1680" t="s">
        <v>2024</v>
      </c>
      <c r="F1680" t="s">
        <v>42</v>
      </c>
      <c r="G1680">
        <v>31</v>
      </c>
      <c r="H1680">
        <v>379</v>
      </c>
      <c r="I1680">
        <v>3</v>
      </c>
      <c r="J1680">
        <v>2</v>
      </c>
      <c r="K1680" t="s">
        <v>38</v>
      </c>
      <c r="L1680" t="s">
        <v>2024</v>
      </c>
      <c r="M1680">
        <v>138</v>
      </c>
      <c r="N1680">
        <v>42.2</v>
      </c>
      <c r="O1680">
        <v>27</v>
      </c>
      <c r="P1680">
        <v>5</v>
      </c>
      <c r="Q1680">
        <v>5</v>
      </c>
      <c r="R1680">
        <v>27</v>
      </c>
      <c r="S1680">
        <v>278.90000406900998</v>
      </c>
      <c r="T1680" s="4">
        <v>56.633332570393897</v>
      </c>
      <c r="U1680">
        <v>1.8633333841959601</v>
      </c>
      <c r="V1680">
        <v>0.25433333218097698</v>
      </c>
      <c r="X1680">
        <v>52.5</v>
      </c>
      <c r="Y1680" s="4">
        <v>0.81110000000000004</v>
      </c>
      <c r="Z1680">
        <v>0.44080000000000003</v>
      </c>
      <c r="AA1680">
        <v>7</v>
      </c>
      <c r="AB1680">
        <v>0.73299999999999998</v>
      </c>
      <c r="AC1680">
        <v>10.441000000000001</v>
      </c>
      <c r="AD1680">
        <v>3.1425000000000001</v>
      </c>
      <c r="AE1680">
        <v>1.6860000789165499</v>
      </c>
      <c r="AF1680">
        <v>2.05644011497498</v>
      </c>
      <c r="AG1680">
        <v>49.8089998960495</v>
      </c>
      <c r="AH1680">
        <v>-30.95131241</v>
      </c>
      <c r="AJ1680" s="5">
        <f t="shared" si="53"/>
        <v>29.542703181875023</v>
      </c>
    </row>
    <row r="1681" spans="1:36" x14ac:dyDescent="0.25">
      <c r="A1681" t="s">
        <v>822</v>
      </c>
      <c r="B1681" t="s">
        <v>1144</v>
      </c>
      <c r="C1681" t="s">
        <v>1145</v>
      </c>
      <c r="D1681" t="str">
        <f t="shared" si="52"/>
        <v>Tetragastris altissima</v>
      </c>
      <c r="E1681" t="s">
        <v>1156</v>
      </c>
      <c r="F1681" t="s">
        <v>116</v>
      </c>
      <c r="G1681">
        <v>184</v>
      </c>
      <c r="H1681">
        <v>5</v>
      </c>
      <c r="I1681">
        <v>3</v>
      </c>
      <c r="J1681">
        <v>5</v>
      </c>
      <c r="K1681" t="s">
        <v>38</v>
      </c>
      <c r="L1681" t="s">
        <v>1156</v>
      </c>
      <c r="M1681">
        <v>81</v>
      </c>
      <c r="N1681">
        <v>16.3</v>
      </c>
      <c r="O1681">
        <v>14</v>
      </c>
      <c r="P1681">
        <v>3</v>
      </c>
      <c r="Q1681">
        <v>3</v>
      </c>
      <c r="R1681">
        <v>14</v>
      </c>
      <c r="S1681">
        <v>182.10000101725299</v>
      </c>
      <c r="T1681" s="4">
        <v>50</v>
      </c>
      <c r="U1681">
        <v>2.2033333381017099</v>
      </c>
      <c r="V1681">
        <v>0.48966667056083701</v>
      </c>
      <c r="X1681">
        <v>186.1</v>
      </c>
      <c r="Y1681" s="4">
        <v>0.66259999999999997</v>
      </c>
      <c r="Z1681">
        <v>0.49840000000000001</v>
      </c>
      <c r="AA1681">
        <v>1</v>
      </c>
      <c r="AB1681">
        <v>0.60399999999999998</v>
      </c>
      <c r="AC1681">
        <v>11.7</v>
      </c>
      <c r="AD1681">
        <v>1.5920000000000001</v>
      </c>
      <c r="AE1681">
        <v>1.5760000795125999</v>
      </c>
      <c r="AF1681">
        <v>3.9679799079895002</v>
      </c>
      <c r="AG1681">
        <v>46.571999788284302</v>
      </c>
      <c r="AH1681">
        <v>-33.798683500000003</v>
      </c>
      <c r="AJ1681" s="5">
        <f t="shared" si="53"/>
        <v>29.550759796082843</v>
      </c>
    </row>
    <row r="1682" spans="1:36" x14ac:dyDescent="0.25">
      <c r="A1682" t="s">
        <v>1661</v>
      </c>
      <c r="B1682" t="s">
        <v>1747</v>
      </c>
      <c r="C1682" t="s">
        <v>1932</v>
      </c>
      <c r="D1682" t="str">
        <f t="shared" si="52"/>
        <v>Licania membranacea</v>
      </c>
      <c r="E1682" t="s">
        <v>1957</v>
      </c>
      <c r="F1682" t="s">
        <v>40</v>
      </c>
      <c r="G1682">
        <v>84</v>
      </c>
      <c r="H1682">
        <v>67</v>
      </c>
      <c r="I1682">
        <v>3</v>
      </c>
      <c r="J1682">
        <v>5</v>
      </c>
      <c r="K1682" t="s">
        <v>38</v>
      </c>
      <c r="L1682" t="s">
        <v>1957</v>
      </c>
      <c r="M1682">
        <v>146</v>
      </c>
      <c r="N1682">
        <v>61.6</v>
      </c>
      <c r="O1682">
        <v>31</v>
      </c>
      <c r="P1682">
        <v>4</v>
      </c>
      <c r="Q1682">
        <v>5</v>
      </c>
      <c r="R1682">
        <v>25</v>
      </c>
      <c r="S1682">
        <v>280.56667073567701</v>
      </c>
      <c r="T1682" s="4">
        <v>62.766666412353501</v>
      </c>
      <c r="U1682">
        <v>2.1699999968210899</v>
      </c>
      <c r="V1682">
        <v>0.51066665848096204</v>
      </c>
      <c r="X1682">
        <v>89</v>
      </c>
      <c r="AE1682">
        <v>1.65100004523993</v>
      </c>
      <c r="AF1682">
        <v>0.48919999599456798</v>
      </c>
      <c r="AG1682">
        <v>48.811000585556002</v>
      </c>
      <c r="AH1682">
        <v>-32.063212890000003</v>
      </c>
      <c r="AJ1682" s="5">
        <f t="shared" si="53"/>
        <v>29.564505904336659</v>
      </c>
    </row>
    <row r="1683" spans="1:36" x14ac:dyDescent="0.25">
      <c r="A1683" t="s">
        <v>2365</v>
      </c>
      <c r="B1683" t="s">
        <v>2369</v>
      </c>
      <c r="C1683" t="s">
        <v>2370</v>
      </c>
      <c r="D1683" t="str">
        <f t="shared" si="52"/>
        <v>Chaetocarpus schomburgkianus</v>
      </c>
      <c r="E1683" t="s">
        <v>2372</v>
      </c>
      <c r="F1683" t="s">
        <v>74</v>
      </c>
      <c r="G1683">
        <v>84</v>
      </c>
      <c r="H1683">
        <v>73</v>
      </c>
      <c r="I1683">
        <v>3</v>
      </c>
      <c r="J1683">
        <v>5</v>
      </c>
      <c r="K1683" t="s">
        <v>38</v>
      </c>
      <c r="L1683" t="s">
        <v>2372</v>
      </c>
      <c r="M1683">
        <v>205</v>
      </c>
      <c r="N1683">
        <v>29.1</v>
      </c>
      <c r="O1683">
        <v>33</v>
      </c>
      <c r="P1683">
        <v>4</v>
      </c>
      <c r="Q1683">
        <v>5</v>
      </c>
      <c r="R1683">
        <v>30</v>
      </c>
      <c r="S1683">
        <v>367.86665852864598</v>
      </c>
      <c r="T1683" s="4">
        <v>67.300000508626297</v>
      </c>
      <c r="U1683">
        <v>2.8866666158040402</v>
      </c>
      <c r="V1683">
        <v>0.55233333508173599</v>
      </c>
      <c r="X1683">
        <v>98.5</v>
      </c>
      <c r="Y1683" s="4">
        <v>0.73</v>
      </c>
      <c r="Z1683">
        <v>0.48</v>
      </c>
      <c r="AA1683">
        <v>5</v>
      </c>
      <c r="AB1683">
        <v>0.67600000000000005</v>
      </c>
      <c r="AC1683">
        <v>10.383800000000001</v>
      </c>
      <c r="AD1683">
        <v>1.319</v>
      </c>
      <c r="AE1683">
        <v>1.53999999165535</v>
      </c>
      <c r="AF1683">
        <v>1.37651002407074</v>
      </c>
      <c r="AG1683">
        <v>45.574998855590799</v>
      </c>
      <c r="AH1683">
        <v>-32.863907339999997</v>
      </c>
      <c r="AJ1683" s="5">
        <f t="shared" si="53"/>
        <v>29.594155261391993</v>
      </c>
    </row>
    <row r="1684" spans="1:36" x14ac:dyDescent="0.25">
      <c r="A1684" t="s">
        <v>5395</v>
      </c>
      <c r="B1684" t="s">
        <v>5471</v>
      </c>
      <c r="C1684" t="s">
        <v>5472</v>
      </c>
      <c r="D1684" t="str">
        <f t="shared" si="52"/>
        <v>Theobroma subincanum</v>
      </c>
      <c r="E1684" t="s">
        <v>5497</v>
      </c>
      <c r="F1684" t="s">
        <v>89</v>
      </c>
      <c r="G1684">
        <v>53</v>
      </c>
      <c r="H1684">
        <v>224</v>
      </c>
      <c r="I1684">
        <v>3</v>
      </c>
      <c r="J1684">
        <v>5</v>
      </c>
      <c r="K1684" t="s">
        <v>38</v>
      </c>
      <c r="L1684" t="s">
        <v>5497</v>
      </c>
      <c r="M1684">
        <v>601</v>
      </c>
      <c r="N1684">
        <v>16.899999999999999</v>
      </c>
      <c r="O1684">
        <v>13</v>
      </c>
      <c r="P1684">
        <v>3</v>
      </c>
      <c r="Q1684">
        <v>5</v>
      </c>
      <c r="R1684">
        <v>13</v>
      </c>
      <c r="S1684">
        <v>325.56667073567701</v>
      </c>
      <c r="T1684" s="4">
        <v>46.766666412353501</v>
      </c>
      <c r="U1684">
        <v>1.7933333714803099</v>
      </c>
      <c r="V1684">
        <v>0.45033333698908501</v>
      </c>
      <c r="X1684">
        <v>146.9</v>
      </c>
      <c r="Y1684" s="4">
        <v>0.46610000000000001</v>
      </c>
      <c r="AA1684">
        <v>2</v>
      </c>
      <c r="AE1684">
        <v>1.65</v>
      </c>
      <c r="AF1684">
        <v>-3.0139999999999998</v>
      </c>
      <c r="AG1684">
        <v>48.84</v>
      </c>
      <c r="AH1684">
        <v>-33.089797779999998</v>
      </c>
      <c r="AJ1684" s="5">
        <f t="shared" si="53"/>
        <v>29.600000000000005</v>
      </c>
    </row>
    <row r="1685" spans="1:36" x14ac:dyDescent="0.25">
      <c r="A1685" t="s">
        <v>822</v>
      </c>
      <c r="B1685" t="s">
        <v>1144</v>
      </c>
      <c r="C1685" t="s">
        <v>1161</v>
      </c>
      <c r="D1685" t="str">
        <f t="shared" si="52"/>
        <v>Tetragastris panamensis</v>
      </c>
      <c r="E1685" t="s">
        <v>1166</v>
      </c>
      <c r="F1685" t="s">
        <v>74</v>
      </c>
      <c r="G1685">
        <v>33</v>
      </c>
      <c r="H1685">
        <v>17</v>
      </c>
      <c r="I1685">
        <v>3</v>
      </c>
      <c r="J1685">
        <v>5</v>
      </c>
      <c r="K1685" t="s">
        <v>38</v>
      </c>
      <c r="L1685" t="s">
        <v>1166</v>
      </c>
      <c r="M1685">
        <v>82</v>
      </c>
      <c r="N1685">
        <v>30.9</v>
      </c>
      <c r="O1685">
        <v>22</v>
      </c>
      <c r="P1685">
        <v>3</v>
      </c>
      <c r="Q1685">
        <v>4</v>
      </c>
      <c r="R1685">
        <v>16</v>
      </c>
      <c r="V1685">
        <v>0.43033333619435599</v>
      </c>
      <c r="X1685">
        <v>115.2</v>
      </c>
      <c r="AE1685">
        <v>1.4919999986887</v>
      </c>
      <c r="AF1685">
        <v>3.6631100177764901</v>
      </c>
      <c r="AG1685">
        <v>44.174000620842001</v>
      </c>
      <c r="AH1685">
        <v>-31.623804870000001</v>
      </c>
      <c r="AJ1685" s="5">
        <f t="shared" si="53"/>
        <v>29.607239048033495</v>
      </c>
    </row>
    <row r="1686" spans="1:36" x14ac:dyDescent="0.25">
      <c r="A1686" t="s">
        <v>4111</v>
      </c>
      <c r="B1686" t="s">
        <v>4112</v>
      </c>
      <c r="C1686" t="s">
        <v>3276</v>
      </c>
      <c r="D1686" t="str">
        <f t="shared" si="52"/>
        <v>Iryanthera sagotiana</v>
      </c>
      <c r="E1686" t="s">
        <v>4166</v>
      </c>
      <c r="F1686" t="s">
        <v>74</v>
      </c>
      <c r="G1686">
        <v>44</v>
      </c>
      <c r="H1686">
        <v>87</v>
      </c>
      <c r="I1686">
        <v>3</v>
      </c>
      <c r="J1686">
        <v>5</v>
      </c>
      <c r="K1686" t="s">
        <v>38</v>
      </c>
      <c r="L1686" t="s">
        <v>4166</v>
      </c>
      <c r="M1686">
        <v>412</v>
      </c>
      <c r="N1686">
        <v>30.9</v>
      </c>
      <c r="P1686">
        <v>4</v>
      </c>
      <c r="Q1686">
        <v>4</v>
      </c>
      <c r="R1686">
        <v>24</v>
      </c>
      <c r="S1686">
        <v>224.53333536783899</v>
      </c>
      <c r="T1686" s="4">
        <v>55.966665903727197</v>
      </c>
      <c r="U1686">
        <v>0.65333334604899096</v>
      </c>
      <c r="V1686">
        <v>0.26399999856948902</v>
      </c>
      <c r="X1686">
        <v>83.7</v>
      </c>
      <c r="AE1686">
        <v>1.78999993950129</v>
      </c>
      <c r="AF1686">
        <v>0.64436000585555997</v>
      </c>
      <c r="AG1686">
        <v>53.004002571106</v>
      </c>
      <c r="AH1686">
        <v>-32.276254139999999</v>
      </c>
      <c r="AJ1686" s="5">
        <f t="shared" si="53"/>
        <v>29.611175621532919</v>
      </c>
    </row>
    <row r="1687" spans="1:36" x14ac:dyDescent="0.25">
      <c r="A1687" t="s">
        <v>4889</v>
      </c>
      <c r="B1687" t="s">
        <v>5067</v>
      </c>
      <c r="C1687" t="s">
        <v>63</v>
      </c>
      <c r="D1687" t="str">
        <f t="shared" si="52"/>
        <v>Pouteria guianensis</v>
      </c>
      <c r="E1687" t="s">
        <v>5209</v>
      </c>
      <c r="F1687" t="s">
        <v>40</v>
      </c>
      <c r="G1687">
        <v>99</v>
      </c>
      <c r="H1687">
        <v>52</v>
      </c>
      <c r="I1687">
        <v>3</v>
      </c>
      <c r="J1687">
        <v>5</v>
      </c>
      <c r="K1687" t="s">
        <v>38</v>
      </c>
      <c r="L1687" t="s">
        <v>5209</v>
      </c>
      <c r="M1687">
        <v>561</v>
      </c>
      <c r="N1687">
        <v>35.5</v>
      </c>
      <c r="O1687">
        <v>30</v>
      </c>
      <c r="P1687">
        <v>3</v>
      </c>
      <c r="Q1687">
        <v>3</v>
      </c>
      <c r="R1687">
        <v>20</v>
      </c>
      <c r="S1687">
        <v>251.23333740234401</v>
      </c>
      <c r="T1687" s="4">
        <v>49.866666158040402</v>
      </c>
      <c r="U1687">
        <v>2.0499999523162802</v>
      </c>
      <c r="V1687">
        <v>0.49199998378753701</v>
      </c>
      <c r="X1687">
        <v>134</v>
      </c>
      <c r="Y1687" s="4">
        <v>0.77900000000000003</v>
      </c>
      <c r="Z1687">
        <v>0.38579999999999998</v>
      </c>
      <c r="AE1687">
        <v>1.71600002795458</v>
      </c>
      <c r="AF1687">
        <v>1.4901200532913199</v>
      </c>
      <c r="AG1687">
        <v>50.839000940322897</v>
      </c>
      <c r="AH1687">
        <v>-33.580764719999998</v>
      </c>
      <c r="AJ1687" s="5">
        <f t="shared" si="53"/>
        <v>29.626456941799383</v>
      </c>
    </row>
    <row r="1688" spans="1:36" x14ac:dyDescent="0.25">
      <c r="A1688" t="s">
        <v>1187</v>
      </c>
      <c r="B1688" t="s">
        <v>1416</v>
      </c>
      <c r="C1688" t="s">
        <v>1434</v>
      </c>
      <c r="D1688" t="str">
        <f t="shared" si="52"/>
        <v>Tachigali paraensis</v>
      </c>
      <c r="E1688" t="s">
        <v>1439</v>
      </c>
      <c r="F1688" t="s">
        <v>40</v>
      </c>
      <c r="G1688">
        <v>48</v>
      </c>
      <c r="H1688">
        <v>55</v>
      </c>
      <c r="I1688">
        <v>3</v>
      </c>
      <c r="J1688">
        <v>5</v>
      </c>
      <c r="K1688" t="s">
        <v>38</v>
      </c>
      <c r="L1688" t="s">
        <v>1439</v>
      </c>
      <c r="M1688">
        <v>99</v>
      </c>
      <c r="N1688">
        <v>31.8</v>
      </c>
      <c r="O1688">
        <v>28</v>
      </c>
      <c r="P1688">
        <v>5</v>
      </c>
      <c r="Q1688">
        <v>4</v>
      </c>
      <c r="R1688">
        <v>28</v>
      </c>
      <c r="S1688">
        <v>259.56667073567701</v>
      </c>
      <c r="T1688" s="4">
        <v>57.133333841959598</v>
      </c>
      <c r="U1688">
        <v>2.3233333428700802</v>
      </c>
      <c r="V1688">
        <v>0.34066666165987702</v>
      </c>
      <c r="X1688">
        <v>85.9</v>
      </c>
      <c r="AE1688">
        <v>1.6880000010132801</v>
      </c>
      <c r="AF1688">
        <v>1.20632004737854</v>
      </c>
      <c r="AG1688">
        <v>50.080001354217501</v>
      </c>
      <c r="AH1688">
        <v>-30.745669289999999</v>
      </c>
      <c r="AJ1688" s="5">
        <f t="shared" si="53"/>
        <v>29.668247229949795</v>
      </c>
    </row>
    <row r="1689" spans="1:36" x14ac:dyDescent="0.25">
      <c r="A1689" t="s">
        <v>1661</v>
      </c>
      <c r="B1689" t="s">
        <v>1747</v>
      </c>
      <c r="C1689" t="s">
        <v>1988</v>
      </c>
      <c r="D1689" t="str">
        <f t="shared" si="52"/>
        <v>Licania micrantha</v>
      </c>
      <c r="E1689" t="s">
        <v>1991</v>
      </c>
      <c r="F1689" t="s">
        <v>89</v>
      </c>
      <c r="G1689">
        <v>77</v>
      </c>
      <c r="H1689">
        <v>150</v>
      </c>
      <c r="I1689">
        <v>3</v>
      </c>
      <c r="J1689">
        <v>4</v>
      </c>
      <c r="K1689" t="s">
        <v>38</v>
      </c>
      <c r="L1689" t="s">
        <v>1991</v>
      </c>
      <c r="M1689">
        <v>147</v>
      </c>
      <c r="N1689">
        <v>31.8</v>
      </c>
      <c r="O1689">
        <v>25</v>
      </c>
      <c r="P1689">
        <v>2</v>
      </c>
      <c r="Q1689">
        <v>4</v>
      </c>
      <c r="R1689">
        <v>18</v>
      </c>
      <c r="S1689">
        <v>274.19999186197902</v>
      </c>
      <c r="T1689" s="4">
        <v>56.933331807454401</v>
      </c>
      <c r="U1689">
        <v>1.6133333444595299</v>
      </c>
      <c r="V1689">
        <v>0.59699999789396896</v>
      </c>
      <c r="X1689">
        <v>133.6</v>
      </c>
      <c r="AE1689">
        <v>1.55</v>
      </c>
      <c r="AF1689">
        <v>-2.673</v>
      </c>
      <c r="AG1689">
        <v>46.02</v>
      </c>
      <c r="AH1689">
        <v>-33.961316050000001</v>
      </c>
      <c r="AJ1689" s="5">
        <f t="shared" si="53"/>
        <v>29.690322580645162</v>
      </c>
    </row>
    <row r="1690" spans="1:36" x14ac:dyDescent="0.25">
      <c r="A1690" t="s">
        <v>1187</v>
      </c>
      <c r="B1690" t="s">
        <v>1280</v>
      </c>
      <c r="C1690" t="s">
        <v>1281</v>
      </c>
      <c r="D1690" t="str">
        <f t="shared" si="52"/>
        <v>Eperua falcata</v>
      </c>
      <c r="E1690" t="s">
        <v>1349</v>
      </c>
      <c r="F1690" t="s">
        <v>89</v>
      </c>
      <c r="G1690">
        <v>84</v>
      </c>
      <c r="H1690">
        <v>210</v>
      </c>
      <c r="I1690">
        <v>2</v>
      </c>
      <c r="J1690">
        <v>5</v>
      </c>
      <c r="K1690" t="s">
        <v>38</v>
      </c>
      <c r="L1690" t="s">
        <v>1349</v>
      </c>
      <c r="M1690">
        <v>89</v>
      </c>
      <c r="N1690">
        <v>19.7</v>
      </c>
      <c r="O1690">
        <v>18</v>
      </c>
      <c r="P1690">
        <v>3</v>
      </c>
      <c r="Q1690">
        <v>2</v>
      </c>
      <c r="R1690">
        <v>17</v>
      </c>
      <c r="S1690">
        <v>150.5</v>
      </c>
      <c r="T1690" s="4">
        <v>31.199999809265101</v>
      </c>
      <c r="U1690">
        <v>1.5299999713897701</v>
      </c>
      <c r="V1690">
        <v>0.34800000488758098</v>
      </c>
      <c r="X1690">
        <v>83.5</v>
      </c>
      <c r="AE1690">
        <v>1.58</v>
      </c>
      <c r="AF1690">
        <v>-0.38700000000000001</v>
      </c>
      <c r="AG1690">
        <v>46.92</v>
      </c>
      <c r="AH1690">
        <v>-29.8430827</v>
      </c>
      <c r="AJ1690" s="5">
        <f t="shared" si="53"/>
        <v>29.696202531645568</v>
      </c>
    </row>
    <row r="1691" spans="1:36" x14ac:dyDescent="0.25">
      <c r="A1691" t="s">
        <v>822</v>
      </c>
      <c r="B1691" t="s">
        <v>1144</v>
      </c>
      <c r="C1691" t="s">
        <v>1161</v>
      </c>
      <c r="D1691" t="str">
        <f t="shared" si="52"/>
        <v>Tetragastris panamensis</v>
      </c>
      <c r="E1691" t="s">
        <v>1167</v>
      </c>
      <c r="F1691" t="s">
        <v>74</v>
      </c>
      <c r="G1691">
        <v>53</v>
      </c>
      <c r="H1691">
        <v>70</v>
      </c>
      <c r="I1691">
        <v>3</v>
      </c>
      <c r="J1691">
        <v>5</v>
      </c>
      <c r="K1691" t="s">
        <v>38</v>
      </c>
      <c r="L1691" t="s">
        <v>1167</v>
      </c>
      <c r="M1691">
        <v>82</v>
      </c>
      <c r="N1691">
        <v>37.1</v>
      </c>
      <c r="P1691">
        <v>3</v>
      </c>
      <c r="Q1691">
        <v>5</v>
      </c>
      <c r="R1691">
        <v>40</v>
      </c>
      <c r="S1691">
        <v>253.03333536783899</v>
      </c>
      <c r="T1691" s="4">
        <v>53.033334096272803</v>
      </c>
      <c r="U1691">
        <v>1.9133333762486799</v>
      </c>
      <c r="V1691">
        <v>0.49933332204818698</v>
      </c>
      <c r="X1691">
        <v>95.6</v>
      </c>
      <c r="Y1691" s="4">
        <v>0.69</v>
      </c>
      <c r="Z1691">
        <v>0.55000000000000004</v>
      </c>
      <c r="AA1691">
        <v>7</v>
      </c>
      <c r="AB1691">
        <v>0.56499999999999995</v>
      </c>
      <c r="AC1691">
        <v>13.060700000000001</v>
      </c>
      <c r="AD1691">
        <v>2.7629999999999999</v>
      </c>
      <c r="AE1691">
        <v>1.5340000391006501</v>
      </c>
      <c r="AF1691">
        <v>2.9207301139831499</v>
      </c>
      <c r="AG1691">
        <v>45.554998517036402</v>
      </c>
      <c r="AH1691">
        <v>-30.11438605</v>
      </c>
      <c r="AJ1691" s="5">
        <f t="shared" si="53"/>
        <v>29.696869202000986</v>
      </c>
    </row>
    <row r="1692" spans="1:36" x14ac:dyDescent="0.25">
      <c r="A1692" t="s">
        <v>1661</v>
      </c>
      <c r="B1692" t="s">
        <v>1662</v>
      </c>
      <c r="C1692" t="s">
        <v>63</v>
      </c>
      <c r="D1692" t="str">
        <f t="shared" si="52"/>
        <v>Couepia guianensis</v>
      </c>
      <c r="E1692" t="s">
        <v>1688</v>
      </c>
      <c r="F1692" t="s">
        <v>74</v>
      </c>
      <c r="G1692">
        <v>51</v>
      </c>
      <c r="H1692">
        <v>33</v>
      </c>
      <c r="I1692">
        <v>3</v>
      </c>
      <c r="J1692">
        <v>5</v>
      </c>
      <c r="K1692" t="s">
        <v>38</v>
      </c>
      <c r="L1692" t="s">
        <v>1688</v>
      </c>
      <c r="M1692">
        <v>119</v>
      </c>
      <c r="N1692">
        <v>56</v>
      </c>
      <c r="O1692">
        <v>27</v>
      </c>
      <c r="P1692">
        <v>5</v>
      </c>
      <c r="Q1692">
        <v>5</v>
      </c>
      <c r="R1692">
        <v>27</v>
      </c>
      <c r="S1692">
        <v>252.33332824707</v>
      </c>
      <c r="T1692" s="4">
        <v>48.8333333333333</v>
      </c>
      <c r="U1692">
        <v>1.76666669050852</v>
      </c>
      <c r="V1692">
        <v>0.36599999666214</v>
      </c>
      <c r="X1692">
        <v>105.9</v>
      </c>
      <c r="Y1692" s="4">
        <v>0.67</v>
      </c>
      <c r="Z1692">
        <v>0.57999999999999996</v>
      </c>
      <c r="AA1692">
        <v>15</v>
      </c>
      <c r="AB1692">
        <v>0.752</v>
      </c>
      <c r="AC1692">
        <v>11.2212</v>
      </c>
      <c r="AD1692">
        <v>2.6680000000000001</v>
      </c>
      <c r="AE1692">
        <v>1.72600001096725</v>
      </c>
      <c r="AF1692">
        <v>3.4630100727081299</v>
      </c>
      <c r="AG1692">
        <v>51.304000616073601</v>
      </c>
      <c r="AH1692">
        <v>-33.333171569999998</v>
      </c>
      <c r="AJ1692" s="5">
        <f t="shared" si="53"/>
        <v>29.724218012792974</v>
      </c>
    </row>
    <row r="1693" spans="1:36" x14ac:dyDescent="0.25">
      <c r="A1693" t="s">
        <v>372</v>
      </c>
      <c r="B1693" t="s">
        <v>415</v>
      </c>
      <c r="C1693" t="s">
        <v>416</v>
      </c>
      <c r="D1693" t="str">
        <f t="shared" si="52"/>
        <v>Aspidosperma album</v>
      </c>
      <c r="E1693" t="s">
        <v>421</v>
      </c>
      <c r="F1693" t="s">
        <v>89</v>
      </c>
      <c r="G1693">
        <v>54</v>
      </c>
      <c r="H1693">
        <v>157</v>
      </c>
      <c r="I1693">
        <v>3</v>
      </c>
      <c r="J1693">
        <v>5</v>
      </c>
      <c r="K1693" t="s">
        <v>38</v>
      </c>
      <c r="L1693" t="s">
        <v>421</v>
      </c>
      <c r="M1693">
        <v>26</v>
      </c>
      <c r="N1693">
        <v>22.3</v>
      </c>
      <c r="O1693">
        <v>26</v>
      </c>
      <c r="P1693">
        <v>3</v>
      </c>
      <c r="Q1693">
        <v>3</v>
      </c>
      <c r="R1693">
        <v>21</v>
      </c>
      <c r="S1693">
        <v>330.80000813802098</v>
      </c>
      <c r="T1693" s="4">
        <v>40.200000127156599</v>
      </c>
      <c r="U1693">
        <v>1.54333333174388</v>
      </c>
      <c r="V1693">
        <v>0.25433333218097698</v>
      </c>
      <c r="X1693">
        <v>52.8</v>
      </c>
      <c r="Y1693" s="4">
        <v>0.76829999999999998</v>
      </c>
      <c r="AA1693">
        <v>10</v>
      </c>
      <c r="AE1693">
        <v>1.64</v>
      </c>
      <c r="AF1693">
        <v>2.6240000000000001</v>
      </c>
      <c r="AG1693">
        <v>48.81</v>
      </c>
      <c r="AH1693">
        <v>-30.727172410000001</v>
      </c>
      <c r="AJ1693" s="5">
        <f t="shared" si="53"/>
        <v>29.762195121951223</v>
      </c>
    </row>
    <row r="1694" spans="1:36" x14ac:dyDescent="0.25">
      <c r="A1694" t="s">
        <v>4889</v>
      </c>
      <c r="B1694" t="s">
        <v>4984</v>
      </c>
      <c r="C1694" t="s">
        <v>2207</v>
      </c>
      <c r="D1694" t="str">
        <f t="shared" si="52"/>
        <v>Micropholis cayennensis</v>
      </c>
      <c r="E1694" t="s">
        <v>4991</v>
      </c>
      <c r="F1694" t="s">
        <v>42</v>
      </c>
      <c r="G1694">
        <v>42</v>
      </c>
      <c r="H1694">
        <v>360</v>
      </c>
      <c r="I1694">
        <v>3</v>
      </c>
      <c r="J1694">
        <v>5</v>
      </c>
      <c r="K1694" t="s">
        <v>38</v>
      </c>
      <c r="L1694" t="s">
        <v>4991</v>
      </c>
      <c r="M1694">
        <v>539</v>
      </c>
      <c r="N1694">
        <v>40.799999999999997</v>
      </c>
      <c r="O1694">
        <v>32</v>
      </c>
      <c r="P1694">
        <v>3</v>
      </c>
      <c r="Q1694">
        <v>3</v>
      </c>
      <c r="R1694">
        <v>32</v>
      </c>
      <c r="S1694">
        <v>432.80000813802098</v>
      </c>
      <c r="T1694" s="4">
        <v>72.133333841959598</v>
      </c>
      <c r="U1694">
        <v>3.0533333619435599</v>
      </c>
      <c r="V1694">
        <v>3.4516666730245</v>
      </c>
      <c r="X1694">
        <v>563.29999999999995</v>
      </c>
      <c r="Y1694" s="4">
        <v>0.69699999999999995</v>
      </c>
      <c r="Z1694">
        <v>0.41170000000000001</v>
      </c>
      <c r="AA1694">
        <v>7</v>
      </c>
      <c r="AB1694">
        <v>0.5</v>
      </c>
      <c r="AC1694">
        <v>9.1890000000000001</v>
      </c>
      <c r="AD1694">
        <v>3.1269999999999998</v>
      </c>
      <c r="AE1694">
        <v>1.69200003147125</v>
      </c>
      <c r="AF1694">
        <v>1.6748199462890601</v>
      </c>
      <c r="AG1694">
        <v>50.379002094268799</v>
      </c>
      <c r="AH1694">
        <v>-31.979357329999999</v>
      </c>
      <c r="AJ1694" s="5">
        <f t="shared" si="53"/>
        <v>29.774823378970382</v>
      </c>
    </row>
    <row r="1695" spans="1:36" x14ac:dyDescent="0.25">
      <c r="A1695" t="s">
        <v>1661</v>
      </c>
      <c r="B1695" t="s">
        <v>1747</v>
      </c>
      <c r="C1695" t="s">
        <v>1997</v>
      </c>
      <c r="D1695" t="str">
        <f t="shared" si="52"/>
        <v>Licania ovalifolia</v>
      </c>
      <c r="E1695" t="s">
        <v>2000</v>
      </c>
      <c r="F1695" t="s">
        <v>42</v>
      </c>
      <c r="G1695">
        <v>97</v>
      </c>
      <c r="H1695">
        <v>343</v>
      </c>
      <c r="I1695">
        <v>3</v>
      </c>
      <c r="J1695">
        <v>5</v>
      </c>
      <c r="K1695" t="s">
        <v>38</v>
      </c>
      <c r="L1695" t="s">
        <v>2000</v>
      </c>
      <c r="M1695">
        <v>149</v>
      </c>
      <c r="N1695">
        <v>53.9</v>
      </c>
      <c r="O1695">
        <v>35</v>
      </c>
      <c r="P1695">
        <v>5</v>
      </c>
      <c r="Q1695">
        <v>4</v>
      </c>
      <c r="R1695">
        <v>30</v>
      </c>
      <c r="S1695">
        <v>417</v>
      </c>
      <c r="T1695" s="4">
        <v>59.733332316080698</v>
      </c>
      <c r="U1695">
        <v>2.9933333396911599</v>
      </c>
      <c r="V1695">
        <v>0.75100000699361202</v>
      </c>
      <c r="X1695">
        <v>130.5</v>
      </c>
      <c r="Y1695" s="4">
        <v>0.81100000000000005</v>
      </c>
      <c r="Z1695">
        <v>0.44450000000000001</v>
      </c>
      <c r="AA1695">
        <v>4</v>
      </c>
      <c r="AB1695">
        <v>0.64300000000000002</v>
      </c>
      <c r="AC1695">
        <v>11.2765</v>
      </c>
      <c r="AD1695">
        <v>2.0840000000000001</v>
      </c>
      <c r="AE1695">
        <v>1.5769999474287</v>
      </c>
      <c r="AF1695">
        <v>3.1097600460052499</v>
      </c>
      <c r="AG1695">
        <v>46.990999579429598</v>
      </c>
      <c r="AH1695">
        <v>-29.878476679999999</v>
      </c>
      <c r="AJ1695" s="5">
        <f t="shared" si="53"/>
        <v>29.797717911182222</v>
      </c>
    </row>
    <row r="1696" spans="1:36" x14ac:dyDescent="0.25">
      <c r="A1696" t="s">
        <v>4111</v>
      </c>
      <c r="B1696" t="s">
        <v>4112</v>
      </c>
      <c r="C1696" t="s">
        <v>3276</v>
      </c>
      <c r="D1696" t="str">
        <f t="shared" si="52"/>
        <v>Iryanthera sagotiana</v>
      </c>
      <c r="E1696" t="s">
        <v>4139</v>
      </c>
      <c r="F1696" t="s">
        <v>37</v>
      </c>
      <c r="G1696">
        <v>32</v>
      </c>
      <c r="H1696">
        <v>3</v>
      </c>
      <c r="I1696">
        <v>3</v>
      </c>
      <c r="J1696">
        <v>5</v>
      </c>
      <c r="K1696" t="s">
        <v>38</v>
      </c>
      <c r="L1696" t="s">
        <v>4139</v>
      </c>
      <c r="M1696">
        <v>412</v>
      </c>
      <c r="N1696">
        <v>16.899999999999999</v>
      </c>
      <c r="O1696">
        <v>15</v>
      </c>
      <c r="P1696">
        <v>4</v>
      </c>
      <c r="Q1696">
        <v>4</v>
      </c>
      <c r="R1696">
        <v>15</v>
      </c>
      <c r="S1696">
        <v>252.53333536783899</v>
      </c>
      <c r="T1696" s="4">
        <v>66.366666158040402</v>
      </c>
      <c r="U1696">
        <v>1.5</v>
      </c>
      <c r="V1696">
        <v>0.48833333452542599</v>
      </c>
      <c r="X1696">
        <v>123.1</v>
      </c>
      <c r="AA1696">
        <v>2</v>
      </c>
      <c r="AE1696">
        <v>1.7890000715851799</v>
      </c>
      <c r="AF1696">
        <v>1.3734699487686199</v>
      </c>
      <c r="AG1696">
        <v>53.311997652053797</v>
      </c>
      <c r="AH1696">
        <v>-32.665988740000003</v>
      </c>
      <c r="AJ1696" s="5">
        <f t="shared" si="53"/>
        <v>29.799885700851657</v>
      </c>
    </row>
    <row r="1697" spans="1:36" x14ac:dyDescent="0.25">
      <c r="A1697" t="s">
        <v>1661</v>
      </c>
      <c r="B1697" t="s">
        <v>1747</v>
      </c>
      <c r="C1697" t="s">
        <v>1896</v>
      </c>
      <c r="D1697" t="str">
        <f t="shared" si="52"/>
        <v>Licania laxiflora</v>
      </c>
      <c r="E1697" t="s">
        <v>1900</v>
      </c>
      <c r="F1697" t="s">
        <v>89</v>
      </c>
      <c r="G1697">
        <v>9</v>
      </c>
      <c r="H1697">
        <v>157</v>
      </c>
      <c r="I1697">
        <v>3</v>
      </c>
      <c r="J1697">
        <v>4</v>
      </c>
      <c r="K1697" t="s">
        <v>38</v>
      </c>
      <c r="L1697" t="s">
        <v>1900</v>
      </c>
      <c r="M1697">
        <v>142</v>
      </c>
      <c r="N1697">
        <v>16.2</v>
      </c>
      <c r="O1697">
        <v>48</v>
      </c>
      <c r="P1697">
        <v>4</v>
      </c>
      <c r="Q1697">
        <v>4</v>
      </c>
      <c r="R1697">
        <v>12</v>
      </c>
      <c r="S1697">
        <v>288.33333333333297</v>
      </c>
      <c r="T1697" s="4">
        <v>44.866667429606103</v>
      </c>
      <c r="U1697">
        <v>1.9699999888738</v>
      </c>
      <c r="V1697">
        <v>0.44966665903727199</v>
      </c>
      <c r="X1697">
        <v>116.5</v>
      </c>
      <c r="Y1697" s="4">
        <v>0.86529999999999996</v>
      </c>
      <c r="AA1697">
        <v>2</v>
      </c>
      <c r="AE1697">
        <v>1.54</v>
      </c>
      <c r="AF1697">
        <v>2.3570000000000002</v>
      </c>
      <c r="AG1697">
        <v>45.91</v>
      </c>
      <c r="AH1697">
        <v>-32.304983210000003</v>
      </c>
      <c r="AJ1697" s="5">
        <f t="shared" si="53"/>
        <v>29.811688311688307</v>
      </c>
    </row>
    <row r="1698" spans="1:36" x14ac:dyDescent="0.25">
      <c r="A1698" t="s">
        <v>526</v>
      </c>
      <c r="B1698" t="s">
        <v>612</v>
      </c>
      <c r="C1698" t="s">
        <v>613</v>
      </c>
      <c r="D1698" t="str">
        <f t="shared" si="52"/>
        <v>Jessenia bataua</v>
      </c>
      <c r="E1698" t="s">
        <v>666</v>
      </c>
      <c r="F1698" t="s">
        <v>89</v>
      </c>
      <c r="G1698">
        <v>15</v>
      </c>
      <c r="H1698">
        <v>159</v>
      </c>
      <c r="I1698">
        <v>3</v>
      </c>
      <c r="J1698">
        <v>5</v>
      </c>
      <c r="K1698" t="s">
        <v>38</v>
      </c>
      <c r="L1698" t="s">
        <v>666</v>
      </c>
      <c r="M1698">
        <v>43</v>
      </c>
      <c r="N1698">
        <v>18.100000000000001</v>
      </c>
      <c r="P1698">
        <v>3</v>
      </c>
      <c r="Q1698">
        <v>3</v>
      </c>
      <c r="R1698">
        <v>15</v>
      </c>
      <c r="S1698">
        <v>508.96665445963498</v>
      </c>
      <c r="T1698" s="4">
        <v>84.699999491373703</v>
      </c>
      <c r="U1698">
        <v>9.6366666158040406</v>
      </c>
      <c r="V1698">
        <v>1.27166668574015</v>
      </c>
      <c r="X1698">
        <v>195.5</v>
      </c>
      <c r="AE1698">
        <v>1.64</v>
      </c>
      <c r="AF1698">
        <v>-1.3839999999999999</v>
      </c>
      <c r="AG1698">
        <v>48.92</v>
      </c>
      <c r="AH1698">
        <v>-31.119648940000001</v>
      </c>
      <c r="AJ1698" s="5">
        <f t="shared" si="53"/>
        <v>29.829268292682929</v>
      </c>
    </row>
    <row r="1699" spans="1:36" x14ac:dyDescent="0.25">
      <c r="A1699" t="s">
        <v>372</v>
      </c>
      <c r="B1699" t="s">
        <v>415</v>
      </c>
      <c r="C1699" t="s">
        <v>416</v>
      </c>
      <c r="D1699" t="str">
        <f t="shared" si="52"/>
        <v>Aspidosperma album</v>
      </c>
      <c r="E1699" t="s">
        <v>417</v>
      </c>
      <c r="F1699" t="s">
        <v>74</v>
      </c>
      <c r="G1699">
        <v>3</v>
      </c>
      <c r="H1699">
        <v>5</v>
      </c>
      <c r="I1699">
        <v>3</v>
      </c>
      <c r="J1699">
        <v>5</v>
      </c>
      <c r="K1699" t="s">
        <v>38</v>
      </c>
      <c r="L1699" t="s">
        <v>417</v>
      </c>
      <c r="M1699">
        <v>26</v>
      </c>
      <c r="N1699">
        <v>57.3</v>
      </c>
      <c r="O1699">
        <v>34</v>
      </c>
      <c r="P1699">
        <v>5</v>
      </c>
      <c r="Q1699">
        <v>5</v>
      </c>
      <c r="R1699">
        <v>34</v>
      </c>
      <c r="S1699">
        <v>423.66666666666703</v>
      </c>
      <c r="T1699" s="4">
        <v>62.866666158040402</v>
      </c>
      <c r="U1699">
        <v>3.1299999554952</v>
      </c>
      <c r="V1699">
        <v>0.83933333555857303</v>
      </c>
      <c r="X1699">
        <v>158.9</v>
      </c>
      <c r="Y1699" s="4">
        <v>0.63</v>
      </c>
      <c r="Z1699">
        <v>0.68</v>
      </c>
      <c r="AA1699">
        <v>15</v>
      </c>
      <c r="AE1699">
        <v>1.68500002473593</v>
      </c>
      <c r="AF1699">
        <v>2.6068599224090598</v>
      </c>
      <c r="AG1699">
        <v>50.2699971199036</v>
      </c>
      <c r="AH1699">
        <v>-29.79771083</v>
      </c>
      <c r="AJ1699" s="5">
        <f t="shared" si="53"/>
        <v>29.833825745956187</v>
      </c>
    </row>
    <row r="1700" spans="1:36" x14ac:dyDescent="0.25">
      <c r="A1700" t="s">
        <v>2320</v>
      </c>
      <c r="B1700" t="s">
        <v>2321</v>
      </c>
      <c r="C1700" t="s">
        <v>6379</v>
      </c>
      <c r="D1700" t="str">
        <f t="shared" si="52"/>
        <v>Sloanea sp, B4</v>
      </c>
      <c r="E1700" t="s">
        <v>2351</v>
      </c>
      <c r="F1700" t="s">
        <v>89</v>
      </c>
      <c r="G1700">
        <v>66</v>
      </c>
      <c r="H1700">
        <v>168</v>
      </c>
      <c r="I1700">
        <v>3</v>
      </c>
      <c r="J1700">
        <v>4</v>
      </c>
      <c r="K1700" t="s">
        <v>38</v>
      </c>
      <c r="L1700" t="s">
        <v>2351</v>
      </c>
      <c r="M1700">
        <v>199</v>
      </c>
      <c r="N1700">
        <v>28.6479</v>
      </c>
      <c r="O1700">
        <v>18</v>
      </c>
      <c r="P1700">
        <v>4</v>
      </c>
      <c r="Q1700">
        <v>4</v>
      </c>
      <c r="R1700">
        <v>18</v>
      </c>
      <c r="S1700">
        <v>369.43332926432299</v>
      </c>
      <c r="T1700" s="4">
        <v>46.400000254313099</v>
      </c>
      <c r="U1700">
        <v>3.4299999872843401</v>
      </c>
      <c r="V1700">
        <v>0.930000027020772</v>
      </c>
      <c r="X1700">
        <v>148.19999999999999</v>
      </c>
      <c r="Y1700" s="4">
        <v>0.82820000000000005</v>
      </c>
      <c r="AA1700">
        <v>6</v>
      </c>
      <c r="AE1700">
        <v>1.64</v>
      </c>
      <c r="AF1700">
        <v>-0.51700000000000002</v>
      </c>
      <c r="AG1700">
        <v>48.93</v>
      </c>
      <c r="AH1700">
        <v>-30.873295460000001</v>
      </c>
      <c r="AJ1700" s="5">
        <f t="shared" si="53"/>
        <v>29.835365853658537</v>
      </c>
    </row>
    <row r="1701" spans="1:36" x14ac:dyDescent="0.25">
      <c r="A1701" t="s">
        <v>1661</v>
      </c>
      <c r="B1701" t="s">
        <v>1662</v>
      </c>
      <c r="C1701" t="s">
        <v>1677</v>
      </c>
      <c r="D1701" t="str">
        <f t="shared" si="52"/>
        <v>Couepia caryophylloides</v>
      </c>
      <c r="E1701" t="s">
        <v>1678</v>
      </c>
      <c r="F1701" t="s">
        <v>37</v>
      </c>
      <c r="G1701">
        <v>87</v>
      </c>
      <c r="H1701">
        <v>18</v>
      </c>
      <c r="I1701">
        <v>3</v>
      </c>
      <c r="J1701">
        <v>5</v>
      </c>
      <c r="K1701" t="s">
        <v>38</v>
      </c>
      <c r="L1701" t="s">
        <v>1678</v>
      </c>
      <c r="M1701">
        <v>118</v>
      </c>
      <c r="N1701">
        <v>27.4</v>
      </c>
      <c r="O1701">
        <v>24</v>
      </c>
      <c r="P1701">
        <v>4</v>
      </c>
      <c r="Q1701">
        <v>4</v>
      </c>
      <c r="R1701">
        <v>24</v>
      </c>
      <c r="S1701">
        <v>189.766667683919</v>
      </c>
      <c r="T1701" s="4">
        <v>39.766666412353501</v>
      </c>
      <c r="U1701">
        <v>1.5299999713897701</v>
      </c>
      <c r="V1701">
        <v>0.95366666714350401</v>
      </c>
      <c r="X1701">
        <v>338</v>
      </c>
      <c r="Y1701" s="4">
        <v>0.73</v>
      </c>
      <c r="Z1701">
        <v>0.42</v>
      </c>
      <c r="AA1701">
        <v>10</v>
      </c>
      <c r="AB1701">
        <v>0.79408758878707897</v>
      </c>
      <c r="AC1701">
        <v>14.1097</v>
      </c>
      <c r="AD1701">
        <v>0.90051124000000005</v>
      </c>
      <c r="AE1701">
        <v>1.73899997025728</v>
      </c>
      <c r="AF1701">
        <v>2.9211399555206299</v>
      </c>
      <c r="AG1701">
        <v>51.946002244949298</v>
      </c>
      <c r="AH1701">
        <v>-30.947227739999999</v>
      </c>
      <c r="AJ1701" s="5">
        <f t="shared" si="53"/>
        <v>29.871192141115468</v>
      </c>
    </row>
    <row r="1702" spans="1:36" x14ac:dyDescent="0.25">
      <c r="A1702" t="s">
        <v>4889</v>
      </c>
      <c r="B1702" t="s">
        <v>4958</v>
      </c>
      <c r="C1702" t="s">
        <v>4959</v>
      </c>
      <c r="D1702" t="str">
        <f t="shared" si="52"/>
        <v>Manilkara bidentata</v>
      </c>
      <c r="E1702" t="s">
        <v>4975</v>
      </c>
      <c r="F1702" t="s">
        <v>40</v>
      </c>
      <c r="G1702">
        <v>76</v>
      </c>
      <c r="H1702">
        <v>6</v>
      </c>
      <c r="I1702">
        <v>3</v>
      </c>
      <c r="J1702">
        <v>5</v>
      </c>
      <c r="K1702" t="s">
        <v>38</v>
      </c>
      <c r="L1702" t="s">
        <v>4975</v>
      </c>
      <c r="M1702">
        <v>537</v>
      </c>
      <c r="N1702">
        <v>13.4</v>
      </c>
      <c r="O1702">
        <v>12</v>
      </c>
      <c r="P1702">
        <v>3</v>
      </c>
      <c r="Q1702">
        <v>3</v>
      </c>
      <c r="R1702">
        <v>12</v>
      </c>
      <c r="S1702">
        <v>274.13334147135402</v>
      </c>
      <c r="T1702" s="4">
        <v>67.466669718424498</v>
      </c>
      <c r="U1702">
        <v>2.3266667127609302</v>
      </c>
      <c r="V1702">
        <v>1.73933331171672</v>
      </c>
      <c r="X1702">
        <v>481.6</v>
      </c>
      <c r="Y1702" s="4">
        <v>0.78459999999999996</v>
      </c>
      <c r="Z1702">
        <v>0.40739999999999998</v>
      </c>
      <c r="AB1702">
        <v>0.79300000000000004</v>
      </c>
      <c r="AC1702">
        <v>9.58</v>
      </c>
      <c r="AD1702">
        <v>3.08</v>
      </c>
      <c r="AE1702">
        <v>1.5860000625252699</v>
      </c>
      <c r="AF1702">
        <v>1.6290500164032</v>
      </c>
      <c r="AG1702">
        <v>47.383999824523897</v>
      </c>
      <c r="AH1702">
        <v>-33.59937773</v>
      </c>
      <c r="AJ1702" s="5">
        <f t="shared" si="53"/>
        <v>29.876417374837853</v>
      </c>
    </row>
    <row r="1703" spans="1:36" x14ac:dyDescent="0.25">
      <c r="A1703" t="s">
        <v>822</v>
      </c>
      <c r="B1703" t="s">
        <v>849</v>
      </c>
      <c r="C1703" t="s">
        <v>872</v>
      </c>
      <c r="D1703" t="str">
        <f t="shared" si="52"/>
        <v>Protium decandrum</v>
      </c>
      <c r="E1703" t="s">
        <v>894</v>
      </c>
      <c r="F1703" t="s">
        <v>42</v>
      </c>
      <c r="G1703">
        <v>9</v>
      </c>
      <c r="H1703">
        <v>314</v>
      </c>
      <c r="I1703">
        <v>3</v>
      </c>
      <c r="J1703">
        <v>5</v>
      </c>
      <c r="K1703" t="s">
        <v>38</v>
      </c>
      <c r="L1703" t="s">
        <v>894</v>
      </c>
      <c r="M1703">
        <v>69</v>
      </c>
      <c r="N1703">
        <v>18</v>
      </c>
      <c r="O1703">
        <v>22</v>
      </c>
      <c r="P1703">
        <v>3</v>
      </c>
      <c r="Q1703">
        <v>4</v>
      </c>
      <c r="R1703">
        <v>20</v>
      </c>
      <c r="S1703">
        <v>210.233332316081</v>
      </c>
      <c r="T1703" s="4">
        <v>64.8333333333333</v>
      </c>
      <c r="U1703">
        <v>1.72999997933706</v>
      </c>
      <c r="V1703">
        <v>0.45600000023841902</v>
      </c>
      <c r="X1703">
        <v>143.9</v>
      </c>
      <c r="Y1703" s="4">
        <v>0.49540000000000001</v>
      </c>
      <c r="Z1703">
        <v>0.55310000000000004</v>
      </c>
      <c r="AB1703">
        <v>0.60499999999999998</v>
      </c>
      <c r="AC1703">
        <v>11.474</v>
      </c>
      <c r="AD1703">
        <v>1.3905000000000001</v>
      </c>
      <c r="AE1703">
        <v>1.5709999948740001</v>
      </c>
      <c r="AF1703">
        <v>1.9782400131225599</v>
      </c>
      <c r="AG1703">
        <v>46.937000751495397</v>
      </c>
      <c r="AH1703">
        <v>-33.154490539999998</v>
      </c>
      <c r="AJ1703" s="5">
        <f t="shared" si="53"/>
        <v>29.877148889016969</v>
      </c>
    </row>
    <row r="1704" spans="1:36" x14ac:dyDescent="0.25">
      <c r="A1704" t="s">
        <v>4700</v>
      </c>
      <c r="B1704" t="s">
        <v>4725</v>
      </c>
      <c r="C1704" t="s">
        <v>4738</v>
      </c>
      <c r="D1704" t="str">
        <f t="shared" si="52"/>
        <v>Duroia longiflora</v>
      </c>
      <c r="E1704" t="s">
        <v>4740</v>
      </c>
      <c r="F1704" t="s">
        <v>89</v>
      </c>
      <c r="G1704">
        <v>62</v>
      </c>
      <c r="H1704">
        <v>221</v>
      </c>
      <c r="I1704">
        <v>3</v>
      </c>
      <c r="J1704">
        <v>5</v>
      </c>
      <c r="K1704" t="s">
        <v>38</v>
      </c>
      <c r="L1704" t="s">
        <v>4740</v>
      </c>
      <c r="M1704">
        <v>495</v>
      </c>
      <c r="N1704">
        <v>11.5</v>
      </c>
      <c r="O1704">
        <v>12</v>
      </c>
      <c r="P1704">
        <v>3</v>
      </c>
      <c r="Q1704">
        <v>1</v>
      </c>
      <c r="R1704">
        <v>12</v>
      </c>
      <c r="S1704">
        <v>224.333333333333</v>
      </c>
      <c r="T1704" s="4">
        <v>55.966665903727197</v>
      </c>
      <c r="U1704">
        <v>1.7599999904632599</v>
      </c>
      <c r="V1704">
        <v>0.72166665395100904</v>
      </c>
      <c r="X1704">
        <v>191.7</v>
      </c>
      <c r="Y1704" s="4">
        <v>0.8075</v>
      </c>
      <c r="AA1704">
        <v>1</v>
      </c>
      <c r="AE1704">
        <v>1.63</v>
      </c>
      <c r="AF1704">
        <v>0.94899999999999995</v>
      </c>
      <c r="AG1704">
        <v>48.75</v>
      </c>
      <c r="AH1704">
        <v>-32.468803960000002</v>
      </c>
      <c r="AJ1704" s="5">
        <f t="shared" si="53"/>
        <v>29.907975460122703</v>
      </c>
    </row>
    <row r="1705" spans="1:36" x14ac:dyDescent="0.25">
      <c r="A1705" t="s">
        <v>2783</v>
      </c>
      <c r="B1705" t="s">
        <v>2828</v>
      </c>
      <c r="C1705" t="s">
        <v>2860</v>
      </c>
      <c r="D1705" t="str">
        <f t="shared" si="52"/>
        <v>Ocotea tomentella</v>
      </c>
      <c r="E1705" t="s">
        <v>2861</v>
      </c>
      <c r="F1705" t="s">
        <v>40</v>
      </c>
      <c r="G1705">
        <v>17</v>
      </c>
      <c r="H1705">
        <v>96</v>
      </c>
      <c r="I1705">
        <v>3</v>
      </c>
      <c r="J1705">
        <v>4</v>
      </c>
      <c r="K1705" t="s">
        <v>38</v>
      </c>
      <c r="L1705" t="s">
        <v>2861</v>
      </c>
      <c r="M1705">
        <v>293</v>
      </c>
      <c r="N1705">
        <v>10.7</v>
      </c>
      <c r="O1705">
        <v>11</v>
      </c>
      <c r="P1705">
        <v>4</v>
      </c>
      <c r="Q1705">
        <v>3</v>
      </c>
      <c r="R1705">
        <v>8</v>
      </c>
      <c r="S1705">
        <v>253.90000406901001</v>
      </c>
      <c r="T1705" s="4">
        <v>39.900000254313099</v>
      </c>
      <c r="U1705">
        <v>2.3999999364217102</v>
      </c>
      <c r="V1705">
        <v>3.0386666456858298</v>
      </c>
      <c r="X1705">
        <v>928</v>
      </c>
      <c r="Y1705" s="4">
        <v>0.50029999999999997</v>
      </c>
      <c r="Z1705">
        <v>0.60340000000000005</v>
      </c>
      <c r="AB1705">
        <v>0.53</v>
      </c>
      <c r="AC1705">
        <v>14.5435</v>
      </c>
      <c r="AD1705">
        <v>2.0114999999999998</v>
      </c>
      <c r="AE1705">
        <v>1.70399993658066</v>
      </c>
      <c r="AF1705">
        <v>2.4259901046752899</v>
      </c>
      <c r="AG1705">
        <v>50.964999198913603</v>
      </c>
      <c r="AH1705">
        <v>-33.012166209999997</v>
      </c>
      <c r="AJ1705" s="5">
        <f t="shared" si="53"/>
        <v>29.909038201716587</v>
      </c>
    </row>
    <row r="1706" spans="1:36" x14ac:dyDescent="0.25">
      <c r="A1706" t="s">
        <v>1661</v>
      </c>
      <c r="B1706" t="s">
        <v>1662</v>
      </c>
      <c r="C1706" t="s">
        <v>1677</v>
      </c>
      <c r="D1706" t="str">
        <f t="shared" si="52"/>
        <v>Couepia caryophylloides</v>
      </c>
      <c r="E1706" t="s">
        <v>1685</v>
      </c>
      <c r="F1706" t="s">
        <v>89</v>
      </c>
      <c r="G1706">
        <v>79</v>
      </c>
      <c r="H1706">
        <v>197</v>
      </c>
      <c r="I1706">
        <v>3</v>
      </c>
      <c r="J1706">
        <v>4</v>
      </c>
      <c r="K1706" t="s">
        <v>38</v>
      </c>
      <c r="L1706" t="s">
        <v>1685</v>
      </c>
      <c r="M1706">
        <v>118</v>
      </c>
      <c r="N1706">
        <v>17.7</v>
      </c>
      <c r="O1706">
        <v>16</v>
      </c>
      <c r="P1706">
        <v>3</v>
      </c>
      <c r="Q1706">
        <v>2</v>
      </c>
      <c r="R1706">
        <v>16</v>
      </c>
      <c r="S1706">
        <v>279.46667480468801</v>
      </c>
      <c r="T1706" s="4">
        <v>59.233333587646499</v>
      </c>
      <c r="U1706">
        <v>2.77333331108093</v>
      </c>
      <c r="V1706">
        <v>1.82200002670288</v>
      </c>
      <c r="X1706">
        <v>381</v>
      </c>
      <c r="Y1706" s="4">
        <v>0.83389999999999997</v>
      </c>
      <c r="AA1706">
        <v>5</v>
      </c>
      <c r="AE1706">
        <v>1.65</v>
      </c>
      <c r="AF1706">
        <v>2.54</v>
      </c>
      <c r="AG1706">
        <v>49.44</v>
      </c>
      <c r="AH1706">
        <v>-33.433283029999998</v>
      </c>
      <c r="AJ1706" s="5">
        <f t="shared" si="53"/>
        <v>29.963636363636365</v>
      </c>
    </row>
    <row r="1707" spans="1:36" x14ac:dyDescent="0.25">
      <c r="A1707" t="s">
        <v>4332</v>
      </c>
      <c r="B1707" t="s">
        <v>4335</v>
      </c>
      <c r="C1707" t="s">
        <v>4343</v>
      </c>
      <c r="D1707" t="str">
        <f t="shared" si="52"/>
        <v>Eugenia feijoi</v>
      </c>
      <c r="E1707" t="s">
        <v>4344</v>
      </c>
      <c r="F1707" t="s">
        <v>40</v>
      </c>
      <c r="G1707">
        <v>78</v>
      </c>
      <c r="H1707">
        <v>82</v>
      </c>
      <c r="I1707">
        <v>3</v>
      </c>
      <c r="J1707">
        <v>5</v>
      </c>
      <c r="K1707" t="s">
        <v>38</v>
      </c>
      <c r="L1707" t="s">
        <v>4344</v>
      </c>
      <c r="M1707">
        <v>814</v>
      </c>
      <c r="N1707">
        <v>27.5</v>
      </c>
      <c r="O1707">
        <v>25</v>
      </c>
      <c r="P1707">
        <v>5</v>
      </c>
      <c r="Q1707">
        <v>3</v>
      </c>
      <c r="R1707">
        <v>20</v>
      </c>
      <c r="S1707">
        <v>191.89999898274701</v>
      </c>
      <c r="T1707" s="4">
        <v>50.966665903727197</v>
      </c>
      <c r="U1707">
        <v>1.2733333508173601</v>
      </c>
      <c r="V1707">
        <v>0.32933332522710201</v>
      </c>
      <c r="X1707">
        <v>119.3</v>
      </c>
      <c r="Y1707" s="4">
        <v>0.74870000000000003</v>
      </c>
      <c r="Z1707">
        <v>0.55579999999999996</v>
      </c>
      <c r="AB1707">
        <v>0.67900000000000005</v>
      </c>
      <c r="AC1707">
        <v>3.452</v>
      </c>
      <c r="AD1707">
        <v>0.44900000000000001</v>
      </c>
      <c r="AE1707">
        <v>1.78299993276596</v>
      </c>
      <c r="AF1707">
        <v>1.0293300151825</v>
      </c>
      <c r="AG1707">
        <v>53.439998626708999</v>
      </c>
      <c r="AH1707">
        <v>-32.043585620000002</v>
      </c>
      <c r="AJ1707" s="5">
        <f t="shared" si="53"/>
        <v>29.971957735190578</v>
      </c>
    </row>
    <row r="1708" spans="1:36" x14ac:dyDescent="0.25">
      <c r="A1708" t="s">
        <v>5523</v>
      </c>
      <c r="B1708" t="s">
        <v>5524</v>
      </c>
      <c r="C1708" t="s">
        <v>1608</v>
      </c>
      <c r="D1708" t="str">
        <f t="shared" si="52"/>
        <v>Apeiba glabra</v>
      </c>
      <c r="E1708" t="s">
        <v>5528</v>
      </c>
      <c r="F1708" t="s">
        <v>89</v>
      </c>
      <c r="G1708">
        <v>77</v>
      </c>
      <c r="H1708">
        <v>219</v>
      </c>
      <c r="I1708">
        <v>3</v>
      </c>
      <c r="J1708">
        <v>5</v>
      </c>
      <c r="K1708" t="s">
        <v>38</v>
      </c>
      <c r="L1708" t="s">
        <v>5528</v>
      </c>
      <c r="M1708">
        <v>604</v>
      </c>
      <c r="N1708">
        <v>26.738</v>
      </c>
      <c r="O1708">
        <v>26</v>
      </c>
      <c r="P1708">
        <v>5</v>
      </c>
      <c r="Q1708">
        <v>5</v>
      </c>
      <c r="R1708">
        <v>25</v>
      </c>
      <c r="S1708">
        <v>219.666666666667</v>
      </c>
      <c r="T1708" s="4">
        <v>34.733332951863602</v>
      </c>
      <c r="U1708">
        <v>0.853333334128062</v>
      </c>
      <c r="V1708">
        <v>0.28133333722750298</v>
      </c>
      <c r="X1708">
        <v>115.4</v>
      </c>
      <c r="Y1708" s="4">
        <v>0.63580000000000003</v>
      </c>
      <c r="AA1708">
        <v>3</v>
      </c>
      <c r="AE1708">
        <v>1.56</v>
      </c>
      <c r="AF1708">
        <v>-0.33400000000000002</v>
      </c>
      <c r="AG1708">
        <v>46.79</v>
      </c>
      <c r="AH1708">
        <v>-30.554280540000001</v>
      </c>
      <c r="AJ1708" s="5">
        <f t="shared" si="53"/>
        <v>29.993589743589741</v>
      </c>
    </row>
    <row r="1709" spans="1:36" x14ac:dyDescent="0.25">
      <c r="A1709" t="s">
        <v>2042</v>
      </c>
      <c r="B1709" t="s">
        <v>2089</v>
      </c>
      <c r="C1709" t="s">
        <v>6377</v>
      </c>
      <c r="D1709" t="str">
        <f t="shared" si="52"/>
        <v>Symphonia sp, 1</v>
      </c>
      <c r="E1709" t="s">
        <v>2108</v>
      </c>
      <c r="F1709" t="s">
        <v>89</v>
      </c>
      <c r="G1709">
        <v>75</v>
      </c>
      <c r="H1709">
        <v>129</v>
      </c>
      <c r="I1709">
        <v>3</v>
      </c>
      <c r="J1709">
        <v>5</v>
      </c>
      <c r="K1709" t="s">
        <v>38</v>
      </c>
      <c r="L1709" t="s">
        <v>2108</v>
      </c>
      <c r="M1709">
        <v>164</v>
      </c>
      <c r="N1709">
        <v>23.9</v>
      </c>
      <c r="O1709">
        <v>22</v>
      </c>
      <c r="P1709">
        <v>4</v>
      </c>
      <c r="Q1709">
        <v>3</v>
      </c>
      <c r="R1709">
        <v>20</v>
      </c>
      <c r="S1709">
        <v>283.90000406900998</v>
      </c>
      <c r="T1709" s="4">
        <v>60.366666158040402</v>
      </c>
      <c r="U1709">
        <v>1.04333333174388</v>
      </c>
      <c r="V1709">
        <v>0.16399999956289901</v>
      </c>
      <c r="X1709">
        <v>51.5</v>
      </c>
      <c r="AE1709">
        <v>1.56</v>
      </c>
      <c r="AF1709">
        <v>-1.17</v>
      </c>
      <c r="AG1709">
        <v>46.82</v>
      </c>
      <c r="AH1709">
        <v>-31.63643162</v>
      </c>
      <c r="AJ1709" s="5">
        <f t="shared" si="53"/>
        <v>30.012820512820511</v>
      </c>
    </row>
    <row r="1710" spans="1:36" x14ac:dyDescent="0.25">
      <c r="A1710" t="s">
        <v>2271</v>
      </c>
      <c r="B1710" t="s">
        <v>2272</v>
      </c>
      <c r="C1710" t="s">
        <v>2307</v>
      </c>
      <c r="D1710" t="str">
        <f t="shared" si="52"/>
        <v>Diospyros cavalcantei</v>
      </c>
      <c r="E1710" t="s">
        <v>2308</v>
      </c>
      <c r="F1710" t="s">
        <v>37</v>
      </c>
      <c r="G1710">
        <v>57</v>
      </c>
      <c r="H1710">
        <v>73</v>
      </c>
      <c r="I1710">
        <v>3</v>
      </c>
      <c r="J1710">
        <v>5</v>
      </c>
      <c r="K1710" t="s">
        <v>38</v>
      </c>
      <c r="L1710" t="s">
        <v>2308</v>
      </c>
      <c r="M1710">
        <v>188</v>
      </c>
      <c r="N1710">
        <v>62.7</v>
      </c>
      <c r="O1710">
        <v>38</v>
      </c>
      <c r="P1710">
        <v>5</v>
      </c>
      <c r="Q1710">
        <v>5</v>
      </c>
      <c r="R1710">
        <v>38</v>
      </c>
      <c r="S1710">
        <v>226.666666666667</v>
      </c>
      <c r="T1710" s="4">
        <v>55.533334096272803</v>
      </c>
      <c r="U1710">
        <v>0.89333335558573401</v>
      </c>
      <c r="V1710">
        <v>0.113999997576078</v>
      </c>
      <c r="X1710">
        <v>27.7</v>
      </c>
      <c r="Y1710" s="4">
        <v>0.65</v>
      </c>
      <c r="Z1710">
        <v>0.56000000000000005</v>
      </c>
      <c r="AA1710">
        <v>14</v>
      </c>
      <c r="AB1710">
        <v>0.61494147777557395</v>
      </c>
      <c r="AC1710">
        <v>6.1615000000000002</v>
      </c>
      <c r="AD1710">
        <v>0.43088683</v>
      </c>
      <c r="AE1710">
        <v>1.7540000379085501</v>
      </c>
      <c r="AF1710">
        <v>1.6468700170517001</v>
      </c>
      <c r="AG1710">
        <v>52.654999494552598</v>
      </c>
      <c r="AH1710">
        <v>-33.60569607</v>
      </c>
      <c r="AJ1710" s="5">
        <f t="shared" si="53"/>
        <v>30.019953452987281</v>
      </c>
    </row>
    <row r="1711" spans="1:36" x14ac:dyDescent="0.25">
      <c r="A1711" t="s">
        <v>1661</v>
      </c>
      <c r="B1711" t="s">
        <v>1747</v>
      </c>
      <c r="C1711" t="s">
        <v>1932</v>
      </c>
      <c r="D1711" t="str">
        <f t="shared" si="52"/>
        <v>Licania membranacea</v>
      </c>
      <c r="E1711" t="s">
        <v>1972</v>
      </c>
      <c r="F1711" t="s">
        <v>42</v>
      </c>
      <c r="G1711">
        <v>98</v>
      </c>
      <c r="H1711">
        <v>338</v>
      </c>
      <c r="I1711">
        <v>3</v>
      </c>
      <c r="J1711">
        <v>5</v>
      </c>
      <c r="K1711" t="s">
        <v>38</v>
      </c>
      <c r="L1711" t="s">
        <v>1972</v>
      </c>
      <c r="M1711">
        <v>146</v>
      </c>
      <c r="N1711">
        <v>12.2</v>
      </c>
      <c r="O1711">
        <v>17</v>
      </c>
      <c r="P1711">
        <v>3</v>
      </c>
      <c r="Q1711">
        <v>3</v>
      </c>
      <c r="R1711">
        <v>16</v>
      </c>
      <c r="S1711">
        <v>241.53333536783899</v>
      </c>
      <c r="T1711" s="4">
        <v>52.233332316080698</v>
      </c>
      <c r="U1711">
        <v>1.5933333237965901</v>
      </c>
      <c r="V1711">
        <v>0.63366667429606105</v>
      </c>
      <c r="X1711">
        <v>178.2</v>
      </c>
      <c r="Y1711" s="4">
        <v>0.76739999999999997</v>
      </c>
      <c r="Z1711">
        <v>0.48430000000000001</v>
      </c>
      <c r="AE1711">
        <v>1.5909999608993499</v>
      </c>
      <c r="AF1711">
        <v>1.67044997215271</v>
      </c>
      <c r="AG1711">
        <v>47.786000370979302</v>
      </c>
      <c r="AH1711">
        <v>-34.10120809</v>
      </c>
      <c r="AJ1711" s="5">
        <f t="shared" si="53"/>
        <v>30.035198960009495</v>
      </c>
    </row>
    <row r="1712" spans="1:36" x14ac:dyDescent="0.25">
      <c r="A1712" t="s">
        <v>1661</v>
      </c>
      <c r="B1712" t="s">
        <v>1747</v>
      </c>
      <c r="C1712" t="s">
        <v>1896</v>
      </c>
      <c r="D1712" t="str">
        <f t="shared" si="52"/>
        <v>Licania laxiflora</v>
      </c>
      <c r="E1712" t="s">
        <v>1911</v>
      </c>
      <c r="F1712" t="s">
        <v>89</v>
      </c>
      <c r="G1712">
        <v>64</v>
      </c>
      <c r="H1712">
        <v>139</v>
      </c>
      <c r="I1712">
        <v>3</v>
      </c>
      <c r="J1712">
        <v>5</v>
      </c>
      <c r="K1712" t="s">
        <v>38</v>
      </c>
      <c r="L1712" t="s">
        <v>1911</v>
      </c>
      <c r="M1712">
        <v>142</v>
      </c>
      <c r="N1712">
        <v>14.5</v>
      </c>
      <c r="O1712">
        <v>16</v>
      </c>
      <c r="P1712">
        <v>3</v>
      </c>
      <c r="Q1712">
        <v>4</v>
      </c>
      <c r="R1712">
        <v>15</v>
      </c>
      <c r="S1712">
        <v>260.16667175292997</v>
      </c>
      <c r="T1712" s="4">
        <v>46.433333079020201</v>
      </c>
      <c r="U1712">
        <v>2.0766666730245</v>
      </c>
      <c r="V1712">
        <v>0.19966666897138</v>
      </c>
      <c r="X1712">
        <v>61.4</v>
      </c>
      <c r="AE1712">
        <v>1.31</v>
      </c>
      <c r="AF1712">
        <v>-0.432</v>
      </c>
      <c r="AG1712">
        <v>39.35</v>
      </c>
      <c r="AH1712">
        <v>-32.348036039999997</v>
      </c>
      <c r="AJ1712" s="5">
        <f t="shared" si="53"/>
        <v>30.038167938931299</v>
      </c>
    </row>
    <row r="1713" spans="1:36" x14ac:dyDescent="0.25">
      <c r="A1713" t="s">
        <v>4889</v>
      </c>
      <c r="B1713" t="s">
        <v>5067</v>
      </c>
      <c r="C1713" t="s">
        <v>4370</v>
      </c>
      <c r="D1713" t="str">
        <f t="shared" si="52"/>
        <v>Pouteria decorticans</v>
      </c>
      <c r="E1713" t="s">
        <v>5105</v>
      </c>
      <c r="F1713" t="s">
        <v>116</v>
      </c>
      <c r="G1713">
        <v>172</v>
      </c>
      <c r="H1713">
        <v>33</v>
      </c>
      <c r="I1713">
        <v>3</v>
      </c>
      <c r="J1713">
        <v>5</v>
      </c>
      <c r="K1713" t="s">
        <v>38</v>
      </c>
      <c r="L1713" t="s">
        <v>5105</v>
      </c>
      <c r="M1713">
        <v>555</v>
      </c>
      <c r="N1713">
        <v>19.399999999999999</v>
      </c>
      <c r="O1713">
        <v>20</v>
      </c>
      <c r="P1713">
        <v>3</v>
      </c>
      <c r="Q1713">
        <v>3</v>
      </c>
      <c r="R1713">
        <v>20</v>
      </c>
      <c r="S1713">
        <v>230</v>
      </c>
      <c r="T1713" s="4">
        <v>58.266666412353501</v>
      </c>
      <c r="U1713">
        <v>1.8566666444142701</v>
      </c>
      <c r="V1713">
        <v>0.87199999888738</v>
      </c>
      <c r="X1713">
        <v>211.3</v>
      </c>
      <c r="AE1713">
        <v>1.70900002121925</v>
      </c>
      <c r="AF1713">
        <v>3.6942698955535902</v>
      </c>
      <c r="AG1713">
        <v>51.336002349853501</v>
      </c>
      <c r="AH1713">
        <v>-31.930585000000001</v>
      </c>
      <c r="AJ1713" s="5">
        <f t="shared" si="53"/>
        <v>30.038620077505275</v>
      </c>
    </row>
    <row r="1714" spans="1:36" x14ac:dyDescent="0.25">
      <c r="A1714" t="s">
        <v>4889</v>
      </c>
      <c r="B1714" t="s">
        <v>4958</v>
      </c>
      <c r="C1714" t="s">
        <v>4959</v>
      </c>
      <c r="D1714" t="str">
        <f t="shared" si="52"/>
        <v>Manilkara bidentata</v>
      </c>
      <c r="E1714" t="s">
        <v>4971</v>
      </c>
      <c r="F1714" t="s">
        <v>40</v>
      </c>
      <c r="G1714">
        <v>18</v>
      </c>
      <c r="H1714">
        <v>39</v>
      </c>
      <c r="I1714">
        <v>3</v>
      </c>
      <c r="J1714">
        <v>5</v>
      </c>
      <c r="K1714" t="s">
        <v>38</v>
      </c>
      <c r="L1714" t="s">
        <v>4971</v>
      </c>
      <c r="M1714">
        <v>537</v>
      </c>
      <c r="N1714">
        <v>20.5</v>
      </c>
      <c r="O1714">
        <v>19</v>
      </c>
      <c r="P1714">
        <v>3</v>
      </c>
      <c r="Q1714">
        <v>3</v>
      </c>
      <c r="R1714">
        <v>11</v>
      </c>
      <c r="S1714">
        <v>301.13334147135402</v>
      </c>
      <c r="T1714" s="4">
        <v>55.400000254313099</v>
      </c>
      <c r="U1714">
        <v>2.4833333492279102</v>
      </c>
      <c r="V1714">
        <v>2.3666667143503801</v>
      </c>
      <c r="X1714">
        <v>619.4</v>
      </c>
      <c r="Y1714" s="4">
        <v>0.73939999999999995</v>
      </c>
      <c r="Z1714">
        <v>0.50539999999999996</v>
      </c>
      <c r="AE1714">
        <v>1.54999997466803</v>
      </c>
      <c r="AF1714">
        <v>3.7838799953460698</v>
      </c>
      <c r="AG1714">
        <v>46.599000692367603</v>
      </c>
      <c r="AH1714">
        <v>-32.341319009999999</v>
      </c>
      <c r="AJ1714" s="5">
        <f t="shared" si="53"/>
        <v>30.063871905770778</v>
      </c>
    </row>
    <row r="1715" spans="1:36" x14ac:dyDescent="0.25">
      <c r="A1715" t="s">
        <v>2969</v>
      </c>
      <c r="B1715" t="s">
        <v>3400</v>
      </c>
      <c r="C1715" t="s">
        <v>3445</v>
      </c>
      <c r="D1715" t="str">
        <f t="shared" si="52"/>
        <v>Lecythis persistens</v>
      </c>
      <c r="E1715" t="s">
        <v>3473</v>
      </c>
      <c r="F1715" t="s">
        <v>42</v>
      </c>
      <c r="G1715">
        <v>26</v>
      </c>
      <c r="H1715">
        <v>395</v>
      </c>
      <c r="I1715">
        <v>3</v>
      </c>
      <c r="J1715">
        <v>4</v>
      </c>
      <c r="K1715" t="s">
        <v>38</v>
      </c>
      <c r="L1715" t="s">
        <v>3473</v>
      </c>
      <c r="M1715">
        <v>327</v>
      </c>
      <c r="N1715">
        <v>11.5</v>
      </c>
      <c r="O1715">
        <v>10</v>
      </c>
      <c r="P1715">
        <v>2</v>
      </c>
      <c r="Q1715">
        <v>2</v>
      </c>
      <c r="R1715">
        <v>10</v>
      </c>
      <c r="S1715">
        <v>288.80000813802098</v>
      </c>
      <c r="T1715" s="4">
        <v>45.300000508626297</v>
      </c>
      <c r="U1715">
        <v>2.5033333301544198</v>
      </c>
      <c r="V1715">
        <v>0.92900000015894602</v>
      </c>
      <c r="X1715">
        <v>275.2</v>
      </c>
      <c r="Y1715" s="4">
        <v>0.65059999999999996</v>
      </c>
      <c r="Z1715">
        <v>0.66279999999999994</v>
      </c>
      <c r="AA1715">
        <v>5</v>
      </c>
      <c r="AB1715">
        <v>0.66400000000000003</v>
      </c>
      <c r="AC1715">
        <v>12.173500000000001</v>
      </c>
      <c r="AD1715">
        <v>2.77</v>
      </c>
      <c r="AE1715">
        <v>1.65800005197525</v>
      </c>
      <c r="AF1715">
        <v>1.50167000293732</v>
      </c>
      <c r="AG1715">
        <v>49.882000684738202</v>
      </c>
      <c r="AH1715">
        <v>-34.257167090000003</v>
      </c>
      <c r="AJ1715" s="5">
        <f t="shared" si="53"/>
        <v>30.085644825711274</v>
      </c>
    </row>
    <row r="1716" spans="1:36" x14ac:dyDescent="0.25">
      <c r="A1716" t="s">
        <v>2229</v>
      </c>
      <c r="B1716" t="s">
        <v>2230</v>
      </c>
      <c r="C1716" t="s">
        <v>2236</v>
      </c>
      <c r="D1716" t="str">
        <f t="shared" si="52"/>
        <v>Tapura capitulifera</v>
      </c>
      <c r="E1716" t="s">
        <v>2259</v>
      </c>
      <c r="F1716" t="s">
        <v>89</v>
      </c>
      <c r="G1716">
        <v>76</v>
      </c>
      <c r="H1716">
        <v>208</v>
      </c>
      <c r="I1716">
        <v>3</v>
      </c>
      <c r="J1716">
        <v>5</v>
      </c>
      <c r="K1716" t="s">
        <v>38</v>
      </c>
      <c r="L1716" t="s">
        <v>2259</v>
      </c>
      <c r="M1716">
        <v>183</v>
      </c>
      <c r="N1716">
        <v>80.5</v>
      </c>
      <c r="O1716">
        <v>33</v>
      </c>
      <c r="P1716">
        <v>5</v>
      </c>
      <c r="Q1716">
        <v>3</v>
      </c>
      <c r="S1716">
        <v>385</v>
      </c>
      <c r="T1716" s="4">
        <v>74.233332316080705</v>
      </c>
      <c r="U1716">
        <v>3.1833333969116202</v>
      </c>
      <c r="V1716">
        <v>0.34699999789396901</v>
      </c>
      <c r="X1716">
        <v>66.7</v>
      </c>
      <c r="AE1716">
        <v>1.28</v>
      </c>
      <c r="AF1716">
        <v>0.36899999999999999</v>
      </c>
      <c r="AG1716">
        <v>38.53</v>
      </c>
      <c r="AH1716">
        <v>-32.738864890000002</v>
      </c>
      <c r="AJ1716" s="5">
        <f t="shared" si="53"/>
        <v>30.1015625</v>
      </c>
    </row>
    <row r="1717" spans="1:36" x14ac:dyDescent="0.25">
      <c r="A1717" t="s">
        <v>2042</v>
      </c>
      <c r="B1717" t="s">
        <v>2089</v>
      </c>
      <c r="C1717" t="s">
        <v>6377</v>
      </c>
      <c r="D1717" t="str">
        <f t="shared" si="52"/>
        <v>Symphonia sp, 1</v>
      </c>
      <c r="E1717" t="s">
        <v>2111</v>
      </c>
      <c r="F1717" t="s">
        <v>89</v>
      </c>
      <c r="G1717">
        <v>41</v>
      </c>
      <c r="H1717">
        <v>136</v>
      </c>
      <c r="I1717">
        <v>3</v>
      </c>
      <c r="J1717">
        <v>5</v>
      </c>
      <c r="K1717" t="s">
        <v>38</v>
      </c>
      <c r="L1717" t="s">
        <v>2111</v>
      </c>
      <c r="M1717">
        <v>164</v>
      </c>
      <c r="N1717">
        <v>15.6</v>
      </c>
      <c r="O1717">
        <v>13</v>
      </c>
      <c r="P1717">
        <v>2</v>
      </c>
      <c r="Q1717">
        <v>2</v>
      </c>
      <c r="R1717">
        <v>13</v>
      </c>
      <c r="S1717">
        <v>240.86666870117199</v>
      </c>
      <c r="T1717" s="4">
        <v>52.8333333333333</v>
      </c>
      <c r="U1717">
        <v>0.76666667064031002</v>
      </c>
      <c r="V1717">
        <v>0.19966666400432601</v>
      </c>
      <c r="X1717">
        <v>88.6</v>
      </c>
      <c r="AE1717">
        <v>1.54</v>
      </c>
      <c r="AF1717">
        <v>-2.4119999999999999</v>
      </c>
      <c r="AG1717">
        <v>46.37</v>
      </c>
      <c r="AH1717">
        <v>-32.80775508</v>
      </c>
      <c r="AJ1717" s="5">
        <f t="shared" si="53"/>
        <v>30.110389610389607</v>
      </c>
    </row>
    <row r="1718" spans="1:36" x14ac:dyDescent="0.25">
      <c r="A1718" t="s">
        <v>2969</v>
      </c>
      <c r="B1718" t="s">
        <v>2999</v>
      </c>
      <c r="C1718" t="s">
        <v>3276</v>
      </c>
      <c r="D1718" t="str">
        <f t="shared" si="52"/>
        <v>Eschweilera sagotiana</v>
      </c>
      <c r="E1718" t="s">
        <v>3291</v>
      </c>
      <c r="F1718" t="s">
        <v>89</v>
      </c>
      <c r="G1718">
        <v>22</v>
      </c>
      <c r="H1718">
        <v>173</v>
      </c>
      <c r="I1718">
        <v>3</v>
      </c>
      <c r="J1718">
        <v>5</v>
      </c>
      <c r="K1718" t="s">
        <v>38</v>
      </c>
      <c r="L1718" t="s">
        <v>3291</v>
      </c>
      <c r="M1718">
        <v>316</v>
      </c>
      <c r="N1718">
        <v>20.7</v>
      </c>
      <c r="P1718">
        <v>4</v>
      </c>
      <c r="Q1718">
        <v>3</v>
      </c>
      <c r="R1718">
        <v>20</v>
      </c>
      <c r="S1718">
        <v>313.33333333333297</v>
      </c>
      <c r="T1718" s="4">
        <v>62.399998982747398</v>
      </c>
      <c r="U1718">
        <v>3.4033333460489898</v>
      </c>
      <c r="V1718">
        <v>1.3816666603088399</v>
      </c>
      <c r="X1718">
        <v>288.10000000000002</v>
      </c>
      <c r="AE1718">
        <v>1.67</v>
      </c>
      <c r="AF1718">
        <v>2.09</v>
      </c>
      <c r="AG1718">
        <v>50.33</v>
      </c>
      <c r="AH1718">
        <v>-33.932813490000001</v>
      </c>
      <c r="AJ1718" s="5">
        <f t="shared" si="53"/>
        <v>30.137724550898202</v>
      </c>
    </row>
    <row r="1719" spans="1:36" x14ac:dyDescent="0.25">
      <c r="A1719" t="s">
        <v>2969</v>
      </c>
      <c r="B1719" t="s">
        <v>3400</v>
      </c>
      <c r="C1719" t="s">
        <v>3586</v>
      </c>
      <c r="D1719" t="str">
        <f t="shared" si="52"/>
        <v>Lecythis zabucajo</v>
      </c>
      <c r="E1719" t="s">
        <v>3591</v>
      </c>
      <c r="F1719" t="s">
        <v>74</v>
      </c>
      <c r="G1719">
        <v>79</v>
      </c>
      <c r="H1719">
        <v>44</v>
      </c>
      <c r="I1719">
        <v>3</v>
      </c>
      <c r="J1719">
        <v>5</v>
      </c>
      <c r="K1719" t="s">
        <v>38</v>
      </c>
      <c r="L1719" t="s">
        <v>3591</v>
      </c>
      <c r="M1719">
        <v>329</v>
      </c>
      <c r="N1719">
        <v>64.599999999999994</v>
      </c>
      <c r="O1719">
        <v>34</v>
      </c>
      <c r="P1719">
        <v>5</v>
      </c>
      <c r="Q1719">
        <v>5</v>
      </c>
      <c r="R1719">
        <v>30</v>
      </c>
      <c r="S1719">
        <v>265.33333841959598</v>
      </c>
      <c r="T1719" s="4">
        <v>43.8333333333333</v>
      </c>
      <c r="U1719">
        <v>1.64666668574015</v>
      </c>
      <c r="V1719">
        <v>0.31933333476384501</v>
      </c>
      <c r="X1719">
        <v>53.2</v>
      </c>
      <c r="AA1719">
        <v>10</v>
      </c>
      <c r="AE1719">
        <v>1.7810000106692301</v>
      </c>
      <c r="AF1719">
        <v>2.0935199260711701</v>
      </c>
      <c r="AG1719">
        <v>53.756999969482401</v>
      </c>
      <c r="AH1719">
        <v>-29.295062479999999</v>
      </c>
      <c r="AJ1719" s="5">
        <f t="shared" si="53"/>
        <v>30.183604518498921</v>
      </c>
    </row>
    <row r="1720" spans="1:36" x14ac:dyDescent="0.25">
      <c r="A1720" t="s">
        <v>372</v>
      </c>
      <c r="B1720" t="s">
        <v>415</v>
      </c>
      <c r="C1720" t="s">
        <v>424</v>
      </c>
      <c r="D1720" t="str">
        <f t="shared" si="52"/>
        <v>Aspidosperma cruentum</v>
      </c>
      <c r="E1720" t="s">
        <v>426</v>
      </c>
      <c r="F1720" t="s">
        <v>40</v>
      </c>
      <c r="G1720">
        <v>33</v>
      </c>
      <c r="H1720">
        <v>75</v>
      </c>
      <c r="I1720">
        <v>3</v>
      </c>
      <c r="J1720">
        <v>5</v>
      </c>
      <c r="K1720" t="s">
        <v>38</v>
      </c>
      <c r="L1720" t="s">
        <v>426</v>
      </c>
      <c r="M1720">
        <v>27</v>
      </c>
      <c r="N1720">
        <v>51.4</v>
      </c>
      <c r="O1720">
        <v>27</v>
      </c>
      <c r="P1720">
        <v>5</v>
      </c>
      <c r="Q1720">
        <v>4</v>
      </c>
      <c r="R1720">
        <v>27</v>
      </c>
      <c r="S1720">
        <v>376.33333333333297</v>
      </c>
      <c r="T1720" s="4">
        <v>71.6666666666667</v>
      </c>
      <c r="U1720">
        <v>3.3766666253407802</v>
      </c>
      <c r="V1720">
        <v>1.8370000123977701</v>
      </c>
      <c r="X1720">
        <v>296.2</v>
      </c>
      <c r="AE1720">
        <v>1.71900000423193</v>
      </c>
      <c r="AF1720">
        <v>3.32241010665894</v>
      </c>
      <c r="AG1720">
        <v>51.888000965118401</v>
      </c>
      <c r="AH1720">
        <v>-29.49456241</v>
      </c>
      <c r="AJ1720" s="5">
        <f t="shared" si="53"/>
        <v>30.184991761127183</v>
      </c>
    </row>
    <row r="1721" spans="1:36" x14ac:dyDescent="0.25">
      <c r="A1721" t="s">
        <v>2969</v>
      </c>
      <c r="B1721" t="s">
        <v>3400</v>
      </c>
      <c r="C1721" t="s">
        <v>3445</v>
      </c>
      <c r="D1721" t="str">
        <f t="shared" si="52"/>
        <v>Lecythis persistens</v>
      </c>
      <c r="E1721" t="s">
        <v>3499</v>
      </c>
      <c r="F1721" t="s">
        <v>116</v>
      </c>
      <c r="G1721">
        <v>187</v>
      </c>
      <c r="H1721">
        <v>83</v>
      </c>
      <c r="I1721">
        <v>3</v>
      </c>
      <c r="J1721">
        <v>5</v>
      </c>
      <c r="K1721" t="s">
        <v>38</v>
      </c>
      <c r="L1721" t="s">
        <v>3499</v>
      </c>
      <c r="M1721">
        <v>327</v>
      </c>
      <c r="N1721">
        <v>18.399999999999999</v>
      </c>
      <c r="O1721">
        <v>19</v>
      </c>
      <c r="P1721">
        <v>3</v>
      </c>
      <c r="Q1721">
        <v>3</v>
      </c>
      <c r="R1721">
        <v>18</v>
      </c>
      <c r="S1721">
        <v>368</v>
      </c>
      <c r="T1721" s="4">
        <v>65.200000762939496</v>
      </c>
      <c r="U1721">
        <v>2.6966667175293</v>
      </c>
      <c r="V1721">
        <v>2.0433332522710201</v>
      </c>
      <c r="X1721">
        <v>331.6</v>
      </c>
      <c r="Y1721" s="4">
        <v>0.73340000000000005</v>
      </c>
      <c r="Z1721">
        <v>0.44529999999999997</v>
      </c>
      <c r="AB1721">
        <v>0.77400000000000002</v>
      </c>
      <c r="AC1721">
        <v>10.984</v>
      </c>
      <c r="AD1721">
        <v>2.3279999999999998</v>
      </c>
      <c r="AE1721">
        <v>1.7319999635219601</v>
      </c>
      <c r="AF1721">
        <v>3.81362009048462</v>
      </c>
      <c r="AG1721">
        <v>52.284002304077099</v>
      </c>
      <c r="AH1721">
        <v>-33.813819629999998</v>
      </c>
      <c r="AJ1721" s="5">
        <f t="shared" si="53"/>
        <v>30.187068940671018</v>
      </c>
    </row>
    <row r="1722" spans="1:36" x14ac:dyDescent="0.25">
      <c r="A1722" t="s">
        <v>2320</v>
      </c>
      <c r="B1722" t="s">
        <v>2321</v>
      </c>
      <c r="C1722" t="s">
        <v>2330</v>
      </c>
      <c r="D1722" t="str">
        <f t="shared" si="52"/>
        <v>Sloanea eichleri</v>
      </c>
      <c r="E1722" t="s">
        <v>2331</v>
      </c>
      <c r="F1722" t="s">
        <v>37</v>
      </c>
      <c r="G1722">
        <v>56</v>
      </c>
      <c r="H1722">
        <v>25</v>
      </c>
      <c r="I1722">
        <v>3</v>
      </c>
      <c r="J1722">
        <v>5</v>
      </c>
      <c r="K1722" t="s">
        <v>38</v>
      </c>
      <c r="L1722" t="s">
        <v>2331</v>
      </c>
      <c r="M1722">
        <v>812</v>
      </c>
      <c r="N1722">
        <v>15.9</v>
      </c>
      <c r="O1722">
        <v>22</v>
      </c>
      <c r="P1722">
        <v>3</v>
      </c>
      <c r="Q1722">
        <v>3</v>
      </c>
      <c r="R1722">
        <v>20</v>
      </c>
      <c r="S1722">
        <v>373.46667480468801</v>
      </c>
      <c r="T1722" s="4">
        <v>45.5000012715658</v>
      </c>
      <c r="U1722">
        <v>1.7199999888738</v>
      </c>
      <c r="V1722">
        <v>1.3216666579246501</v>
      </c>
      <c r="X1722">
        <v>382.8</v>
      </c>
      <c r="Y1722" s="4">
        <v>0.72</v>
      </c>
      <c r="Z1722">
        <v>0.48</v>
      </c>
      <c r="AA1722">
        <v>2</v>
      </c>
      <c r="AB1722">
        <v>0.48958629369735701</v>
      </c>
      <c r="AC1722">
        <v>8.6827500000000004</v>
      </c>
      <c r="AD1722">
        <v>0.95547177999999999</v>
      </c>
      <c r="AE1722">
        <v>1.7049999907612801</v>
      </c>
      <c r="AF1722">
        <v>2.28671002388</v>
      </c>
      <c r="AG1722">
        <v>51.543998718261697</v>
      </c>
      <c r="AH1722">
        <v>-31.75131854</v>
      </c>
      <c r="AJ1722" s="5">
        <f t="shared" si="53"/>
        <v>30.231084456045878</v>
      </c>
    </row>
    <row r="1723" spans="1:36" x14ac:dyDescent="0.25">
      <c r="A1723" t="s">
        <v>2042</v>
      </c>
      <c r="B1723" t="s">
        <v>2131</v>
      </c>
      <c r="C1723" t="s">
        <v>6374</v>
      </c>
      <c r="D1723" t="str">
        <f t="shared" si="52"/>
        <v>Tovomita sp, 2 (DS)</v>
      </c>
      <c r="E1723" t="s">
        <v>2136</v>
      </c>
      <c r="F1723" t="s">
        <v>89</v>
      </c>
      <c r="G1723">
        <v>32</v>
      </c>
      <c r="H1723">
        <v>154</v>
      </c>
      <c r="I1723">
        <v>3</v>
      </c>
      <c r="J1723">
        <v>4</v>
      </c>
      <c r="K1723" t="s">
        <v>38</v>
      </c>
      <c r="L1723" t="s">
        <v>2136</v>
      </c>
      <c r="M1723">
        <v>723</v>
      </c>
      <c r="N1723">
        <v>10.8</v>
      </c>
      <c r="O1723">
        <v>14</v>
      </c>
      <c r="P1723">
        <v>3</v>
      </c>
      <c r="Q1723">
        <v>5</v>
      </c>
      <c r="R1723">
        <v>14</v>
      </c>
      <c r="S1723">
        <v>387.36667887369799</v>
      </c>
      <c r="T1723" s="4">
        <v>57</v>
      </c>
      <c r="U1723">
        <v>1.1133333444595299</v>
      </c>
      <c r="V1723">
        <v>0.44066666563351897</v>
      </c>
      <c r="X1723">
        <v>96.3</v>
      </c>
      <c r="Y1723" s="4">
        <v>0.89829999999999999</v>
      </c>
      <c r="AA1723">
        <v>4</v>
      </c>
      <c r="AE1723">
        <v>1.63</v>
      </c>
      <c r="AF1723">
        <v>3.0000000000000001E-3</v>
      </c>
      <c r="AG1723">
        <v>49.32</v>
      </c>
      <c r="AH1723">
        <v>-33.334699960000002</v>
      </c>
      <c r="AJ1723" s="5">
        <f t="shared" si="53"/>
        <v>30.257668711656443</v>
      </c>
    </row>
    <row r="1724" spans="1:36" x14ac:dyDescent="0.25">
      <c r="A1724" t="s">
        <v>4111</v>
      </c>
      <c r="B1724" t="s">
        <v>4112</v>
      </c>
      <c r="C1724" t="s">
        <v>3276</v>
      </c>
      <c r="D1724" t="str">
        <f t="shared" si="52"/>
        <v>Iryanthera sagotiana</v>
      </c>
      <c r="E1724" t="s">
        <v>4218</v>
      </c>
      <c r="F1724" t="s">
        <v>116</v>
      </c>
      <c r="G1724">
        <v>143</v>
      </c>
      <c r="H1724">
        <v>10</v>
      </c>
      <c r="I1724">
        <v>3</v>
      </c>
      <c r="J1724">
        <v>5</v>
      </c>
      <c r="K1724" t="s">
        <v>38</v>
      </c>
      <c r="L1724" t="s">
        <v>4218</v>
      </c>
      <c r="M1724">
        <v>412</v>
      </c>
      <c r="N1724">
        <v>13.5</v>
      </c>
      <c r="O1724">
        <v>12</v>
      </c>
      <c r="P1724">
        <v>2</v>
      </c>
      <c r="Q1724">
        <v>2</v>
      </c>
      <c r="R1724">
        <v>10</v>
      </c>
      <c r="S1724">
        <v>238.233332316081</v>
      </c>
      <c r="T1724" s="4">
        <v>54.933333079020201</v>
      </c>
      <c r="U1724">
        <v>0.87333335479100505</v>
      </c>
      <c r="V1724">
        <v>0.44933332999547299</v>
      </c>
      <c r="X1724">
        <v>127.9</v>
      </c>
      <c r="Y1724" s="4">
        <v>0.48759999999999998</v>
      </c>
      <c r="Z1724">
        <v>0.87009999999999998</v>
      </c>
      <c r="AB1724">
        <v>0.47799999999999998</v>
      </c>
      <c r="AC1724">
        <v>13.060499999999999</v>
      </c>
      <c r="AD1724">
        <v>2.1815000000000002</v>
      </c>
      <c r="AE1724">
        <v>1.69</v>
      </c>
      <c r="AF1724">
        <v>3.3279999999999998</v>
      </c>
      <c r="AG1724">
        <v>51.21</v>
      </c>
      <c r="AH1724">
        <v>-33.580609639999999</v>
      </c>
      <c r="AJ1724" s="5">
        <f t="shared" si="53"/>
        <v>30.301775147928996</v>
      </c>
    </row>
    <row r="1725" spans="1:36" x14ac:dyDescent="0.25">
      <c r="A1725" t="s">
        <v>4889</v>
      </c>
      <c r="B1725" t="s">
        <v>4958</v>
      </c>
      <c r="C1725" t="s">
        <v>4959</v>
      </c>
      <c r="D1725" t="str">
        <f t="shared" si="52"/>
        <v>Manilkara bidentata</v>
      </c>
      <c r="E1725" t="s">
        <v>4973</v>
      </c>
      <c r="F1725" t="s">
        <v>40</v>
      </c>
      <c r="G1725">
        <v>29</v>
      </c>
      <c r="H1725">
        <v>89</v>
      </c>
      <c r="I1725">
        <v>3</v>
      </c>
      <c r="J1725">
        <v>5</v>
      </c>
      <c r="K1725" t="s">
        <v>38</v>
      </c>
      <c r="L1725" t="s">
        <v>4973</v>
      </c>
      <c r="M1725">
        <v>537</v>
      </c>
      <c r="N1725">
        <v>67.5</v>
      </c>
      <c r="O1725">
        <v>34</v>
      </c>
      <c r="P1725">
        <v>5</v>
      </c>
      <c r="Q1725">
        <v>4</v>
      </c>
      <c r="R1725">
        <v>30</v>
      </c>
      <c r="S1725">
        <v>313.09999593099002</v>
      </c>
      <c r="T1725" s="4">
        <v>64.833335876464801</v>
      </c>
      <c r="U1725">
        <v>2.1033333142598498</v>
      </c>
      <c r="V1725">
        <v>1.6603333552678401</v>
      </c>
      <c r="X1725">
        <v>351.1</v>
      </c>
      <c r="AE1725">
        <v>1.6130000352859499</v>
      </c>
      <c r="AF1725">
        <v>0.21534000337123901</v>
      </c>
      <c r="AG1725">
        <v>48.890998959541299</v>
      </c>
      <c r="AH1725">
        <v>-32.824841970000001</v>
      </c>
      <c r="AJ1725" s="5">
        <f t="shared" si="53"/>
        <v>30.310600055798503</v>
      </c>
    </row>
    <row r="1726" spans="1:36" x14ac:dyDescent="0.25">
      <c r="A1726" t="s">
        <v>4889</v>
      </c>
      <c r="B1726" t="s">
        <v>4890</v>
      </c>
      <c r="C1726" t="s">
        <v>4931</v>
      </c>
      <c r="D1726" t="str">
        <f t="shared" si="52"/>
        <v>Chrysophyllum sanguinolentum</v>
      </c>
      <c r="E1726" t="s">
        <v>4939</v>
      </c>
      <c r="F1726" t="s">
        <v>42</v>
      </c>
      <c r="G1726">
        <v>36</v>
      </c>
      <c r="H1726">
        <v>375</v>
      </c>
      <c r="I1726">
        <v>3</v>
      </c>
      <c r="J1726">
        <v>5</v>
      </c>
      <c r="K1726" t="s">
        <v>38</v>
      </c>
      <c r="L1726" t="s">
        <v>4939</v>
      </c>
      <c r="M1726">
        <v>531</v>
      </c>
      <c r="N1726">
        <v>34.5</v>
      </c>
      <c r="O1726">
        <v>33</v>
      </c>
      <c r="P1726">
        <v>4</v>
      </c>
      <c r="Q1726">
        <v>4</v>
      </c>
      <c r="R1726">
        <v>28</v>
      </c>
      <c r="S1726">
        <v>285.43332926432299</v>
      </c>
      <c r="T1726" s="4">
        <v>62.733334859212199</v>
      </c>
      <c r="U1726">
        <v>2.6833333174387599</v>
      </c>
      <c r="V1726">
        <v>2.31633329391479</v>
      </c>
      <c r="X1726">
        <v>421.9</v>
      </c>
      <c r="Y1726" s="4">
        <v>0.64700000000000002</v>
      </c>
      <c r="Z1726">
        <v>0.60160000000000002</v>
      </c>
      <c r="AE1726">
        <v>1.65999997407198</v>
      </c>
      <c r="AF1726">
        <v>1.19326996803284</v>
      </c>
      <c r="AG1726">
        <v>50.317001342773402</v>
      </c>
      <c r="AH1726">
        <v>-30.674964710000001</v>
      </c>
      <c r="AJ1726" s="5">
        <f t="shared" si="53"/>
        <v>30.311447065475427</v>
      </c>
    </row>
    <row r="1727" spans="1:36" x14ac:dyDescent="0.25">
      <c r="A1727" t="s">
        <v>1661</v>
      </c>
      <c r="B1727" t="s">
        <v>1747</v>
      </c>
      <c r="C1727" t="s">
        <v>1748</v>
      </c>
      <c r="D1727" t="str">
        <f t="shared" si="52"/>
        <v>Licania alba</v>
      </c>
      <c r="E1727" t="s">
        <v>1767</v>
      </c>
      <c r="F1727" t="s">
        <v>42</v>
      </c>
      <c r="G1727">
        <v>65</v>
      </c>
      <c r="H1727">
        <v>315</v>
      </c>
      <c r="I1727">
        <v>3</v>
      </c>
      <c r="J1727">
        <v>5</v>
      </c>
      <c r="K1727" t="s">
        <v>38</v>
      </c>
      <c r="L1727" t="s">
        <v>1767</v>
      </c>
      <c r="M1727">
        <v>134</v>
      </c>
      <c r="N1727">
        <v>80</v>
      </c>
      <c r="O1727">
        <v>28</v>
      </c>
      <c r="P1727">
        <v>4</v>
      </c>
      <c r="Q1727">
        <v>3</v>
      </c>
      <c r="R1727">
        <v>28</v>
      </c>
      <c r="S1727">
        <v>300.70001220703102</v>
      </c>
      <c r="T1727" s="4">
        <v>53.3333333333333</v>
      </c>
      <c r="U1727">
        <v>2.4666666984558101</v>
      </c>
      <c r="V1727">
        <v>1.7636666695276899</v>
      </c>
      <c r="X1727">
        <v>400.2</v>
      </c>
      <c r="Y1727" s="4">
        <v>0.74939999999999996</v>
      </c>
      <c r="Z1727">
        <v>0.48680000000000001</v>
      </c>
      <c r="AA1727">
        <v>3</v>
      </c>
      <c r="AE1727">
        <v>1.55199998989701</v>
      </c>
      <c r="AF1727">
        <v>4.3063998222351101</v>
      </c>
      <c r="AG1727">
        <v>47.082999348640399</v>
      </c>
      <c r="AH1727">
        <v>-33.315173489999999</v>
      </c>
      <c r="AJ1727" s="5">
        <f t="shared" si="53"/>
        <v>30.336984313875416</v>
      </c>
    </row>
    <row r="1728" spans="1:36" x14ac:dyDescent="0.25">
      <c r="A1728" t="s">
        <v>1661</v>
      </c>
      <c r="B1728" t="s">
        <v>1662</v>
      </c>
      <c r="C1728" t="s">
        <v>1707</v>
      </c>
      <c r="D1728" t="str">
        <f t="shared" si="52"/>
        <v>Couepia parillo</v>
      </c>
      <c r="E1728" t="s">
        <v>1711</v>
      </c>
      <c r="F1728" t="s">
        <v>89</v>
      </c>
      <c r="G1728">
        <v>7</v>
      </c>
      <c r="H1728">
        <v>216</v>
      </c>
      <c r="I1728">
        <v>3</v>
      </c>
      <c r="J1728">
        <v>5</v>
      </c>
      <c r="K1728" t="s">
        <v>38</v>
      </c>
      <c r="L1728" t="s">
        <v>1711</v>
      </c>
      <c r="M1728">
        <v>123</v>
      </c>
      <c r="N1728">
        <v>10</v>
      </c>
      <c r="O1728">
        <v>13</v>
      </c>
      <c r="P1728">
        <v>2</v>
      </c>
      <c r="Q1728">
        <v>2</v>
      </c>
      <c r="R1728">
        <v>12</v>
      </c>
      <c r="S1728">
        <v>215.86666870117199</v>
      </c>
      <c r="T1728" s="4">
        <v>45.133333841959598</v>
      </c>
      <c r="U1728">
        <v>1.3766666650772099</v>
      </c>
      <c r="V1728">
        <v>0.37366666893164302</v>
      </c>
      <c r="X1728">
        <v>130.5</v>
      </c>
      <c r="Y1728" s="4">
        <v>0.86219999999999997</v>
      </c>
      <c r="AA1728">
        <v>2</v>
      </c>
      <c r="AE1728">
        <v>1.49</v>
      </c>
      <c r="AF1728">
        <v>1.167</v>
      </c>
      <c r="AG1728">
        <v>45.21</v>
      </c>
      <c r="AH1728">
        <v>-33.080852669999999</v>
      </c>
      <c r="AJ1728" s="5">
        <f t="shared" si="53"/>
        <v>30.342281879194633</v>
      </c>
    </row>
    <row r="1729" spans="1:36" x14ac:dyDescent="0.25">
      <c r="A1729" t="s">
        <v>822</v>
      </c>
      <c r="B1729" t="s">
        <v>849</v>
      </c>
      <c r="C1729" t="s">
        <v>1020</v>
      </c>
      <c r="D1729" t="str">
        <f t="shared" si="52"/>
        <v>Protium opacum</v>
      </c>
      <c r="E1729" t="s">
        <v>1050</v>
      </c>
      <c r="F1729" t="s">
        <v>116</v>
      </c>
      <c r="G1729">
        <v>178</v>
      </c>
      <c r="H1729">
        <v>46</v>
      </c>
      <c r="I1729">
        <v>3</v>
      </c>
      <c r="J1729">
        <v>5</v>
      </c>
      <c r="K1729" t="s">
        <v>38</v>
      </c>
      <c r="L1729" t="s">
        <v>1050</v>
      </c>
      <c r="M1729">
        <v>75</v>
      </c>
      <c r="N1729">
        <v>32.1</v>
      </c>
      <c r="O1729">
        <v>22</v>
      </c>
      <c r="P1729">
        <v>3</v>
      </c>
      <c r="Q1729">
        <v>2</v>
      </c>
      <c r="R1729">
        <v>22</v>
      </c>
      <c r="S1729">
        <v>211.79999796549501</v>
      </c>
      <c r="T1729" s="4">
        <v>32.700000762939503</v>
      </c>
      <c r="U1729">
        <v>2.3333333333333299</v>
      </c>
      <c r="V1729">
        <v>0.846666673819224</v>
      </c>
      <c r="X1729">
        <v>275.3</v>
      </c>
      <c r="Y1729" s="4">
        <v>0.61080000000000001</v>
      </c>
      <c r="Z1729">
        <v>0.57130000000000003</v>
      </c>
      <c r="AA1729">
        <v>2</v>
      </c>
      <c r="AB1729">
        <v>0.55200000000000005</v>
      </c>
      <c r="AC1729">
        <v>17.894500000000001</v>
      </c>
      <c r="AD1729">
        <v>2.472</v>
      </c>
      <c r="AE1729">
        <v>1.56699996441603</v>
      </c>
      <c r="AF1729">
        <v>3.5587599277496298</v>
      </c>
      <c r="AG1729">
        <v>47.580000758171103</v>
      </c>
      <c r="AH1729">
        <v>-30.652541289999998</v>
      </c>
      <c r="AJ1729" s="5">
        <f t="shared" si="53"/>
        <v>30.363753566454371</v>
      </c>
    </row>
    <row r="1730" spans="1:36" x14ac:dyDescent="0.25">
      <c r="A1730" t="s">
        <v>3692</v>
      </c>
      <c r="B1730" t="s">
        <v>3693</v>
      </c>
      <c r="C1730" t="s">
        <v>2587</v>
      </c>
      <c r="D1730" t="str">
        <f t="shared" ref="D1730:D1793" si="54">CONCATENATE(B1730," ",C1730)</f>
        <v>Carapa procera</v>
      </c>
      <c r="E1730" t="s">
        <v>3707</v>
      </c>
      <c r="F1730" t="s">
        <v>74</v>
      </c>
      <c r="G1730">
        <v>95</v>
      </c>
      <c r="H1730">
        <v>35</v>
      </c>
      <c r="I1730">
        <v>3</v>
      </c>
      <c r="J1730">
        <v>5</v>
      </c>
      <c r="K1730" t="s">
        <v>38</v>
      </c>
      <c r="L1730" t="s">
        <v>3707</v>
      </c>
      <c r="M1730">
        <v>341</v>
      </c>
      <c r="N1730">
        <v>18.8</v>
      </c>
      <c r="O1730">
        <v>22</v>
      </c>
      <c r="P1730">
        <v>3</v>
      </c>
      <c r="Q1730">
        <v>3</v>
      </c>
      <c r="R1730">
        <v>15</v>
      </c>
      <c r="S1730">
        <v>208.46666463216101</v>
      </c>
      <c r="T1730" s="4">
        <v>52.299999237060497</v>
      </c>
      <c r="U1730">
        <v>2.11666667461395</v>
      </c>
      <c r="V1730">
        <v>1.5686666965484599</v>
      </c>
      <c r="X1730">
        <v>432.8</v>
      </c>
      <c r="Y1730" s="4">
        <v>0.56000000000000005</v>
      </c>
      <c r="Z1730">
        <v>0.63</v>
      </c>
      <c r="AE1730">
        <v>1.6300000250339499</v>
      </c>
      <c r="AF1730">
        <v>2.0128600597381601</v>
      </c>
      <c r="AG1730">
        <v>49.496999382972703</v>
      </c>
      <c r="AH1730">
        <v>-32.22631681</v>
      </c>
      <c r="AJ1730" s="5">
        <f t="shared" ref="AJ1730:AJ1793" si="55">AG1730/AE1730</f>
        <v>30.366256823794693</v>
      </c>
    </row>
    <row r="1731" spans="1:36" x14ac:dyDescent="0.25">
      <c r="A1731" t="s">
        <v>2783</v>
      </c>
      <c r="B1731" t="s">
        <v>2828</v>
      </c>
      <c r="C1731" t="s">
        <v>2852</v>
      </c>
      <c r="D1731" t="str">
        <f t="shared" si="54"/>
        <v>Ocotea subterminalis</v>
      </c>
      <c r="E1731" t="s">
        <v>2856</v>
      </c>
      <c r="F1731" t="s">
        <v>42</v>
      </c>
      <c r="G1731">
        <v>79</v>
      </c>
      <c r="H1731">
        <v>346</v>
      </c>
      <c r="I1731">
        <v>3</v>
      </c>
      <c r="J1731">
        <v>5</v>
      </c>
      <c r="K1731" t="s">
        <v>38</v>
      </c>
      <c r="L1731" t="s">
        <v>2856</v>
      </c>
      <c r="M1731">
        <v>292</v>
      </c>
      <c r="N1731">
        <v>15</v>
      </c>
      <c r="O1731">
        <v>18</v>
      </c>
      <c r="P1731">
        <v>2</v>
      </c>
      <c r="Q1731">
        <v>3</v>
      </c>
      <c r="R1731">
        <v>18</v>
      </c>
      <c r="S1731">
        <v>284.86665852864598</v>
      </c>
      <c r="T1731" s="4">
        <v>48.700000762939503</v>
      </c>
      <c r="U1731">
        <v>3.4933333396911599</v>
      </c>
      <c r="V1731">
        <v>0.79133333762486802</v>
      </c>
      <c r="X1731">
        <v>131.4</v>
      </c>
      <c r="Y1731" s="4">
        <v>0.60499999999999998</v>
      </c>
      <c r="Z1731">
        <v>0.71079999999999999</v>
      </c>
      <c r="AB1731">
        <v>0.56399999999999995</v>
      </c>
      <c r="AC1731">
        <v>10.882</v>
      </c>
      <c r="AD1731">
        <v>1.9984999999999999</v>
      </c>
      <c r="AE1731">
        <v>1.6349999234080299</v>
      </c>
      <c r="AF1731">
        <v>1.01715004444122</v>
      </c>
      <c r="AG1731">
        <v>49.654999375343301</v>
      </c>
      <c r="AH1731">
        <v>-32.153619659999997</v>
      </c>
      <c r="AJ1731" s="5">
        <f t="shared" si="55"/>
        <v>30.370031621678198</v>
      </c>
    </row>
    <row r="1732" spans="1:36" x14ac:dyDescent="0.25">
      <c r="A1732" t="s">
        <v>2566</v>
      </c>
      <c r="B1732" t="s">
        <v>2567</v>
      </c>
      <c r="C1732" t="s">
        <v>2570</v>
      </c>
      <c r="D1732" t="str">
        <f t="shared" si="54"/>
        <v>Casearia javitensis</v>
      </c>
      <c r="E1732" t="s">
        <v>2579</v>
      </c>
      <c r="F1732" t="s">
        <v>89</v>
      </c>
      <c r="G1732">
        <v>61</v>
      </c>
      <c r="H1732">
        <v>185</v>
      </c>
      <c r="I1732">
        <v>3</v>
      </c>
      <c r="J1732">
        <v>5</v>
      </c>
      <c r="K1732" t="s">
        <v>38</v>
      </c>
      <c r="L1732" t="s">
        <v>2579</v>
      </c>
      <c r="M1732">
        <v>220</v>
      </c>
      <c r="N1732">
        <v>14.3</v>
      </c>
      <c r="O1732">
        <v>9</v>
      </c>
      <c r="P1732">
        <v>2</v>
      </c>
      <c r="Q1732">
        <v>2</v>
      </c>
      <c r="R1732">
        <v>9</v>
      </c>
      <c r="S1732">
        <v>141</v>
      </c>
      <c r="T1732" s="4">
        <v>53.599999745686901</v>
      </c>
      <c r="U1732">
        <v>1.23333330949148</v>
      </c>
      <c r="V1732">
        <v>0.88766668240229296</v>
      </c>
      <c r="X1732">
        <v>281.39999999999998</v>
      </c>
      <c r="Y1732" s="4">
        <v>0.74639999999999995</v>
      </c>
      <c r="AA1732">
        <v>2</v>
      </c>
      <c r="AE1732">
        <v>1.64</v>
      </c>
      <c r="AF1732">
        <v>-0.375</v>
      </c>
      <c r="AG1732">
        <v>49.86</v>
      </c>
      <c r="AH1732">
        <v>-31.72454359</v>
      </c>
      <c r="AJ1732" s="5">
        <f t="shared" si="55"/>
        <v>30.402439024390244</v>
      </c>
    </row>
    <row r="1733" spans="1:36" x14ac:dyDescent="0.25">
      <c r="A1733" t="s">
        <v>5559</v>
      </c>
      <c r="B1733" t="s">
        <v>5628</v>
      </c>
      <c r="C1733" t="s">
        <v>5629</v>
      </c>
      <c r="D1733" t="str">
        <f t="shared" si="54"/>
        <v>Ruizterania albiflora</v>
      </c>
      <c r="E1733" t="s">
        <v>5632</v>
      </c>
      <c r="F1733" t="s">
        <v>40</v>
      </c>
      <c r="G1733">
        <v>51</v>
      </c>
      <c r="H1733">
        <v>60</v>
      </c>
      <c r="I1733">
        <v>3</v>
      </c>
      <c r="J1733">
        <v>4</v>
      </c>
      <c r="K1733" t="s">
        <v>38</v>
      </c>
      <c r="L1733" t="s">
        <v>5632</v>
      </c>
      <c r="M1733">
        <v>616</v>
      </c>
      <c r="N1733">
        <v>61.4</v>
      </c>
      <c r="O1733">
        <v>38</v>
      </c>
      <c r="P1733">
        <v>5</v>
      </c>
      <c r="Q1733">
        <v>5</v>
      </c>
      <c r="R1733">
        <v>38</v>
      </c>
      <c r="S1733">
        <v>268.86666361490899</v>
      </c>
      <c r="T1733" s="4">
        <v>55.1666653951009</v>
      </c>
      <c r="U1733">
        <v>1.24333337942759</v>
      </c>
      <c r="V1733">
        <v>0.120000002284845</v>
      </c>
      <c r="X1733">
        <v>30.4</v>
      </c>
      <c r="AE1733">
        <v>1.53299998492002</v>
      </c>
      <c r="AF1733">
        <v>-3.4616100788116499</v>
      </c>
      <c r="AG1733">
        <v>46.625998616218602</v>
      </c>
      <c r="AH1733">
        <v>-29.29471736</v>
      </c>
      <c r="AJ1733" s="5">
        <f t="shared" si="55"/>
        <v>30.414872194960385</v>
      </c>
    </row>
    <row r="1734" spans="1:36" x14ac:dyDescent="0.25">
      <c r="A1734" t="s">
        <v>822</v>
      </c>
      <c r="B1734" t="s">
        <v>1144</v>
      </c>
      <c r="C1734" t="s">
        <v>1145</v>
      </c>
      <c r="D1734" t="str">
        <f t="shared" si="54"/>
        <v>Tetragastris altissima</v>
      </c>
      <c r="E1734" t="s">
        <v>1149</v>
      </c>
      <c r="F1734" t="s">
        <v>40</v>
      </c>
      <c r="G1734">
        <v>52</v>
      </c>
      <c r="H1734">
        <v>64</v>
      </c>
      <c r="I1734">
        <v>3</v>
      </c>
      <c r="J1734">
        <v>5</v>
      </c>
      <c r="K1734" t="s">
        <v>38</v>
      </c>
      <c r="L1734" t="s">
        <v>1149</v>
      </c>
      <c r="M1734">
        <v>81</v>
      </c>
      <c r="N1734">
        <v>51.9</v>
      </c>
      <c r="O1734">
        <v>30</v>
      </c>
      <c r="P1734">
        <v>5</v>
      </c>
      <c r="Q1734">
        <v>5</v>
      </c>
      <c r="R1734">
        <v>30</v>
      </c>
      <c r="S1734">
        <v>245.56666564941401</v>
      </c>
      <c r="T1734" s="4">
        <v>50.3333333333333</v>
      </c>
      <c r="U1734">
        <v>2.1799999872843401</v>
      </c>
      <c r="V1734">
        <v>1.0499999920527101</v>
      </c>
      <c r="X1734">
        <v>325.60000000000002</v>
      </c>
      <c r="Y1734" s="4">
        <v>0.6048</v>
      </c>
      <c r="Z1734">
        <v>0.55969999999999998</v>
      </c>
      <c r="AE1734">
        <v>1.56299993395805</v>
      </c>
      <c r="AF1734">
        <v>1.10285997390747</v>
      </c>
      <c r="AG1734">
        <v>47.593998908996603</v>
      </c>
      <c r="AH1734">
        <v>-32.64859482</v>
      </c>
      <c r="AJ1734" s="5">
        <f t="shared" si="55"/>
        <v>30.450416455535176</v>
      </c>
    </row>
    <row r="1735" spans="1:36" x14ac:dyDescent="0.25">
      <c r="A1735" t="s">
        <v>4111</v>
      </c>
      <c r="B1735" t="s">
        <v>4112</v>
      </c>
      <c r="C1735" t="s">
        <v>3276</v>
      </c>
      <c r="D1735" t="str">
        <f t="shared" si="54"/>
        <v>Iryanthera sagotiana</v>
      </c>
      <c r="E1735" t="s">
        <v>4210</v>
      </c>
      <c r="F1735" t="s">
        <v>40</v>
      </c>
      <c r="G1735">
        <v>71</v>
      </c>
      <c r="H1735">
        <v>69</v>
      </c>
      <c r="I1735">
        <v>3</v>
      </c>
      <c r="J1735">
        <v>5</v>
      </c>
      <c r="K1735" t="s">
        <v>38</v>
      </c>
      <c r="L1735" t="s">
        <v>4210</v>
      </c>
      <c r="M1735">
        <v>412</v>
      </c>
      <c r="N1735">
        <v>39.299999999999997</v>
      </c>
      <c r="O1735">
        <v>26</v>
      </c>
      <c r="P1735">
        <v>3</v>
      </c>
      <c r="Q1735">
        <v>3</v>
      </c>
      <c r="R1735">
        <v>20</v>
      </c>
      <c r="S1735">
        <v>215.233332316081</v>
      </c>
      <c r="T1735" s="4">
        <v>47.866667429606103</v>
      </c>
      <c r="U1735">
        <v>0.73666665951410903</v>
      </c>
      <c r="V1735">
        <v>0.37800000111262</v>
      </c>
      <c r="X1735">
        <v>119.8</v>
      </c>
      <c r="AE1735">
        <v>1.71900000423193</v>
      </c>
      <c r="AF1735">
        <v>0.44786998629570002</v>
      </c>
      <c r="AG1735">
        <v>52.350002527236903</v>
      </c>
      <c r="AH1735">
        <v>-32.789253680000002</v>
      </c>
      <c r="AJ1735" s="5">
        <f t="shared" si="55"/>
        <v>30.45375357670666</v>
      </c>
    </row>
    <row r="1736" spans="1:36" x14ac:dyDescent="0.25">
      <c r="A1736" t="s">
        <v>4889</v>
      </c>
      <c r="B1736" t="s">
        <v>4958</v>
      </c>
      <c r="C1736" t="s">
        <v>3684</v>
      </c>
      <c r="D1736" t="str">
        <f t="shared" si="54"/>
        <v>Manilkara huberi</v>
      </c>
      <c r="E1736" t="s">
        <v>4981</v>
      </c>
      <c r="F1736" t="s">
        <v>42</v>
      </c>
      <c r="G1736">
        <v>98</v>
      </c>
      <c r="H1736">
        <v>384</v>
      </c>
      <c r="I1736">
        <v>3</v>
      </c>
      <c r="J1736">
        <v>5</v>
      </c>
      <c r="K1736" t="s">
        <v>38</v>
      </c>
      <c r="L1736" t="s">
        <v>4981</v>
      </c>
      <c r="M1736">
        <v>538</v>
      </c>
      <c r="N1736">
        <v>90</v>
      </c>
      <c r="O1736">
        <v>45</v>
      </c>
      <c r="P1736">
        <v>5</v>
      </c>
      <c r="Q1736">
        <v>4</v>
      </c>
      <c r="R1736">
        <v>40</v>
      </c>
      <c r="S1736">
        <v>330.29998779296898</v>
      </c>
      <c r="T1736" s="4">
        <v>65.699999491373703</v>
      </c>
      <c r="U1736">
        <v>2.0999999046325701</v>
      </c>
      <c r="V1736">
        <v>1.8889999787012699</v>
      </c>
      <c r="X1736">
        <v>300</v>
      </c>
      <c r="Y1736" s="4">
        <v>0.68679999999999997</v>
      </c>
      <c r="Z1736">
        <v>0.67069999999999996</v>
      </c>
      <c r="AA1736">
        <v>53</v>
      </c>
      <c r="AB1736">
        <v>0.74199999999999999</v>
      </c>
      <c r="AC1736">
        <v>13.204000000000001</v>
      </c>
      <c r="AD1736">
        <v>3.9289999999999998</v>
      </c>
      <c r="AE1736">
        <v>1.70900002121925</v>
      </c>
      <c r="AF1736">
        <v>1.3759800195694001</v>
      </c>
      <c r="AG1736">
        <v>52.092999219894402</v>
      </c>
      <c r="AH1736">
        <v>-30.87461897</v>
      </c>
      <c r="AJ1736" s="5">
        <f t="shared" si="55"/>
        <v>30.481567333585961</v>
      </c>
    </row>
    <row r="1737" spans="1:36" x14ac:dyDescent="0.25">
      <c r="A1737" t="s">
        <v>2969</v>
      </c>
      <c r="B1737" t="s">
        <v>3400</v>
      </c>
      <c r="C1737" t="s">
        <v>3445</v>
      </c>
      <c r="D1737" t="str">
        <f t="shared" si="54"/>
        <v>Lecythis persistens</v>
      </c>
      <c r="E1737" t="s">
        <v>3514</v>
      </c>
      <c r="F1737" t="s">
        <v>89</v>
      </c>
      <c r="G1737">
        <v>47</v>
      </c>
      <c r="H1737">
        <v>136</v>
      </c>
      <c r="I1737">
        <v>3</v>
      </c>
      <c r="J1737">
        <v>5</v>
      </c>
      <c r="K1737" t="s">
        <v>38</v>
      </c>
      <c r="L1737" t="s">
        <v>3514</v>
      </c>
      <c r="M1737">
        <v>327</v>
      </c>
      <c r="N1737">
        <v>17.2</v>
      </c>
      <c r="O1737">
        <v>14</v>
      </c>
      <c r="P1737">
        <v>2</v>
      </c>
      <c r="Q1737">
        <v>2</v>
      </c>
      <c r="R1737">
        <v>14</v>
      </c>
      <c r="S1737">
        <v>322.66666666666703</v>
      </c>
      <c r="T1737" s="4">
        <v>61.366668701171903</v>
      </c>
      <c r="U1737">
        <v>2.18666660785675</v>
      </c>
      <c r="V1737">
        <v>0.89866666992505395</v>
      </c>
      <c r="X1737">
        <v>165.7</v>
      </c>
      <c r="AE1737">
        <v>1.7</v>
      </c>
      <c r="AF1737">
        <v>-0.98299999999999998</v>
      </c>
      <c r="AG1737">
        <v>51.84</v>
      </c>
      <c r="AH1737">
        <v>-34.008896139999997</v>
      </c>
      <c r="AJ1737" s="5">
        <f t="shared" si="55"/>
        <v>30.494117647058825</v>
      </c>
    </row>
    <row r="1738" spans="1:36" x14ac:dyDescent="0.25">
      <c r="A1738" t="s">
        <v>2365</v>
      </c>
      <c r="B1738" t="s">
        <v>2369</v>
      </c>
      <c r="C1738" t="s">
        <v>2370</v>
      </c>
      <c r="D1738" t="str">
        <f t="shared" si="54"/>
        <v>Chaetocarpus schomburgkianus</v>
      </c>
      <c r="E1738" t="s">
        <v>2377</v>
      </c>
      <c r="F1738" t="s">
        <v>89</v>
      </c>
      <c r="G1738">
        <v>88</v>
      </c>
      <c r="H1738">
        <v>133</v>
      </c>
      <c r="I1738">
        <v>3</v>
      </c>
      <c r="J1738">
        <v>5</v>
      </c>
      <c r="K1738" t="s">
        <v>38</v>
      </c>
      <c r="L1738" t="s">
        <v>2377</v>
      </c>
      <c r="M1738">
        <v>205</v>
      </c>
      <c r="N1738">
        <v>19.899999999999999</v>
      </c>
      <c r="O1738">
        <v>18</v>
      </c>
      <c r="P1738">
        <v>3</v>
      </c>
      <c r="Q1738">
        <v>2</v>
      </c>
      <c r="R1738">
        <v>16</v>
      </c>
      <c r="S1738">
        <v>414.56667073567701</v>
      </c>
      <c r="T1738" s="4">
        <v>72.933331807454394</v>
      </c>
      <c r="U1738">
        <v>2.9200000762939502</v>
      </c>
      <c r="V1738">
        <v>1.34766666094462</v>
      </c>
      <c r="X1738">
        <v>242.9</v>
      </c>
      <c r="AE1738">
        <v>1.41</v>
      </c>
      <c r="AF1738">
        <v>1.089</v>
      </c>
      <c r="AG1738">
        <v>43</v>
      </c>
      <c r="AH1738">
        <v>-33.80619102</v>
      </c>
      <c r="AJ1738" s="5">
        <f t="shared" si="55"/>
        <v>30.49645390070922</v>
      </c>
    </row>
    <row r="1739" spans="1:36" x14ac:dyDescent="0.25">
      <c r="A1739" t="s">
        <v>1661</v>
      </c>
      <c r="B1739" t="s">
        <v>1662</v>
      </c>
      <c r="C1739" t="s">
        <v>63</v>
      </c>
      <c r="D1739" t="str">
        <f t="shared" si="54"/>
        <v>Couepia guianensis</v>
      </c>
      <c r="E1739" t="s">
        <v>1695</v>
      </c>
      <c r="F1739" t="s">
        <v>89</v>
      </c>
      <c r="G1739">
        <v>21</v>
      </c>
      <c r="H1739">
        <v>225</v>
      </c>
      <c r="I1739">
        <v>3</v>
      </c>
      <c r="J1739">
        <v>5</v>
      </c>
      <c r="K1739" t="s">
        <v>38</v>
      </c>
      <c r="L1739" t="s">
        <v>1695</v>
      </c>
      <c r="M1739">
        <v>119</v>
      </c>
      <c r="N1739">
        <v>14</v>
      </c>
      <c r="O1739">
        <v>16</v>
      </c>
      <c r="P1739">
        <v>2</v>
      </c>
      <c r="Q1739">
        <v>1</v>
      </c>
      <c r="R1739">
        <v>5</v>
      </c>
      <c r="S1739">
        <v>188.89999898274701</v>
      </c>
      <c r="T1739" s="4">
        <v>50.400000254313099</v>
      </c>
      <c r="U1739">
        <v>1.65666663646698</v>
      </c>
      <c r="V1739">
        <v>0.43399998545646701</v>
      </c>
      <c r="X1739">
        <v>149.5</v>
      </c>
      <c r="Y1739" s="4">
        <v>0.82689999999999997</v>
      </c>
      <c r="AA1739">
        <v>5</v>
      </c>
      <c r="AE1739">
        <v>1.61</v>
      </c>
      <c r="AF1739">
        <v>2.8069999999999999</v>
      </c>
      <c r="AG1739">
        <v>49.1</v>
      </c>
      <c r="AH1739">
        <v>-34.363973260000002</v>
      </c>
      <c r="AJ1739" s="5">
        <f t="shared" si="55"/>
        <v>30.496894409937887</v>
      </c>
    </row>
    <row r="1740" spans="1:36" x14ac:dyDescent="0.25">
      <c r="A1740" t="s">
        <v>1661</v>
      </c>
      <c r="B1740" t="s">
        <v>1662</v>
      </c>
      <c r="C1740" t="s">
        <v>1663</v>
      </c>
      <c r="D1740" t="str">
        <f t="shared" si="54"/>
        <v>Couepia bracteosa</v>
      </c>
      <c r="E1740" t="s">
        <v>1672</v>
      </c>
      <c r="F1740" t="s">
        <v>89</v>
      </c>
      <c r="G1740">
        <v>18</v>
      </c>
      <c r="H1740">
        <v>171</v>
      </c>
      <c r="I1740">
        <v>3</v>
      </c>
      <c r="J1740">
        <v>4</v>
      </c>
      <c r="K1740" t="s">
        <v>38</v>
      </c>
      <c r="L1740" t="s">
        <v>1672</v>
      </c>
      <c r="M1740">
        <v>117</v>
      </c>
      <c r="N1740">
        <v>47.428199999999997</v>
      </c>
      <c r="O1740">
        <v>25</v>
      </c>
      <c r="P1740">
        <v>5</v>
      </c>
      <c r="Q1740">
        <v>5</v>
      </c>
      <c r="R1740">
        <v>25</v>
      </c>
      <c r="S1740">
        <v>253.19999694824199</v>
      </c>
      <c r="T1740" s="4">
        <v>47.1666666666667</v>
      </c>
      <c r="U1740">
        <v>1.79333333174388</v>
      </c>
      <c r="V1740">
        <v>0.82733333110809304</v>
      </c>
      <c r="X1740">
        <v>203.7</v>
      </c>
      <c r="Y1740" s="4">
        <v>0.83079999999999998</v>
      </c>
      <c r="AA1740">
        <v>7</v>
      </c>
      <c r="AE1740">
        <v>1.59</v>
      </c>
      <c r="AF1740">
        <v>0.83699999999999997</v>
      </c>
      <c r="AG1740">
        <v>48.5</v>
      </c>
      <c r="AH1740">
        <v>-31.76670528</v>
      </c>
      <c r="AJ1740" s="5">
        <f t="shared" si="55"/>
        <v>30.50314465408805</v>
      </c>
    </row>
    <row r="1741" spans="1:36" x14ac:dyDescent="0.25">
      <c r="A1741" t="s">
        <v>512</v>
      </c>
      <c r="B1741" t="s">
        <v>513</v>
      </c>
      <c r="C1741" t="s">
        <v>6374</v>
      </c>
      <c r="D1741" t="str">
        <f t="shared" si="54"/>
        <v>Ilex sp, 2 (DS)</v>
      </c>
      <c r="E1741" t="s">
        <v>515</v>
      </c>
      <c r="F1741" t="s">
        <v>42</v>
      </c>
      <c r="G1741">
        <v>72</v>
      </c>
      <c r="H1741">
        <v>341</v>
      </c>
      <c r="I1741">
        <v>3</v>
      </c>
      <c r="J1741">
        <v>4</v>
      </c>
      <c r="K1741" t="s">
        <v>38</v>
      </c>
      <c r="L1741" t="s">
        <v>515</v>
      </c>
      <c r="M1741">
        <v>36</v>
      </c>
      <c r="N1741">
        <v>53.5</v>
      </c>
      <c r="O1741">
        <v>30</v>
      </c>
      <c r="P1741">
        <v>5</v>
      </c>
      <c r="Q1741">
        <v>5</v>
      </c>
      <c r="R1741">
        <v>30</v>
      </c>
      <c r="S1741">
        <v>264.89999898274698</v>
      </c>
      <c r="T1741" s="4">
        <v>58.6666666666667</v>
      </c>
      <c r="U1741">
        <v>1.4066666762034099</v>
      </c>
      <c r="V1741">
        <v>1.68366666634878</v>
      </c>
      <c r="X1741">
        <v>338.3</v>
      </c>
      <c r="Y1741" s="4">
        <v>0.61499999999999999</v>
      </c>
      <c r="Z1741">
        <v>0.72960000000000003</v>
      </c>
      <c r="AA1741">
        <v>4</v>
      </c>
      <c r="AB1741">
        <v>0.63200000000000001</v>
      </c>
      <c r="AC1741">
        <v>9.9789999999999992</v>
      </c>
      <c r="AD1741">
        <v>1.2375</v>
      </c>
      <c r="AE1741">
        <v>1.6330000013113</v>
      </c>
      <c r="AF1741">
        <v>1.8839199542999301</v>
      </c>
      <c r="AG1741">
        <v>49.8549997806549</v>
      </c>
      <c r="AH1741">
        <v>-32.648259770000003</v>
      </c>
      <c r="AJ1741" s="5">
        <f t="shared" si="55"/>
        <v>30.529699779927316</v>
      </c>
    </row>
    <row r="1742" spans="1:36" x14ac:dyDescent="0.25">
      <c r="A1742" t="s">
        <v>2042</v>
      </c>
      <c r="B1742" t="s">
        <v>2131</v>
      </c>
      <c r="C1742" t="s">
        <v>6384</v>
      </c>
      <c r="D1742" t="str">
        <f t="shared" si="54"/>
        <v>Tovomita sp, B6</v>
      </c>
      <c r="E1742" t="s">
        <v>2199</v>
      </c>
      <c r="F1742" t="s">
        <v>89</v>
      </c>
      <c r="G1742">
        <v>27</v>
      </c>
      <c r="H1742">
        <v>160</v>
      </c>
      <c r="I1742">
        <v>3</v>
      </c>
      <c r="J1742">
        <v>4</v>
      </c>
      <c r="K1742" t="s">
        <v>38</v>
      </c>
      <c r="L1742" t="s">
        <v>2199</v>
      </c>
      <c r="M1742">
        <v>171</v>
      </c>
      <c r="N1742">
        <v>11.8</v>
      </c>
      <c r="O1742">
        <v>13</v>
      </c>
      <c r="P1742">
        <v>2</v>
      </c>
      <c r="Q1742">
        <v>2</v>
      </c>
      <c r="R1742">
        <v>13</v>
      </c>
      <c r="S1742">
        <v>248.66667175293</v>
      </c>
      <c r="T1742" s="4">
        <v>56.933333079020201</v>
      </c>
      <c r="U1742">
        <v>1.0933333436648101</v>
      </c>
      <c r="V1742">
        <v>0.52000000079472897</v>
      </c>
      <c r="X1742">
        <v>115.9</v>
      </c>
      <c r="Y1742" s="4">
        <v>0.77949999999999997</v>
      </c>
      <c r="AA1742">
        <v>6</v>
      </c>
      <c r="AE1742">
        <v>1.62</v>
      </c>
      <c r="AF1742">
        <v>-0.40300000000000002</v>
      </c>
      <c r="AG1742">
        <v>49.46</v>
      </c>
      <c r="AH1742">
        <v>-31.60857141</v>
      </c>
      <c r="AJ1742" s="5">
        <f t="shared" si="55"/>
        <v>30.530864197530864</v>
      </c>
    </row>
    <row r="1743" spans="1:36" x14ac:dyDescent="0.25">
      <c r="A1743" t="s">
        <v>1661</v>
      </c>
      <c r="B1743" t="s">
        <v>1747</v>
      </c>
      <c r="C1743" t="s">
        <v>1748</v>
      </c>
      <c r="D1743" t="str">
        <f t="shared" si="54"/>
        <v>Licania alba</v>
      </c>
      <c r="E1743" t="s">
        <v>1775</v>
      </c>
      <c r="F1743" t="s">
        <v>42</v>
      </c>
      <c r="G1743">
        <v>98</v>
      </c>
      <c r="H1743">
        <v>319</v>
      </c>
      <c r="I1743">
        <v>3</v>
      </c>
      <c r="J1743">
        <v>5</v>
      </c>
      <c r="K1743" t="s">
        <v>38</v>
      </c>
      <c r="L1743" t="s">
        <v>1775</v>
      </c>
      <c r="M1743">
        <v>134</v>
      </c>
      <c r="N1743">
        <v>40.5</v>
      </c>
      <c r="P1743">
        <v>3</v>
      </c>
      <c r="Q1743">
        <v>3</v>
      </c>
      <c r="R1743">
        <v>28</v>
      </c>
      <c r="S1743">
        <v>383.29998779296898</v>
      </c>
      <c r="T1743" s="4">
        <v>62.733333587646499</v>
      </c>
      <c r="U1743">
        <v>3.2200000286102299</v>
      </c>
      <c r="V1743">
        <v>1.1566666762034099</v>
      </c>
      <c r="X1743">
        <v>177.8</v>
      </c>
      <c r="AE1743">
        <v>1.55800003558397</v>
      </c>
      <c r="AF1743">
        <v>2.4618299007415798</v>
      </c>
      <c r="AG1743">
        <v>47.569999098777799</v>
      </c>
      <c r="AH1743">
        <v>-31.830605129999999</v>
      </c>
      <c r="AJ1743" s="5">
        <f t="shared" si="55"/>
        <v>30.532732998910106</v>
      </c>
    </row>
    <row r="1744" spans="1:36" x14ac:dyDescent="0.25">
      <c r="A1744" t="s">
        <v>526</v>
      </c>
      <c r="B1744" t="s">
        <v>612</v>
      </c>
      <c r="C1744" t="s">
        <v>613</v>
      </c>
      <c r="D1744" t="str">
        <f t="shared" si="54"/>
        <v>Jessenia bataua</v>
      </c>
      <c r="E1744" t="s">
        <v>647</v>
      </c>
      <c r="F1744" t="s">
        <v>42</v>
      </c>
      <c r="G1744">
        <v>82</v>
      </c>
      <c r="H1744">
        <v>337</v>
      </c>
      <c r="I1744">
        <v>1</v>
      </c>
      <c r="J1744">
        <v>5</v>
      </c>
      <c r="K1744" t="s">
        <v>38</v>
      </c>
      <c r="L1744" t="s">
        <v>647</v>
      </c>
      <c r="M1744">
        <v>43</v>
      </c>
      <c r="N1744">
        <v>21.5</v>
      </c>
      <c r="O1744">
        <v>22</v>
      </c>
      <c r="P1744">
        <v>5</v>
      </c>
      <c r="Q1744">
        <v>5</v>
      </c>
      <c r="R1744">
        <v>22</v>
      </c>
      <c r="S1744">
        <v>469</v>
      </c>
      <c r="T1744" s="4">
        <v>92.099998474121094</v>
      </c>
      <c r="U1744">
        <v>7.5599999427795401</v>
      </c>
      <c r="V1744">
        <v>0.62999999523162797</v>
      </c>
      <c r="X1744">
        <v>57.2</v>
      </c>
      <c r="AE1744">
        <v>1.56699996441603</v>
      </c>
      <c r="AF1744">
        <v>-0.21330000460147899</v>
      </c>
      <c r="AG1744">
        <v>47.863999009132399</v>
      </c>
      <c r="AH1744">
        <v>-29.07267014</v>
      </c>
      <c r="AJ1744" s="5">
        <f t="shared" si="55"/>
        <v>30.544990488860513</v>
      </c>
    </row>
    <row r="1745" spans="1:36" x14ac:dyDescent="0.25">
      <c r="A1745" t="s">
        <v>2969</v>
      </c>
      <c r="B1745" t="s">
        <v>3400</v>
      </c>
      <c r="C1745" t="s">
        <v>3413</v>
      </c>
      <c r="D1745" t="str">
        <f t="shared" si="54"/>
        <v>Lecythis corrugata</v>
      </c>
      <c r="E1745" t="s">
        <v>3416</v>
      </c>
      <c r="F1745" t="s">
        <v>37</v>
      </c>
      <c r="G1745">
        <v>78</v>
      </c>
      <c r="H1745">
        <v>15</v>
      </c>
      <c r="I1745">
        <v>3</v>
      </c>
      <c r="J1745">
        <v>3</v>
      </c>
      <c r="K1745" t="s">
        <v>38</v>
      </c>
      <c r="L1745" t="s">
        <v>3416</v>
      </c>
      <c r="M1745">
        <v>323</v>
      </c>
      <c r="N1745">
        <v>32</v>
      </c>
      <c r="O1745">
        <v>29</v>
      </c>
      <c r="P1745">
        <v>3</v>
      </c>
      <c r="Q1745">
        <v>3</v>
      </c>
      <c r="R1745">
        <v>29</v>
      </c>
      <c r="S1745">
        <v>298.86665852864598</v>
      </c>
      <c r="T1745" s="4">
        <v>48.433333079020201</v>
      </c>
      <c r="U1745">
        <v>2.3433333237965899</v>
      </c>
      <c r="V1745">
        <v>0.83733334143956495</v>
      </c>
      <c r="X1745">
        <v>205.3</v>
      </c>
      <c r="Y1745" s="4">
        <v>0.56000000000000005</v>
      </c>
      <c r="Z1745">
        <v>0.79</v>
      </c>
      <c r="AA1745">
        <v>4</v>
      </c>
      <c r="AB1745">
        <v>0.58052039146423295</v>
      </c>
      <c r="AC1745">
        <v>13.096</v>
      </c>
      <c r="AD1745">
        <v>1.3926687499999999</v>
      </c>
      <c r="AE1745">
        <v>1.6939999535679799</v>
      </c>
      <c r="AF1745">
        <v>1.7509299516677901</v>
      </c>
      <c r="AG1745">
        <v>51.813000440597499</v>
      </c>
      <c r="AH1745">
        <v>-32.740486330000003</v>
      </c>
      <c r="AJ1745" s="5">
        <f t="shared" si="55"/>
        <v>30.586187639182985</v>
      </c>
    </row>
    <row r="1746" spans="1:36" x14ac:dyDescent="0.25">
      <c r="A1746" t="s">
        <v>2651</v>
      </c>
      <c r="B1746" t="s">
        <v>2652</v>
      </c>
      <c r="C1746" t="s">
        <v>2653</v>
      </c>
      <c r="D1746" t="str">
        <f t="shared" si="54"/>
        <v>Dendrobangia boliviana</v>
      </c>
      <c r="E1746" t="s">
        <v>2658</v>
      </c>
      <c r="F1746" t="s">
        <v>74</v>
      </c>
      <c r="G1746">
        <v>58</v>
      </c>
      <c r="H1746">
        <v>79</v>
      </c>
      <c r="I1746">
        <v>3</v>
      </c>
      <c r="J1746">
        <v>5</v>
      </c>
      <c r="K1746" t="s">
        <v>38</v>
      </c>
      <c r="L1746" t="s">
        <v>2658</v>
      </c>
      <c r="M1746">
        <v>236</v>
      </c>
      <c r="N1746">
        <v>38</v>
      </c>
      <c r="P1746">
        <v>4</v>
      </c>
      <c r="Q1746">
        <v>5</v>
      </c>
      <c r="R1746">
        <v>35</v>
      </c>
      <c r="S1746">
        <v>266.66667175292997</v>
      </c>
      <c r="T1746" s="4">
        <v>53.099999745686901</v>
      </c>
      <c r="U1746">
        <v>1.22999997933706</v>
      </c>
      <c r="V1746">
        <v>0.47800001502036998</v>
      </c>
      <c r="X1746">
        <v>145.6</v>
      </c>
      <c r="Y1746" s="4">
        <v>0.62</v>
      </c>
      <c r="Z1746">
        <v>0.77</v>
      </c>
      <c r="AA1746">
        <v>6</v>
      </c>
      <c r="AB1746">
        <v>0.57699999999999996</v>
      </c>
      <c r="AC1746">
        <v>15.841200000000001</v>
      </c>
      <c r="AD1746">
        <v>2.5430000000000001</v>
      </c>
      <c r="AE1746">
        <v>1.6170000657439201</v>
      </c>
      <c r="AF1746">
        <v>1.0210499763488801</v>
      </c>
      <c r="AG1746">
        <v>49.502000212669401</v>
      </c>
      <c r="AH1746">
        <v>-31.55928544</v>
      </c>
      <c r="AJ1746" s="5">
        <f t="shared" si="55"/>
        <v>30.613480643178217</v>
      </c>
    </row>
    <row r="1747" spans="1:36" x14ac:dyDescent="0.25">
      <c r="A1747" t="s">
        <v>1661</v>
      </c>
      <c r="B1747" t="s">
        <v>1747</v>
      </c>
      <c r="C1747" t="s">
        <v>1896</v>
      </c>
      <c r="D1747" t="str">
        <f t="shared" si="54"/>
        <v>Licania laxiflora</v>
      </c>
      <c r="E1747" t="s">
        <v>1905</v>
      </c>
      <c r="F1747" t="s">
        <v>89</v>
      </c>
      <c r="G1747">
        <v>34</v>
      </c>
      <c r="H1747">
        <v>215</v>
      </c>
      <c r="I1747">
        <v>3</v>
      </c>
      <c r="J1747">
        <v>5</v>
      </c>
      <c r="K1747" t="s">
        <v>38</v>
      </c>
      <c r="L1747" t="s">
        <v>1905</v>
      </c>
      <c r="M1747">
        <v>142</v>
      </c>
      <c r="N1747">
        <v>23.9</v>
      </c>
      <c r="O1747">
        <v>22</v>
      </c>
      <c r="P1747">
        <v>5</v>
      </c>
      <c r="Q1747">
        <v>3</v>
      </c>
      <c r="R1747">
        <v>17</v>
      </c>
      <c r="S1747">
        <v>276.76666259765602</v>
      </c>
      <c r="T1747" s="4">
        <v>53.5</v>
      </c>
      <c r="U1747">
        <v>2.2766666412353498</v>
      </c>
      <c r="V1747">
        <v>0.18766666948795299</v>
      </c>
      <c r="X1747">
        <v>53.7</v>
      </c>
      <c r="Y1747" s="4">
        <v>0.82369999999999999</v>
      </c>
      <c r="AA1747">
        <v>7</v>
      </c>
      <c r="AE1747">
        <v>1.49</v>
      </c>
      <c r="AF1747">
        <v>1.76</v>
      </c>
      <c r="AG1747">
        <v>45.63</v>
      </c>
      <c r="AH1747">
        <v>-31.680526579999999</v>
      </c>
      <c r="AJ1747" s="5">
        <f t="shared" si="55"/>
        <v>30.624161073825505</v>
      </c>
    </row>
    <row r="1748" spans="1:36" x14ac:dyDescent="0.25">
      <c r="A1748" t="s">
        <v>5559</v>
      </c>
      <c r="B1748" t="s">
        <v>5569</v>
      </c>
      <c r="C1748" t="s">
        <v>5570</v>
      </c>
      <c r="D1748" t="str">
        <f t="shared" si="54"/>
        <v>Qualea rosea</v>
      </c>
      <c r="E1748" t="s">
        <v>5573</v>
      </c>
      <c r="F1748" t="s">
        <v>40</v>
      </c>
      <c r="G1748">
        <v>26</v>
      </c>
      <c r="H1748">
        <v>57</v>
      </c>
      <c r="I1748">
        <v>3</v>
      </c>
      <c r="J1748">
        <v>4</v>
      </c>
      <c r="K1748" t="s">
        <v>38</v>
      </c>
      <c r="L1748" t="s">
        <v>5573</v>
      </c>
      <c r="M1748">
        <v>615</v>
      </c>
      <c r="N1748">
        <v>47.1</v>
      </c>
      <c r="O1748">
        <v>32</v>
      </c>
      <c r="P1748">
        <v>5</v>
      </c>
      <c r="Q1748">
        <v>4</v>
      </c>
      <c r="R1748">
        <v>30</v>
      </c>
      <c r="S1748">
        <v>226.233332316081</v>
      </c>
      <c r="T1748" s="4">
        <v>56.1666653951009</v>
      </c>
      <c r="U1748">
        <v>0.88000001509984305</v>
      </c>
      <c r="V1748">
        <v>0.188333327571551</v>
      </c>
      <c r="X1748">
        <v>52.9</v>
      </c>
      <c r="AE1748">
        <v>1.51500003412366</v>
      </c>
      <c r="AF1748">
        <v>-1.0716899633407599</v>
      </c>
      <c r="AG1748">
        <v>46.424999833107002</v>
      </c>
      <c r="AH1748">
        <v>-31.22395143</v>
      </c>
      <c r="AJ1748" s="5">
        <f t="shared" si="55"/>
        <v>30.643563556063668</v>
      </c>
    </row>
    <row r="1749" spans="1:36" x14ac:dyDescent="0.25">
      <c r="A1749" t="s">
        <v>124</v>
      </c>
      <c r="B1749" t="s">
        <v>150</v>
      </c>
      <c r="C1749" t="s">
        <v>151</v>
      </c>
      <c r="D1749" t="str">
        <f t="shared" si="54"/>
        <v>Fusaea longifolia</v>
      </c>
      <c r="E1749" t="s">
        <v>158</v>
      </c>
      <c r="F1749" t="s">
        <v>37</v>
      </c>
      <c r="G1749">
        <v>92</v>
      </c>
      <c r="H1749">
        <v>98</v>
      </c>
      <c r="I1749">
        <v>3</v>
      </c>
      <c r="J1749">
        <v>5</v>
      </c>
      <c r="K1749" t="s">
        <v>38</v>
      </c>
      <c r="L1749" t="s">
        <v>158</v>
      </c>
      <c r="M1749">
        <v>12</v>
      </c>
      <c r="N1749">
        <v>22.3</v>
      </c>
      <c r="O1749">
        <v>18</v>
      </c>
      <c r="P1749">
        <v>4</v>
      </c>
      <c r="Q1749">
        <v>5</v>
      </c>
      <c r="R1749">
        <v>18</v>
      </c>
      <c r="S1749">
        <v>201.53333536783899</v>
      </c>
      <c r="T1749" s="4">
        <v>54.800000508626297</v>
      </c>
      <c r="U1749">
        <v>2.4033333460489898</v>
      </c>
      <c r="V1749">
        <v>0.59133332967758201</v>
      </c>
      <c r="X1749">
        <v>158.1</v>
      </c>
      <c r="Y1749" s="4">
        <v>0.55000000000000004</v>
      </c>
      <c r="Z1749">
        <v>0.66</v>
      </c>
      <c r="AA1749">
        <v>3</v>
      </c>
      <c r="AB1749">
        <v>0.51260155439376798</v>
      </c>
      <c r="AC1749">
        <v>7.7867499999999996</v>
      </c>
      <c r="AD1749">
        <v>1.02153155</v>
      </c>
      <c r="AE1749">
        <v>1.6380000859499</v>
      </c>
      <c r="AF1749">
        <v>2.78963994979858</v>
      </c>
      <c r="AG1749">
        <v>50.216001272201503</v>
      </c>
      <c r="AH1749">
        <v>-33.230930170000001</v>
      </c>
      <c r="AJ1749" s="5">
        <f t="shared" si="55"/>
        <v>30.65689782493541</v>
      </c>
    </row>
    <row r="1750" spans="1:36" x14ac:dyDescent="0.25">
      <c r="A1750" t="s">
        <v>2365</v>
      </c>
      <c r="B1750" t="s">
        <v>2369</v>
      </c>
      <c r="C1750" t="s">
        <v>2370</v>
      </c>
      <c r="D1750" t="str">
        <f t="shared" si="54"/>
        <v>Chaetocarpus schomburgkianus</v>
      </c>
      <c r="E1750" t="s">
        <v>2378</v>
      </c>
      <c r="F1750" t="s">
        <v>89</v>
      </c>
      <c r="G1750">
        <v>88</v>
      </c>
      <c r="H1750">
        <v>202</v>
      </c>
      <c r="I1750">
        <v>3</v>
      </c>
      <c r="J1750">
        <v>5</v>
      </c>
      <c r="K1750" t="s">
        <v>38</v>
      </c>
      <c r="L1750" t="s">
        <v>2378</v>
      </c>
      <c r="M1750">
        <v>205</v>
      </c>
      <c r="N1750">
        <v>10.5</v>
      </c>
      <c r="O1750">
        <v>15</v>
      </c>
      <c r="P1750">
        <v>1</v>
      </c>
      <c r="Q1750">
        <v>1</v>
      </c>
      <c r="R1750">
        <v>12</v>
      </c>
      <c r="S1750">
        <v>363.90000406900998</v>
      </c>
      <c r="T1750" s="4">
        <v>70.399998982747405</v>
      </c>
      <c r="U1750">
        <v>2.5766666730245</v>
      </c>
      <c r="V1750">
        <v>1.3103333711624101</v>
      </c>
      <c r="X1750">
        <v>227.2</v>
      </c>
      <c r="AE1750">
        <v>1.22</v>
      </c>
      <c r="AF1750">
        <v>0.22800000000000001</v>
      </c>
      <c r="AG1750">
        <v>37.450000000000003</v>
      </c>
      <c r="AH1750">
        <v>-34.72230416</v>
      </c>
      <c r="AJ1750" s="5">
        <f t="shared" si="55"/>
        <v>30.696721311475414</v>
      </c>
    </row>
    <row r="1751" spans="1:36" x14ac:dyDescent="0.25">
      <c r="A1751" t="s">
        <v>1661</v>
      </c>
      <c r="B1751" t="s">
        <v>1747</v>
      </c>
      <c r="C1751" t="s">
        <v>1932</v>
      </c>
      <c r="D1751" t="str">
        <f t="shared" si="54"/>
        <v>Licania membranacea</v>
      </c>
      <c r="E1751" t="s">
        <v>1952</v>
      </c>
      <c r="F1751" t="s">
        <v>40</v>
      </c>
      <c r="G1751">
        <v>70</v>
      </c>
      <c r="H1751">
        <v>6</v>
      </c>
      <c r="I1751">
        <v>3</v>
      </c>
      <c r="J1751">
        <v>5</v>
      </c>
      <c r="K1751" t="s">
        <v>38</v>
      </c>
      <c r="L1751" t="s">
        <v>1952</v>
      </c>
      <c r="M1751">
        <v>146</v>
      </c>
      <c r="N1751">
        <v>45.5</v>
      </c>
      <c r="O1751">
        <v>27</v>
      </c>
      <c r="P1751">
        <v>4</v>
      </c>
      <c r="Q1751">
        <v>4</v>
      </c>
      <c r="R1751">
        <v>25</v>
      </c>
      <c r="S1751">
        <v>271.80000305175798</v>
      </c>
      <c r="T1751" s="4">
        <v>46.433333079020201</v>
      </c>
      <c r="U1751">
        <v>2.0966666936874399</v>
      </c>
      <c r="V1751">
        <v>0.78966664274533604</v>
      </c>
      <c r="X1751">
        <v>187.2</v>
      </c>
      <c r="AE1751">
        <v>1.5709999948740001</v>
      </c>
      <c r="AF1751">
        <v>0.64961999654769897</v>
      </c>
      <c r="AG1751">
        <v>48.232999444007902</v>
      </c>
      <c r="AH1751">
        <v>-33.456766819999999</v>
      </c>
      <c r="AJ1751" s="5">
        <f t="shared" si="55"/>
        <v>30.702100319151409</v>
      </c>
    </row>
    <row r="1752" spans="1:36" x14ac:dyDescent="0.25">
      <c r="A1752" t="s">
        <v>4022</v>
      </c>
      <c r="B1752" t="s">
        <v>4028</v>
      </c>
      <c r="C1752" t="s">
        <v>81</v>
      </c>
      <c r="D1752" t="str">
        <f t="shared" si="54"/>
        <v>Brosimum guianense</v>
      </c>
      <c r="E1752" t="s">
        <v>4042</v>
      </c>
      <c r="F1752" t="s">
        <v>89</v>
      </c>
      <c r="G1752">
        <v>77</v>
      </c>
      <c r="H1752">
        <v>186</v>
      </c>
      <c r="I1752">
        <v>3</v>
      </c>
      <c r="J1752">
        <v>5</v>
      </c>
      <c r="K1752" t="s">
        <v>38</v>
      </c>
      <c r="L1752" t="s">
        <v>4042</v>
      </c>
      <c r="M1752">
        <v>397</v>
      </c>
      <c r="N1752">
        <v>29.284500000000001</v>
      </c>
      <c r="O1752">
        <v>19</v>
      </c>
      <c r="P1752">
        <v>4</v>
      </c>
      <c r="Q1752">
        <v>5</v>
      </c>
      <c r="R1752">
        <v>18</v>
      </c>
      <c r="S1752">
        <v>295.56667073567701</v>
      </c>
      <c r="T1752" s="4">
        <v>51.200000762939503</v>
      </c>
      <c r="U1752">
        <v>2.0366666316986102</v>
      </c>
      <c r="V1752">
        <v>0.182666669289271</v>
      </c>
      <c r="X1752">
        <v>37.200000000000003</v>
      </c>
      <c r="Y1752" s="4">
        <v>0.74160000000000004</v>
      </c>
      <c r="AA1752">
        <v>2</v>
      </c>
      <c r="AE1752">
        <v>1.41</v>
      </c>
      <c r="AF1752">
        <v>1.0820000000000001</v>
      </c>
      <c r="AG1752">
        <v>43.36</v>
      </c>
      <c r="AH1752">
        <v>-31.245191810000001</v>
      </c>
      <c r="AJ1752" s="5">
        <f t="shared" si="55"/>
        <v>30.75177304964539</v>
      </c>
    </row>
    <row r="1753" spans="1:36" x14ac:dyDescent="0.25">
      <c r="A1753" t="s">
        <v>2969</v>
      </c>
      <c r="B1753" t="s">
        <v>3400</v>
      </c>
      <c r="C1753" t="s">
        <v>3445</v>
      </c>
      <c r="D1753" t="str">
        <f t="shared" si="54"/>
        <v>Lecythis persistens</v>
      </c>
      <c r="E1753" t="s">
        <v>3512</v>
      </c>
      <c r="F1753" t="s">
        <v>89</v>
      </c>
      <c r="G1753">
        <v>42</v>
      </c>
      <c r="H1753">
        <v>221</v>
      </c>
      <c r="I1753">
        <v>3</v>
      </c>
      <c r="J1753">
        <v>5</v>
      </c>
      <c r="K1753" t="s">
        <v>38</v>
      </c>
      <c r="L1753" t="s">
        <v>3512</v>
      </c>
      <c r="M1753">
        <v>327</v>
      </c>
      <c r="N1753">
        <v>13.1</v>
      </c>
      <c r="O1753">
        <v>14</v>
      </c>
      <c r="P1753">
        <v>1</v>
      </c>
      <c r="Q1753">
        <v>1</v>
      </c>
      <c r="R1753">
        <v>14</v>
      </c>
      <c r="S1753">
        <v>332.56667073567701</v>
      </c>
      <c r="T1753" s="4">
        <v>58.633333841959598</v>
      </c>
      <c r="U1753">
        <v>3.1866666475931802</v>
      </c>
      <c r="V1753">
        <v>1.4733333190282201</v>
      </c>
      <c r="X1753">
        <v>336.2</v>
      </c>
      <c r="Y1753" s="4">
        <v>0.73380000000000001</v>
      </c>
      <c r="AA1753">
        <v>2</v>
      </c>
      <c r="AE1753">
        <v>1.6</v>
      </c>
      <c r="AF1753">
        <v>0.46899999999999997</v>
      </c>
      <c r="AG1753">
        <v>49.24</v>
      </c>
      <c r="AH1753">
        <v>-33.102663800000002</v>
      </c>
      <c r="AJ1753" s="5">
        <f t="shared" si="55"/>
        <v>30.774999999999999</v>
      </c>
    </row>
    <row r="1754" spans="1:36" x14ac:dyDescent="0.25">
      <c r="A1754" t="s">
        <v>1661</v>
      </c>
      <c r="B1754" t="s">
        <v>1747</v>
      </c>
      <c r="C1754" t="s">
        <v>1932</v>
      </c>
      <c r="D1754" t="str">
        <f t="shared" si="54"/>
        <v>Licania membranacea</v>
      </c>
      <c r="E1754" t="s">
        <v>1968</v>
      </c>
      <c r="F1754" t="s">
        <v>42</v>
      </c>
      <c r="G1754">
        <v>47</v>
      </c>
      <c r="H1754">
        <v>371</v>
      </c>
      <c r="I1754">
        <v>3</v>
      </c>
      <c r="J1754">
        <v>5</v>
      </c>
      <c r="K1754" t="s">
        <v>38</v>
      </c>
      <c r="L1754" t="s">
        <v>1968</v>
      </c>
      <c r="M1754">
        <v>146</v>
      </c>
      <c r="N1754">
        <v>21.8</v>
      </c>
      <c r="O1754">
        <v>22</v>
      </c>
      <c r="P1754">
        <v>3</v>
      </c>
      <c r="Q1754">
        <v>3</v>
      </c>
      <c r="R1754">
        <v>22</v>
      </c>
      <c r="S1754">
        <v>283.19999186197902</v>
      </c>
      <c r="T1754" s="4">
        <v>47.6666653951009</v>
      </c>
      <c r="U1754">
        <v>1.8066666920979799</v>
      </c>
      <c r="V1754">
        <v>0.44433333476384501</v>
      </c>
      <c r="X1754">
        <v>87.5</v>
      </c>
      <c r="AE1754">
        <v>1.5350000001490101</v>
      </c>
      <c r="AF1754">
        <v>-0.16504999995231601</v>
      </c>
      <c r="AG1754">
        <v>47.253000736236601</v>
      </c>
      <c r="AH1754">
        <v>-31.989033020000001</v>
      </c>
      <c r="AJ1754" s="5">
        <f t="shared" si="55"/>
        <v>30.783713831693497</v>
      </c>
    </row>
    <row r="1755" spans="1:36" x14ac:dyDescent="0.25">
      <c r="A1755" t="s">
        <v>4889</v>
      </c>
      <c r="B1755" t="s">
        <v>4958</v>
      </c>
      <c r="C1755" t="s">
        <v>4959</v>
      </c>
      <c r="D1755" t="str">
        <f t="shared" si="54"/>
        <v>Manilkara bidentata</v>
      </c>
      <c r="E1755" t="s">
        <v>4974</v>
      </c>
      <c r="F1755" t="s">
        <v>40</v>
      </c>
      <c r="G1755">
        <v>33</v>
      </c>
      <c r="H1755">
        <v>80</v>
      </c>
      <c r="I1755">
        <v>3</v>
      </c>
      <c r="J1755">
        <v>5</v>
      </c>
      <c r="K1755" t="s">
        <v>38</v>
      </c>
      <c r="L1755" t="s">
        <v>4974</v>
      </c>
      <c r="M1755">
        <v>537</v>
      </c>
      <c r="N1755">
        <v>44.2</v>
      </c>
      <c r="O1755">
        <v>38</v>
      </c>
      <c r="P1755">
        <v>4</v>
      </c>
      <c r="Q1755">
        <v>3</v>
      </c>
      <c r="R1755">
        <v>30</v>
      </c>
      <c r="S1755">
        <v>327.56667073567701</v>
      </c>
      <c r="T1755" s="4">
        <v>76.199999491373703</v>
      </c>
      <c r="U1755">
        <v>2.7166666984558101</v>
      </c>
      <c r="V1755">
        <v>1.3706666628519699</v>
      </c>
      <c r="X1755">
        <v>312.39999999999998</v>
      </c>
      <c r="AE1755">
        <v>1.5809999778866799</v>
      </c>
      <c r="AF1755">
        <v>0.55778998136520397</v>
      </c>
      <c r="AG1755">
        <v>48.706001043319702</v>
      </c>
      <c r="AH1755">
        <v>-33.414339390000002</v>
      </c>
      <c r="AJ1755" s="5">
        <f t="shared" si="55"/>
        <v>30.807085214779658</v>
      </c>
    </row>
    <row r="1756" spans="1:36" x14ac:dyDescent="0.25">
      <c r="A1756" t="s">
        <v>1661</v>
      </c>
      <c r="B1756" t="s">
        <v>1747</v>
      </c>
      <c r="C1756" t="s">
        <v>1997</v>
      </c>
      <c r="D1756" t="str">
        <f t="shared" si="54"/>
        <v>Licania ovalifolia</v>
      </c>
      <c r="E1756" t="s">
        <v>2001</v>
      </c>
      <c r="F1756" t="s">
        <v>89</v>
      </c>
      <c r="G1756">
        <v>15</v>
      </c>
      <c r="H1756">
        <v>184</v>
      </c>
      <c r="I1756">
        <v>3</v>
      </c>
      <c r="J1756">
        <v>5</v>
      </c>
      <c r="K1756" t="s">
        <v>38</v>
      </c>
      <c r="L1756" t="s">
        <v>2001</v>
      </c>
      <c r="M1756">
        <v>149</v>
      </c>
      <c r="N1756">
        <v>16.600000000000001</v>
      </c>
      <c r="O1756">
        <v>22</v>
      </c>
      <c r="P1756">
        <v>3</v>
      </c>
      <c r="Q1756">
        <v>3</v>
      </c>
      <c r="R1756">
        <v>16</v>
      </c>
      <c r="S1756">
        <v>544.23333740234398</v>
      </c>
      <c r="T1756" s="4">
        <v>75.066668192545606</v>
      </c>
      <c r="U1756">
        <v>2.0499999920527099</v>
      </c>
      <c r="V1756">
        <v>1.091000020504</v>
      </c>
      <c r="X1756">
        <v>158.19999999999999</v>
      </c>
      <c r="Y1756" s="4">
        <v>0.86570000000000003</v>
      </c>
      <c r="AA1756">
        <v>5</v>
      </c>
      <c r="AE1756">
        <v>1.41</v>
      </c>
      <c r="AF1756">
        <v>1.869</v>
      </c>
      <c r="AG1756">
        <v>43.46</v>
      </c>
      <c r="AH1756">
        <v>-31.088532010000002</v>
      </c>
      <c r="AJ1756" s="5">
        <f t="shared" si="55"/>
        <v>30.822695035460995</v>
      </c>
    </row>
    <row r="1757" spans="1:36" x14ac:dyDescent="0.25">
      <c r="A1757" t="s">
        <v>2969</v>
      </c>
      <c r="B1757" t="s">
        <v>2999</v>
      </c>
      <c r="C1757" t="s">
        <v>3276</v>
      </c>
      <c r="D1757" t="str">
        <f t="shared" si="54"/>
        <v>Eschweilera sagotiana</v>
      </c>
      <c r="E1757" t="s">
        <v>3308</v>
      </c>
      <c r="F1757" t="s">
        <v>89</v>
      </c>
      <c r="G1757">
        <v>77</v>
      </c>
      <c r="H1757">
        <v>158</v>
      </c>
      <c r="I1757">
        <v>3</v>
      </c>
      <c r="J1757">
        <v>5</v>
      </c>
      <c r="K1757" t="s">
        <v>38</v>
      </c>
      <c r="L1757" t="s">
        <v>3308</v>
      </c>
      <c r="M1757">
        <v>316</v>
      </c>
      <c r="N1757">
        <v>24</v>
      </c>
      <c r="O1757">
        <v>17</v>
      </c>
      <c r="P1757">
        <v>3</v>
      </c>
      <c r="Q1757">
        <v>3</v>
      </c>
      <c r="R1757">
        <v>17</v>
      </c>
      <c r="S1757">
        <v>320.43332926432299</v>
      </c>
      <c r="T1757" s="4">
        <v>49.900000254313099</v>
      </c>
      <c r="U1757">
        <v>3.2933332920074498</v>
      </c>
      <c r="V1757">
        <v>0.837000012397766</v>
      </c>
      <c r="X1757">
        <v>169.2</v>
      </c>
      <c r="AE1757">
        <v>1.635</v>
      </c>
      <c r="AF1757">
        <v>0.60099999999999998</v>
      </c>
      <c r="AG1757">
        <v>50.4</v>
      </c>
      <c r="AJ1757" s="5">
        <f t="shared" si="55"/>
        <v>30.825688073394495</v>
      </c>
    </row>
    <row r="1758" spans="1:36" x14ac:dyDescent="0.25">
      <c r="A1758" t="s">
        <v>1661</v>
      </c>
      <c r="B1758" t="s">
        <v>1747</v>
      </c>
      <c r="C1758" t="s">
        <v>1997</v>
      </c>
      <c r="D1758" t="str">
        <f t="shared" si="54"/>
        <v>Licania ovalifolia</v>
      </c>
      <c r="E1758" t="s">
        <v>2003</v>
      </c>
      <c r="F1758" t="s">
        <v>89</v>
      </c>
      <c r="G1758">
        <v>35</v>
      </c>
      <c r="H1758">
        <v>212</v>
      </c>
      <c r="I1758">
        <v>3</v>
      </c>
      <c r="J1758">
        <v>5</v>
      </c>
      <c r="K1758" t="s">
        <v>38</v>
      </c>
      <c r="L1758" t="s">
        <v>2003</v>
      </c>
      <c r="M1758">
        <v>149</v>
      </c>
      <c r="N1758">
        <v>14.5</v>
      </c>
      <c r="O1758">
        <v>20</v>
      </c>
      <c r="P1758">
        <v>2</v>
      </c>
      <c r="Q1758">
        <v>1</v>
      </c>
      <c r="R1758">
        <v>14</v>
      </c>
      <c r="S1758">
        <v>441.90000406900998</v>
      </c>
      <c r="T1758" s="4">
        <v>68.566668192545606</v>
      </c>
      <c r="U1758">
        <v>4.2699999809265101</v>
      </c>
      <c r="V1758">
        <v>1.1053333282470701</v>
      </c>
      <c r="X1758">
        <v>194.8</v>
      </c>
      <c r="Y1758" s="4">
        <v>0.84060000000000001</v>
      </c>
      <c r="AA1758">
        <v>4</v>
      </c>
      <c r="AE1758">
        <v>1.42</v>
      </c>
      <c r="AF1758">
        <v>1.647</v>
      </c>
      <c r="AG1758">
        <v>43.78</v>
      </c>
      <c r="AH1758">
        <v>-33.221254610000003</v>
      </c>
      <c r="AJ1758" s="5">
        <f t="shared" si="55"/>
        <v>30.83098591549296</v>
      </c>
    </row>
    <row r="1759" spans="1:36" x14ac:dyDescent="0.25">
      <c r="A1759" t="s">
        <v>2229</v>
      </c>
      <c r="B1759" t="s">
        <v>2230</v>
      </c>
      <c r="C1759" t="s">
        <v>2236</v>
      </c>
      <c r="D1759" t="str">
        <f t="shared" si="54"/>
        <v>Tapura capitulifera</v>
      </c>
      <c r="E1759" t="s">
        <v>2247</v>
      </c>
      <c r="F1759" t="s">
        <v>89</v>
      </c>
      <c r="G1759">
        <v>47</v>
      </c>
      <c r="H1759">
        <v>150</v>
      </c>
      <c r="I1759">
        <v>3</v>
      </c>
      <c r="J1759">
        <v>5</v>
      </c>
      <c r="K1759" t="s">
        <v>38</v>
      </c>
      <c r="L1759" t="s">
        <v>2247</v>
      </c>
      <c r="M1759">
        <v>183</v>
      </c>
      <c r="N1759">
        <v>16.2</v>
      </c>
      <c r="O1759">
        <v>14</v>
      </c>
      <c r="P1759">
        <v>3</v>
      </c>
      <c r="Q1759">
        <v>4</v>
      </c>
      <c r="R1759">
        <v>14</v>
      </c>
      <c r="S1759">
        <v>404.23333740234398</v>
      </c>
      <c r="T1759" s="4">
        <v>53.199999491373703</v>
      </c>
      <c r="U1759">
        <v>3.2400000095367401</v>
      </c>
      <c r="V1759">
        <v>0.39166667064031002</v>
      </c>
      <c r="X1759">
        <v>65.5</v>
      </c>
      <c r="AE1759">
        <v>1.32</v>
      </c>
      <c r="AF1759">
        <v>1.3069999999999999</v>
      </c>
      <c r="AG1759">
        <v>40.71</v>
      </c>
      <c r="AH1759">
        <v>-29.62231272</v>
      </c>
      <c r="AJ1759" s="5">
        <f t="shared" si="55"/>
        <v>30.84090909090909</v>
      </c>
    </row>
    <row r="1760" spans="1:36" x14ac:dyDescent="0.25">
      <c r="A1760" t="s">
        <v>2229</v>
      </c>
      <c r="B1760" t="s">
        <v>2230</v>
      </c>
      <c r="C1760" t="s">
        <v>2236</v>
      </c>
      <c r="D1760" t="str">
        <f t="shared" si="54"/>
        <v>Tapura capitulifera</v>
      </c>
      <c r="E1760" t="s">
        <v>2256</v>
      </c>
      <c r="F1760" t="s">
        <v>89</v>
      </c>
      <c r="G1760">
        <v>65</v>
      </c>
      <c r="H1760">
        <v>177</v>
      </c>
      <c r="I1760">
        <v>3</v>
      </c>
      <c r="J1760">
        <v>5</v>
      </c>
      <c r="K1760" t="s">
        <v>38</v>
      </c>
      <c r="L1760" t="s">
        <v>2256</v>
      </c>
      <c r="M1760">
        <v>183</v>
      </c>
      <c r="N1760">
        <v>54.1</v>
      </c>
      <c r="O1760">
        <v>29</v>
      </c>
      <c r="P1760">
        <v>5</v>
      </c>
      <c r="Q1760">
        <v>5</v>
      </c>
      <c r="R1760">
        <v>25</v>
      </c>
      <c r="S1760">
        <v>520.66666666666697</v>
      </c>
      <c r="T1760" s="4">
        <v>63.466665903727197</v>
      </c>
      <c r="U1760">
        <v>4.2033333778381303</v>
      </c>
      <c r="V1760">
        <v>0.24600000182787601</v>
      </c>
      <c r="X1760">
        <v>35.1</v>
      </c>
      <c r="AE1760">
        <v>1.32</v>
      </c>
      <c r="AF1760">
        <v>0.95099999999999996</v>
      </c>
      <c r="AG1760">
        <v>40.729999999999997</v>
      </c>
      <c r="AH1760">
        <v>-30.131724559999999</v>
      </c>
      <c r="AJ1760" s="5">
        <f t="shared" si="55"/>
        <v>30.856060606060602</v>
      </c>
    </row>
    <row r="1761" spans="1:36" x14ac:dyDescent="0.25">
      <c r="A1761" t="s">
        <v>1661</v>
      </c>
      <c r="B1761" t="s">
        <v>1662</v>
      </c>
      <c r="C1761" t="s">
        <v>1707</v>
      </c>
      <c r="D1761" t="str">
        <f t="shared" si="54"/>
        <v>Couepia parillo</v>
      </c>
      <c r="E1761" t="s">
        <v>1708</v>
      </c>
      <c r="F1761" t="s">
        <v>40</v>
      </c>
      <c r="G1761">
        <v>21</v>
      </c>
      <c r="H1761">
        <v>5</v>
      </c>
      <c r="I1761">
        <v>3</v>
      </c>
      <c r="J1761">
        <v>5</v>
      </c>
      <c r="K1761" t="s">
        <v>38</v>
      </c>
      <c r="L1761" t="s">
        <v>1708</v>
      </c>
      <c r="M1761">
        <v>123</v>
      </c>
      <c r="N1761">
        <v>34.4</v>
      </c>
      <c r="O1761">
        <v>23</v>
      </c>
      <c r="P1761">
        <v>4</v>
      </c>
      <c r="Q1761">
        <v>4</v>
      </c>
      <c r="R1761">
        <v>23</v>
      </c>
      <c r="S1761">
        <v>271.33333841959598</v>
      </c>
      <c r="T1761" s="4">
        <v>43.766666412353501</v>
      </c>
      <c r="U1761">
        <v>1.4299999872843401</v>
      </c>
      <c r="V1761">
        <v>0.29966666301091499</v>
      </c>
      <c r="X1761">
        <v>94.8</v>
      </c>
      <c r="Y1761" s="4">
        <v>0.68159999999999998</v>
      </c>
      <c r="Z1761">
        <v>0.55320000000000003</v>
      </c>
      <c r="AC1761">
        <v>14.0425</v>
      </c>
      <c r="AD1761">
        <v>2.7509999999999999</v>
      </c>
      <c r="AE1761">
        <v>1.5809999778866799</v>
      </c>
      <c r="AF1761">
        <v>1.4169100522995</v>
      </c>
      <c r="AG1761">
        <v>48.789000511169398</v>
      </c>
      <c r="AH1761">
        <v>-31.17805624</v>
      </c>
      <c r="AJ1761" s="5">
        <f t="shared" si="55"/>
        <v>30.859583297645315</v>
      </c>
    </row>
    <row r="1762" spans="1:36" x14ac:dyDescent="0.25">
      <c r="A1762" t="s">
        <v>2969</v>
      </c>
      <c r="B1762" t="s">
        <v>3400</v>
      </c>
      <c r="C1762" t="s">
        <v>3445</v>
      </c>
      <c r="D1762" t="str">
        <f t="shared" si="54"/>
        <v>Lecythis persistens</v>
      </c>
      <c r="E1762" t="s">
        <v>3515</v>
      </c>
      <c r="F1762" t="s">
        <v>89</v>
      </c>
      <c r="G1762">
        <v>51</v>
      </c>
      <c r="H1762">
        <v>141</v>
      </c>
      <c r="I1762">
        <v>3</v>
      </c>
      <c r="J1762">
        <v>5</v>
      </c>
      <c r="K1762" t="s">
        <v>38</v>
      </c>
      <c r="L1762" t="s">
        <v>3515</v>
      </c>
      <c r="M1762">
        <v>327</v>
      </c>
      <c r="N1762">
        <v>19.100000000000001</v>
      </c>
      <c r="O1762">
        <v>20</v>
      </c>
      <c r="P1762">
        <v>4</v>
      </c>
      <c r="Q1762">
        <v>4</v>
      </c>
      <c r="R1762">
        <v>15</v>
      </c>
      <c r="S1762">
        <v>293.23333740234398</v>
      </c>
      <c r="T1762" s="4">
        <v>54.833332061767599</v>
      </c>
      <c r="U1762">
        <v>1.9033333063125599</v>
      </c>
      <c r="V1762">
        <v>1.19366665681203</v>
      </c>
      <c r="X1762">
        <v>285.7</v>
      </c>
      <c r="AE1762">
        <v>1.65</v>
      </c>
      <c r="AF1762">
        <v>-1.17</v>
      </c>
      <c r="AG1762">
        <v>50.93</v>
      </c>
      <c r="AH1762">
        <v>-31.921988549999998</v>
      </c>
      <c r="AJ1762" s="5">
        <f t="shared" si="55"/>
        <v>30.866666666666667</v>
      </c>
    </row>
    <row r="1763" spans="1:36" x14ac:dyDescent="0.25">
      <c r="A1763" t="s">
        <v>4889</v>
      </c>
      <c r="B1763" t="s">
        <v>5067</v>
      </c>
      <c r="C1763" t="s">
        <v>63</v>
      </c>
      <c r="D1763" t="str">
        <f t="shared" si="54"/>
        <v>Pouteria guianensis</v>
      </c>
      <c r="E1763" t="s">
        <v>5213</v>
      </c>
      <c r="F1763" t="s">
        <v>116</v>
      </c>
      <c r="G1763">
        <v>147</v>
      </c>
      <c r="H1763">
        <v>96</v>
      </c>
      <c r="I1763">
        <v>3</v>
      </c>
      <c r="J1763">
        <v>5</v>
      </c>
      <c r="K1763" t="s">
        <v>38</v>
      </c>
      <c r="L1763" t="s">
        <v>5213</v>
      </c>
      <c r="M1763">
        <v>561</v>
      </c>
      <c r="N1763">
        <v>28</v>
      </c>
      <c r="O1763">
        <v>26</v>
      </c>
      <c r="P1763">
        <v>4</v>
      </c>
      <c r="Q1763">
        <v>5</v>
      </c>
      <c r="S1763">
        <v>287.43332926432299</v>
      </c>
      <c r="T1763" s="4">
        <v>61.566666920979799</v>
      </c>
      <c r="U1763">
        <v>1.74333329995473</v>
      </c>
      <c r="V1763">
        <v>0.59933332602182998</v>
      </c>
      <c r="X1763">
        <v>124.4</v>
      </c>
      <c r="Y1763" s="4">
        <v>0.78190000000000004</v>
      </c>
      <c r="Z1763">
        <v>0.48880000000000001</v>
      </c>
      <c r="AA1763">
        <v>3</v>
      </c>
      <c r="AB1763">
        <v>0.64600000000000002</v>
      </c>
      <c r="AC1763">
        <v>10.7525</v>
      </c>
      <c r="AD1763">
        <v>2.5409999999999999</v>
      </c>
      <c r="AE1763">
        <v>1.66</v>
      </c>
      <c r="AF1763">
        <v>4.0359999999999996</v>
      </c>
      <c r="AG1763">
        <v>51.25</v>
      </c>
      <c r="AH1763">
        <v>-32.002982869999997</v>
      </c>
      <c r="AJ1763" s="5">
        <f t="shared" si="55"/>
        <v>30.873493975903617</v>
      </c>
    </row>
    <row r="1764" spans="1:36" x14ac:dyDescent="0.25">
      <c r="A1764" t="s">
        <v>4889</v>
      </c>
      <c r="B1764" t="s">
        <v>5067</v>
      </c>
      <c r="C1764" t="s">
        <v>5127</v>
      </c>
      <c r="D1764" t="str">
        <f t="shared" si="54"/>
        <v>Pouteria eugeniifolia</v>
      </c>
      <c r="E1764" t="s">
        <v>5132</v>
      </c>
      <c r="F1764" t="s">
        <v>42</v>
      </c>
      <c r="G1764">
        <v>49</v>
      </c>
      <c r="H1764">
        <v>328</v>
      </c>
      <c r="I1764">
        <v>3</v>
      </c>
      <c r="J1764">
        <v>5</v>
      </c>
      <c r="K1764" t="s">
        <v>38</v>
      </c>
      <c r="L1764" t="s">
        <v>5132</v>
      </c>
      <c r="M1764">
        <v>558</v>
      </c>
      <c r="N1764">
        <v>58</v>
      </c>
      <c r="O1764">
        <v>43</v>
      </c>
      <c r="P1764">
        <v>5</v>
      </c>
      <c r="Q1764">
        <v>5</v>
      </c>
      <c r="R1764">
        <v>35</v>
      </c>
      <c r="S1764">
        <v>246.10000101725299</v>
      </c>
      <c r="T1764" s="4">
        <v>54.900001525878899</v>
      </c>
      <c r="U1764">
        <v>1.47666668891907</v>
      </c>
      <c r="V1764">
        <v>0.146333331863085</v>
      </c>
      <c r="X1764">
        <v>33.700000000000003</v>
      </c>
      <c r="Y1764" s="4">
        <v>0.77290000000000003</v>
      </c>
      <c r="Z1764">
        <v>0.39910000000000001</v>
      </c>
      <c r="AA1764">
        <v>7</v>
      </c>
      <c r="AB1764">
        <v>0.77700000000000002</v>
      </c>
      <c r="AC1764">
        <v>10.221500000000001</v>
      </c>
      <c r="AD1764">
        <v>1.7785</v>
      </c>
      <c r="AE1764">
        <v>1.5879999846220001</v>
      </c>
      <c r="AF1764">
        <v>0.64753997325897195</v>
      </c>
      <c r="AG1764">
        <v>49.039000272750897</v>
      </c>
      <c r="AH1764">
        <v>-30.22718996</v>
      </c>
      <c r="AJ1764" s="5">
        <f t="shared" si="55"/>
        <v>30.88098283856338</v>
      </c>
    </row>
    <row r="1765" spans="1:36" x14ac:dyDescent="0.25">
      <c r="A1765" t="s">
        <v>2365</v>
      </c>
      <c r="B1765" t="s">
        <v>2488</v>
      </c>
      <c r="C1765" t="s">
        <v>2489</v>
      </c>
      <c r="D1765" t="str">
        <f t="shared" si="54"/>
        <v>Pogonophora schomburgkiana</v>
      </c>
      <c r="E1765" t="s">
        <v>2520</v>
      </c>
      <c r="F1765" t="s">
        <v>89</v>
      </c>
      <c r="G1765">
        <v>76</v>
      </c>
      <c r="H1765">
        <v>154</v>
      </c>
      <c r="I1765">
        <v>3</v>
      </c>
      <c r="J1765">
        <v>5</v>
      </c>
      <c r="K1765" t="s">
        <v>38</v>
      </c>
      <c r="L1765" t="s">
        <v>2520</v>
      </c>
      <c r="M1765">
        <v>217</v>
      </c>
      <c r="N1765">
        <v>12.1</v>
      </c>
      <c r="O1765">
        <v>16</v>
      </c>
      <c r="P1765">
        <v>1</v>
      </c>
      <c r="Q1765">
        <v>1</v>
      </c>
      <c r="R1765">
        <v>12</v>
      </c>
      <c r="S1765">
        <v>204.96666971842399</v>
      </c>
      <c r="T1765" s="4">
        <v>57.966667175292997</v>
      </c>
      <c r="U1765">
        <v>1.5</v>
      </c>
      <c r="V1765">
        <v>0.26299999654293099</v>
      </c>
      <c r="X1765">
        <v>95</v>
      </c>
      <c r="AE1765">
        <v>1.54</v>
      </c>
      <c r="AF1765">
        <v>-1.462</v>
      </c>
      <c r="AG1765">
        <v>47.59</v>
      </c>
      <c r="AH1765">
        <v>-32.846305389999998</v>
      </c>
      <c r="AJ1765" s="5">
        <f t="shared" si="55"/>
        <v>30.902597402597404</v>
      </c>
    </row>
    <row r="1766" spans="1:36" x14ac:dyDescent="0.25">
      <c r="A1766" t="s">
        <v>2969</v>
      </c>
      <c r="B1766" t="s">
        <v>3400</v>
      </c>
      <c r="C1766" t="s">
        <v>3445</v>
      </c>
      <c r="D1766" t="str">
        <f t="shared" si="54"/>
        <v>Lecythis persistens</v>
      </c>
      <c r="E1766" t="s">
        <v>3516</v>
      </c>
      <c r="F1766" t="s">
        <v>89</v>
      </c>
      <c r="G1766">
        <v>63</v>
      </c>
      <c r="H1766">
        <v>218</v>
      </c>
      <c r="I1766">
        <v>3</v>
      </c>
      <c r="J1766">
        <v>5</v>
      </c>
      <c r="K1766" t="s">
        <v>38</v>
      </c>
      <c r="L1766" t="s">
        <v>3516</v>
      </c>
      <c r="M1766">
        <v>327</v>
      </c>
      <c r="N1766">
        <v>11.5</v>
      </c>
      <c r="O1766">
        <v>12</v>
      </c>
      <c r="P1766">
        <v>3</v>
      </c>
      <c r="Q1766">
        <v>2</v>
      </c>
      <c r="S1766">
        <v>362.03334554036502</v>
      </c>
      <c r="T1766" s="4">
        <v>63.733334859212199</v>
      </c>
      <c r="U1766">
        <v>3.22999993960063</v>
      </c>
      <c r="V1766">
        <v>2.02933327356974</v>
      </c>
      <c r="X1766">
        <v>345.9</v>
      </c>
      <c r="AE1766">
        <v>1.68</v>
      </c>
      <c r="AF1766">
        <v>1.1870000000000001</v>
      </c>
      <c r="AG1766">
        <v>51.92</v>
      </c>
      <c r="AH1766">
        <v>-32.757978020000003</v>
      </c>
      <c r="AJ1766" s="5">
        <f t="shared" si="55"/>
        <v>30.904761904761909</v>
      </c>
    </row>
    <row r="1767" spans="1:36" x14ac:dyDescent="0.25">
      <c r="A1767" t="s">
        <v>4111</v>
      </c>
      <c r="B1767" t="s">
        <v>4112</v>
      </c>
      <c r="C1767" t="s">
        <v>3276</v>
      </c>
      <c r="D1767" t="str">
        <f t="shared" si="54"/>
        <v>Iryanthera sagotiana</v>
      </c>
      <c r="E1767" t="s">
        <v>4219</v>
      </c>
      <c r="F1767" t="s">
        <v>116</v>
      </c>
      <c r="G1767">
        <v>145</v>
      </c>
      <c r="H1767">
        <v>96</v>
      </c>
      <c r="I1767">
        <v>3</v>
      </c>
      <c r="J1767">
        <v>5</v>
      </c>
      <c r="K1767" t="s">
        <v>38</v>
      </c>
      <c r="L1767" t="s">
        <v>4219</v>
      </c>
      <c r="M1767">
        <v>412</v>
      </c>
      <c r="N1767">
        <v>39.200000000000003</v>
      </c>
      <c r="O1767">
        <v>24</v>
      </c>
      <c r="P1767">
        <v>5</v>
      </c>
      <c r="Q1767">
        <v>5</v>
      </c>
      <c r="R1767">
        <v>24</v>
      </c>
      <c r="S1767">
        <v>323.90000406900998</v>
      </c>
      <c r="T1767" s="4">
        <v>50</v>
      </c>
      <c r="U1767">
        <v>0.66333333651224802</v>
      </c>
      <c r="V1767">
        <v>0.432666669289271</v>
      </c>
      <c r="X1767">
        <v>115.9</v>
      </c>
      <c r="Y1767" s="4">
        <v>0.51639999999999997</v>
      </c>
      <c r="Z1767">
        <v>0.84360000000000002</v>
      </c>
      <c r="AB1767">
        <v>0.46700000000000003</v>
      </c>
      <c r="AC1767">
        <v>15.965</v>
      </c>
      <c r="AD1767">
        <v>3.0760000000000001</v>
      </c>
      <c r="AE1767">
        <v>1.65</v>
      </c>
      <c r="AF1767">
        <v>4.6109999999999998</v>
      </c>
      <c r="AG1767">
        <v>51</v>
      </c>
      <c r="AH1767">
        <v>-31.40629757</v>
      </c>
      <c r="AJ1767" s="5">
        <f t="shared" si="55"/>
        <v>30.90909090909091</v>
      </c>
    </row>
    <row r="1768" spans="1:36" x14ac:dyDescent="0.25">
      <c r="A1768" t="s">
        <v>2042</v>
      </c>
      <c r="B1768" t="s">
        <v>2089</v>
      </c>
      <c r="C1768" t="s">
        <v>6377</v>
      </c>
      <c r="D1768" t="str">
        <f t="shared" si="54"/>
        <v>Symphonia sp, 1</v>
      </c>
      <c r="E1768" t="s">
        <v>2112</v>
      </c>
      <c r="F1768" t="s">
        <v>89</v>
      </c>
      <c r="G1768">
        <v>33</v>
      </c>
      <c r="H1768">
        <v>126</v>
      </c>
      <c r="I1768">
        <v>3</v>
      </c>
      <c r="J1768">
        <v>5</v>
      </c>
      <c r="K1768" t="s">
        <v>38</v>
      </c>
      <c r="L1768" t="s">
        <v>2112</v>
      </c>
      <c r="M1768">
        <v>164</v>
      </c>
      <c r="N1768">
        <v>12.9</v>
      </c>
      <c r="O1768">
        <v>14</v>
      </c>
      <c r="P1768">
        <v>3</v>
      </c>
      <c r="Q1768">
        <v>4</v>
      </c>
      <c r="R1768">
        <v>12</v>
      </c>
      <c r="S1768">
        <v>273.86665852864598</v>
      </c>
      <c r="T1768" s="4">
        <v>62.700000762939503</v>
      </c>
      <c r="U1768">
        <v>1.12999999523163</v>
      </c>
      <c r="V1768">
        <v>0.22966666519641901</v>
      </c>
      <c r="X1768">
        <v>71.5</v>
      </c>
      <c r="AE1768">
        <v>1.48</v>
      </c>
      <c r="AF1768">
        <v>0.50900000000000001</v>
      </c>
      <c r="AG1768">
        <v>45.79</v>
      </c>
      <c r="AH1768">
        <v>-30.561749979999998</v>
      </c>
      <c r="AJ1768" s="5">
        <f t="shared" si="55"/>
        <v>30.939189189189189</v>
      </c>
    </row>
    <row r="1769" spans="1:36" x14ac:dyDescent="0.25">
      <c r="A1769" t="s">
        <v>1661</v>
      </c>
      <c r="B1769" t="s">
        <v>1747</v>
      </c>
      <c r="C1769" t="s">
        <v>6374</v>
      </c>
      <c r="D1769" t="str">
        <f t="shared" si="54"/>
        <v>Licania sp, 2 (DS)</v>
      </c>
      <c r="E1769" t="s">
        <v>2010</v>
      </c>
      <c r="F1769" t="s">
        <v>42</v>
      </c>
      <c r="G1769">
        <v>68</v>
      </c>
      <c r="H1769">
        <v>367</v>
      </c>
      <c r="I1769">
        <v>3</v>
      </c>
      <c r="J1769">
        <v>4</v>
      </c>
      <c r="K1769" t="s">
        <v>38</v>
      </c>
      <c r="L1769" t="s">
        <v>2010</v>
      </c>
      <c r="M1769">
        <v>653</v>
      </c>
      <c r="N1769">
        <v>51.9</v>
      </c>
      <c r="O1769">
        <v>30</v>
      </c>
      <c r="P1769">
        <v>4</v>
      </c>
      <c r="Q1769">
        <v>4</v>
      </c>
      <c r="R1769">
        <v>30</v>
      </c>
      <c r="S1769">
        <v>326.76666259765602</v>
      </c>
      <c r="T1769" s="4">
        <v>62.066666920979799</v>
      </c>
      <c r="U1769">
        <v>1.5766666332880701</v>
      </c>
      <c r="V1769">
        <v>0.58166666825612401</v>
      </c>
      <c r="X1769">
        <v>101.4</v>
      </c>
      <c r="Y1769" s="4">
        <v>0.7873</v>
      </c>
      <c r="Z1769">
        <v>0.4884</v>
      </c>
      <c r="AA1769">
        <v>5</v>
      </c>
      <c r="AB1769">
        <v>0.748</v>
      </c>
      <c r="AC1769">
        <v>13.686500000000001</v>
      </c>
      <c r="AD1769">
        <v>2.621</v>
      </c>
      <c r="AE1769">
        <v>1.5650000423193</v>
      </c>
      <c r="AF1769">
        <v>-0.47097000479698198</v>
      </c>
      <c r="AG1769">
        <v>48.436999320983901</v>
      </c>
      <c r="AH1769">
        <v>-32.659088750000002</v>
      </c>
      <c r="AJ1769" s="5">
        <f t="shared" si="55"/>
        <v>30.95015847360694</v>
      </c>
    </row>
    <row r="1770" spans="1:36" x14ac:dyDescent="0.25">
      <c r="A1770" t="s">
        <v>3692</v>
      </c>
      <c r="B1770" t="s">
        <v>3693</v>
      </c>
      <c r="C1770" t="s">
        <v>2587</v>
      </c>
      <c r="D1770" t="str">
        <f t="shared" si="54"/>
        <v>Carapa procera</v>
      </c>
      <c r="E1770" t="s">
        <v>3700</v>
      </c>
      <c r="F1770" t="s">
        <v>74</v>
      </c>
      <c r="G1770">
        <v>26</v>
      </c>
      <c r="H1770">
        <v>46</v>
      </c>
      <c r="I1770">
        <v>3</v>
      </c>
      <c r="J1770">
        <v>5</v>
      </c>
      <c r="K1770" t="s">
        <v>38</v>
      </c>
      <c r="L1770" t="s">
        <v>3700</v>
      </c>
      <c r="M1770">
        <v>341</v>
      </c>
      <c r="N1770">
        <v>26.6</v>
      </c>
      <c r="O1770">
        <v>21</v>
      </c>
      <c r="P1770">
        <v>4</v>
      </c>
      <c r="Q1770">
        <v>5</v>
      </c>
      <c r="R1770">
        <v>21</v>
      </c>
      <c r="S1770">
        <v>267.09999593099002</v>
      </c>
      <c r="T1770" s="4">
        <v>56.766666412353501</v>
      </c>
      <c r="U1770">
        <v>2.8966666857401502</v>
      </c>
      <c r="V1770">
        <v>2.0276667277018201</v>
      </c>
      <c r="X1770">
        <v>644.29999999999995</v>
      </c>
      <c r="Y1770" s="4">
        <v>0.54</v>
      </c>
      <c r="Z1770">
        <v>0.69</v>
      </c>
      <c r="AA1770">
        <v>6</v>
      </c>
      <c r="AB1770">
        <v>0.54900000000000004</v>
      </c>
      <c r="AC1770">
        <v>7.9289399999999999</v>
      </c>
      <c r="AD1770">
        <v>1.395</v>
      </c>
      <c r="AE1770">
        <v>1.60399992018938</v>
      </c>
      <c r="AF1770">
        <v>1.46537005901337</v>
      </c>
      <c r="AG1770">
        <v>49.647998809814503</v>
      </c>
      <c r="AH1770">
        <v>-30.950747450000001</v>
      </c>
      <c r="AJ1770" s="5">
        <f t="shared" si="55"/>
        <v>30.95261925197147</v>
      </c>
    </row>
    <row r="1771" spans="1:36" x14ac:dyDescent="0.25">
      <c r="A1771" t="s">
        <v>2969</v>
      </c>
      <c r="B1771" t="s">
        <v>3400</v>
      </c>
      <c r="C1771" t="s">
        <v>3445</v>
      </c>
      <c r="D1771" t="str">
        <f t="shared" si="54"/>
        <v>Lecythis persistens</v>
      </c>
      <c r="E1771" t="s">
        <v>3520</v>
      </c>
      <c r="F1771" t="s">
        <v>89</v>
      </c>
      <c r="G1771">
        <v>41</v>
      </c>
      <c r="H1771">
        <v>218</v>
      </c>
      <c r="I1771">
        <v>3</v>
      </c>
      <c r="J1771">
        <v>5</v>
      </c>
      <c r="K1771" t="s">
        <v>38</v>
      </c>
      <c r="L1771" t="s">
        <v>3520</v>
      </c>
      <c r="M1771">
        <v>327</v>
      </c>
      <c r="N1771">
        <v>10.3</v>
      </c>
      <c r="O1771">
        <v>10</v>
      </c>
      <c r="P1771">
        <v>1</v>
      </c>
      <c r="Q1771">
        <v>1</v>
      </c>
      <c r="R1771">
        <v>10</v>
      </c>
      <c r="S1771">
        <v>324.33333333333297</v>
      </c>
      <c r="T1771" s="4">
        <v>55</v>
      </c>
      <c r="U1771">
        <v>3.4566666285196899</v>
      </c>
      <c r="V1771">
        <v>2.0650000572204599</v>
      </c>
      <c r="X1771">
        <v>419.3</v>
      </c>
      <c r="Y1771" s="4">
        <v>0.70550000000000002</v>
      </c>
      <c r="AA1771">
        <v>3</v>
      </c>
      <c r="AE1771">
        <v>1.59</v>
      </c>
      <c r="AF1771">
        <v>-0.24199999999999999</v>
      </c>
      <c r="AG1771">
        <v>49.25</v>
      </c>
      <c r="AH1771">
        <v>-33.833528039999997</v>
      </c>
      <c r="AJ1771" s="5">
        <f t="shared" si="55"/>
        <v>30.974842767295595</v>
      </c>
    </row>
    <row r="1772" spans="1:36" x14ac:dyDescent="0.25">
      <c r="A1772" t="s">
        <v>2969</v>
      </c>
      <c r="B1772" t="s">
        <v>2999</v>
      </c>
      <c r="C1772" t="s">
        <v>3276</v>
      </c>
      <c r="D1772" t="str">
        <f t="shared" si="54"/>
        <v>Eschweilera sagotiana</v>
      </c>
      <c r="E1772" t="s">
        <v>3292</v>
      </c>
      <c r="F1772" t="s">
        <v>89</v>
      </c>
      <c r="G1772">
        <v>30</v>
      </c>
      <c r="H1772">
        <v>191</v>
      </c>
      <c r="I1772">
        <v>3</v>
      </c>
      <c r="J1772">
        <v>5</v>
      </c>
      <c r="K1772" t="s">
        <v>38</v>
      </c>
      <c r="L1772" t="s">
        <v>3292</v>
      </c>
      <c r="M1772">
        <v>316</v>
      </c>
      <c r="N1772">
        <v>37.6</v>
      </c>
      <c r="O1772">
        <v>25</v>
      </c>
      <c r="P1772">
        <v>4</v>
      </c>
      <c r="Q1772">
        <v>3</v>
      </c>
      <c r="R1772">
        <v>23</v>
      </c>
      <c r="S1772">
        <v>360.09999593099002</v>
      </c>
      <c r="T1772" s="4">
        <v>58.933334350585902</v>
      </c>
      <c r="U1772">
        <v>4.19999996821086</v>
      </c>
      <c r="V1772">
        <v>1.61799999078115</v>
      </c>
      <c r="X1772">
        <v>333.9</v>
      </c>
      <c r="AE1772">
        <v>1.6</v>
      </c>
      <c r="AF1772">
        <v>1.9059999999999999</v>
      </c>
      <c r="AG1772">
        <v>49.56</v>
      </c>
      <c r="AH1772">
        <v>-33.598288699999998</v>
      </c>
      <c r="AJ1772" s="5">
        <f t="shared" si="55"/>
        <v>30.975000000000001</v>
      </c>
    </row>
    <row r="1773" spans="1:36" x14ac:dyDescent="0.25">
      <c r="A1773" t="s">
        <v>1661</v>
      </c>
      <c r="B1773" t="s">
        <v>1747</v>
      </c>
      <c r="C1773" t="s">
        <v>1896</v>
      </c>
      <c r="D1773" t="str">
        <f t="shared" si="54"/>
        <v>Licania laxiflora</v>
      </c>
      <c r="E1773" t="s">
        <v>1915</v>
      </c>
      <c r="F1773" t="s">
        <v>89</v>
      </c>
      <c r="G1773">
        <v>95</v>
      </c>
      <c r="H1773">
        <v>177</v>
      </c>
      <c r="I1773">
        <v>3</v>
      </c>
      <c r="J1773">
        <v>5</v>
      </c>
      <c r="K1773" t="s">
        <v>38</v>
      </c>
      <c r="L1773" t="s">
        <v>1915</v>
      </c>
      <c r="M1773">
        <v>142</v>
      </c>
      <c r="N1773">
        <v>30.9</v>
      </c>
      <c r="O1773">
        <v>29</v>
      </c>
      <c r="P1773">
        <v>5</v>
      </c>
      <c r="Q1773">
        <v>4</v>
      </c>
      <c r="R1773">
        <v>22</v>
      </c>
      <c r="S1773">
        <v>219.5</v>
      </c>
      <c r="T1773" s="4">
        <v>60.766667683919302</v>
      </c>
      <c r="U1773">
        <v>3.5299999713897701</v>
      </c>
      <c r="V1773">
        <v>0.161666666467985</v>
      </c>
      <c r="X1773">
        <v>44.5</v>
      </c>
      <c r="AE1773">
        <v>1.41</v>
      </c>
      <c r="AF1773">
        <v>1.9930000000000001</v>
      </c>
      <c r="AG1773">
        <v>43.68</v>
      </c>
      <c r="AH1773">
        <v>-33.06383658</v>
      </c>
      <c r="AJ1773" s="5">
        <f t="shared" si="55"/>
        <v>30.978723404255319</v>
      </c>
    </row>
    <row r="1774" spans="1:36" x14ac:dyDescent="0.25">
      <c r="A1774" t="s">
        <v>526</v>
      </c>
      <c r="B1774" t="s">
        <v>612</v>
      </c>
      <c r="C1774" t="s">
        <v>613</v>
      </c>
      <c r="D1774" t="str">
        <f t="shared" si="54"/>
        <v>Jessenia bataua</v>
      </c>
      <c r="E1774" t="s">
        <v>664</v>
      </c>
      <c r="F1774" t="s">
        <v>89</v>
      </c>
      <c r="G1774">
        <v>23</v>
      </c>
      <c r="H1774">
        <v>206</v>
      </c>
      <c r="I1774">
        <v>1</v>
      </c>
      <c r="J1774">
        <v>5</v>
      </c>
      <c r="K1774" t="s">
        <v>38</v>
      </c>
      <c r="L1774" t="s">
        <v>664</v>
      </c>
      <c r="M1774">
        <v>43</v>
      </c>
      <c r="N1774">
        <v>14.5</v>
      </c>
      <c r="P1774">
        <v>1</v>
      </c>
      <c r="Q1774">
        <v>1</v>
      </c>
      <c r="R1774">
        <v>5</v>
      </c>
      <c r="S1774">
        <v>304</v>
      </c>
      <c r="T1774" s="4">
        <v>71.5</v>
      </c>
      <c r="U1774">
        <v>5.0999999046325701</v>
      </c>
      <c r="V1774">
        <v>0.82200002670288097</v>
      </c>
      <c r="X1774">
        <v>60.7</v>
      </c>
      <c r="AE1774">
        <v>1.51</v>
      </c>
      <c r="AF1774">
        <v>-0.42399999999999999</v>
      </c>
      <c r="AG1774">
        <v>46.78</v>
      </c>
      <c r="AH1774">
        <v>-32.583709689999999</v>
      </c>
      <c r="AJ1774" s="5">
        <f t="shared" si="55"/>
        <v>30.980132450331126</v>
      </c>
    </row>
    <row r="1775" spans="1:36" x14ac:dyDescent="0.25">
      <c r="A1775" t="s">
        <v>33</v>
      </c>
      <c r="B1775" t="s">
        <v>80</v>
      </c>
      <c r="C1775" t="s">
        <v>81</v>
      </c>
      <c r="D1775" t="str">
        <f t="shared" si="54"/>
        <v>Thyrsodium guianense</v>
      </c>
      <c r="E1775" t="s">
        <v>90</v>
      </c>
      <c r="F1775" t="s">
        <v>89</v>
      </c>
      <c r="G1775">
        <v>69</v>
      </c>
      <c r="H1775">
        <v>185</v>
      </c>
      <c r="I1775">
        <v>3</v>
      </c>
      <c r="J1775">
        <v>5</v>
      </c>
      <c r="K1775" t="s">
        <v>38</v>
      </c>
      <c r="L1775" t="s">
        <v>90</v>
      </c>
      <c r="M1775">
        <v>7</v>
      </c>
      <c r="N1775">
        <v>19.399999999999999</v>
      </c>
      <c r="O1775">
        <v>21</v>
      </c>
      <c r="P1775">
        <v>4</v>
      </c>
      <c r="Q1775">
        <v>4</v>
      </c>
      <c r="R1775">
        <v>15</v>
      </c>
      <c r="S1775">
        <v>280.33333333333297</v>
      </c>
      <c r="T1775" s="4">
        <v>47.133333841959598</v>
      </c>
      <c r="U1775">
        <v>2.05666665236155</v>
      </c>
      <c r="V1775">
        <v>0.234333336353302</v>
      </c>
      <c r="X1775">
        <v>55.2</v>
      </c>
      <c r="Y1775" s="4">
        <v>0.66759999999999997</v>
      </c>
      <c r="AE1775">
        <v>1.59</v>
      </c>
      <c r="AF1775">
        <v>-1.607</v>
      </c>
      <c r="AG1775">
        <v>49.27</v>
      </c>
      <c r="AH1775">
        <v>-30.73751824</v>
      </c>
      <c r="AJ1775" s="5">
        <f t="shared" si="55"/>
        <v>30.987421383647799</v>
      </c>
    </row>
    <row r="1776" spans="1:36" x14ac:dyDescent="0.25">
      <c r="A1776" t="s">
        <v>372</v>
      </c>
      <c r="B1776" t="s">
        <v>455</v>
      </c>
      <c r="C1776" t="s">
        <v>63</v>
      </c>
      <c r="D1776" t="str">
        <f t="shared" si="54"/>
        <v>Couma guianensis</v>
      </c>
      <c r="E1776" t="s">
        <v>457</v>
      </c>
      <c r="F1776" t="s">
        <v>74</v>
      </c>
      <c r="G1776">
        <v>31</v>
      </c>
      <c r="H1776">
        <v>33</v>
      </c>
      <c r="I1776">
        <v>3</v>
      </c>
      <c r="J1776">
        <v>5</v>
      </c>
      <c r="K1776" t="s">
        <v>38</v>
      </c>
      <c r="L1776" t="s">
        <v>457</v>
      </c>
      <c r="M1776">
        <v>30</v>
      </c>
      <c r="N1776">
        <v>52.2</v>
      </c>
      <c r="O1776">
        <v>32</v>
      </c>
      <c r="P1776">
        <v>5</v>
      </c>
      <c r="Q1776">
        <v>5</v>
      </c>
      <c r="R1776">
        <v>30</v>
      </c>
      <c r="S1776">
        <v>304.09999593099002</v>
      </c>
      <c r="T1776" s="4">
        <v>57.766666412353501</v>
      </c>
      <c r="U1776">
        <v>1.0466666420300801</v>
      </c>
      <c r="V1776">
        <v>0.27000000576178201</v>
      </c>
      <c r="X1776">
        <v>72.8</v>
      </c>
      <c r="Y1776" s="4">
        <v>0.47</v>
      </c>
      <c r="Z1776">
        <v>0.68</v>
      </c>
      <c r="AA1776">
        <v>11</v>
      </c>
      <c r="AE1776">
        <v>1.6860000789165499</v>
      </c>
      <c r="AF1776">
        <v>0.210140004754066</v>
      </c>
      <c r="AG1776">
        <v>52.278000116348302</v>
      </c>
      <c r="AH1776">
        <v>-29.128590590000002</v>
      </c>
      <c r="AJ1776" s="5">
        <f t="shared" si="55"/>
        <v>31.007116055381779</v>
      </c>
    </row>
    <row r="1777" spans="1:36" x14ac:dyDescent="0.25">
      <c r="A1777" t="s">
        <v>822</v>
      </c>
      <c r="B1777" t="s">
        <v>849</v>
      </c>
      <c r="C1777" t="s">
        <v>917</v>
      </c>
      <c r="D1777" t="str">
        <f t="shared" si="54"/>
        <v>Protium gallicum</v>
      </c>
      <c r="E1777" t="s">
        <v>938</v>
      </c>
      <c r="F1777" t="s">
        <v>37</v>
      </c>
      <c r="G1777">
        <v>82</v>
      </c>
      <c r="H1777">
        <v>43</v>
      </c>
      <c r="I1777">
        <v>3</v>
      </c>
      <c r="J1777">
        <v>5</v>
      </c>
      <c r="K1777" t="s">
        <v>38</v>
      </c>
      <c r="L1777" t="s">
        <v>938</v>
      </c>
      <c r="M1777">
        <v>70</v>
      </c>
      <c r="N1777">
        <v>26</v>
      </c>
      <c r="O1777">
        <v>18</v>
      </c>
      <c r="P1777">
        <v>3</v>
      </c>
      <c r="Q1777">
        <v>3</v>
      </c>
      <c r="R1777">
        <v>18</v>
      </c>
      <c r="S1777">
        <v>208.666666666667</v>
      </c>
      <c r="T1777" s="4">
        <v>50.433333079020201</v>
      </c>
      <c r="U1777">
        <v>1.72999997933706</v>
      </c>
      <c r="V1777">
        <v>0.152000002563</v>
      </c>
      <c r="X1777">
        <v>47</v>
      </c>
      <c r="AA1777">
        <v>3</v>
      </c>
      <c r="AE1777">
        <v>1.5990000218153</v>
      </c>
      <c r="AF1777">
        <v>3.15639996528625</v>
      </c>
      <c r="AG1777">
        <v>49.608999490737901</v>
      </c>
      <c r="AH1777">
        <v>-31.175454640000002</v>
      </c>
      <c r="AJ1777" s="5">
        <f t="shared" si="55"/>
        <v>31.025014893006812</v>
      </c>
    </row>
    <row r="1778" spans="1:36" x14ac:dyDescent="0.25">
      <c r="A1778" t="s">
        <v>1661</v>
      </c>
      <c r="B1778" t="s">
        <v>1747</v>
      </c>
      <c r="C1778" t="s">
        <v>1932</v>
      </c>
      <c r="D1778" t="str">
        <f t="shared" si="54"/>
        <v>Licania membranacea</v>
      </c>
      <c r="E1778" t="s">
        <v>1954</v>
      </c>
      <c r="F1778" t="s">
        <v>40</v>
      </c>
      <c r="G1778">
        <v>68</v>
      </c>
      <c r="H1778">
        <v>74</v>
      </c>
      <c r="I1778">
        <v>3</v>
      </c>
      <c r="J1778">
        <v>5</v>
      </c>
      <c r="K1778" t="s">
        <v>38</v>
      </c>
      <c r="L1778" t="s">
        <v>1954</v>
      </c>
      <c r="M1778">
        <v>146</v>
      </c>
      <c r="N1778">
        <v>55.4</v>
      </c>
      <c r="O1778">
        <v>23</v>
      </c>
      <c r="P1778">
        <v>4</v>
      </c>
      <c r="Q1778">
        <v>5</v>
      </c>
      <c r="R1778">
        <v>23</v>
      </c>
      <c r="S1778">
        <v>267.23333740234398</v>
      </c>
      <c r="T1778" s="4">
        <v>49.633332570393897</v>
      </c>
      <c r="U1778">
        <v>2.3366666634877502</v>
      </c>
      <c r="V1778">
        <v>0.39333333571751899</v>
      </c>
      <c r="X1778">
        <v>80.400000000000006</v>
      </c>
      <c r="AE1778">
        <v>1.5860000625252699</v>
      </c>
      <c r="AF1778">
        <v>0.78764998912811302</v>
      </c>
      <c r="AG1778">
        <v>49.217998981475802</v>
      </c>
      <c r="AH1778">
        <v>-33.436844190000002</v>
      </c>
      <c r="AJ1778" s="5">
        <f t="shared" si="55"/>
        <v>31.032785019635902</v>
      </c>
    </row>
    <row r="1779" spans="1:36" x14ac:dyDescent="0.25">
      <c r="A1779" t="s">
        <v>2042</v>
      </c>
      <c r="B1779" t="s">
        <v>2046</v>
      </c>
      <c r="C1779" t="s">
        <v>2047</v>
      </c>
      <c r="D1779" t="str">
        <f t="shared" si="54"/>
        <v>Moronobea coccinea</v>
      </c>
      <c r="E1779" t="s">
        <v>2050</v>
      </c>
      <c r="F1779" t="s">
        <v>89</v>
      </c>
      <c r="G1779">
        <v>13</v>
      </c>
      <c r="H1779">
        <v>161</v>
      </c>
      <c r="I1779">
        <v>3</v>
      </c>
      <c r="J1779">
        <v>5</v>
      </c>
      <c r="K1779" t="s">
        <v>38</v>
      </c>
      <c r="L1779" t="s">
        <v>2050</v>
      </c>
      <c r="M1779">
        <v>159</v>
      </c>
      <c r="N1779">
        <v>22.9</v>
      </c>
      <c r="O1779">
        <v>18</v>
      </c>
      <c r="P1779">
        <v>3</v>
      </c>
      <c r="Q1779">
        <v>4</v>
      </c>
      <c r="R1779">
        <v>14</v>
      </c>
      <c r="S1779">
        <v>278.56667073567701</v>
      </c>
      <c r="T1779" s="4">
        <v>60.3333346048991</v>
      </c>
      <c r="U1779">
        <v>1.0800000230471301</v>
      </c>
      <c r="V1779">
        <v>0.15933333337307001</v>
      </c>
      <c r="X1779">
        <v>50.8</v>
      </c>
      <c r="AE1779">
        <v>1.51</v>
      </c>
      <c r="AF1779">
        <v>-0.14199999999999999</v>
      </c>
      <c r="AG1779">
        <v>46.86</v>
      </c>
      <c r="AH1779">
        <v>-30.87317668</v>
      </c>
      <c r="AJ1779" s="5">
        <f t="shared" si="55"/>
        <v>31.033112582781456</v>
      </c>
    </row>
    <row r="1780" spans="1:36" x14ac:dyDescent="0.25">
      <c r="A1780" t="s">
        <v>2969</v>
      </c>
      <c r="B1780" t="s">
        <v>2999</v>
      </c>
      <c r="C1780" t="s">
        <v>3276</v>
      </c>
      <c r="D1780" t="str">
        <f t="shared" si="54"/>
        <v>Eschweilera sagotiana</v>
      </c>
      <c r="E1780" t="s">
        <v>3301</v>
      </c>
      <c r="F1780" t="s">
        <v>89</v>
      </c>
      <c r="G1780">
        <v>64</v>
      </c>
      <c r="H1780">
        <v>142</v>
      </c>
      <c r="I1780">
        <v>3</v>
      </c>
      <c r="J1780">
        <v>5</v>
      </c>
      <c r="K1780" t="s">
        <v>38</v>
      </c>
      <c r="L1780" t="s">
        <v>3301</v>
      </c>
      <c r="M1780">
        <v>316</v>
      </c>
      <c r="N1780">
        <v>21</v>
      </c>
      <c r="O1780">
        <v>17</v>
      </c>
      <c r="P1780">
        <v>3</v>
      </c>
      <c r="Q1780">
        <v>2</v>
      </c>
      <c r="R1780">
        <v>15</v>
      </c>
      <c r="S1780">
        <v>364.90000406900998</v>
      </c>
      <c r="T1780" s="4">
        <v>56.5</v>
      </c>
      <c r="U1780">
        <v>2.9900000890095999</v>
      </c>
      <c r="V1780">
        <v>1.26666669050852</v>
      </c>
      <c r="X1780">
        <v>216.2</v>
      </c>
      <c r="AE1780">
        <v>1.63</v>
      </c>
      <c r="AF1780">
        <v>0.27900000000000003</v>
      </c>
      <c r="AG1780">
        <v>50.59</v>
      </c>
      <c r="AH1780">
        <v>-32.486274960000003</v>
      </c>
      <c r="AJ1780" s="5">
        <f t="shared" si="55"/>
        <v>31.036809815950924</v>
      </c>
    </row>
    <row r="1781" spans="1:36" x14ac:dyDescent="0.25">
      <c r="A1781" t="s">
        <v>1661</v>
      </c>
      <c r="B1781" t="s">
        <v>1747</v>
      </c>
      <c r="C1781" t="s">
        <v>1896</v>
      </c>
      <c r="D1781" t="str">
        <f t="shared" si="54"/>
        <v>Licania laxiflora</v>
      </c>
      <c r="E1781" t="s">
        <v>1919</v>
      </c>
      <c r="F1781" t="s">
        <v>89</v>
      </c>
      <c r="G1781">
        <v>58</v>
      </c>
      <c r="H1781">
        <v>129</v>
      </c>
      <c r="I1781">
        <v>3</v>
      </c>
      <c r="J1781">
        <v>5</v>
      </c>
      <c r="K1781" t="s">
        <v>38</v>
      </c>
      <c r="L1781" t="s">
        <v>1919</v>
      </c>
      <c r="M1781">
        <v>142</v>
      </c>
      <c r="N1781">
        <v>10.8</v>
      </c>
      <c r="O1781">
        <v>14</v>
      </c>
      <c r="P1781">
        <v>2</v>
      </c>
      <c r="Q1781">
        <v>3</v>
      </c>
      <c r="R1781">
        <v>14</v>
      </c>
      <c r="S1781">
        <v>224.233332316081</v>
      </c>
      <c r="T1781" s="4">
        <v>37.099999745686901</v>
      </c>
      <c r="U1781">
        <v>2.1033333142598498</v>
      </c>
      <c r="V1781">
        <v>0.236000001430511</v>
      </c>
      <c r="X1781">
        <v>88.8</v>
      </c>
      <c r="Y1781" s="4">
        <v>0.78559999999999997</v>
      </c>
      <c r="AA1781">
        <v>1</v>
      </c>
      <c r="AE1781">
        <v>1.52</v>
      </c>
      <c r="AF1781">
        <v>1.8620000000000001</v>
      </c>
      <c r="AG1781">
        <v>47.21</v>
      </c>
      <c r="AH1781">
        <v>-32.202273009999999</v>
      </c>
      <c r="AJ1781" s="5">
        <f t="shared" si="55"/>
        <v>31.059210526315791</v>
      </c>
    </row>
    <row r="1782" spans="1:36" x14ac:dyDescent="0.25">
      <c r="A1782" t="s">
        <v>4889</v>
      </c>
      <c r="B1782" t="s">
        <v>4890</v>
      </c>
      <c r="C1782" t="s">
        <v>4931</v>
      </c>
      <c r="D1782" t="str">
        <f t="shared" si="54"/>
        <v>Chrysophyllum sanguinolentum</v>
      </c>
      <c r="E1782" t="s">
        <v>4933</v>
      </c>
      <c r="F1782" t="s">
        <v>37</v>
      </c>
      <c r="G1782">
        <v>20</v>
      </c>
      <c r="H1782">
        <v>71</v>
      </c>
      <c r="I1782">
        <v>3</v>
      </c>
      <c r="J1782">
        <v>5</v>
      </c>
      <c r="K1782" t="s">
        <v>38</v>
      </c>
      <c r="L1782" t="s">
        <v>4933</v>
      </c>
      <c r="M1782">
        <v>531</v>
      </c>
      <c r="N1782">
        <v>29.9</v>
      </c>
      <c r="O1782">
        <v>27</v>
      </c>
      <c r="P1782">
        <v>5</v>
      </c>
      <c r="Q1782">
        <v>5</v>
      </c>
      <c r="R1782">
        <v>27</v>
      </c>
      <c r="S1782">
        <v>287.90000406900998</v>
      </c>
      <c r="T1782" s="4">
        <v>63.299999237060497</v>
      </c>
      <c r="U1782">
        <v>2.6266667048136401</v>
      </c>
      <c r="V1782">
        <v>2.3160000244776402</v>
      </c>
      <c r="X1782">
        <v>466.7</v>
      </c>
      <c r="Y1782" s="4">
        <v>0.65</v>
      </c>
      <c r="Z1782">
        <v>0.49</v>
      </c>
      <c r="AA1782">
        <v>8</v>
      </c>
      <c r="AE1782">
        <v>1.6950000077486</v>
      </c>
      <c r="AF1782">
        <v>1.9559700489044201</v>
      </c>
      <c r="AG1782">
        <v>52.674001455307</v>
      </c>
      <c r="AH1782">
        <v>-30.39419277</v>
      </c>
      <c r="AJ1782" s="5">
        <f t="shared" si="55"/>
        <v>31.076106911215739</v>
      </c>
    </row>
    <row r="1783" spans="1:36" x14ac:dyDescent="0.25">
      <c r="A1783" t="s">
        <v>1661</v>
      </c>
      <c r="B1783" t="s">
        <v>1747</v>
      </c>
      <c r="C1783" t="s">
        <v>1932</v>
      </c>
      <c r="D1783" t="str">
        <f t="shared" si="54"/>
        <v>Licania membranacea</v>
      </c>
      <c r="E1783" t="s">
        <v>1953</v>
      </c>
      <c r="F1783" t="s">
        <v>40</v>
      </c>
      <c r="G1783">
        <v>54</v>
      </c>
      <c r="H1783">
        <v>16</v>
      </c>
      <c r="I1783">
        <v>3</v>
      </c>
      <c r="J1783">
        <v>5</v>
      </c>
      <c r="K1783" t="s">
        <v>38</v>
      </c>
      <c r="L1783" t="s">
        <v>1953</v>
      </c>
      <c r="M1783">
        <v>146</v>
      </c>
      <c r="N1783">
        <v>45</v>
      </c>
      <c r="O1783">
        <v>31</v>
      </c>
      <c r="P1783">
        <v>4</v>
      </c>
      <c r="Q1783">
        <v>3</v>
      </c>
      <c r="R1783">
        <v>30</v>
      </c>
      <c r="S1783">
        <v>270.66666666666703</v>
      </c>
      <c r="T1783" s="4">
        <v>50.300000508626297</v>
      </c>
      <c r="U1783">
        <v>2.0099999904632599</v>
      </c>
      <c r="V1783">
        <v>0.53066665927569101</v>
      </c>
      <c r="X1783">
        <v>120.6</v>
      </c>
      <c r="AE1783">
        <v>1.55600002035499</v>
      </c>
      <c r="AF1783">
        <v>-9.5169998705387102E-2</v>
      </c>
      <c r="AG1783">
        <v>48.359000682830803</v>
      </c>
      <c r="AH1783">
        <v>-33.027070000000002</v>
      </c>
      <c r="AJ1783" s="5">
        <f t="shared" si="55"/>
        <v>31.079048875460845</v>
      </c>
    </row>
    <row r="1784" spans="1:36" x14ac:dyDescent="0.25">
      <c r="A1784" t="s">
        <v>2969</v>
      </c>
      <c r="B1784" t="s">
        <v>2999</v>
      </c>
      <c r="C1784" t="s">
        <v>3276</v>
      </c>
      <c r="D1784" t="str">
        <f t="shared" si="54"/>
        <v>Eschweilera sagotiana</v>
      </c>
      <c r="E1784" t="s">
        <v>3314</v>
      </c>
      <c r="F1784" t="s">
        <v>89</v>
      </c>
      <c r="G1784">
        <v>93</v>
      </c>
      <c r="H1784">
        <v>223</v>
      </c>
      <c r="I1784">
        <v>3</v>
      </c>
      <c r="J1784">
        <v>5</v>
      </c>
      <c r="K1784" t="s">
        <v>38</v>
      </c>
      <c r="L1784" t="s">
        <v>3314</v>
      </c>
      <c r="M1784">
        <v>316</v>
      </c>
      <c r="N1784">
        <v>26.1</v>
      </c>
      <c r="O1784">
        <v>24</v>
      </c>
      <c r="P1784">
        <v>3</v>
      </c>
      <c r="Q1784">
        <v>3</v>
      </c>
      <c r="R1784">
        <v>21</v>
      </c>
      <c r="S1784">
        <v>361.09999593099002</v>
      </c>
      <c r="T1784" s="4">
        <v>57.299999237060497</v>
      </c>
      <c r="U1784">
        <v>3.28999996185303</v>
      </c>
      <c r="V1784">
        <v>0.69733335574468003</v>
      </c>
      <c r="X1784">
        <v>138.5</v>
      </c>
      <c r="AE1784">
        <v>0.55000000000000004</v>
      </c>
      <c r="AF1784">
        <v>-0.89600000000000002</v>
      </c>
      <c r="AG1784">
        <v>17.11</v>
      </c>
      <c r="AH1784">
        <v>-33.674587240000001</v>
      </c>
      <c r="AJ1784" s="5">
        <f t="shared" si="55"/>
        <v>31.109090909090906</v>
      </c>
    </row>
    <row r="1785" spans="1:36" x14ac:dyDescent="0.25">
      <c r="A1785" t="s">
        <v>4111</v>
      </c>
      <c r="B1785" t="s">
        <v>4112</v>
      </c>
      <c r="C1785" t="s">
        <v>3276</v>
      </c>
      <c r="D1785" t="str">
        <f t="shared" si="54"/>
        <v>Iryanthera sagotiana</v>
      </c>
      <c r="E1785" t="s">
        <v>4211</v>
      </c>
      <c r="F1785" t="s">
        <v>42</v>
      </c>
      <c r="G1785">
        <v>0</v>
      </c>
      <c r="H1785">
        <v>338</v>
      </c>
      <c r="I1785">
        <v>3</v>
      </c>
      <c r="J1785">
        <v>5</v>
      </c>
      <c r="K1785" t="s">
        <v>38</v>
      </c>
      <c r="L1785" t="s">
        <v>4211</v>
      </c>
      <c r="M1785">
        <v>412</v>
      </c>
      <c r="N1785">
        <v>34.9</v>
      </c>
      <c r="O1785">
        <v>27</v>
      </c>
      <c r="P1785">
        <v>3</v>
      </c>
      <c r="Q1785">
        <v>3</v>
      </c>
      <c r="R1785">
        <v>27</v>
      </c>
      <c r="S1785">
        <v>308.76666259765602</v>
      </c>
      <c r="T1785" s="4">
        <v>62.866666158040402</v>
      </c>
      <c r="U1785">
        <v>0.68666666746139504</v>
      </c>
      <c r="V1785">
        <v>0.68166667222976696</v>
      </c>
      <c r="X1785">
        <v>170.4</v>
      </c>
      <c r="AE1785">
        <v>1.67500004172325</v>
      </c>
      <c r="AF1785">
        <v>1.8860000371932999</v>
      </c>
      <c r="AG1785">
        <v>52.108001708984403</v>
      </c>
      <c r="AH1785">
        <v>-30.860872480000001</v>
      </c>
      <c r="AJ1785" s="5">
        <f t="shared" si="55"/>
        <v>31.109253976719536</v>
      </c>
    </row>
    <row r="1786" spans="1:36" x14ac:dyDescent="0.25">
      <c r="A1786" t="s">
        <v>3692</v>
      </c>
      <c r="B1786" t="s">
        <v>3693</v>
      </c>
      <c r="C1786" t="s">
        <v>2587</v>
      </c>
      <c r="D1786" t="str">
        <f t="shared" si="54"/>
        <v>Carapa procera</v>
      </c>
      <c r="E1786" t="s">
        <v>3722</v>
      </c>
      <c r="F1786" t="s">
        <v>89</v>
      </c>
      <c r="G1786">
        <v>47</v>
      </c>
      <c r="H1786">
        <v>187</v>
      </c>
      <c r="I1786">
        <v>3</v>
      </c>
      <c r="J1786">
        <v>5</v>
      </c>
      <c r="K1786" t="s">
        <v>38</v>
      </c>
      <c r="L1786" t="s">
        <v>3722</v>
      </c>
      <c r="M1786">
        <v>341</v>
      </c>
      <c r="N1786">
        <v>24.8</v>
      </c>
      <c r="O1786">
        <v>22</v>
      </c>
      <c r="P1786">
        <v>3</v>
      </c>
      <c r="Q1786">
        <v>4</v>
      </c>
      <c r="R1786">
        <v>20</v>
      </c>
      <c r="S1786">
        <v>295.90000406900998</v>
      </c>
      <c r="T1786" s="4">
        <v>57.866666158040402</v>
      </c>
      <c r="U1786">
        <v>3.0833332538604701</v>
      </c>
      <c r="V1786">
        <v>1.9136666854222599</v>
      </c>
      <c r="X1786">
        <v>370.4</v>
      </c>
      <c r="Y1786" s="4">
        <v>0.59819999999999995</v>
      </c>
      <c r="AA1786">
        <v>4</v>
      </c>
      <c r="AE1786">
        <v>1.54</v>
      </c>
      <c r="AF1786">
        <v>-1.3520000000000001</v>
      </c>
      <c r="AG1786">
        <v>47.91</v>
      </c>
      <c r="AH1786">
        <v>-29.728844540000001</v>
      </c>
      <c r="AJ1786" s="5">
        <f t="shared" si="55"/>
        <v>31.110389610389607</v>
      </c>
    </row>
    <row r="1787" spans="1:36" x14ac:dyDescent="0.25">
      <c r="A1787" t="s">
        <v>2783</v>
      </c>
      <c r="B1787" t="s">
        <v>2885</v>
      </c>
      <c r="C1787" t="s">
        <v>2886</v>
      </c>
      <c r="D1787" t="str">
        <f t="shared" si="54"/>
        <v>Sextonia rubra</v>
      </c>
      <c r="E1787" t="s">
        <v>2897</v>
      </c>
      <c r="F1787" t="s">
        <v>40</v>
      </c>
      <c r="G1787">
        <v>18</v>
      </c>
      <c r="H1787">
        <v>56</v>
      </c>
      <c r="I1787">
        <v>3</v>
      </c>
      <c r="J1787">
        <v>5</v>
      </c>
      <c r="K1787" t="s">
        <v>38</v>
      </c>
      <c r="L1787" t="s">
        <v>2897</v>
      </c>
      <c r="M1787">
        <v>299</v>
      </c>
      <c r="N1787">
        <v>51.6</v>
      </c>
      <c r="O1787">
        <v>24</v>
      </c>
      <c r="P1787">
        <v>3</v>
      </c>
      <c r="Q1787">
        <v>3</v>
      </c>
      <c r="R1787">
        <v>24</v>
      </c>
      <c r="S1787">
        <v>237.56666564941401</v>
      </c>
      <c r="T1787" s="4">
        <v>56.1666666666667</v>
      </c>
      <c r="U1787">
        <v>1.4700000286102299</v>
      </c>
      <c r="V1787">
        <v>0.89500000079472897</v>
      </c>
      <c r="X1787">
        <v>265.10000000000002</v>
      </c>
      <c r="AE1787">
        <v>1.60199999809265</v>
      </c>
      <c r="AF1787">
        <v>-0.81531000137329102</v>
      </c>
      <c r="AG1787">
        <v>49.886000156402602</v>
      </c>
      <c r="AH1787">
        <v>-32.88182407</v>
      </c>
      <c r="AJ1787" s="5">
        <f t="shared" si="55"/>
        <v>31.139825353181738</v>
      </c>
    </row>
    <row r="1788" spans="1:36" x14ac:dyDescent="0.25">
      <c r="A1788" t="s">
        <v>1661</v>
      </c>
      <c r="B1788" t="s">
        <v>1747</v>
      </c>
      <c r="C1788" t="s">
        <v>1896</v>
      </c>
      <c r="D1788" t="str">
        <f t="shared" si="54"/>
        <v>Licania laxiflora</v>
      </c>
      <c r="E1788" t="s">
        <v>1916</v>
      </c>
      <c r="F1788" t="s">
        <v>89</v>
      </c>
      <c r="G1788">
        <v>100</v>
      </c>
      <c r="H1788">
        <v>137</v>
      </c>
      <c r="I1788">
        <v>3</v>
      </c>
      <c r="J1788">
        <v>5</v>
      </c>
      <c r="K1788" t="s">
        <v>38</v>
      </c>
      <c r="L1788" t="s">
        <v>1916</v>
      </c>
      <c r="M1788">
        <v>142</v>
      </c>
      <c r="N1788">
        <v>15.6</v>
      </c>
      <c r="O1788">
        <v>28</v>
      </c>
      <c r="P1788">
        <v>3</v>
      </c>
      <c r="Q1788">
        <v>2</v>
      </c>
      <c r="R1788">
        <v>16</v>
      </c>
      <c r="S1788">
        <v>258.33333333333297</v>
      </c>
      <c r="T1788" s="4">
        <v>37.633332570393897</v>
      </c>
      <c r="U1788">
        <v>2.1133333444595301</v>
      </c>
      <c r="V1788">
        <v>0.16399999956289901</v>
      </c>
      <c r="X1788">
        <v>49.7</v>
      </c>
      <c r="AE1788">
        <v>1.35</v>
      </c>
      <c r="AF1788">
        <v>2.6280000000000001</v>
      </c>
      <c r="AG1788">
        <v>42.07</v>
      </c>
      <c r="AH1788">
        <v>-33.218523939999997</v>
      </c>
      <c r="AJ1788" s="5">
        <f t="shared" si="55"/>
        <v>31.162962962962961</v>
      </c>
    </row>
    <row r="1789" spans="1:36" x14ac:dyDescent="0.25">
      <c r="A1789" t="s">
        <v>2042</v>
      </c>
      <c r="B1789" t="s">
        <v>2131</v>
      </c>
      <c r="C1789" t="s">
        <v>6381</v>
      </c>
      <c r="D1789" t="str">
        <f t="shared" si="54"/>
        <v>Tovomita sp, B7</v>
      </c>
      <c r="E1789" t="s">
        <v>2201</v>
      </c>
      <c r="F1789" t="s">
        <v>89</v>
      </c>
      <c r="G1789">
        <v>60</v>
      </c>
      <c r="H1789">
        <v>157</v>
      </c>
      <c r="I1789">
        <v>3</v>
      </c>
      <c r="J1789">
        <v>4</v>
      </c>
      <c r="K1789" t="s">
        <v>38</v>
      </c>
      <c r="L1789" t="s">
        <v>2201</v>
      </c>
      <c r="M1789">
        <v>172</v>
      </c>
      <c r="N1789">
        <v>10.5</v>
      </c>
      <c r="O1789">
        <v>12</v>
      </c>
      <c r="P1789">
        <v>2</v>
      </c>
      <c r="Q1789">
        <v>2</v>
      </c>
      <c r="R1789">
        <v>12</v>
      </c>
      <c r="S1789">
        <v>267.23333231608098</v>
      </c>
      <c r="T1789" s="4">
        <v>50.433334350585902</v>
      </c>
      <c r="U1789">
        <v>2.11666667461395</v>
      </c>
      <c r="V1789">
        <v>0.23666666944821699</v>
      </c>
      <c r="X1789">
        <v>62.9</v>
      </c>
      <c r="AE1789">
        <v>1.61</v>
      </c>
      <c r="AF1789">
        <v>-0.43</v>
      </c>
      <c r="AG1789">
        <v>50.18</v>
      </c>
      <c r="AH1789">
        <v>-32.081120810000002</v>
      </c>
      <c r="AJ1789" s="5">
        <f t="shared" si="55"/>
        <v>31.167701863354036</v>
      </c>
    </row>
    <row r="1790" spans="1:36" x14ac:dyDescent="0.25">
      <c r="A1790" t="s">
        <v>2969</v>
      </c>
      <c r="B1790" t="s">
        <v>2999</v>
      </c>
      <c r="C1790" t="s">
        <v>3276</v>
      </c>
      <c r="D1790" t="str">
        <f t="shared" si="54"/>
        <v>Eschweilera sagotiana</v>
      </c>
      <c r="E1790" t="s">
        <v>3300</v>
      </c>
      <c r="F1790" t="s">
        <v>89</v>
      </c>
      <c r="G1790">
        <v>56</v>
      </c>
      <c r="H1790">
        <v>145</v>
      </c>
      <c r="I1790">
        <v>3</v>
      </c>
      <c r="J1790">
        <v>5</v>
      </c>
      <c r="K1790" t="s">
        <v>38</v>
      </c>
      <c r="L1790" t="s">
        <v>3300</v>
      </c>
      <c r="M1790">
        <v>316</v>
      </c>
      <c r="N1790">
        <v>38</v>
      </c>
      <c r="O1790">
        <v>20</v>
      </c>
      <c r="P1790">
        <v>3</v>
      </c>
      <c r="Q1790">
        <v>4</v>
      </c>
      <c r="R1790">
        <v>18</v>
      </c>
      <c r="S1790">
        <v>316.80000813802098</v>
      </c>
      <c r="T1790" s="4">
        <v>40.366666158040402</v>
      </c>
      <c r="U1790">
        <v>2.5066666603088401</v>
      </c>
      <c r="V1790">
        <v>0.36333332459131901</v>
      </c>
      <c r="X1790">
        <v>79.8</v>
      </c>
      <c r="AE1790">
        <v>1.63</v>
      </c>
      <c r="AF1790">
        <v>0.47199999999999998</v>
      </c>
      <c r="AG1790">
        <v>50.82</v>
      </c>
      <c r="AH1790">
        <v>-31.809110700000002</v>
      </c>
      <c r="AJ1790" s="5">
        <f t="shared" si="55"/>
        <v>31.177914110429452</v>
      </c>
    </row>
    <row r="1791" spans="1:36" x14ac:dyDescent="0.25">
      <c r="A1791" t="s">
        <v>2365</v>
      </c>
      <c r="B1791" t="s">
        <v>2488</v>
      </c>
      <c r="C1791" t="s">
        <v>2489</v>
      </c>
      <c r="D1791" t="str">
        <f t="shared" si="54"/>
        <v>Pogonophora schomburgkiana</v>
      </c>
      <c r="E1791" t="s">
        <v>2503</v>
      </c>
      <c r="F1791" t="s">
        <v>89</v>
      </c>
      <c r="G1791">
        <v>72</v>
      </c>
      <c r="H1791">
        <v>225</v>
      </c>
      <c r="I1791">
        <v>3</v>
      </c>
      <c r="J1791">
        <v>5</v>
      </c>
      <c r="K1791" t="s">
        <v>38</v>
      </c>
      <c r="L1791" t="s">
        <v>2503</v>
      </c>
      <c r="M1791">
        <v>217</v>
      </c>
      <c r="N1791">
        <v>14.6</v>
      </c>
      <c r="O1791">
        <v>17</v>
      </c>
      <c r="P1791">
        <v>1</v>
      </c>
      <c r="Q1791">
        <v>1</v>
      </c>
      <c r="R1791">
        <v>14</v>
      </c>
      <c r="S1791">
        <v>239.666661580404</v>
      </c>
      <c r="T1791" s="4">
        <v>53.966665903727197</v>
      </c>
      <c r="U1791">
        <v>1.6366666952769</v>
      </c>
      <c r="V1791">
        <v>0.35533332824706998</v>
      </c>
      <c r="X1791">
        <v>100.6</v>
      </c>
      <c r="AE1791">
        <v>1.52</v>
      </c>
      <c r="AF1791">
        <v>0.129</v>
      </c>
      <c r="AG1791">
        <v>47.41</v>
      </c>
      <c r="AH1791">
        <v>-32.046156009999997</v>
      </c>
      <c r="AJ1791" s="5">
        <f t="shared" si="55"/>
        <v>31.190789473684209</v>
      </c>
    </row>
    <row r="1792" spans="1:36" x14ac:dyDescent="0.25">
      <c r="A1792" t="s">
        <v>526</v>
      </c>
      <c r="B1792" t="s">
        <v>527</v>
      </c>
      <c r="C1792" t="s">
        <v>528</v>
      </c>
      <c r="D1792" t="str">
        <f t="shared" si="54"/>
        <v>Astrocaryum sciophilum</v>
      </c>
      <c r="E1792" t="s">
        <v>595</v>
      </c>
      <c r="F1792" t="s">
        <v>116</v>
      </c>
      <c r="G1792">
        <v>186</v>
      </c>
      <c r="H1792">
        <v>62</v>
      </c>
      <c r="I1792">
        <v>1</v>
      </c>
      <c r="J1792">
        <v>5</v>
      </c>
      <c r="K1792" t="s">
        <v>38</v>
      </c>
      <c r="L1792" t="s">
        <v>595</v>
      </c>
      <c r="M1792">
        <v>40</v>
      </c>
      <c r="N1792">
        <v>12.5</v>
      </c>
      <c r="P1792">
        <v>1</v>
      </c>
      <c r="Q1792">
        <v>1</v>
      </c>
      <c r="S1792">
        <v>614.70001220703102</v>
      </c>
      <c r="T1792" s="4">
        <v>79.099998474121094</v>
      </c>
      <c r="U1792">
        <v>12.199999809265099</v>
      </c>
      <c r="V1792">
        <v>1.4400000572204601</v>
      </c>
      <c r="X1792">
        <v>82.9</v>
      </c>
      <c r="AE1792">
        <v>1.4340000227093701</v>
      </c>
      <c r="AF1792">
        <v>4.5012102127075204</v>
      </c>
      <c r="AG1792">
        <v>44.736000895500197</v>
      </c>
      <c r="AH1792">
        <v>-31.790021379999999</v>
      </c>
      <c r="AJ1792" s="5">
        <f t="shared" si="55"/>
        <v>31.196652850100321</v>
      </c>
    </row>
    <row r="1793" spans="1:36" x14ac:dyDescent="0.25">
      <c r="A1793" t="s">
        <v>2969</v>
      </c>
      <c r="B1793" t="s">
        <v>2999</v>
      </c>
      <c r="C1793" t="s">
        <v>3276</v>
      </c>
      <c r="D1793" t="str">
        <f t="shared" si="54"/>
        <v>Eschweilera sagotiana</v>
      </c>
      <c r="E1793" t="s">
        <v>3312</v>
      </c>
      <c r="F1793" t="s">
        <v>89</v>
      </c>
      <c r="G1793">
        <v>85</v>
      </c>
      <c r="H1793">
        <v>149</v>
      </c>
      <c r="I1793">
        <v>3</v>
      </c>
      <c r="J1793">
        <v>5</v>
      </c>
      <c r="K1793" t="s">
        <v>38</v>
      </c>
      <c r="L1793" t="s">
        <v>3312</v>
      </c>
      <c r="M1793">
        <v>316</v>
      </c>
      <c r="N1793">
        <v>28</v>
      </c>
      <c r="O1793">
        <v>23</v>
      </c>
      <c r="P1793">
        <v>3</v>
      </c>
      <c r="Q1793">
        <v>2</v>
      </c>
      <c r="R1793">
        <v>15</v>
      </c>
      <c r="S1793">
        <v>320.66666666666703</v>
      </c>
      <c r="T1793" s="4">
        <v>41.566666920979799</v>
      </c>
      <c r="U1793">
        <v>2.84999998410543</v>
      </c>
      <c r="V1793">
        <v>0.64533333977063501</v>
      </c>
      <c r="X1793">
        <v>157.30000000000001</v>
      </c>
      <c r="AE1793">
        <v>1.55</v>
      </c>
      <c r="AF1793">
        <v>0.92400000000000004</v>
      </c>
      <c r="AG1793">
        <v>48.37</v>
      </c>
      <c r="AH1793">
        <v>-32.063762330000003</v>
      </c>
      <c r="AJ1793" s="5">
        <f t="shared" si="55"/>
        <v>31.206451612903223</v>
      </c>
    </row>
    <row r="1794" spans="1:36" x14ac:dyDescent="0.25">
      <c r="A1794" t="s">
        <v>4111</v>
      </c>
      <c r="B1794" t="s">
        <v>4112</v>
      </c>
      <c r="C1794" t="s">
        <v>3276</v>
      </c>
      <c r="D1794" t="str">
        <f t="shared" ref="D1794:D1857" si="56">CONCATENATE(B1794," ",C1794)</f>
        <v>Iryanthera sagotiana</v>
      </c>
      <c r="E1794" t="s">
        <v>4223</v>
      </c>
      <c r="F1794" t="s">
        <v>89</v>
      </c>
      <c r="G1794">
        <v>68</v>
      </c>
      <c r="H1794">
        <v>137</v>
      </c>
      <c r="I1794">
        <v>3</v>
      </c>
      <c r="J1794">
        <v>5</v>
      </c>
      <c r="K1794" t="s">
        <v>38</v>
      </c>
      <c r="L1794" t="s">
        <v>4223</v>
      </c>
      <c r="M1794">
        <v>412</v>
      </c>
      <c r="N1794">
        <v>18.3</v>
      </c>
      <c r="O1794">
        <v>25</v>
      </c>
      <c r="P1794">
        <v>2</v>
      </c>
      <c r="Q1794">
        <v>2</v>
      </c>
      <c r="R1794">
        <v>15</v>
      </c>
      <c r="S1794">
        <v>253.666661580404</v>
      </c>
      <c r="T1794" s="4">
        <v>54.933333079020201</v>
      </c>
      <c r="U1794">
        <v>0.91999999682108602</v>
      </c>
      <c r="V1794">
        <v>0.28433332840601599</v>
      </c>
      <c r="X1794">
        <v>78.7</v>
      </c>
      <c r="Y1794" s="4">
        <v>0.47120000000000001</v>
      </c>
      <c r="AA1794">
        <v>7</v>
      </c>
      <c r="AE1794">
        <v>1.35</v>
      </c>
      <c r="AF1794">
        <v>-0.76</v>
      </c>
      <c r="AG1794">
        <v>42.14</v>
      </c>
      <c r="AH1794">
        <v>-32.95666945</v>
      </c>
      <c r="AJ1794" s="5">
        <f t="shared" ref="AJ1794:AJ1857" si="57">AG1794/AE1794</f>
        <v>31.214814814814812</v>
      </c>
    </row>
    <row r="1795" spans="1:36" x14ac:dyDescent="0.25">
      <c r="A1795" t="s">
        <v>2229</v>
      </c>
      <c r="B1795" t="s">
        <v>2230</v>
      </c>
      <c r="C1795" t="s">
        <v>2236</v>
      </c>
      <c r="D1795" t="str">
        <f t="shared" si="56"/>
        <v>Tapura capitulifera</v>
      </c>
      <c r="E1795" t="s">
        <v>2254</v>
      </c>
      <c r="F1795" t="s">
        <v>89</v>
      </c>
      <c r="G1795">
        <v>65</v>
      </c>
      <c r="H1795">
        <v>137</v>
      </c>
      <c r="I1795">
        <v>3</v>
      </c>
      <c r="J1795">
        <v>5</v>
      </c>
      <c r="K1795" t="s">
        <v>38</v>
      </c>
      <c r="L1795" t="s">
        <v>2254</v>
      </c>
      <c r="M1795">
        <v>183</v>
      </c>
      <c r="N1795">
        <v>32</v>
      </c>
      <c r="O1795">
        <v>22</v>
      </c>
      <c r="P1795">
        <v>4</v>
      </c>
      <c r="Q1795">
        <v>4</v>
      </c>
      <c r="R1795">
        <v>20</v>
      </c>
      <c r="S1795">
        <v>563.29998779296898</v>
      </c>
      <c r="T1795" s="4">
        <v>71.3333333333333</v>
      </c>
      <c r="U1795">
        <v>3.8766667048136401</v>
      </c>
      <c r="V1795">
        <v>0.23566666742165901</v>
      </c>
      <c r="X1795">
        <v>36.299999999999997</v>
      </c>
      <c r="AE1795">
        <v>1.31</v>
      </c>
      <c r="AF1795">
        <v>1.149</v>
      </c>
      <c r="AG1795">
        <v>40.9</v>
      </c>
      <c r="AH1795">
        <v>-30.31585123</v>
      </c>
      <c r="AJ1795" s="5">
        <f t="shared" si="57"/>
        <v>31.221374045801525</v>
      </c>
    </row>
    <row r="1796" spans="1:36" x14ac:dyDescent="0.25">
      <c r="A1796" t="s">
        <v>2320</v>
      </c>
      <c r="B1796" t="s">
        <v>2321</v>
      </c>
      <c r="C1796" t="s">
        <v>6381</v>
      </c>
      <c r="D1796" t="str">
        <f t="shared" si="56"/>
        <v>Sloanea sp, B7</v>
      </c>
      <c r="E1796" t="s">
        <v>2356</v>
      </c>
      <c r="F1796" t="s">
        <v>42</v>
      </c>
      <c r="G1796">
        <v>24</v>
      </c>
      <c r="H1796">
        <v>358</v>
      </c>
      <c r="I1796">
        <v>3</v>
      </c>
      <c r="J1796">
        <v>4</v>
      </c>
      <c r="K1796" t="s">
        <v>38</v>
      </c>
      <c r="L1796" t="s">
        <v>2356</v>
      </c>
      <c r="M1796">
        <v>202</v>
      </c>
      <c r="N1796">
        <v>23</v>
      </c>
      <c r="O1796">
        <v>29</v>
      </c>
      <c r="P1796">
        <v>3</v>
      </c>
      <c r="Q1796">
        <v>3</v>
      </c>
      <c r="R1796">
        <v>29</v>
      </c>
      <c r="S1796">
        <v>313.23333740234398</v>
      </c>
      <c r="T1796" s="4">
        <v>59.933334350585902</v>
      </c>
      <c r="U1796">
        <v>2.3399999141693102</v>
      </c>
      <c r="V1796">
        <v>0.68766667445500695</v>
      </c>
      <c r="X1796">
        <v>138.1</v>
      </c>
      <c r="Y1796" s="4">
        <v>0.66620000000000001</v>
      </c>
      <c r="Z1796">
        <v>0.68820000000000003</v>
      </c>
      <c r="AA1796">
        <v>1</v>
      </c>
      <c r="AB1796">
        <v>0.59299999999999997</v>
      </c>
      <c r="AC1796">
        <v>11.602</v>
      </c>
      <c r="AD1796">
        <v>1.8069999999999999</v>
      </c>
      <c r="AE1796">
        <v>1.42299998551607</v>
      </c>
      <c r="AF1796">
        <v>-0.28444001078605702</v>
      </c>
      <c r="AG1796">
        <v>44.435000419616699</v>
      </c>
      <c r="AH1796">
        <v>-30.82739273</v>
      </c>
      <c r="AJ1796" s="5">
        <f t="shared" si="57"/>
        <v>31.226283114473645</v>
      </c>
    </row>
    <row r="1797" spans="1:36" x14ac:dyDescent="0.25">
      <c r="A1797" t="s">
        <v>822</v>
      </c>
      <c r="B1797" t="s">
        <v>849</v>
      </c>
      <c r="C1797" t="s">
        <v>1020</v>
      </c>
      <c r="D1797" t="str">
        <f t="shared" si="56"/>
        <v>Protium opacum</v>
      </c>
      <c r="E1797" t="s">
        <v>1037</v>
      </c>
      <c r="F1797" t="s">
        <v>40</v>
      </c>
      <c r="G1797">
        <v>46</v>
      </c>
      <c r="H1797">
        <v>83</v>
      </c>
      <c r="I1797">
        <v>3</v>
      </c>
      <c r="J1797">
        <v>5</v>
      </c>
      <c r="K1797" t="s">
        <v>38</v>
      </c>
      <c r="L1797" t="s">
        <v>1037</v>
      </c>
      <c r="M1797">
        <v>75</v>
      </c>
      <c r="N1797">
        <v>16.899999999999999</v>
      </c>
      <c r="O1797">
        <v>20</v>
      </c>
      <c r="P1797">
        <v>3</v>
      </c>
      <c r="Q1797">
        <v>4</v>
      </c>
      <c r="R1797">
        <v>20</v>
      </c>
      <c r="S1797">
        <v>196.79999796549501</v>
      </c>
      <c r="T1797" s="4">
        <v>44.066666920979799</v>
      </c>
      <c r="U1797">
        <v>1.83666666348775</v>
      </c>
      <c r="V1797">
        <v>0.61766667167345701</v>
      </c>
      <c r="X1797">
        <v>197.5</v>
      </c>
      <c r="AE1797">
        <v>1.51899997144938</v>
      </c>
      <c r="AF1797">
        <v>0.60777997970581099</v>
      </c>
      <c r="AG1797">
        <v>47.433000802993803</v>
      </c>
      <c r="AH1797">
        <v>-31.523690040000002</v>
      </c>
      <c r="AJ1797" s="5">
        <f t="shared" si="57"/>
        <v>31.226465895015643</v>
      </c>
    </row>
    <row r="1798" spans="1:36" x14ac:dyDescent="0.25">
      <c r="A1798" t="s">
        <v>822</v>
      </c>
      <c r="B1798" t="s">
        <v>826</v>
      </c>
      <c r="C1798" t="s">
        <v>274</v>
      </c>
      <c r="D1798" t="str">
        <f t="shared" si="56"/>
        <v>Dacryodes cuspidata</v>
      </c>
      <c r="E1798" t="s">
        <v>836</v>
      </c>
      <c r="F1798" t="s">
        <v>42</v>
      </c>
      <c r="G1798">
        <v>41</v>
      </c>
      <c r="H1798">
        <v>318</v>
      </c>
      <c r="I1798">
        <v>3</v>
      </c>
      <c r="J1798">
        <v>5</v>
      </c>
      <c r="K1798" t="s">
        <v>38</v>
      </c>
      <c r="L1798" t="s">
        <v>836</v>
      </c>
      <c r="M1798">
        <v>64</v>
      </c>
      <c r="N1798">
        <v>26.7</v>
      </c>
      <c r="O1798">
        <v>24</v>
      </c>
      <c r="P1798">
        <v>2</v>
      </c>
      <c r="Q1798">
        <v>3</v>
      </c>
      <c r="R1798">
        <v>22</v>
      </c>
      <c r="S1798">
        <v>222.89999898274701</v>
      </c>
      <c r="T1798" s="4">
        <v>54.366667429606103</v>
      </c>
      <c r="U1798">
        <v>2.0099999507268298</v>
      </c>
      <c r="V1798">
        <v>0.67900000015894602</v>
      </c>
      <c r="X1798">
        <v>181</v>
      </c>
      <c r="Y1798" s="4">
        <v>0.69779999999999998</v>
      </c>
      <c r="Z1798">
        <v>0.45400000000000001</v>
      </c>
      <c r="AE1798">
        <v>1.47299999371171</v>
      </c>
      <c r="AF1798">
        <v>1.11337995529175</v>
      </c>
      <c r="AG1798">
        <v>46.004000306129498</v>
      </c>
      <c r="AH1798">
        <v>-33.621742480000002</v>
      </c>
      <c r="AJ1798" s="5">
        <f t="shared" si="57"/>
        <v>31.231500680598934</v>
      </c>
    </row>
    <row r="1799" spans="1:36" x14ac:dyDescent="0.25">
      <c r="A1799" t="s">
        <v>1661</v>
      </c>
      <c r="B1799" t="s">
        <v>1747</v>
      </c>
      <c r="C1799" t="s">
        <v>1748</v>
      </c>
      <c r="D1799" t="str">
        <f t="shared" si="56"/>
        <v>Licania alba</v>
      </c>
      <c r="E1799" t="s">
        <v>1761</v>
      </c>
      <c r="F1799" t="s">
        <v>40</v>
      </c>
      <c r="G1799">
        <v>29</v>
      </c>
      <c r="H1799">
        <v>28</v>
      </c>
      <c r="I1799">
        <v>3</v>
      </c>
      <c r="J1799">
        <v>5</v>
      </c>
      <c r="K1799" t="s">
        <v>38</v>
      </c>
      <c r="L1799" t="s">
        <v>1761</v>
      </c>
      <c r="M1799">
        <v>134</v>
      </c>
      <c r="N1799">
        <v>15.8</v>
      </c>
      <c r="O1799">
        <v>17</v>
      </c>
      <c r="P1799">
        <v>3</v>
      </c>
      <c r="Q1799">
        <v>3</v>
      </c>
      <c r="R1799">
        <v>17</v>
      </c>
      <c r="S1799">
        <v>303.09999593099002</v>
      </c>
      <c r="T1799" s="4">
        <v>49.3333333333333</v>
      </c>
      <c r="U1799">
        <v>2.1200000047683698</v>
      </c>
      <c r="V1799">
        <v>1.9270000457763701</v>
      </c>
      <c r="X1799">
        <v>569.5</v>
      </c>
      <c r="Y1799" s="4">
        <v>0.83089999999999997</v>
      </c>
      <c r="Z1799">
        <v>0.45350000000000001</v>
      </c>
      <c r="AB1799">
        <v>0.76800000000000002</v>
      </c>
      <c r="AC1799">
        <v>7.9325000000000001</v>
      </c>
      <c r="AD1799">
        <v>1.2315</v>
      </c>
      <c r="AE1799">
        <v>1.5449999831616901</v>
      </c>
      <c r="AF1799">
        <v>2.51889991760254</v>
      </c>
      <c r="AG1799">
        <v>48.263999819755597</v>
      </c>
      <c r="AH1799">
        <v>-33.947931390000001</v>
      </c>
      <c r="AJ1799" s="5">
        <f t="shared" si="57"/>
        <v>31.238835175252287</v>
      </c>
    </row>
    <row r="1800" spans="1:36" x14ac:dyDescent="0.25">
      <c r="A1800" t="s">
        <v>124</v>
      </c>
      <c r="B1800" t="s">
        <v>187</v>
      </c>
      <c r="C1800" t="s">
        <v>188</v>
      </c>
      <c r="D1800" t="str">
        <f t="shared" si="56"/>
        <v>Oxandra asbeckii</v>
      </c>
      <c r="E1800" t="s">
        <v>254</v>
      </c>
      <c r="F1800" t="s">
        <v>89</v>
      </c>
      <c r="G1800">
        <v>64</v>
      </c>
      <c r="H1800">
        <v>164</v>
      </c>
      <c r="I1800">
        <v>3</v>
      </c>
      <c r="J1800">
        <v>5</v>
      </c>
      <c r="K1800" t="s">
        <v>38</v>
      </c>
      <c r="L1800" t="s">
        <v>254</v>
      </c>
      <c r="M1800">
        <v>17</v>
      </c>
      <c r="N1800">
        <v>12.1</v>
      </c>
      <c r="O1800">
        <v>15</v>
      </c>
      <c r="P1800">
        <v>2</v>
      </c>
      <c r="Q1800">
        <v>4</v>
      </c>
      <c r="R1800">
        <v>15</v>
      </c>
      <c r="S1800">
        <v>204.86666870117199</v>
      </c>
      <c r="T1800" s="4">
        <v>41.900000254313099</v>
      </c>
      <c r="U1800">
        <v>1.7200000286102299</v>
      </c>
      <c r="V1800">
        <v>0.184333334366481</v>
      </c>
      <c r="X1800">
        <v>58.8</v>
      </c>
      <c r="AE1800">
        <v>1.56</v>
      </c>
      <c r="AF1800">
        <v>-0.43099999999999999</v>
      </c>
      <c r="AG1800">
        <v>48.78</v>
      </c>
      <c r="AH1800">
        <v>-31.08798655</v>
      </c>
      <c r="AJ1800" s="5">
        <f t="shared" si="57"/>
        <v>31.26923076923077</v>
      </c>
    </row>
    <row r="1801" spans="1:36" x14ac:dyDescent="0.25">
      <c r="A1801" t="s">
        <v>2651</v>
      </c>
      <c r="B1801" t="s">
        <v>2688</v>
      </c>
      <c r="C1801" t="s">
        <v>63</v>
      </c>
      <c r="D1801" t="str">
        <f t="shared" si="56"/>
        <v>Poraqueiba guianensis</v>
      </c>
      <c r="E1801" t="s">
        <v>2724</v>
      </c>
      <c r="F1801" t="s">
        <v>116</v>
      </c>
      <c r="G1801">
        <v>128</v>
      </c>
      <c r="H1801">
        <v>70</v>
      </c>
      <c r="I1801">
        <v>3</v>
      </c>
      <c r="J1801">
        <v>5</v>
      </c>
      <c r="K1801" t="s">
        <v>38</v>
      </c>
      <c r="L1801" t="s">
        <v>2724</v>
      </c>
      <c r="M1801">
        <v>239</v>
      </c>
      <c r="N1801">
        <v>23.8</v>
      </c>
      <c r="O1801">
        <v>18</v>
      </c>
      <c r="P1801">
        <v>4</v>
      </c>
      <c r="Q1801">
        <v>4</v>
      </c>
      <c r="R1801">
        <v>18</v>
      </c>
      <c r="S1801">
        <v>237.90000406901001</v>
      </c>
      <c r="T1801" s="4">
        <v>59.633333841959598</v>
      </c>
      <c r="U1801">
        <v>1.76333332061768</v>
      </c>
      <c r="V1801">
        <v>0.93133332331975305</v>
      </c>
      <c r="X1801">
        <v>233.7</v>
      </c>
      <c r="Y1801" s="4">
        <v>0.64739999999999998</v>
      </c>
      <c r="Z1801">
        <v>0.79139999999999999</v>
      </c>
      <c r="AA1801">
        <v>2</v>
      </c>
      <c r="AB1801">
        <v>0.57999999999999996</v>
      </c>
      <c r="AC1801">
        <v>10.882</v>
      </c>
      <c r="AD1801">
        <v>0.94450000000000001</v>
      </c>
      <c r="AE1801">
        <v>1.57</v>
      </c>
      <c r="AF1801">
        <v>3.3420000000000001</v>
      </c>
      <c r="AG1801">
        <v>49.14</v>
      </c>
      <c r="AH1801">
        <v>-31.023981630000002</v>
      </c>
      <c r="AJ1801" s="5">
        <f t="shared" si="57"/>
        <v>31.29936305732484</v>
      </c>
    </row>
    <row r="1802" spans="1:36" x14ac:dyDescent="0.25">
      <c r="A1802" t="s">
        <v>372</v>
      </c>
      <c r="B1802" t="s">
        <v>415</v>
      </c>
      <c r="C1802" t="s">
        <v>424</v>
      </c>
      <c r="D1802" t="str">
        <f t="shared" si="56"/>
        <v>Aspidosperma cruentum</v>
      </c>
      <c r="E1802" t="s">
        <v>430</v>
      </c>
      <c r="F1802" t="s">
        <v>116</v>
      </c>
      <c r="G1802">
        <v>187</v>
      </c>
      <c r="H1802">
        <v>31</v>
      </c>
      <c r="I1802">
        <v>3</v>
      </c>
      <c r="J1802">
        <v>5</v>
      </c>
      <c r="K1802" t="s">
        <v>38</v>
      </c>
      <c r="L1802" t="s">
        <v>430</v>
      </c>
      <c r="M1802">
        <v>27</v>
      </c>
      <c r="N1802">
        <v>18.3</v>
      </c>
      <c r="O1802">
        <v>24</v>
      </c>
      <c r="P1802">
        <v>3</v>
      </c>
      <c r="Q1802">
        <v>3</v>
      </c>
      <c r="R1802">
        <v>24</v>
      </c>
      <c r="S1802">
        <v>285.09999593099002</v>
      </c>
      <c r="T1802" s="4">
        <v>70.266665140787794</v>
      </c>
      <c r="U1802">
        <v>4.1966666380564401</v>
      </c>
      <c r="V1802">
        <v>1.27533334493637</v>
      </c>
      <c r="Y1802" s="4">
        <v>0.74480000000000002</v>
      </c>
      <c r="Z1802">
        <v>0.44919999999999999</v>
      </c>
      <c r="AA1802">
        <v>3</v>
      </c>
      <c r="AB1802">
        <v>0.73299999999999998</v>
      </c>
      <c r="AC1802">
        <v>10.6425</v>
      </c>
      <c r="AD1802">
        <v>3.1305000000000001</v>
      </c>
      <c r="AE1802">
        <v>1.5909999608993499</v>
      </c>
      <c r="AF1802">
        <v>5.41737985610962</v>
      </c>
      <c r="AG1802">
        <v>49.832001328468301</v>
      </c>
      <c r="AH1802">
        <v>-31.216023020000002</v>
      </c>
      <c r="AJ1802" s="5">
        <f t="shared" si="57"/>
        <v>31.321183251506554</v>
      </c>
    </row>
    <row r="1803" spans="1:36" x14ac:dyDescent="0.25">
      <c r="A1803" t="s">
        <v>1661</v>
      </c>
      <c r="B1803" t="s">
        <v>1747</v>
      </c>
      <c r="C1803" t="s">
        <v>1932</v>
      </c>
      <c r="D1803" t="str">
        <f t="shared" si="56"/>
        <v>Licania membranacea</v>
      </c>
      <c r="E1803" t="s">
        <v>1966</v>
      </c>
      <c r="F1803" t="s">
        <v>42</v>
      </c>
      <c r="G1803">
        <v>30</v>
      </c>
      <c r="H1803">
        <v>395</v>
      </c>
      <c r="I1803">
        <v>3</v>
      </c>
      <c r="J1803">
        <v>5</v>
      </c>
      <c r="K1803" t="s">
        <v>38</v>
      </c>
      <c r="L1803" t="s">
        <v>1966</v>
      </c>
      <c r="M1803">
        <v>146</v>
      </c>
      <c r="N1803">
        <v>56.2</v>
      </c>
      <c r="O1803">
        <v>30</v>
      </c>
      <c r="P1803">
        <v>5</v>
      </c>
      <c r="Q1803">
        <v>4</v>
      </c>
      <c r="R1803">
        <v>30</v>
      </c>
      <c r="S1803">
        <v>255.766667683919</v>
      </c>
      <c r="T1803" s="4">
        <v>48.699999491373703</v>
      </c>
      <c r="U1803">
        <v>2.2666666507720898</v>
      </c>
      <c r="V1803">
        <v>0.45200000206629398</v>
      </c>
      <c r="X1803">
        <v>95.4</v>
      </c>
      <c r="AB1803">
        <v>0.80900000000000005</v>
      </c>
      <c r="AE1803">
        <v>1.53299998492002</v>
      </c>
      <c r="AF1803">
        <v>1.3179999776184601E-2</v>
      </c>
      <c r="AG1803">
        <v>48.019999265670798</v>
      </c>
      <c r="AH1803">
        <v>-33.05402952</v>
      </c>
      <c r="AJ1803" s="5">
        <f t="shared" si="57"/>
        <v>31.324200742360809</v>
      </c>
    </row>
    <row r="1804" spans="1:36" x14ac:dyDescent="0.25">
      <c r="A1804" t="s">
        <v>822</v>
      </c>
      <c r="B1804" t="s">
        <v>826</v>
      </c>
      <c r="C1804" t="s">
        <v>274</v>
      </c>
      <c r="D1804" t="str">
        <f t="shared" si="56"/>
        <v>Dacryodes cuspidata</v>
      </c>
      <c r="E1804" t="s">
        <v>833</v>
      </c>
      <c r="F1804" t="s">
        <v>42</v>
      </c>
      <c r="G1804">
        <v>86</v>
      </c>
      <c r="H1804">
        <v>379</v>
      </c>
      <c r="I1804">
        <v>3</v>
      </c>
      <c r="J1804">
        <v>4</v>
      </c>
      <c r="K1804" t="s">
        <v>38</v>
      </c>
      <c r="L1804" t="s">
        <v>833</v>
      </c>
      <c r="M1804">
        <v>64</v>
      </c>
      <c r="N1804">
        <v>31.6</v>
      </c>
      <c r="O1804">
        <v>27</v>
      </c>
      <c r="P1804">
        <v>4</v>
      </c>
      <c r="Q1804">
        <v>4</v>
      </c>
      <c r="R1804">
        <v>27</v>
      </c>
      <c r="S1804">
        <v>318.66666666666703</v>
      </c>
      <c r="T1804" s="4">
        <v>54.8333333333333</v>
      </c>
      <c r="U1804">
        <v>2.7399999300638802</v>
      </c>
      <c r="V1804">
        <v>0.47599999109904001</v>
      </c>
      <c r="X1804">
        <v>87.4</v>
      </c>
      <c r="Y1804" s="4">
        <v>0.7056</v>
      </c>
      <c r="Z1804">
        <v>0.44519999999999998</v>
      </c>
      <c r="AB1804">
        <v>0.56200000000000006</v>
      </c>
      <c r="AC1804">
        <v>10.429</v>
      </c>
      <c r="AD1804">
        <v>1.6579999999999999</v>
      </c>
      <c r="AE1804">
        <v>1.53599996119738</v>
      </c>
      <c r="AF1804">
        <v>1.6098599433898899</v>
      </c>
      <c r="AG1804">
        <v>48.179998993873603</v>
      </c>
      <c r="AH1804">
        <v>-29.649902820000001</v>
      </c>
      <c r="AJ1804" s="5">
        <f t="shared" si="57"/>
        <v>31.367187637371526</v>
      </c>
    </row>
    <row r="1805" spans="1:36" x14ac:dyDescent="0.25">
      <c r="A1805" t="s">
        <v>1661</v>
      </c>
      <c r="B1805" t="s">
        <v>1747</v>
      </c>
      <c r="C1805" t="s">
        <v>1932</v>
      </c>
      <c r="D1805" t="str">
        <f t="shared" si="56"/>
        <v>Licania membranacea</v>
      </c>
      <c r="E1805" t="s">
        <v>1979</v>
      </c>
      <c r="F1805" t="s">
        <v>89</v>
      </c>
      <c r="G1805">
        <v>36</v>
      </c>
      <c r="H1805">
        <v>193</v>
      </c>
      <c r="I1805">
        <v>3</v>
      </c>
      <c r="J1805">
        <v>5</v>
      </c>
      <c r="K1805" t="s">
        <v>38</v>
      </c>
      <c r="L1805" t="s">
        <v>1979</v>
      </c>
      <c r="M1805">
        <v>146</v>
      </c>
      <c r="N1805">
        <v>42.2</v>
      </c>
      <c r="O1805">
        <v>30</v>
      </c>
      <c r="P1805">
        <v>3</v>
      </c>
      <c r="Q1805">
        <v>4</v>
      </c>
      <c r="R1805">
        <v>20</v>
      </c>
      <c r="S1805">
        <v>284.76666259765602</v>
      </c>
      <c r="T1805" s="4">
        <v>44.433334350585902</v>
      </c>
      <c r="U1805">
        <v>1.89666664600372</v>
      </c>
      <c r="V1805">
        <v>0.45400000611940999</v>
      </c>
      <c r="X1805">
        <v>103.2</v>
      </c>
      <c r="Y1805" s="4">
        <v>0.86009999999999998</v>
      </c>
      <c r="AE1805">
        <v>1.54</v>
      </c>
      <c r="AF1805">
        <v>-0.73</v>
      </c>
      <c r="AG1805">
        <v>48.31</v>
      </c>
      <c r="AH1805">
        <v>-32.774776940000002</v>
      </c>
      <c r="AJ1805" s="5">
        <f t="shared" si="57"/>
        <v>31.370129870129873</v>
      </c>
    </row>
    <row r="1806" spans="1:36" x14ac:dyDescent="0.25">
      <c r="A1806" t="s">
        <v>4111</v>
      </c>
      <c r="B1806" t="s">
        <v>4112</v>
      </c>
      <c r="C1806" t="s">
        <v>3276</v>
      </c>
      <c r="D1806" t="str">
        <f t="shared" si="56"/>
        <v>Iryanthera sagotiana</v>
      </c>
      <c r="E1806" t="s">
        <v>4162</v>
      </c>
      <c r="F1806" t="s">
        <v>74</v>
      </c>
      <c r="G1806">
        <v>1</v>
      </c>
      <c r="H1806">
        <v>54</v>
      </c>
      <c r="I1806">
        <v>3</v>
      </c>
      <c r="J1806">
        <v>5</v>
      </c>
      <c r="K1806" t="s">
        <v>38</v>
      </c>
      <c r="L1806" t="s">
        <v>4162</v>
      </c>
      <c r="M1806">
        <v>412</v>
      </c>
      <c r="N1806">
        <v>37.9</v>
      </c>
      <c r="O1806">
        <v>24</v>
      </c>
      <c r="P1806">
        <v>4</v>
      </c>
      <c r="Q1806">
        <v>4</v>
      </c>
      <c r="R1806">
        <v>24</v>
      </c>
      <c r="S1806">
        <v>314.90000406900998</v>
      </c>
      <c r="T1806" s="4">
        <v>64.000001271565793</v>
      </c>
      <c r="U1806">
        <v>0.89999999602635705</v>
      </c>
      <c r="V1806">
        <v>0.48166667421658799</v>
      </c>
      <c r="X1806">
        <v>141.5</v>
      </c>
      <c r="Y1806" s="4">
        <v>0.53</v>
      </c>
      <c r="Z1806">
        <v>0.92</v>
      </c>
      <c r="AA1806">
        <v>6</v>
      </c>
      <c r="AB1806">
        <v>0.51800000000000002</v>
      </c>
      <c r="AC1806">
        <v>12.4483</v>
      </c>
      <c r="AD1806">
        <v>3.2429999999999999</v>
      </c>
      <c r="AE1806">
        <v>1.7230000346898999</v>
      </c>
      <c r="AF1806">
        <v>1.1324000358581501</v>
      </c>
      <c r="AG1806">
        <v>54.053997993469203</v>
      </c>
      <c r="AH1806">
        <v>-30.891323700000001</v>
      </c>
      <c r="AJ1806" s="5">
        <f t="shared" si="57"/>
        <v>31.372023740671409</v>
      </c>
    </row>
    <row r="1807" spans="1:36" x14ac:dyDescent="0.25">
      <c r="A1807" t="s">
        <v>2969</v>
      </c>
      <c r="B1807" t="s">
        <v>3400</v>
      </c>
      <c r="C1807" t="s">
        <v>3445</v>
      </c>
      <c r="D1807" t="str">
        <f t="shared" si="56"/>
        <v>Lecythis persistens</v>
      </c>
      <c r="E1807" t="s">
        <v>3518</v>
      </c>
      <c r="F1807" t="s">
        <v>89</v>
      </c>
      <c r="G1807">
        <v>38</v>
      </c>
      <c r="H1807">
        <v>190</v>
      </c>
      <c r="I1807">
        <v>3</v>
      </c>
      <c r="J1807">
        <v>5</v>
      </c>
      <c r="K1807" t="s">
        <v>38</v>
      </c>
      <c r="L1807" t="s">
        <v>3518</v>
      </c>
      <c r="M1807">
        <v>327</v>
      </c>
      <c r="N1807">
        <v>10</v>
      </c>
      <c r="O1807">
        <v>11</v>
      </c>
      <c r="P1807">
        <v>2</v>
      </c>
      <c r="Q1807">
        <v>2</v>
      </c>
      <c r="R1807">
        <v>10</v>
      </c>
      <c r="S1807">
        <v>325.13334147135402</v>
      </c>
      <c r="T1807" s="4">
        <v>55.633332570393897</v>
      </c>
      <c r="U1807">
        <v>2.6433332761128701</v>
      </c>
      <c r="V1807">
        <v>1.7396667003631601</v>
      </c>
      <c r="X1807">
        <v>378.4</v>
      </c>
      <c r="AE1807">
        <v>1.6</v>
      </c>
      <c r="AF1807">
        <v>1.9410000000000001</v>
      </c>
      <c r="AG1807">
        <v>50.23</v>
      </c>
      <c r="AH1807">
        <v>-32.999432919999997</v>
      </c>
      <c r="AJ1807" s="5">
        <f t="shared" si="57"/>
        <v>31.393749999999997</v>
      </c>
    </row>
    <row r="1808" spans="1:36" x14ac:dyDescent="0.25">
      <c r="A1808" t="s">
        <v>2042</v>
      </c>
      <c r="B1808" t="s">
        <v>2046</v>
      </c>
      <c r="C1808" t="s">
        <v>2047</v>
      </c>
      <c r="D1808" t="str">
        <f t="shared" si="56"/>
        <v>Moronobea coccinea</v>
      </c>
      <c r="E1808" t="s">
        <v>2061</v>
      </c>
      <c r="F1808" t="s">
        <v>89</v>
      </c>
      <c r="G1808">
        <v>72</v>
      </c>
      <c r="H1808">
        <v>129</v>
      </c>
      <c r="I1808">
        <v>3</v>
      </c>
      <c r="J1808">
        <v>5</v>
      </c>
      <c r="K1808" t="s">
        <v>38</v>
      </c>
      <c r="L1808" t="s">
        <v>2061</v>
      </c>
      <c r="M1808">
        <v>159</v>
      </c>
      <c r="N1808">
        <v>11.3</v>
      </c>
      <c r="O1808">
        <v>13</v>
      </c>
      <c r="P1808">
        <v>3</v>
      </c>
      <c r="Q1808">
        <v>3</v>
      </c>
      <c r="R1808">
        <v>13</v>
      </c>
      <c r="S1808">
        <v>269.53332519531301</v>
      </c>
      <c r="T1808" s="4">
        <v>67.100001017252595</v>
      </c>
      <c r="U1808">
        <v>0.86333334445953402</v>
      </c>
      <c r="V1808">
        <v>0.10866666585206999</v>
      </c>
      <c r="X1808">
        <v>37.4</v>
      </c>
      <c r="AE1808">
        <v>1.57</v>
      </c>
      <c r="AF1808">
        <v>-0.35599999999999998</v>
      </c>
      <c r="AG1808">
        <v>49.29</v>
      </c>
      <c r="AH1808">
        <v>-32.030491300000001</v>
      </c>
      <c r="AJ1808" s="5">
        <f t="shared" si="57"/>
        <v>31.394904458598724</v>
      </c>
    </row>
    <row r="1809" spans="1:36" x14ac:dyDescent="0.25">
      <c r="A1809" t="s">
        <v>4889</v>
      </c>
      <c r="B1809" t="s">
        <v>5067</v>
      </c>
      <c r="C1809" t="s">
        <v>5313</v>
      </c>
      <c r="D1809" t="str">
        <f t="shared" si="56"/>
        <v>Pouteria torta</v>
      </c>
      <c r="E1809" t="s">
        <v>5321</v>
      </c>
      <c r="F1809" t="s">
        <v>42</v>
      </c>
      <c r="G1809">
        <v>45</v>
      </c>
      <c r="H1809">
        <v>352</v>
      </c>
      <c r="I1809">
        <v>3</v>
      </c>
      <c r="J1809">
        <v>5</v>
      </c>
      <c r="K1809" t="s">
        <v>38</v>
      </c>
      <c r="L1809" t="s">
        <v>5321</v>
      </c>
      <c r="M1809">
        <v>588</v>
      </c>
      <c r="N1809">
        <v>56.7</v>
      </c>
      <c r="O1809">
        <v>35</v>
      </c>
      <c r="P1809">
        <v>4</v>
      </c>
      <c r="Q1809">
        <v>4</v>
      </c>
      <c r="R1809">
        <v>35</v>
      </c>
      <c r="S1809">
        <v>298.76666259765602</v>
      </c>
      <c r="T1809" s="4">
        <v>61.866666158040402</v>
      </c>
      <c r="U1809">
        <v>2.8766666253407802</v>
      </c>
      <c r="V1809">
        <v>0.86433335145314505</v>
      </c>
      <c r="X1809">
        <v>189.4</v>
      </c>
      <c r="Y1809" s="4">
        <v>0.77529999999999999</v>
      </c>
      <c r="Z1809">
        <v>0.44690000000000002</v>
      </c>
      <c r="AB1809">
        <v>0.82799999999999996</v>
      </c>
      <c r="AC1809">
        <v>8.7394999999999996</v>
      </c>
      <c r="AD1809">
        <v>1.6705000000000001</v>
      </c>
      <c r="AE1809">
        <v>1.6389999538660001</v>
      </c>
      <c r="AF1809">
        <v>0.163719996809959</v>
      </c>
      <c r="AG1809">
        <v>51.476001739502003</v>
      </c>
      <c r="AH1809">
        <v>-31.296187360000001</v>
      </c>
      <c r="AJ1809" s="5">
        <f t="shared" si="57"/>
        <v>31.406957405997911</v>
      </c>
    </row>
    <row r="1810" spans="1:36" x14ac:dyDescent="0.25">
      <c r="A1810" t="s">
        <v>2969</v>
      </c>
      <c r="B1810" t="s">
        <v>2999</v>
      </c>
      <c r="C1810" t="s">
        <v>3276</v>
      </c>
      <c r="D1810" t="str">
        <f t="shared" si="56"/>
        <v>Eschweilera sagotiana</v>
      </c>
      <c r="E1810" t="s">
        <v>3289</v>
      </c>
      <c r="F1810" t="s">
        <v>89</v>
      </c>
      <c r="G1810">
        <v>4</v>
      </c>
      <c r="H1810">
        <v>157</v>
      </c>
      <c r="I1810">
        <v>3</v>
      </c>
      <c r="J1810">
        <v>5</v>
      </c>
      <c r="K1810" t="s">
        <v>38</v>
      </c>
      <c r="L1810" t="s">
        <v>3289</v>
      </c>
      <c r="M1810">
        <v>316</v>
      </c>
      <c r="N1810">
        <v>37.4</v>
      </c>
      <c r="O1810">
        <v>44</v>
      </c>
      <c r="P1810">
        <v>5</v>
      </c>
      <c r="Q1810">
        <v>5</v>
      </c>
      <c r="R1810">
        <v>16</v>
      </c>
      <c r="S1810">
        <v>342.09999593099002</v>
      </c>
      <c r="T1810" s="4">
        <v>57.233333587646499</v>
      </c>
      <c r="U1810">
        <v>2.9466666380564401</v>
      </c>
      <c r="V1810">
        <v>1.06733332077662</v>
      </c>
      <c r="X1810">
        <v>190.4</v>
      </c>
      <c r="Y1810" s="4">
        <v>0.75990000000000002</v>
      </c>
      <c r="AE1810">
        <v>1.63</v>
      </c>
      <c r="AF1810">
        <v>1.8440000000000001</v>
      </c>
      <c r="AG1810">
        <v>51.21</v>
      </c>
      <c r="AH1810">
        <v>-32.240282890000003</v>
      </c>
      <c r="AJ1810" s="5">
        <f t="shared" si="57"/>
        <v>31.417177914110432</v>
      </c>
    </row>
    <row r="1811" spans="1:36" x14ac:dyDescent="0.25">
      <c r="A1811" t="s">
        <v>3807</v>
      </c>
      <c r="B1811" t="s">
        <v>3808</v>
      </c>
      <c r="C1811" t="s">
        <v>122</v>
      </c>
      <c r="D1811" t="str">
        <f t="shared" si="56"/>
        <v>Abuta IND</v>
      </c>
      <c r="E1811" t="s">
        <v>3809</v>
      </c>
      <c r="F1811" t="s">
        <v>116</v>
      </c>
      <c r="G1811">
        <v>179</v>
      </c>
      <c r="H1811">
        <v>46</v>
      </c>
      <c r="I1811">
        <v>3</v>
      </c>
      <c r="J1811">
        <v>2</v>
      </c>
      <c r="K1811" t="s">
        <v>270</v>
      </c>
      <c r="L1811" t="s">
        <v>3809</v>
      </c>
      <c r="M1811">
        <v>354</v>
      </c>
      <c r="N1811">
        <v>12.3</v>
      </c>
      <c r="P1811">
        <v>5</v>
      </c>
      <c r="Q1811">
        <v>5</v>
      </c>
      <c r="R1811">
        <v>35</v>
      </c>
      <c r="S1811">
        <v>281.53332519531301</v>
      </c>
      <c r="T1811" s="4">
        <v>34.633333841959598</v>
      </c>
      <c r="U1811">
        <v>3.2499999205271402</v>
      </c>
      <c r="V1811">
        <v>0.354999989271164</v>
      </c>
      <c r="AB1811">
        <v>0.59499999999999997</v>
      </c>
      <c r="AE1811">
        <v>1.5429999679327</v>
      </c>
      <c r="AF1811">
        <v>3.7649900913238499</v>
      </c>
      <c r="AG1811">
        <v>48.4860002994537</v>
      </c>
      <c r="AH1811">
        <v>-28.825459590000001</v>
      </c>
      <c r="AJ1811" s="5">
        <f t="shared" si="57"/>
        <v>31.423202402534645</v>
      </c>
    </row>
    <row r="1812" spans="1:36" x14ac:dyDescent="0.25">
      <c r="A1812" t="s">
        <v>4889</v>
      </c>
      <c r="B1812" t="s">
        <v>5067</v>
      </c>
      <c r="C1812" t="s">
        <v>5078</v>
      </c>
      <c r="D1812" t="str">
        <f t="shared" si="56"/>
        <v>Pouteria bilocularis</v>
      </c>
      <c r="E1812" t="s">
        <v>5084</v>
      </c>
      <c r="F1812" t="s">
        <v>89</v>
      </c>
      <c r="G1812">
        <v>49</v>
      </c>
      <c r="H1812">
        <v>149</v>
      </c>
      <c r="I1812">
        <v>3</v>
      </c>
      <c r="J1812">
        <v>3</v>
      </c>
      <c r="K1812" t="s">
        <v>38</v>
      </c>
      <c r="L1812" t="s">
        <v>5084</v>
      </c>
      <c r="M1812">
        <v>551</v>
      </c>
      <c r="N1812">
        <v>24.4</v>
      </c>
      <c r="O1812">
        <v>20</v>
      </c>
      <c r="P1812">
        <v>4</v>
      </c>
      <c r="Q1812">
        <v>4</v>
      </c>
      <c r="R1812">
        <v>20</v>
      </c>
      <c r="S1812">
        <v>289.09999593099002</v>
      </c>
      <c r="T1812" s="4">
        <v>72.366666158040402</v>
      </c>
      <c r="U1812">
        <v>1.6066666444142701</v>
      </c>
      <c r="V1812">
        <v>0.31833333770434102</v>
      </c>
      <c r="X1812">
        <v>49.3</v>
      </c>
      <c r="Y1812" s="4">
        <v>0.53080000000000005</v>
      </c>
      <c r="AA1812">
        <v>12</v>
      </c>
      <c r="AE1812">
        <v>1.7</v>
      </c>
      <c r="AF1812">
        <v>-2.504</v>
      </c>
      <c r="AG1812">
        <v>53.43</v>
      </c>
      <c r="AH1812">
        <v>-32.248748749999997</v>
      </c>
      <c r="AJ1812" s="5">
        <f t="shared" si="57"/>
        <v>31.429411764705883</v>
      </c>
    </row>
    <row r="1813" spans="1:36" x14ac:dyDescent="0.25">
      <c r="A1813" t="s">
        <v>822</v>
      </c>
      <c r="B1813" t="s">
        <v>849</v>
      </c>
      <c r="C1813" t="s">
        <v>1020</v>
      </c>
      <c r="D1813" t="str">
        <f t="shared" si="56"/>
        <v>Protium opacum</v>
      </c>
      <c r="E1813" t="s">
        <v>1040</v>
      </c>
      <c r="F1813" t="s">
        <v>40</v>
      </c>
      <c r="G1813">
        <v>28</v>
      </c>
      <c r="H1813">
        <v>1</v>
      </c>
      <c r="I1813">
        <v>3</v>
      </c>
      <c r="J1813">
        <v>5</v>
      </c>
      <c r="K1813" t="s">
        <v>38</v>
      </c>
      <c r="L1813" t="s">
        <v>1040</v>
      </c>
      <c r="M1813">
        <v>75</v>
      </c>
      <c r="N1813">
        <v>13.8</v>
      </c>
      <c r="O1813">
        <v>15</v>
      </c>
      <c r="P1813">
        <v>3</v>
      </c>
      <c r="Q1813">
        <v>5</v>
      </c>
      <c r="R1813">
        <v>15</v>
      </c>
      <c r="S1813">
        <v>184.69999694824199</v>
      </c>
      <c r="T1813" s="4">
        <v>42.633333841959598</v>
      </c>
      <c r="U1813">
        <v>2.1366666158040402</v>
      </c>
      <c r="V1813">
        <v>0.50466667612393701</v>
      </c>
      <c r="X1813">
        <v>218.5</v>
      </c>
      <c r="AE1813">
        <v>1.5030000358819999</v>
      </c>
      <c r="AF1813">
        <v>1.9351400136947601</v>
      </c>
      <c r="AG1813">
        <v>47.240000963211102</v>
      </c>
      <c r="AH1813">
        <v>-32.878723229999999</v>
      </c>
      <c r="AJ1813" s="5">
        <f t="shared" si="57"/>
        <v>31.430472279057152</v>
      </c>
    </row>
    <row r="1814" spans="1:36" x14ac:dyDescent="0.25">
      <c r="A1814" t="s">
        <v>1661</v>
      </c>
      <c r="B1814" t="s">
        <v>1747</v>
      </c>
      <c r="C1814" t="s">
        <v>1932</v>
      </c>
      <c r="D1814" t="str">
        <f t="shared" si="56"/>
        <v>Licania membranacea</v>
      </c>
      <c r="E1814" t="s">
        <v>1981</v>
      </c>
      <c r="F1814" t="s">
        <v>89</v>
      </c>
      <c r="G1814">
        <v>75</v>
      </c>
      <c r="H1814">
        <v>141</v>
      </c>
      <c r="I1814">
        <v>3</v>
      </c>
      <c r="J1814">
        <v>4</v>
      </c>
      <c r="K1814" t="s">
        <v>38</v>
      </c>
      <c r="L1814" t="s">
        <v>1981</v>
      </c>
      <c r="M1814">
        <v>146</v>
      </c>
      <c r="N1814">
        <v>26.9</v>
      </c>
      <c r="O1814">
        <v>28</v>
      </c>
      <c r="P1814">
        <v>3</v>
      </c>
      <c r="Q1814">
        <v>3</v>
      </c>
      <c r="R1814">
        <v>16</v>
      </c>
      <c r="S1814">
        <v>340.36667887369799</v>
      </c>
      <c r="T1814" s="4">
        <v>55.266666412353501</v>
      </c>
      <c r="U1814">
        <v>1.8333333333333299</v>
      </c>
      <c r="V1814">
        <v>0.60733333230018605</v>
      </c>
      <c r="X1814">
        <v>123.6</v>
      </c>
      <c r="AE1814">
        <v>1.51</v>
      </c>
      <c r="AF1814">
        <v>-1.907</v>
      </c>
      <c r="AG1814">
        <v>47.47</v>
      </c>
      <c r="AH1814">
        <v>-32.741885349999997</v>
      </c>
      <c r="AJ1814" s="5">
        <f t="shared" si="57"/>
        <v>31.43708609271523</v>
      </c>
    </row>
    <row r="1815" spans="1:36" x14ac:dyDescent="0.25">
      <c r="A1815" t="s">
        <v>526</v>
      </c>
      <c r="B1815" t="s">
        <v>687</v>
      </c>
      <c r="C1815" t="s">
        <v>688</v>
      </c>
      <c r="D1815" t="str">
        <f t="shared" si="56"/>
        <v>Oenocarpus bacaba</v>
      </c>
      <c r="E1815" t="s">
        <v>692</v>
      </c>
      <c r="F1815" t="s">
        <v>89</v>
      </c>
      <c r="G1815">
        <v>22</v>
      </c>
      <c r="H1815">
        <v>196</v>
      </c>
      <c r="I1815">
        <v>1</v>
      </c>
      <c r="J1815">
        <v>5</v>
      </c>
      <c r="K1815" t="s">
        <v>38</v>
      </c>
      <c r="L1815" t="s">
        <v>692</v>
      </c>
      <c r="M1815">
        <v>44</v>
      </c>
      <c r="N1815">
        <v>17.507000000000001</v>
      </c>
      <c r="P1815">
        <v>3</v>
      </c>
      <c r="Q1815">
        <v>3</v>
      </c>
      <c r="R1815">
        <v>15</v>
      </c>
      <c r="S1815">
        <v>320.70001220703102</v>
      </c>
      <c r="T1815" s="4">
        <v>72.900001525878906</v>
      </c>
      <c r="U1815">
        <v>5.8200001716613796</v>
      </c>
      <c r="V1815">
        <v>0.94400000572204601</v>
      </c>
      <c r="X1815">
        <v>41</v>
      </c>
      <c r="AE1815">
        <v>1.6</v>
      </c>
      <c r="AF1815">
        <v>-1.7669999999999999</v>
      </c>
      <c r="AG1815">
        <v>50.3</v>
      </c>
      <c r="AH1815">
        <v>-33.717416460000003</v>
      </c>
      <c r="AJ1815" s="5">
        <f t="shared" si="57"/>
        <v>31.437499999999996</v>
      </c>
    </row>
    <row r="1816" spans="1:36" x14ac:dyDescent="0.25">
      <c r="A1816" t="s">
        <v>4332</v>
      </c>
      <c r="B1816" t="s">
        <v>122</v>
      </c>
      <c r="C1816" t="s">
        <v>6385</v>
      </c>
      <c r="D1816" t="str">
        <f t="shared" si="56"/>
        <v>IND sp, FG 2</v>
      </c>
      <c r="E1816" t="s">
        <v>4394</v>
      </c>
      <c r="F1816" t="s">
        <v>40</v>
      </c>
      <c r="G1816">
        <v>8</v>
      </c>
      <c r="H1816">
        <v>36</v>
      </c>
      <c r="I1816">
        <v>3</v>
      </c>
      <c r="J1816">
        <v>4</v>
      </c>
      <c r="K1816" t="s">
        <v>38</v>
      </c>
      <c r="L1816" t="s">
        <v>4394</v>
      </c>
      <c r="M1816">
        <v>865</v>
      </c>
      <c r="N1816">
        <v>13.2</v>
      </c>
      <c r="O1816">
        <v>13</v>
      </c>
      <c r="P1816">
        <v>3</v>
      </c>
      <c r="Q1816">
        <v>4</v>
      </c>
      <c r="R1816">
        <v>13</v>
      </c>
      <c r="S1816">
        <v>244.666666666667</v>
      </c>
      <c r="T1816" s="4">
        <v>45.133332570393897</v>
      </c>
      <c r="U1816">
        <v>2.1366666158040402</v>
      </c>
      <c r="V1816">
        <v>0.81399999062220296</v>
      </c>
      <c r="X1816">
        <v>256.60000000000002</v>
      </c>
      <c r="Y1816" s="4">
        <v>0.73219999999999996</v>
      </c>
      <c r="Z1816">
        <v>0.52990000000000004</v>
      </c>
      <c r="AB1816">
        <v>0.46200000000000002</v>
      </c>
      <c r="AC1816">
        <v>6.1879999999999997</v>
      </c>
      <c r="AD1816">
        <v>1.0409999999999999</v>
      </c>
      <c r="AE1816">
        <v>1.55199998989701</v>
      </c>
      <c r="AF1816">
        <v>1.65575003623962</v>
      </c>
      <c r="AG1816">
        <v>48.809000849723802</v>
      </c>
      <c r="AH1816">
        <v>-30.584886770000001</v>
      </c>
      <c r="AJ1816" s="5">
        <f t="shared" si="57"/>
        <v>31.44909869036967</v>
      </c>
    </row>
    <row r="1817" spans="1:36" x14ac:dyDescent="0.25">
      <c r="A1817" t="s">
        <v>1661</v>
      </c>
      <c r="B1817" t="s">
        <v>1662</v>
      </c>
      <c r="C1817" t="s">
        <v>63</v>
      </c>
      <c r="D1817" t="str">
        <f t="shared" si="56"/>
        <v>Couepia guianensis</v>
      </c>
      <c r="E1817" t="s">
        <v>1696</v>
      </c>
      <c r="F1817" t="s">
        <v>89</v>
      </c>
      <c r="G1817">
        <v>57</v>
      </c>
      <c r="H1817">
        <v>222</v>
      </c>
      <c r="I1817">
        <v>3</v>
      </c>
      <c r="J1817">
        <v>5</v>
      </c>
      <c r="K1817" t="s">
        <v>38</v>
      </c>
      <c r="L1817" t="s">
        <v>1696</v>
      </c>
      <c r="M1817">
        <v>119</v>
      </c>
      <c r="N1817">
        <v>19.600000000000001</v>
      </c>
      <c r="O1817">
        <v>15</v>
      </c>
      <c r="P1817">
        <v>3</v>
      </c>
      <c r="Q1817">
        <v>3</v>
      </c>
      <c r="R1817">
        <v>15</v>
      </c>
      <c r="S1817">
        <v>258</v>
      </c>
      <c r="T1817" s="4">
        <v>52.933333079020201</v>
      </c>
      <c r="U1817">
        <v>1.83999999364217</v>
      </c>
      <c r="V1817">
        <v>0.33166666825612401</v>
      </c>
      <c r="X1817">
        <v>80.5</v>
      </c>
      <c r="Y1817" s="4">
        <v>0.76759999999999995</v>
      </c>
      <c r="AA1817">
        <v>6</v>
      </c>
      <c r="AE1817">
        <v>1.57</v>
      </c>
      <c r="AF1817">
        <v>1.3720000000000001</v>
      </c>
      <c r="AG1817">
        <v>49.38</v>
      </c>
      <c r="AH1817">
        <v>-32.076479249999998</v>
      </c>
      <c r="AJ1817" s="5">
        <f t="shared" si="57"/>
        <v>31.452229299363058</v>
      </c>
    </row>
    <row r="1818" spans="1:36" x14ac:dyDescent="0.25">
      <c r="A1818" t="s">
        <v>2320</v>
      </c>
      <c r="B1818" t="s">
        <v>2321</v>
      </c>
      <c r="C1818" t="s">
        <v>6355</v>
      </c>
      <c r="D1818" t="str">
        <f t="shared" si="56"/>
        <v>Sloanea sp, B9</v>
      </c>
      <c r="E1818" t="s">
        <v>2360</v>
      </c>
      <c r="F1818" t="s">
        <v>37</v>
      </c>
      <c r="G1818">
        <v>91</v>
      </c>
      <c r="H1818">
        <v>23</v>
      </c>
      <c r="I1818">
        <v>3</v>
      </c>
      <c r="J1818">
        <v>4</v>
      </c>
      <c r="K1818" t="s">
        <v>38</v>
      </c>
      <c r="L1818" t="s">
        <v>2360</v>
      </c>
      <c r="M1818">
        <v>204</v>
      </c>
      <c r="N1818">
        <v>29.9</v>
      </c>
      <c r="O1818">
        <v>28</v>
      </c>
      <c r="P1818">
        <v>5</v>
      </c>
      <c r="Q1818">
        <v>5</v>
      </c>
      <c r="R1818">
        <v>28</v>
      </c>
      <c r="S1818">
        <v>301</v>
      </c>
      <c r="T1818" s="4">
        <v>47.433333079020201</v>
      </c>
      <c r="U1818">
        <v>2.8300000031789101</v>
      </c>
      <c r="V1818">
        <v>0.50399999817212404</v>
      </c>
      <c r="X1818">
        <v>101.5</v>
      </c>
      <c r="Y1818" s="4">
        <v>0.72</v>
      </c>
      <c r="Z1818">
        <v>0.45</v>
      </c>
      <c r="AA1818">
        <v>4</v>
      </c>
      <c r="AB1818">
        <v>0.65240806341171298</v>
      </c>
      <c r="AC1818">
        <v>8.0114999999999998</v>
      </c>
      <c r="AD1818">
        <v>0.44339085</v>
      </c>
      <c r="AE1818">
        <v>1.5930000692605999</v>
      </c>
      <c r="AF1818">
        <v>0.153139993548393</v>
      </c>
      <c r="AG1818">
        <v>50.121998786926298</v>
      </c>
      <c r="AH1818">
        <v>-29.864792520000002</v>
      </c>
      <c r="AJ1818" s="5">
        <f t="shared" si="57"/>
        <v>31.463902453055582</v>
      </c>
    </row>
    <row r="1819" spans="1:36" x14ac:dyDescent="0.25">
      <c r="A1819" t="s">
        <v>822</v>
      </c>
      <c r="B1819" t="s">
        <v>1144</v>
      </c>
      <c r="C1819" t="s">
        <v>1161</v>
      </c>
      <c r="D1819" t="str">
        <f t="shared" si="56"/>
        <v>Tetragastris panamensis</v>
      </c>
      <c r="E1819" t="s">
        <v>1173</v>
      </c>
      <c r="F1819" t="s">
        <v>89</v>
      </c>
      <c r="G1819">
        <v>42</v>
      </c>
      <c r="H1819">
        <v>157</v>
      </c>
      <c r="I1819">
        <v>3</v>
      </c>
      <c r="J1819">
        <v>5</v>
      </c>
      <c r="K1819" t="s">
        <v>38</v>
      </c>
      <c r="L1819" t="s">
        <v>1173</v>
      </c>
      <c r="M1819">
        <v>82</v>
      </c>
      <c r="N1819">
        <v>64</v>
      </c>
      <c r="O1819">
        <v>30</v>
      </c>
      <c r="P1819">
        <v>5</v>
      </c>
      <c r="Q1819">
        <v>5</v>
      </c>
      <c r="R1819">
        <v>30</v>
      </c>
      <c r="S1819">
        <v>240.666666666667</v>
      </c>
      <c r="T1819" s="4">
        <v>40.099999745686901</v>
      </c>
      <c r="U1819">
        <v>2.3066666920979801</v>
      </c>
      <c r="V1819">
        <v>0.28033334016799899</v>
      </c>
      <c r="X1819">
        <v>57.6</v>
      </c>
      <c r="Y1819" s="4">
        <v>0.5706</v>
      </c>
      <c r="AA1819">
        <v>11</v>
      </c>
      <c r="AE1819">
        <v>1.47</v>
      </c>
      <c r="AF1819">
        <v>-2.8570000000000002</v>
      </c>
      <c r="AG1819">
        <v>46.26</v>
      </c>
      <c r="AH1819">
        <v>-30.333856820000001</v>
      </c>
      <c r="AJ1819" s="5">
        <f t="shared" si="57"/>
        <v>31.469387755102041</v>
      </c>
    </row>
    <row r="1820" spans="1:36" x14ac:dyDescent="0.25">
      <c r="A1820" t="s">
        <v>2229</v>
      </c>
      <c r="B1820" t="s">
        <v>2230</v>
      </c>
      <c r="C1820" t="s">
        <v>2236</v>
      </c>
      <c r="D1820" t="str">
        <f t="shared" si="56"/>
        <v>Tapura capitulifera</v>
      </c>
      <c r="E1820" t="s">
        <v>2250</v>
      </c>
      <c r="F1820" t="s">
        <v>89</v>
      </c>
      <c r="G1820">
        <v>52</v>
      </c>
      <c r="H1820">
        <v>150</v>
      </c>
      <c r="I1820">
        <v>3</v>
      </c>
      <c r="J1820">
        <v>5</v>
      </c>
      <c r="K1820" t="s">
        <v>38</v>
      </c>
      <c r="L1820" t="s">
        <v>2250</v>
      </c>
      <c r="M1820">
        <v>183</v>
      </c>
      <c r="N1820">
        <v>15.1</v>
      </c>
      <c r="O1820">
        <v>18</v>
      </c>
      <c r="P1820">
        <v>2</v>
      </c>
      <c r="Q1820">
        <v>3</v>
      </c>
      <c r="R1820">
        <v>15</v>
      </c>
      <c r="S1820">
        <v>509.90000406900998</v>
      </c>
      <c r="T1820" s="4">
        <v>72.699999491373703</v>
      </c>
      <c r="U1820">
        <v>3.8666667143503801</v>
      </c>
      <c r="V1820">
        <v>0.32400000095367398</v>
      </c>
      <c r="X1820">
        <v>45.7</v>
      </c>
      <c r="AE1820">
        <v>1.25</v>
      </c>
      <c r="AF1820">
        <v>0.48799999999999999</v>
      </c>
      <c r="AG1820">
        <v>39.36</v>
      </c>
      <c r="AH1820">
        <v>-30.151829159999998</v>
      </c>
      <c r="AJ1820" s="5">
        <f t="shared" si="57"/>
        <v>31.488</v>
      </c>
    </row>
    <row r="1821" spans="1:36" x14ac:dyDescent="0.25">
      <c r="A1821" t="s">
        <v>5559</v>
      </c>
      <c r="B1821" t="s">
        <v>5569</v>
      </c>
      <c r="C1821" t="s">
        <v>5570</v>
      </c>
      <c r="D1821" t="str">
        <f t="shared" si="56"/>
        <v>Qualea rosea</v>
      </c>
      <c r="E1821" t="s">
        <v>5572</v>
      </c>
      <c r="F1821" t="s">
        <v>40</v>
      </c>
      <c r="G1821">
        <v>19</v>
      </c>
      <c r="H1821">
        <v>57</v>
      </c>
      <c r="I1821">
        <v>3</v>
      </c>
      <c r="J1821">
        <v>4</v>
      </c>
      <c r="K1821" t="s">
        <v>38</v>
      </c>
      <c r="L1821" t="s">
        <v>5572</v>
      </c>
      <c r="M1821">
        <v>615</v>
      </c>
      <c r="N1821">
        <v>44.9</v>
      </c>
      <c r="O1821">
        <v>32</v>
      </c>
      <c r="P1821">
        <v>5</v>
      </c>
      <c r="Q1821">
        <v>4</v>
      </c>
      <c r="R1821">
        <v>32</v>
      </c>
      <c r="S1821">
        <v>241.10000101725299</v>
      </c>
      <c r="T1821" s="4">
        <v>60.366666158040402</v>
      </c>
      <c r="U1821">
        <v>1.9433333079020201</v>
      </c>
      <c r="V1821">
        <v>0.112000000973543</v>
      </c>
      <c r="X1821">
        <v>26.1</v>
      </c>
      <c r="AE1821">
        <v>1.5119999647140501</v>
      </c>
      <c r="AF1821">
        <v>5.3649999201297802E-2</v>
      </c>
      <c r="AG1821">
        <v>47.657001018524198</v>
      </c>
      <c r="AH1821">
        <v>-29.711935990000001</v>
      </c>
      <c r="AJ1821" s="5">
        <f t="shared" si="57"/>
        <v>31.519181303378605</v>
      </c>
    </row>
    <row r="1822" spans="1:36" x14ac:dyDescent="0.25">
      <c r="A1822" t="s">
        <v>1187</v>
      </c>
      <c r="B1822" t="s">
        <v>1280</v>
      </c>
      <c r="C1822" t="s">
        <v>1363</v>
      </c>
      <c r="D1822" t="str">
        <f t="shared" si="56"/>
        <v>Eperua grandiflora</v>
      </c>
      <c r="E1822" t="s">
        <v>1375</v>
      </c>
      <c r="F1822" t="s">
        <v>89</v>
      </c>
      <c r="G1822">
        <v>44</v>
      </c>
      <c r="H1822">
        <v>183</v>
      </c>
      <c r="I1822">
        <v>3</v>
      </c>
      <c r="J1822">
        <v>5</v>
      </c>
      <c r="K1822" t="s">
        <v>38</v>
      </c>
      <c r="L1822" t="s">
        <v>1375</v>
      </c>
      <c r="M1822">
        <v>90</v>
      </c>
      <c r="N1822">
        <v>22.1</v>
      </c>
      <c r="O1822">
        <v>22</v>
      </c>
      <c r="P1822">
        <v>4</v>
      </c>
      <c r="Q1822">
        <v>4</v>
      </c>
      <c r="R1822">
        <v>22</v>
      </c>
      <c r="S1822">
        <v>280.43332926432299</v>
      </c>
      <c r="T1822" s="4">
        <v>51.400000254313099</v>
      </c>
      <c r="U1822">
        <v>3.1566665967305498</v>
      </c>
      <c r="V1822">
        <v>0.375</v>
      </c>
      <c r="X1822">
        <v>81.7</v>
      </c>
      <c r="AE1822">
        <v>1.61</v>
      </c>
      <c r="AF1822">
        <v>4.2000000000000003E-2</v>
      </c>
      <c r="AG1822">
        <v>50.75</v>
      </c>
      <c r="AH1822">
        <v>-29.809003520000001</v>
      </c>
      <c r="AJ1822" s="5">
        <f t="shared" si="57"/>
        <v>31.521739130434781</v>
      </c>
    </row>
    <row r="1823" spans="1:36" x14ac:dyDescent="0.25">
      <c r="A1823" t="s">
        <v>4889</v>
      </c>
      <c r="B1823" t="s">
        <v>4890</v>
      </c>
      <c r="C1823" t="s">
        <v>4931</v>
      </c>
      <c r="D1823" t="str">
        <f t="shared" si="56"/>
        <v>Chrysophyllum sanguinolentum</v>
      </c>
      <c r="E1823" t="s">
        <v>4934</v>
      </c>
      <c r="F1823" t="s">
        <v>74</v>
      </c>
      <c r="G1823">
        <v>15</v>
      </c>
      <c r="H1823">
        <v>59</v>
      </c>
      <c r="I1823">
        <v>3</v>
      </c>
      <c r="J1823">
        <v>5</v>
      </c>
      <c r="K1823" t="s">
        <v>38</v>
      </c>
      <c r="L1823" t="s">
        <v>4934</v>
      </c>
      <c r="M1823">
        <v>531</v>
      </c>
      <c r="N1823">
        <v>65.900000000000006</v>
      </c>
      <c r="O1823">
        <v>36</v>
      </c>
      <c r="P1823">
        <v>4</v>
      </c>
      <c r="Q1823">
        <v>3</v>
      </c>
      <c r="R1823">
        <v>25</v>
      </c>
      <c r="S1823">
        <v>303.43332926432299</v>
      </c>
      <c r="T1823" s="4">
        <v>63.1666666666667</v>
      </c>
      <c r="U1823">
        <v>3.08999999364217</v>
      </c>
      <c r="V1823">
        <v>2.7163333892822301</v>
      </c>
      <c r="X1823">
        <v>467.7</v>
      </c>
      <c r="Y1823" s="4">
        <v>0.59</v>
      </c>
      <c r="Z1823">
        <v>0.63</v>
      </c>
      <c r="AA1823">
        <v>16</v>
      </c>
      <c r="AB1823">
        <v>0.58799999999999997</v>
      </c>
      <c r="AC1823">
        <v>14.5388</v>
      </c>
      <c r="AD1823">
        <v>5.4960000000000004</v>
      </c>
      <c r="AE1823">
        <v>1.68699994683266</v>
      </c>
      <c r="AF1823">
        <v>3.8782200813293501</v>
      </c>
      <c r="AG1823">
        <v>53.178000450134299</v>
      </c>
      <c r="AH1823">
        <v>-29.847815189999999</v>
      </c>
      <c r="AJ1823" s="5">
        <f t="shared" si="57"/>
        <v>31.522230068812934</v>
      </c>
    </row>
    <row r="1824" spans="1:36" x14ac:dyDescent="0.25">
      <c r="A1824" t="s">
        <v>2783</v>
      </c>
      <c r="B1824" t="s">
        <v>122</v>
      </c>
      <c r="C1824" t="s">
        <v>6382</v>
      </c>
      <c r="D1824" t="str">
        <f t="shared" si="56"/>
        <v>IND sp, B29</v>
      </c>
      <c r="E1824" t="s">
        <v>2941</v>
      </c>
      <c r="F1824" t="s">
        <v>74</v>
      </c>
      <c r="G1824">
        <v>94</v>
      </c>
      <c r="H1824">
        <v>67</v>
      </c>
      <c r="I1824">
        <v>3</v>
      </c>
      <c r="J1824">
        <v>4</v>
      </c>
      <c r="K1824" t="s">
        <v>38</v>
      </c>
      <c r="L1824" t="s">
        <v>2941</v>
      </c>
      <c r="M1824">
        <v>264</v>
      </c>
      <c r="N1824">
        <v>47.4</v>
      </c>
      <c r="O1824">
        <v>38</v>
      </c>
      <c r="P1824">
        <v>5</v>
      </c>
      <c r="Q1824">
        <v>5</v>
      </c>
      <c r="R1824">
        <v>35</v>
      </c>
      <c r="S1824">
        <v>274.90000406900998</v>
      </c>
      <c r="T1824" s="4">
        <v>48.866667429606103</v>
      </c>
      <c r="U1824">
        <v>2.4933333396911599</v>
      </c>
      <c r="V1824">
        <v>0.30566666523615499</v>
      </c>
      <c r="X1824">
        <v>58.8</v>
      </c>
      <c r="Y1824" s="4">
        <v>0.67</v>
      </c>
      <c r="Z1824">
        <v>0.38</v>
      </c>
      <c r="AA1824">
        <v>11</v>
      </c>
      <c r="AB1824">
        <v>0.61599999999999999</v>
      </c>
      <c r="AC1824">
        <v>8.4692000000000007</v>
      </c>
      <c r="AD1824">
        <v>2.5369999999999999</v>
      </c>
      <c r="AE1824">
        <v>1.6049999743700001</v>
      </c>
      <c r="AF1824">
        <v>1.5347700119018599</v>
      </c>
      <c r="AG1824">
        <v>50.604999065399198</v>
      </c>
      <c r="AH1824">
        <v>-31.472783490000001</v>
      </c>
      <c r="AJ1824" s="5">
        <f t="shared" si="57"/>
        <v>31.529594936761814</v>
      </c>
    </row>
    <row r="1825" spans="1:36" x14ac:dyDescent="0.25">
      <c r="A1825" t="s">
        <v>1187</v>
      </c>
      <c r="B1825" t="s">
        <v>1280</v>
      </c>
      <c r="C1825" t="s">
        <v>1363</v>
      </c>
      <c r="D1825" t="str">
        <f t="shared" si="56"/>
        <v>Eperua grandiflora</v>
      </c>
      <c r="E1825" t="s">
        <v>1372</v>
      </c>
      <c r="F1825" t="s">
        <v>89</v>
      </c>
      <c r="G1825">
        <v>19</v>
      </c>
      <c r="H1825">
        <v>197</v>
      </c>
      <c r="I1825">
        <v>3</v>
      </c>
      <c r="J1825">
        <v>5</v>
      </c>
      <c r="K1825" t="s">
        <v>38</v>
      </c>
      <c r="L1825" t="s">
        <v>1372</v>
      </c>
      <c r="M1825">
        <v>90</v>
      </c>
      <c r="N1825">
        <v>34.9</v>
      </c>
      <c r="O1825">
        <v>21</v>
      </c>
      <c r="P1825">
        <v>5</v>
      </c>
      <c r="Q1825">
        <v>5</v>
      </c>
      <c r="R1825">
        <v>21</v>
      </c>
      <c r="S1825">
        <v>287.56667073567701</v>
      </c>
      <c r="T1825" s="4">
        <v>56.366666158040402</v>
      </c>
      <c r="U1825">
        <v>2.3033333619435599</v>
      </c>
      <c r="V1825">
        <v>0.262666662534078</v>
      </c>
      <c r="X1825">
        <v>52.7</v>
      </c>
      <c r="AE1825">
        <v>1.6</v>
      </c>
      <c r="AF1825">
        <v>-0.97199999999999998</v>
      </c>
      <c r="AG1825">
        <v>50.46</v>
      </c>
      <c r="AH1825">
        <v>-29.068326519999999</v>
      </c>
      <c r="AJ1825" s="5">
        <f t="shared" si="57"/>
        <v>31.537499999999998</v>
      </c>
    </row>
    <row r="1826" spans="1:36" x14ac:dyDescent="0.25">
      <c r="A1826" t="s">
        <v>1661</v>
      </c>
      <c r="B1826" t="s">
        <v>1747</v>
      </c>
      <c r="C1826" t="s">
        <v>1932</v>
      </c>
      <c r="D1826" t="str">
        <f t="shared" si="56"/>
        <v>Licania membranacea</v>
      </c>
      <c r="E1826" t="s">
        <v>1975</v>
      </c>
      <c r="F1826" t="s">
        <v>42</v>
      </c>
      <c r="G1826">
        <v>5</v>
      </c>
      <c r="H1826">
        <v>304</v>
      </c>
      <c r="I1826">
        <v>3</v>
      </c>
      <c r="J1826">
        <v>5</v>
      </c>
      <c r="K1826" t="s">
        <v>38</v>
      </c>
      <c r="L1826" t="s">
        <v>1975</v>
      </c>
      <c r="M1826">
        <v>146</v>
      </c>
      <c r="N1826">
        <v>10</v>
      </c>
      <c r="O1826">
        <v>11</v>
      </c>
      <c r="P1826">
        <v>1</v>
      </c>
      <c r="Q1826">
        <v>3</v>
      </c>
      <c r="R1826">
        <v>11</v>
      </c>
      <c r="S1826">
        <v>264.86666361490899</v>
      </c>
      <c r="T1826" s="4">
        <v>51.299999237060497</v>
      </c>
      <c r="U1826">
        <v>1.86666667461395</v>
      </c>
      <c r="V1826">
        <v>0.47066666682561198</v>
      </c>
      <c r="X1826">
        <v>123.4</v>
      </c>
      <c r="Y1826" s="4">
        <v>0.8246</v>
      </c>
      <c r="Z1826">
        <v>0.44619999999999999</v>
      </c>
      <c r="AB1826">
        <v>0.70599999999999996</v>
      </c>
      <c r="AC1826">
        <v>8.9030000000000005</v>
      </c>
      <c r="AD1826">
        <v>1.2090000000000001</v>
      </c>
      <c r="AE1826">
        <v>1.4849999919533701</v>
      </c>
      <c r="AF1826">
        <v>2.0973100662231401</v>
      </c>
      <c r="AG1826">
        <v>46.889001131057697</v>
      </c>
      <c r="AH1826">
        <v>-34.565835700000001</v>
      </c>
      <c r="AJ1826" s="5">
        <f t="shared" si="57"/>
        <v>31.575085107832134</v>
      </c>
    </row>
    <row r="1827" spans="1:36" x14ac:dyDescent="0.25">
      <c r="A1827" t="s">
        <v>4889</v>
      </c>
      <c r="B1827" t="s">
        <v>5067</v>
      </c>
      <c r="C1827" t="s">
        <v>5127</v>
      </c>
      <c r="D1827" t="str">
        <f t="shared" si="56"/>
        <v>Pouteria eugeniifolia</v>
      </c>
      <c r="E1827" t="s">
        <v>5130</v>
      </c>
      <c r="F1827" t="s">
        <v>42</v>
      </c>
      <c r="G1827">
        <v>6</v>
      </c>
      <c r="H1827">
        <v>388</v>
      </c>
      <c r="I1827">
        <v>3</v>
      </c>
      <c r="J1827">
        <v>5</v>
      </c>
      <c r="K1827" t="s">
        <v>38</v>
      </c>
      <c r="L1827" t="s">
        <v>5130</v>
      </c>
      <c r="M1827">
        <v>558</v>
      </c>
      <c r="N1827">
        <v>83</v>
      </c>
      <c r="O1827">
        <v>40</v>
      </c>
      <c r="P1827">
        <v>5</v>
      </c>
      <c r="Q1827">
        <v>4</v>
      </c>
      <c r="R1827">
        <v>30</v>
      </c>
      <c r="S1827">
        <v>227.333333333333</v>
      </c>
      <c r="T1827" s="4">
        <v>57.733333587646499</v>
      </c>
      <c r="U1827">
        <v>1.3633333444595299</v>
      </c>
      <c r="V1827">
        <v>0.170666667322318</v>
      </c>
      <c r="X1827">
        <v>47.2</v>
      </c>
      <c r="Y1827" s="4">
        <v>0.66200000000000003</v>
      </c>
      <c r="Z1827">
        <v>0.76029999999999998</v>
      </c>
      <c r="AA1827">
        <v>5</v>
      </c>
      <c r="AB1827">
        <v>0.754</v>
      </c>
      <c r="AC1827">
        <v>12.872</v>
      </c>
      <c r="AD1827">
        <v>1.0425</v>
      </c>
      <c r="AE1827">
        <v>1.49299995973706</v>
      </c>
      <c r="AF1827">
        <v>0.98443001508712802</v>
      </c>
      <c r="AG1827">
        <v>47.156998515129096</v>
      </c>
      <c r="AH1827">
        <v>-32.27045699</v>
      </c>
      <c r="AJ1827" s="5">
        <f t="shared" si="57"/>
        <v>31.58539838369062</v>
      </c>
    </row>
    <row r="1828" spans="1:36" x14ac:dyDescent="0.25">
      <c r="A1828" t="s">
        <v>1187</v>
      </c>
      <c r="B1828" t="s">
        <v>1280</v>
      </c>
      <c r="C1828" t="s">
        <v>1363</v>
      </c>
      <c r="D1828" t="str">
        <f t="shared" si="56"/>
        <v>Eperua grandiflora</v>
      </c>
      <c r="E1828" t="s">
        <v>1391</v>
      </c>
      <c r="F1828" t="s">
        <v>89</v>
      </c>
      <c r="G1828">
        <v>2</v>
      </c>
      <c r="H1828">
        <v>190</v>
      </c>
      <c r="I1828">
        <v>3</v>
      </c>
      <c r="J1828">
        <v>5</v>
      </c>
      <c r="K1828" t="s">
        <v>38</v>
      </c>
      <c r="L1828" t="s">
        <v>1391</v>
      </c>
      <c r="M1828">
        <v>90</v>
      </c>
      <c r="N1828">
        <v>11.8</v>
      </c>
      <c r="O1828">
        <v>18</v>
      </c>
      <c r="P1828">
        <v>1</v>
      </c>
      <c r="Q1828">
        <v>1</v>
      </c>
      <c r="R1828">
        <v>10</v>
      </c>
      <c r="S1828">
        <v>261.76666259765602</v>
      </c>
      <c r="T1828" s="4">
        <v>65.199999491373703</v>
      </c>
      <c r="U1828">
        <v>2.52333331108093</v>
      </c>
      <c r="V1828">
        <v>0.59333332379658998</v>
      </c>
      <c r="X1828">
        <v>137.9</v>
      </c>
      <c r="Y1828" s="4">
        <v>0.66349999999999998</v>
      </c>
      <c r="AA1828">
        <v>3</v>
      </c>
      <c r="AE1828">
        <v>1.55</v>
      </c>
      <c r="AF1828">
        <v>-0.874</v>
      </c>
      <c r="AG1828">
        <v>48.98</v>
      </c>
      <c r="AH1828">
        <v>-31.388256510000001</v>
      </c>
      <c r="AJ1828" s="5">
        <f t="shared" si="57"/>
        <v>31.599999999999998</v>
      </c>
    </row>
    <row r="1829" spans="1:36" x14ac:dyDescent="0.25">
      <c r="A1829" t="s">
        <v>4111</v>
      </c>
      <c r="B1829" t="s">
        <v>4112</v>
      </c>
      <c r="C1829" t="s">
        <v>3276</v>
      </c>
      <c r="D1829" t="str">
        <f t="shared" si="56"/>
        <v>Iryanthera sagotiana</v>
      </c>
      <c r="E1829" t="s">
        <v>4145</v>
      </c>
      <c r="F1829" t="s">
        <v>37</v>
      </c>
      <c r="G1829">
        <v>61</v>
      </c>
      <c r="H1829">
        <v>49</v>
      </c>
      <c r="I1829">
        <v>3</v>
      </c>
      <c r="J1829">
        <v>5</v>
      </c>
      <c r="K1829" t="s">
        <v>38</v>
      </c>
      <c r="L1829" t="s">
        <v>4145</v>
      </c>
      <c r="M1829">
        <v>412</v>
      </c>
      <c r="N1829">
        <v>21.2</v>
      </c>
      <c r="O1829">
        <v>20</v>
      </c>
      <c r="P1829">
        <v>3</v>
      </c>
      <c r="Q1829">
        <v>3</v>
      </c>
      <c r="R1829">
        <v>20</v>
      </c>
      <c r="S1829">
        <v>246.56666564941401</v>
      </c>
      <c r="T1829" s="4">
        <v>49.933334350585902</v>
      </c>
      <c r="U1829">
        <v>0.94666667779286695</v>
      </c>
      <c r="V1829">
        <v>0.30333332717418698</v>
      </c>
      <c r="X1829">
        <v>88.1</v>
      </c>
      <c r="AA1829">
        <v>2</v>
      </c>
      <c r="AE1829">
        <v>1.69900003820658</v>
      </c>
      <c r="AF1829">
        <v>1.7016899585723899</v>
      </c>
      <c r="AG1829">
        <v>53.706997632980297</v>
      </c>
      <c r="AH1829">
        <v>-34.536264090000003</v>
      </c>
      <c r="AJ1829" s="5">
        <f t="shared" si="57"/>
        <v>31.610945512203756</v>
      </c>
    </row>
    <row r="1830" spans="1:36" x14ac:dyDescent="0.25">
      <c r="A1830" t="s">
        <v>526</v>
      </c>
      <c r="B1830" t="s">
        <v>612</v>
      </c>
      <c r="C1830" t="s">
        <v>613</v>
      </c>
      <c r="D1830" t="str">
        <f t="shared" si="56"/>
        <v>Jessenia bataua</v>
      </c>
      <c r="E1830" t="s">
        <v>632</v>
      </c>
      <c r="F1830" t="s">
        <v>42</v>
      </c>
      <c r="G1830">
        <v>3</v>
      </c>
      <c r="H1830">
        <v>362</v>
      </c>
      <c r="I1830">
        <v>1</v>
      </c>
      <c r="J1830">
        <v>5</v>
      </c>
      <c r="K1830" t="s">
        <v>38</v>
      </c>
      <c r="L1830" t="s">
        <v>632</v>
      </c>
      <c r="M1830">
        <v>43</v>
      </c>
      <c r="N1830">
        <v>21.9</v>
      </c>
      <c r="O1830">
        <v>17</v>
      </c>
      <c r="P1830">
        <v>3</v>
      </c>
      <c r="Q1830">
        <v>3</v>
      </c>
      <c r="R1830">
        <v>17</v>
      </c>
      <c r="S1830">
        <v>444</v>
      </c>
      <c r="T1830" s="4">
        <v>57.299999237060497</v>
      </c>
      <c r="U1830">
        <v>6.9299998283386204</v>
      </c>
      <c r="V1830">
        <v>1.9850000143051101</v>
      </c>
      <c r="X1830">
        <v>95.7</v>
      </c>
      <c r="AE1830">
        <v>1.49900000542402</v>
      </c>
      <c r="AF1830">
        <v>9.5619998872280093E-2</v>
      </c>
      <c r="AG1830">
        <v>47.411000728607199</v>
      </c>
      <c r="AH1830">
        <v>-32.498291960000003</v>
      </c>
      <c r="AJ1830" s="5">
        <f t="shared" si="57"/>
        <v>31.628419317581066</v>
      </c>
    </row>
    <row r="1831" spans="1:36" x14ac:dyDescent="0.25">
      <c r="A1831" t="s">
        <v>2651</v>
      </c>
      <c r="B1831" t="s">
        <v>2688</v>
      </c>
      <c r="C1831" t="s">
        <v>63</v>
      </c>
      <c r="D1831" t="str">
        <f t="shared" si="56"/>
        <v>Poraqueiba guianensis</v>
      </c>
      <c r="E1831" t="s">
        <v>2725</v>
      </c>
      <c r="F1831" t="s">
        <v>116</v>
      </c>
      <c r="G1831">
        <v>122</v>
      </c>
      <c r="H1831">
        <v>71</v>
      </c>
      <c r="I1831">
        <v>3</v>
      </c>
      <c r="J1831">
        <v>5</v>
      </c>
      <c r="K1831" t="s">
        <v>38</v>
      </c>
      <c r="L1831" t="s">
        <v>2725</v>
      </c>
      <c r="M1831">
        <v>239</v>
      </c>
      <c r="N1831">
        <v>26.9</v>
      </c>
      <c r="O1831">
        <v>23</v>
      </c>
      <c r="P1831">
        <v>4</v>
      </c>
      <c r="Q1831">
        <v>4</v>
      </c>
      <c r="R1831">
        <v>23</v>
      </c>
      <c r="S1831">
        <v>249.666661580404</v>
      </c>
      <c r="T1831" s="4">
        <v>65.599998474121094</v>
      </c>
      <c r="U1831">
        <v>1.66333333651225</v>
      </c>
      <c r="V1831">
        <v>1.6559999783833801</v>
      </c>
      <c r="X1831">
        <v>362.1</v>
      </c>
      <c r="Y1831" s="4">
        <v>0.63890000000000002</v>
      </c>
      <c r="Z1831">
        <v>0.79249999999999998</v>
      </c>
      <c r="AA1831">
        <v>5</v>
      </c>
      <c r="AB1831">
        <v>0.60299999999999998</v>
      </c>
      <c r="AC1831">
        <v>12.0055</v>
      </c>
      <c r="AD1831">
        <v>1.8285</v>
      </c>
      <c r="AE1831">
        <v>1.58</v>
      </c>
      <c r="AF1831">
        <v>3.3420000000000001</v>
      </c>
      <c r="AG1831">
        <v>49.98</v>
      </c>
      <c r="AH1831">
        <v>-31.597615730000001</v>
      </c>
      <c r="AJ1831" s="5">
        <f t="shared" si="57"/>
        <v>31.63291139240506</v>
      </c>
    </row>
    <row r="1832" spans="1:36" x14ac:dyDescent="0.25">
      <c r="A1832" t="s">
        <v>4111</v>
      </c>
      <c r="B1832" t="s">
        <v>4112</v>
      </c>
      <c r="C1832" t="s">
        <v>3276</v>
      </c>
      <c r="D1832" t="str">
        <f t="shared" si="56"/>
        <v>Iryanthera sagotiana</v>
      </c>
      <c r="E1832" t="s">
        <v>4181</v>
      </c>
      <c r="F1832" t="s">
        <v>74</v>
      </c>
      <c r="G1832">
        <v>56</v>
      </c>
      <c r="H1832">
        <v>48</v>
      </c>
      <c r="I1832">
        <v>3</v>
      </c>
      <c r="J1832">
        <v>5</v>
      </c>
      <c r="K1832" t="s">
        <v>38</v>
      </c>
      <c r="L1832" t="s">
        <v>4181</v>
      </c>
      <c r="M1832">
        <v>412</v>
      </c>
      <c r="N1832">
        <v>24.2</v>
      </c>
      <c r="O1832">
        <v>24</v>
      </c>
      <c r="P1832">
        <v>3</v>
      </c>
      <c r="Q1832">
        <v>4</v>
      </c>
      <c r="R1832">
        <v>24</v>
      </c>
      <c r="S1832">
        <v>286.33333333333297</v>
      </c>
      <c r="T1832" s="4">
        <v>65.766667683919295</v>
      </c>
      <c r="U1832">
        <v>1.12999997536341</v>
      </c>
      <c r="V1832">
        <v>0.33933333555857298</v>
      </c>
      <c r="X1832">
        <v>83.7</v>
      </c>
      <c r="Y1832" s="4">
        <v>0.56999999999999995</v>
      </c>
      <c r="Z1832">
        <v>0.79</v>
      </c>
      <c r="AA1832">
        <v>5</v>
      </c>
      <c r="AB1832">
        <v>0.40600000000000003</v>
      </c>
      <c r="AC1832">
        <v>5.2194399999999996</v>
      </c>
      <c r="AD1832">
        <v>1.9910000000000001</v>
      </c>
      <c r="AE1832">
        <v>1.7209999263286599</v>
      </c>
      <c r="AF1832">
        <v>1.38864994049072</v>
      </c>
      <c r="AG1832">
        <v>54.457002878189101</v>
      </c>
      <c r="AH1832">
        <v>-33.093654860000001</v>
      </c>
      <c r="AJ1832" s="5">
        <f t="shared" si="57"/>
        <v>31.642652649242141</v>
      </c>
    </row>
    <row r="1833" spans="1:36" x14ac:dyDescent="0.25">
      <c r="A1833" t="s">
        <v>1661</v>
      </c>
      <c r="B1833" t="s">
        <v>1747</v>
      </c>
      <c r="C1833" t="s">
        <v>1932</v>
      </c>
      <c r="D1833" t="str">
        <f t="shared" si="56"/>
        <v>Licania membranacea</v>
      </c>
      <c r="E1833" t="s">
        <v>1937</v>
      </c>
      <c r="F1833" t="s">
        <v>74</v>
      </c>
      <c r="G1833">
        <v>40</v>
      </c>
      <c r="H1833">
        <v>2</v>
      </c>
      <c r="I1833">
        <v>3</v>
      </c>
      <c r="J1833">
        <v>5</v>
      </c>
      <c r="K1833" t="s">
        <v>38</v>
      </c>
      <c r="L1833" t="s">
        <v>1937</v>
      </c>
      <c r="M1833">
        <v>146</v>
      </c>
      <c r="N1833">
        <v>17.5</v>
      </c>
      <c r="O1833">
        <v>22</v>
      </c>
      <c r="P1833">
        <v>4</v>
      </c>
      <c r="Q1833">
        <v>4</v>
      </c>
      <c r="R1833">
        <v>20</v>
      </c>
      <c r="S1833">
        <v>295.23333740234398</v>
      </c>
      <c r="T1833" s="4">
        <v>44.8333346048991</v>
      </c>
      <c r="U1833">
        <v>2.0733333031336501</v>
      </c>
      <c r="V1833">
        <v>0.58466666936874401</v>
      </c>
      <c r="X1833">
        <v>131.6</v>
      </c>
      <c r="AE1833">
        <v>1.58900003880262</v>
      </c>
      <c r="AF1833">
        <v>3.34840989112854</v>
      </c>
      <c r="AG1833">
        <v>50.283002853393597</v>
      </c>
      <c r="AH1833">
        <v>-33.343914959999999</v>
      </c>
      <c r="AJ1833" s="5">
        <f t="shared" si="57"/>
        <v>31.644431482383101</v>
      </c>
    </row>
    <row r="1834" spans="1:36" x14ac:dyDescent="0.25">
      <c r="A1834" t="s">
        <v>2603</v>
      </c>
      <c r="B1834" t="s">
        <v>2604</v>
      </c>
      <c r="C1834" t="s">
        <v>2605</v>
      </c>
      <c r="D1834" t="str">
        <f t="shared" si="56"/>
        <v>Cheiloclinium cognatum</v>
      </c>
      <c r="E1834" t="s">
        <v>2607</v>
      </c>
      <c r="F1834" t="s">
        <v>40</v>
      </c>
      <c r="G1834">
        <v>6</v>
      </c>
      <c r="H1834">
        <v>33</v>
      </c>
      <c r="I1834">
        <v>3</v>
      </c>
      <c r="J1834">
        <v>5</v>
      </c>
      <c r="K1834" t="s">
        <v>38</v>
      </c>
      <c r="L1834" t="s">
        <v>2607</v>
      </c>
      <c r="M1834">
        <v>224</v>
      </c>
      <c r="N1834">
        <v>13.4</v>
      </c>
      <c r="O1834">
        <v>11</v>
      </c>
      <c r="P1834">
        <v>4</v>
      </c>
      <c r="Q1834">
        <v>4</v>
      </c>
      <c r="R1834">
        <v>8</v>
      </c>
      <c r="S1834">
        <v>172.30000305175801</v>
      </c>
      <c r="T1834" s="4">
        <v>48.8333333333333</v>
      </c>
      <c r="U1834">
        <v>1.1866666873296099</v>
      </c>
      <c r="V1834">
        <v>0.48500000437100699</v>
      </c>
      <c r="X1834">
        <v>168.4</v>
      </c>
      <c r="Y1834" s="4">
        <v>0.59470000000000001</v>
      </c>
      <c r="Z1834">
        <v>0.99550000000000005</v>
      </c>
      <c r="AB1834">
        <v>0.73399999999999999</v>
      </c>
      <c r="AC1834">
        <v>7.7629999999999999</v>
      </c>
      <c r="AD1834">
        <v>1.2470000000000001</v>
      </c>
      <c r="AE1834">
        <v>1.57299991697073</v>
      </c>
      <c r="AF1834">
        <v>2.9736800193786599</v>
      </c>
      <c r="AG1834">
        <v>49.805000424385099</v>
      </c>
      <c r="AH1834">
        <v>-34.767644840000003</v>
      </c>
      <c r="AJ1834" s="5">
        <f t="shared" si="57"/>
        <v>31.662430421674241</v>
      </c>
    </row>
    <row r="1835" spans="1:36" x14ac:dyDescent="0.25">
      <c r="A1835" t="s">
        <v>1187</v>
      </c>
      <c r="B1835" t="s">
        <v>1280</v>
      </c>
      <c r="C1835" t="s">
        <v>1363</v>
      </c>
      <c r="D1835" t="str">
        <f t="shared" si="56"/>
        <v>Eperua grandiflora</v>
      </c>
      <c r="E1835" t="s">
        <v>1394</v>
      </c>
      <c r="F1835" t="s">
        <v>89</v>
      </c>
      <c r="G1835">
        <v>84</v>
      </c>
      <c r="H1835">
        <v>198</v>
      </c>
      <c r="I1835">
        <v>3</v>
      </c>
      <c r="J1835">
        <v>5</v>
      </c>
      <c r="K1835" t="s">
        <v>38</v>
      </c>
      <c r="L1835" t="s">
        <v>1394</v>
      </c>
      <c r="M1835">
        <v>90</v>
      </c>
      <c r="N1835">
        <v>10.199999999999999</v>
      </c>
      <c r="O1835">
        <v>15</v>
      </c>
      <c r="P1835">
        <v>1</v>
      </c>
      <c r="Q1835">
        <v>1</v>
      </c>
      <c r="R1835">
        <v>12</v>
      </c>
      <c r="S1835">
        <v>246.333333333333</v>
      </c>
      <c r="T1835" s="4">
        <v>55.766666412353501</v>
      </c>
      <c r="U1835">
        <v>2.21333328882853</v>
      </c>
      <c r="V1835">
        <v>0.438666671514511</v>
      </c>
      <c r="X1835">
        <v>140.1</v>
      </c>
      <c r="AE1835">
        <v>1.57</v>
      </c>
      <c r="AF1835">
        <v>-0.78400000000000003</v>
      </c>
      <c r="AG1835">
        <v>49.72</v>
      </c>
      <c r="AH1835">
        <v>-32.895541899999998</v>
      </c>
      <c r="AJ1835" s="5">
        <f t="shared" si="57"/>
        <v>31.668789808917197</v>
      </c>
    </row>
    <row r="1836" spans="1:36" x14ac:dyDescent="0.25">
      <c r="A1836" t="s">
        <v>1187</v>
      </c>
      <c r="B1836" t="s">
        <v>1280</v>
      </c>
      <c r="C1836" t="s">
        <v>1281</v>
      </c>
      <c r="D1836" t="str">
        <f t="shared" si="56"/>
        <v>Eperua falcata</v>
      </c>
      <c r="E1836" t="s">
        <v>1347</v>
      </c>
      <c r="F1836" t="s">
        <v>89</v>
      </c>
      <c r="G1836">
        <v>87</v>
      </c>
      <c r="H1836">
        <v>186</v>
      </c>
      <c r="I1836">
        <v>3</v>
      </c>
      <c r="J1836">
        <v>5</v>
      </c>
      <c r="K1836" t="s">
        <v>38</v>
      </c>
      <c r="L1836" t="s">
        <v>1347</v>
      </c>
      <c r="M1836">
        <v>89</v>
      </c>
      <c r="N1836">
        <v>10.5</v>
      </c>
      <c r="O1836">
        <v>10</v>
      </c>
      <c r="P1836">
        <v>1</v>
      </c>
      <c r="Q1836">
        <v>1</v>
      </c>
      <c r="R1836">
        <v>8</v>
      </c>
      <c r="S1836">
        <v>150.10000101725299</v>
      </c>
      <c r="T1836" s="4">
        <v>42.233333587646499</v>
      </c>
      <c r="U1836">
        <v>1.0800000230471301</v>
      </c>
      <c r="V1836">
        <v>0.29700000087420098</v>
      </c>
      <c r="X1836">
        <v>126.9</v>
      </c>
      <c r="AE1836">
        <v>1.56</v>
      </c>
      <c r="AF1836">
        <v>-0.86099999999999999</v>
      </c>
      <c r="AG1836">
        <v>49.41</v>
      </c>
      <c r="AH1836">
        <v>-30.617344549999999</v>
      </c>
      <c r="AJ1836" s="5">
        <f t="shared" si="57"/>
        <v>31.67307692307692</v>
      </c>
    </row>
    <row r="1837" spans="1:36" x14ac:dyDescent="0.25">
      <c r="A1837" t="s">
        <v>4889</v>
      </c>
      <c r="B1837" t="s">
        <v>4984</v>
      </c>
      <c r="C1837" t="s">
        <v>2207</v>
      </c>
      <c r="D1837" t="str">
        <f t="shared" si="56"/>
        <v>Micropholis cayennensis</v>
      </c>
      <c r="E1837" t="s">
        <v>4996</v>
      </c>
      <c r="F1837" t="s">
        <v>116</v>
      </c>
      <c r="G1837">
        <v>173</v>
      </c>
      <c r="H1837">
        <v>80</v>
      </c>
      <c r="I1837">
        <v>3</v>
      </c>
      <c r="J1837">
        <v>5</v>
      </c>
      <c r="K1837" t="s">
        <v>38</v>
      </c>
      <c r="L1837" t="s">
        <v>4996</v>
      </c>
      <c r="M1837">
        <v>539</v>
      </c>
      <c r="N1837">
        <v>44.1</v>
      </c>
      <c r="O1837">
        <v>40</v>
      </c>
      <c r="P1837">
        <v>5</v>
      </c>
      <c r="Q1837">
        <v>5</v>
      </c>
      <c r="R1837">
        <v>35</v>
      </c>
      <c r="S1837">
        <v>432.23333740234398</v>
      </c>
      <c r="T1837" s="4">
        <v>60.766666412353501</v>
      </c>
      <c r="U1837">
        <v>2.77333331108093</v>
      </c>
      <c r="V1837">
        <v>2.6073332627614301</v>
      </c>
      <c r="X1837">
        <v>415.7</v>
      </c>
      <c r="Y1837" s="4">
        <v>0.65200000000000002</v>
      </c>
      <c r="Z1837">
        <v>0.53569999999999995</v>
      </c>
      <c r="AA1837">
        <v>2</v>
      </c>
      <c r="AB1837">
        <v>0.56000000000000005</v>
      </c>
      <c r="AC1837">
        <v>12.449</v>
      </c>
      <c r="AD1837">
        <v>2.8580000000000001</v>
      </c>
      <c r="AE1837">
        <v>1.57999992370605</v>
      </c>
      <c r="AF1837">
        <v>4.5089402198791504</v>
      </c>
      <c r="AG1837">
        <v>50.054997205734303</v>
      </c>
      <c r="AH1837">
        <v>-31.297618159999999</v>
      </c>
      <c r="AJ1837" s="5">
        <f t="shared" si="57"/>
        <v>31.680379508073159</v>
      </c>
    </row>
    <row r="1838" spans="1:36" x14ac:dyDescent="0.25">
      <c r="A1838" t="s">
        <v>822</v>
      </c>
      <c r="B1838" t="s">
        <v>1144</v>
      </c>
      <c r="C1838" t="s">
        <v>1161</v>
      </c>
      <c r="D1838" t="str">
        <f t="shared" si="56"/>
        <v>Tetragastris panamensis</v>
      </c>
      <c r="E1838" t="s">
        <v>1163</v>
      </c>
      <c r="F1838" t="s">
        <v>37</v>
      </c>
      <c r="G1838">
        <v>77</v>
      </c>
      <c r="H1838">
        <v>87</v>
      </c>
      <c r="I1838">
        <v>3</v>
      </c>
      <c r="J1838">
        <v>5</v>
      </c>
      <c r="K1838" t="s">
        <v>38</v>
      </c>
      <c r="L1838" t="s">
        <v>1163</v>
      </c>
      <c r="M1838">
        <v>82</v>
      </c>
      <c r="N1838">
        <v>40</v>
      </c>
      <c r="O1838">
        <v>30</v>
      </c>
      <c r="P1838">
        <v>4</v>
      </c>
      <c r="Q1838">
        <v>4</v>
      </c>
      <c r="R1838">
        <v>30</v>
      </c>
      <c r="S1838">
        <v>230.19999694824199</v>
      </c>
      <c r="T1838" s="4">
        <v>64.133333841959598</v>
      </c>
      <c r="U1838">
        <v>2.9900000095367401</v>
      </c>
      <c r="V1838">
        <v>0.44799999396006301</v>
      </c>
      <c r="X1838">
        <v>96.5</v>
      </c>
      <c r="Y1838" s="4">
        <v>0.72</v>
      </c>
      <c r="Z1838">
        <v>0.54</v>
      </c>
      <c r="AA1838">
        <v>8</v>
      </c>
      <c r="AB1838">
        <v>0.69268119335174605</v>
      </c>
      <c r="AC1838">
        <v>11.757199999999999</v>
      </c>
      <c r="AD1838">
        <v>0.96964739</v>
      </c>
      <c r="AE1838">
        <v>1.3840000145137299</v>
      </c>
      <c r="AF1838">
        <v>2.30117988586426</v>
      </c>
      <c r="AG1838">
        <v>43.858999013900799</v>
      </c>
      <c r="AH1838">
        <v>-30.632318420000001</v>
      </c>
      <c r="AJ1838" s="5">
        <f t="shared" si="57"/>
        <v>31.690027856907726</v>
      </c>
    </row>
    <row r="1839" spans="1:36" x14ac:dyDescent="0.25">
      <c r="A1839" t="s">
        <v>4889</v>
      </c>
      <c r="B1839" t="s">
        <v>4890</v>
      </c>
      <c r="C1839" t="s">
        <v>4931</v>
      </c>
      <c r="D1839" t="str">
        <f t="shared" si="56"/>
        <v>Chrysophyllum sanguinolentum</v>
      </c>
      <c r="E1839" t="s">
        <v>4935</v>
      </c>
      <c r="F1839" t="s">
        <v>74</v>
      </c>
      <c r="G1839">
        <v>28</v>
      </c>
      <c r="H1839">
        <v>39</v>
      </c>
      <c r="I1839">
        <v>3</v>
      </c>
      <c r="J1839">
        <v>5</v>
      </c>
      <c r="K1839" t="s">
        <v>38</v>
      </c>
      <c r="L1839" t="s">
        <v>4935</v>
      </c>
      <c r="M1839">
        <v>531</v>
      </c>
      <c r="N1839">
        <v>47.7</v>
      </c>
      <c r="O1839">
        <v>28</v>
      </c>
      <c r="P1839">
        <v>4</v>
      </c>
      <c r="Q1839">
        <v>4</v>
      </c>
      <c r="R1839">
        <v>25</v>
      </c>
      <c r="S1839">
        <v>281.43332926432299</v>
      </c>
      <c r="T1839" s="4">
        <v>51.966667175292997</v>
      </c>
      <c r="U1839">
        <v>2.3933333555857299</v>
      </c>
      <c r="V1839">
        <v>1.98300004005432</v>
      </c>
      <c r="X1839">
        <v>426.8</v>
      </c>
      <c r="Y1839" s="4">
        <v>0.56999999999999995</v>
      </c>
      <c r="Z1839">
        <v>0.74</v>
      </c>
      <c r="AA1839">
        <v>13</v>
      </c>
      <c r="AB1839">
        <v>0.35699999999999998</v>
      </c>
      <c r="AC1839">
        <v>10.6099</v>
      </c>
      <c r="AD1839">
        <v>5.2089999999999996</v>
      </c>
      <c r="AE1839">
        <v>1.61199998110533</v>
      </c>
      <c r="AF1839">
        <v>2.8108999729156499</v>
      </c>
      <c r="AG1839">
        <v>51.109999418258703</v>
      </c>
      <c r="AH1839">
        <v>-31.207047070000002</v>
      </c>
      <c r="AJ1839" s="5">
        <f t="shared" si="57"/>
        <v>31.705955345739618</v>
      </c>
    </row>
    <row r="1840" spans="1:36" x14ac:dyDescent="0.25">
      <c r="A1840" t="s">
        <v>372</v>
      </c>
      <c r="B1840" t="s">
        <v>491</v>
      </c>
      <c r="C1840" t="s">
        <v>63</v>
      </c>
      <c r="D1840" t="str">
        <f t="shared" si="56"/>
        <v>Macoubea guianensis</v>
      </c>
      <c r="E1840" t="s">
        <v>494</v>
      </c>
      <c r="F1840" t="s">
        <v>74</v>
      </c>
      <c r="G1840">
        <v>52</v>
      </c>
      <c r="H1840">
        <v>20</v>
      </c>
      <c r="I1840">
        <v>3</v>
      </c>
      <c r="J1840">
        <v>5</v>
      </c>
      <c r="K1840" t="s">
        <v>38</v>
      </c>
      <c r="L1840" t="s">
        <v>494</v>
      </c>
      <c r="M1840">
        <v>34</v>
      </c>
      <c r="N1840">
        <v>39.1</v>
      </c>
      <c r="O1840">
        <v>26</v>
      </c>
      <c r="P1840">
        <v>5</v>
      </c>
      <c r="Q1840">
        <v>4</v>
      </c>
      <c r="R1840">
        <v>20</v>
      </c>
      <c r="S1840">
        <v>244.666666666667</v>
      </c>
      <c r="T1840" s="4">
        <v>58.766666412353501</v>
      </c>
      <c r="U1840">
        <v>1.5800000031789101</v>
      </c>
      <c r="V1840">
        <v>0.63333332538604703</v>
      </c>
      <c r="X1840">
        <v>220.1</v>
      </c>
      <c r="AA1840">
        <v>10</v>
      </c>
      <c r="AE1840">
        <v>1.6130000352859499</v>
      </c>
      <c r="AF1840">
        <v>0.88072001934051503</v>
      </c>
      <c r="AG1840">
        <v>51.156997680664098</v>
      </c>
      <c r="AH1840">
        <v>-31.1338665</v>
      </c>
      <c r="AJ1840" s="5">
        <f t="shared" si="57"/>
        <v>31.715434942067482</v>
      </c>
    </row>
    <row r="1841" spans="1:36" x14ac:dyDescent="0.25">
      <c r="A1841" t="s">
        <v>2969</v>
      </c>
      <c r="B1841" t="s">
        <v>2999</v>
      </c>
      <c r="C1841" t="s">
        <v>3276</v>
      </c>
      <c r="D1841" t="str">
        <f t="shared" si="56"/>
        <v>Eschweilera sagotiana</v>
      </c>
      <c r="E1841" t="s">
        <v>3288</v>
      </c>
      <c r="F1841" t="s">
        <v>89</v>
      </c>
      <c r="G1841">
        <v>4</v>
      </c>
      <c r="H1841">
        <v>153</v>
      </c>
      <c r="I1841">
        <v>3</v>
      </c>
      <c r="J1841">
        <v>5</v>
      </c>
      <c r="K1841" t="s">
        <v>38</v>
      </c>
      <c r="L1841" t="s">
        <v>3288</v>
      </c>
      <c r="M1841">
        <v>316</v>
      </c>
      <c r="N1841">
        <v>41.1</v>
      </c>
      <c r="O1841">
        <v>40</v>
      </c>
      <c r="P1841">
        <v>5</v>
      </c>
      <c r="Q1841">
        <v>5</v>
      </c>
      <c r="R1841">
        <v>22</v>
      </c>
      <c r="S1841">
        <v>385.23333740234398</v>
      </c>
      <c r="T1841" s="4">
        <v>58.3333333333333</v>
      </c>
      <c r="U1841">
        <v>3.5866666634877502</v>
      </c>
      <c r="V1841">
        <v>1.0563333034515401</v>
      </c>
      <c r="X1841">
        <v>177.5</v>
      </c>
      <c r="Y1841" s="4">
        <v>0.78620000000000001</v>
      </c>
      <c r="AA1841">
        <v>4</v>
      </c>
      <c r="AE1841">
        <v>1.59</v>
      </c>
      <c r="AF1841">
        <v>1.135</v>
      </c>
      <c r="AG1841">
        <v>50.44</v>
      </c>
      <c r="AH1841">
        <v>-32.623653570000002</v>
      </c>
      <c r="AJ1841" s="5">
        <f t="shared" si="57"/>
        <v>31.723270440251568</v>
      </c>
    </row>
    <row r="1842" spans="1:36" x14ac:dyDescent="0.25">
      <c r="A1842" t="s">
        <v>4111</v>
      </c>
      <c r="B1842" t="s">
        <v>4112</v>
      </c>
      <c r="C1842" t="s">
        <v>3276</v>
      </c>
      <c r="D1842" t="str">
        <f t="shared" si="56"/>
        <v>Iryanthera sagotiana</v>
      </c>
      <c r="E1842" t="s">
        <v>4146</v>
      </c>
      <c r="F1842" t="s">
        <v>37</v>
      </c>
      <c r="G1842">
        <v>68</v>
      </c>
      <c r="H1842">
        <v>49</v>
      </c>
      <c r="I1842">
        <v>3</v>
      </c>
      <c r="J1842">
        <v>5</v>
      </c>
      <c r="K1842" t="s">
        <v>38</v>
      </c>
      <c r="L1842" t="s">
        <v>4146</v>
      </c>
      <c r="M1842">
        <v>412</v>
      </c>
      <c r="N1842">
        <v>37.299999999999997</v>
      </c>
      <c r="O1842">
        <v>28</v>
      </c>
      <c r="P1842">
        <v>5</v>
      </c>
      <c r="Q1842">
        <v>5</v>
      </c>
      <c r="R1842">
        <v>28</v>
      </c>
      <c r="S1842">
        <v>293.33333333333297</v>
      </c>
      <c r="T1842" s="4">
        <v>66.766666412353501</v>
      </c>
      <c r="U1842">
        <v>0.90000001589457201</v>
      </c>
      <c r="V1842">
        <v>0.28233332931995397</v>
      </c>
      <c r="X1842">
        <v>55.1</v>
      </c>
      <c r="AA1842">
        <v>3</v>
      </c>
      <c r="AE1842">
        <v>1.74300000071526</v>
      </c>
      <c r="AF1842">
        <v>1.9375699758529701</v>
      </c>
      <c r="AG1842">
        <v>55.316001176834099</v>
      </c>
      <c r="AH1842">
        <v>-30.114941649999999</v>
      </c>
      <c r="AJ1842" s="5">
        <f t="shared" si="57"/>
        <v>31.736087868120794</v>
      </c>
    </row>
    <row r="1843" spans="1:36" x14ac:dyDescent="0.25">
      <c r="A1843" t="s">
        <v>2042</v>
      </c>
      <c r="B1843" t="s">
        <v>2131</v>
      </c>
      <c r="C1843" t="s">
        <v>6374</v>
      </c>
      <c r="D1843" t="str">
        <f t="shared" si="56"/>
        <v>Tovomita sp, 2 (DS)</v>
      </c>
      <c r="E1843" t="s">
        <v>2134</v>
      </c>
      <c r="F1843" t="s">
        <v>89</v>
      </c>
      <c r="G1843">
        <v>67</v>
      </c>
      <c r="H1843">
        <v>162</v>
      </c>
      <c r="I1843">
        <v>3</v>
      </c>
      <c r="J1843">
        <v>4</v>
      </c>
      <c r="K1843" t="s">
        <v>38</v>
      </c>
      <c r="L1843" t="s">
        <v>2134</v>
      </c>
      <c r="M1843">
        <v>723</v>
      </c>
      <c r="N1843">
        <v>16.600000000000001</v>
      </c>
      <c r="O1843">
        <v>17</v>
      </c>
      <c r="P1843">
        <v>3</v>
      </c>
      <c r="Q1843">
        <v>5</v>
      </c>
      <c r="R1843">
        <v>17</v>
      </c>
      <c r="S1843">
        <v>392.66666666666703</v>
      </c>
      <c r="T1843" s="4">
        <v>69.866668701171903</v>
      </c>
      <c r="U1843">
        <v>1.56999997297923</v>
      </c>
      <c r="V1843">
        <v>0.609333336353302</v>
      </c>
      <c r="X1843">
        <v>108.3</v>
      </c>
      <c r="Y1843" s="4">
        <v>0.80869999999999997</v>
      </c>
      <c r="AE1843">
        <v>1.61</v>
      </c>
      <c r="AF1843">
        <v>1.4910000000000001</v>
      </c>
      <c r="AG1843">
        <v>51.1</v>
      </c>
      <c r="AH1843">
        <v>-31.31080481</v>
      </c>
      <c r="AJ1843" s="5">
        <f t="shared" si="57"/>
        <v>31.739130434782609</v>
      </c>
    </row>
    <row r="1844" spans="1:36" x14ac:dyDescent="0.25">
      <c r="A1844" t="s">
        <v>1187</v>
      </c>
      <c r="B1844" t="s">
        <v>1280</v>
      </c>
      <c r="C1844" t="s">
        <v>1281</v>
      </c>
      <c r="D1844" t="str">
        <f t="shared" si="56"/>
        <v>Eperua falcata</v>
      </c>
      <c r="E1844" t="s">
        <v>1283</v>
      </c>
      <c r="F1844" t="s">
        <v>37</v>
      </c>
      <c r="G1844">
        <v>6</v>
      </c>
      <c r="H1844">
        <v>13</v>
      </c>
      <c r="I1844">
        <v>3</v>
      </c>
      <c r="J1844">
        <v>5</v>
      </c>
      <c r="K1844" t="s">
        <v>38</v>
      </c>
      <c r="L1844" t="s">
        <v>1283</v>
      </c>
      <c r="M1844">
        <v>89</v>
      </c>
      <c r="N1844">
        <v>28.8</v>
      </c>
      <c r="O1844">
        <v>21</v>
      </c>
      <c r="P1844">
        <v>4</v>
      </c>
      <c r="Q1844">
        <v>3</v>
      </c>
      <c r="R1844">
        <v>21</v>
      </c>
      <c r="S1844">
        <v>164.43333435058599</v>
      </c>
      <c r="T1844" s="4">
        <v>39.166667938232401</v>
      </c>
      <c r="U1844">
        <v>1.16333333651225</v>
      </c>
      <c r="V1844">
        <v>0.353000005086263</v>
      </c>
      <c r="X1844">
        <v>106.3</v>
      </c>
      <c r="AA1844">
        <v>1</v>
      </c>
      <c r="AE1844">
        <v>1.66500005871058</v>
      </c>
      <c r="AF1844">
        <v>1.7643899917602499</v>
      </c>
      <c r="AG1844">
        <v>52.8630018234253</v>
      </c>
      <c r="AH1844">
        <v>-30.13196134</v>
      </c>
      <c r="AJ1844" s="5">
        <f t="shared" si="57"/>
        <v>31.749549525159658</v>
      </c>
    </row>
    <row r="1845" spans="1:36" x14ac:dyDescent="0.25">
      <c r="A1845" t="s">
        <v>1661</v>
      </c>
      <c r="B1845" t="s">
        <v>1747</v>
      </c>
      <c r="C1845" t="s">
        <v>1896</v>
      </c>
      <c r="D1845" t="str">
        <f t="shared" si="56"/>
        <v>Licania laxiflora</v>
      </c>
      <c r="E1845" t="s">
        <v>1902</v>
      </c>
      <c r="F1845" t="s">
        <v>89</v>
      </c>
      <c r="G1845">
        <v>21</v>
      </c>
      <c r="H1845">
        <v>142</v>
      </c>
      <c r="I1845">
        <v>3</v>
      </c>
      <c r="J1845">
        <v>5</v>
      </c>
      <c r="K1845" t="s">
        <v>38</v>
      </c>
      <c r="L1845" t="s">
        <v>1902</v>
      </c>
      <c r="M1845">
        <v>142</v>
      </c>
      <c r="N1845">
        <v>16.899999999999999</v>
      </c>
      <c r="O1845">
        <v>14</v>
      </c>
      <c r="P1845">
        <v>2</v>
      </c>
      <c r="Q1845">
        <v>2</v>
      </c>
      <c r="R1845">
        <v>6</v>
      </c>
      <c r="S1845">
        <v>259.66666666666703</v>
      </c>
      <c r="T1845" s="4">
        <v>35.300000508626297</v>
      </c>
      <c r="U1845">
        <v>2.5866666634877502</v>
      </c>
      <c r="V1845">
        <v>0.159666672348976</v>
      </c>
      <c r="X1845">
        <v>59.1</v>
      </c>
      <c r="Y1845" s="4">
        <v>0.81130000000000002</v>
      </c>
      <c r="AE1845">
        <v>1.39</v>
      </c>
      <c r="AF1845">
        <v>1.831</v>
      </c>
      <c r="AG1845">
        <v>44.14</v>
      </c>
      <c r="AH1845">
        <v>-31.560542269999999</v>
      </c>
      <c r="AJ1845" s="5">
        <f t="shared" si="57"/>
        <v>31.755395683453241</v>
      </c>
    </row>
    <row r="1846" spans="1:36" x14ac:dyDescent="0.25">
      <c r="A1846" t="s">
        <v>1661</v>
      </c>
      <c r="B1846" t="s">
        <v>1747</v>
      </c>
      <c r="C1846" t="s">
        <v>1748</v>
      </c>
      <c r="D1846" t="str">
        <f t="shared" si="56"/>
        <v>Licania alba</v>
      </c>
      <c r="E1846" t="s">
        <v>1779</v>
      </c>
      <c r="F1846" t="s">
        <v>89</v>
      </c>
      <c r="G1846">
        <v>33</v>
      </c>
      <c r="H1846">
        <v>217</v>
      </c>
      <c r="I1846">
        <v>3</v>
      </c>
      <c r="J1846">
        <v>5</v>
      </c>
      <c r="K1846" t="s">
        <v>38</v>
      </c>
      <c r="L1846" t="s">
        <v>1779</v>
      </c>
      <c r="M1846">
        <v>134</v>
      </c>
      <c r="N1846">
        <v>12.9</v>
      </c>
      <c r="O1846">
        <v>15</v>
      </c>
      <c r="P1846">
        <v>2</v>
      </c>
      <c r="Q1846">
        <v>1</v>
      </c>
      <c r="R1846">
        <v>9</v>
      </c>
      <c r="S1846">
        <v>269.13334147135402</v>
      </c>
      <c r="T1846" s="4">
        <v>47.433333079020201</v>
      </c>
      <c r="U1846">
        <v>2.66000000635783</v>
      </c>
      <c r="V1846">
        <v>0.73833332459131895</v>
      </c>
      <c r="X1846">
        <v>209.2</v>
      </c>
      <c r="Y1846" s="4">
        <v>0.81220000000000003</v>
      </c>
      <c r="AA1846">
        <v>4</v>
      </c>
      <c r="AE1846">
        <v>1.5</v>
      </c>
      <c r="AF1846">
        <v>2.214</v>
      </c>
      <c r="AG1846">
        <v>47.64</v>
      </c>
      <c r="AH1846">
        <v>-32.467729650000003</v>
      </c>
      <c r="AJ1846" s="5">
        <f t="shared" si="57"/>
        <v>31.76</v>
      </c>
    </row>
    <row r="1847" spans="1:36" x14ac:dyDescent="0.25">
      <c r="A1847" t="s">
        <v>4889</v>
      </c>
      <c r="B1847" t="s">
        <v>5067</v>
      </c>
      <c r="C1847" t="s">
        <v>5327</v>
      </c>
      <c r="D1847" t="str">
        <f t="shared" si="56"/>
        <v>Pouteria virescens</v>
      </c>
      <c r="E1847" t="s">
        <v>5328</v>
      </c>
      <c r="F1847" t="s">
        <v>89</v>
      </c>
      <c r="G1847">
        <v>74</v>
      </c>
      <c r="H1847">
        <v>175</v>
      </c>
      <c r="I1847">
        <v>3</v>
      </c>
      <c r="J1847">
        <v>4</v>
      </c>
      <c r="K1847" t="s">
        <v>38</v>
      </c>
      <c r="L1847" t="s">
        <v>5328</v>
      </c>
      <c r="M1847">
        <v>798</v>
      </c>
      <c r="N1847">
        <v>44.2</v>
      </c>
      <c r="O1847">
        <v>26</v>
      </c>
      <c r="P1847">
        <v>5</v>
      </c>
      <c r="Q1847">
        <v>5</v>
      </c>
      <c r="R1847">
        <v>26</v>
      </c>
      <c r="S1847">
        <v>240.79999796549501</v>
      </c>
      <c r="T1847" s="4">
        <v>51.766666412353501</v>
      </c>
      <c r="U1847">
        <v>2.5300000508626299</v>
      </c>
      <c r="V1847">
        <v>0.27433332800865201</v>
      </c>
      <c r="X1847">
        <v>70.400000000000006</v>
      </c>
      <c r="Y1847" s="4">
        <v>0.6583</v>
      </c>
      <c r="AA1847">
        <v>9</v>
      </c>
      <c r="AE1847">
        <v>1.59</v>
      </c>
      <c r="AF1847">
        <v>-0.79600000000000004</v>
      </c>
      <c r="AG1847">
        <v>50.56</v>
      </c>
      <c r="AH1847">
        <v>-29.62356557</v>
      </c>
      <c r="AJ1847" s="5">
        <f t="shared" si="57"/>
        <v>31.79874213836478</v>
      </c>
    </row>
    <row r="1848" spans="1:36" x14ac:dyDescent="0.25">
      <c r="A1848" t="s">
        <v>1661</v>
      </c>
      <c r="B1848" t="s">
        <v>1747</v>
      </c>
      <c r="C1848" t="s">
        <v>1896</v>
      </c>
      <c r="D1848" t="str">
        <f t="shared" si="56"/>
        <v>Licania laxiflora</v>
      </c>
      <c r="E1848" t="s">
        <v>1901</v>
      </c>
      <c r="F1848" t="s">
        <v>89</v>
      </c>
      <c r="G1848">
        <v>11</v>
      </c>
      <c r="H1848">
        <v>179</v>
      </c>
      <c r="I1848">
        <v>3</v>
      </c>
      <c r="J1848">
        <v>5</v>
      </c>
      <c r="K1848" t="s">
        <v>38</v>
      </c>
      <c r="L1848" t="s">
        <v>1901</v>
      </c>
      <c r="M1848">
        <v>142</v>
      </c>
      <c r="N1848">
        <v>17.7</v>
      </c>
      <c r="O1848">
        <v>19</v>
      </c>
      <c r="P1848">
        <v>3</v>
      </c>
      <c r="Q1848">
        <v>3</v>
      </c>
      <c r="R1848">
        <v>14</v>
      </c>
      <c r="S1848">
        <v>198.733332316081</v>
      </c>
      <c r="T1848" s="4">
        <v>48.800000508626297</v>
      </c>
      <c r="U1848">
        <v>2.2366666793823198</v>
      </c>
      <c r="V1848">
        <v>0.18299999833107</v>
      </c>
      <c r="X1848">
        <v>56.9</v>
      </c>
      <c r="Y1848" s="4">
        <v>0.83540000000000003</v>
      </c>
      <c r="AE1848">
        <v>1.43</v>
      </c>
      <c r="AF1848">
        <v>1.4790000000000001</v>
      </c>
      <c r="AG1848">
        <v>45.57</v>
      </c>
      <c r="AH1848">
        <v>-32.11061608</v>
      </c>
      <c r="AJ1848" s="5">
        <f t="shared" si="57"/>
        <v>31.86713286713287</v>
      </c>
    </row>
    <row r="1849" spans="1:36" x14ac:dyDescent="0.25">
      <c r="A1849" t="s">
        <v>4889</v>
      </c>
      <c r="B1849" t="s">
        <v>5067</v>
      </c>
      <c r="C1849" t="s">
        <v>5250</v>
      </c>
      <c r="D1849" t="str">
        <f t="shared" si="56"/>
        <v>Pouteria putamen-ovi</v>
      </c>
      <c r="E1849" t="s">
        <v>5251</v>
      </c>
      <c r="F1849" t="s">
        <v>37</v>
      </c>
      <c r="G1849">
        <v>69</v>
      </c>
      <c r="H1849">
        <v>59</v>
      </c>
      <c r="I1849">
        <v>3</v>
      </c>
      <c r="J1849">
        <v>4</v>
      </c>
      <c r="K1849" t="s">
        <v>38</v>
      </c>
      <c r="L1849" t="s">
        <v>5251</v>
      </c>
      <c r="M1849">
        <v>670</v>
      </c>
      <c r="N1849">
        <v>35</v>
      </c>
      <c r="O1849">
        <v>28</v>
      </c>
      <c r="P1849">
        <v>5</v>
      </c>
      <c r="Q1849">
        <v>5</v>
      </c>
      <c r="R1849">
        <v>28</v>
      </c>
      <c r="S1849">
        <v>357.86665852864598</v>
      </c>
      <c r="T1849" s="4">
        <v>71.766665140787794</v>
      </c>
      <c r="U1849">
        <v>1.96666661898295</v>
      </c>
      <c r="V1849">
        <v>0.82399998108545902</v>
      </c>
      <c r="X1849">
        <v>122.7</v>
      </c>
      <c r="Y1849" s="4">
        <v>0.74</v>
      </c>
      <c r="Z1849">
        <v>0.52</v>
      </c>
      <c r="AA1849">
        <v>12</v>
      </c>
      <c r="AB1849">
        <v>0.77958393096923795</v>
      </c>
      <c r="AC1849">
        <v>11.7265</v>
      </c>
      <c r="AD1849">
        <v>1.62173024</v>
      </c>
      <c r="AE1849">
        <v>1.65999997407198</v>
      </c>
      <c r="AF1849">
        <v>2.9917700290679901</v>
      </c>
      <c r="AG1849">
        <v>52.910000085830703</v>
      </c>
      <c r="AH1849">
        <v>-30.7949184</v>
      </c>
      <c r="AJ1849" s="5">
        <f t="shared" si="57"/>
        <v>31.873494525450184</v>
      </c>
    </row>
    <row r="1850" spans="1:36" x14ac:dyDescent="0.25">
      <c r="A1850" t="s">
        <v>1661</v>
      </c>
      <c r="B1850" t="s">
        <v>1715</v>
      </c>
      <c r="C1850" t="s">
        <v>1723</v>
      </c>
      <c r="D1850" t="str">
        <f t="shared" si="56"/>
        <v>Hirtella bicornis var pubescens</v>
      </c>
      <c r="E1850" t="s">
        <v>1726</v>
      </c>
      <c r="F1850" t="s">
        <v>74</v>
      </c>
      <c r="G1850">
        <v>3</v>
      </c>
      <c r="H1850">
        <v>23</v>
      </c>
      <c r="I1850">
        <v>3</v>
      </c>
      <c r="J1850">
        <v>5</v>
      </c>
      <c r="K1850" t="s">
        <v>38</v>
      </c>
      <c r="L1850" t="s">
        <v>1726</v>
      </c>
      <c r="M1850">
        <v>128</v>
      </c>
      <c r="N1850">
        <v>48.1</v>
      </c>
      <c r="O1850">
        <v>25</v>
      </c>
      <c r="P1850">
        <v>5</v>
      </c>
      <c r="Q1850">
        <v>5</v>
      </c>
      <c r="R1850">
        <v>25</v>
      </c>
      <c r="S1850">
        <v>246.999994913737</v>
      </c>
      <c r="T1850" s="4">
        <v>44.099999745686901</v>
      </c>
      <c r="U1850">
        <v>1.39666664600372</v>
      </c>
      <c r="V1850">
        <v>0.140666663646698</v>
      </c>
      <c r="X1850">
        <v>37.9</v>
      </c>
      <c r="Y1850" s="4">
        <v>0.67</v>
      </c>
      <c r="Z1850">
        <v>0.65</v>
      </c>
      <c r="AA1850">
        <v>11</v>
      </c>
      <c r="AB1850">
        <v>0.63300000000000001</v>
      </c>
      <c r="AC1850">
        <v>12.3835</v>
      </c>
      <c r="AD1850">
        <v>2.0790000000000002</v>
      </c>
      <c r="AE1850">
        <v>1.5340000391006501</v>
      </c>
      <c r="AF1850">
        <v>0.92118000984191895</v>
      </c>
      <c r="AG1850">
        <v>48.899000883102403</v>
      </c>
      <c r="AH1850">
        <v>-31.593079490000001</v>
      </c>
      <c r="AJ1850" s="5">
        <f t="shared" si="57"/>
        <v>31.876792461994196</v>
      </c>
    </row>
    <row r="1851" spans="1:36" x14ac:dyDescent="0.25">
      <c r="A1851" t="s">
        <v>2969</v>
      </c>
      <c r="B1851" t="s">
        <v>2999</v>
      </c>
      <c r="C1851" t="s">
        <v>3171</v>
      </c>
      <c r="D1851" t="str">
        <f t="shared" si="56"/>
        <v>Eschweilera decolorans</v>
      </c>
      <c r="E1851" t="s">
        <v>3187</v>
      </c>
      <c r="F1851" t="s">
        <v>89</v>
      </c>
      <c r="G1851">
        <v>57</v>
      </c>
      <c r="H1851">
        <v>198</v>
      </c>
      <c r="I1851">
        <v>3</v>
      </c>
      <c r="J1851">
        <v>5</v>
      </c>
      <c r="K1851" t="s">
        <v>38</v>
      </c>
      <c r="L1851" t="s">
        <v>3187</v>
      </c>
      <c r="M1851">
        <v>308</v>
      </c>
      <c r="N1851">
        <v>31.2</v>
      </c>
      <c r="O1851">
        <v>23</v>
      </c>
      <c r="P1851">
        <v>5</v>
      </c>
      <c r="Q1851">
        <v>2</v>
      </c>
      <c r="R1851">
        <v>12</v>
      </c>
      <c r="S1851">
        <v>223.43333435058599</v>
      </c>
      <c r="T1851" s="4">
        <v>40.400000254313099</v>
      </c>
      <c r="U1851">
        <v>1.9733333190282201</v>
      </c>
      <c r="V1851">
        <v>0.66899997989336601</v>
      </c>
      <c r="X1851">
        <v>192.2</v>
      </c>
      <c r="AE1851">
        <v>1.66</v>
      </c>
      <c r="AF1851">
        <v>0.92200000000000004</v>
      </c>
      <c r="AG1851">
        <v>52.94</v>
      </c>
      <c r="AH1851">
        <v>-31.558580760000002</v>
      </c>
      <c r="AJ1851" s="5">
        <f t="shared" si="57"/>
        <v>31.891566265060241</v>
      </c>
    </row>
    <row r="1852" spans="1:36" x14ac:dyDescent="0.25">
      <c r="A1852" t="s">
        <v>1187</v>
      </c>
      <c r="B1852" t="s">
        <v>1280</v>
      </c>
      <c r="C1852" t="s">
        <v>1281</v>
      </c>
      <c r="D1852" t="str">
        <f t="shared" si="56"/>
        <v>Eperua falcata</v>
      </c>
      <c r="E1852" t="s">
        <v>1336</v>
      </c>
      <c r="F1852" t="s">
        <v>89</v>
      </c>
      <c r="G1852">
        <v>56</v>
      </c>
      <c r="H1852">
        <v>211</v>
      </c>
      <c r="I1852">
        <v>3</v>
      </c>
      <c r="J1852">
        <v>5</v>
      </c>
      <c r="K1852" t="s">
        <v>38</v>
      </c>
      <c r="L1852" t="s">
        <v>1336</v>
      </c>
      <c r="M1852">
        <v>89</v>
      </c>
      <c r="N1852">
        <v>65.900000000000006</v>
      </c>
      <c r="O1852">
        <v>25</v>
      </c>
      <c r="P1852">
        <v>5</v>
      </c>
      <c r="Q1852">
        <v>5</v>
      </c>
      <c r="R1852">
        <v>25</v>
      </c>
      <c r="S1852">
        <v>192.666666666667</v>
      </c>
      <c r="T1852" s="4">
        <v>41.099999745686901</v>
      </c>
      <c r="U1852">
        <v>1.5400000413258901</v>
      </c>
      <c r="V1852">
        <v>0.20099999507268301</v>
      </c>
      <c r="X1852">
        <v>59</v>
      </c>
      <c r="AE1852">
        <v>1.57</v>
      </c>
      <c r="AF1852">
        <v>-0.629</v>
      </c>
      <c r="AG1852">
        <v>50.08</v>
      </c>
      <c r="AH1852">
        <v>-28.804057520000001</v>
      </c>
      <c r="AJ1852" s="5">
        <f t="shared" si="57"/>
        <v>31.898089171974519</v>
      </c>
    </row>
    <row r="1853" spans="1:36" x14ac:dyDescent="0.25">
      <c r="A1853" t="s">
        <v>4111</v>
      </c>
      <c r="B1853" t="s">
        <v>4112</v>
      </c>
      <c r="C1853" t="s">
        <v>3276</v>
      </c>
      <c r="D1853" t="str">
        <f t="shared" si="56"/>
        <v>Iryanthera sagotiana</v>
      </c>
      <c r="E1853" t="s">
        <v>4224</v>
      </c>
      <c r="F1853" t="s">
        <v>89</v>
      </c>
      <c r="G1853">
        <v>82</v>
      </c>
      <c r="H1853">
        <v>198</v>
      </c>
      <c r="I1853">
        <v>3</v>
      </c>
      <c r="J1853">
        <v>5</v>
      </c>
      <c r="K1853" t="s">
        <v>38</v>
      </c>
      <c r="L1853" t="s">
        <v>4224</v>
      </c>
      <c r="M1853">
        <v>412</v>
      </c>
      <c r="N1853">
        <v>28.6</v>
      </c>
      <c r="O1853">
        <v>24</v>
      </c>
      <c r="P1853">
        <v>5</v>
      </c>
      <c r="Q1853">
        <v>3</v>
      </c>
      <c r="R1853">
        <v>22</v>
      </c>
      <c r="S1853">
        <v>265.90000406900998</v>
      </c>
      <c r="T1853" s="4">
        <v>56.533334096272803</v>
      </c>
      <c r="U1853">
        <v>1.0633333325386001</v>
      </c>
      <c r="V1853">
        <v>0.377666672070821</v>
      </c>
      <c r="X1853">
        <v>99.9</v>
      </c>
      <c r="AE1853">
        <v>1.61</v>
      </c>
      <c r="AF1853">
        <v>-1.2569999999999999</v>
      </c>
      <c r="AG1853">
        <v>51.36</v>
      </c>
      <c r="AH1853">
        <v>-31.771671470000001</v>
      </c>
      <c r="AJ1853" s="5">
        <f t="shared" si="57"/>
        <v>31.90062111801242</v>
      </c>
    </row>
    <row r="1854" spans="1:36" x14ac:dyDescent="0.25">
      <c r="A1854" t="s">
        <v>822</v>
      </c>
      <c r="B1854" t="s">
        <v>849</v>
      </c>
      <c r="C1854" t="s">
        <v>1125</v>
      </c>
      <c r="D1854" t="str">
        <f t="shared" si="56"/>
        <v>Protium tenuifolium</v>
      </c>
      <c r="E1854" t="s">
        <v>1128</v>
      </c>
      <c r="F1854" t="s">
        <v>89</v>
      </c>
      <c r="G1854">
        <v>54</v>
      </c>
      <c r="H1854">
        <v>176</v>
      </c>
      <c r="I1854">
        <v>3</v>
      </c>
      <c r="J1854">
        <v>5</v>
      </c>
      <c r="K1854" t="s">
        <v>38</v>
      </c>
      <c r="L1854" t="s">
        <v>1128</v>
      </c>
      <c r="M1854">
        <v>79</v>
      </c>
      <c r="N1854">
        <v>13.2</v>
      </c>
      <c r="O1854">
        <v>14</v>
      </c>
      <c r="P1854">
        <v>2</v>
      </c>
      <c r="Q1854">
        <v>2</v>
      </c>
      <c r="R1854">
        <v>14</v>
      </c>
      <c r="S1854">
        <v>248.76666259765599</v>
      </c>
      <c r="T1854" s="4">
        <v>57.633333841959598</v>
      </c>
      <c r="U1854">
        <v>3.2799999713897701</v>
      </c>
      <c r="V1854">
        <v>2.1210000117619798</v>
      </c>
      <c r="X1854">
        <v>460.5</v>
      </c>
      <c r="Y1854" s="4">
        <v>0.59889999999999999</v>
      </c>
      <c r="AA1854">
        <v>3</v>
      </c>
      <c r="AE1854">
        <v>1.37</v>
      </c>
      <c r="AF1854">
        <v>-3.7789999999999999</v>
      </c>
      <c r="AG1854">
        <v>43.78</v>
      </c>
      <c r="AH1854">
        <v>-34.459016169999998</v>
      </c>
      <c r="AJ1854" s="5">
        <f t="shared" si="57"/>
        <v>31.956204379562042</v>
      </c>
    </row>
    <row r="1855" spans="1:36" x14ac:dyDescent="0.25">
      <c r="A1855" t="s">
        <v>1661</v>
      </c>
      <c r="B1855" t="s">
        <v>1715</v>
      </c>
      <c r="C1855" t="s">
        <v>1729</v>
      </c>
      <c r="D1855" t="str">
        <f t="shared" si="56"/>
        <v>Hirtella glandulosa</v>
      </c>
      <c r="E1855" t="s">
        <v>1738</v>
      </c>
      <c r="F1855" t="s">
        <v>89</v>
      </c>
      <c r="G1855">
        <v>35</v>
      </c>
      <c r="H1855">
        <v>188</v>
      </c>
      <c r="I1855">
        <v>3</v>
      </c>
      <c r="J1855">
        <v>5</v>
      </c>
      <c r="K1855" t="s">
        <v>38</v>
      </c>
      <c r="L1855" t="s">
        <v>1738</v>
      </c>
      <c r="M1855">
        <v>130</v>
      </c>
      <c r="N1855">
        <v>38.200000000000003</v>
      </c>
      <c r="O1855">
        <v>32</v>
      </c>
      <c r="P1855">
        <v>5</v>
      </c>
      <c r="Q1855">
        <v>5</v>
      </c>
      <c r="R1855">
        <v>23</v>
      </c>
      <c r="S1855">
        <v>361.19999186197902</v>
      </c>
      <c r="T1855" s="4">
        <v>62.300000508626297</v>
      </c>
      <c r="U1855">
        <v>2.1899999777476</v>
      </c>
      <c r="V1855">
        <v>1.8083333174387599</v>
      </c>
      <c r="X1855">
        <v>312.3</v>
      </c>
      <c r="Y1855" s="4">
        <v>0.74209999999999998</v>
      </c>
      <c r="AA1855">
        <v>10</v>
      </c>
      <c r="AE1855">
        <v>1.44</v>
      </c>
      <c r="AF1855">
        <v>-0.61799999999999999</v>
      </c>
      <c r="AG1855">
        <v>46.02</v>
      </c>
      <c r="AH1855">
        <v>-31.43051372</v>
      </c>
      <c r="AJ1855" s="5">
        <f t="shared" si="57"/>
        <v>31.958333333333336</v>
      </c>
    </row>
    <row r="1856" spans="1:36" x14ac:dyDescent="0.25">
      <c r="A1856" t="s">
        <v>5510</v>
      </c>
      <c r="B1856" t="s">
        <v>5511</v>
      </c>
      <c r="C1856" t="s">
        <v>6356</v>
      </c>
      <c r="D1856" t="str">
        <f t="shared" si="56"/>
        <v>Styrax sp, B1</v>
      </c>
      <c r="E1856" t="s">
        <v>5516</v>
      </c>
      <c r="F1856" t="s">
        <v>116</v>
      </c>
      <c r="G1856">
        <v>195</v>
      </c>
      <c r="H1856">
        <v>96</v>
      </c>
      <c r="I1856">
        <v>3</v>
      </c>
      <c r="J1856">
        <v>4</v>
      </c>
      <c r="K1856" t="s">
        <v>38</v>
      </c>
      <c r="L1856" t="s">
        <v>5516</v>
      </c>
      <c r="M1856">
        <v>939</v>
      </c>
      <c r="N1856">
        <v>13.8</v>
      </c>
      <c r="O1856">
        <v>16</v>
      </c>
      <c r="P1856">
        <v>2</v>
      </c>
      <c r="Q1856">
        <v>2</v>
      </c>
      <c r="R1856">
        <v>16</v>
      </c>
      <c r="S1856">
        <v>258.33333333333297</v>
      </c>
      <c r="T1856" s="4">
        <v>51.033334096272803</v>
      </c>
      <c r="U1856">
        <v>1.4699999888738</v>
      </c>
      <c r="V1856">
        <v>0.34766667087872799</v>
      </c>
      <c r="X1856">
        <v>131.69999999999999</v>
      </c>
      <c r="Y1856" s="4">
        <v>0.51859999999999995</v>
      </c>
      <c r="Z1856">
        <v>0.73109999999999997</v>
      </c>
      <c r="AB1856">
        <v>0.59799999999999998</v>
      </c>
      <c r="AC1856">
        <v>11.253</v>
      </c>
      <c r="AD1856">
        <v>1.337</v>
      </c>
      <c r="AE1856">
        <v>1.5080000273883301</v>
      </c>
      <c r="AF1856">
        <v>2.6223700046539302</v>
      </c>
      <c r="AG1856">
        <v>48.216000199317897</v>
      </c>
      <c r="AH1856">
        <v>-31.543568010000001</v>
      </c>
      <c r="AJ1856" s="5">
        <f t="shared" si="57"/>
        <v>31.973474352531717</v>
      </c>
    </row>
    <row r="1857" spans="1:36" x14ac:dyDescent="0.25">
      <c r="A1857" t="s">
        <v>1661</v>
      </c>
      <c r="B1857" t="s">
        <v>1747</v>
      </c>
      <c r="C1857" t="s">
        <v>1932</v>
      </c>
      <c r="D1857" t="str">
        <f t="shared" si="56"/>
        <v>Licania membranacea</v>
      </c>
      <c r="E1857" t="s">
        <v>1961</v>
      </c>
      <c r="F1857" t="s">
        <v>42</v>
      </c>
      <c r="G1857">
        <v>2</v>
      </c>
      <c r="H1857">
        <v>320</v>
      </c>
      <c r="I1857">
        <v>3</v>
      </c>
      <c r="J1857">
        <v>5</v>
      </c>
      <c r="K1857" t="s">
        <v>38</v>
      </c>
      <c r="L1857" t="s">
        <v>1961</v>
      </c>
      <c r="M1857">
        <v>146</v>
      </c>
      <c r="N1857">
        <v>28.4</v>
      </c>
      <c r="O1857">
        <v>28</v>
      </c>
      <c r="P1857">
        <v>3</v>
      </c>
      <c r="Q1857">
        <v>3</v>
      </c>
      <c r="R1857">
        <v>28</v>
      </c>
      <c r="S1857">
        <v>282.23333740234398</v>
      </c>
      <c r="T1857" s="4">
        <v>55.266667683919302</v>
      </c>
      <c r="U1857">
        <v>2.4566666285196899</v>
      </c>
      <c r="V1857">
        <v>0.63033332427342703</v>
      </c>
      <c r="X1857">
        <v>134.80000000000001</v>
      </c>
      <c r="Y1857" s="4">
        <v>0.79139999999999999</v>
      </c>
      <c r="Z1857">
        <v>0.43280000000000002</v>
      </c>
      <c r="AA1857">
        <v>2</v>
      </c>
      <c r="AB1857">
        <v>0.79700000000000004</v>
      </c>
      <c r="AC1857">
        <v>13.4255</v>
      </c>
      <c r="AD1857">
        <v>2.5735000000000001</v>
      </c>
      <c r="AE1857">
        <v>1.5259999781847</v>
      </c>
      <c r="AF1857">
        <v>1.6699399948120099</v>
      </c>
      <c r="AG1857">
        <v>48.855999112129197</v>
      </c>
      <c r="AH1857">
        <v>-33.111116199999998</v>
      </c>
      <c r="AJ1857" s="5">
        <f t="shared" si="57"/>
        <v>32.015727267733872</v>
      </c>
    </row>
    <row r="1858" spans="1:36" x14ac:dyDescent="0.25">
      <c r="A1858" t="s">
        <v>4889</v>
      </c>
      <c r="B1858" t="s">
        <v>5067</v>
      </c>
      <c r="C1858" t="s">
        <v>5112</v>
      </c>
      <c r="D1858" t="str">
        <f t="shared" ref="D1858:D1921" si="58">CONCATENATE(B1858," ",C1858)</f>
        <v>Pouteria egregia</v>
      </c>
      <c r="E1858" t="s">
        <v>5117</v>
      </c>
      <c r="F1858" t="s">
        <v>74</v>
      </c>
      <c r="G1858">
        <v>32</v>
      </c>
      <c r="H1858">
        <v>55</v>
      </c>
      <c r="I1858">
        <v>3</v>
      </c>
      <c r="J1858">
        <v>5</v>
      </c>
      <c r="K1858" t="s">
        <v>38</v>
      </c>
      <c r="L1858" t="s">
        <v>5117</v>
      </c>
      <c r="M1858">
        <v>557</v>
      </c>
      <c r="N1858">
        <v>39.5</v>
      </c>
      <c r="O1858">
        <v>35</v>
      </c>
      <c r="P1858">
        <v>4</v>
      </c>
      <c r="Q1858">
        <v>5</v>
      </c>
      <c r="R1858">
        <v>33</v>
      </c>
      <c r="S1858">
        <v>255.80000305175801</v>
      </c>
      <c r="T1858" s="4">
        <v>58.900000254313099</v>
      </c>
      <c r="U1858">
        <v>0.98666665951410903</v>
      </c>
      <c r="V1858">
        <v>0.21033332745234201</v>
      </c>
      <c r="X1858">
        <v>49.9</v>
      </c>
      <c r="Y1858" s="4">
        <v>0.7</v>
      </c>
      <c r="Z1858">
        <v>0.53</v>
      </c>
      <c r="AA1858">
        <v>10</v>
      </c>
      <c r="AB1858">
        <v>0.73199999999999998</v>
      </c>
      <c r="AC1858">
        <v>11.001099999999999</v>
      </c>
      <c r="AD1858">
        <v>2.9409999999999998</v>
      </c>
      <c r="AE1858">
        <v>1.63599997758865</v>
      </c>
      <c r="AF1858">
        <v>0.45980998873710599</v>
      </c>
      <c r="AG1858">
        <v>52.3919999599457</v>
      </c>
      <c r="AH1858">
        <v>-32.562601450000003</v>
      </c>
      <c r="AJ1858" s="5">
        <f t="shared" ref="AJ1858:AJ1921" si="59">AG1858/AE1858</f>
        <v>32.024450291966296</v>
      </c>
    </row>
    <row r="1859" spans="1:36" x14ac:dyDescent="0.25">
      <c r="A1859" t="s">
        <v>4889</v>
      </c>
      <c r="B1859" t="s">
        <v>5330</v>
      </c>
      <c r="C1859" t="s">
        <v>5331</v>
      </c>
      <c r="D1859" t="str">
        <f t="shared" si="58"/>
        <v>Pradosia cochlearia</v>
      </c>
      <c r="E1859" t="s">
        <v>5336</v>
      </c>
      <c r="F1859" t="s">
        <v>89</v>
      </c>
      <c r="G1859">
        <v>57</v>
      </c>
      <c r="H1859">
        <v>175</v>
      </c>
      <c r="I1859">
        <v>3</v>
      </c>
      <c r="J1859">
        <v>5</v>
      </c>
      <c r="K1859" t="s">
        <v>38</v>
      </c>
      <c r="L1859" t="s">
        <v>5336</v>
      </c>
      <c r="M1859">
        <v>589</v>
      </c>
      <c r="N1859">
        <v>20.7</v>
      </c>
      <c r="O1859">
        <v>20</v>
      </c>
      <c r="P1859">
        <v>3</v>
      </c>
      <c r="Q1859">
        <v>4</v>
      </c>
      <c r="R1859">
        <v>20</v>
      </c>
      <c r="S1859">
        <v>205</v>
      </c>
      <c r="T1859" s="4">
        <v>55.599998474121101</v>
      </c>
      <c r="U1859">
        <v>1.76333332061768</v>
      </c>
      <c r="V1859">
        <v>0.41566665967305499</v>
      </c>
      <c r="X1859">
        <v>101.3</v>
      </c>
      <c r="AE1859">
        <v>1.46</v>
      </c>
      <c r="AF1859">
        <v>-2.0670000000000002</v>
      </c>
      <c r="AG1859">
        <v>46.84</v>
      </c>
      <c r="AH1859">
        <v>-32.83742925</v>
      </c>
      <c r="AJ1859" s="5">
        <f t="shared" si="59"/>
        <v>32.082191780821923</v>
      </c>
    </row>
    <row r="1860" spans="1:36" x14ac:dyDescent="0.25">
      <c r="A1860" t="s">
        <v>1661</v>
      </c>
      <c r="B1860" t="s">
        <v>1747</v>
      </c>
      <c r="C1860" t="s">
        <v>1932</v>
      </c>
      <c r="D1860" t="str">
        <f t="shared" si="58"/>
        <v>Licania membranacea</v>
      </c>
      <c r="E1860" t="s">
        <v>1949</v>
      </c>
      <c r="F1860" t="s">
        <v>40</v>
      </c>
      <c r="G1860">
        <v>30</v>
      </c>
      <c r="H1860">
        <v>74</v>
      </c>
      <c r="I1860">
        <v>3</v>
      </c>
      <c r="J1860">
        <v>5</v>
      </c>
      <c r="K1860" t="s">
        <v>38</v>
      </c>
      <c r="L1860" t="s">
        <v>1949</v>
      </c>
      <c r="M1860">
        <v>146</v>
      </c>
      <c r="N1860">
        <v>26.7</v>
      </c>
      <c r="O1860">
        <v>25</v>
      </c>
      <c r="P1860">
        <v>3</v>
      </c>
      <c r="Q1860">
        <v>3</v>
      </c>
      <c r="R1860">
        <v>20</v>
      </c>
      <c r="S1860">
        <v>253.20000203450499</v>
      </c>
      <c r="T1860" s="4">
        <v>43.533332824707003</v>
      </c>
      <c r="U1860">
        <v>1.7666666507720901</v>
      </c>
      <c r="V1860">
        <v>0.50799999634424797</v>
      </c>
      <c r="X1860">
        <v>107</v>
      </c>
      <c r="Y1860" s="4">
        <v>0.75700000000000001</v>
      </c>
      <c r="Z1860">
        <v>0.56030000000000002</v>
      </c>
      <c r="AB1860">
        <v>0.66300000000000003</v>
      </c>
      <c r="AC1860">
        <v>9.9764999999999997</v>
      </c>
      <c r="AD1860">
        <v>1.7915000000000001</v>
      </c>
      <c r="AE1860">
        <v>1.51699995622039</v>
      </c>
      <c r="AF1860">
        <v>1.29175996780396</v>
      </c>
      <c r="AG1860">
        <v>48.723000288009601</v>
      </c>
      <c r="AH1860">
        <v>-34.049348590000001</v>
      </c>
      <c r="AJ1860" s="5">
        <f t="shared" si="59"/>
        <v>32.117997161584043</v>
      </c>
    </row>
    <row r="1861" spans="1:36" x14ac:dyDescent="0.25">
      <c r="A1861" t="s">
        <v>822</v>
      </c>
      <c r="B1861" t="s">
        <v>1179</v>
      </c>
      <c r="C1861" t="s">
        <v>6356</v>
      </c>
      <c r="D1861" t="str">
        <f t="shared" si="58"/>
        <v>Trattinnickia sp, B1</v>
      </c>
      <c r="E1861" t="s">
        <v>1182</v>
      </c>
      <c r="F1861" t="s">
        <v>37</v>
      </c>
      <c r="G1861">
        <v>74</v>
      </c>
      <c r="H1861">
        <v>11</v>
      </c>
      <c r="I1861">
        <v>3</v>
      </c>
      <c r="J1861">
        <v>4</v>
      </c>
      <c r="K1861" t="s">
        <v>38</v>
      </c>
      <c r="L1861" t="s">
        <v>1182</v>
      </c>
      <c r="M1861">
        <v>83</v>
      </c>
      <c r="N1861">
        <v>21.5</v>
      </c>
      <c r="O1861">
        <v>21</v>
      </c>
      <c r="P1861">
        <v>3</v>
      </c>
      <c r="Q1861">
        <v>3</v>
      </c>
      <c r="R1861">
        <v>21</v>
      </c>
      <c r="S1861">
        <v>308.66666666666703</v>
      </c>
      <c r="T1861" s="4">
        <v>49.533332824707003</v>
      </c>
      <c r="U1861">
        <v>1.92666665712992</v>
      </c>
      <c r="V1861">
        <v>1.7900000015894599</v>
      </c>
      <c r="X1861">
        <v>379.3</v>
      </c>
      <c r="Y1861" s="4">
        <v>0.49</v>
      </c>
      <c r="Z1861">
        <v>0.72</v>
      </c>
      <c r="AA1861">
        <v>8</v>
      </c>
      <c r="AB1861">
        <v>0.41672235727310197</v>
      </c>
      <c r="AC1861">
        <v>11.6012</v>
      </c>
      <c r="AD1861">
        <v>1.3541794300000001</v>
      </c>
      <c r="AE1861">
        <v>1.4969999901950399</v>
      </c>
      <c r="AF1861">
        <v>2.4108901023864702</v>
      </c>
      <c r="AG1861">
        <v>48.118001222610502</v>
      </c>
      <c r="AH1861">
        <v>-31.930477320000001</v>
      </c>
      <c r="AJ1861" s="5">
        <f t="shared" si="59"/>
        <v>32.142953599045342</v>
      </c>
    </row>
    <row r="1862" spans="1:36" x14ac:dyDescent="0.25">
      <c r="A1862" t="s">
        <v>4332</v>
      </c>
      <c r="B1862" t="s">
        <v>122</v>
      </c>
      <c r="C1862" t="s">
        <v>122</v>
      </c>
      <c r="D1862" t="str">
        <f t="shared" si="58"/>
        <v>IND IND</v>
      </c>
      <c r="E1862" t="s">
        <v>4397</v>
      </c>
      <c r="F1862" t="s">
        <v>40</v>
      </c>
      <c r="G1862">
        <v>19</v>
      </c>
      <c r="H1862">
        <v>7</v>
      </c>
      <c r="I1862">
        <v>3</v>
      </c>
      <c r="J1862">
        <v>1</v>
      </c>
      <c r="K1862" t="s">
        <v>270</v>
      </c>
      <c r="L1862" t="s">
        <v>4397</v>
      </c>
      <c r="M1862">
        <v>423</v>
      </c>
      <c r="N1862">
        <v>16.7</v>
      </c>
      <c r="O1862">
        <v>18</v>
      </c>
      <c r="P1862">
        <v>3</v>
      </c>
      <c r="Q1862">
        <v>3</v>
      </c>
      <c r="R1862">
        <v>18</v>
      </c>
      <c r="S1862">
        <v>274.66666666666703</v>
      </c>
      <c r="T1862" s="4">
        <v>39.1666666666667</v>
      </c>
      <c r="U1862">
        <v>1.43666664759318</v>
      </c>
      <c r="V1862">
        <v>0.252333338061969</v>
      </c>
      <c r="Y1862" s="4">
        <v>0.77829999999999999</v>
      </c>
      <c r="Z1862">
        <v>0.51029999999999998</v>
      </c>
      <c r="AB1862">
        <v>0.76300000000000001</v>
      </c>
      <c r="AC1862">
        <v>14.102</v>
      </c>
      <c r="AD1862">
        <v>3.1655000000000002</v>
      </c>
      <c r="AE1862">
        <v>1.5049999579787301</v>
      </c>
      <c r="AF1862">
        <v>6.6569998860359206E-2</v>
      </c>
      <c r="AG1862">
        <v>48.440000414848299</v>
      </c>
      <c r="AH1862">
        <v>-32.907548089999999</v>
      </c>
      <c r="AJ1862" s="5">
        <f t="shared" si="59"/>
        <v>32.186047685944779</v>
      </c>
    </row>
    <row r="1863" spans="1:36" x14ac:dyDescent="0.25">
      <c r="A1863" t="s">
        <v>2783</v>
      </c>
      <c r="B1863" t="s">
        <v>122</v>
      </c>
      <c r="C1863" t="s">
        <v>6386</v>
      </c>
      <c r="D1863" t="str">
        <f t="shared" si="58"/>
        <v>IND sp, B26</v>
      </c>
      <c r="E1863" t="s">
        <v>2935</v>
      </c>
      <c r="F1863" t="s">
        <v>74</v>
      </c>
      <c r="G1863">
        <v>75</v>
      </c>
      <c r="H1863">
        <v>66</v>
      </c>
      <c r="I1863">
        <v>3</v>
      </c>
      <c r="J1863">
        <v>4</v>
      </c>
      <c r="K1863" t="s">
        <v>38</v>
      </c>
      <c r="L1863" t="s">
        <v>2935</v>
      </c>
      <c r="M1863">
        <v>261</v>
      </c>
      <c r="N1863">
        <v>23.5</v>
      </c>
      <c r="P1863">
        <v>3</v>
      </c>
      <c r="Q1863">
        <v>3</v>
      </c>
      <c r="R1863">
        <v>25</v>
      </c>
      <c r="S1863">
        <v>379.43332926432299</v>
      </c>
      <c r="T1863" s="4">
        <v>54.266666412353501</v>
      </c>
      <c r="U1863">
        <v>2.7666666507720898</v>
      </c>
      <c r="V1863">
        <v>1.19633330901464</v>
      </c>
      <c r="X1863">
        <v>287.89999999999998</v>
      </c>
      <c r="Y1863" s="4">
        <v>0.67</v>
      </c>
      <c r="Z1863">
        <v>0.5</v>
      </c>
      <c r="AA1863">
        <v>3</v>
      </c>
      <c r="AB1863">
        <v>0.66700000000000004</v>
      </c>
      <c r="AC1863">
        <v>12.399800000000001</v>
      </c>
      <c r="AD1863">
        <v>2.71</v>
      </c>
      <c r="AE1863">
        <v>1.5830000862479201</v>
      </c>
      <c r="AF1863">
        <v>3.3133299350738499</v>
      </c>
      <c r="AG1863">
        <v>51.014000177383402</v>
      </c>
      <c r="AH1863">
        <v>-32.245323900000002</v>
      </c>
      <c r="AJ1863" s="5">
        <f t="shared" si="59"/>
        <v>32.22615123054004</v>
      </c>
    </row>
    <row r="1864" spans="1:36" x14ac:dyDescent="0.25">
      <c r="A1864" t="s">
        <v>4889</v>
      </c>
      <c r="B1864" t="s">
        <v>4984</v>
      </c>
      <c r="C1864" t="s">
        <v>5054</v>
      </c>
      <c r="D1864" t="str">
        <f t="shared" si="58"/>
        <v>Micropholis venulosa</v>
      </c>
      <c r="E1864" t="s">
        <v>5065</v>
      </c>
      <c r="F1864" t="s">
        <v>116</v>
      </c>
      <c r="G1864">
        <v>173</v>
      </c>
      <c r="H1864">
        <v>96</v>
      </c>
      <c r="I1864">
        <v>3</v>
      </c>
      <c r="J1864">
        <v>5</v>
      </c>
      <c r="K1864" t="s">
        <v>38</v>
      </c>
      <c r="L1864" t="s">
        <v>5065</v>
      </c>
      <c r="M1864">
        <v>547</v>
      </c>
      <c r="N1864">
        <v>15.9</v>
      </c>
      <c r="O1864">
        <v>16</v>
      </c>
      <c r="P1864">
        <v>2</v>
      </c>
      <c r="Q1864">
        <v>2</v>
      </c>
      <c r="R1864">
        <v>15</v>
      </c>
      <c r="S1864">
        <v>199.56666564941401</v>
      </c>
      <c r="T1864" s="4">
        <v>33.600000381469698</v>
      </c>
      <c r="U1864">
        <v>1.06333335240682</v>
      </c>
      <c r="V1864">
        <v>0.15733333428700799</v>
      </c>
      <c r="X1864">
        <v>67.099999999999994</v>
      </c>
      <c r="Y1864" s="4">
        <v>0.56100000000000005</v>
      </c>
      <c r="Z1864">
        <v>0.54649999999999999</v>
      </c>
      <c r="AA1864">
        <v>1</v>
      </c>
      <c r="AB1864">
        <v>0.56000000000000005</v>
      </c>
      <c r="AC1864">
        <v>7.8570000000000002</v>
      </c>
      <c r="AD1864">
        <v>0.79149999999999998</v>
      </c>
      <c r="AE1864">
        <v>1.4809999614953999</v>
      </c>
      <c r="AF1864">
        <v>3.9835999011993399</v>
      </c>
      <c r="AG1864">
        <v>47.727999091148398</v>
      </c>
      <c r="AH1864">
        <v>-33.03395347</v>
      </c>
      <c r="AJ1864" s="5">
        <f t="shared" si="59"/>
        <v>32.226873958157526</v>
      </c>
    </row>
    <row r="1865" spans="1:36" x14ac:dyDescent="0.25">
      <c r="A1865" t="s">
        <v>2320</v>
      </c>
      <c r="B1865" t="s">
        <v>2321</v>
      </c>
      <c r="C1865" t="s">
        <v>2337</v>
      </c>
      <c r="D1865" t="str">
        <f t="shared" si="58"/>
        <v>Sloanea latifolia</v>
      </c>
      <c r="E1865" t="s">
        <v>2338</v>
      </c>
      <c r="F1865" t="s">
        <v>89</v>
      </c>
      <c r="G1865">
        <v>30</v>
      </c>
      <c r="H1865">
        <v>140</v>
      </c>
      <c r="I1865">
        <v>3</v>
      </c>
      <c r="J1865">
        <v>4</v>
      </c>
      <c r="K1865" t="s">
        <v>38</v>
      </c>
      <c r="L1865" t="s">
        <v>2338</v>
      </c>
      <c r="M1865">
        <v>811</v>
      </c>
      <c r="N1865">
        <v>47.1</v>
      </c>
      <c r="O1865">
        <v>18</v>
      </c>
      <c r="P1865">
        <v>4</v>
      </c>
      <c r="Q1865">
        <v>3</v>
      </c>
      <c r="R1865">
        <v>15</v>
      </c>
      <c r="S1865">
        <v>345.13334147135402</v>
      </c>
      <c r="T1865" s="4">
        <v>66.800000508626297</v>
      </c>
      <c r="U1865">
        <v>2.4466667175293</v>
      </c>
      <c r="V1865">
        <v>0.93899999062220296</v>
      </c>
      <c r="X1865">
        <v>200.9</v>
      </c>
      <c r="Y1865" s="4">
        <v>0.78459999999999996</v>
      </c>
      <c r="AA1865">
        <v>2</v>
      </c>
      <c r="AE1865">
        <v>1.48</v>
      </c>
      <c r="AF1865">
        <v>-2.5099999999999998</v>
      </c>
      <c r="AG1865">
        <v>47.76</v>
      </c>
      <c r="AH1865">
        <v>-31.812530209999998</v>
      </c>
      <c r="AJ1865" s="5">
        <f t="shared" si="59"/>
        <v>32.270270270270267</v>
      </c>
    </row>
    <row r="1866" spans="1:36" x14ac:dyDescent="0.25">
      <c r="A1866" t="s">
        <v>2651</v>
      </c>
      <c r="B1866" t="s">
        <v>2688</v>
      </c>
      <c r="C1866" t="s">
        <v>63</v>
      </c>
      <c r="D1866" t="str">
        <f t="shared" si="58"/>
        <v>Poraqueiba guianensis</v>
      </c>
      <c r="E1866" t="s">
        <v>2695</v>
      </c>
      <c r="F1866" t="s">
        <v>37</v>
      </c>
      <c r="G1866">
        <v>15</v>
      </c>
      <c r="H1866">
        <v>93</v>
      </c>
      <c r="I1866">
        <v>3</v>
      </c>
      <c r="J1866">
        <v>5</v>
      </c>
      <c r="K1866" t="s">
        <v>38</v>
      </c>
      <c r="L1866" t="s">
        <v>2695</v>
      </c>
      <c r="M1866">
        <v>239</v>
      </c>
      <c r="N1866">
        <v>27.7</v>
      </c>
      <c r="O1866">
        <v>20</v>
      </c>
      <c r="P1866">
        <v>3</v>
      </c>
      <c r="Q1866">
        <v>3</v>
      </c>
      <c r="R1866">
        <v>20</v>
      </c>
      <c r="S1866">
        <v>215.89999898274701</v>
      </c>
      <c r="T1866" s="4">
        <v>49.300000508626297</v>
      </c>
      <c r="U1866">
        <v>1.7400000095367401</v>
      </c>
      <c r="V1866">
        <v>0.67233333985010801</v>
      </c>
      <c r="X1866">
        <v>254.5</v>
      </c>
      <c r="Y1866" s="4">
        <v>0.71</v>
      </c>
      <c r="Z1866">
        <v>0.5</v>
      </c>
      <c r="AA1866">
        <v>6</v>
      </c>
      <c r="AE1866">
        <v>1.5930000692605999</v>
      </c>
      <c r="AF1866">
        <v>0.98830997943878196</v>
      </c>
      <c r="AG1866">
        <v>51.427000761032097</v>
      </c>
      <c r="AH1866">
        <v>-33.570822839999998</v>
      </c>
      <c r="AJ1866" s="5">
        <f t="shared" si="59"/>
        <v>32.283112696223697</v>
      </c>
    </row>
    <row r="1867" spans="1:36" x14ac:dyDescent="0.25">
      <c r="A1867" t="s">
        <v>2969</v>
      </c>
      <c r="B1867" t="s">
        <v>2999</v>
      </c>
      <c r="C1867" t="s">
        <v>3276</v>
      </c>
      <c r="D1867" t="str">
        <f t="shared" si="58"/>
        <v>Eschweilera sagotiana</v>
      </c>
      <c r="E1867" t="s">
        <v>3316</v>
      </c>
      <c r="F1867" t="s">
        <v>89</v>
      </c>
      <c r="G1867">
        <v>99</v>
      </c>
      <c r="H1867">
        <v>129</v>
      </c>
      <c r="I1867">
        <v>3</v>
      </c>
      <c r="J1867">
        <v>5</v>
      </c>
      <c r="K1867" t="s">
        <v>38</v>
      </c>
      <c r="L1867" t="s">
        <v>3316</v>
      </c>
      <c r="M1867">
        <v>316</v>
      </c>
      <c r="N1867">
        <v>29.3</v>
      </c>
      <c r="O1867">
        <v>24</v>
      </c>
      <c r="P1867">
        <v>3</v>
      </c>
      <c r="Q1867">
        <v>3</v>
      </c>
      <c r="R1867">
        <v>19</v>
      </c>
      <c r="S1867">
        <v>360.56667073567701</v>
      </c>
      <c r="T1867" s="4">
        <v>62.8333333333333</v>
      </c>
      <c r="U1867">
        <v>4.1233334541320801</v>
      </c>
      <c r="V1867">
        <v>1.23833332459132</v>
      </c>
      <c r="X1867">
        <v>199.2</v>
      </c>
      <c r="AE1867">
        <v>1.56</v>
      </c>
      <c r="AF1867">
        <v>1.661</v>
      </c>
      <c r="AG1867">
        <v>50.4</v>
      </c>
      <c r="AH1867">
        <v>-33.496044570000002</v>
      </c>
      <c r="AJ1867" s="5">
        <f t="shared" si="59"/>
        <v>32.307692307692307</v>
      </c>
    </row>
    <row r="1868" spans="1:36" x14ac:dyDescent="0.25">
      <c r="A1868" t="s">
        <v>1499</v>
      </c>
      <c r="B1868" t="s">
        <v>1500</v>
      </c>
      <c r="C1868" t="s">
        <v>1501</v>
      </c>
      <c r="D1868" t="str">
        <f t="shared" si="58"/>
        <v>Caryocar glabrum</v>
      </c>
      <c r="E1868" t="s">
        <v>1510</v>
      </c>
      <c r="F1868" t="s">
        <v>40</v>
      </c>
      <c r="G1868">
        <v>32</v>
      </c>
      <c r="H1868">
        <v>70</v>
      </c>
      <c r="I1868">
        <v>3</v>
      </c>
      <c r="J1868">
        <v>5</v>
      </c>
      <c r="K1868" t="s">
        <v>38</v>
      </c>
      <c r="L1868" t="s">
        <v>1510</v>
      </c>
      <c r="M1868">
        <v>106</v>
      </c>
      <c r="N1868">
        <v>108.2</v>
      </c>
      <c r="O1868">
        <v>36</v>
      </c>
      <c r="P1868">
        <v>5</v>
      </c>
      <c r="Q1868">
        <v>5</v>
      </c>
      <c r="R1868">
        <v>20</v>
      </c>
      <c r="S1868">
        <v>180.96666971842399</v>
      </c>
      <c r="T1868" s="4">
        <v>28.033333460489899</v>
      </c>
      <c r="U1868">
        <v>0.50000000993410698</v>
      </c>
      <c r="V1868">
        <v>0.21733333667119301</v>
      </c>
      <c r="X1868">
        <v>64.5</v>
      </c>
      <c r="AE1868">
        <v>1.5259999781847</v>
      </c>
      <c r="AF1868">
        <v>6.2940001487731906E-2</v>
      </c>
      <c r="AG1868">
        <v>49.320000410079999</v>
      </c>
      <c r="AH1868">
        <v>-29.717805299999998</v>
      </c>
      <c r="AJ1868" s="5">
        <f t="shared" si="59"/>
        <v>32.319791032205721</v>
      </c>
    </row>
    <row r="1869" spans="1:36" x14ac:dyDescent="0.25">
      <c r="A1869" t="s">
        <v>33</v>
      </c>
      <c r="B1869" t="s">
        <v>80</v>
      </c>
      <c r="C1869" t="s">
        <v>81</v>
      </c>
      <c r="D1869" t="str">
        <f t="shared" si="58"/>
        <v>Thyrsodium guianense</v>
      </c>
      <c r="E1869" t="s">
        <v>91</v>
      </c>
      <c r="F1869" t="s">
        <v>89</v>
      </c>
      <c r="G1869">
        <v>76</v>
      </c>
      <c r="H1869">
        <v>180</v>
      </c>
      <c r="I1869">
        <v>3</v>
      </c>
      <c r="J1869">
        <v>5</v>
      </c>
      <c r="K1869" t="s">
        <v>38</v>
      </c>
      <c r="L1869" t="s">
        <v>91</v>
      </c>
      <c r="M1869">
        <v>7</v>
      </c>
      <c r="N1869">
        <v>31.4</v>
      </c>
      <c r="O1869">
        <v>28</v>
      </c>
      <c r="P1869">
        <v>4</v>
      </c>
      <c r="Q1869">
        <v>4</v>
      </c>
      <c r="R1869">
        <v>20</v>
      </c>
      <c r="S1869">
        <v>237.13333129882801</v>
      </c>
      <c r="T1869" s="4">
        <v>68.933334350585895</v>
      </c>
      <c r="U1869">
        <v>2.1066666444142701</v>
      </c>
      <c r="V1869">
        <v>0.86299999554952</v>
      </c>
      <c r="X1869">
        <v>190.5</v>
      </c>
      <c r="Y1869" s="4">
        <v>0.61150000000000004</v>
      </c>
      <c r="AA1869">
        <v>9</v>
      </c>
      <c r="AE1869">
        <v>1.54</v>
      </c>
      <c r="AF1869">
        <v>-2.5950000000000002</v>
      </c>
      <c r="AG1869">
        <v>49.82</v>
      </c>
      <c r="AH1869">
        <v>-31.973092149999999</v>
      </c>
      <c r="AJ1869" s="5">
        <f t="shared" si="59"/>
        <v>32.350649350649348</v>
      </c>
    </row>
    <row r="1870" spans="1:36" x14ac:dyDescent="0.25">
      <c r="A1870" t="s">
        <v>2042</v>
      </c>
      <c r="B1870" t="s">
        <v>2046</v>
      </c>
      <c r="C1870" t="s">
        <v>2047</v>
      </c>
      <c r="D1870" t="str">
        <f t="shared" si="58"/>
        <v>Moronobea coccinea</v>
      </c>
      <c r="E1870" t="s">
        <v>2060</v>
      </c>
      <c r="F1870" t="s">
        <v>89</v>
      </c>
      <c r="G1870">
        <v>98</v>
      </c>
      <c r="H1870">
        <v>140</v>
      </c>
      <c r="I1870">
        <v>3</v>
      </c>
      <c r="J1870">
        <v>5</v>
      </c>
      <c r="K1870" t="s">
        <v>38</v>
      </c>
      <c r="L1870" t="s">
        <v>2060</v>
      </c>
      <c r="M1870">
        <v>159</v>
      </c>
      <c r="N1870">
        <v>11</v>
      </c>
      <c r="O1870">
        <v>13</v>
      </c>
      <c r="P1870">
        <v>2</v>
      </c>
      <c r="Q1870">
        <v>2</v>
      </c>
      <c r="R1870">
        <v>13</v>
      </c>
      <c r="S1870">
        <v>251.76665751139299</v>
      </c>
      <c r="T1870" s="4">
        <v>61.133332570393897</v>
      </c>
      <c r="U1870">
        <v>0.75999999046325695</v>
      </c>
      <c r="V1870">
        <v>9.8666667938232394E-2</v>
      </c>
      <c r="X1870">
        <v>38.299999999999997</v>
      </c>
      <c r="AE1870">
        <v>1.46</v>
      </c>
      <c r="AF1870">
        <v>-0.46700000000000003</v>
      </c>
      <c r="AG1870">
        <v>47.28</v>
      </c>
      <c r="AH1870">
        <v>-33.74082275</v>
      </c>
      <c r="AJ1870" s="5">
        <f t="shared" si="59"/>
        <v>32.38356164383562</v>
      </c>
    </row>
    <row r="1871" spans="1:36" x14ac:dyDescent="0.25">
      <c r="A1871" t="s">
        <v>1661</v>
      </c>
      <c r="B1871" t="s">
        <v>1662</v>
      </c>
      <c r="C1871" t="s">
        <v>1677</v>
      </c>
      <c r="D1871" t="str">
        <f t="shared" si="58"/>
        <v>Couepia caryophylloides</v>
      </c>
      <c r="E1871" t="s">
        <v>1684</v>
      </c>
      <c r="F1871" t="s">
        <v>42</v>
      </c>
      <c r="G1871">
        <v>51</v>
      </c>
      <c r="H1871">
        <v>359</v>
      </c>
      <c r="I1871">
        <v>3</v>
      </c>
      <c r="J1871">
        <v>4</v>
      </c>
      <c r="K1871" t="s">
        <v>38</v>
      </c>
      <c r="L1871" t="s">
        <v>1684</v>
      </c>
      <c r="M1871">
        <v>118</v>
      </c>
      <c r="N1871">
        <v>45.3</v>
      </c>
      <c r="O1871">
        <v>33</v>
      </c>
      <c r="P1871">
        <v>4</v>
      </c>
      <c r="Q1871">
        <v>4</v>
      </c>
      <c r="R1871">
        <v>33</v>
      </c>
      <c r="S1871">
        <v>243.53333536783899</v>
      </c>
      <c r="T1871" s="4">
        <v>47.733332316080698</v>
      </c>
      <c r="U1871">
        <v>2.2900000413258899</v>
      </c>
      <c r="V1871">
        <v>0.71900000174840295</v>
      </c>
      <c r="X1871">
        <v>148.69999999999999</v>
      </c>
      <c r="Y1871" s="4">
        <v>0.79269999999999996</v>
      </c>
      <c r="Z1871">
        <v>0.439</v>
      </c>
      <c r="AA1871">
        <v>8</v>
      </c>
      <c r="AB1871">
        <v>0.72599999999999998</v>
      </c>
      <c r="AC1871">
        <v>13.3</v>
      </c>
      <c r="AD1871">
        <v>4.6959999999999997</v>
      </c>
      <c r="AE1871">
        <v>1.5739999711513499</v>
      </c>
      <c r="AF1871">
        <v>2.5162699222564702</v>
      </c>
      <c r="AG1871">
        <v>50.985997915267902</v>
      </c>
      <c r="AH1871">
        <v>-30.982040420000001</v>
      </c>
      <c r="AJ1871" s="5">
        <f t="shared" si="59"/>
        <v>32.392629510642649</v>
      </c>
    </row>
    <row r="1872" spans="1:36" x14ac:dyDescent="0.25">
      <c r="A1872" t="s">
        <v>5395</v>
      </c>
      <c r="B1872" t="s">
        <v>5396</v>
      </c>
      <c r="C1872" t="s">
        <v>2483</v>
      </c>
      <c r="D1872" t="str">
        <f t="shared" si="58"/>
        <v>Sterculia speciosa</v>
      </c>
      <c r="E1872" t="s">
        <v>5452</v>
      </c>
      <c r="F1872" t="s">
        <v>42</v>
      </c>
      <c r="G1872">
        <v>12</v>
      </c>
      <c r="H1872">
        <v>354</v>
      </c>
      <c r="I1872">
        <v>1</v>
      </c>
      <c r="J1872">
        <v>5</v>
      </c>
      <c r="K1872" t="s">
        <v>38</v>
      </c>
      <c r="L1872" t="s">
        <v>5452</v>
      </c>
      <c r="M1872">
        <v>599</v>
      </c>
      <c r="N1872">
        <v>11.5</v>
      </c>
      <c r="O1872">
        <v>15</v>
      </c>
      <c r="P1872">
        <v>1</v>
      </c>
      <c r="Q1872">
        <v>3</v>
      </c>
      <c r="R1872">
        <v>12</v>
      </c>
      <c r="S1872">
        <v>265.29998779296898</v>
      </c>
      <c r="T1872" s="4">
        <v>46.900001525878899</v>
      </c>
      <c r="U1872">
        <v>2.4000000953674299</v>
      </c>
      <c r="V1872">
        <v>7.3099999427795401</v>
      </c>
      <c r="X1872">
        <v>862</v>
      </c>
      <c r="AB1872">
        <v>0.47399999999999998</v>
      </c>
      <c r="AE1872">
        <v>1.6550000756979</v>
      </c>
      <c r="AF1872">
        <v>0.33175998926162698</v>
      </c>
      <c r="AG1872">
        <v>53.628998994827299</v>
      </c>
      <c r="AH1872">
        <v>-33.513420070000002</v>
      </c>
      <c r="AJ1872" s="5">
        <f t="shared" si="59"/>
        <v>32.404227517761527</v>
      </c>
    </row>
    <row r="1873" spans="1:36" x14ac:dyDescent="0.25">
      <c r="A1873" t="s">
        <v>1606</v>
      </c>
      <c r="B1873" t="s">
        <v>1633</v>
      </c>
      <c r="C1873" t="s">
        <v>1643</v>
      </c>
      <c r="D1873" t="str">
        <f t="shared" si="58"/>
        <v>Maytenus oblongata</v>
      </c>
      <c r="E1873" t="s">
        <v>1646</v>
      </c>
      <c r="F1873" t="s">
        <v>89</v>
      </c>
      <c r="G1873">
        <v>9</v>
      </c>
      <c r="H1873">
        <v>197</v>
      </c>
      <c r="I1873">
        <v>3</v>
      </c>
      <c r="J1873">
        <v>4</v>
      </c>
      <c r="K1873" t="s">
        <v>38</v>
      </c>
      <c r="L1873" t="s">
        <v>1646</v>
      </c>
      <c r="M1873">
        <v>114</v>
      </c>
      <c r="N1873">
        <v>15.3</v>
      </c>
      <c r="O1873">
        <v>17</v>
      </c>
      <c r="P1873">
        <v>3</v>
      </c>
      <c r="Q1873">
        <v>2</v>
      </c>
      <c r="R1873">
        <v>11</v>
      </c>
      <c r="S1873">
        <v>330.23333740234398</v>
      </c>
      <c r="T1873" s="4">
        <v>77.366668701171903</v>
      </c>
      <c r="U1873">
        <v>3.0533332824707</v>
      </c>
      <c r="V1873">
        <v>1.8389999469121301</v>
      </c>
      <c r="X1873">
        <v>291.8</v>
      </c>
      <c r="Y1873" s="4">
        <v>0.78210000000000002</v>
      </c>
      <c r="AA1873">
        <v>6</v>
      </c>
      <c r="AE1873">
        <v>1.56</v>
      </c>
      <c r="AF1873">
        <v>2.3069999999999999</v>
      </c>
      <c r="AG1873">
        <v>50.6</v>
      </c>
      <c r="AH1873">
        <v>-33.718245879999998</v>
      </c>
      <c r="AJ1873" s="5">
        <f t="shared" si="59"/>
        <v>32.435897435897438</v>
      </c>
    </row>
    <row r="1874" spans="1:36" x14ac:dyDescent="0.25">
      <c r="A1874" t="s">
        <v>4889</v>
      </c>
      <c r="B1874" t="s">
        <v>5067</v>
      </c>
      <c r="C1874" t="s">
        <v>63</v>
      </c>
      <c r="D1874" t="str">
        <f t="shared" si="58"/>
        <v>Pouteria guianensis</v>
      </c>
      <c r="E1874" t="s">
        <v>5202</v>
      </c>
      <c r="F1874" t="s">
        <v>74</v>
      </c>
      <c r="G1874">
        <v>93</v>
      </c>
      <c r="H1874">
        <v>62</v>
      </c>
      <c r="I1874">
        <v>3</v>
      </c>
      <c r="J1874">
        <v>5</v>
      </c>
      <c r="K1874" t="s">
        <v>38</v>
      </c>
      <c r="L1874" t="s">
        <v>5202</v>
      </c>
      <c r="M1874">
        <v>561</v>
      </c>
      <c r="N1874">
        <v>23.9</v>
      </c>
      <c r="O1874">
        <v>20</v>
      </c>
      <c r="P1874">
        <v>3</v>
      </c>
      <c r="Q1874">
        <v>3</v>
      </c>
      <c r="R1874">
        <v>20</v>
      </c>
      <c r="S1874">
        <v>297</v>
      </c>
      <c r="T1874" s="4">
        <v>60.299999237060497</v>
      </c>
      <c r="U1874">
        <v>1.9033333063125599</v>
      </c>
      <c r="V1874">
        <v>0.71999998887380001</v>
      </c>
      <c r="X1874">
        <v>138.9</v>
      </c>
      <c r="AA1874">
        <v>4</v>
      </c>
      <c r="AE1874">
        <v>1.6030000522732699</v>
      </c>
      <c r="AF1874">
        <v>1.9565399885177599</v>
      </c>
      <c r="AG1874">
        <v>52.021998167037999</v>
      </c>
      <c r="AH1874">
        <v>-33.385595010000003</v>
      </c>
      <c r="AJ1874" s="5">
        <f t="shared" si="59"/>
        <v>32.452898609244464</v>
      </c>
    </row>
    <row r="1875" spans="1:36" x14ac:dyDescent="0.25">
      <c r="A1875" t="s">
        <v>2783</v>
      </c>
      <c r="B1875" t="s">
        <v>2828</v>
      </c>
      <c r="C1875" t="s">
        <v>2843</v>
      </c>
      <c r="D1875" t="str">
        <f t="shared" si="58"/>
        <v>Ocotea indirectinervia</v>
      </c>
      <c r="E1875" t="s">
        <v>2844</v>
      </c>
      <c r="F1875" t="s">
        <v>42</v>
      </c>
      <c r="G1875">
        <v>65</v>
      </c>
      <c r="H1875">
        <v>393</v>
      </c>
      <c r="I1875">
        <v>3</v>
      </c>
      <c r="J1875">
        <v>4</v>
      </c>
      <c r="K1875" t="s">
        <v>38</v>
      </c>
      <c r="L1875" t="s">
        <v>2844</v>
      </c>
      <c r="M1875">
        <v>289</v>
      </c>
      <c r="N1875">
        <v>15.9</v>
      </c>
      <c r="O1875">
        <v>16</v>
      </c>
      <c r="P1875">
        <v>3</v>
      </c>
      <c r="Q1875">
        <v>3</v>
      </c>
      <c r="R1875">
        <v>16</v>
      </c>
      <c r="S1875">
        <v>305.66666666666703</v>
      </c>
      <c r="T1875" s="4">
        <v>72.266665140787794</v>
      </c>
      <c r="U1875">
        <v>3.5433333714803101</v>
      </c>
      <c r="V1875">
        <v>1.0833333333333299</v>
      </c>
      <c r="X1875">
        <v>175</v>
      </c>
      <c r="Y1875" s="4">
        <v>0.52400000000000002</v>
      </c>
      <c r="Z1875">
        <v>0.46289999999999998</v>
      </c>
      <c r="AA1875">
        <v>3</v>
      </c>
      <c r="AB1875">
        <v>0.61399999999999999</v>
      </c>
      <c r="AC1875">
        <v>13.19</v>
      </c>
      <c r="AD1875">
        <v>1.9715</v>
      </c>
      <c r="AE1875">
        <v>1.54999997466803</v>
      </c>
      <c r="AF1875">
        <v>1.5957000255584699</v>
      </c>
      <c r="AG1875">
        <v>50.309997797012301</v>
      </c>
      <c r="AH1875">
        <v>-34.591980249999999</v>
      </c>
      <c r="AJ1875" s="5">
        <f t="shared" si="59"/>
        <v>32.458063625315482</v>
      </c>
    </row>
    <row r="1876" spans="1:36" x14ac:dyDescent="0.25">
      <c r="A1876" t="s">
        <v>4889</v>
      </c>
      <c r="B1876" t="s">
        <v>5067</v>
      </c>
      <c r="C1876" t="s">
        <v>5085</v>
      </c>
      <c r="D1876" t="str">
        <f t="shared" si="58"/>
        <v>Pouteria cladantha</v>
      </c>
      <c r="E1876" t="s">
        <v>5088</v>
      </c>
      <c r="F1876" t="s">
        <v>42</v>
      </c>
      <c r="G1876">
        <v>54</v>
      </c>
      <c r="H1876">
        <v>304</v>
      </c>
      <c r="I1876">
        <v>3</v>
      </c>
      <c r="J1876">
        <v>5</v>
      </c>
      <c r="K1876" t="s">
        <v>38</v>
      </c>
      <c r="L1876" t="s">
        <v>5088</v>
      </c>
      <c r="M1876">
        <v>802</v>
      </c>
      <c r="N1876">
        <v>27.1</v>
      </c>
      <c r="O1876">
        <v>23</v>
      </c>
      <c r="P1876">
        <v>3</v>
      </c>
      <c r="Q1876">
        <v>3</v>
      </c>
      <c r="R1876">
        <v>22</v>
      </c>
      <c r="S1876">
        <v>225.13333129882801</v>
      </c>
      <c r="T1876" s="4">
        <v>53.600001017252602</v>
      </c>
      <c r="U1876">
        <v>0.86666667461395297</v>
      </c>
      <c r="V1876">
        <v>0.38233333826065102</v>
      </c>
      <c r="X1876">
        <v>112.8</v>
      </c>
      <c r="Y1876" s="4">
        <v>0.82750000000000001</v>
      </c>
      <c r="Z1876">
        <v>0.40810000000000002</v>
      </c>
      <c r="AA1876">
        <v>3</v>
      </c>
      <c r="AB1876">
        <v>0.83899999999999997</v>
      </c>
      <c r="AC1876">
        <v>13.95</v>
      </c>
      <c r="AD1876">
        <v>3.069</v>
      </c>
      <c r="AE1876">
        <v>1.5100000426173199</v>
      </c>
      <c r="AF1876">
        <v>0.28845000267028797</v>
      </c>
      <c r="AG1876">
        <v>49.031001329421997</v>
      </c>
      <c r="AH1876">
        <v>-33.165730459999999</v>
      </c>
      <c r="AJ1876" s="5">
        <f t="shared" si="59"/>
        <v>32.470860891126442</v>
      </c>
    </row>
    <row r="1877" spans="1:36" x14ac:dyDescent="0.25">
      <c r="A1877" t="s">
        <v>3692</v>
      </c>
      <c r="B1877" t="s">
        <v>3693</v>
      </c>
      <c r="C1877" t="s">
        <v>2587</v>
      </c>
      <c r="D1877" t="str">
        <f t="shared" si="58"/>
        <v>Carapa procera</v>
      </c>
      <c r="E1877" t="s">
        <v>3719</v>
      </c>
      <c r="F1877" t="s">
        <v>116</v>
      </c>
      <c r="G1877">
        <v>175</v>
      </c>
      <c r="H1877">
        <v>47</v>
      </c>
      <c r="I1877">
        <v>3</v>
      </c>
      <c r="J1877">
        <v>5</v>
      </c>
      <c r="K1877" t="s">
        <v>38</v>
      </c>
      <c r="L1877" t="s">
        <v>3719</v>
      </c>
      <c r="M1877">
        <v>341</v>
      </c>
      <c r="N1877">
        <v>13.5</v>
      </c>
      <c r="O1877">
        <v>10</v>
      </c>
      <c r="P1877">
        <v>2</v>
      </c>
      <c r="Q1877">
        <v>2</v>
      </c>
      <c r="R1877">
        <v>8</v>
      </c>
      <c r="S1877">
        <v>215.10000101725299</v>
      </c>
      <c r="T1877" s="4">
        <v>31.466665903727201</v>
      </c>
      <c r="U1877">
        <v>2.9066666762034101</v>
      </c>
      <c r="V1877">
        <v>1.39899998903275</v>
      </c>
      <c r="X1877">
        <v>709.4</v>
      </c>
      <c r="Y1877" s="4">
        <v>0.55600000000000005</v>
      </c>
      <c r="Z1877">
        <v>0.64880000000000004</v>
      </c>
      <c r="AA1877">
        <v>3</v>
      </c>
      <c r="AB1877">
        <v>0.496</v>
      </c>
      <c r="AC1877">
        <v>10.79</v>
      </c>
      <c r="AD1877">
        <v>2.2170000000000001</v>
      </c>
      <c r="AE1877">
        <v>1.3670000247657299</v>
      </c>
      <c r="AF1877">
        <v>3.4565000534057599</v>
      </c>
      <c r="AG1877">
        <v>44.416999816894503</v>
      </c>
      <c r="AH1877">
        <v>-31.074179560000001</v>
      </c>
      <c r="AJ1877" s="5">
        <f t="shared" si="59"/>
        <v>32.492318223993067</v>
      </c>
    </row>
    <row r="1878" spans="1:36" x14ac:dyDescent="0.25">
      <c r="A1878" t="s">
        <v>822</v>
      </c>
      <c r="B1878" t="s">
        <v>849</v>
      </c>
      <c r="C1878" t="s">
        <v>1117</v>
      </c>
      <c r="D1878" t="str">
        <f t="shared" si="58"/>
        <v>Protium subserratum</v>
      </c>
      <c r="E1878" t="s">
        <v>1123</v>
      </c>
      <c r="F1878" t="s">
        <v>89</v>
      </c>
      <c r="G1878">
        <v>26</v>
      </c>
      <c r="H1878">
        <v>145</v>
      </c>
      <c r="I1878">
        <v>3</v>
      </c>
      <c r="J1878">
        <v>5</v>
      </c>
      <c r="K1878" t="s">
        <v>38</v>
      </c>
      <c r="L1878" t="s">
        <v>1123</v>
      </c>
      <c r="M1878">
        <v>78</v>
      </c>
      <c r="N1878">
        <v>25.1</v>
      </c>
      <c r="O1878">
        <v>16</v>
      </c>
      <c r="S1878">
        <v>222.56666564941401</v>
      </c>
      <c r="T1878" s="4">
        <v>56.433334350585902</v>
      </c>
      <c r="U1878">
        <v>1.3066666920979799</v>
      </c>
      <c r="V1878">
        <v>0.47733333706855802</v>
      </c>
      <c r="X1878">
        <v>139.1</v>
      </c>
      <c r="Y1878" s="4">
        <v>0.53820000000000001</v>
      </c>
      <c r="AA1878">
        <v>4</v>
      </c>
      <c r="AE1878">
        <v>1.37</v>
      </c>
      <c r="AF1878">
        <v>-1.542</v>
      </c>
      <c r="AG1878">
        <v>44.53</v>
      </c>
      <c r="AH1878">
        <v>-33.38032905</v>
      </c>
      <c r="AJ1878" s="5">
        <f t="shared" si="59"/>
        <v>32.503649635036496</v>
      </c>
    </row>
    <row r="1879" spans="1:36" x14ac:dyDescent="0.25">
      <c r="A1879" t="s">
        <v>1661</v>
      </c>
      <c r="B1879" t="s">
        <v>1747</v>
      </c>
      <c r="C1879" t="s">
        <v>1748</v>
      </c>
      <c r="D1879" t="str">
        <f t="shared" si="58"/>
        <v>Licania alba</v>
      </c>
      <c r="E1879" t="s">
        <v>1778</v>
      </c>
      <c r="F1879" t="s">
        <v>89</v>
      </c>
      <c r="G1879">
        <v>23</v>
      </c>
      <c r="H1879">
        <v>182</v>
      </c>
      <c r="I1879">
        <v>3</v>
      </c>
      <c r="J1879">
        <v>5</v>
      </c>
      <c r="K1879" t="s">
        <v>38</v>
      </c>
      <c r="L1879" t="s">
        <v>1778</v>
      </c>
      <c r="M1879">
        <v>134</v>
      </c>
      <c r="N1879">
        <v>39</v>
      </c>
      <c r="O1879">
        <v>23</v>
      </c>
      <c r="P1879">
        <v>5</v>
      </c>
      <c r="Q1879">
        <v>1</v>
      </c>
      <c r="R1879">
        <v>2</v>
      </c>
      <c r="S1879">
        <v>276.66666666666703</v>
      </c>
      <c r="T1879" s="4">
        <v>44.933333079020201</v>
      </c>
      <c r="U1879">
        <v>2.6199999650319401</v>
      </c>
      <c r="V1879">
        <v>1.3303333123525001</v>
      </c>
      <c r="X1879">
        <v>416.3</v>
      </c>
      <c r="Y1879" s="4">
        <v>0.71240000000000003</v>
      </c>
      <c r="AA1879">
        <v>11</v>
      </c>
      <c r="AE1879">
        <v>1.44</v>
      </c>
      <c r="AF1879">
        <v>2.1999999999999999E-2</v>
      </c>
      <c r="AG1879">
        <v>46.84</v>
      </c>
      <c r="AH1879">
        <v>-31.848694330000001</v>
      </c>
      <c r="AJ1879" s="5">
        <f t="shared" si="59"/>
        <v>32.527777777777779</v>
      </c>
    </row>
    <row r="1880" spans="1:36" x14ac:dyDescent="0.25">
      <c r="A1880" t="s">
        <v>1661</v>
      </c>
      <c r="B1880" t="s">
        <v>1662</v>
      </c>
      <c r="C1880" t="s">
        <v>63</v>
      </c>
      <c r="D1880" t="str">
        <f t="shared" si="58"/>
        <v>Couepia guianensis</v>
      </c>
      <c r="E1880" t="s">
        <v>1687</v>
      </c>
      <c r="F1880" t="s">
        <v>74</v>
      </c>
      <c r="G1880">
        <v>2</v>
      </c>
      <c r="H1880">
        <v>1</v>
      </c>
      <c r="I1880">
        <v>3</v>
      </c>
      <c r="J1880">
        <v>5</v>
      </c>
      <c r="K1880" t="s">
        <v>38</v>
      </c>
      <c r="L1880" t="s">
        <v>1687</v>
      </c>
      <c r="M1880">
        <v>119</v>
      </c>
      <c r="N1880">
        <v>35.799999999999997</v>
      </c>
      <c r="O1880">
        <v>30</v>
      </c>
      <c r="P1880">
        <v>4</v>
      </c>
      <c r="Q1880">
        <v>4</v>
      </c>
      <c r="R1880">
        <v>30</v>
      </c>
      <c r="S1880">
        <v>258.46666971842501</v>
      </c>
      <c r="T1880" s="4">
        <v>51.900000254313099</v>
      </c>
      <c r="U1880">
        <v>1.9900000095367401</v>
      </c>
      <c r="V1880">
        <v>0.359000007311503</v>
      </c>
      <c r="X1880">
        <v>88.2</v>
      </c>
      <c r="Y1880" s="4">
        <v>0.74</v>
      </c>
      <c r="Z1880">
        <v>0.52</v>
      </c>
      <c r="AA1880">
        <v>7</v>
      </c>
      <c r="AB1880">
        <v>0.71299999999999997</v>
      </c>
      <c r="AC1880">
        <v>5.60954</v>
      </c>
      <c r="AD1880">
        <v>1.744</v>
      </c>
      <c r="AE1880">
        <v>1.5860000625252699</v>
      </c>
      <c r="AF1880">
        <v>3.2709200382232702</v>
      </c>
      <c r="AG1880">
        <v>51.608002185821498</v>
      </c>
      <c r="AH1880">
        <v>-32.545860519999998</v>
      </c>
      <c r="AJ1880" s="5">
        <f t="shared" si="59"/>
        <v>32.539722667885599</v>
      </c>
    </row>
    <row r="1881" spans="1:36" x14ac:dyDescent="0.25">
      <c r="A1881" t="s">
        <v>2209</v>
      </c>
      <c r="B1881" t="s">
        <v>2210</v>
      </c>
      <c r="C1881" t="s">
        <v>63</v>
      </c>
      <c r="D1881" t="str">
        <f t="shared" si="58"/>
        <v>Buchenavia guianensis</v>
      </c>
      <c r="E1881" t="s">
        <v>2217</v>
      </c>
      <c r="F1881" t="s">
        <v>116</v>
      </c>
      <c r="G1881">
        <v>105</v>
      </c>
      <c r="H1881">
        <v>39</v>
      </c>
      <c r="I1881">
        <v>3</v>
      </c>
      <c r="J1881">
        <v>5</v>
      </c>
      <c r="K1881" t="s">
        <v>38</v>
      </c>
      <c r="L1881" t="s">
        <v>2217</v>
      </c>
      <c r="M1881">
        <v>178</v>
      </c>
      <c r="N1881">
        <v>53.1</v>
      </c>
      <c r="O1881">
        <v>28</v>
      </c>
      <c r="P1881">
        <v>5</v>
      </c>
      <c r="Q1881">
        <v>4</v>
      </c>
      <c r="R1881">
        <v>28</v>
      </c>
      <c r="S1881">
        <v>320.36667887369799</v>
      </c>
      <c r="T1881" s="4">
        <v>63.133332570393897</v>
      </c>
      <c r="U1881">
        <v>3.3266665935516402</v>
      </c>
      <c r="V1881">
        <v>0.98166666428248095</v>
      </c>
      <c r="X1881">
        <v>179.9</v>
      </c>
      <c r="Y1881" s="4">
        <v>0.71350000000000002</v>
      </c>
      <c r="Z1881">
        <v>0.65110000000000001</v>
      </c>
      <c r="AA1881">
        <v>4</v>
      </c>
      <c r="AB1881">
        <v>0.72299999999999998</v>
      </c>
      <c r="AC1881">
        <v>9.9444999999999997</v>
      </c>
      <c r="AD1881">
        <v>2.1280000000000001</v>
      </c>
      <c r="AE1881">
        <v>1.46500002592802</v>
      </c>
      <c r="AF1881">
        <v>3.9488101005554199</v>
      </c>
      <c r="AG1881">
        <v>47.745999693870502</v>
      </c>
      <c r="AH1881">
        <v>-30.40251486</v>
      </c>
      <c r="AJ1881" s="5">
        <f t="shared" si="59"/>
        <v>32.591125494093617</v>
      </c>
    </row>
    <row r="1882" spans="1:36" x14ac:dyDescent="0.25">
      <c r="A1882" t="s">
        <v>1661</v>
      </c>
      <c r="B1882" t="s">
        <v>1747</v>
      </c>
      <c r="C1882" t="s">
        <v>1997</v>
      </c>
      <c r="D1882" t="str">
        <f t="shared" si="58"/>
        <v>Licania ovalifolia</v>
      </c>
      <c r="E1882" t="s">
        <v>1998</v>
      </c>
      <c r="F1882" t="s">
        <v>74</v>
      </c>
      <c r="G1882">
        <v>59</v>
      </c>
      <c r="H1882">
        <v>76</v>
      </c>
      <c r="I1882">
        <v>3</v>
      </c>
      <c r="J1882">
        <v>5</v>
      </c>
      <c r="K1882" t="s">
        <v>38</v>
      </c>
      <c r="L1882" t="s">
        <v>1998</v>
      </c>
      <c r="M1882">
        <v>149</v>
      </c>
      <c r="N1882">
        <v>58.9</v>
      </c>
      <c r="P1882">
        <v>5</v>
      </c>
      <c r="Q1882">
        <v>5</v>
      </c>
      <c r="R1882">
        <v>35</v>
      </c>
      <c r="S1882">
        <v>543</v>
      </c>
      <c r="T1882" s="4">
        <v>70.466667175292997</v>
      </c>
      <c r="U1882">
        <v>3.3400000731150299</v>
      </c>
      <c r="V1882">
        <v>0.66600002845128403</v>
      </c>
      <c r="X1882">
        <v>88.3</v>
      </c>
      <c r="Y1882" s="4">
        <v>0.69</v>
      </c>
      <c r="Z1882">
        <v>0.6</v>
      </c>
      <c r="AA1882">
        <v>10</v>
      </c>
      <c r="AB1882">
        <v>0.59799999999999998</v>
      </c>
      <c r="AC1882">
        <v>10.129799999999999</v>
      </c>
      <c r="AD1882">
        <v>2.8959999999999999</v>
      </c>
      <c r="AE1882">
        <v>1.4519999735057401</v>
      </c>
      <c r="AF1882">
        <v>3.7332699298858598</v>
      </c>
      <c r="AG1882">
        <v>47.347000241279602</v>
      </c>
      <c r="AH1882">
        <v>-31.58856484</v>
      </c>
      <c r="AJ1882" s="5">
        <f t="shared" si="59"/>
        <v>32.608127482925489</v>
      </c>
    </row>
    <row r="1883" spans="1:36" x14ac:dyDescent="0.25">
      <c r="A1883" t="s">
        <v>1187</v>
      </c>
      <c r="B1883" t="s">
        <v>1280</v>
      </c>
      <c r="C1883" t="s">
        <v>1363</v>
      </c>
      <c r="D1883" t="str">
        <f t="shared" si="58"/>
        <v>Eperua grandiflora</v>
      </c>
      <c r="E1883" t="s">
        <v>1381</v>
      </c>
      <c r="F1883" t="s">
        <v>89</v>
      </c>
      <c r="G1883">
        <v>73</v>
      </c>
      <c r="H1883">
        <v>184</v>
      </c>
      <c r="I1883">
        <v>3</v>
      </c>
      <c r="J1883">
        <v>5</v>
      </c>
      <c r="K1883" t="s">
        <v>38</v>
      </c>
      <c r="L1883" t="s">
        <v>1381</v>
      </c>
      <c r="M1883">
        <v>90</v>
      </c>
      <c r="N1883">
        <v>18.100000000000001</v>
      </c>
      <c r="O1883">
        <v>15</v>
      </c>
      <c r="P1883">
        <v>3</v>
      </c>
      <c r="Q1883">
        <v>3</v>
      </c>
      <c r="R1883">
        <v>15</v>
      </c>
      <c r="S1883">
        <v>252</v>
      </c>
      <c r="T1883" s="4">
        <v>52.033334096272803</v>
      </c>
      <c r="U1883">
        <v>2.3633333047231</v>
      </c>
      <c r="V1883">
        <v>0.30233333508173599</v>
      </c>
      <c r="X1883">
        <v>89.2</v>
      </c>
      <c r="AE1883">
        <v>1.54</v>
      </c>
      <c r="AF1883">
        <v>-0.83799999999999997</v>
      </c>
      <c r="AG1883">
        <v>50.23</v>
      </c>
      <c r="AH1883">
        <v>-30.623871520000002</v>
      </c>
      <c r="AJ1883" s="5">
        <f t="shared" si="59"/>
        <v>32.616883116883116</v>
      </c>
    </row>
    <row r="1884" spans="1:36" x14ac:dyDescent="0.25">
      <c r="A1884" t="s">
        <v>1187</v>
      </c>
      <c r="B1884" t="s">
        <v>1280</v>
      </c>
      <c r="C1884" t="s">
        <v>1281</v>
      </c>
      <c r="D1884" t="str">
        <f t="shared" si="58"/>
        <v>Eperua falcata</v>
      </c>
      <c r="E1884" t="s">
        <v>1360</v>
      </c>
      <c r="F1884" t="s">
        <v>89</v>
      </c>
      <c r="G1884">
        <v>93</v>
      </c>
      <c r="H1884">
        <v>151</v>
      </c>
      <c r="I1884">
        <v>3</v>
      </c>
      <c r="J1884">
        <v>5</v>
      </c>
      <c r="K1884" t="s">
        <v>38</v>
      </c>
      <c r="L1884" t="s">
        <v>1360</v>
      </c>
      <c r="M1884">
        <v>89</v>
      </c>
      <c r="N1884">
        <v>35</v>
      </c>
      <c r="O1884">
        <v>27</v>
      </c>
      <c r="P1884">
        <v>4</v>
      </c>
      <c r="Q1884">
        <v>2</v>
      </c>
      <c r="R1884">
        <v>10</v>
      </c>
      <c r="S1884">
        <v>171.69999694824199</v>
      </c>
      <c r="T1884" s="4">
        <v>37.699999491373703</v>
      </c>
      <c r="U1884">
        <v>1.32333334287008</v>
      </c>
      <c r="V1884">
        <v>0.200333327054977</v>
      </c>
      <c r="X1884">
        <v>83.4</v>
      </c>
      <c r="AE1884">
        <v>1.48</v>
      </c>
      <c r="AF1884">
        <v>-0.77500000000000002</v>
      </c>
      <c r="AG1884">
        <v>48.31</v>
      </c>
      <c r="AH1884">
        <v>-28.627240050000001</v>
      </c>
      <c r="AJ1884" s="5">
        <f t="shared" si="59"/>
        <v>32.641891891891895</v>
      </c>
    </row>
    <row r="1885" spans="1:36" x14ac:dyDescent="0.25">
      <c r="A1885" t="s">
        <v>2229</v>
      </c>
      <c r="B1885" t="s">
        <v>2230</v>
      </c>
      <c r="C1885" t="s">
        <v>2236</v>
      </c>
      <c r="D1885" t="str">
        <f t="shared" si="58"/>
        <v>Tapura capitulifera</v>
      </c>
      <c r="E1885" t="s">
        <v>2245</v>
      </c>
      <c r="F1885" t="s">
        <v>89</v>
      </c>
      <c r="G1885">
        <v>48</v>
      </c>
      <c r="H1885">
        <v>130</v>
      </c>
      <c r="I1885">
        <v>3</v>
      </c>
      <c r="J1885">
        <v>5</v>
      </c>
      <c r="K1885" t="s">
        <v>38</v>
      </c>
      <c r="L1885" t="s">
        <v>2245</v>
      </c>
      <c r="M1885">
        <v>183</v>
      </c>
      <c r="N1885">
        <v>14.2</v>
      </c>
      <c r="O1885">
        <v>14</v>
      </c>
      <c r="P1885">
        <v>2</v>
      </c>
      <c r="Q1885">
        <v>2</v>
      </c>
      <c r="R1885">
        <v>14</v>
      </c>
      <c r="S1885">
        <v>361.33333333333297</v>
      </c>
      <c r="T1885" s="4">
        <v>61.899998982747398</v>
      </c>
      <c r="U1885">
        <v>3.1166667143503801</v>
      </c>
      <c r="V1885">
        <v>0.24699999888738</v>
      </c>
      <c r="X1885">
        <v>49.8</v>
      </c>
      <c r="AE1885">
        <v>1.19</v>
      </c>
      <c r="AF1885">
        <v>1.2170000000000001</v>
      </c>
      <c r="AG1885">
        <v>38.869999999999997</v>
      </c>
      <c r="AH1885">
        <v>-31.508683739999999</v>
      </c>
      <c r="AJ1885" s="5">
        <f t="shared" si="59"/>
        <v>32.663865546218489</v>
      </c>
    </row>
    <row r="1886" spans="1:36" x14ac:dyDescent="0.25">
      <c r="A1886" t="s">
        <v>1661</v>
      </c>
      <c r="B1886" t="s">
        <v>1747</v>
      </c>
      <c r="C1886" t="s">
        <v>1896</v>
      </c>
      <c r="D1886" t="str">
        <f t="shared" si="58"/>
        <v>Licania laxiflora</v>
      </c>
      <c r="E1886" t="s">
        <v>1918</v>
      </c>
      <c r="F1886" t="s">
        <v>89</v>
      </c>
      <c r="G1886">
        <v>61</v>
      </c>
      <c r="H1886">
        <v>143</v>
      </c>
      <c r="I1886">
        <v>3</v>
      </c>
      <c r="J1886">
        <v>5</v>
      </c>
      <c r="K1886" t="s">
        <v>38</v>
      </c>
      <c r="L1886" t="s">
        <v>1918</v>
      </c>
      <c r="M1886">
        <v>142</v>
      </c>
      <c r="N1886">
        <v>12.4</v>
      </c>
      <c r="O1886">
        <v>13</v>
      </c>
      <c r="P1886">
        <v>2</v>
      </c>
      <c r="Q1886">
        <v>2</v>
      </c>
      <c r="R1886">
        <v>12</v>
      </c>
      <c r="S1886">
        <v>292.33333333333297</v>
      </c>
      <c r="T1886" s="4">
        <v>53.1666666666667</v>
      </c>
      <c r="U1886">
        <v>2.5166666507720898</v>
      </c>
      <c r="V1886">
        <v>0.210666666428248</v>
      </c>
      <c r="X1886">
        <v>47.8</v>
      </c>
      <c r="AE1886">
        <v>1.38</v>
      </c>
      <c r="AF1886">
        <v>-1.508</v>
      </c>
      <c r="AG1886">
        <v>45.17</v>
      </c>
      <c r="AH1886">
        <v>-31.942443560000001</v>
      </c>
      <c r="AJ1886" s="5">
        <f t="shared" si="59"/>
        <v>32.731884057971016</v>
      </c>
    </row>
    <row r="1887" spans="1:36" x14ac:dyDescent="0.25">
      <c r="A1887" t="s">
        <v>4889</v>
      </c>
      <c r="B1887" t="s">
        <v>5067</v>
      </c>
      <c r="C1887" t="s">
        <v>5127</v>
      </c>
      <c r="D1887" t="str">
        <f t="shared" si="58"/>
        <v>Pouteria eugeniifolia</v>
      </c>
      <c r="E1887" t="s">
        <v>5129</v>
      </c>
      <c r="F1887" t="s">
        <v>42</v>
      </c>
      <c r="G1887">
        <v>5</v>
      </c>
      <c r="H1887">
        <v>383</v>
      </c>
      <c r="I1887">
        <v>3</v>
      </c>
      <c r="J1887">
        <v>5</v>
      </c>
      <c r="K1887" t="s">
        <v>38</v>
      </c>
      <c r="L1887" t="s">
        <v>5129</v>
      </c>
      <c r="M1887">
        <v>558</v>
      </c>
      <c r="N1887">
        <v>39.1</v>
      </c>
      <c r="O1887">
        <v>27</v>
      </c>
      <c r="P1887">
        <v>4</v>
      </c>
      <c r="Q1887">
        <v>3</v>
      </c>
      <c r="R1887">
        <v>25</v>
      </c>
      <c r="S1887">
        <v>252.09999593098999</v>
      </c>
      <c r="T1887" s="4">
        <v>57.5</v>
      </c>
      <c r="U1887">
        <v>1.7166666984558101</v>
      </c>
      <c r="V1887">
        <v>0.18700000147024801</v>
      </c>
      <c r="X1887">
        <v>42</v>
      </c>
      <c r="Y1887" s="4">
        <v>0.86399999999999999</v>
      </c>
      <c r="Z1887">
        <v>0.38080000000000003</v>
      </c>
      <c r="AE1887">
        <v>1.5100000426173199</v>
      </c>
      <c r="AF1887">
        <v>0.41144999861717202</v>
      </c>
      <c r="AG1887">
        <v>49.459001421928399</v>
      </c>
      <c r="AH1887">
        <v>-31.446931670000001</v>
      </c>
      <c r="AJ1887" s="5">
        <f t="shared" si="59"/>
        <v>32.754304652998492</v>
      </c>
    </row>
    <row r="1888" spans="1:36" x14ac:dyDescent="0.25">
      <c r="A1888" t="s">
        <v>2651</v>
      </c>
      <c r="B1888" t="s">
        <v>2688</v>
      </c>
      <c r="C1888" t="s">
        <v>63</v>
      </c>
      <c r="D1888" t="str">
        <f t="shared" si="58"/>
        <v>Poraqueiba guianensis</v>
      </c>
      <c r="E1888" t="s">
        <v>2726</v>
      </c>
      <c r="F1888" t="s">
        <v>116</v>
      </c>
      <c r="G1888">
        <v>140</v>
      </c>
      <c r="H1888">
        <v>2</v>
      </c>
      <c r="I1888">
        <v>3</v>
      </c>
      <c r="J1888">
        <v>5</v>
      </c>
      <c r="K1888" t="s">
        <v>38</v>
      </c>
      <c r="L1888" t="s">
        <v>2726</v>
      </c>
      <c r="M1888">
        <v>239</v>
      </c>
      <c r="N1888">
        <v>21.4</v>
      </c>
      <c r="O1888">
        <v>17</v>
      </c>
      <c r="P1888">
        <v>3</v>
      </c>
      <c r="Q1888">
        <v>3</v>
      </c>
      <c r="R1888">
        <v>17</v>
      </c>
      <c r="S1888">
        <v>261.56667582194001</v>
      </c>
      <c r="T1888" s="4">
        <v>43.466665903727197</v>
      </c>
      <c r="U1888">
        <v>1.6299999554952</v>
      </c>
      <c r="V1888">
        <v>0.79966666301091505</v>
      </c>
      <c r="X1888">
        <v>237.1</v>
      </c>
      <c r="Y1888" s="4">
        <v>0.63360000000000005</v>
      </c>
      <c r="Z1888">
        <v>0.70279999999999998</v>
      </c>
      <c r="AE1888">
        <v>1.53</v>
      </c>
      <c r="AF1888">
        <v>3.1150000000000002</v>
      </c>
      <c r="AG1888">
        <v>50.17</v>
      </c>
      <c r="AH1888">
        <v>-31.340731630000001</v>
      </c>
      <c r="AJ1888" s="5">
        <f t="shared" si="59"/>
        <v>32.790849673202615</v>
      </c>
    </row>
    <row r="1889" spans="1:36" x14ac:dyDescent="0.25">
      <c r="A1889" t="s">
        <v>2783</v>
      </c>
      <c r="B1889" t="s">
        <v>2885</v>
      </c>
      <c r="C1889" t="s">
        <v>2886</v>
      </c>
      <c r="D1889" t="str">
        <f t="shared" si="58"/>
        <v>Sextonia rubra</v>
      </c>
      <c r="E1889" t="s">
        <v>2890</v>
      </c>
      <c r="F1889" t="s">
        <v>37</v>
      </c>
      <c r="G1889">
        <v>61</v>
      </c>
      <c r="H1889">
        <v>11</v>
      </c>
      <c r="I1889">
        <v>3</v>
      </c>
      <c r="J1889">
        <v>5</v>
      </c>
      <c r="K1889" t="s">
        <v>38</v>
      </c>
      <c r="L1889" t="s">
        <v>2890</v>
      </c>
      <c r="M1889">
        <v>299</v>
      </c>
      <c r="N1889">
        <v>23.9</v>
      </c>
      <c r="O1889">
        <v>20</v>
      </c>
      <c r="P1889">
        <v>3</v>
      </c>
      <c r="Q1889">
        <v>3</v>
      </c>
      <c r="R1889">
        <v>20</v>
      </c>
      <c r="S1889">
        <v>346.36667887369799</v>
      </c>
      <c r="T1889" s="4">
        <v>69.100001017252595</v>
      </c>
      <c r="U1889">
        <v>1.71000003814697</v>
      </c>
      <c r="V1889">
        <v>0.88666665554046598</v>
      </c>
      <c r="X1889">
        <v>171.6</v>
      </c>
      <c r="Y1889" s="4">
        <v>0.42</v>
      </c>
      <c r="Z1889">
        <v>0.95</v>
      </c>
      <c r="AA1889">
        <v>5</v>
      </c>
      <c r="AB1889">
        <v>0.53714895248413097</v>
      </c>
      <c r="AC1889">
        <v>12.7303</v>
      </c>
      <c r="AD1889">
        <v>0.40715261000000003</v>
      </c>
      <c r="AE1889">
        <v>1.6249999403953601</v>
      </c>
      <c r="AF1889">
        <v>-8.2340002059936496E-2</v>
      </c>
      <c r="AG1889">
        <v>53.534001111984303</v>
      </c>
      <c r="AH1889">
        <v>-29.626550529999999</v>
      </c>
      <c r="AJ1889" s="5">
        <f t="shared" si="59"/>
        <v>32.944001892676724</v>
      </c>
    </row>
    <row r="1890" spans="1:36" x14ac:dyDescent="0.25">
      <c r="A1890" t="s">
        <v>2651</v>
      </c>
      <c r="B1890" t="s">
        <v>2688</v>
      </c>
      <c r="C1890" t="s">
        <v>63</v>
      </c>
      <c r="D1890" t="str">
        <f t="shared" si="58"/>
        <v>Poraqueiba guianensis</v>
      </c>
      <c r="E1890" t="s">
        <v>2702</v>
      </c>
      <c r="F1890" t="s">
        <v>37</v>
      </c>
      <c r="G1890">
        <v>36</v>
      </c>
      <c r="H1890">
        <v>29</v>
      </c>
      <c r="I1890">
        <v>3</v>
      </c>
      <c r="J1890">
        <v>5</v>
      </c>
      <c r="K1890" t="s">
        <v>38</v>
      </c>
      <c r="L1890" t="s">
        <v>2702</v>
      </c>
      <c r="M1890">
        <v>239</v>
      </c>
      <c r="N1890">
        <v>26.1</v>
      </c>
      <c r="O1890">
        <v>24</v>
      </c>
      <c r="P1890">
        <v>3</v>
      </c>
      <c r="Q1890">
        <v>3</v>
      </c>
      <c r="R1890">
        <v>20</v>
      </c>
      <c r="S1890">
        <v>289.33333333333297</v>
      </c>
      <c r="T1890" s="4">
        <v>58.266667683919302</v>
      </c>
      <c r="U1890">
        <v>2.2033333778381299</v>
      </c>
      <c r="V1890">
        <v>1.2013333042462699</v>
      </c>
      <c r="X1890">
        <v>256.8</v>
      </c>
      <c r="AA1890">
        <v>5</v>
      </c>
      <c r="AB1890">
        <v>0.68344414234161399</v>
      </c>
      <c r="AC1890">
        <v>6.25075</v>
      </c>
      <c r="AD1890">
        <v>0.69508333</v>
      </c>
      <c r="AE1890">
        <v>1.5510000288486501</v>
      </c>
      <c r="AF1890">
        <v>0.46147000789642301</v>
      </c>
      <c r="AG1890">
        <v>51.133000850677497</v>
      </c>
      <c r="AH1890">
        <v>-32.083459830000002</v>
      </c>
      <c r="AJ1890" s="5">
        <f t="shared" si="59"/>
        <v>32.967762668989067</v>
      </c>
    </row>
    <row r="1891" spans="1:36" x14ac:dyDescent="0.25">
      <c r="A1891" t="s">
        <v>4889</v>
      </c>
      <c r="B1891" t="s">
        <v>4984</v>
      </c>
      <c r="C1891" t="s">
        <v>4997</v>
      </c>
      <c r="D1891" t="str">
        <f t="shared" si="58"/>
        <v>Micropholis egensis</v>
      </c>
      <c r="E1891" t="s">
        <v>5003</v>
      </c>
      <c r="F1891" t="s">
        <v>89</v>
      </c>
      <c r="G1891">
        <v>3</v>
      </c>
      <c r="H1891">
        <v>165</v>
      </c>
      <c r="I1891">
        <v>3</v>
      </c>
      <c r="J1891">
        <v>4</v>
      </c>
      <c r="K1891" t="s">
        <v>38</v>
      </c>
      <c r="L1891" t="s">
        <v>5003</v>
      </c>
      <c r="M1891">
        <v>540</v>
      </c>
      <c r="N1891">
        <v>32.5</v>
      </c>
      <c r="O1891">
        <v>32</v>
      </c>
      <c r="P1891">
        <v>5</v>
      </c>
      <c r="Q1891">
        <v>5</v>
      </c>
      <c r="R1891">
        <v>25</v>
      </c>
      <c r="S1891">
        <v>351.43332926432299</v>
      </c>
      <c r="T1891" s="4">
        <v>58.800000508626297</v>
      </c>
      <c r="U1891">
        <v>1.3899999856948899</v>
      </c>
      <c r="V1891">
        <v>0.55233331521352103</v>
      </c>
      <c r="X1891">
        <v>111</v>
      </c>
      <c r="Y1891" s="4">
        <v>0.62660000000000005</v>
      </c>
      <c r="AA1891">
        <v>6</v>
      </c>
      <c r="AE1891">
        <v>1.49</v>
      </c>
      <c r="AF1891">
        <v>-2.2970000000000002</v>
      </c>
      <c r="AG1891">
        <v>49.13</v>
      </c>
      <c r="AH1891">
        <v>-30.248139259999999</v>
      </c>
      <c r="AJ1891" s="5">
        <f t="shared" si="59"/>
        <v>32.973154362416111</v>
      </c>
    </row>
    <row r="1892" spans="1:36" x14ac:dyDescent="0.25">
      <c r="A1892" t="s">
        <v>1661</v>
      </c>
      <c r="B1892" t="s">
        <v>1747</v>
      </c>
      <c r="C1892" t="s">
        <v>1748</v>
      </c>
      <c r="D1892" t="str">
        <f t="shared" si="58"/>
        <v>Licania alba</v>
      </c>
      <c r="E1892" t="s">
        <v>1768</v>
      </c>
      <c r="F1892" t="s">
        <v>42</v>
      </c>
      <c r="G1892">
        <v>69</v>
      </c>
      <c r="H1892">
        <v>323</v>
      </c>
      <c r="I1892">
        <v>3</v>
      </c>
      <c r="J1892">
        <v>5</v>
      </c>
      <c r="K1892" t="s">
        <v>38</v>
      </c>
      <c r="L1892" t="s">
        <v>1768</v>
      </c>
      <c r="M1892">
        <v>134</v>
      </c>
      <c r="N1892">
        <v>14</v>
      </c>
      <c r="O1892">
        <v>17</v>
      </c>
      <c r="P1892">
        <v>2</v>
      </c>
      <c r="Q1892">
        <v>3</v>
      </c>
      <c r="R1892">
        <v>14</v>
      </c>
      <c r="S1892">
        <v>305.36667887369799</v>
      </c>
      <c r="T1892" s="4">
        <v>50.966667175292997</v>
      </c>
      <c r="U1892">
        <v>2.5666666825612401</v>
      </c>
      <c r="V1892">
        <v>1.9116666714350401</v>
      </c>
      <c r="X1892">
        <v>442.2</v>
      </c>
      <c r="AE1892">
        <v>1.4430000446736799</v>
      </c>
      <c r="AF1892">
        <v>2.9094099998474099</v>
      </c>
      <c r="AG1892">
        <v>47.637000679969802</v>
      </c>
      <c r="AH1892">
        <v>-32.479665500000003</v>
      </c>
      <c r="AJ1892" s="5">
        <f t="shared" si="59"/>
        <v>33.012473461663987</v>
      </c>
    </row>
    <row r="1893" spans="1:36" x14ac:dyDescent="0.25">
      <c r="A1893" t="s">
        <v>1661</v>
      </c>
      <c r="B1893" t="s">
        <v>1747</v>
      </c>
      <c r="C1893" t="s">
        <v>1932</v>
      </c>
      <c r="D1893" t="str">
        <f t="shared" si="58"/>
        <v>Licania membranacea</v>
      </c>
      <c r="E1893" t="s">
        <v>1965</v>
      </c>
      <c r="F1893" t="s">
        <v>42</v>
      </c>
      <c r="G1893">
        <v>22</v>
      </c>
      <c r="H1893">
        <v>365</v>
      </c>
      <c r="I1893">
        <v>3</v>
      </c>
      <c r="J1893">
        <v>5</v>
      </c>
      <c r="K1893" t="s">
        <v>38</v>
      </c>
      <c r="L1893" t="s">
        <v>1965</v>
      </c>
      <c r="M1893">
        <v>146</v>
      </c>
      <c r="N1893">
        <v>38.200000000000003</v>
      </c>
      <c r="O1893">
        <v>26</v>
      </c>
      <c r="P1893">
        <v>5</v>
      </c>
      <c r="Q1893">
        <v>4</v>
      </c>
      <c r="R1893">
        <v>26</v>
      </c>
      <c r="S1893">
        <v>270.09999593099002</v>
      </c>
      <c r="T1893" s="4">
        <v>43.1666666666667</v>
      </c>
      <c r="U1893">
        <v>2.0633333524068198</v>
      </c>
      <c r="V1893">
        <v>0.46433334549268102</v>
      </c>
      <c r="X1893">
        <v>92.3</v>
      </c>
      <c r="Y1893" s="4">
        <v>0.79959999999999998</v>
      </c>
      <c r="Z1893">
        <v>0.52649999999999997</v>
      </c>
      <c r="AA1893">
        <v>4</v>
      </c>
      <c r="AB1893">
        <v>0.69799999999999995</v>
      </c>
      <c r="AC1893">
        <v>15.128500000000001</v>
      </c>
      <c r="AD1893">
        <v>2.5285000000000002</v>
      </c>
      <c r="AE1893">
        <v>1.4639999717473999</v>
      </c>
      <c r="AF1893">
        <v>1.4239599704742401</v>
      </c>
      <c r="AG1893">
        <v>48.353001475334203</v>
      </c>
      <c r="AH1893">
        <v>-32.669891620000001</v>
      </c>
      <c r="AJ1893" s="5">
        <f t="shared" si="59"/>
        <v>33.028007109604701</v>
      </c>
    </row>
    <row r="1894" spans="1:36" x14ac:dyDescent="0.25">
      <c r="A1894" t="s">
        <v>4794</v>
      </c>
      <c r="B1894" t="s">
        <v>4845</v>
      </c>
      <c r="C1894" t="s">
        <v>4864</v>
      </c>
      <c r="D1894" t="str">
        <f t="shared" si="58"/>
        <v>Talisia simaboides</v>
      </c>
      <c r="E1894" t="s">
        <v>4868</v>
      </c>
      <c r="F1894" t="s">
        <v>42</v>
      </c>
      <c r="G1894">
        <v>25</v>
      </c>
      <c r="H1894">
        <v>352</v>
      </c>
      <c r="I1894">
        <v>3</v>
      </c>
      <c r="J1894">
        <v>5</v>
      </c>
      <c r="K1894" t="s">
        <v>38</v>
      </c>
      <c r="L1894" t="s">
        <v>4868</v>
      </c>
      <c r="M1894">
        <v>522</v>
      </c>
      <c r="N1894">
        <v>30.4</v>
      </c>
      <c r="O1894">
        <v>30</v>
      </c>
      <c r="P1894">
        <v>3</v>
      </c>
      <c r="Q1894">
        <v>3</v>
      </c>
      <c r="R1894">
        <v>30</v>
      </c>
      <c r="S1894">
        <v>270.90000406900998</v>
      </c>
      <c r="T1894" s="4">
        <v>51.300000508626297</v>
      </c>
      <c r="U1894">
        <v>1.9166666269302399</v>
      </c>
      <c r="V1894">
        <v>0.20033333202203099</v>
      </c>
      <c r="X1894">
        <v>40.799999999999997</v>
      </c>
      <c r="Y1894" s="4">
        <v>0.77180000000000004</v>
      </c>
      <c r="Z1894">
        <v>0.46820000000000001</v>
      </c>
      <c r="AA1894">
        <v>1</v>
      </c>
      <c r="AB1894">
        <v>0.80800000000000005</v>
      </c>
      <c r="AC1894">
        <v>9.3859999999999992</v>
      </c>
      <c r="AD1894">
        <v>0.83599999999999997</v>
      </c>
      <c r="AE1894">
        <v>1.44199999049306</v>
      </c>
      <c r="AF1894">
        <v>-1.42353999614716</v>
      </c>
      <c r="AG1894">
        <v>47.696000337600701</v>
      </c>
      <c r="AH1894">
        <v>-29.909966570000002</v>
      </c>
      <c r="AJ1894" s="5">
        <f t="shared" si="59"/>
        <v>33.076283392548504</v>
      </c>
    </row>
    <row r="1895" spans="1:36" x14ac:dyDescent="0.25">
      <c r="A1895" t="s">
        <v>2783</v>
      </c>
      <c r="B1895" t="s">
        <v>2885</v>
      </c>
      <c r="C1895" t="s">
        <v>2886</v>
      </c>
      <c r="D1895" t="str">
        <f t="shared" si="58"/>
        <v>Sextonia rubra</v>
      </c>
      <c r="E1895" t="s">
        <v>2904</v>
      </c>
      <c r="F1895" t="s">
        <v>116</v>
      </c>
      <c r="G1895">
        <v>133</v>
      </c>
      <c r="H1895">
        <v>15</v>
      </c>
      <c r="I1895">
        <v>3</v>
      </c>
      <c r="J1895">
        <v>5</v>
      </c>
      <c r="K1895" t="s">
        <v>38</v>
      </c>
      <c r="L1895" t="s">
        <v>2904</v>
      </c>
      <c r="M1895">
        <v>299</v>
      </c>
      <c r="N1895">
        <v>16</v>
      </c>
      <c r="O1895">
        <v>20</v>
      </c>
      <c r="P1895">
        <v>3</v>
      </c>
      <c r="Q1895">
        <v>2</v>
      </c>
      <c r="R1895">
        <v>20</v>
      </c>
      <c r="S1895">
        <v>235</v>
      </c>
      <c r="T1895" s="4">
        <v>54.366666158040402</v>
      </c>
      <c r="U1895">
        <v>1.47666668891907</v>
      </c>
      <c r="V1895">
        <v>0.74899999300638798</v>
      </c>
      <c r="X1895">
        <v>179</v>
      </c>
      <c r="Y1895" s="4">
        <v>0.53149999999999997</v>
      </c>
      <c r="Z1895">
        <v>0.74029999999999996</v>
      </c>
      <c r="AA1895">
        <v>5</v>
      </c>
      <c r="AB1895">
        <v>0.64100000000000001</v>
      </c>
      <c r="AC1895">
        <v>10.811999999999999</v>
      </c>
      <c r="AD1895">
        <v>2.8475000000000001</v>
      </c>
      <c r="AE1895">
        <v>1.5</v>
      </c>
      <c r="AF1895">
        <v>4.181</v>
      </c>
      <c r="AG1895">
        <v>49.63</v>
      </c>
      <c r="AH1895">
        <v>-31.826979340000001</v>
      </c>
      <c r="AJ1895" s="5">
        <f t="shared" si="59"/>
        <v>33.086666666666666</v>
      </c>
    </row>
    <row r="1896" spans="1:36" x14ac:dyDescent="0.25">
      <c r="A1896" t="s">
        <v>2229</v>
      </c>
      <c r="B1896" t="s">
        <v>2230</v>
      </c>
      <c r="C1896" t="s">
        <v>2236</v>
      </c>
      <c r="D1896" t="str">
        <f t="shared" si="58"/>
        <v>Tapura capitulifera</v>
      </c>
      <c r="E1896" t="s">
        <v>2253</v>
      </c>
      <c r="F1896" t="s">
        <v>89</v>
      </c>
      <c r="G1896">
        <v>68</v>
      </c>
      <c r="H1896">
        <v>138</v>
      </c>
      <c r="I1896">
        <v>3</v>
      </c>
      <c r="J1896">
        <v>5</v>
      </c>
      <c r="K1896" t="s">
        <v>38</v>
      </c>
      <c r="L1896" t="s">
        <v>2253</v>
      </c>
      <c r="M1896">
        <v>183</v>
      </c>
      <c r="N1896">
        <v>94.5</v>
      </c>
      <c r="O1896">
        <v>26</v>
      </c>
      <c r="P1896">
        <v>5</v>
      </c>
      <c r="Q1896">
        <v>5</v>
      </c>
      <c r="R1896">
        <v>26</v>
      </c>
      <c r="S1896">
        <v>502.19999186197902</v>
      </c>
      <c r="T1896" s="4">
        <v>72.3333333333333</v>
      </c>
      <c r="U1896">
        <v>3.6299999554952</v>
      </c>
      <c r="V1896">
        <v>0.23366667330265001</v>
      </c>
      <c r="X1896">
        <v>31.6</v>
      </c>
      <c r="AE1896">
        <v>1.21</v>
      </c>
      <c r="AF1896">
        <v>1.321</v>
      </c>
      <c r="AG1896">
        <v>40.04</v>
      </c>
      <c r="AH1896">
        <v>-29.64591476</v>
      </c>
      <c r="AJ1896" s="5">
        <f t="shared" si="59"/>
        <v>33.090909090909093</v>
      </c>
    </row>
    <row r="1897" spans="1:36" x14ac:dyDescent="0.25">
      <c r="A1897" t="s">
        <v>1187</v>
      </c>
      <c r="B1897" t="s">
        <v>1280</v>
      </c>
      <c r="C1897" t="s">
        <v>1363</v>
      </c>
      <c r="D1897" t="str">
        <f t="shared" si="58"/>
        <v>Eperua grandiflora</v>
      </c>
      <c r="E1897" t="s">
        <v>1370</v>
      </c>
      <c r="F1897" t="s">
        <v>89</v>
      </c>
      <c r="G1897">
        <v>20</v>
      </c>
      <c r="H1897">
        <v>208</v>
      </c>
      <c r="I1897">
        <v>3</v>
      </c>
      <c r="J1897">
        <v>5</v>
      </c>
      <c r="K1897" t="s">
        <v>38</v>
      </c>
      <c r="L1897" t="s">
        <v>1370</v>
      </c>
      <c r="M1897">
        <v>90</v>
      </c>
      <c r="N1897">
        <v>21.3</v>
      </c>
      <c r="O1897">
        <v>21</v>
      </c>
      <c r="P1897">
        <v>3</v>
      </c>
      <c r="Q1897">
        <v>2</v>
      </c>
      <c r="R1897">
        <v>14</v>
      </c>
      <c r="S1897">
        <v>351.76666259765602</v>
      </c>
      <c r="T1897" s="4">
        <v>60.066666920979799</v>
      </c>
      <c r="U1897">
        <v>4.0499998728434203</v>
      </c>
      <c r="V1897">
        <v>0.53233333428700802</v>
      </c>
      <c r="X1897">
        <v>92.9</v>
      </c>
      <c r="Y1897" s="4">
        <v>0.74490000000000001</v>
      </c>
      <c r="AA1897">
        <v>3</v>
      </c>
      <c r="AE1897">
        <v>1.5</v>
      </c>
      <c r="AF1897">
        <v>0.34200000000000003</v>
      </c>
      <c r="AG1897">
        <v>49.65</v>
      </c>
      <c r="AH1897">
        <v>-28.537520220000001</v>
      </c>
      <c r="AJ1897" s="5">
        <f t="shared" si="59"/>
        <v>33.1</v>
      </c>
    </row>
    <row r="1898" spans="1:36" x14ac:dyDescent="0.25">
      <c r="A1898" t="s">
        <v>1187</v>
      </c>
      <c r="B1898" t="s">
        <v>1280</v>
      </c>
      <c r="C1898" t="s">
        <v>1363</v>
      </c>
      <c r="D1898" t="str">
        <f t="shared" si="58"/>
        <v>Eperua grandiflora</v>
      </c>
      <c r="E1898" t="s">
        <v>1378</v>
      </c>
      <c r="F1898" t="s">
        <v>89</v>
      </c>
      <c r="G1898">
        <v>55</v>
      </c>
      <c r="H1898">
        <v>164</v>
      </c>
      <c r="I1898">
        <v>3</v>
      </c>
      <c r="J1898">
        <v>5</v>
      </c>
      <c r="K1898" t="s">
        <v>38</v>
      </c>
      <c r="L1898" t="s">
        <v>1378</v>
      </c>
      <c r="M1898">
        <v>90</v>
      </c>
      <c r="N1898">
        <v>22.6</v>
      </c>
      <c r="O1898">
        <v>22</v>
      </c>
      <c r="P1898">
        <v>4</v>
      </c>
      <c r="Q1898">
        <v>3</v>
      </c>
      <c r="R1898">
        <v>22</v>
      </c>
      <c r="S1898">
        <v>410.43332926432299</v>
      </c>
      <c r="T1898" s="4">
        <v>58.733333587646499</v>
      </c>
      <c r="U1898">
        <v>2.4900000095367401</v>
      </c>
      <c r="V1898">
        <v>0.30066666503747302</v>
      </c>
      <c r="X1898">
        <v>45.4</v>
      </c>
      <c r="AE1898">
        <v>1.49</v>
      </c>
      <c r="AF1898">
        <v>-0.85599999999999998</v>
      </c>
      <c r="AG1898">
        <v>49.34</v>
      </c>
      <c r="AH1898">
        <v>-28.15215968</v>
      </c>
      <c r="AJ1898" s="5">
        <f t="shared" si="59"/>
        <v>33.114093959731548</v>
      </c>
    </row>
    <row r="1899" spans="1:36" x14ac:dyDescent="0.25">
      <c r="A1899" t="s">
        <v>726</v>
      </c>
      <c r="B1899" t="s">
        <v>732</v>
      </c>
      <c r="C1899" t="s">
        <v>733</v>
      </c>
      <c r="D1899" t="str">
        <f t="shared" si="58"/>
        <v>Catostemma fragrans</v>
      </c>
      <c r="E1899" t="s">
        <v>737</v>
      </c>
      <c r="F1899" t="s">
        <v>89</v>
      </c>
      <c r="G1899">
        <v>54</v>
      </c>
      <c r="H1899">
        <v>165</v>
      </c>
      <c r="I1899">
        <v>3</v>
      </c>
      <c r="J1899">
        <v>5</v>
      </c>
      <c r="K1899" t="s">
        <v>38</v>
      </c>
      <c r="L1899" t="s">
        <v>737</v>
      </c>
      <c r="M1899">
        <v>50</v>
      </c>
      <c r="N1899">
        <v>11.5</v>
      </c>
      <c r="O1899">
        <v>15</v>
      </c>
      <c r="P1899">
        <v>1</v>
      </c>
      <c r="Q1899">
        <v>1</v>
      </c>
      <c r="R1899">
        <v>12</v>
      </c>
      <c r="S1899">
        <v>319.46667480468801</v>
      </c>
      <c r="T1899" s="4">
        <v>56.299999237060497</v>
      </c>
      <c r="U1899">
        <v>2.9366666475931802</v>
      </c>
      <c r="V1899">
        <v>1.39800000190735</v>
      </c>
      <c r="X1899">
        <v>318.7</v>
      </c>
      <c r="Y1899" s="4">
        <v>0.73780000000000001</v>
      </c>
      <c r="AA1899">
        <v>4</v>
      </c>
      <c r="AE1899">
        <v>1.47</v>
      </c>
      <c r="AF1899">
        <v>-4.0430000000000001</v>
      </c>
      <c r="AG1899">
        <v>48.68</v>
      </c>
      <c r="AH1899">
        <v>-33.112957909999999</v>
      </c>
      <c r="AJ1899" s="5">
        <f t="shared" si="59"/>
        <v>33.115646258503403</v>
      </c>
    </row>
    <row r="1900" spans="1:36" x14ac:dyDescent="0.25">
      <c r="A1900" t="s">
        <v>4889</v>
      </c>
      <c r="B1900" t="s">
        <v>5067</v>
      </c>
      <c r="C1900" t="s">
        <v>4370</v>
      </c>
      <c r="D1900" t="str">
        <f t="shared" si="58"/>
        <v>Pouteria decorticans</v>
      </c>
      <c r="E1900" t="s">
        <v>5101</v>
      </c>
      <c r="F1900" t="s">
        <v>116</v>
      </c>
      <c r="G1900">
        <v>112</v>
      </c>
      <c r="H1900">
        <v>71</v>
      </c>
      <c r="I1900">
        <v>3</v>
      </c>
      <c r="J1900">
        <v>5</v>
      </c>
      <c r="K1900" t="s">
        <v>38</v>
      </c>
      <c r="L1900" t="s">
        <v>5101</v>
      </c>
      <c r="M1900">
        <v>555</v>
      </c>
      <c r="N1900">
        <v>25.3</v>
      </c>
      <c r="O1900">
        <v>25</v>
      </c>
      <c r="P1900">
        <v>5</v>
      </c>
      <c r="Q1900">
        <v>4</v>
      </c>
      <c r="R1900">
        <v>25</v>
      </c>
      <c r="S1900">
        <v>260.43332926432299</v>
      </c>
      <c r="T1900" s="4">
        <v>49.366666158040402</v>
      </c>
      <c r="U1900">
        <v>2.05666665236155</v>
      </c>
      <c r="V1900">
        <v>0.75733333826065097</v>
      </c>
      <c r="X1900">
        <v>148.30000000000001</v>
      </c>
      <c r="Y1900" s="4">
        <v>0.80230000000000001</v>
      </c>
      <c r="Z1900">
        <v>0.48720000000000002</v>
      </c>
      <c r="AA1900">
        <v>5</v>
      </c>
      <c r="AB1900">
        <v>0.76600000000000001</v>
      </c>
      <c r="AC1900">
        <v>12.0345</v>
      </c>
      <c r="AD1900">
        <v>1.6355</v>
      </c>
      <c r="AE1900">
        <v>1.53</v>
      </c>
      <c r="AF1900">
        <v>4.2569999999999997</v>
      </c>
      <c r="AG1900">
        <v>50.71</v>
      </c>
      <c r="AH1900">
        <v>-32.96081135</v>
      </c>
      <c r="AJ1900" s="5">
        <f t="shared" si="59"/>
        <v>33.143790849673202</v>
      </c>
    </row>
    <row r="1901" spans="1:36" x14ac:dyDescent="0.25">
      <c r="A1901" t="s">
        <v>1661</v>
      </c>
      <c r="B1901" t="s">
        <v>1747</v>
      </c>
      <c r="C1901" t="s">
        <v>1873</v>
      </c>
      <c r="D1901" t="str">
        <f t="shared" si="58"/>
        <v>Licania heteromorpha</v>
      </c>
      <c r="E1901" t="s">
        <v>1874</v>
      </c>
      <c r="F1901" t="s">
        <v>74</v>
      </c>
      <c r="G1901">
        <v>13</v>
      </c>
      <c r="H1901">
        <v>42</v>
      </c>
      <c r="I1901">
        <v>3</v>
      </c>
      <c r="J1901">
        <v>5</v>
      </c>
      <c r="K1901" t="s">
        <v>38</v>
      </c>
      <c r="L1901" t="s">
        <v>1874</v>
      </c>
      <c r="M1901">
        <v>137</v>
      </c>
      <c r="N1901">
        <v>21.5</v>
      </c>
      <c r="O1901">
        <v>21</v>
      </c>
      <c r="P1901">
        <v>3</v>
      </c>
      <c r="Q1901">
        <v>3</v>
      </c>
      <c r="R1901">
        <v>21</v>
      </c>
      <c r="S1901">
        <v>218.69999694824199</v>
      </c>
      <c r="T1901" s="4">
        <v>47.766666412353501</v>
      </c>
      <c r="U1901">
        <v>1.9966666698455799</v>
      </c>
      <c r="V1901">
        <v>0.27933333317438802</v>
      </c>
      <c r="X1901">
        <v>84.9</v>
      </c>
      <c r="Y1901" s="4">
        <v>0.73</v>
      </c>
      <c r="Z1901">
        <v>0.47</v>
      </c>
      <c r="AA1901">
        <v>4</v>
      </c>
      <c r="AB1901">
        <v>0.72099999999999997</v>
      </c>
      <c r="AC1901">
        <v>10.0555</v>
      </c>
      <c r="AD1901">
        <v>1.9670000000000001</v>
      </c>
      <c r="AE1901">
        <v>1.54900001361966</v>
      </c>
      <c r="AF1901">
        <v>0.23400999605655701</v>
      </c>
      <c r="AG1901">
        <v>51.463997364044197</v>
      </c>
      <c r="AH1901">
        <v>-33.650484239999997</v>
      </c>
      <c r="AJ1901" s="5">
        <f t="shared" si="59"/>
        <v>33.224013500028683</v>
      </c>
    </row>
    <row r="1902" spans="1:36" x14ac:dyDescent="0.25">
      <c r="A1902" t="s">
        <v>1661</v>
      </c>
      <c r="B1902" t="s">
        <v>1747</v>
      </c>
      <c r="C1902" t="s">
        <v>1748</v>
      </c>
      <c r="D1902" t="str">
        <f t="shared" si="58"/>
        <v>Licania alba</v>
      </c>
      <c r="E1902" t="s">
        <v>1769</v>
      </c>
      <c r="F1902" t="s">
        <v>42</v>
      </c>
      <c r="G1902">
        <v>66</v>
      </c>
      <c r="H1902">
        <v>363</v>
      </c>
      <c r="I1902">
        <v>3</v>
      </c>
      <c r="J1902">
        <v>5</v>
      </c>
      <c r="K1902" t="s">
        <v>38</v>
      </c>
      <c r="L1902" t="s">
        <v>1769</v>
      </c>
      <c r="M1902">
        <v>134</v>
      </c>
      <c r="N1902">
        <v>42</v>
      </c>
      <c r="O1902">
        <v>31</v>
      </c>
      <c r="P1902">
        <v>4</v>
      </c>
      <c r="Q1902">
        <v>3</v>
      </c>
      <c r="R1902">
        <v>31</v>
      </c>
      <c r="S1902">
        <v>376.23333740234398</v>
      </c>
      <c r="T1902" s="4">
        <v>53.533332824707003</v>
      </c>
      <c r="U1902">
        <v>2.9433333079020199</v>
      </c>
      <c r="V1902">
        <v>1.89766669273376</v>
      </c>
      <c r="X1902">
        <v>303.8</v>
      </c>
      <c r="Y1902" s="4">
        <v>0.71879999999999999</v>
      </c>
      <c r="Z1902">
        <v>0.51480000000000004</v>
      </c>
      <c r="AA1902">
        <v>4</v>
      </c>
      <c r="AB1902">
        <v>0.71499999999999997</v>
      </c>
      <c r="AC1902">
        <v>14.335000000000001</v>
      </c>
      <c r="AD1902">
        <v>3.7955000000000001</v>
      </c>
      <c r="AE1902">
        <v>1.3949999585747701</v>
      </c>
      <c r="AF1902">
        <v>2.16318011283875</v>
      </c>
      <c r="AG1902">
        <v>46.371999382972703</v>
      </c>
      <c r="AH1902">
        <v>-31.368976849999999</v>
      </c>
      <c r="AJ1902" s="5">
        <f t="shared" si="59"/>
        <v>33.241577605743871</v>
      </c>
    </row>
    <row r="1903" spans="1:36" x14ac:dyDescent="0.25">
      <c r="A1903" t="s">
        <v>2783</v>
      </c>
      <c r="B1903" t="s">
        <v>2828</v>
      </c>
      <c r="C1903" t="s">
        <v>6356</v>
      </c>
      <c r="D1903" t="str">
        <f t="shared" si="58"/>
        <v>Ocotea sp, B1</v>
      </c>
      <c r="E1903" t="s">
        <v>2851</v>
      </c>
      <c r="F1903" t="s">
        <v>42</v>
      </c>
      <c r="G1903">
        <v>0</v>
      </c>
      <c r="H1903">
        <v>395</v>
      </c>
      <c r="I1903">
        <v>3</v>
      </c>
      <c r="J1903">
        <v>4</v>
      </c>
      <c r="K1903" t="s">
        <v>38</v>
      </c>
      <c r="L1903" t="s">
        <v>2851</v>
      </c>
      <c r="M1903">
        <v>949</v>
      </c>
      <c r="N1903">
        <v>35.799999999999997</v>
      </c>
      <c r="O1903">
        <v>23</v>
      </c>
      <c r="P1903">
        <v>4</v>
      </c>
      <c r="Q1903">
        <v>3</v>
      </c>
      <c r="R1903">
        <v>18</v>
      </c>
      <c r="S1903">
        <v>362.09999593099002</v>
      </c>
      <c r="T1903" s="4">
        <v>71.800000508626297</v>
      </c>
      <c r="U1903">
        <v>3.9366666475931802</v>
      </c>
      <c r="V1903">
        <v>2.2986666361490902</v>
      </c>
      <c r="X1903">
        <v>308.7</v>
      </c>
      <c r="Y1903" s="4">
        <v>0.70220000000000005</v>
      </c>
      <c r="Z1903">
        <v>0.4345</v>
      </c>
      <c r="AA1903">
        <v>6</v>
      </c>
      <c r="AB1903">
        <v>0.7</v>
      </c>
      <c r="AC1903">
        <v>12.446999999999999</v>
      </c>
      <c r="AD1903">
        <v>1.9359999999999999</v>
      </c>
      <c r="AE1903">
        <v>1.53299998492002</v>
      </c>
      <c r="AF1903">
        <v>-0.38865000009536699</v>
      </c>
      <c r="AG1903">
        <v>50.998002290725701</v>
      </c>
      <c r="AH1903">
        <v>-34.214000400000003</v>
      </c>
      <c r="AJ1903" s="5">
        <f t="shared" si="59"/>
        <v>33.266798951329655</v>
      </c>
    </row>
    <row r="1904" spans="1:36" x14ac:dyDescent="0.25">
      <c r="A1904" t="s">
        <v>1661</v>
      </c>
      <c r="B1904" t="s">
        <v>1747</v>
      </c>
      <c r="C1904" t="s">
        <v>1748</v>
      </c>
      <c r="D1904" t="str">
        <f t="shared" si="58"/>
        <v>Licania alba</v>
      </c>
      <c r="E1904" t="s">
        <v>1763</v>
      </c>
      <c r="F1904" t="s">
        <v>42</v>
      </c>
      <c r="G1904">
        <v>45</v>
      </c>
      <c r="H1904">
        <v>343</v>
      </c>
      <c r="I1904">
        <v>3</v>
      </c>
      <c r="J1904">
        <v>5</v>
      </c>
      <c r="K1904" t="s">
        <v>38</v>
      </c>
      <c r="L1904" t="s">
        <v>1763</v>
      </c>
      <c r="M1904">
        <v>134</v>
      </c>
      <c r="N1904">
        <v>31</v>
      </c>
      <c r="O1904">
        <v>22</v>
      </c>
      <c r="P1904">
        <v>2</v>
      </c>
      <c r="Q1904">
        <v>3</v>
      </c>
      <c r="R1904">
        <v>22</v>
      </c>
      <c r="S1904">
        <v>374.09999593099002</v>
      </c>
      <c r="T1904" s="4">
        <v>60.466665903727197</v>
      </c>
      <c r="U1904">
        <v>3.9333333174387599</v>
      </c>
      <c r="V1904">
        <v>1.62266663710276</v>
      </c>
      <c r="X1904">
        <v>262.60000000000002</v>
      </c>
      <c r="AE1904">
        <v>1.4709999784827199</v>
      </c>
      <c r="AF1904">
        <v>0.60243999958038297</v>
      </c>
      <c r="AG1904">
        <v>48.947000503540004</v>
      </c>
      <c r="AH1904">
        <v>-33.652801510000003</v>
      </c>
      <c r="AJ1904" s="5">
        <f t="shared" si="59"/>
        <v>33.274643928973376</v>
      </c>
    </row>
    <row r="1905" spans="1:36" x14ac:dyDescent="0.25">
      <c r="A1905" t="s">
        <v>4889</v>
      </c>
      <c r="B1905" t="s">
        <v>5067</v>
      </c>
      <c r="C1905" t="s">
        <v>5078</v>
      </c>
      <c r="D1905" t="str">
        <f t="shared" si="58"/>
        <v>Pouteria bilocularis</v>
      </c>
      <c r="E1905" t="s">
        <v>5079</v>
      </c>
      <c r="F1905" t="s">
        <v>37</v>
      </c>
      <c r="G1905">
        <v>26</v>
      </c>
      <c r="H1905">
        <v>7</v>
      </c>
      <c r="I1905">
        <v>3</v>
      </c>
      <c r="J1905">
        <v>5</v>
      </c>
      <c r="K1905" t="s">
        <v>38</v>
      </c>
      <c r="L1905" t="s">
        <v>5079</v>
      </c>
      <c r="M1905">
        <v>551</v>
      </c>
      <c r="N1905">
        <v>13.2</v>
      </c>
      <c r="O1905">
        <v>21</v>
      </c>
      <c r="P1905">
        <v>3</v>
      </c>
      <c r="Q1905">
        <v>3</v>
      </c>
      <c r="R1905">
        <v>21</v>
      </c>
      <c r="S1905">
        <v>263</v>
      </c>
      <c r="T1905" s="4">
        <v>68.100001017252595</v>
      </c>
      <c r="U1905">
        <v>2.4166666666666701</v>
      </c>
      <c r="V1905">
        <v>0.528333326180776</v>
      </c>
      <c r="X1905">
        <v>100.8</v>
      </c>
      <c r="Y1905" s="4">
        <v>0.77</v>
      </c>
      <c r="Z1905">
        <v>0.28999999999999998</v>
      </c>
      <c r="AA1905">
        <v>2</v>
      </c>
      <c r="AB1905">
        <v>0.80272501707077004</v>
      </c>
      <c r="AC1905">
        <v>6.8537499999999998</v>
      </c>
      <c r="AD1905">
        <v>0.60411859000000001</v>
      </c>
      <c r="AE1905">
        <v>1.6739999875426299</v>
      </c>
      <c r="AF1905">
        <v>1.7991299629211399</v>
      </c>
      <c r="AG1905">
        <v>55.703997611999498</v>
      </c>
      <c r="AH1905">
        <v>-33.32110849</v>
      </c>
      <c r="AJ1905" s="5">
        <f t="shared" si="59"/>
        <v>33.275984484188022</v>
      </c>
    </row>
    <row r="1906" spans="1:36" x14ac:dyDescent="0.25">
      <c r="A1906" t="s">
        <v>1187</v>
      </c>
      <c r="B1906" t="s">
        <v>1280</v>
      </c>
      <c r="C1906" t="s">
        <v>1363</v>
      </c>
      <c r="D1906" t="str">
        <f t="shared" si="58"/>
        <v>Eperua grandiflora</v>
      </c>
      <c r="E1906" t="s">
        <v>1388</v>
      </c>
      <c r="F1906" t="s">
        <v>89</v>
      </c>
      <c r="G1906">
        <v>92</v>
      </c>
      <c r="H1906">
        <v>149</v>
      </c>
      <c r="I1906">
        <v>3</v>
      </c>
      <c r="J1906">
        <v>5</v>
      </c>
      <c r="K1906" t="s">
        <v>38</v>
      </c>
      <c r="L1906" t="s">
        <v>1388</v>
      </c>
      <c r="M1906">
        <v>90</v>
      </c>
      <c r="N1906">
        <v>12.9</v>
      </c>
      <c r="O1906">
        <v>17</v>
      </c>
      <c r="P1906">
        <v>3</v>
      </c>
      <c r="Q1906">
        <v>2</v>
      </c>
      <c r="R1906">
        <v>13</v>
      </c>
      <c r="S1906">
        <v>243.10000101725299</v>
      </c>
      <c r="T1906" s="4">
        <v>37.099999745686901</v>
      </c>
      <c r="U1906">
        <v>2.3333333333333299</v>
      </c>
      <c r="V1906">
        <v>0.499333341916402</v>
      </c>
      <c r="X1906">
        <v>191.1</v>
      </c>
      <c r="AE1906">
        <v>1.46</v>
      </c>
      <c r="AF1906">
        <v>1.224</v>
      </c>
      <c r="AG1906">
        <v>48.6</v>
      </c>
      <c r="AH1906">
        <v>-31.738778509999999</v>
      </c>
      <c r="AJ1906" s="5">
        <f t="shared" si="59"/>
        <v>33.287671232876711</v>
      </c>
    </row>
    <row r="1907" spans="1:36" x14ac:dyDescent="0.25">
      <c r="A1907" t="s">
        <v>1661</v>
      </c>
      <c r="B1907" t="s">
        <v>1715</v>
      </c>
      <c r="C1907" t="s">
        <v>1729</v>
      </c>
      <c r="D1907" t="str">
        <f t="shared" si="58"/>
        <v>Hirtella glandulosa</v>
      </c>
      <c r="E1907" t="s">
        <v>1733</v>
      </c>
      <c r="F1907" t="s">
        <v>42</v>
      </c>
      <c r="G1907">
        <v>23</v>
      </c>
      <c r="H1907">
        <v>388</v>
      </c>
      <c r="I1907">
        <v>3</v>
      </c>
      <c r="J1907">
        <v>5</v>
      </c>
      <c r="K1907" t="s">
        <v>38</v>
      </c>
      <c r="L1907" t="s">
        <v>1733</v>
      </c>
      <c r="M1907">
        <v>130</v>
      </c>
      <c r="N1907">
        <v>29.8</v>
      </c>
      <c r="O1907">
        <v>28</v>
      </c>
      <c r="P1907">
        <v>3</v>
      </c>
      <c r="Q1907">
        <v>3</v>
      </c>
      <c r="R1907">
        <v>28</v>
      </c>
      <c r="S1907">
        <v>409.23333740234398</v>
      </c>
      <c r="T1907" s="4">
        <v>59.733332316080698</v>
      </c>
      <c r="U1907">
        <v>3.5333333015441899</v>
      </c>
      <c r="V1907">
        <v>1.62733336289724</v>
      </c>
      <c r="X1907">
        <v>247.1</v>
      </c>
      <c r="Y1907" s="4">
        <v>0.74929999999999997</v>
      </c>
      <c r="Z1907">
        <v>0.54769999999999996</v>
      </c>
      <c r="AA1907">
        <v>3</v>
      </c>
      <c r="AB1907">
        <v>0.78400000000000003</v>
      </c>
      <c r="AC1907">
        <v>12.525499999999999</v>
      </c>
      <c r="AD1907">
        <v>3.1065</v>
      </c>
      <c r="AE1907">
        <v>1.4609999954700501</v>
      </c>
      <c r="AF1907">
        <v>-0.45524001121521002</v>
      </c>
      <c r="AG1907">
        <v>48.649999499320998</v>
      </c>
      <c r="AH1907">
        <v>-32.552307380000002</v>
      </c>
      <c r="AJ1907" s="5">
        <f t="shared" si="59"/>
        <v>33.299109959044692</v>
      </c>
    </row>
    <row r="1908" spans="1:36" x14ac:dyDescent="0.25">
      <c r="A1908" t="s">
        <v>1187</v>
      </c>
      <c r="B1908" t="s">
        <v>1280</v>
      </c>
      <c r="C1908" t="s">
        <v>1363</v>
      </c>
      <c r="D1908" t="str">
        <f t="shared" si="58"/>
        <v>Eperua grandiflora</v>
      </c>
      <c r="E1908" t="s">
        <v>1377</v>
      </c>
      <c r="F1908" t="s">
        <v>89</v>
      </c>
      <c r="G1908">
        <v>45</v>
      </c>
      <c r="H1908">
        <v>190</v>
      </c>
      <c r="I1908">
        <v>3</v>
      </c>
      <c r="J1908">
        <v>5</v>
      </c>
      <c r="K1908" t="s">
        <v>38</v>
      </c>
      <c r="L1908" t="s">
        <v>1377</v>
      </c>
      <c r="M1908">
        <v>90</v>
      </c>
      <c r="N1908">
        <v>19.3</v>
      </c>
      <c r="O1908">
        <v>17</v>
      </c>
      <c r="P1908">
        <v>3</v>
      </c>
      <c r="Q1908">
        <v>5</v>
      </c>
      <c r="R1908">
        <v>16</v>
      </c>
      <c r="S1908">
        <v>282.86665852864598</v>
      </c>
      <c r="T1908" s="4">
        <v>50.400000254313099</v>
      </c>
      <c r="U1908">
        <v>2.2599999507268298</v>
      </c>
      <c r="V1908">
        <v>0.228333334128062</v>
      </c>
      <c r="X1908">
        <v>52.1</v>
      </c>
      <c r="AE1908">
        <v>1.52</v>
      </c>
      <c r="AF1908">
        <v>-0.27300000000000002</v>
      </c>
      <c r="AG1908">
        <v>50.63</v>
      </c>
      <c r="AH1908">
        <v>-29.908349250000001</v>
      </c>
      <c r="AJ1908" s="5">
        <f t="shared" si="59"/>
        <v>33.309210526315788</v>
      </c>
    </row>
    <row r="1909" spans="1:36" x14ac:dyDescent="0.25">
      <c r="A1909" t="s">
        <v>2969</v>
      </c>
      <c r="B1909" t="s">
        <v>2999</v>
      </c>
      <c r="C1909" t="s">
        <v>3276</v>
      </c>
      <c r="D1909" t="str">
        <f t="shared" si="58"/>
        <v>Eschweilera sagotiana</v>
      </c>
      <c r="E1909" t="s">
        <v>3295</v>
      </c>
      <c r="F1909" t="s">
        <v>89</v>
      </c>
      <c r="G1909">
        <v>39</v>
      </c>
      <c r="H1909">
        <v>129</v>
      </c>
      <c r="I1909">
        <v>3</v>
      </c>
      <c r="J1909">
        <v>5</v>
      </c>
      <c r="K1909" t="s">
        <v>38</v>
      </c>
      <c r="L1909" t="s">
        <v>3295</v>
      </c>
      <c r="M1909">
        <v>316</v>
      </c>
      <c r="N1909">
        <v>28.2</v>
      </c>
      <c r="O1909">
        <v>17</v>
      </c>
      <c r="P1909">
        <v>4</v>
      </c>
      <c r="Q1909">
        <v>4</v>
      </c>
      <c r="R1909">
        <v>17</v>
      </c>
      <c r="S1909">
        <v>335.53332519531301</v>
      </c>
      <c r="T1909" s="4">
        <v>52.633333841959598</v>
      </c>
      <c r="U1909">
        <v>3.0733333428700802</v>
      </c>
      <c r="V1909">
        <v>1.74899999300639</v>
      </c>
      <c r="X1909">
        <v>284.2</v>
      </c>
      <c r="AE1909">
        <v>1.52</v>
      </c>
      <c r="AF1909">
        <v>-0.49299999999999999</v>
      </c>
      <c r="AG1909">
        <v>50.65</v>
      </c>
      <c r="AH1909">
        <v>-31.964480129999998</v>
      </c>
      <c r="AJ1909" s="5">
        <f t="shared" si="59"/>
        <v>33.32236842105263</v>
      </c>
    </row>
    <row r="1910" spans="1:36" x14ac:dyDescent="0.25">
      <c r="A1910" t="s">
        <v>4889</v>
      </c>
      <c r="B1910" t="s">
        <v>5067</v>
      </c>
      <c r="C1910" t="s">
        <v>5127</v>
      </c>
      <c r="D1910" t="str">
        <f t="shared" si="58"/>
        <v>Pouteria eugeniifolia</v>
      </c>
      <c r="E1910" t="s">
        <v>5131</v>
      </c>
      <c r="F1910" t="s">
        <v>42</v>
      </c>
      <c r="G1910">
        <v>33</v>
      </c>
      <c r="H1910">
        <v>325</v>
      </c>
      <c r="I1910">
        <v>3</v>
      </c>
      <c r="J1910">
        <v>5</v>
      </c>
      <c r="K1910" t="s">
        <v>38</v>
      </c>
      <c r="L1910" t="s">
        <v>5131</v>
      </c>
      <c r="M1910">
        <v>558</v>
      </c>
      <c r="N1910">
        <v>60</v>
      </c>
      <c r="O1910">
        <v>29</v>
      </c>
      <c r="P1910">
        <v>3</v>
      </c>
      <c r="Q1910">
        <v>3</v>
      </c>
      <c r="R1910">
        <v>29</v>
      </c>
      <c r="S1910">
        <v>259.66666158040402</v>
      </c>
      <c r="T1910" s="4">
        <v>53.566666920979799</v>
      </c>
      <c r="U1910">
        <v>1.6233332951863599</v>
      </c>
      <c r="V1910">
        <v>0.144999995827675</v>
      </c>
      <c r="X1910">
        <v>30.9</v>
      </c>
      <c r="Y1910" s="4">
        <v>0.71409999999999996</v>
      </c>
      <c r="Z1910">
        <v>0.65390000000000004</v>
      </c>
      <c r="AA1910">
        <v>2</v>
      </c>
      <c r="AB1910">
        <v>0.80100000000000005</v>
      </c>
      <c r="AC1910">
        <v>10.285500000000001</v>
      </c>
      <c r="AD1910">
        <v>2.3570000000000002</v>
      </c>
      <c r="AE1910">
        <v>1.43299996852875</v>
      </c>
      <c r="AF1910">
        <v>0.63621997833251998</v>
      </c>
      <c r="AG1910">
        <v>47.817000746726997</v>
      </c>
      <c r="AH1910">
        <v>-31.1925892</v>
      </c>
      <c r="AJ1910" s="5">
        <f t="shared" si="59"/>
        <v>33.368459034803983</v>
      </c>
    </row>
    <row r="1911" spans="1:36" x14ac:dyDescent="0.25">
      <c r="A1911" t="s">
        <v>1661</v>
      </c>
      <c r="B1911" t="s">
        <v>1747</v>
      </c>
      <c r="C1911" t="s">
        <v>1748</v>
      </c>
      <c r="D1911" t="str">
        <f t="shared" si="58"/>
        <v>Licania alba</v>
      </c>
      <c r="E1911" t="s">
        <v>1781</v>
      </c>
      <c r="F1911" t="s">
        <v>89</v>
      </c>
      <c r="G1911">
        <v>44</v>
      </c>
      <c r="H1911">
        <v>199</v>
      </c>
      <c r="I1911">
        <v>3</v>
      </c>
      <c r="J1911">
        <v>5</v>
      </c>
      <c r="K1911" t="s">
        <v>38</v>
      </c>
      <c r="L1911" t="s">
        <v>1781</v>
      </c>
      <c r="M1911">
        <v>134</v>
      </c>
      <c r="N1911">
        <v>33.1</v>
      </c>
      <c r="O1911">
        <v>25</v>
      </c>
      <c r="P1911">
        <v>4</v>
      </c>
      <c r="Q1911">
        <v>3</v>
      </c>
      <c r="R1911">
        <v>20</v>
      </c>
      <c r="S1911">
        <v>320.13334147135402</v>
      </c>
      <c r="T1911" s="4">
        <v>51.600001017252602</v>
      </c>
      <c r="U1911">
        <v>2.8866666158040402</v>
      </c>
      <c r="V1911">
        <v>1.2240000168482501</v>
      </c>
      <c r="X1911">
        <v>291.10000000000002</v>
      </c>
      <c r="AE1911">
        <v>1.43</v>
      </c>
      <c r="AF1911">
        <v>1.4910000000000001</v>
      </c>
      <c r="AG1911">
        <v>47.79</v>
      </c>
      <c r="AH1911">
        <v>-32.607268259999998</v>
      </c>
      <c r="AJ1911" s="5">
        <f t="shared" si="59"/>
        <v>33.41958041958042</v>
      </c>
    </row>
    <row r="1912" spans="1:36" x14ac:dyDescent="0.25">
      <c r="A1912" t="s">
        <v>1661</v>
      </c>
      <c r="B1912" t="s">
        <v>1747</v>
      </c>
      <c r="C1912" t="s">
        <v>1873</v>
      </c>
      <c r="D1912" t="str">
        <f t="shared" si="58"/>
        <v>Licania heteromorpha</v>
      </c>
      <c r="E1912" t="s">
        <v>1880</v>
      </c>
      <c r="F1912" t="s">
        <v>89</v>
      </c>
      <c r="G1912">
        <v>7</v>
      </c>
      <c r="H1912">
        <v>147</v>
      </c>
      <c r="I1912">
        <v>3</v>
      </c>
      <c r="J1912">
        <v>5</v>
      </c>
      <c r="K1912" t="s">
        <v>38</v>
      </c>
      <c r="L1912" t="s">
        <v>1880</v>
      </c>
      <c r="M1912">
        <v>137</v>
      </c>
      <c r="N1912">
        <v>17.3</v>
      </c>
      <c r="O1912">
        <v>32</v>
      </c>
      <c r="P1912">
        <v>3</v>
      </c>
      <c r="Q1912">
        <v>3</v>
      </c>
      <c r="R1912">
        <v>20</v>
      </c>
      <c r="S1912">
        <v>258.76666768391902</v>
      </c>
      <c r="T1912" s="4">
        <v>49.233332316080698</v>
      </c>
      <c r="U1912">
        <v>1.6266666650772099</v>
      </c>
      <c r="V1912">
        <v>0.31000001231829299</v>
      </c>
      <c r="X1912">
        <v>76.7</v>
      </c>
      <c r="Y1912" s="4">
        <v>0.78310000000000002</v>
      </c>
      <c r="AA1912">
        <v>3</v>
      </c>
      <c r="AE1912">
        <v>1.45</v>
      </c>
      <c r="AF1912">
        <v>-1.1639999999999999</v>
      </c>
      <c r="AG1912">
        <v>48.46</v>
      </c>
      <c r="AH1912">
        <v>-34.472484180000002</v>
      </c>
      <c r="AJ1912" s="5">
        <f t="shared" si="59"/>
        <v>33.420689655172417</v>
      </c>
    </row>
    <row r="1913" spans="1:36" x14ac:dyDescent="0.25">
      <c r="A1913" t="s">
        <v>2969</v>
      </c>
      <c r="B1913" t="s">
        <v>3400</v>
      </c>
      <c r="C1913" t="s">
        <v>3426</v>
      </c>
      <c r="D1913" t="str">
        <f t="shared" si="58"/>
        <v>Lecythis holcogyne</v>
      </c>
      <c r="E1913" t="s">
        <v>3432</v>
      </c>
      <c r="F1913" t="s">
        <v>89</v>
      </c>
      <c r="G1913">
        <v>73</v>
      </c>
      <c r="H1913">
        <v>162</v>
      </c>
      <c r="I1913">
        <v>3</v>
      </c>
      <c r="J1913">
        <v>4</v>
      </c>
      <c r="K1913" t="s">
        <v>38</v>
      </c>
      <c r="L1913" t="s">
        <v>3432</v>
      </c>
      <c r="M1913">
        <v>672</v>
      </c>
      <c r="N1913">
        <v>11.9</v>
      </c>
      <c r="O1913">
        <v>12</v>
      </c>
      <c r="P1913">
        <v>3</v>
      </c>
      <c r="Q1913">
        <v>3</v>
      </c>
      <c r="R1913">
        <v>12</v>
      </c>
      <c r="S1913">
        <v>211.89999898274701</v>
      </c>
      <c r="T1913" s="4">
        <v>31.200000127156599</v>
      </c>
      <c r="U1913">
        <v>1.4666666984558101</v>
      </c>
      <c r="V1913">
        <v>0.28233333428700802</v>
      </c>
      <c r="X1913">
        <v>97.2</v>
      </c>
      <c r="Y1913" s="4">
        <v>0.63849999999999996</v>
      </c>
      <c r="AA1913">
        <v>4</v>
      </c>
      <c r="AE1913">
        <v>1.44</v>
      </c>
      <c r="AF1913">
        <v>1.5940000000000001</v>
      </c>
      <c r="AG1913">
        <v>48.14</v>
      </c>
      <c r="AH1913">
        <v>-31.9123275</v>
      </c>
      <c r="AJ1913" s="5">
        <f t="shared" si="59"/>
        <v>33.430555555555557</v>
      </c>
    </row>
    <row r="1914" spans="1:36" x14ac:dyDescent="0.25">
      <c r="A1914" t="s">
        <v>2229</v>
      </c>
      <c r="B1914" t="s">
        <v>2230</v>
      </c>
      <c r="C1914" t="s">
        <v>2236</v>
      </c>
      <c r="D1914" t="str">
        <f t="shared" si="58"/>
        <v>Tapura capitulifera</v>
      </c>
      <c r="E1914" t="s">
        <v>2238</v>
      </c>
      <c r="F1914" t="s">
        <v>89</v>
      </c>
      <c r="G1914">
        <v>3</v>
      </c>
      <c r="H1914">
        <v>170</v>
      </c>
      <c r="I1914">
        <v>3</v>
      </c>
      <c r="J1914">
        <v>5</v>
      </c>
      <c r="K1914" t="s">
        <v>38</v>
      </c>
      <c r="L1914" t="s">
        <v>2238</v>
      </c>
      <c r="M1914">
        <v>183</v>
      </c>
      <c r="N1914">
        <v>13.1</v>
      </c>
      <c r="O1914">
        <v>16</v>
      </c>
      <c r="P1914">
        <v>2</v>
      </c>
      <c r="Q1914">
        <v>2</v>
      </c>
      <c r="R1914">
        <v>10</v>
      </c>
      <c r="S1914">
        <v>440.86665852864598</v>
      </c>
      <c r="T1914" s="4">
        <v>71.3333333333333</v>
      </c>
      <c r="U1914">
        <v>3.60333323478699</v>
      </c>
      <c r="V1914">
        <v>0.61933333675066604</v>
      </c>
      <c r="X1914">
        <v>96.3</v>
      </c>
      <c r="Y1914" s="4">
        <v>0.82920000000000005</v>
      </c>
      <c r="AA1914">
        <v>4</v>
      </c>
      <c r="AE1914">
        <v>1.1499999999999999</v>
      </c>
      <c r="AF1914">
        <v>3.1019999999999999</v>
      </c>
      <c r="AG1914">
        <v>38.5</v>
      </c>
      <c r="AH1914">
        <v>-31.106832270000002</v>
      </c>
      <c r="AJ1914" s="5">
        <f t="shared" si="59"/>
        <v>33.478260869565219</v>
      </c>
    </row>
    <row r="1915" spans="1:36" x14ac:dyDescent="0.25">
      <c r="A1915" t="s">
        <v>1661</v>
      </c>
      <c r="B1915" t="s">
        <v>1747</v>
      </c>
      <c r="C1915" t="s">
        <v>1932</v>
      </c>
      <c r="D1915" t="str">
        <f t="shared" si="58"/>
        <v>Licania membranacea</v>
      </c>
      <c r="E1915" t="s">
        <v>1973</v>
      </c>
      <c r="F1915" t="s">
        <v>42</v>
      </c>
      <c r="G1915">
        <v>96</v>
      </c>
      <c r="H1915">
        <v>344</v>
      </c>
      <c r="I1915">
        <v>3</v>
      </c>
      <c r="J1915">
        <v>5</v>
      </c>
      <c r="K1915" t="s">
        <v>38</v>
      </c>
      <c r="L1915" t="s">
        <v>1973</v>
      </c>
      <c r="M1915">
        <v>146</v>
      </c>
      <c r="N1915">
        <v>37</v>
      </c>
      <c r="O1915">
        <v>30</v>
      </c>
      <c r="P1915">
        <v>4</v>
      </c>
      <c r="Q1915">
        <v>3</v>
      </c>
      <c r="R1915">
        <v>25</v>
      </c>
      <c r="S1915">
        <v>271.29998779296898</v>
      </c>
      <c r="T1915" s="4">
        <v>52.900000254313099</v>
      </c>
      <c r="U1915">
        <v>1.8266666332880701</v>
      </c>
      <c r="V1915">
        <v>0.78966667254765799</v>
      </c>
      <c r="X1915">
        <v>175</v>
      </c>
      <c r="Y1915" s="4">
        <v>0.80779999999999996</v>
      </c>
      <c r="Z1915">
        <v>0.38879999999999998</v>
      </c>
      <c r="AE1915">
        <v>1.46300001069903</v>
      </c>
      <c r="AF1915">
        <v>0.74716997146606401</v>
      </c>
      <c r="AG1915">
        <v>49.000000953674302</v>
      </c>
      <c r="AH1915">
        <v>-32.595017970000001</v>
      </c>
      <c r="AJ1915" s="5">
        <f t="shared" si="59"/>
        <v>33.492823373433751</v>
      </c>
    </row>
    <row r="1916" spans="1:36" x14ac:dyDescent="0.25">
      <c r="A1916" t="s">
        <v>2969</v>
      </c>
      <c r="B1916" t="s">
        <v>2999</v>
      </c>
      <c r="C1916" t="s">
        <v>3276</v>
      </c>
      <c r="D1916" t="str">
        <f t="shared" si="58"/>
        <v>Eschweilera sagotiana</v>
      </c>
      <c r="E1916" t="s">
        <v>3315</v>
      </c>
      <c r="F1916" t="s">
        <v>89</v>
      </c>
      <c r="G1916">
        <v>93</v>
      </c>
      <c r="H1916">
        <v>140</v>
      </c>
      <c r="I1916">
        <v>3</v>
      </c>
      <c r="J1916">
        <v>5</v>
      </c>
      <c r="K1916" t="s">
        <v>38</v>
      </c>
      <c r="L1916" t="s">
        <v>3315</v>
      </c>
      <c r="M1916">
        <v>316</v>
      </c>
      <c r="N1916">
        <v>37.1</v>
      </c>
      <c r="O1916">
        <v>25</v>
      </c>
      <c r="P1916">
        <v>4</v>
      </c>
      <c r="Q1916">
        <v>3</v>
      </c>
      <c r="R1916">
        <v>25</v>
      </c>
      <c r="S1916">
        <v>344.19999186197902</v>
      </c>
      <c r="T1916" s="4">
        <v>48.333332061767599</v>
      </c>
      <c r="U1916">
        <v>3.1333333651224802</v>
      </c>
      <c r="V1916">
        <v>1.01233331362406</v>
      </c>
      <c r="X1916">
        <v>173.3</v>
      </c>
      <c r="AE1916">
        <v>1.47</v>
      </c>
      <c r="AF1916">
        <v>1.522</v>
      </c>
      <c r="AG1916">
        <v>49.26</v>
      </c>
      <c r="AH1916">
        <v>-32.331390110000001</v>
      </c>
      <c r="AJ1916" s="5">
        <f t="shared" si="59"/>
        <v>33.510204081632651</v>
      </c>
    </row>
    <row r="1917" spans="1:36" x14ac:dyDescent="0.25">
      <c r="A1917" t="s">
        <v>1661</v>
      </c>
      <c r="B1917" t="s">
        <v>1747</v>
      </c>
      <c r="C1917" t="s">
        <v>1748</v>
      </c>
      <c r="D1917" t="str">
        <f t="shared" si="58"/>
        <v>Licania alba</v>
      </c>
      <c r="E1917" t="s">
        <v>1782</v>
      </c>
      <c r="F1917" t="s">
        <v>89</v>
      </c>
      <c r="G1917">
        <v>74</v>
      </c>
      <c r="H1917">
        <v>219</v>
      </c>
      <c r="I1917">
        <v>3</v>
      </c>
      <c r="J1917">
        <v>5</v>
      </c>
      <c r="K1917" t="s">
        <v>38</v>
      </c>
      <c r="L1917" t="s">
        <v>1782</v>
      </c>
      <c r="M1917">
        <v>134</v>
      </c>
      <c r="N1917">
        <v>21.3</v>
      </c>
      <c r="O1917">
        <v>18</v>
      </c>
      <c r="P1917">
        <v>3</v>
      </c>
      <c r="Q1917">
        <v>1</v>
      </c>
      <c r="R1917">
        <v>16</v>
      </c>
      <c r="S1917">
        <v>320.03334554036502</v>
      </c>
      <c r="T1917" s="4">
        <v>55.899998982747398</v>
      </c>
      <c r="U1917">
        <v>3.2533333301544198</v>
      </c>
      <c r="V1917">
        <v>2.75433325767517</v>
      </c>
      <c r="X1917">
        <v>544.1</v>
      </c>
      <c r="AE1917">
        <v>1.35</v>
      </c>
      <c r="AF1917">
        <v>-0.108</v>
      </c>
      <c r="AG1917">
        <v>45.24</v>
      </c>
      <c r="AH1917">
        <v>-33.34459863</v>
      </c>
      <c r="AJ1917" s="5">
        <f t="shared" si="59"/>
        <v>33.511111111111113</v>
      </c>
    </row>
    <row r="1918" spans="1:36" x14ac:dyDescent="0.25">
      <c r="A1918" t="s">
        <v>2630</v>
      </c>
      <c r="B1918" t="s">
        <v>2634</v>
      </c>
      <c r="C1918" t="s">
        <v>6356</v>
      </c>
      <c r="D1918" t="str">
        <f t="shared" si="58"/>
        <v>Sacoglottis sp, B1</v>
      </c>
      <c r="E1918" t="s">
        <v>2641</v>
      </c>
      <c r="F1918" t="s">
        <v>37</v>
      </c>
      <c r="G1918">
        <v>66</v>
      </c>
      <c r="H1918">
        <v>69</v>
      </c>
      <c r="I1918">
        <v>3</v>
      </c>
      <c r="J1918">
        <v>4</v>
      </c>
      <c r="K1918" t="s">
        <v>38</v>
      </c>
      <c r="L1918" t="s">
        <v>2641</v>
      </c>
      <c r="M1918">
        <v>233</v>
      </c>
      <c r="N1918">
        <v>50.5</v>
      </c>
      <c r="O1918">
        <v>30</v>
      </c>
      <c r="P1918">
        <v>5</v>
      </c>
      <c r="Q1918">
        <v>5</v>
      </c>
      <c r="R1918">
        <v>30</v>
      </c>
      <c r="S1918">
        <v>295.46667480468801</v>
      </c>
      <c r="T1918" s="4">
        <v>61.100001017252602</v>
      </c>
      <c r="U1918">
        <v>2.0199999809265101</v>
      </c>
      <c r="V1918">
        <v>0.65700000524520896</v>
      </c>
      <c r="X1918">
        <v>150.1</v>
      </c>
      <c r="Y1918" s="4">
        <v>0.7</v>
      </c>
      <c r="Z1918">
        <v>0.57999999999999996</v>
      </c>
      <c r="AA1918">
        <v>10</v>
      </c>
      <c r="AB1918">
        <v>0.65941232442855802</v>
      </c>
      <c r="AC1918">
        <v>10.064</v>
      </c>
      <c r="AD1918">
        <v>1.0465359000000001</v>
      </c>
      <c r="AE1918">
        <v>1.5030000358819999</v>
      </c>
      <c r="AF1918">
        <v>1.03793001174927</v>
      </c>
      <c r="AG1918">
        <v>50.503998994827299</v>
      </c>
      <c r="AH1918">
        <v>-32.315096130000001</v>
      </c>
      <c r="AJ1918" s="5">
        <f t="shared" si="59"/>
        <v>33.602127604202103</v>
      </c>
    </row>
    <row r="1919" spans="1:36" x14ac:dyDescent="0.25">
      <c r="A1919" t="s">
        <v>1661</v>
      </c>
      <c r="B1919" t="s">
        <v>1715</v>
      </c>
      <c r="C1919" t="s">
        <v>1729</v>
      </c>
      <c r="D1919" t="str">
        <f t="shared" si="58"/>
        <v>Hirtella glandulosa</v>
      </c>
      <c r="E1919" t="s">
        <v>1732</v>
      </c>
      <c r="F1919" t="s">
        <v>40</v>
      </c>
      <c r="G1919">
        <v>88</v>
      </c>
      <c r="H1919">
        <v>49</v>
      </c>
      <c r="I1919">
        <v>3</v>
      </c>
      <c r="J1919">
        <v>5</v>
      </c>
      <c r="K1919" t="s">
        <v>38</v>
      </c>
      <c r="L1919" t="s">
        <v>1732</v>
      </c>
      <c r="M1919">
        <v>130</v>
      </c>
      <c r="N1919">
        <v>21</v>
      </c>
      <c r="O1919">
        <v>13</v>
      </c>
      <c r="P1919">
        <v>3</v>
      </c>
      <c r="Q1919">
        <v>3</v>
      </c>
      <c r="R1919">
        <v>13</v>
      </c>
      <c r="S1919">
        <v>312.43332926432299</v>
      </c>
      <c r="T1919" s="4">
        <v>36.766666412353501</v>
      </c>
      <c r="U1919">
        <v>1.68000002702077</v>
      </c>
      <c r="V1919">
        <v>0.68566668033599898</v>
      </c>
      <c r="X1919">
        <v>245.8</v>
      </c>
      <c r="Y1919" s="4">
        <v>0.83509999999999995</v>
      </c>
      <c r="Z1919">
        <v>0.41070000000000001</v>
      </c>
      <c r="AB1919">
        <v>0.70299999999999996</v>
      </c>
      <c r="AC1919">
        <v>11.894500000000001</v>
      </c>
      <c r="AD1919">
        <v>2.1070000000000002</v>
      </c>
      <c r="AE1919">
        <v>1.3770000077784099</v>
      </c>
      <c r="AF1919">
        <v>2.2690699100494398</v>
      </c>
      <c r="AG1919">
        <v>46.301999688148499</v>
      </c>
      <c r="AH1919">
        <v>-33.501659789999998</v>
      </c>
      <c r="AJ1919" s="5">
        <f t="shared" si="59"/>
        <v>33.625271914740267</v>
      </c>
    </row>
    <row r="1920" spans="1:36" x14ac:dyDescent="0.25">
      <c r="A1920" t="s">
        <v>1661</v>
      </c>
      <c r="B1920" t="s">
        <v>1747</v>
      </c>
      <c r="C1920" t="s">
        <v>1873</v>
      </c>
      <c r="D1920" t="str">
        <f t="shared" si="58"/>
        <v>Licania heteromorpha</v>
      </c>
      <c r="E1920" t="s">
        <v>1879</v>
      </c>
      <c r="F1920" t="s">
        <v>89</v>
      </c>
      <c r="G1920">
        <v>10</v>
      </c>
      <c r="H1920">
        <v>131</v>
      </c>
      <c r="I1920">
        <v>3</v>
      </c>
      <c r="J1920">
        <v>5</v>
      </c>
      <c r="K1920" t="s">
        <v>38</v>
      </c>
      <c r="L1920" t="s">
        <v>1879</v>
      </c>
      <c r="M1920">
        <v>137</v>
      </c>
      <c r="N1920">
        <v>22.6</v>
      </c>
      <c r="O1920">
        <v>16</v>
      </c>
      <c r="P1920">
        <v>3</v>
      </c>
      <c r="Q1920">
        <v>4</v>
      </c>
      <c r="R1920">
        <v>15</v>
      </c>
      <c r="S1920">
        <v>292.19999186197902</v>
      </c>
      <c r="T1920" s="4">
        <v>54.033332824707003</v>
      </c>
      <c r="U1920">
        <v>1.85333331425985</v>
      </c>
      <c r="V1920">
        <v>0.31199999650319399</v>
      </c>
      <c r="X1920">
        <v>56.1</v>
      </c>
      <c r="Y1920" s="4">
        <v>0.85470000000000002</v>
      </c>
      <c r="AA1920">
        <v>5</v>
      </c>
      <c r="AE1920">
        <v>1.43</v>
      </c>
      <c r="AF1920">
        <v>-2.2810000000000001</v>
      </c>
      <c r="AG1920">
        <v>48.16</v>
      </c>
      <c r="AH1920">
        <v>-33.481748920000001</v>
      </c>
      <c r="AJ1920" s="5">
        <f t="shared" si="59"/>
        <v>33.67832167832168</v>
      </c>
    </row>
    <row r="1921" spans="1:36" x14ac:dyDescent="0.25">
      <c r="A1921" t="s">
        <v>4889</v>
      </c>
      <c r="B1921" t="s">
        <v>5067</v>
      </c>
      <c r="C1921" t="s">
        <v>5127</v>
      </c>
      <c r="D1921" t="str">
        <f t="shared" si="58"/>
        <v>Pouteria eugeniifolia</v>
      </c>
      <c r="E1921" t="s">
        <v>5134</v>
      </c>
      <c r="F1921" t="s">
        <v>42</v>
      </c>
      <c r="G1921">
        <v>88</v>
      </c>
      <c r="H1921">
        <v>321</v>
      </c>
      <c r="I1921">
        <v>3</v>
      </c>
      <c r="J1921">
        <v>5</v>
      </c>
      <c r="K1921" t="s">
        <v>38</v>
      </c>
      <c r="L1921" t="s">
        <v>5134</v>
      </c>
      <c r="M1921">
        <v>558</v>
      </c>
      <c r="N1921">
        <v>52</v>
      </c>
      <c r="O1921">
        <v>37</v>
      </c>
      <c r="P1921">
        <v>4</v>
      </c>
      <c r="Q1921">
        <v>3</v>
      </c>
      <c r="R1921">
        <v>30</v>
      </c>
      <c r="S1921">
        <v>269.33333333333297</v>
      </c>
      <c r="T1921" s="4">
        <v>49.6666666666667</v>
      </c>
      <c r="U1921">
        <v>1.92666665712992</v>
      </c>
      <c r="V1921">
        <v>0.36499998966852798</v>
      </c>
      <c r="X1921">
        <v>82.2</v>
      </c>
      <c r="Y1921" s="4">
        <v>0.79930000000000001</v>
      </c>
      <c r="Z1921">
        <v>0.47610000000000002</v>
      </c>
      <c r="AB1921">
        <v>0.79</v>
      </c>
      <c r="AC1921">
        <v>12.663</v>
      </c>
      <c r="AD1921">
        <v>2.681</v>
      </c>
      <c r="AE1921">
        <v>1.43299996852875</v>
      </c>
      <c r="AF1921">
        <v>1.59841001033783</v>
      </c>
      <c r="AG1921">
        <v>48.291999101638801</v>
      </c>
      <c r="AH1921">
        <v>-31.063707409999999</v>
      </c>
      <c r="AJ1921" s="5">
        <f t="shared" si="59"/>
        <v>33.699930329530865</v>
      </c>
    </row>
    <row r="1922" spans="1:36" x14ac:dyDescent="0.25">
      <c r="A1922" t="s">
        <v>1661</v>
      </c>
      <c r="B1922" t="s">
        <v>1747</v>
      </c>
      <c r="C1922" t="s">
        <v>1997</v>
      </c>
      <c r="D1922" t="str">
        <f t="shared" ref="D1922:D1985" si="60">CONCATENATE(B1922," ",C1922)</f>
        <v>Licania ovalifolia</v>
      </c>
      <c r="E1922" t="s">
        <v>2002</v>
      </c>
      <c r="F1922" t="s">
        <v>89</v>
      </c>
      <c r="G1922">
        <v>26</v>
      </c>
      <c r="H1922">
        <v>213</v>
      </c>
      <c r="I1922">
        <v>3</v>
      </c>
      <c r="J1922">
        <v>5</v>
      </c>
      <c r="K1922" t="s">
        <v>38</v>
      </c>
      <c r="L1922" t="s">
        <v>2002</v>
      </c>
      <c r="M1922">
        <v>149</v>
      </c>
      <c r="N1922">
        <v>33.4</v>
      </c>
      <c r="O1922">
        <v>28</v>
      </c>
      <c r="P1922">
        <v>5</v>
      </c>
      <c r="Q1922">
        <v>5</v>
      </c>
      <c r="R1922">
        <v>28</v>
      </c>
      <c r="S1922">
        <v>641.09999593098996</v>
      </c>
      <c r="T1922" s="4">
        <v>79</v>
      </c>
      <c r="U1922">
        <v>3.8333332538604701</v>
      </c>
      <c r="V1922">
        <v>0.48333333929379801</v>
      </c>
      <c r="X1922">
        <v>46.2</v>
      </c>
      <c r="Y1922" s="4">
        <v>0.81159999999999999</v>
      </c>
      <c r="AA1922">
        <v>12</v>
      </c>
      <c r="AE1922">
        <v>1.29</v>
      </c>
      <c r="AF1922">
        <v>1.837</v>
      </c>
      <c r="AG1922">
        <v>43.49</v>
      </c>
      <c r="AH1922">
        <v>-30.881792770000001</v>
      </c>
      <c r="AJ1922" s="5">
        <f t="shared" ref="AJ1922:AJ1985" si="61">AG1922/AE1922</f>
        <v>33.713178294573645</v>
      </c>
    </row>
    <row r="1923" spans="1:36" x14ac:dyDescent="0.25">
      <c r="A1923" t="s">
        <v>4675</v>
      </c>
      <c r="B1923" t="s">
        <v>4676</v>
      </c>
      <c r="C1923" t="s">
        <v>4677</v>
      </c>
      <c r="D1923" t="str">
        <f t="shared" si="60"/>
        <v>Lacunaria crenata</v>
      </c>
      <c r="E1923" t="s">
        <v>4680</v>
      </c>
      <c r="F1923" t="s">
        <v>116</v>
      </c>
      <c r="G1923">
        <v>196</v>
      </c>
      <c r="H1923">
        <v>10</v>
      </c>
      <c r="I1923">
        <v>0</v>
      </c>
      <c r="J1923">
        <v>4</v>
      </c>
      <c r="K1923" t="s">
        <v>38</v>
      </c>
      <c r="L1923" t="s">
        <v>4680</v>
      </c>
      <c r="M1923">
        <v>485</v>
      </c>
      <c r="N1923">
        <v>15.2</v>
      </c>
      <c r="O1923">
        <v>13</v>
      </c>
      <c r="P1923">
        <v>3</v>
      </c>
      <c r="Q1923">
        <v>3</v>
      </c>
      <c r="R1923">
        <v>12</v>
      </c>
      <c r="X1923">
        <v>94.9</v>
      </c>
      <c r="Y1923" s="4">
        <v>0.79049999999999998</v>
      </c>
      <c r="Z1923">
        <v>0.43169999999999997</v>
      </c>
      <c r="AA1923">
        <v>3</v>
      </c>
      <c r="AB1923">
        <v>0.371</v>
      </c>
      <c r="AC1923">
        <v>9.8330000000000002</v>
      </c>
      <c r="AD1923">
        <v>1.7629999999999999</v>
      </c>
      <c r="AE1923">
        <v>1.4639999717473999</v>
      </c>
      <c r="AF1923">
        <v>5.4625902175903303</v>
      </c>
      <c r="AG1923">
        <v>49.368000030517599</v>
      </c>
      <c r="AH1923">
        <v>-33.056714630000002</v>
      </c>
      <c r="AJ1923" s="5">
        <f t="shared" si="61"/>
        <v>33.721312147016633</v>
      </c>
    </row>
    <row r="1924" spans="1:36" x14ac:dyDescent="0.25">
      <c r="A1924" t="s">
        <v>2229</v>
      </c>
      <c r="B1924" t="s">
        <v>2230</v>
      </c>
      <c r="C1924" t="s">
        <v>2236</v>
      </c>
      <c r="D1924" t="str">
        <f t="shared" si="60"/>
        <v>Tapura capitulifera</v>
      </c>
      <c r="E1924" t="s">
        <v>2255</v>
      </c>
      <c r="F1924" t="s">
        <v>89</v>
      </c>
      <c r="G1924">
        <v>62</v>
      </c>
      <c r="H1924">
        <v>160</v>
      </c>
      <c r="I1924">
        <v>3</v>
      </c>
      <c r="J1924">
        <v>5</v>
      </c>
      <c r="K1924" t="s">
        <v>38</v>
      </c>
      <c r="L1924" t="s">
        <v>2255</v>
      </c>
      <c r="M1924">
        <v>183</v>
      </c>
      <c r="N1924">
        <v>40</v>
      </c>
      <c r="O1924">
        <v>29</v>
      </c>
      <c r="P1924">
        <v>5</v>
      </c>
      <c r="Q1924">
        <v>4</v>
      </c>
      <c r="R1924">
        <v>25</v>
      </c>
      <c r="S1924">
        <v>381.19999186197902</v>
      </c>
      <c r="T1924" s="4">
        <v>63.366667429606103</v>
      </c>
      <c r="U1924">
        <v>3.8900000254313198</v>
      </c>
      <c r="V1924">
        <v>0.21400000154972099</v>
      </c>
      <c r="X1924">
        <v>34.9</v>
      </c>
      <c r="AE1924">
        <v>1.1599999999999999</v>
      </c>
      <c r="AF1924">
        <v>2.63</v>
      </c>
      <c r="AG1924">
        <v>39.130000000000003</v>
      </c>
      <c r="AH1924">
        <v>-30.07274623</v>
      </c>
      <c r="AJ1924" s="5">
        <f t="shared" si="61"/>
        <v>33.732758620689658</v>
      </c>
    </row>
    <row r="1925" spans="1:36" x14ac:dyDescent="0.25">
      <c r="A1925" t="s">
        <v>1661</v>
      </c>
      <c r="B1925" t="s">
        <v>1747</v>
      </c>
      <c r="C1925" t="s">
        <v>1748</v>
      </c>
      <c r="D1925" t="str">
        <f t="shared" si="60"/>
        <v>Licania alba</v>
      </c>
      <c r="E1925" t="s">
        <v>1783</v>
      </c>
      <c r="F1925" t="s">
        <v>89</v>
      </c>
      <c r="G1925">
        <v>82</v>
      </c>
      <c r="H1925">
        <v>129</v>
      </c>
      <c r="I1925">
        <v>3</v>
      </c>
      <c r="J1925">
        <v>5</v>
      </c>
      <c r="K1925" t="s">
        <v>38</v>
      </c>
      <c r="L1925" t="s">
        <v>1783</v>
      </c>
      <c r="M1925">
        <v>134</v>
      </c>
      <c r="N1925">
        <v>25.5</v>
      </c>
      <c r="O1925">
        <v>18</v>
      </c>
      <c r="P1925">
        <v>3</v>
      </c>
      <c r="Q1925">
        <v>2</v>
      </c>
      <c r="R1925">
        <v>15</v>
      </c>
      <c r="S1925">
        <v>311.33333333333297</v>
      </c>
      <c r="T1925" s="4">
        <v>42.866667429606103</v>
      </c>
      <c r="U1925">
        <v>1.95666666825612</v>
      </c>
      <c r="V1925">
        <v>0.92833330233891798</v>
      </c>
      <c r="X1925">
        <v>216.1</v>
      </c>
      <c r="AE1925">
        <v>1.42</v>
      </c>
      <c r="AF1925">
        <v>-0.28599999999999998</v>
      </c>
      <c r="AG1925">
        <v>47.94</v>
      </c>
      <c r="AH1925">
        <v>-32.798299239999999</v>
      </c>
      <c r="AJ1925" s="5">
        <f t="shared" si="61"/>
        <v>33.760563380281688</v>
      </c>
    </row>
    <row r="1926" spans="1:36" x14ac:dyDescent="0.25">
      <c r="A1926" t="s">
        <v>4889</v>
      </c>
      <c r="B1926" t="s">
        <v>5330</v>
      </c>
      <c r="C1926" t="s">
        <v>5331</v>
      </c>
      <c r="D1926" t="str">
        <f t="shared" si="60"/>
        <v>Pradosia cochlearia</v>
      </c>
      <c r="E1926" t="s">
        <v>5332</v>
      </c>
      <c r="F1926" t="s">
        <v>89</v>
      </c>
      <c r="G1926">
        <v>16</v>
      </c>
      <c r="H1926">
        <v>156</v>
      </c>
      <c r="I1926">
        <v>3</v>
      </c>
      <c r="J1926">
        <v>5</v>
      </c>
      <c r="K1926" t="s">
        <v>38</v>
      </c>
      <c r="L1926" t="s">
        <v>5332</v>
      </c>
      <c r="M1926">
        <v>589</v>
      </c>
      <c r="N1926">
        <v>26.7</v>
      </c>
      <c r="O1926">
        <v>20</v>
      </c>
      <c r="P1926">
        <v>5</v>
      </c>
      <c r="Q1926">
        <v>4</v>
      </c>
      <c r="R1926">
        <v>18</v>
      </c>
      <c r="S1926">
        <v>218</v>
      </c>
      <c r="T1926" s="4">
        <v>49.433333079020201</v>
      </c>
      <c r="U1926">
        <v>1.4866666396458901</v>
      </c>
      <c r="V1926">
        <v>0.26099999248981498</v>
      </c>
      <c r="X1926">
        <v>65.8</v>
      </c>
      <c r="Y1926" s="4">
        <v>0.70189999999999997</v>
      </c>
      <c r="AA1926">
        <v>6</v>
      </c>
      <c r="AE1926">
        <v>1.41</v>
      </c>
      <c r="AF1926">
        <v>-2.1150000000000002</v>
      </c>
      <c r="AG1926">
        <v>47.64</v>
      </c>
      <c r="AH1926">
        <v>-32.012731729999999</v>
      </c>
      <c r="AJ1926" s="5">
        <f t="shared" si="61"/>
        <v>33.787234042553195</v>
      </c>
    </row>
    <row r="1927" spans="1:36" x14ac:dyDescent="0.25">
      <c r="A1927" t="s">
        <v>1661</v>
      </c>
      <c r="B1927" t="s">
        <v>1715</v>
      </c>
      <c r="C1927" t="s">
        <v>1729</v>
      </c>
      <c r="D1927" t="str">
        <f t="shared" si="60"/>
        <v>Hirtella glandulosa</v>
      </c>
      <c r="E1927" t="s">
        <v>1731</v>
      </c>
      <c r="F1927" t="s">
        <v>40</v>
      </c>
      <c r="G1927">
        <v>47</v>
      </c>
      <c r="H1927">
        <v>40</v>
      </c>
      <c r="I1927">
        <v>3</v>
      </c>
      <c r="J1927">
        <v>5</v>
      </c>
      <c r="K1927" t="s">
        <v>38</v>
      </c>
      <c r="L1927" t="s">
        <v>1731</v>
      </c>
      <c r="M1927">
        <v>130</v>
      </c>
      <c r="N1927">
        <v>29.4</v>
      </c>
      <c r="O1927">
        <v>25</v>
      </c>
      <c r="P1927">
        <v>4</v>
      </c>
      <c r="Q1927">
        <v>3</v>
      </c>
      <c r="R1927">
        <v>13</v>
      </c>
      <c r="S1927">
        <v>352.43332926432299</v>
      </c>
      <c r="T1927" s="4">
        <v>54.233333587646499</v>
      </c>
      <c r="U1927">
        <v>2.2666666507720898</v>
      </c>
      <c r="V1927">
        <v>1.17800001303355</v>
      </c>
      <c r="X1927">
        <v>275.7</v>
      </c>
      <c r="Y1927" s="4">
        <v>0.81779999999999997</v>
      </c>
      <c r="Z1927">
        <v>0.58699999999999997</v>
      </c>
      <c r="AE1927">
        <v>1.3140000402927401</v>
      </c>
      <c r="AF1927">
        <v>0.43362998962402299</v>
      </c>
      <c r="AG1927">
        <v>44.405001401901202</v>
      </c>
      <c r="AH1927">
        <v>-32.885865369999998</v>
      </c>
      <c r="AJ1927" s="5">
        <f t="shared" si="61"/>
        <v>33.793759543575369</v>
      </c>
    </row>
    <row r="1928" spans="1:36" x14ac:dyDescent="0.25">
      <c r="A1928" t="s">
        <v>4889</v>
      </c>
      <c r="B1928" t="s">
        <v>5067</v>
      </c>
      <c r="C1928" t="s">
        <v>63</v>
      </c>
      <c r="D1928" t="str">
        <f t="shared" si="60"/>
        <v>Pouteria guianensis</v>
      </c>
      <c r="E1928" t="s">
        <v>5208</v>
      </c>
      <c r="F1928" t="s">
        <v>40</v>
      </c>
      <c r="G1928">
        <v>29</v>
      </c>
      <c r="H1928">
        <v>8</v>
      </c>
      <c r="I1928">
        <v>3</v>
      </c>
      <c r="J1928">
        <v>5</v>
      </c>
      <c r="K1928" t="s">
        <v>38</v>
      </c>
      <c r="L1928" t="s">
        <v>5208</v>
      </c>
      <c r="M1928">
        <v>561</v>
      </c>
      <c r="N1928">
        <v>24.2</v>
      </c>
      <c r="O1928">
        <v>20</v>
      </c>
      <c r="P1928">
        <v>3</v>
      </c>
      <c r="Q1928">
        <v>3</v>
      </c>
      <c r="R1928">
        <v>15</v>
      </c>
      <c r="S1928">
        <v>265.19999694824202</v>
      </c>
      <c r="T1928" s="4">
        <v>43.066666920979799</v>
      </c>
      <c r="U1928">
        <v>2.3933332761128701</v>
      </c>
      <c r="V1928">
        <v>2.1309999624888101</v>
      </c>
      <c r="X1928">
        <v>569.9</v>
      </c>
      <c r="Y1928" s="4">
        <v>0.73260000000000003</v>
      </c>
      <c r="Z1928">
        <v>0.62929999999999997</v>
      </c>
      <c r="AB1928">
        <v>0.60799999999999998</v>
      </c>
      <c r="AC1928">
        <v>8.6809999999999992</v>
      </c>
      <c r="AD1928">
        <v>1.3154999999999999</v>
      </c>
      <c r="AE1928">
        <v>1.4809999614953999</v>
      </c>
      <c r="AF1928">
        <v>9.8799997940659506E-3</v>
      </c>
      <c r="AG1928">
        <v>50.071001052856403</v>
      </c>
      <c r="AH1928">
        <v>-33.314674189999998</v>
      </c>
      <c r="AJ1928" s="5">
        <f t="shared" si="61"/>
        <v>33.808914486600358</v>
      </c>
    </row>
    <row r="1929" spans="1:36" x14ac:dyDescent="0.25">
      <c r="A1929" t="s">
        <v>4889</v>
      </c>
      <c r="B1929" t="s">
        <v>4890</v>
      </c>
      <c r="C1929" t="s">
        <v>4931</v>
      </c>
      <c r="D1929" t="str">
        <f t="shared" si="60"/>
        <v>Chrysophyllum sanguinolentum</v>
      </c>
      <c r="E1929" t="s">
        <v>4941</v>
      </c>
      <c r="F1929" t="s">
        <v>89</v>
      </c>
      <c r="G1929">
        <v>27</v>
      </c>
      <c r="H1929">
        <v>157</v>
      </c>
      <c r="I1929">
        <v>3</v>
      </c>
      <c r="J1929">
        <v>5</v>
      </c>
      <c r="K1929" t="s">
        <v>38</v>
      </c>
      <c r="L1929" t="s">
        <v>4941</v>
      </c>
      <c r="M1929">
        <v>531</v>
      </c>
      <c r="N1929">
        <v>38.799999999999997</v>
      </c>
      <c r="O1929">
        <v>32</v>
      </c>
      <c r="P1929">
        <v>4</v>
      </c>
      <c r="Q1929">
        <v>5</v>
      </c>
      <c r="R1929">
        <v>22</v>
      </c>
      <c r="S1929">
        <v>313.03334554036502</v>
      </c>
      <c r="T1929" s="4">
        <v>66.866668701171903</v>
      </c>
      <c r="U1929">
        <v>2.2433333396911599</v>
      </c>
      <c r="V1929">
        <v>3.15199995040894</v>
      </c>
      <c r="X1929">
        <v>550.79999999999995</v>
      </c>
      <c r="Y1929" s="4">
        <v>0.60240000000000005</v>
      </c>
      <c r="AA1929">
        <v>15</v>
      </c>
      <c r="AE1929">
        <v>1.49</v>
      </c>
      <c r="AF1929">
        <v>2.5999999999999999E-2</v>
      </c>
      <c r="AG1929">
        <v>50.41</v>
      </c>
      <c r="AH1929">
        <v>-30.997705849999999</v>
      </c>
      <c r="AJ1929" s="5">
        <f t="shared" si="61"/>
        <v>33.832214765100666</v>
      </c>
    </row>
    <row r="1930" spans="1:36" x14ac:dyDescent="0.25">
      <c r="A1930" t="s">
        <v>2042</v>
      </c>
      <c r="B1930" t="s">
        <v>2046</v>
      </c>
      <c r="C1930" t="s">
        <v>2047</v>
      </c>
      <c r="D1930" t="str">
        <f t="shared" si="60"/>
        <v>Moronobea coccinea</v>
      </c>
      <c r="E1930" t="s">
        <v>2048</v>
      </c>
      <c r="F1930" t="s">
        <v>89</v>
      </c>
      <c r="G1930">
        <v>2</v>
      </c>
      <c r="H1930">
        <v>204</v>
      </c>
      <c r="I1930">
        <v>3</v>
      </c>
      <c r="J1930">
        <v>5</v>
      </c>
      <c r="K1930" t="s">
        <v>38</v>
      </c>
      <c r="L1930" t="s">
        <v>2048</v>
      </c>
      <c r="M1930">
        <v>159</v>
      </c>
      <c r="N1930">
        <v>19.600000000000001</v>
      </c>
      <c r="O1930">
        <v>16</v>
      </c>
      <c r="P1930">
        <v>2</v>
      </c>
      <c r="Q1930">
        <v>2</v>
      </c>
      <c r="R1930">
        <v>12</v>
      </c>
      <c r="S1930">
        <v>264.23333740234398</v>
      </c>
      <c r="T1930" s="4">
        <v>58.800000508626297</v>
      </c>
      <c r="U1930">
        <v>0.83000000317891398</v>
      </c>
      <c r="V1930">
        <v>0.150666669011116</v>
      </c>
      <c r="X1930">
        <v>50.8</v>
      </c>
      <c r="Y1930" s="4">
        <v>0.55130000000000001</v>
      </c>
      <c r="AA1930">
        <v>6</v>
      </c>
      <c r="AE1930">
        <v>1.38</v>
      </c>
      <c r="AF1930">
        <v>0.879</v>
      </c>
      <c r="AG1930">
        <v>46.73</v>
      </c>
      <c r="AH1930">
        <v>-32.324446279999997</v>
      </c>
      <c r="AJ1930" s="5">
        <f t="shared" si="61"/>
        <v>33.862318840579711</v>
      </c>
    </row>
    <row r="1931" spans="1:36" x14ac:dyDescent="0.25">
      <c r="A1931" t="s">
        <v>2042</v>
      </c>
      <c r="B1931" t="s">
        <v>2131</v>
      </c>
      <c r="C1931" t="s">
        <v>6356</v>
      </c>
      <c r="D1931" t="str">
        <f t="shared" si="60"/>
        <v>Tovomita sp, B1</v>
      </c>
      <c r="E1931" t="s">
        <v>2140</v>
      </c>
      <c r="F1931" t="s">
        <v>89</v>
      </c>
      <c r="G1931">
        <v>7</v>
      </c>
      <c r="H1931">
        <v>195</v>
      </c>
      <c r="I1931">
        <v>3</v>
      </c>
      <c r="J1931">
        <v>4</v>
      </c>
      <c r="K1931" t="s">
        <v>38</v>
      </c>
      <c r="L1931" t="s">
        <v>2140</v>
      </c>
      <c r="M1931">
        <v>165</v>
      </c>
      <c r="N1931">
        <v>10.7</v>
      </c>
      <c r="O1931">
        <v>9</v>
      </c>
      <c r="P1931">
        <v>2</v>
      </c>
      <c r="Q1931">
        <v>1</v>
      </c>
      <c r="R1931">
        <v>6</v>
      </c>
      <c r="S1931">
        <v>277.66666666666703</v>
      </c>
      <c r="T1931" s="4">
        <v>54.233333587646499</v>
      </c>
      <c r="U1931">
        <v>1.2900000015894599</v>
      </c>
      <c r="V1931">
        <v>0.27199999988079099</v>
      </c>
      <c r="X1931">
        <v>83.8</v>
      </c>
      <c r="Y1931" s="4">
        <v>0.74219999999999997</v>
      </c>
      <c r="AA1931">
        <v>5</v>
      </c>
      <c r="AE1931">
        <v>1.36</v>
      </c>
      <c r="AF1931">
        <v>-1.7370000000000001</v>
      </c>
      <c r="AG1931">
        <v>46.07</v>
      </c>
      <c r="AH1931">
        <v>-33.359392380000003</v>
      </c>
      <c r="AJ1931" s="5">
        <f t="shared" si="61"/>
        <v>33.875</v>
      </c>
    </row>
    <row r="1932" spans="1:36" x14ac:dyDescent="0.25">
      <c r="A1932" t="s">
        <v>1661</v>
      </c>
      <c r="B1932" t="s">
        <v>1747</v>
      </c>
      <c r="C1932" t="s">
        <v>1873</v>
      </c>
      <c r="D1932" t="str">
        <f t="shared" si="60"/>
        <v>Licania heteromorpha</v>
      </c>
      <c r="E1932" t="s">
        <v>1881</v>
      </c>
      <c r="F1932" t="s">
        <v>89</v>
      </c>
      <c r="G1932">
        <v>44</v>
      </c>
      <c r="H1932">
        <v>154</v>
      </c>
      <c r="I1932">
        <v>3</v>
      </c>
      <c r="J1932">
        <v>5</v>
      </c>
      <c r="K1932" t="s">
        <v>38</v>
      </c>
      <c r="L1932" t="s">
        <v>1881</v>
      </c>
      <c r="M1932">
        <v>137</v>
      </c>
      <c r="N1932">
        <v>17.3</v>
      </c>
      <c r="O1932">
        <v>16</v>
      </c>
      <c r="P1932">
        <v>3</v>
      </c>
      <c r="Q1932">
        <v>3</v>
      </c>
      <c r="R1932">
        <v>16</v>
      </c>
      <c r="S1932">
        <v>240.56666564941401</v>
      </c>
      <c r="T1932" s="4">
        <v>56.733333587646499</v>
      </c>
      <c r="U1932">
        <v>2.2166666984558101</v>
      </c>
      <c r="V1932">
        <v>0.40399999419848098</v>
      </c>
      <c r="X1932">
        <v>95.1</v>
      </c>
      <c r="Y1932" s="4">
        <v>0.77880000000000005</v>
      </c>
      <c r="AE1932">
        <v>1.44</v>
      </c>
      <c r="AF1932">
        <v>-1.7689999999999999</v>
      </c>
      <c r="AG1932">
        <v>48.88</v>
      </c>
      <c r="AH1932">
        <v>-33.323504990000004</v>
      </c>
      <c r="AJ1932" s="5">
        <f t="shared" si="61"/>
        <v>33.94444444444445</v>
      </c>
    </row>
    <row r="1933" spans="1:36" x14ac:dyDescent="0.25">
      <c r="A1933" t="s">
        <v>33</v>
      </c>
      <c r="B1933" t="s">
        <v>80</v>
      </c>
      <c r="C1933" t="s">
        <v>81</v>
      </c>
      <c r="D1933" t="str">
        <f t="shared" si="60"/>
        <v>Thyrsodium guianense</v>
      </c>
      <c r="E1933" t="s">
        <v>92</v>
      </c>
      <c r="F1933" t="s">
        <v>89</v>
      </c>
      <c r="G1933">
        <v>53</v>
      </c>
      <c r="H1933">
        <v>158</v>
      </c>
      <c r="I1933">
        <v>3</v>
      </c>
      <c r="J1933">
        <v>5</v>
      </c>
      <c r="K1933" t="s">
        <v>38</v>
      </c>
      <c r="L1933" t="s">
        <v>92</v>
      </c>
      <c r="M1933">
        <v>7</v>
      </c>
      <c r="N1933">
        <v>13.2</v>
      </c>
      <c r="O1933">
        <v>14</v>
      </c>
      <c r="P1933">
        <v>4</v>
      </c>
      <c r="Q1933">
        <v>3</v>
      </c>
      <c r="R1933">
        <v>12</v>
      </c>
      <c r="S1933">
        <v>258.999994913737</v>
      </c>
      <c r="T1933" s="4">
        <v>58.6666666666667</v>
      </c>
      <c r="U1933">
        <v>1.5166666507720901</v>
      </c>
      <c r="V1933">
        <v>0.26533332467079201</v>
      </c>
      <c r="X1933">
        <v>62.2</v>
      </c>
      <c r="Y1933" s="4">
        <v>0.71560000000000001</v>
      </c>
      <c r="AA1933">
        <v>2</v>
      </c>
      <c r="AE1933">
        <v>1.44</v>
      </c>
      <c r="AF1933">
        <v>-1.002</v>
      </c>
      <c r="AG1933">
        <v>48.98</v>
      </c>
      <c r="AH1933">
        <v>-31.34208185</v>
      </c>
      <c r="AJ1933" s="5">
        <f t="shared" si="61"/>
        <v>34.013888888888886</v>
      </c>
    </row>
    <row r="1934" spans="1:36" x14ac:dyDescent="0.25">
      <c r="A1934" t="s">
        <v>4889</v>
      </c>
      <c r="B1934" t="s">
        <v>4890</v>
      </c>
      <c r="C1934" t="s">
        <v>4931</v>
      </c>
      <c r="D1934" t="str">
        <f t="shared" si="60"/>
        <v>Chrysophyllum sanguinolentum</v>
      </c>
      <c r="E1934" t="s">
        <v>4938</v>
      </c>
      <c r="F1934" t="s">
        <v>42</v>
      </c>
      <c r="G1934">
        <v>30</v>
      </c>
      <c r="H1934">
        <v>366</v>
      </c>
      <c r="I1934">
        <v>3</v>
      </c>
      <c r="J1934">
        <v>5</v>
      </c>
      <c r="K1934" t="s">
        <v>38</v>
      </c>
      <c r="L1934" t="s">
        <v>4938</v>
      </c>
      <c r="M1934">
        <v>531</v>
      </c>
      <c r="N1934">
        <v>27.3</v>
      </c>
      <c r="O1934">
        <v>15</v>
      </c>
      <c r="P1934">
        <v>3</v>
      </c>
      <c r="Q1934">
        <v>3</v>
      </c>
      <c r="R1934">
        <v>15</v>
      </c>
      <c r="S1934">
        <v>299</v>
      </c>
      <c r="T1934" s="4">
        <v>35.800000508626297</v>
      </c>
      <c r="U1934">
        <v>1.7099999586741099</v>
      </c>
      <c r="V1934">
        <v>1.53533327579498</v>
      </c>
      <c r="X1934">
        <v>350</v>
      </c>
      <c r="Y1934" s="4">
        <v>0.6734</v>
      </c>
      <c r="Z1934">
        <v>0.43890000000000001</v>
      </c>
      <c r="AA1934">
        <v>6</v>
      </c>
      <c r="AB1934">
        <v>0.48399999999999999</v>
      </c>
      <c r="AC1934">
        <v>11.3575</v>
      </c>
      <c r="AD1934">
        <v>4.3285</v>
      </c>
      <c r="AE1934">
        <v>1.46599998697639</v>
      </c>
      <c r="AF1934">
        <v>1.9239200353622401</v>
      </c>
      <c r="AG1934">
        <v>49.906000494956999</v>
      </c>
      <c r="AH1934">
        <v>-29.50638914</v>
      </c>
      <c r="AJ1934" s="5">
        <f t="shared" si="61"/>
        <v>34.042292590934885</v>
      </c>
    </row>
    <row r="1935" spans="1:36" x14ac:dyDescent="0.25">
      <c r="A1935" t="s">
        <v>2603</v>
      </c>
      <c r="B1935" t="s">
        <v>2604</v>
      </c>
      <c r="C1935" t="s">
        <v>2605</v>
      </c>
      <c r="D1935" t="str">
        <f t="shared" si="60"/>
        <v>Cheiloclinium cognatum</v>
      </c>
      <c r="E1935" t="s">
        <v>2609</v>
      </c>
      <c r="F1935" t="s">
        <v>89</v>
      </c>
      <c r="G1935">
        <v>74</v>
      </c>
      <c r="H1935">
        <v>188</v>
      </c>
      <c r="I1935">
        <v>3</v>
      </c>
      <c r="J1935">
        <v>5</v>
      </c>
      <c r="K1935" t="s">
        <v>38</v>
      </c>
      <c r="L1935" t="s">
        <v>2609</v>
      </c>
      <c r="M1935">
        <v>224</v>
      </c>
      <c r="N1935">
        <v>11</v>
      </c>
      <c r="O1935">
        <v>10</v>
      </c>
      <c r="P1935">
        <v>3</v>
      </c>
      <c r="Q1935">
        <v>3</v>
      </c>
      <c r="R1935">
        <v>7</v>
      </c>
      <c r="S1935">
        <v>157.333333333333</v>
      </c>
      <c r="T1935" s="4">
        <v>43.133333841959598</v>
      </c>
      <c r="U1935">
        <v>0.83666666348775198</v>
      </c>
      <c r="V1935">
        <v>0.24233333269755</v>
      </c>
      <c r="X1935">
        <v>92.3</v>
      </c>
      <c r="AE1935">
        <v>1.39</v>
      </c>
      <c r="AF1935">
        <v>0.79200000000000004</v>
      </c>
      <c r="AG1935">
        <v>47.34</v>
      </c>
      <c r="AH1935">
        <v>-33.183386480000003</v>
      </c>
      <c r="AJ1935" s="5">
        <f t="shared" si="61"/>
        <v>34.057553956834539</v>
      </c>
    </row>
    <row r="1936" spans="1:36" x14ac:dyDescent="0.25">
      <c r="A1936" t="s">
        <v>4889</v>
      </c>
      <c r="B1936" t="s">
        <v>4948</v>
      </c>
      <c r="C1936" t="s">
        <v>4951</v>
      </c>
      <c r="D1936" t="str">
        <f t="shared" si="60"/>
        <v>Ecclinusa ramiflora</v>
      </c>
      <c r="E1936" t="s">
        <v>4953</v>
      </c>
      <c r="F1936" t="s">
        <v>116</v>
      </c>
      <c r="G1936">
        <v>134</v>
      </c>
      <c r="H1936">
        <v>80</v>
      </c>
      <c r="I1936">
        <v>3</v>
      </c>
      <c r="J1936">
        <v>5</v>
      </c>
      <c r="K1936" t="s">
        <v>38</v>
      </c>
      <c r="L1936" t="s">
        <v>4953</v>
      </c>
      <c r="M1936">
        <v>534</v>
      </c>
      <c r="N1936">
        <v>22</v>
      </c>
      <c r="O1936">
        <v>20</v>
      </c>
      <c r="P1936">
        <v>4</v>
      </c>
      <c r="Q1936">
        <v>3</v>
      </c>
      <c r="R1936">
        <v>15</v>
      </c>
      <c r="S1936">
        <v>264.76665751139302</v>
      </c>
      <c r="T1936" s="4">
        <v>33.8333333333333</v>
      </c>
      <c r="U1936">
        <v>2.0100000301996901</v>
      </c>
      <c r="V1936">
        <v>0.781333327293396</v>
      </c>
      <c r="X1936">
        <v>281.89999999999998</v>
      </c>
      <c r="Y1936" s="4">
        <v>0.55840000000000001</v>
      </c>
      <c r="Z1936">
        <v>0.77939999999999998</v>
      </c>
      <c r="AA1936">
        <v>4</v>
      </c>
      <c r="AB1936">
        <v>0.54900000000000004</v>
      </c>
      <c r="AC1936">
        <v>12.7155</v>
      </c>
      <c r="AD1936">
        <v>3.7075</v>
      </c>
      <c r="AE1936">
        <v>1.4010000042617301</v>
      </c>
      <c r="AF1936">
        <v>3.9232099056243901</v>
      </c>
      <c r="AG1936">
        <v>47.7609992027283</v>
      </c>
      <c r="AH1936">
        <v>-30.197854289999999</v>
      </c>
      <c r="AJ1936" s="5">
        <f t="shared" si="61"/>
        <v>34.090648863271348</v>
      </c>
    </row>
    <row r="1937" spans="1:36" x14ac:dyDescent="0.25">
      <c r="A1937" t="s">
        <v>2042</v>
      </c>
      <c r="B1937" t="s">
        <v>2089</v>
      </c>
      <c r="C1937" t="s">
        <v>6377</v>
      </c>
      <c r="D1937" t="str">
        <f t="shared" si="60"/>
        <v>Symphonia sp, 1</v>
      </c>
      <c r="E1937" t="s">
        <v>2099</v>
      </c>
      <c r="F1937" t="s">
        <v>89</v>
      </c>
      <c r="G1937">
        <v>9</v>
      </c>
      <c r="H1937">
        <v>220</v>
      </c>
      <c r="I1937">
        <v>3</v>
      </c>
      <c r="J1937">
        <v>4</v>
      </c>
      <c r="K1937" t="s">
        <v>38</v>
      </c>
      <c r="L1937" t="s">
        <v>2099</v>
      </c>
      <c r="M1937">
        <v>164</v>
      </c>
      <c r="N1937">
        <v>38</v>
      </c>
      <c r="O1937">
        <v>32</v>
      </c>
      <c r="P1937">
        <v>5</v>
      </c>
      <c r="Q1937">
        <v>3</v>
      </c>
      <c r="R1937">
        <v>26</v>
      </c>
      <c r="S1937">
        <v>337.13334147135402</v>
      </c>
      <c r="T1937" s="4">
        <v>75.966667175292997</v>
      </c>
      <c r="V1937">
        <v>0.138333335518837</v>
      </c>
      <c r="X1937">
        <v>34.5</v>
      </c>
      <c r="Y1937" s="4">
        <v>0.66539999999999999</v>
      </c>
      <c r="AA1937">
        <v>13</v>
      </c>
      <c r="AE1937">
        <v>1.41</v>
      </c>
      <c r="AF1937">
        <v>-6.0999999999999999E-2</v>
      </c>
      <c r="AG1937">
        <v>48.08</v>
      </c>
      <c r="AH1937">
        <v>-31.79119124</v>
      </c>
      <c r="AJ1937" s="5">
        <f t="shared" si="61"/>
        <v>34.099290780141843</v>
      </c>
    </row>
    <row r="1938" spans="1:36" x14ac:dyDescent="0.25">
      <c r="A1938" t="s">
        <v>1661</v>
      </c>
      <c r="B1938" t="s">
        <v>1747</v>
      </c>
      <c r="C1938" t="s">
        <v>1748</v>
      </c>
      <c r="D1938" t="str">
        <f t="shared" si="60"/>
        <v>Licania alba</v>
      </c>
      <c r="E1938" t="s">
        <v>1776</v>
      </c>
      <c r="F1938" t="s">
        <v>42</v>
      </c>
      <c r="G1938">
        <v>97</v>
      </c>
      <c r="H1938">
        <v>396</v>
      </c>
      <c r="I1938">
        <v>3</v>
      </c>
      <c r="J1938">
        <v>5</v>
      </c>
      <c r="K1938" t="s">
        <v>38</v>
      </c>
      <c r="L1938" t="s">
        <v>1776</v>
      </c>
      <c r="M1938">
        <v>134</v>
      </c>
      <c r="N1938">
        <v>32.700000000000003</v>
      </c>
      <c r="O1938">
        <v>22</v>
      </c>
      <c r="P1938">
        <v>4</v>
      </c>
      <c r="Q1938">
        <v>3</v>
      </c>
      <c r="R1938">
        <v>18</v>
      </c>
      <c r="S1938">
        <v>410.66666666666703</v>
      </c>
      <c r="T1938" s="4">
        <v>58.733333587646499</v>
      </c>
      <c r="U1938">
        <v>3.7566665808359798</v>
      </c>
      <c r="V1938">
        <v>2.1086666584014901</v>
      </c>
      <c r="X1938">
        <v>352.7</v>
      </c>
      <c r="AE1938">
        <v>1.3770000077784099</v>
      </c>
      <c r="AF1938">
        <v>1.4755699634552</v>
      </c>
      <c r="AG1938">
        <v>46.970999240875202</v>
      </c>
      <c r="AH1938">
        <v>-31.712944950000001</v>
      </c>
      <c r="AJ1938" s="5">
        <f t="shared" si="61"/>
        <v>34.111110367135076</v>
      </c>
    </row>
    <row r="1939" spans="1:36" x14ac:dyDescent="0.25">
      <c r="A1939" t="s">
        <v>822</v>
      </c>
      <c r="B1939" t="s">
        <v>849</v>
      </c>
      <c r="C1939" t="s">
        <v>1020</v>
      </c>
      <c r="D1939" t="str">
        <f t="shared" si="60"/>
        <v>Protium opacum</v>
      </c>
      <c r="E1939" t="s">
        <v>1052</v>
      </c>
      <c r="F1939" t="s">
        <v>89</v>
      </c>
      <c r="G1939">
        <v>60</v>
      </c>
      <c r="H1939">
        <v>134</v>
      </c>
      <c r="I1939">
        <v>3</v>
      </c>
      <c r="J1939">
        <v>5</v>
      </c>
      <c r="K1939" t="s">
        <v>38</v>
      </c>
      <c r="L1939" t="s">
        <v>1052</v>
      </c>
      <c r="M1939">
        <v>75</v>
      </c>
      <c r="N1939">
        <v>19.399999999999999</v>
      </c>
      <c r="O1939">
        <v>18</v>
      </c>
      <c r="P1939">
        <v>2</v>
      </c>
      <c r="Q1939">
        <v>2</v>
      </c>
      <c r="R1939">
        <v>18</v>
      </c>
      <c r="S1939">
        <v>280.03334554036502</v>
      </c>
      <c r="T1939" s="4">
        <v>51.099999745686901</v>
      </c>
      <c r="U1939">
        <v>2.6966667175293</v>
      </c>
      <c r="V1939">
        <v>1.1450000007947301</v>
      </c>
      <c r="X1939">
        <v>226.7</v>
      </c>
      <c r="Y1939" s="4">
        <v>0.50449999999999995</v>
      </c>
      <c r="AA1939">
        <v>2</v>
      </c>
      <c r="AE1939">
        <v>1.29</v>
      </c>
      <c r="AF1939">
        <v>-3.1909999999999998</v>
      </c>
      <c r="AG1939">
        <v>44.02</v>
      </c>
      <c r="AH1939">
        <v>-32.533851120000001</v>
      </c>
      <c r="AJ1939" s="5">
        <f t="shared" si="61"/>
        <v>34.124031007751938</v>
      </c>
    </row>
    <row r="1940" spans="1:36" x14ac:dyDescent="0.25">
      <c r="A1940" t="s">
        <v>4111</v>
      </c>
      <c r="B1940" t="s">
        <v>4112</v>
      </c>
      <c r="C1940" t="s">
        <v>3276</v>
      </c>
      <c r="D1940" t="str">
        <f t="shared" si="60"/>
        <v>Iryanthera sagotiana</v>
      </c>
      <c r="E1940" t="s">
        <v>4208</v>
      </c>
      <c r="F1940" t="s">
        <v>40</v>
      </c>
      <c r="G1940">
        <v>47</v>
      </c>
      <c r="H1940">
        <v>82</v>
      </c>
      <c r="I1940">
        <v>3</v>
      </c>
      <c r="J1940">
        <v>5</v>
      </c>
      <c r="K1940" t="s">
        <v>38</v>
      </c>
      <c r="L1940" t="s">
        <v>4208</v>
      </c>
      <c r="M1940">
        <v>412</v>
      </c>
      <c r="N1940">
        <v>38.200000000000003</v>
      </c>
      <c r="O1940">
        <v>25</v>
      </c>
      <c r="P1940">
        <v>4</v>
      </c>
      <c r="Q1940">
        <v>3</v>
      </c>
      <c r="R1940">
        <v>25</v>
      </c>
      <c r="S1940">
        <v>225.766667683919</v>
      </c>
      <c r="T1940" s="4">
        <v>41.133332570393897</v>
      </c>
      <c r="U1940">
        <v>0.83000000317891398</v>
      </c>
      <c r="V1940">
        <v>0.28833333651224802</v>
      </c>
      <c r="X1940">
        <v>99.8</v>
      </c>
      <c r="Y1940" s="4">
        <v>0.5867</v>
      </c>
      <c r="Z1940">
        <v>0.69940000000000002</v>
      </c>
      <c r="AB1940">
        <v>0.48399999999999999</v>
      </c>
      <c r="AC1940">
        <v>11.3185</v>
      </c>
      <c r="AD1940">
        <v>2.548</v>
      </c>
      <c r="AE1940">
        <v>1.5019999817013701</v>
      </c>
      <c r="AF1940">
        <v>0.46893000602722201</v>
      </c>
      <c r="AG1940">
        <v>51.286000013351398</v>
      </c>
      <c r="AH1940">
        <v>-32.89850491</v>
      </c>
      <c r="AJ1940" s="5">
        <f t="shared" si="61"/>
        <v>34.145140238455845</v>
      </c>
    </row>
    <row r="1941" spans="1:36" x14ac:dyDescent="0.25">
      <c r="A1941" t="s">
        <v>4111</v>
      </c>
      <c r="B1941" t="s">
        <v>4112</v>
      </c>
      <c r="C1941" t="s">
        <v>3276</v>
      </c>
      <c r="D1941" t="str">
        <f t="shared" si="60"/>
        <v>Iryanthera sagotiana</v>
      </c>
      <c r="E1941" t="s">
        <v>4155</v>
      </c>
      <c r="F1941" t="s">
        <v>37</v>
      </c>
      <c r="G1941">
        <v>89</v>
      </c>
      <c r="H1941">
        <v>90</v>
      </c>
      <c r="I1941">
        <v>3</v>
      </c>
      <c r="J1941">
        <v>5</v>
      </c>
      <c r="K1941" t="s">
        <v>38</v>
      </c>
      <c r="L1941" t="s">
        <v>4155</v>
      </c>
      <c r="M1941">
        <v>412</v>
      </c>
      <c r="N1941">
        <v>37.4</v>
      </c>
      <c r="O1941">
        <v>25</v>
      </c>
      <c r="P1941">
        <v>4</v>
      </c>
      <c r="Q1941">
        <v>4</v>
      </c>
      <c r="R1941">
        <v>25</v>
      </c>
      <c r="S1941">
        <v>265.76666259765602</v>
      </c>
      <c r="T1941" s="4">
        <v>54.233333587646499</v>
      </c>
      <c r="U1941">
        <v>0.83999999364217104</v>
      </c>
      <c r="V1941">
        <v>0.39066667358080498</v>
      </c>
      <c r="X1941">
        <v>124</v>
      </c>
      <c r="AE1941">
        <v>1.5639999881386799</v>
      </c>
      <c r="AF1941">
        <v>0.83807998895645097</v>
      </c>
      <c r="AG1941">
        <v>53.519999980926499</v>
      </c>
      <c r="AH1941">
        <v>-32.740749149999999</v>
      </c>
      <c r="AJ1941" s="5">
        <f t="shared" si="61"/>
        <v>34.219949096432394</v>
      </c>
    </row>
    <row r="1942" spans="1:36" x14ac:dyDescent="0.25">
      <c r="A1942" t="s">
        <v>4675</v>
      </c>
      <c r="B1942" t="s">
        <v>4676</v>
      </c>
      <c r="C1942" t="s">
        <v>4682</v>
      </c>
      <c r="D1942" t="str">
        <f t="shared" si="60"/>
        <v>Lacunaria jenmanii</v>
      </c>
      <c r="E1942" t="s">
        <v>4683</v>
      </c>
      <c r="F1942" t="s">
        <v>42</v>
      </c>
      <c r="G1942">
        <v>26</v>
      </c>
      <c r="H1942">
        <v>396</v>
      </c>
      <c r="I1942">
        <v>3</v>
      </c>
      <c r="J1942">
        <v>4</v>
      </c>
      <c r="K1942" t="s">
        <v>38</v>
      </c>
      <c r="L1942" t="s">
        <v>4683</v>
      </c>
      <c r="M1942">
        <v>486</v>
      </c>
      <c r="N1942">
        <v>23.7</v>
      </c>
      <c r="O1942">
        <v>16</v>
      </c>
      <c r="P1942">
        <v>3</v>
      </c>
      <c r="Q1942">
        <v>3</v>
      </c>
      <c r="R1942">
        <v>16</v>
      </c>
      <c r="S1942">
        <v>231.333333333333</v>
      </c>
      <c r="T1942" s="4">
        <v>64.133331298828097</v>
      </c>
      <c r="U1942">
        <v>2.1566665967305498</v>
      </c>
      <c r="V1942">
        <v>1.1703333258628801</v>
      </c>
      <c r="X1942">
        <v>243.3</v>
      </c>
      <c r="Y1942" s="4">
        <v>0.78180000000000005</v>
      </c>
      <c r="Z1942">
        <v>0.4143</v>
      </c>
      <c r="AA1942">
        <v>5</v>
      </c>
      <c r="AB1942">
        <v>0.77600000000000002</v>
      </c>
      <c r="AC1942">
        <v>11</v>
      </c>
      <c r="AD1942">
        <v>2.9460000000000002</v>
      </c>
      <c r="AE1942">
        <v>1.44899999722838</v>
      </c>
      <c r="AF1942">
        <v>1.6121200323104901</v>
      </c>
      <c r="AG1942">
        <v>49.586999416351297</v>
      </c>
      <c r="AH1942">
        <v>-31.299175309999999</v>
      </c>
      <c r="AJ1942" s="5">
        <f t="shared" si="61"/>
        <v>34.221531753761475</v>
      </c>
    </row>
    <row r="1943" spans="1:36" x14ac:dyDescent="0.25">
      <c r="A1943" t="s">
        <v>2630</v>
      </c>
      <c r="B1943" t="s">
        <v>2642</v>
      </c>
      <c r="C1943" t="s">
        <v>2643</v>
      </c>
      <c r="D1943" t="str">
        <f t="shared" si="60"/>
        <v>Vantanea parviflora</v>
      </c>
      <c r="E1943" t="s">
        <v>2644</v>
      </c>
      <c r="F1943" t="s">
        <v>40</v>
      </c>
      <c r="G1943">
        <v>9</v>
      </c>
      <c r="H1943">
        <v>84</v>
      </c>
      <c r="I1943">
        <v>3</v>
      </c>
      <c r="J1943">
        <v>4</v>
      </c>
      <c r="K1943" t="s">
        <v>38</v>
      </c>
      <c r="L1943" t="s">
        <v>2644</v>
      </c>
      <c r="M1943">
        <v>235</v>
      </c>
      <c r="N1943">
        <v>68.5</v>
      </c>
      <c r="O1943">
        <v>37</v>
      </c>
      <c r="P1943">
        <v>5</v>
      </c>
      <c r="Q1943">
        <v>4</v>
      </c>
      <c r="R1943">
        <v>30</v>
      </c>
      <c r="S1943">
        <v>362.46667480468801</v>
      </c>
      <c r="T1943" s="4">
        <v>62.633332570393897</v>
      </c>
      <c r="U1943">
        <v>1.90000001589457</v>
      </c>
      <c r="V1943">
        <v>0.59066668152809099</v>
      </c>
      <c r="X1943">
        <v>100.7</v>
      </c>
      <c r="Y1943" s="4">
        <v>0.72419999999999995</v>
      </c>
      <c r="Z1943">
        <v>0.43049999999999999</v>
      </c>
      <c r="AB1943">
        <v>0.71899999999999997</v>
      </c>
      <c r="AC1943">
        <v>9.9284999999999997</v>
      </c>
      <c r="AD1943">
        <v>2.1034999999999999</v>
      </c>
      <c r="AE1943">
        <v>1.44600002095103</v>
      </c>
      <c r="AF1943">
        <v>-0.71477001905441295</v>
      </c>
      <c r="AG1943">
        <v>49.654999375343301</v>
      </c>
      <c r="AH1943">
        <v>-31.315136150000001</v>
      </c>
      <c r="AJ1943" s="5">
        <f t="shared" si="61"/>
        <v>34.339556470189642</v>
      </c>
    </row>
    <row r="1944" spans="1:36" x14ac:dyDescent="0.25">
      <c r="A1944" t="s">
        <v>2320</v>
      </c>
      <c r="B1944" t="s">
        <v>2321</v>
      </c>
      <c r="C1944" t="s">
        <v>6356</v>
      </c>
      <c r="D1944" t="str">
        <f t="shared" si="60"/>
        <v>Sloanea sp, B1</v>
      </c>
      <c r="E1944" t="s">
        <v>2341</v>
      </c>
      <c r="F1944" t="s">
        <v>40</v>
      </c>
      <c r="G1944">
        <v>79</v>
      </c>
      <c r="H1944">
        <v>79</v>
      </c>
      <c r="I1944">
        <v>3</v>
      </c>
      <c r="J1944">
        <v>4</v>
      </c>
      <c r="K1944" t="s">
        <v>38</v>
      </c>
      <c r="L1944" t="s">
        <v>2341</v>
      </c>
      <c r="M1944">
        <v>195</v>
      </c>
      <c r="N1944">
        <v>22</v>
      </c>
      <c r="O1944">
        <v>13</v>
      </c>
      <c r="P1944">
        <v>4</v>
      </c>
      <c r="Q1944">
        <v>4</v>
      </c>
      <c r="R1944">
        <v>13</v>
      </c>
      <c r="S1944">
        <v>383.76666259765602</v>
      </c>
      <c r="T1944" s="4">
        <v>71.033332824707003</v>
      </c>
      <c r="U1944">
        <v>4.5033332506815604</v>
      </c>
      <c r="V1944">
        <v>3.1096666653951002</v>
      </c>
      <c r="X1944">
        <v>501.1</v>
      </c>
      <c r="Y1944" s="4">
        <v>0.77639999999999998</v>
      </c>
      <c r="Z1944">
        <v>0.4657</v>
      </c>
      <c r="AB1944">
        <v>0.56999999999999995</v>
      </c>
      <c r="AC1944">
        <v>9.2140000000000004</v>
      </c>
      <c r="AD1944">
        <v>1.9119999999999999</v>
      </c>
      <c r="AE1944">
        <v>1.34899998083711</v>
      </c>
      <c r="AF1944">
        <v>0.85816997289657604</v>
      </c>
      <c r="AG1944">
        <v>46.333000063896201</v>
      </c>
      <c r="AH1944">
        <v>-30.582124929999999</v>
      </c>
      <c r="AJ1944" s="5">
        <f t="shared" si="61"/>
        <v>34.346182892563618</v>
      </c>
    </row>
    <row r="1945" spans="1:36" x14ac:dyDescent="0.25">
      <c r="A1945" t="s">
        <v>2969</v>
      </c>
      <c r="B1945" t="s">
        <v>2999</v>
      </c>
      <c r="C1945" t="s">
        <v>3276</v>
      </c>
      <c r="D1945" t="str">
        <f t="shared" si="60"/>
        <v>Eschweilera sagotiana</v>
      </c>
      <c r="E1945" t="s">
        <v>3306</v>
      </c>
      <c r="F1945" t="s">
        <v>89</v>
      </c>
      <c r="G1945">
        <v>77</v>
      </c>
      <c r="H1945">
        <v>182</v>
      </c>
      <c r="I1945">
        <v>3</v>
      </c>
      <c r="J1945">
        <v>5</v>
      </c>
      <c r="K1945" t="s">
        <v>38</v>
      </c>
      <c r="L1945" t="s">
        <v>3306</v>
      </c>
      <c r="M1945">
        <v>316</v>
      </c>
      <c r="N1945">
        <v>41.4</v>
      </c>
      <c r="O1945">
        <v>20</v>
      </c>
      <c r="P1945">
        <v>5</v>
      </c>
      <c r="Q1945">
        <v>5</v>
      </c>
      <c r="R1945">
        <v>20</v>
      </c>
      <c r="S1945">
        <v>310.33333333333297</v>
      </c>
      <c r="T1945" s="4">
        <v>41.3333346048991</v>
      </c>
      <c r="U1945">
        <v>3.77333331108093</v>
      </c>
      <c r="V1945">
        <v>1.20299998919169</v>
      </c>
      <c r="X1945">
        <v>273.89999999999998</v>
      </c>
      <c r="AE1945">
        <v>1.45</v>
      </c>
      <c r="AF1945">
        <v>0.12</v>
      </c>
      <c r="AG1945">
        <v>49.87</v>
      </c>
      <c r="AH1945">
        <v>-31.692913090000001</v>
      </c>
      <c r="AJ1945" s="5">
        <f t="shared" si="61"/>
        <v>34.393103448275859</v>
      </c>
    </row>
    <row r="1946" spans="1:36" x14ac:dyDescent="0.25">
      <c r="A1946" t="s">
        <v>2783</v>
      </c>
      <c r="B1946" t="s">
        <v>2885</v>
      </c>
      <c r="C1946" t="s">
        <v>2886</v>
      </c>
      <c r="D1946" t="str">
        <f t="shared" si="60"/>
        <v>Sextonia rubra</v>
      </c>
      <c r="E1946" t="s">
        <v>2905</v>
      </c>
      <c r="F1946" t="s">
        <v>89</v>
      </c>
      <c r="G1946">
        <v>57</v>
      </c>
      <c r="H1946">
        <v>200</v>
      </c>
      <c r="I1946">
        <v>3</v>
      </c>
      <c r="J1946">
        <v>5</v>
      </c>
      <c r="K1946" t="s">
        <v>38</v>
      </c>
      <c r="L1946" t="s">
        <v>2905</v>
      </c>
      <c r="M1946">
        <v>299</v>
      </c>
      <c r="N1946">
        <v>49.5</v>
      </c>
      <c r="O1946">
        <v>25</v>
      </c>
      <c r="P1946">
        <v>5</v>
      </c>
      <c r="Q1946">
        <v>5</v>
      </c>
      <c r="R1946">
        <v>25</v>
      </c>
      <c r="S1946">
        <v>362.90000406900998</v>
      </c>
      <c r="T1946" s="4">
        <v>67.766667683919295</v>
      </c>
      <c r="U1946">
        <v>1.9400000572204601</v>
      </c>
      <c r="V1946">
        <v>0.49966666102409402</v>
      </c>
      <c r="X1946">
        <v>78.2</v>
      </c>
      <c r="Y1946" s="4">
        <v>0.45889999999999997</v>
      </c>
      <c r="AA1946">
        <v>20</v>
      </c>
      <c r="AE1946">
        <v>1.52</v>
      </c>
      <c r="AF1946">
        <v>-3.4990000000000001</v>
      </c>
      <c r="AG1946">
        <v>52.3</v>
      </c>
      <c r="AH1946">
        <v>-29.828674729999999</v>
      </c>
      <c r="AJ1946" s="5">
        <f t="shared" si="61"/>
        <v>34.407894736842103</v>
      </c>
    </row>
    <row r="1947" spans="1:36" x14ac:dyDescent="0.25">
      <c r="A1947" t="s">
        <v>4889</v>
      </c>
      <c r="B1947" t="s">
        <v>5067</v>
      </c>
      <c r="C1947" t="s">
        <v>63</v>
      </c>
      <c r="D1947" t="str">
        <f t="shared" si="60"/>
        <v>Pouteria guianensis</v>
      </c>
      <c r="E1947" t="s">
        <v>5201</v>
      </c>
      <c r="F1947" t="s">
        <v>74</v>
      </c>
      <c r="G1947">
        <v>54</v>
      </c>
      <c r="H1947">
        <v>79</v>
      </c>
      <c r="I1947">
        <v>3</v>
      </c>
      <c r="J1947">
        <v>5</v>
      </c>
      <c r="K1947" t="s">
        <v>38</v>
      </c>
      <c r="L1947" t="s">
        <v>5201</v>
      </c>
      <c r="M1947">
        <v>561</v>
      </c>
      <c r="N1947">
        <v>32.799999999999997</v>
      </c>
      <c r="P1947">
        <v>3</v>
      </c>
      <c r="Q1947">
        <v>4</v>
      </c>
      <c r="R1947">
        <v>33</v>
      </c>
      <c r="S1947">
        <v>355.33333333333297</v>
      </c>
      <c r="T1947" s="4">
        <v>67.266667683919295</v>
      </c>
      <c r="U1947">
        <v>2.2766666809717799</v>
      </c>
      <c r="V1947">
        <v>1.1643333037694299</v>
      </c>
      <c r="X1947">
        <v>199.7</v>
      </c>
      <c r="Y1947" s="4">
        <v>0.68</v>
      </c>
      <c r="Z1947">
        <v>0.53</v>
      </c>
      <c r="AA1947">
        <v>16</v>
      </c>
      <c r="AB1947">
        <v>0.749</v>
      </c>
      <c r="AC1947">
        <v>12.6607</v>
      </c>
      <c r="AD1947">
        <v>2.911</v>
      </c>
      <c r="AE1947">
        <v>1.5200000256299999</v>
      </c>
      <c r="AF1947">
        <v>2.2842500209808398</v>
      </c>
      <c r="AG1947">
        <v>52.325999736785903</v>
      </c>
      <c r="AH1947">
        <v>-32.50337579</v>
      </c>
      <c r="AJ1947" s="5">
        <f t="shared" si="61"/>
        <v>34.424999246363932</v>
      </c>
    </row>
    <row r="1948" spans="1:36" x14ac:dyDescent="0.25">
      <c r="A1948" t="s">
        <v>822</v>
      </c>
      <c r="B1948" t="s">
        <v>826</v>
      </c>
      <c r="C1948" t="s">
        <v>6357</v>
      </c>
      <c r="D1948" t="str">
        <f t="shared" si="60"/>
        <v>Dacryodes sp, B2</v>
      </c>
      <c r="E1948" t="s">
        <v>848</v>
      </c>
      <c r="F1948" t="s">
        <v>74</v>
      </c>
      <c r="G1948">
        <v>67</v>
      </c>
      <c r="H1948">
        <v>25</v>
      </c>
      <c r="I1948">
        <v>3</v>
      </c>
      <c r="J1948">
        <v>4</v>
      </c>
      <c r="K1948" t="s">
        <v>38</v>
      </c>
      <c r="L1948" t="s">
        <v>848</v>
      </c>
      <c r="M1948">
        <v>649</v>
      </c>
      <c r="N1948">
        <v>33.6</v>
      </c>
      <c r="O1948">
        <v>30</v>
      </c>
      <c r="P1948">
        <v>3</v>
      </c>
      <c r="Q1948">
        <v>3</v>
      </c>
      <c r="R1948">
        <v>18</v>
      </c>
      <c r="S1948">
        <v>241.56666564941401</v>
      </c>
      <c r="T1948" s="4">
        <v>54.366666158040402</v>
      </c>
      <c r="U1948">
        <v>2.4699999491373701</v>
      </c>
      <c r="V1948">
        <v>0.57833331823348999</v>
      </c>
      <c r="X1948">
        <v>134.4</v>
      </c>
      <c r="AA1948">
        <v>10</v>
      </c>
      <c r="AE1948">
        <v>1.29699995741248</v>
      </c>
      <c r="AF1948">
        <v>3.6321399211883501</v>
      </c>
      <c r="AG1948">
        <v>44.657999277114897</v>
      </c>
      <c r="AH1948">
        <v>-31.775762919999998</v>
      </c>
      <c r="AJ1948" s="5">
        <f t="shared" si="61"/>
        <v>34.431766186182287</v>
      </c>
    </row>
    <row r="1949" spans="1:36" x14ac:dyDescent="0.25">
      <c r="A1949" t="s">
        <v>2229</v>
      </c>
      <c r="B1949" t="s">
        <v>2230</v>
      </c>
      <c r="C1949" t="s">
        <v>2236</v>
      </c>
      <c r="D1949" t="str">
        <f t="shared" si="60"/>
        <v>Tapura capitulifera</v>
      </c>
      <c r="E1949" t="s">
        <v>2249</v>
      </c>
      <c r="F1949" t="s">
        <v>89</v>
      </c>
      <c r="G1949">
        <v>47</v>
      </c>
      <c r="H1949">
        <v>160</v>
      </c>
      <c r="I1949">
        <v>3</v>
      </c>
      <c r="J1949">
        <v>5</v>
      </c>
      <c r="K1949" t="s">
        <v>38</v>
      </c>
      <c r="L1949" t="s">
        <v>2249</v>
      </c>
      <c r="M1949">
        <v>183</v>
      </c>
      <c r="N1949">
        <v>11.1</v>
      </c>
      <c r="O1949">
        <v>18</v>
      </c>
      <c r="P1949">
        <v>2</v>
      </c>
      <c r="Q1949">
        <v>2</v>
      </c>
      <c r="R1949">
        <v>14</v>
      </c>
      <c r="S1949">
        <v>374.19999186197902</v>
      </c>
      <c r="T1949" s="4">
        <v>53.933333079020201</v>
      </c>
      <c r="U1949">
        <v>3.5566666920979801</v>
      </c>
      <c r="V1949">
        <v>0.48300000031789098</v>
      </c>
      <c r="X1949">
        <v>110</v>
      </c>
      <c r="AE1949">
        <v>1.1499999999999999</v>
      </c>
      <c r="AF1949">
        <v>2.7E-2</v>
      </c>
      <c r="AG1949">
        <v>39.71</v>
      </c>
      <c r="AH1949">
        <v>-30.784792299999999</v>
      </c>
      <c r="AJ1949" s="5">
        <f t="shared" si="61"/>
        <v>34.530434782608701</v>
      </c>
    </row>
    <row r="1950" spans="1:36" x14ac:dyDescent="0.25">
      <c r="A1950" t="s">
        <v>1661</v>
      </c>
      <c r="B1950" t="s">
        <v>1715</v>
      </c>
      <c r="C1950" t="s">
        <v>1729</v>
      </c>
      <c r="D1950" t="str">
        <f t="shared" si="60"/>
        <v>Hirtella glandulosa</v>
      </c>
      <c r="E1950" t="s">
        <v>1735</v>
      </c>
      <c r="F1950" t="s">
        <v>42</v>
      </c>
      <c r="G1950">
        <v>40</v>
      </c>
      <c r="H1950">
        <v>333</v>
      </c>
      <c r="I1950">
        <v>3</v>
      </c>
      <c r="J1950">
        <v>5</v>
      </c>
      <c r="K1950" t="s">
        <v>38</v>
      </c>
      <c r="L1950" t="s">
        <v>1735</v>
      </c>
      <c r="M1950">
        <v>130</v>
      </c>
      <c r="N1950">
        <v>16</v>
      </c>
      <c r="O1950">
        <v>20</v>
      </c>
      <c r="P1950">
        <v>3</v>
      </c>
      <c r="Q1950">
        <v>3</v>
      </c>
      <c r="R1950">
        <v>20</v>
      </c>
      <c r="S1950">
        <v>216.66667175293</v>
      </c>
      <c r="T1950" s="4">
        <v>43.700000762939503</v>
      </c>
      <c r="U1950">
        <v>1.62666662534078</v>
      </c>
      <c r="V1950">
        <v>0.81666664282480905</v>
      </c>
      <c r="X1950">
        <v>261.5</v>
      </c>
      <c r="Y1950" s="4">
        <v>0.77659999999999996</v>
      </c>
      <c r="Z1950">
        <v>0.40429999999999999</v>
      </c>
      <c r="AA1950">
        <v>1</v>
      </c>
      <c r="AB1950">
        <v>0.78</v>
      </c>
      <c r="AC1950">
        <v>8.4429999999999996</v>
      </c>
      <c r="AD1950">
        <v>1.7350000000000001</v>
      </c>
      <c r="AE1950">
        <v>1.3519999571144601</v>
      </c>
      <c r="AF1950">
        <v>1.8855799436569201</v>
      </c>
      <c r="AG1950">
        <v>46.742001175880397</v>
      </c>
      <c r="AH1950">
        <v>-31.598903790000001</v>
      </c>
      <c r="AJ1950" s="5">
        <f t="shared" si="61"/>
        <v>34.57248717347646</v>
      </c>
    </row>
    <row r="1951" spans="1:36" x14ac:dyDescent="0.25">
      <c r="A1951" t="s">
        <v>33</v>
      </c>
      <c r="B1951" t="s">
        <v>80</v>
      </c>
      <c r="C1951" t="s">
        <v>81</v>
      </c>
      <c r="D1951" t="str">
        <f t="shared" si="60"/>
        <v>Thyrsodium guianense</v>
      </c>
      <c r="E1951" t="s">
        <v>88</v>
      </c>
      <c r="F1951" t="s">
        <v>89</v>
      </c>
      <c r="G1951">
        <v>57</v>
      </c>
      <c r="H1951">
        <v>177</v>
      </c>
      <c r="I1951">
        <v>3</v>
      </c>
      <c r="J1951">
        <v>3</v>
      </c>
      <c r="K1951" t="s">
        <v>38</v>
      </c>
      <c r="L1951" t="s">
        <v>88</v>
      </c>
      <c r="M1951">
        <v>7</v>
      </c>
      <c r="N1951">
        <v>21.3</v>
      </c>
      <c r="O1951">
        <v>23</v>
      </c>
      <c r="P1951">
        <v>2</v>
      </c>
      <c r="Q1951">
        <v>3</v>
      </c>
      <c r="R1951">
        <v>20</v>
      </c>
      <c r="S1951">
        <v>244.80000305175801</v>
      </c>
      <c r="T1951" s="4">
        <v>63.599999745686901</v>
      </c>
      <c r="U1951">
        <v>2.08999999364217</v>
      </c>
      <c r="V1951">
        <v>0.432333340247472</v>
      </c>
      <c r="X1951">
        <v>94.5</v>
      </c>
      <c r="Y1951" s="4">
        <v>0.65700000000000003</v>
      </c>
      <c r="AA1951">
        <v>5</v>
      </c>
      <c r="AE1951">
        <v>1.45</v>
      </c>
      <c r="AF1951">
        <v>-1.3080000000000001</v>
      </c>
      <c r="AG1951">
        <v>50.18</v>
      </c>
      <c r="AH1951">
        <v>-31.65235903</v>
      </c>
      <c r="AJ1951" s="5">
        <f t="shared" si="61"/>
        <v>34.606896551724141</v>
      </c>
    </row>
    <row r="1952" spans="1:36" x14ac:dyDescent="0.25">
      <c r="A1952" t="s">
        <v>2651</v>
      </c>
      <c r="B1952" t="s">
        <v>2688</v>
      </c>
      <c r="C1952" t="s">
        <v>63</v>
      </c>
      <c r="D1952" t="str">
        <f t="shared" si="60"/>
        <v>Poraqueiba guianensis</v>
      </c>
      <c r="E1952" t="s">
        <v>2705</v>
      </c>
      <c r="F1952" t="s">
        <v>37</v>
      </c>
      <c r="G1952">
        <v>45</v>
      </c>
      <c r="H1952">
        <v>39</v>
      </c>
      <c r="I1952">
        <v>3</v>
      </c>
      <c r="J1952">
        <v>5</v>
      </c>
      <c r="K1952" t="s">
        <v>38</v>
      </c>
      <c r="L1952" t="s">
        <v>2705</v>
      </c>
      <c r="M1952">
        <v>239</v>
      </c>
      <c r="N1952">
        <v>13.7</v>
      </c>
      <c r="O1952">
        <v>18</v>
      </c>
      <c r="P1952">
        <v>5</v>
      </c>
      <c r="Q1952">
        <v>5</v>
      </c>
      <c r="R1952">
        <v>18</v>
      </c>
      <c r="S1952">
        <v>208.666666666667</v>
      </c>
      <c r="T1952" s="4">
        <v>50.100001017252602</v>
      </c>
      <c r="U1952">
        <v>1.7999999920527101</v>
      </c>
      <c r="V1952">
        <v>0.67233333985010801</v>
      </c>
      <c r="X1952">
        <v>207.8</v>
      </c>
      <c r="AA1952">
        <v>2</v>
      </c>
      <c r="AE1952">
        <v>1.45899998024106</v>
      </c>
      <c r="AF1952">
        <v>0.92101997137069702</v>
      </c>
      <c r="AG1952">
        <v>50.546997785568202</v>
      </c>
      <c r="AH1952">
        <v>-33.74414599</v>
      </c>
      <c r="AJ1952" s="5">
        <f t="shared" si="61"/>
        <v>34.644961254363203</v>
      </c>
    </row>
    <row r="1953" spans="1:36" x14ac:dyDescent="0.25">
      <c r="A1953" t="s">
        <v>4889</v>
      </c>
      <c r="B1953" t="s">
        <v>4958</v>
      </c>
      <c r="C1953" t="s">
        <v>3684</v>
      </c>
      <c r="D1953" t="str">
        <f t="shared" si="60"/>
        <v>Manilkara huberi</v>
      </c>
      <c r="E1953" t="s">
        <v>4978</v>
      </c>
      <c r="F1953" t="s">
        <v>42</v>
      </c>
      <c r="G1953">
        <v>15</v>
      </c>
      <c r="H1953">
        <v>322</v>
      </c>
      <c r="I1953">
        <v>3</v>
      </c>
      <c r="J1953">
        <v>5</v>
      </c>
      <c r="K1953" t="s">
        <v>38</v>
      </c>
      <c r="L1953" t="s">
        <v>4978</v>
      </c>
      <c r="M1953">
        <v>538</v>
      </c>
      <c r="N1953">
        <v>22</v>
      </c>
      <c r="O1953">
        <v>21</v>
      </c>
      <c r="P1953">
        <v>3</v>
      </c>
      <c r="Q1953">
        <v>3</v>
      </c>
      <c r="R1953">
        <v>21</v>
      </c>
      <c r="S1953">
        <v>348.09999593099002</v>
      </c>
      <c r="T1953" s="4">
        <v>61.466665903727197</v>
      </c>
      <c r="U1953">
        <v>2.69999996821086</v>
      </c>
      <c r="V1953">
        <v>1.89300000667572</v>
      </c>
      <c r="X1953">
        <v>275.39999999999998</v>
      </c>
      <c r="Y1953" s="4">
        <v>0.80469999999999997</v>
      </c>
      <c r="Z1953">
        <v>0.46039999999999998</v>
      </c>
      <c r="AA1953">
        <v>11</v>
      </c>
      <c r="AB1953">
        <v>0.76600000000000001</v>
      </c>
      <c r="AC1953">
        <v>11.903499999999999</v>
      </c>
      <c r="AD1953">
        <v>3.2995000000000001</v>
      </c>
      <c r="AE1953">
        <v>1.44999995827675</v>
      </c>
      <c r="AF1953">
        <v>3.5959599018096902</v>
      </c>
      <c r="AG1953">
        <v>50.310999155044598</v>
      </c>
      <c r="AH1953">
        <v>-30.40846681</v>
      </c>
      <c r="AJ1953" s="5">
        <f t="shared" si="61"/>
        <v>34.697241794983647</v>
      </c>
    </row>
    <row r="1954" spans="1:36" x14ac:dyDescent="0.25">
      <c r="A1954" t="s">
        <v>4332</v>
      </c>
      <c r="B1954" t="s">
        <v>4335</v>
      </c>
      <c r="C1954" t="s">
        <v>4338</v>
      </c>
      <c r="D1954" t="str">
        <f t="shared" si="60"/>
        <v>Eugenia cucullata</v>
      </c>
      <c r="E1954" t="s">
        <v>4339</v>
      </c>
      <c r="F1954" t="s">
        <v>116</v>
      </c>
      <c r="G1954">
        <v>126</v>
      </c>
      <c r="H1954">
        <v>56</v>
      </c>
      <c r="I1954">
        <v>3</v>
      </c>
      <c r="J1954">
        <v>4</v>
      </c>
      <c r="K1954" t="s">
        <v>38</v>
      </c>
      <c r="L1954" t="s">
        <v>4339</v>
      </c>
      <c r="M1954">
        <v>419</v>
      </c>
      <c r="N1954">
        <v>12.8</v>
      </c>
      <c r="O1954">
        <v>17</v>
      </c>
      <c r="P1954">
        <v>3</v>
      </c>
      <c r="Q1954">
        <v>3</v>
      </c>
      <c r="R1954">
        <v>17</v>
      </c>
      <c r="S1954">
        <v>439.56667073567701</v>
      </c>
      <c r="T1954" s="4">
        <v>71.733332316080705</v>
      </c>
      <c r="U1954">
        <v>2.7599999904632599</v>
      </c>
      <c r="V1954">
        <v>1.8090000549952201</v>
      </c>
      <c r="X1954">
        <v>292.2</v>
      </c>
      <c r="Y1954" s="4">
        <v>0.69079999999999997</v>
      </c>
      <c r="Z1954">
        <v>0.64080000000000004</v>
      </c>
      <c r="AA1954">
        <v>3</v>
      </c>
      <c r="AB1954">
        <v>0.628</v>
      </c>
      <c r="AC1954">
        <v>10.615500000000001</v>
      </c>
      <c r="AD1954">
        <v>1.8420000000000001</v>
      </c>
      <c r="AE1954">
        <v>1.17</v>
      </c>
      <c r="AF1954">
        <v>4.5819999999999999</v>
      </c>
      <c r="AG1954">
        <v>40.6</v>
      </c>
      <c r="AH1954">
        <v>-33.431632810000004</v>
      </c>
      <c r="AJ1954" s="5">
        <f t="shared" si="61"/>
        <v>34.700854700854705</v>
      </c>
    </row>
    <row r="1955" spans="1:36" x14ac:dyDescent="0.25">
      <c r="A1955" t="s">
        <v>33</v>
      </c>
      <c r="B1955" t="s">
        <v>80</v>
      </c>
      <c r="C1955" t="s">
        <v>93</v>
      </c>
      <c r="D1955" t="str">
        <f t="shared" si="60"/>
        <v>Thyrsodium puberulum</v>
      </c>
      <c r="E1955" t="s">
        <v>114</v>
      </c>
      <c r="F1955" t="s">
        <v>42</v>
      </c>
      <c r="G1955">
        <v>95</v>
      </c>
      <c r="H1955">
        <v>315</v>
      </c>
      <c r="I1955">
        <v>3</v>
      </c>
      <c r="J1955">
        <v>5</v>
      </c>
      <c r="K1955" t="s">
        <v>38</v>
      </c>
      <c r="L1955" t="s">
        <v>114</v>
      </c>
      <c r="M1955">
        <v>8</v>
      </c>
      <c r="N1955">
        <v>27.3</v>
      </c>
      <c r="O1955">
        <v>26</v>
      </c>
      <c r="P1955">
        <v>3</v>
      </c>
      <c r="Q1955">
        <v>3</v>
      </c>
      <c r="R1955">
        <v>26</v>
      </c>
      <c r="S1955">
        <v>267.43332926432299</v>
      </c>
      <c r="T1955" s="4">
        <v>53</v>
      </c>
      <c r="U1955">
        <v>1.54333333174388</v>
      </c>
      <c r="V1955">
        <v>1.4806666374206501</v>
      </c>
      <c r="X1955">
        <v>316</v>
      </c>
      <c r="Y1955" s="4">
        <v>0.51629999999999998</v>
      </c>
      <c r="Z1955">
        <v>0.69550000000000001</v>
      </c>
      <c r="AA1955">
        <v>5</v>
      </c>
      <c r="AB1955">
        <v>0.46100000000000002</v>
      </c>
      <c r="AC1955">
        <v>11.8805</v>
      </c>
      <c r="AD1955">
        <v>1.7789999999999999</v>
      </c>
      <c r="AE1955">
        <v>1.47900003939867</v>
      </c>
      <c r="AF1955">
        <v>0.93711000680923495</v>
      </c>
      <c r="AG1955">
        <v>51.3369977474213</v>
      </c>
      <c r="AH1955">
        <v>-31.27214206</v>
      </c>
      <c r="AJ1955" s="5">
        <f t="shared" si="61"/>
        <v>34.710612832906911</v>
      </c>
    </row>
    <row r="1956" spans="1:36" x14ac:dyDescent="0.25">
      <c r="A1956" t="s">
        <v>1661</v>
      </c>
      <c r="B1956" t="s">
        <v>1747</v>
      </c>
      <c r="C1956" t="s">
        <v>1896</v>
      </c>
      <c r="D1956" t="str">
        <f t="shared" si="60"/>
        <v>Licania laxiflora</v>
      </c>
      <c r="E1956" t="s">
        <v>1908</v>
      </c>
      <c r="F1956" t="s">
        <v>89</v>
      </c>
      <c r="G1956">
        <v>32</v>
      </c>
      <c r="H1956">
        <v>150</v>
      </c>
      <c r="I1956">
        <v>3</v>
      </c>
      <c r="J1956">
        <v>5</v>
      </c>
      <c r="K1956" t="s">
        <v>38</v>
      </c>
      <c r="L1956" t="s">
        <v>1908</v>
      </c>
      <c r="M1956">
        <v>142</v>
      </c>
      <c r="N1956">
        <v>29</v>
      </c>
      <c r="O1956">
        <v>27</v>
      </c>
      <c r="P1956">
        <v>5</v>
      </c>
      <c r="Q1956">
        <v>5</v>
      </c>
      <c r="R1956">
        <v>22</v>
      </c>
      <c r="S1956">
        <v>337</v>
      </c>
      <c r="T1956" s="4">
        <v>41.1666653951009</v>
      </c>
      <c r="U1956">
        <v>1.83999999364217</v>
      </c>
      <c r="V1956">
        <v>0.218999991814295</v>
      </c>
      <c r="X1956">
        <v>46.5</v>
      </c>
      <c r="Y1956" s="4">
        <v>0.7954</v>
      </c>
      <c r="AE1956">
        <v>1.31</v>
      </c>
      <c r="AF1956">
        <v>1.1830000000000001</v>
      </c>
      <c r="AG1956">
        <v>45.49</v>
      </c>
      <c r="AH1956">
        <v>-30.082365679999999</v>
      </c>
      <c r="AJ1956" s="5">
        <f t="shared" si="61"/>
        <v>34.725190839694655</v>
      </c>
    </row>
    <row r="1957" spans="1:36" x14ac:dyDescent="0.25">
      <c r="A1957" t="s">
        <v>4889</v>
      </c>
      <c r="B1957" t="s">
        <v>5330</v>
      </c>
      <c r="C1957" t="s">
        <v>5331</v>
      </c>
      <c r="D1957" t="str">
        <f t="shared" si="60"/>
        <v>Pradosia cochlearia</v>
      </c>
      <c r="E1957" t="s">
        <v>5337</v>
      </c>
      <c r="F1957" t="s">
        <v>89</v>
      </c>
      <c r="G1957">
        <v>85</v>
      </c>
      <c r="H1957">
        <v>205</v>
      </c>
      <c r="I1957">
        <v>3</v>
      </c>
      <c r="J1957">
        <v>5</v>
      </c>
      <c r="K1957" t="s">
        <v>38</v>
      </c>
      <c r="L1957" t="s">
        <v>5337</v>
      </c>
      <c r="M1957">
        <v>589</v>
      </c>
      <c r="N1957">
        <v>49.656300000000002</v>
      </c>
      <c r="O1957">
        <v>36</v>
      </c>
      <c r="P1957">
        <v>5</v>
      </c>
      <c r="Q1957">
        <v>5</v>
      </c>
      <c r="R1957">
        <v>36</v>
      </c>
      <c r="S1957">
        <v>278.09999593099002</v>
      </c>
      <c r="T1957" s="4">
        <v>49.366666158040402</v>
      </c>
      <c r="U1957">
        <v>1.7966666618983</v>
      </c>
      <c r="V1957">
        <v>0.19133333365122501</v>
      </c>
      <c r="X1957">
        <v>33.200000000000003</v>
      </c>
      <c r="AE1957">
        <v>1.42</v>
      </c>
      <c r="AF1957">
        <v>-2.9449999999999998</v>
      </c>
      <c r="AG1957">
        <v>49.33</v>
      </c>
      <c r="AH1957">
        <v>-30.389025929999999</v>
      </c>
      <c r="AJ1957" s="5">
        <f t="shared" si="61"/>
        <v>34.739436619718312</v>
      </c>
    </row>
    <row r="1958" spans="1:36" x14ac:dyDescent="0.25">
      <c r="A1958" t="s">
        <v>2229</v>
      </c>
      <c r="B1958" t="s">
        <v>2230</v>
      </c>
      <c r="C1958" t="s">
        <v>2236</v>
      </c>
      <c r="D1958" t="str">
        <f t="shared" si="60"/>
        <v>Tapura capitulifera</v>
      </c>
      <c r="E1958" t="s">
        <v>2237</v>
      </c>
      <c r="F1958" t="s">
        <v>89</v>
      </c>
      <c r="G1958">
        <v>10</v>
      </c>
      <c r="H1958">
        <v>128</v>
      </c>
      <c r="I1958">
        <v>3</v>
      </c>
      <c r="J1958">
        <v>5</v>
      </c>
      <c r="K1958" t="s">
        <v>38</v>
      </c>
      <c r="L1958" t="s">
        <v>2237</v>
      </c>
      <c r="M1958">
        <v>183</v>
      </c>
      <c r="N1958">
        <v>14.6</v>
      </c>
      <c r="O1958">
        <v>16</v>
      </c>
      <c r="P1958">
        <v>3</v>
      </c>
      <c r="Q1958">
        <v>4</v>
      </c>
      <c r="R1958">
        <v>15</v>
      </c>
      <c r="S1958">
        <v>383.80000813802098</v>
      </c>
      <c r="T1958" s="4">
        <v>50.233333587646499</v>
      </c>
      <c r="U1958">
        <v>2.4933333396911599</v>
      </c>
      <c r="V1958">
        <v>0.21900000174840301</v>
      </c>
      <c r="X1958">
        <v>45</v>
      </c>
      <c r="Y1958" s="4">
        <v>0.71889999999999998</v>
      </c>
      <c r="AA1958">
        <v>3</v>
      </c>
      <c r="AE1958">
        <v>1.0900000000000001</v>
      </c>
      <c r="AF1958">
        <v>1.409</v>
      </c>
      <c r="AG1958">
        <v>37.869999999999997</v>
      </c>
      <c r="AH1958">
        <v>-31.097076749999999</v>
      </c>
      <c r="AJ1958" s="5">
        <f t="shared" si="61"/>
        <v>34.743119266055039</v>
      </c>
    </row>
    <row r="1959" spans="1:36" x14ac:dyDescent="0.25">
      <c r="A1959" t="s">
        <v>2651</v>
      </c>
      <c r="B1959" t="s">
        <v>2688</v>
      </c>
      <c r="C1959" t="s">
        <v>63</v>
      </c>
      <c r="D1959" t="str">
        <f t="shared" si="60"/>
        <v>Poraqueiba guianensis</v>
      </c>
      <c r="E1959" t="s">
        <v>2710</v>
      </c>
      <c r="F1959" t="s">
        <v>74</v>
      </c>
      <c r="G1959">
        <v>33</v>
      </c>
      <c r="H1959">
        <v>77</v>
      </c>
      <c r="I1959">
        <v>3</v>
      </c>
      <c r="J1959">
        <v>5</v>
      </c>
      <c r="K1959" t="s">
        <v>38</v>
      </c>
      <c r="L1959" t="s">
        <v>2710</v>
      </c>
      <c r="M1959">
        <v>239</v>
      </c>
      <c r="N1959">
        <v>26.1</v>
      </c>
      <c r="P1959">
        <v>3</v>
      </c>
      <c r="Q1959">
        <v>3</v>
      </c>
      <c r="R1959">
        <v>20</v>
      </c>
      <c r="S1959">
        <v>250.766667683919</v>
      </c>
      <c r="T1959" s="4">
        <v>60.900000254313099</v>
      </c>
      <c r="U1959">
        <v>1.3899999856948899</v>
      </c>
      <c r="V1959">
        <v>0.78600001335143999</v>
      </c>
      <c r="X1959">
        <v>193.6</v>
      </c>
      <c r="Y1959" s="4">
        <v>0.73</v>
      </c>
      <c r="Z1959">
        <v>0.5</v>
      </c>
      <c r="AA1959">
        <v>6</v>
      </c>
      <c r="AB1959">
        <v>0.68200000000000005</v>
      </c>
      <c r="AC1959">
        <v>11.834300000000001</v>
      </c>
      <c r="AD1959">
        <v>1.375</v>
      </c>
      <c r="AE1959">
        <v>1.5110000036656901</v>
      </c>
      <c r="AF1959">
        <v>0.10470999777317</v>
      </c>
      <c r="AG1959">
        <v>52.582001686096199</v>
      </c>
      <c r="AH1959">
        <v>-31.61085568</v>
      </c>
      <c r="AJ1959" s="5">
        <f t="shared" si="61"/>
        <v>34.799471580762486</v>
      </c>
    </row>
    <row r="1960" spans="1:36" x14ac:dyDescent="0.25">
      <c r="A1960" t="s">
        <v>4889</v>
      </c>
      <c r="B1960" t="s">
        <v>4890</v>
      </c>
      <c r="C1960" t="s">
        <v>4931</v>
      </c>
      <c r="D1960" t="str">
        <f t="shared" si="60"/>
        <v>Chrysophyllum sanguinolentum</v>
      </c>
      <c r="E1960" t="s">
        <v>4940</v>
      </c>
      <c r="F1960" t="s">
        <v>42</v>
      </c>
      <c r="G1960">
        <v>95</v>
      </c>
      <c r="H1960">
        <v>336</v>
      </c>
      <c r="I1960">
        <v>2</v>
      </c>
      <c r="J1960">
        <v>5</v>
      </c>
      <c r="K1960" t="s">
        <v>38</v>
      </c>
      <c r="L1960" t="s">
        <v>4940</v>
      </c>
      <c r="M1960">
        <v>531</v>
      </c>
      <c r="N1960">
        <v>14.8</v>
      </c>
      <c r="O1960">
        <v>18</v>
      </c>
      <c r="P1960">
        <v>3</v>
      </c>
      <c r="Q1960">
        <v>3</v>
      </c>
      <c r="R1960">
        <v>15</v>
      </c>
      <c r="S1960">
        <v>314.35000610351602</v>
      </c>
      <c r="T1960" s="4">
        <v>50.449998855590799</v>
      </c>
      <c r="U1960">
        <v>3.54000008106232</v>
      </c>
      <c r="V1960">
        <v>7.7870001792907697</v>
      </c>
      <c r="X1960">
        <v>1188.5999999999999</v>
      </c>
      <c r="Y1960" s="4">
        <v>0.60880000000000001</v>
      </c>
      <c r="Z1960">
        <v>0.63739999999999997</v>
      </c>
      <c r="AA1960">
        <v>3</v>
      </c>
      <c r="AB1960">
        <v>0.436</v>
      </c>
      <c r="AC1960">
        <v>11.507999999999999</v>
      </c>
      <c r="AD1960">
        <v>3.7109999999999999</v>
      </c>
      <c r="AE1960">
        <v>1.4440000057220499</v>
      </c>
      <c r="AF1960">
        <v>3.1530199050903298</v>
      </c>
      <c r="AG1960">
        <v>50.369000434875502</v>
      </c>
      <c r="AH1960">
        <v>-29.408901929999999</v>
      </c>
      <c r="AJ1960" s="5">
        <f t="shared" si="61"/>
        <v>34.881579110305658</v>
      </c>
    </row>
    <row r="1961" spans="1:36" x14ac:dyDescent="0.25">
      <c r="A1961" t="s">
        <v>1661</v>
      </c>
      <c r="B1961" t="s">
        <v>1747</v>
      </c>
      <c r="C1961" t="s">
        <v>1748</v>
      </c>
      <c r="D1961" t="str">
        <f t="shared" si="60"/>
        <v>Licania alba</v>
      </c>
      <c r="E1961" t="s">
        <v>1765</v>
      </c>
      <c r="F1961" t="s">
        <v>42</v>
      </c>
      <c r="G1961">
        <v>52</v>
      </c>
      <c r="H1961">
        <v>328</v>
      </c>
      <c r="I1961">
        <v>3</v>
      </c>
      <c r="J1961">
        <v>4</v>
      </c>
      <c r="K1961" t="s">
        <v>38</v>
      </c>
      <c r="L1961" t="s">
        <v>1765</v>
      </c>
      <c r="M1961">
        <v>134</v>
      </c>
      <c r="N1961">
        <v>17.2</v>
      </c>
      <c r="O1961">
        <v>21</v>
      </c>
      <c r="P1961">
        <v>2</v>
      </c>
      <c r="Q1961">
        <v>3</v>
      </c>
      <c r="R1961">
        <v>17</v>
      </c>
      <c r="S1961">
        <v>350.46667480468801</v>
      </c>
      <c r="T1961" s="4">
        <v>53.533332824707003</v>
      </c>
      <c r="U1961">
        <v>2.8200000127156599</v>
      </c>
      <c r="V1961">
        <v>1.8673333326975501</v>
      </c>
      <c r="X1961">
        <v>370.9</v>
      </c>
      <c r="AE1961">
        <v>1.3770000077784099</v>
      </c>
      <c r="AF1961">
        <v>3.0760400295257599</v>
      </c>
      <c r="AG1961">
        <v>48.072999715805103</v>
      </c>
      <c r="AH1961">
        <v>-33.280251020000001</v>
      </c>
      <c r="AJ1961" s="5">
        <f t="shared" si="61"/>
        <v>34.911401194081272</v>
      </c>
    </row>
    <row r="1962" spans="1:36" x14ac:dyDescent="0.25">
      <c r="A1962" t="s">
        <v>372</v>
      </c>
      <c r="B1962" t="s">
        <v>415</v>
      </c>
      <c r="C1962" t="s">
        <v>35</v>
      </c>
      <c r="D1962" t="str">
        <f t="shared" si="60"/>
        <v>Aspidosperma spruceanum</v>
      </c>
      <c r="E1962" t="s">
        <v>451</v>
      </c>
      <c r="F1962" t="s">
        <v>42</v>
      </c>
      <c r="G1962">
        <v>80</v>
      </c>
      <c r="H1962">
        <v>349</v>
      </c>
      <c r="I1962">
        <v>3</v>
      </c>
      <c r="J1962">
        <v>5</v>
      </c>
      <c r="K1962" t="s">
        <v>38</v>
      </c>
      <c r="L1962" t="s">
        <v>451</v>
      </c>
      <c r="M1962">
        <v>832</v>
      </c>
      <c r="N1962">
        <v>17.8</v>
      </c>
      <c r="P1962">
        <v>5</v>
      </c>
      <c r="Q1962">
        <v>5</v>
      </c>
      <c r="R1962">
        <v>40</v>
      </c>
      <c r="S1962">
        <v>312.19999186197902</v>
      </c>
      <c r="T1962" s="4">
        <v>60.599999745686901</v>
      </c>
      <c r="U1962">
        <v>2.0833333730697601</v>
      </c>
      <c r="V1962">
        <v>0.63633332649866703</v>
      </c>
      <c r="X1962">
        <v>122.6</v>
      </c>
      <c r="Y1962" s="4">
        <v>0.70340000000000003</v>
      </c>
      <c r="Z1962">
        <v>0.65029999999999999</v>
      </c>
      <c r="AA1962">
        <v>3</v>
      </c>
      <c r="AB1962">
        <v>0.75800000000000001</v>
      </c>
      <c r="AC1962">
        <v>8.3094999999999999</v>
      </c>
      <c r="AD1962">
        <v>2.238</v>
      </c>
      <c r="AE1962">
        <v>1.42200002446771</v>
      </c>
      <c r="AF1962">
        <v>3.76718997955322</v>
      </c>
      <c r="AG1962">
        <v>49.682000279426603</v>
      </c>
      <c r="AH1962">
        <v>-28.492259959999998</v>
      </c>
      <c r="AJ1962" s="5">
        <f t="shared" si="61"/>
        <v>34.938114925858606</v>
      </c>
    </row>
    <row r="1963" spans="1:36" x14ac:dyDescent="0.25">
      <c r="A1963" t="s">
        <v>1661</v>
      </c>
      <c r="B1963" t="s">
        <v>1747</v>
      </c>
      <c r="C1963" t="s">
        <v>1992</v>
      </c>
      <c r="D1963" t="str">
        <f t="shared" si="60"/>
        <v>Licania minutiflora</v>
      </c>
      <c r="E1963" t="s">
        <v>1993</v>
      </c>
      <c r="F1963" t="s">
        <v>42</v>
      </c>
      <c r="G1963">
        <v>36</v>
      </c>
      <c r="H1963">
        <v>343</v>
      </c>
      <c r="I1963">
        <v>3</v>
      </c>
      <c r="J1963">
        <v>5</v>
      </c>
      <c r="K1963" t="s">
        <v>38</v>
      </c>
      <c r="L1963" t="s">
        <v>1993</v>
      </c>
      <c r="M1963">
        <v>148</v>
      </c>
      <c r="N1963">
        <v>44.1</v>
      </c>
      <c r="O1963">
        <v>32</v>
      </c>
      <c r="P1963">
        <v>4</v>
      </c>
      <c r="Q1963">
        <v>4</v>
      </c>
      <c r="R1963">
        <v>32</v>
      </c>
      <c r="S1963">
        <v>210.233332316081</v>
      </c>
      <c r="T1963" s="4">
        <v>42.533334096272803</v>
      </c>
      <c r="U1963">
        <v>1.35333335399628</v>
      </c>
      <c r="V1963">
        <v>0.20299999415874501</v>
      </c>
      <c r="X1963">
        <v>54.1</v>
      </c>
      <c r="Y1963" s="4">
        <v>0.76839999999999997</v>
      </c>
      <c r="Z1963">
        <v>0.53310000000000002</v>
      </c>
      <c r="AA1963">
        <v>14</v>
      </c>
      <c r="AB1963">
        <v>0.72699999999999998</v>
      </c>
      <c r="AC1963">
        <v>12.2355</v>
      </c>
      <c r="AD1963">
        <v>0.96399999999999997</v>
      </c>
      <c r="AE1963">
        <v>1.4250000007450601</v>
      </c>
      <c r="AF1963">
        <v>3.0715599060058598</v>
      </c>
      <c r="AG1963">
        <v>49.796000123024001</v>
      </c>
      <c r="AH1963">
        <v>-32.810945160000003</v>
      </c>
      <c r="AJ1963" s="5">
        <f t="shared" si="61"/>
        <v>34.944561471570672</v>
      </c>
    </row>
    <row r="1964" spans="1:36" x14ac:dyDescent="0.25">
      <c r="A1964" t="s">
        <v>5395</v>
      </c>
      <c r="B1964" t="s">
        <v>5396</v>
      </c>
      <c r="C1964" t="s">
        <v>5410</v>
      </c>
      <c r="D1964" t="str">
        <f t="shared" si="60"/>
        <v>Sterculia pruriens</v>
      </c>
      <c r="E1964" t="s">
        <v>5442</v>
      </c>
      <c r="F1964" t="s">
        <v>89</v>
      </c>
      <c r="G1964">
        <v>75</v>
      </c>
      <c r="H1964">
        <v>151</v>
      </c>
      <c r="I1964">
        <v>1</v>
      </c>
      <c r="J1964">
        <v>5</v>
      </c>
      <c r="K1964" t="s">
        <v>38</v>
      </c>
      <c r="L1964" t="s">
        <v>5442</v>
      </c>
      <c r="M1964">
        <v>598</v>
      </c>
      <c r="N1964">
        <v>17.8</v>
      </c>
      <c r="O1964">
        <v>19</v>
      </c>
      <c r="P1964">
        <v>3</v>
      </c>
      <c r="Q1964">
        <v>3</v>
      </c>
      <c r="R1964">
        <v>19</v>
      </c>
      <c r="S1964">
        <v>313.70001220703102</v>
      </c>
      <c r="T1964" s="4">
        <v>56.599998474121101</v>
      </c>
      <c r="U1964">
        <v>2.2300000190734899</v>
      </c>
      <c r="V1964">
        <v>11.0900001525879</v>
      </c>
      <c r="X1964">
        <v>803.9</v>
      </c>
      <c r="Y1964" s="4">
        <v>0.82399999999999995</v>
      </c>
      <c r="AA1964">
        <v>12</v>
      </c>
      <c r="AE1964">
        <v>1.37</v>
      </c>
      <c r="AF1964">
        <v>-2.8679999999999999</v>
      </c>
      <c r="AG1964">
        <v>47.88</v>
      </c>
      <c r="AH1964">
        <v>-31.85488917</v>
      </c>
      <c r="AJ1964" s="5">
        <f t="shared" si="61"/>
        <v>34.948905109489047</v>
      </c>
    </row>
    <row r="1965" spans="1:36" x14ac:dyDescent="0.25">
      <c r="A1965" t="s">
        <v>2042</v>
      </c>
      <c r="B1965" t="s">
        <v>2067</v>
      </c>
      <c r="C1965" t="s">
        <v>2068</v>
      </c>
      <c r="D1965" t="str">
        <f t="shared" si="60"/>
        <v>Rheedia madruno</v>
      </c>
      <c r="E1965" t="s">
        <v>2070</v>
      </c>
      <c r="F1965" t="s">
        <v>37</v>
      </c>
      <c r="G1965">
        <v>67</v>
      </c>
      <c r="H1965">
        <v>31</v>
      </c>
      <c r="I1965">
        <v>3</v>
      </c>
      <c r="J1965">
        <v>4</v>
      </c>
      <c r="K1965" t="s">
        <v>38</v>
      </c>
      <c r="L1965" t="s">
        <v>2070</v>
      </c>
      <c r="M1965">
        <v>161</v>
      </c>
      <c r="N1965">
        <v>16.899999999999999</v>
      </c>
      <c r="O1965">
        <v>15</v>
      </c>
      <c r="P1965">
        <v>3</v>
      </c>
      <c r="Q1965">
        <v>3</v>
      </c>
      <c r="R1965">
        <v>15</v>
      </c>
      <c r="S1965">
        <v>299.33333333333297</v>
      </c>
      <c r="T1965" s="4">
        <v>61.566668192545599</v>
      </c>
      <c r="U1965">
        <v>2.80000003178914</v>
      </c>
      <c r="V1965">
        <v>1.7146666844685901</v>
      </c>
      <c r="X1965">
        <v>359.9</v>
      </c>
      <c r="Y1965" s="4">
        <v>0.63</v>
      </c>
      <c r="Z1965">
        <v>0.75</v>
      </c>
      <c r="AA1965">
        <v>5</v>
      </c>
      <c r="AB1965">
        <v>0.80481761693954501</v>
      </c>
      <c r="AC1965">
        <v>10.627800000000001</v>
      </c>
      <c r="AD1965">
        <v>1.1774875600000001</v>
      </c>
      <c r="AE1965">
        <v>1.5300000086426699</v>
      </c>
      <c r="AF1965">
        <v>1.6447499990463299</v>
      </c>
      <c r="AG1965">
        <v>53.5839974880219</v>
      </c>
      <c r="AH1965">
        <v>-30.48900171</v>
      </c>
      <c r="AJ1965" s="5">
        <f t="shared" si="61"/>
        <v>35.022220382572819</v>
      </c>
    </row>
    <row r="1966" spans="1:36" x14ac:dyDescent="0.25">
      <c r="A1966" t="s">
        <v>33</v>
      </c>
      <c r="B1966" t="s">
        <v>80</v>
      </c>
      <c r="C1966" t="s">
        <v>93</v>
      </c>
      <c r="D1966" t="str">
        <f t="shared" si="60"/>
        <v>Thyrsodium puberulum</v>
      </c>
      <c r="E1966" t="s">
        <v>94</v>
      </c>
      <c r="F1966" t="s">
        <v>37</v>
      </c>
      <c r="G1966">
        <v>42</v>
      </c>
      <c r="H1966">
        <v>3</v>
      </c>
      <c r="I1966">
        <v>3</v>
      </c>
      <c r="J1966">
        <v>5</v>
      </c>
      <c r="K1966" t="s">
        <v>38</v>
      </c>
      <c r="L1966" t="s">
        <v>94</v>
      </c>
      <c r="M1966">
        <v>8</v>
      </c>
      <c r="N1966">
        <v>40</v>
      </c>
      <c r="O1966">
        <v>32</v>
      </c>
      <c r="P1966">
        <v>5</v>
      </c>
      <c r="Q1966">
        <v>5</v>
      </c>
      <c r="R1966">
        <v>25</v>
      </c>
      <c r="S1966">
        <v>238.10000101725299</v>
      </c>
      <c r="T1966" s="4">
        <v>52.466667175292997</v>
      </c>
      <c r="U1966">
        <v>1.7333333492279099</v>
      </c>
      <c r="V1966">
        <v>0.82766666014989199</v>
      </c>
      <c r="X1966">
        <v>200.6</v>
      </c>
      <c r="Y1966" s="4">
        <v>0.52</v>
      </c>
      <c r="Z1966">
        <v>0.78</v>
      </c>
      <c r="AA1966">
        <v>7</v>
      </c>
      <c r="AB1966">
        <v>0.62119275331497203</v>
      </c>
      <c r="AC1966">
        <v>12.417199999999999</v>
      </c>
      <c r="AD1966">
        <v>0.69540290000000005</v>
      </c>
      <c r="AE1966">
        <v>1.4870000071823599</v>
      </c>
      <c r="AF1966">
        <v>1.2296600341796899</v>
      </c>
      <c r="AG1966">
        <v>52.100998163223302</v>
      </c>
      <c r="AH1966">
        <v>-30.086326100000001</v>
      </c>
      <c r="AJ1966" s="5">
        <f t="shared" si="61"/>
        <v>35.03765831309363</v>
      </c>
    </row>
    <row r="1967" spans="1:36" x14ac:dyDescent="0.25">
      <c r="A1967" t="s">
        <v>2365</v>
      </c>
      <c r="B1967" t="s">
        <v>2369</v>
      </c>
      <c r="C1967" t="s">
        <v>2370</v>
      </c>
      <c r="D1967" t="str">
        <f t="shared" si="60"/>
        <v>Chaetocarpus schomburgkianus</v>
      </c>
      <c r="E1967" t="s">
        <v>2376</v>
      </c>
      <c r="F1967" t="s">
        <v>89</v>
      </c>
      <c r="G1967">
        <v>66</v>
      </c>
      <c r="H1967">
        <v>210</v>
      </c>
      <c r="I1967">
        <v>3</v>
      </c>
      <c r="J1967">
        <v>5</v>
      </c>
      <c r="K1967" t="s">
        <v>38</v>
      </c>
      <c r="L1967" t="s">
        <v>2376</v>
      </c>
      <c r="M1967">
        <v>205</v>
      </c>
      <c r="N1967">
        <v>15.1</v>
      </c>
      <c r="O1967">
        <v>18</v>
      </c>
      <c r="P1967">
        <v>3</v>
      </c>
      <c r="Q1967">
        <v>2</v>
      </c>
      <c r="R1967">
        <v>12</v>
      </c>
      <c r="S1967">
        <v>367.76666259765602</v>
      </c>
      <c r="T1967" s="4">
        <v>69.633333841959598</v>
      </c>
      <c r="U1967">
        <v>3.1200000445048</v>
      </c>
      <c r="V1967">
        <v>1.76733330885569</v>
      </c>
      <c r="X1967">
        <v>305.60000000000002</v>
      </c>
      <c r="AE1967">
        <v>1.32</v>
      </c>
      <c r="AF1967">
        <v>-1.585</v>
      </c>
      <c r="AG1967">
        <v>46.27</v>
      </c>
      <c r="AH1967">
        <v>-33.837827529999998</v>
      </c>
      <c r="AJ1967" s="5">
        <f t="shared" si="61"/>
        <v>35.053030303030305</v>
      </c>
    </row>
    <row r="1968" spans="1:36" x14ac:dyDescent="0.25">
      <c r="A1968" t="s">
        <v>4889</v>
      </c>
      <c r="B1968" t="s">
        <v>4958</v>
      </c>
      <c r="C1968" t="s">
        <v>3684</v>
      </c>
      <c r="D1968" t="str">
        <f t="shared" si="60"/>
        <v>Manilkara huberi</v>
      </c>
      <c r="E1968" t="s">
        <v>4979</v>
      </c>
      <c r="F1968" t="s">
        <v>42</v>
      </c>
      <c r="G1968">
        <v>55</v>
      </c>
      <c r="H1968">
        <v>370</v>
      </c>
      <c r="I1968">
        <v>3</v>
      </c>
      <c r="J1968">
        <v>5</v>
      </c>
      <c r="K1968" t="s">
        <v>38</v>
      </c>
      <c r="L1968" t="s">
        <v>4979</v>
      </c>
      <c r="M1968">
        <v>538</v>
      </c>
      <c r="N1968">
        <v>68.8</v>
      </c>
      <c r="O1968">
        <v>35</v>
      </c>
      <c r="P1968">
        <v>5</v>
      </c>
      <c r="Q1968">
        <v>4</v>
      </c>
      <c r="R1968">
        <v>35</v>
      </c>
      <c r="S1968">
        <v>318.66666666666703</v>
      </c>
      <c r="T1968" s="4">
        <v>52.199999491373703</v>
      </c>
      <c r="U1968">
        <v>2.18666672706604</v>
      </c>
      <c r="V1968">
        <v>1.8999999761581401</v>
      </c>
      <c r="X1968">
        <v>303.5</v>
      </c>
      <c r="Y1968" s="4">
        <v>0.71130000000000004</v>
      </c>
      <c r="Z1968">
        <v>0.5917</v>
      </c>
      <c r="AA1968">
        <v>18</v>
      </c>
      <c r="AE1968">
        <v>1.5089999884367</v>
      </c>
      <c r="AF1968">
        <v>1.9263099431991599</v>
      </c>
      <c r="AG1968">
        <v>52.9039978981018</v>
      </c>
      <c r="AH1968">
        <v>-29.082430540000001</v>
      </c>
      <c r="AJ1968" s="5">
        <f t="shared" si="61"/>
        <v>35.058978332338825</v>
      </c>
    </row>
    <row r="1969" spans="1:36" x14ac:dyDescent="0.25">
      <c r="A1969" t="s">
        <v>372</v>
      </c>
      <c r="B1969" t="s">
        <v>373</v>
      </c>
      <c r="C1969" t="s">
        <v>374</v>
      </c>
      <c r="D1969" t="str">
        <f t="shared" si="60"/>
        <v>Ambelania acida</v>
      </c>
      <c r="E1969" t="s">
        <v>375</v>
      </c>
      <c r="F1969" t="s">
        <v>37</v>
      </c>
      <c r="G1969">
        <v>23</v>
      </c>
      <c r="H1969">
        <v>91</v>
      </c>
      <c r="I1969">
        <v>3</v>
      </c>
      <c r="J1969">
        <v>5</v>
      </c>
      <c r="K1969" t="s">
        <v>38</v>
      </c>
      <c r="L1969" t="s">
        <v>375</v>
      </c>
      <c r="M1969">
        <v>24</v>
      </c>
      <c r="N1969">
        <v>12.4</v>
      </c>
      <c r="O1969">
        <v>19</v>
      </c>
      <c r="P1969">
        <v>3</v>
      </c>
      <c r="Q1969">
        <v>3</v>
      </c>
      <c r="R1969">
        <v>19</v>
      </c>
      <c r="S1969">
        <v>339.33333333333297</v>
      </c>
      <c r="T1969" s="4">
        <v>75.899998982747405</v>
      </c>
      <c r="U1969">
        <v>2.47666668891907</v>
      </c>
      <c r="V1969">
        <v>1.12733332316081</v>
      </c>
      <c r="X1969">
        <v>279.39999999999998</v>
      </c>
      <c r="Y1969" s="4">
        <v>0.41</v>
      </c>
      <c r="Z1969">
        <v>0.96</v>
      </c>
      <c r="AA1969">
        <v>2</v>
      </c>
      <c r="AB1969">
        <v>0.50060987472534202</v>
      </c>
      <c r="AC1969">
        <v>7.5469999999999997</v>
      </c>
      <c r="AD1969">
        <v>0.62958745999999999</v>
      </c>
      <c r="AE1969">
        <v>1.5449999831616901</v>
      </c>
      <c r="AF1969">
        <v>1.83991003036499</v>
      </c>
      <c r="AG1969">
        <v>54.1960000991821</v>
      </c>
      <c r="AH1969">
        <v>-32.234939699999998</v>
      </c>
      <c r="AJ1969" s="5">
        <f t="shared" si="61"/>
        <v>35.078317598603029</v>
      </c>
    </row>
    <row r="1970" spans="1:36" x14ac:dyDescent="0.25">
      <c r="A1970" t="s">
        <v>4700</v>
      </c>
      <c r="B1970" t="s">
        <v>4764</v>
      </c>
      <c r="C1970" t="s">
        <v>2337</v>
      </c>
      <c r="D1970" t="str">
        <f t="shared" si="60"/>
        <v>Posoqueria latifolia</v>
      </c>
      <c r="E1970" t="s">
        <v>4766</v>
      </c>
      <c r="F1970" t="s">
        <v>89</v>
      </c>
      <c r="G1970">
        <v>81</v>
      </c>
      <c r="H1970">
        <v>147</v>
      </c>
      <c r="I1970">
        <v>3</v>
      </c>
      <c r="J1970">
        <v>5</v>
      </c>
      <c r="K1970" t="s">
        <v>38</v>
      </c>
      <c r="L1970" t="s">
        <v>4766</v>
      </c>
      <c r="M1970">
        <v>502</v>
      </c>
      <c r="N1970">
        <v>21.5</v>
      </c>
      <c r="O1970">
        <v>25</v>
      </c>
      <c r="P1970">
        <v>2</v>
      </c>
      <c r="Q1970">
        <v>2</v>
      </c>
      <c r="R1970">
        <v>15</v>
      </c>
      <c r="S1970">
        <v>354.33333333333297</v>
      </c>
      <c r="T1970" s="4">
        <v>56.766666412353501</v>
      </c>
      <c r="U1970">
        <v>1.92666665712992</v>
      </c>
      <c r="V1970">
        <v>1.2436666488647501</v>
      </c>
      <c r="X1970">
        <v>334.7</v>
      </c>
      <c r="Y1970" s="4">
        <v>0.60299999999999998</v>
      </c>
      <c r="AA1970">
        <v>1</v>
      </c>
      <c r="AE1970">
        <v>1.35</v>
      </c>
      <c r="AF1970">
        <v>-1.472</v>
      </c>
      <c r="AG1970">
        <v>47.36</v>
      </c>
      <c r="AH1970">
        <v>-33.161413500000002</v>
      </c>
      <c r="AJ1970" s="5">
        <f t="shared" si="61"/>
        <v>35.081481481481475</v>
      </c>
    </row>
    <row r="1971" spans="1:36" x14ac:dyDescent="0.25">
      <c r="A1971" t="s">
        <v>372</v>
      </c>
      <c r="B1971" t="s">
        <v>373</v>
      </c>
      <c r="C1971" t="s">
        <v>374</v>
      </c>
      <c r="D1971" t="str">
        <f t="shared" si="60"/>
        <v>Ambelania acida</v>
      </c>
      <c r="E1971" t="s">
        <v>377</v>
      </c>
      <c r="F1971" t="s">
        <v>37</v>
      </c>
      <c r="G1971">
        <v>78</v>
      </c>
      <c r="H1971">
        <v>58</v>
      </c>
      <c r="I1971">
        <v>3</v>
      </c>
      <c r="J1971">
        <v>5</v>
      </c>
      <c r="K1971" t="s">
        <v>38</v>
      </c>
      <c r="L1971" t="s">
        <v>377</v>
      </c>
      <c r="M1971">
        <v>24</v>
      </c>
      <c r="N1971">
        <v>18.8</v>
      </c>
      <c r="O1971">
        <v>16</v>
      </c>
      <c r="P1971">
        <v>3</v>
      </c>
      <c r="Q1971">
        <v>3</v>
      </c>
      <c r="R1971">
        <v>16</v>
      </c>
      <c r="S1971">
        <v>336.23333740234398</v>
      </c>
      <c r="T1971" s="4">
        <v>63.666667938232401</v>
      </c>
      <c r="U1971">
        <v>2.7366666793823198</v>
      </c>
      <c r="V1971">
        <v>1.2933333714803099</v>
      </c>
      <c r="X1971">
        <v>328.5</v>
      </c>
      <c r="Y1971" s="4">
        <v>0.39</v>
      </c>
      <c r="Z1971">
        <v>1.04</v>
      </c>
      <c r="AA1971">
        <v>7</v>
      </c>
      <c r="AB1971">
        <v>0.48706692457199102</v>
      </c>
      <c r="AC1971">
        <v>11.7622</v>
      </c>
      <c r="AD1971">
        <v>0.70089062999999996</v>
      </c>
      <c r="AE1971">
        <v>1.53299998492002</v>
      </c>
      <c r="AF1971">
        <v>3.6270101070404102</v>
      </c>
      <c r="AG1971">
        <v>53.7810027599335</v>
      </c>
      <c r="AH1971">
        <v>-32.429468929999999</v>
      </c>
      <c r="AJ1971" s="5">
        <f t="shared" si="61"/>
        <v>35.082193926270243</v>
      </c>
    </row>
    <row r="1972" spans="1:36" x14ac:dyDescent="0.25">
      <c r="A1972" t="s">
        <v>4332</v>
      </c>
      <c r="B1972" t="s">
        <v>4369</v>
      </c>
      <c r="C1972" t="s">
        <v>4370</v>
      </c>
      <c r="D1972" t="str">
        <f t="shared" si="60"/>
        <v>Myrcia decorticans</v>
      </c>
      <c r="E1972" t="s">
        <v>4372</v>
      </c>
      <c r="F1972" t="s">
        <v>40</v>
      </c>
      <c r="G1972">
        <v>28</v>
      </c>
      <c r="H1972">
        <v>60</v>
      </c>
      <c r="I1972">
        <v>3</v>
      </c>
      <c r="J1972">
        <v>5</v>
      </c>
      <c r="K1972" t="s">
        <v>38</v>
      </c>
      <c r="L1972" t="s">
        <v>4372</v>
      </c>
      <c r="M1972">
        <v>813</v>
      </c>
      <c r="N1972">
        <v>20.9</v>
      </c>
      <c r="O1972">
        <v>19</v>
      </c>
      <c r="P1972">
        <v>3</v>
      </c>
      <c r="Q1972">
        <v>3</v>
      </c>
      <c r="R1972">
        <v>17</v>
      </c>
      <c r="S1972">
        <v>273.90000406900998</v>
      </c>
      <c r="T1972" s="4">
        <v>66.833334604899093</v>
      </c>
      <c r="U1972">
        <v>1.3333333333333299</v>
      </c>
      <c r="V1972">
        <v>0.21200000743071201</v>
      </c>
      <c r="X1972">
        <v>64.400000000000006</v>
      </c>
      <c r="Y1972" s="4">
        <v>0.70750000000000002</v>
      </c>
      <c r="Z1972">
        <v>0.75729999999999997</v>
      </c>
      <c r="AB1972">
        <v>0.73199999999999998</v>
      </c>
      <c r="AC1972">
        <v>12.154</v>
      </c>
      <c r="AD1972">
        <v>1.7885</v>
      </c>
      <c r="AE1972">
        <v>1.3749999925494201</v>
      </c>
      <c r="AF1972">
        <v>-1.61336004734039</v>
      </c>
      <c r="AG1972">
        <v>48.278999328613303</v>
      </c>
      <c r="AH1972">
        <v>-33.466970549999999</v>
      </c>
      <c r="AJ1972" s="5">
        <f t="shared" si="61"/>
        <v>35.111999701976771</v>
      </c>
    </row>
    <row r="1973" spans="1:36" x14ac:dyDescent="0.25">
      <c r="A1973" t="s">
        <v>1187</v>
      </c>
      <c r="B1973" t="s">
        <v>1280</v>
      </c>
      <c r="C1973" t="s">
        <v>1363</v>
      </c>
      <c r="D1973" t="str">
        <f t="shared" si="60"/>
        <v>Eperua grandiflora</v>
      </c>
      <c r="E1973" t="s">
        <v>1371</v>
      </c>
      <c r="F1973" t="s">
        <v>89</v>
      </c>
      <c r="G1973">
        <v>16</v>
      </c>
      <c r="H1973">
        <v>202</v>
      </c>
      <c r="I1973">
        <v>3</v>
      </c>
      <c r="J1973">
        <v>5</v>
      </c>
      <c r="K1973" t="s">
        <v>38</v>
      </c>
      <c r="L1973" t="s">
        <v>1371</v>
      </c>
      <c r="M1973">
        <v>90</v>
      </c>
      <c r="N1973">
        <v>50.8</v>
      </c>
      <c r="O1973">
        <v>30</v>
      </c>
      <c r="P1973">
        <v>5</v>
      </c>
      <c r="Q1973">
        <v>5</v>
      </c>
      <c r="R1973">
        <v>20</v>
      </c>
      <c r="S1973">
        <v>354.23333740234398</v>
      </c>
      <c r="T1973" s="4">
        <v>61.599999745686901</v>
      </c>
      <c r="U1973">
        <v>2.9433333079020199</v>
      </c>
      <c r="V1973">
        <v>0.28166666626930198</v>
      </c>
      <c r="X1973">
        <v>41.6</v>
      </c>
      <c r="AE1973">
        <v>1.42</v>
      </c>
      <c r="AF1973">
        <v>0.19900000000000001</v>
      </c>
      <c r="AG1973">
        <v>49.91</v>
      </c>
      <c r="AH1973">
        <v>-27.479232110000002</v>
      </c>
      <c r="AJ1973" s="5">
        <f t="shared" si="61"/>
        <v>35.147887323943664</v>
      </c>
    </row>
    <row r="1974" spans="1:36" x14ac:dyDescent="0.25">
      <c r="A1974" t="s">
        <v>4889</v>
      </c>
      <c r="B1974" t="s">
        <v>4984</v>
      </c>
      <c r="C1974" t="s">
        <v>5038</v>
      </c>
      <c r="D1974" t="str">
        <f t="shared" si="60"/>
        <v>Micropholis obscura</v>
      </c>
      <c r="E1974" t="s">
        <v>5040</v>
      </c>
      <c r="F1974" t="s">
        <v>42</v>
      </c>
      <c r="G1974">
        <v>43</v>
      </c>
      <c r="H1974">
        <v>350</v>
      </c>
      <c r="I1974">
        <v>3</v>
      </c>
      <c r="J1974">
        <v>5</v>
      </c>
      <c r="K1974" t="s">
        <v>38</v>
      </c>
      <c r="L1974" t="s">
        <v>5040</v>
      </c>
      <c r="M1974">
        <v>545</v>
      </c>
      <c r="N1974">
        <v>51</v>
      </c>
      <c r="O1974">
        <v>35</v>
      </c>
      <c r="P1974">
        <v>5</v>
      </c>
      <c r="Q1974">
        <v>5</v>
      </c>
      <c r="R1974">
        <v>35</v>
      </c>
      <c r="S1974">
        <v>301.90000406900998</v>
      </c>
      <c r="T1974" s="4">
        <v>54.966665903727197</v>
      </c>
      <c r="U1974">
        <v>1.8699999650319401</v>
      </c>
      <c r="V1974">
        <v>0.47299998998642001</v>
      </c>
      <c r="X1974">
        <v>87.3</v>
      </c>
      <c r="Y1974" s="4">
        <v>0.71060000000000001</v>
      </c>
      <c r="Z1974">
        <v>0.4894</v>
      </c>
      <c r="AA1974">
        <v>6</v>
      </c>
      <c r="AB1974">
        <v>0.60599999999999998</v>
      </c>
      <c r="AC1974">
        <v>15.252000000000001</v>
      </c>
      <c r="AD1974">
        <v>4.0705</v>
      </c>
      <c r="AE1974">
        <v>1.4619999565184101</v>
      </c>
      <c r="AF1974">
        <v>1.0659099817276001</v>
      </c>
      <c r="AG1974">
        <v>51.4699995517731</v>
      </c>
      <c r="AH1974">
        <v>-30.51241237</v>
      </c>
      <c r="AJ1974" s="5">
        <f t="shared" si="61"/>
        <v>35.205199098872178</v>
      </c>
    </row>
    <row r="1975" spans="1:36" x14ac:dyDescent="0.25">
      <c r="A1975" t="s">
        <v>2365</v>
      </c>
      <c r="B1975" t="s">
        <v>2369</v>
      </c>
      <c r="C1975" t="s">
        <v>2370</v>
      </c>
      <c r="D1975" t="str">
        <f t="shared" si="60"/>
        <v>Chaetocarpus schomburgkianus</v>
      </c>
      <c r="E1975" t="s">
        <v>2375</v>
      </c>
      <c r="F1975" t="s">
        <v>89</v>
      </c>
      <c r="G1975">
        <v>61</v>
      </c>
      <c r="H1975">
        <v>191</v>
      </c>
      <c r="I1975">
        <v>3</v>
      </c>
      <c r="J1975">
        <v>5</v>
      </c>
      <c r="K1975" t="s">
        <v>38</v>
      </c>
      <c r="L1975" t="s">
        <v>2375</v>
      </c>
      <c r="M1975">
        <v>205</v>
      </c>
      <c r="N1975">
        <v>17.5</v>
      </c>
      <c r="O1975">
        <v>12</v>
      </c>
      <c r="P1975">
        <v>2</v>
      </c>
      <c r="Q1975">
        <v>1</v>
      </c>
      <c r="R1975">
        <v>10</v>
      </c>
      <c r="S1975">
        <v>343.09999593099002</v>
      </c>
      <c r="T1975" s="4">
        <v>65.766667683919295</v>
      </c>
      <c r="U1975">
        <v>2.22666668891907</v>
      </c>
      <c r="V1975">
        <v>0.49200000365575203</v>
      </c>
      <c r="X1975">
        <v>94.4</v>
      </c>
      <c r="AE1975">
        <v>1.24</v>
      </c>
      <c r="AF1975">
        <v>-1.821</v>
      </c>
      <c r="AG1975">
        <v>43.73</v>
      </c>
      <c r="AH1975">
        <v>-33.139668469999997</v>
      </c>
      <c r="AJ1975" s="5">
        <f t="shared" si="61"/>
        <v>35.266129032258064</v>
      </c>
    </row>
    <row r="1976" spans="1:36" x14ac:dyDescent="0.25">
      <c r="A1976" t="s">
        <v>2365</v>
      </c>
      <c r="B1976" t="s">
        <v>2369</v>
      </c>
      <c r="C1976" t="s">
        <v>2370</v>
      </c>
      <c r="D1976" t="str">
        <f t="shared" si="60"/>
        <v>Chaetocarpus schomburgkianus</v>
      </c>
      <c r="E1976" t="s">
        <v>2374</v>
      </c>
      <c r="F1976" t="s">
        <v>89</v>
      </c>
      <c r="G1976">
        <v>28</v>
      </c>
      <c r="H1976">
        <v>158</v>
      </c>
      <c r="I1976">
        <v>3</v>
      </c>
      <c r="J1976">
        <v>5</v>
      </c>
      <c r="K1976" t="s">
        <v>38</v>
      </c>
      <c r="L1976" t="s">
        <v>2374</v>
      </c>
      <c r="M1976">
        <v>205</v>
      </c>
      <c r="N1976">
        <v>11.8</v>
      </c>
      <c r="O1976">
        <v>14</v>
      </c>
      <c r="P1976">
        <v>2</v>
      </c>
      <c r="Q1976">
        <v>2</v>
      </c>
      <c r="R1976">
        <v>14</v>
      </c>
      <c r="S1976">
        <v>448.76666259765602</v>
      </c>
      <c r="T1976" s="4">
        <v>68.066665649414105</v>
      </c>
      <c r="U1976">
        <v>2.8100000222524</v>
      </c>
      <c r="V1976">
        <v>0.93033333619435599</v>
      </c>
      <c r="X1976">
        <v>147.5</v>
      </c>
      <c r="Y1976" s="4">
        <v>0.77859999999999996</v>
      </c>
      <c r="AA1976">
        <v>2</v>
      </c>
      <c r="AE1976">
        <v>1.28</v>
      </c>
      <c r="AF1976">
        <v>-1.228</v>
      </c>
      <c r="AG1976">
        <v>45.18</v>
      </c>
      <c r="AH1976">
        <v>-32.501176630000003</v>
      </c>
      <c r="AJ1976" s="5">
        <f t="shared" si="61"/>
        <v>35.296875</v>
      </c>
    </row>
    <row r="1977" spans="1:36" x14ac:dyDescent="0.25">
      <c r="A1977" t="s">
        <v>1661</v>
      </c>
      <c r="B1977" t="s">
        <v>1747</v>
      </c>
      <c r="C1977" t="s">
        <v>1873</v>
      </c>
      <c r="D1977" t="str">
        <f t="shared" si="60"/>
        <v>Licania heteromorpha</v>
      </c>
      <c r="E1977" t="s">
        <v>1882</v>
      </c>
      <c r="F1977" t="s">
        <v>89</v>
      </c>
      <c r="G1977">
        <v>54</v>
      </c>
      <c r="H1977">
        <v>196</v>
      </c>
      <c r="I1977">
        <v>3</v>
      </c>
      <c r="J1977">
        <v>5</v>
      </c>
      <c r="K1977" t="s">
        <v>38</v>
      </c>
      <c r="L1977" t="s">
        <v>1882</v>
      </c>
      <c r="M1977">
        <v>137</v>
      </c>
      <c r="N1977">
        <v>22.6</v>
      </c>
      <c r="O1977">
        <v>19</v>
      </c>
      <c r="P1977">
        <v>5</v>
      </c>
      <c r="Q1977">
        <v>3</v>
      </c>
      <c r="R1977">
        <v>12</v>
      </c>
      <c r="S1977">
        <v>291.23333740234398</v>
      </c>
      <c r="T1977" s="4">
        <v>53.1666666666667</v>
      </c>
      <c r="U1977">
        <v>1.85333335399628</v>
      </c>
      <c r="V1977">
        <v>0.38699999451637301</v>
      </c>
      <c r="X1977">
        <v>86.6</v>
      </c>
      <c r="Y1977" s="4">
        <v>0.7833</v>
      </c>
      <c r="AA1977">
        <v>3</v>
      </c>
      <c r="AE1977">
        <v>1.36</v>
      </c>
      <c r="AF1977">
        <v>-2.5</v>
      </c>
      <c r="AG1977">
        <v>48.11</v>
      </c>
      <c r="AH1977">
        <v>-33.08639419</v>
      </c>
      <c r="AJ1977" s="5">
        <f t="shared" si="61"/>
        <v>35.375</v>
      </c>
    </row>
    <row r="1978" spans="1:36" x14ac:dyDescent="0.25">
      <c r="A1978" t="s">
        <v>1661</v>
      </c>
      <c r="B1978" t="s">
        <v>1662</v>
      </c>
      <c r="C1978" t="s">
        <v>1663</v>
      </c>
      <c r="D1978" t="str">
        <f t="shared" si="60"/>
        <v>Couepia bracteosa</v>
      </c>
      <c r="E1978" t="s">
        <v>1676</v>
      </c>
      <c r="F1978" t="s">
        <v>89</v>
      </c>
      <c r="G1978">
        <v>91</v>
      </c>
      <c r="H1978">
        <v>129</v>
      </c>
      <c r="I1978">
        <v>3</v>
      </c>
      <c r="J1978">
        <v>4</v>
      </c>
      <c r="K1978" t="s">
        <v>38</v>
      </c>
      <c r="L1978" t="s">
        <v>1676</v>
      </c>
      <c r="M1978">
        <v>117</v>
      </c>
      <c r="N1978">
        <v>11.9</v>
      </c>
      <c r="O1978">
        <v>15</v>
      </c>
      <c r="P1978">
        <v>2</v>
      </c>
      <c r="Q1978">
        <v>2</v>
      </c>
      <c r="R1978">
        <v>15</v>
      </c>
      <c r="S1978">
        <v>335.56667073567701</v>
      </c>
      <c r="T1978" s="4">
        <v>55.633332570393897</v>
      </c>
      <c r="U1978">
        <v>3.0299999713897701</v>
      </c>
      <c r="V1978">
        <v>1.5433333714803099</v>
      </c>
      <c r="X1978">
        <v>294.60000000000002</v>
      </c>
      <c r="Y1978" s="4">
        <v>0.81089999999999995</v>
      </c>
      <c r="AA1978">
        <v>4</v>
      </c>
      <c r="AE1978">
        <v>1.4</v>
      </c>
      <c r="AF1978">
        <v>1.4810000000000001</v>
      </c>
      <c r="AG1978">
        <v>49.56</v>
      </c>
      <c r="AH1978">
        <v>-32.408749569999998</v>
      </c>
      <c r="AJ1978" s="5">
        <f t="shared" si="61"/>
        <v>35.400000000000006</v>
      </c>
    </row>
    <row r="1979" spans="1:36" x14ac:dyDescent="0.25">
      <c r="A1979" t="s">
        <v>1187</v>
      </c>
      <c r="B1979" t="s">
        <v>1280</v>
      </c>
      <c r="C1979" t="s">
        <v>1363</v>
      </c>
      <c r="D1979" t="str">
        <f t="shared" si="60"/>
        <v>Eperua grandiflora</v>
      </c>
      <c r="E1979" t="s">
        <v>1374</v>
      </c>
      <c r="F1979" t="s">
        <v>89</v>
      </c>
      <c r="G1979">
        <v>48</v>
      </c>
      <c r="H1979">
        <v>161</v>
      </c>
      <c r="I1979">
        <v>3</v>
      </c>
      <c r="J1979">
        <v>5</v>
      </c>
      <c r="K1979" t="s">
        <v>38</v>
      </c>
      <c r="L1979" t="s">
        <v>1374</v>
      </c>
      <c r="M1979">
        <v>90</v>
      </c>
      <c r="N1979">
        <v>48.383099999999999</v>
      </c>
      <c r="O1979">
        <v>30</v>
      </c>
      <c r="P1979">
        <v>5</v>
      </c>
      <c r="Q1979">
        <v>5</v>
      </c>
      <c r="R1979">
        <v>23</v>
      </c>
      <c r="S1979">
        <v>338.66666666666703</v>
      </c>
      <c r="T1979" s="4">
        <v>63.900000254313099</v>
      </c>
      <c r="U1979">
        <v>2.66000000635783</v>
      </c>
      <c r="V1979">
        <v>0.28866667052110001</v>
      </c>
      <c r="X1979">
        <v>45.9</v>
      </c>
      <c r="AE1979">
        <v>1.44</v>
      </c>
      <c r="AF1979">
        <v>-2.194</v>
      </c>
      <c r="AG1979">
        <v>50.99</v>
      </c>
      <c r="AH1979">
        <v>-28.854601330000001</v>
      </c>
      <c r="AJ1979" s="5">
        <f t="shared" si="61"/>
        <v>35.409722222222221</v>
      </c>
    </row>
    <row r="1980" spans="1:36" x14ac:dyDescent="0.25">
      <c r="A1980" t="s">
        <v>1187</v>
      </c>
      <c r="B1980" t="s">
        <v>1280</v>
      </c>
      <c r="C1980" t="s">
        <v>1363</v>
      </c>
      <c r="D1980" t="str">
        <f t="shared" si="60"/>
        <v>Eperua grandiflora</v>
      </c>
      <c r="E1980" t="s">
        <v>1380</v>
      </c>
      <c r="F1980" t="s">
        <v>89</v>
      </c>
      <c r="G1980">
        <v>68</v>
      </c>
      <c r="H1980">
        <v>206</v>
      </c>
      <c r="I1980">
        <v>3</v>
      </c>
      <c r="J1980">
        <v>5</v>
      </c>
      <c r="K1980" t="s">
        <v>38</v>
      </c>
      <c r="L1980" t="s">
        <v>1380</v>
      </c>
      <c r="M1980">
        <v>90</v>
      </c>
      <c r="N1980">
        <v>49.656300000000002</v>
      </c>
      <c r="O1980">
        <v>29</v>
      </c>
      <c r="P1980">
        <v>5</v>
      </c>
      <c r="Q1980">
        <v>5</v>
      </c>
      <c r="R1980">
        <v>29</v>
      </c>
      <c r="S1980">
        <v>348.19999186197902</v>
      </c>
      <c r="T1980" s="4">
        <v>56.133332570393897</v>
      </c>
      <c r="U1980">
        <v>3.1066666444142701</v>
      </c>
      <c r="V1980">
        <v>0.41099999348322602</v>
      </c>
      <c r="X1980">
        <v>61.5</v>
      </c>
      <c r="AE1980">
        <v>1.4279999999999999</v>
      </c>
      <c r="AF1980">
        <v>-0.38500000000000001</v>
      </c>
      <c r="AG1980">
        <v>50.692999999999998</v>
      </c>
      <c r="AJ1980" s="5">
        <f t="shared" si="61"/>
        <v>35.499299719887958</v>
      </c>
    </row>
    <row r="1981" spans="1:36" x14ac:dyDescent="0.25">
      <c r="A1981" t="s">
        <v>2229</v>
      </c>
      <c r="B1981" t="s">
        <v>2230</v>
      </c>
      <c r="C1981" t="s">
        <v>2236</v>
      </c>
      <c r="D1981" t="str">
        <f t="shared" si="60"/>
        <v>Tapura capitulifera</v>
      </c>
      <c r="E1981" t="s">
        <v>2262</v>
      </c>
      <c r="F1981" t="s">
        <v>89</v>
      </c>
      <c r="G1981">
        <v>65</v>
      </c>
      <c r="H1981">
        <v>148</v>
      </c>
      <c r="I1981">
        <v>3</v>
      </c>
      <c r="J1981">
        <v>5</v>
      </c>
      <c r="K1981" t="s">
        <v>38</v>
      </c>
      <c r="L1981" t="s">
        <v>2262</v>
      </c>
      <c r="M1981">
        <v>183</v>
      </c>
      <c r="N1981">
        <v>11</v>
      </c>
      <c r="O1981">
        <v>16</v>
      </c>
      <c r="P1981">
        <v>2</v>
      </c>
      <c r="Q1981">
        <v>5</v>
      </c>
      <c r="R1981">
        <v>16</v>
      </c>
      <c r="S1981">
        <v>428.63332112630201</v>
      </c>
      <c r="T1981" s="4">
        <v>57.800000508626297</v>
      </c>
      <c r="U1981">
        <v>2.2766666014989201</v>
      </c>
      <c r="V1981">
        <v>0.32733334104220102</v>
      </c>
      <c r="X1981">
        <v>52.5</v>
      </c>
      <c r="AE1981">
        <v>1.1100000000000001</v>
      </c>
      <c r="AF1981">
        <v>0.84199999999999997</v>
      </c>
      <c r="AG1981">
        <v>39.409999999999997</v>
      </c>
      <c r="AH1981">
        <v>-30.841206580000001</v>
      </c>
      <c r="AJ1981" s="5">
        <f t="shared" si="61"/>
        <v>35.504504504504496</v>
      </c>
    </row>
    <row r="1982" spans="1:36" x14ac:dyDescent="0.25">
      <c r="A1982" t="s">
        <v>122</v>
      </c>
      <c r="B1982" t="s">
        <v>122</v>
      </c>
      <c r="C1982" t="s">
        <v>122</v>
      </c>
      <c r="D1982" t="str">
        <f t="shared" si="60"/>
        <v>IND IND</v>
      </c>
      <c r="E1982" t="s">
        <v>2757</v>
      </c>
      <c r="F1982" t="s">
        <v>116</v>
      </c>
      <c r="G1982">
        <v>153</v>
      </c>
      <c r="H1982">
        <v>74</v>
      </c>
      <c r="I1982">
        <v>3</v>
      </c>
      <c r="J1982">
        <v>0</v>
      </c>
      <c r="K1982" t="s">
        <v>38</v>
      </c>
      <c r="L1982" t="s">
        <v>2757</v>
      </c>
      <c r="M1982">
        <v>240</v>
      </c>
      <c r="N1982">
        <v>22.6</v>
      </c>
      <c r="O1982">
        <v>22</v>
      </c>
      <c r="P1982">
        <v>2</v>
      </c>
      <c r="Q1982">
        <v>1</v>
      </c>
      <c r="R1982">
        <v>10</v>
      </c>
      <c r="S1982">
        <v>421.13334147135402</v>
      </c>
      <c r="T1982" s="4">
        <v>53.133333841959598</v>
      </c>
      <c r="U1982">
        <v>1.5600000222524</v>
      </c>
      <c r="V1982">
        <v>0.39900000890095999</v>
      </c>
      <c r="X1982">
        <v>96.3</v>
      </c>
      <c r="Y1982" s="4">
        <v>0.43419999999999997</v>
      </c>
      <c r="Z1982">
        <v>0.69879999999999998</v>
      </c>
      <c r="AA1982">
        <v>4</v>
      </c>
      <c r="AB1982">
        <v>0.57599999999999996</v>
      </c>
      <c r="AC1982">
        <v>10.182</v>
      </c>
      <c r="AD1982">
        <v>1.0289999999999999</v>
      </c>
      <c r="AE1982">
        <v>1.3779999688267699</v>
      </c>
      <c r="AF1982">
        <v>2.8163099288940399</v>
      </c>
      <c r="AG1982">
        <v>49.118998646736102</v>
      </c>
      <c r="AH1982">
        <v>-33.17871135</v>
      </c>
      <c r="AJ1982" s="5">
        <f t="shared" si="61"/>
        <v>35.645137705304919</v>
      </c>
    </row>
    <row r="1983" spans="1:36" x14ac:dyDescent="0.25">
      <c r="A1983" t="s">
        <v>4889</v>
      </c>
      <c r="B1983" t="s">
        <v>4958</v>
      </c>
      <c r="C1983" t="s">
        <v>3684</v>
      </c>
      <c r="D1983" t="str">
        <f t="shared" si="60"/>
        <v>Manilkara huberi</v>
      </c>
      <c r="E1983" t="s">
        <v>4982</v>
      </c>
      <c r="F1983" t="s">
        <v>116</v>
      </c>
      <c r="G1983">
        <v>195</v>
      </c>
      <c r="H1983">
        <v>84</v>
      </c>
      <c r="I1983">
        <v>3</v>
      </c>
      <c r="J1983">
        <v>5</v>
      </c>
      <c r="K1983" t="s">
        <v>38</v>
      </c>
      <c r="L1983" t="s">
        <v>4982</v>
      </c>
      <c r="M1983">
        <v>538</v>
      </c>
      <c r="N1983">
        <v>42.2</v>
      </c>
      <c r="O1983">
        <v>24</v>
      </c>
      <c r="P1983">
        <v>4</v>
      </c>
      <c r="Q1983">
        <v>4</v>
      </c>
      <c r="R1983">
        <v>24</v>
      </c>
      <c r="S1983">
        <v>327.66666666666703</v>
      </c>
      <c r="T1983" s="4">
        <v>60.400000254313099</v>
      </c>
      <c r="U1983">
        <v>2.8466666539510102</v>
      </c>
      <c r="V1983">
        <v>1.6773333152135199</v>
      </c>
      <c r="X1983">
        <v>282.89999999999998</v>
      </c>
      <c r="Y1983" s="4">
        <v>0.73089999999999999</v>
      </c>
      <c r="Z1983">
        <v>0.55449999999999999</v>
      </c>
      <c r="AA1983">
        <v>6</v>
      </c>
      <c r="AB1983">
        <v>0.72699999999999998</v>
      </c>
      <c r="AC1983">
        <v>14.364000000000001</v>
      </c>
      <c r="AD1983">
        <v>4.2374999999999998</v>
      </c>
      <c r="AE1983">
        <v>1.4860000461339999</v>
      </c>
      <c r="AF1983">
        <v>4.4214401245117196</v>
      </c>
      <c r="AG1983">
        <v>53.1650006771088</v>
      </c>
      <c r="AH1983">
        <v>-31.28403578</v>
      </c>
      <c r="AJ1983" s="5">
        <f t="shared" si="61"/>
        <v>35.777253719085451</v>
      </c>
    </row>
    <row r="1984" spans="1:36" x14ac:dyDescent="0.25">
      <c r="A1984" t="s">
        <v>4889</v>
      </c>
      <c r="B1984" t="s">
        <v>5067</v>
      </c>
      <c r="C1984" t="s">
        <v>63</v>
      </c>
      <c r="D1984" t="str">
        <f t="shared" si="60"/>
        <v>Pouteria guianensis</v>
      </c>
      <c r="E1984" t="s">
        <v>5214</v>
      </c>
      <c r="F1984" t="s">
        <v>116</v>
      </c>
      <c r="G1984">
        <v>186</v>
      </c>
      <c r="H1984">
        <v>58</v>
      </c>
      <c r="I1984">
        <v>3</v>
      </c>
      <c r="J1984">
        <v>5</v>
      </c>
      <c r="K1984" t="s">
        <v>38</v>
      </c>
      <c r="L1984" t="s">
        <v>5214</v>
      </c>
      <c r="M1984">
        <v>561</v>
      </c>
      <c r="N1984">
        <v>21.7</v>
      </c>
      <c r="O1984">
        <v>25</v>
      </c>
      <c r="P1984">
        <v>3</v>
      </c>
      <c r="Q1984">
        <v>3</v>
      </c>
      <c r="R1984">
        <v>25</v>
      </c>
      <c r="S1984">
        <v>335.43332926432299</v>
      </c>
      <c r="T1984" s="4">
        <v>60.933333079020201</v>
      </c>
      <c r="U1984">
        <v>2.4999999205271402</v>
      </c>
      <c r="V1984">
        <v>1.04100000858307</v>
      </c>
      <c r="X1984">
        <v>157.19999999999999</v>
      </c>
      <c r="Y1984" s="4">
        <v>0.81100000000000005</v>
      </c>
      <c r="Z1984">
        <v>0.35730000000000001</v>
      </c>
      <c r="AA1984">
        <v>1</v>
      </c>
      <c r="AB1984">
        <v>0.71799999999999997</v>
      </c>
      <c r="AC1984">
        <v>9.2245000000000008</v>
      </c>
      <c r="AD1984">
        <v>1.504</v>
      </c>
      <c r="AE1984">
        <v>1.4849999919533701</v>
      </c>
      <c r="AF1984">
        <v>3.0936200618743901</v>
      </c>
      <c r="AG1984">
        <v>53.139001131057697</v>
      </c>
      <c r="AH1984">
        <v>-32.216786280000001</v>
      </c>
      <c r="AJ1984" s="5">
        <f t="shared" si="61"/>
        <v>35.783839339391925</v>
      </c>
    </row>
    <row r="1985" spans="1:36" x14ac:dyDescent="0.25">
      <c r="A1985" t="s">
        <v>372</v>
      </c>
      <c r="B1985" t="s">
        <v>373</v>
      </c>
      <c r="C1985" t="s">
        <v>374</v>
      </c>
      <c r="D1985" t="str">
        <f t="shared" si="60"/>
        <v>Ambelania acida</v>
      </c>
      <c r="E1985" t="s">
        <v>390</v>
      </c>
      <c r="F1985" t="s">
        <v>116</v>
      </c>
      <c r="G1985">
        <v>165</v>
      </c>
      <c r="H1985">
        <v>39</v>
      </c>
      <c r="I1985">
        <v>3</v>
      </c>
      <c r="J1985">
        <v>5</v>
      </c>
      <c r="K1985" t="s">
        <v>38</v>
      </c>
      <c r="L1985" t="s">
        <v>390</v>
      </c>
      <c r="M1985">
        <v>24</v>
      </c>
      <c r="N1985">
        <v>12</v>
      </c>
      <c r="O1985">
        <v>9</v>
      </c>
      <c r="P1985">
        <v>4</v>
      </c>
      <c r="Q1985">
        <v>3</v>
      </c>
      <c r="R1985">
        <v>9</v>
      </c>
      <c r="S1985">
        <v>329.29998779296898</v>
      </c>
      <c r="T1985" s="4">
        <v>69.800000508626297</v>
      </c>
      <c r="U1985">
        <v>2.6133333047231</v>
      </c>
      <c r="V1985">
        <v>1.7986666957537301</v>
      </c>
      <c r="X1985">
        <v>362.2</v>
      </c>
      <c r="AE1985">
        <v>1.4670000411570101</v>
      </c>
      <c r="AF1985">
        <v>4.0823898315429696</v>
      </c>
      <c r="AG1985">
        <v>52.622997760772698</v>
      </c>
      <c r="AH1985">
        <v>-31.559455310000001</v>
      </c>
      <c r="AJ1985" s="5">
        <f t="shared" si="61"/>
        <v>35.871163111399369</v>
      </c>
    </row>
    <row r="1986" spans="1:36" x14ac:dyDescent="0.25">
      <c r="A1986" t="s">
        <v>2630</v>
      </c>
      <c r="B1986" t="s">
        <v>2634</v>
      </c>
      <c r="C1986" t="s">
        <v>63</v>
      </c>
      <c r="D1986" t="str">
        <f t="shared" ref="D1986:D2049" si="62">CONCATENATE(B1986," ",C1986)</f>
        <v>Sacoglottis guianensis</v>
      </c>
      <c r="E1986" t="s">
        <v>2639</v>
      </c>
      <c r="F1986" t="s">
        <v>89</v>
      </c>
      <c r="G1986">
        <v>10</v>
      </c>
      <c r="H1986">
        <v>127</v>
      </c>
      <c r="I1986">
        <v>3</v>
      </c>
      <c r="J1986">
        <v>5</v>
      </c>
      <c r="K1986" t="s">
        <v>38</v>
      </c>
      <c r="L1986" t="s">
        <v>2639</v>
      </c>
      <c r="M1986">
        <v>232</v>
      </c>
      <c r="N1986">
        <v>38.5</v>
      </c>
      <c r="O1986">
        <v>27</v>
      </c>
      <c r="P1986">
        <v>5</v>
      </c>
      <c r="Q1986">
        <v>5</v>
      </c>
      <c r="R1986">
        <v>27</v>
      </c>
      <c r="S1986">
        <v>311.70001220703102</v>
      </c>
      <c r="T1986" s="4">
        <v>46.766666412353501</v>
      </c>
      <c r="U1986">
        <v>2.40000001589457</v>
      </c>
      <c r="V1986">
        <v>0.56433333953221598</v>
      </c>
      <c r="X1986">
        <v>93.8</v>
      </c>
      <c r="Y1986" s="4">
        <v>0.73699999999999999</v>
      </c>
      <c r="AA1986">
        <v>6</v>
      </c>
      <c r="AE1986">
        <v>1.38</v>
      </c>
      <c r="AF1986">
        <v>-1.839</v>
      </c>
      <c r="AG1986">
        <v>49.51</v>
      </c>
      <c r="AH1986">
        <v>-29.584522740000001</v>
      </c>
      <c r="AJ1986" s="5">
        <f t="shared" ref="AJ1986:AJ2049" si="63">AG1986/AE1986</f>
        <v>35.876811594202898</v>
      </c>
    </row>
    <row r="1987" spans="1:36" x14ac:dyDescent="0.25">
      <c r="A1987" t="s">
        <v>1187</v>
      </c>
      <c r="B1987" t="s">
        <v>1280</v>
      </c>
      <c r="C1987" t="s">
        <v>1363</v>
      </c>
      <c r="D1987" t="str">
        <f t="shared" si="62"/>
        <v>Eperua grandiflora</v>
      </c>
      <c r="E1987" t="s">
        <v>1367</v>
      </c>
      <c r="F1987" t="s">
        <v>42</v>
      </c>
      <c r="G1987">
        <v>25</v>
      </c>
      <c r="H1987">
        <v>332</v>
      </c>
      <c r="I1987">
        <v>3</v>
      </c>
      <c r="J1987">
        <v>5</v>
      </c>
      <c r="K1987" t="s">
        <v>38</v>
      </c>
      <c r="L1987" t="s">
        <v>1367</v>
      </c>
      <c r="M1987">
        <v>90</v>
      </c>
      <c r="N1987">
        <v>75</v>
      </c>
      <c r="O1987">
        <v>42</v>
      </c>
      <c r="P1987">
        <v>5</v>
      </c>
      <c r="Q1987">
        <v>4</v>
      </c>
      <c r="R1987">
        <v>42</v>
      </c>
      <c r="S1987">
        <v>298.33333333333297</v>
      </c>
      <c r="T1987" s="4">
        <v>43.066666920979799</v>
      </c>
      <c r="U1987">
        <v>2.4933333396911599</v>
      </c>
      <c r="V1987">
        <v>0.295666664838791</v>
      </c>
      <c r="X1987">
        <v>68.599999999999994</v>
      </c>
      <c r="Y1987" s="4">
        <v>0.60860000000000003</v>
      </c>
      <c r="Z1987">
        <v>0.69479999999999997</v>
      </c>
      <c r="AA1987">
        <v>3</v>
      </c>
      <c r="AB1987">
        <v>0.69099999999999995</v>
      </c>
      <c r="AC1987">
        <v>12.249000000000001</v>
      </c>
      <c r="AD1987">
        <v>2.234</v>
      </c>
      <c r="AE1987">
        <v>1.35500002652407</v>
      </c>
      <c r="AF1987">
        <v>1.5568000078201301</v>
      </c>
      <c r="AG1987">
        <v>48.794999718666098</v>
      </c>
      <c r="AH1987">
        <v>-28.36748162</v>
      </c>
      <c r="AJ1987" s="5">
        <f t="shared" si="63"/>
        <v>36.01106919815939</v>
      </c>
    </row>
    <row r="1988" spans="1:36" x14ac:dyDescent="0.25">
      <c r="A1988" t="s">
        <v>372</v>
      </c>
      <c r="B1988" t="s">
        <v>373</v>
      </c>
      <c r="C1988" t="s">
        <v>374</v>
      </c>
      <c r="D1988" t="str">
        <f t="shared" si="62"/>
        <v>Ambelania acida</v>
      </c>
      <c r="E1988" t="s">
        <v>388</v>
      </c>
      <c r="F1988" t="s">
        <v>116</v>
      </c>
      <c r="G1988">
        <v>134</v>
      </c>
      <c r="H1988">
        <v>38</v>
      </c>
      <c r="I1988">
        <v>3</v>
      </c>
      <c r="J1988">
        <v>5</v>
      </c>
      <c r="K1988" t="s">
        <v>38</v>
      </c>
      <c r="L1988" t="s">
        <v>388</v>
      </c>
      <c r="M1988">
        <v>24</v>
      </c>
      <c r="N1988">
        <v>11.3</v>
      </c>
      <c r="O1988">
        <v>12</v>
      </c>
      <c r="P1988">
        <v>2</v>
      </c>
      <c r="Q1988">
        <v>2</v>
      </c>
      <c r="R1988">
        <v>12</v>
      </c>
      <c r="S1988">
        <v>318.33333333333297</v>
      </c>
      <c r="T1988" s="4">
        <v>63.199999491373703</v>
      </c>
      <c r="U1988">
        <v>2.7366666793823198</v>
      </c>
      <c r="V1988">
        <v>1.05899999539057</v>
      </c>
      <c r="X1988">
        <v>284.60000000000002</v>
      </c>
      <c r="AE1988">
        <v>1.3869999907910799</v>
      </c>
      <c r="AF1988">
        <v>4.7480301856994602</v>
      </c>
      <c r="AG1988">
        <v>50.147002935409503</v>
      </c>
      <c r="AH1988">
        <v>-31.685433539999998</v>
      </c>
      <c r="AJ1988" s="5">
        <f t="shared" si="63"/>
        <v>36.155013171130591</v>
      </c>
    </row>
    <row r="1989" spans="1:36" x14ac:dyDescent="0.25">
      <c r="A1989" t="s">
        <v>33</v>
      </c>
      <c r="B1989" t="s">
        <v>80</v>
      </c>
      <c r="C1989" t="s">
        <v>93</v>
      </c>
      <c r="D1989" t="str">
        <f t="shared" si="62"/>
        <v>Thyrsodium puberulum</v>
      </c>
      <c r="E1989" t="s">
        <v>107</v>
      </c>
      <c r="F1989" t="s">
        <v>40</v>
      </c>
      <c r="G1989">
        <v>34</v>
      </c>
      <c r="H1989">
        <v>48</v>
      </c>
      <c r="I1989">
        <v>3</v>
      </c>
      <c r="J1989">
        <v>5</v>
      </c>
      <c r="K1989" t="s">
        <v>38</v>
      </c>
      <c r="L1989" t="s">
        <v>107</v>
      </c>
      <c r="M1989">
        <v>8</v>
      </c>
      <c r="N1989">
        <v>31.2</v>
      </c>
      <c r="O1989">
        <v>23</v>
      </c>
      <c r="P1989">
        <v>4</v>
      </c>
      <c r="Q1989">
        <v>4</v>
      </c>
      <c r="R1989">
        <v>22</v>
      </c>
      <c r="S1989">
        <v>216.233332316081</v>
      </c>
      <c r="T1989" s="4">
        <v>50.966665903727197</v>
      </c>
      <c r="U1989">
        <v>1.7599999904632599</v>
      </c>
      <c r="V1989">
        <v>0.82700000206629398</v>
      </c>
      <c r="X1989">
        <v>233.6</v>
      </c>
      <c r="AE1989">
        <v>1.3949999585747701</v>
      </c>
      <c r="AF1989">
        <v>-5.6559998542070403E-2</v>
      </c>
      <c r="AG1989">
        <v>50.633001327514599</v>
      </c>
      <c r="AH1989">
        <v>-33.32679761</v>
      </c>
      <c r="AJ1989" s="5">
        <f t="shared" si="63"/>
        <v>36.296059377123441</v>
      </c>
    </row>
    <row r="1990" spans="1:36" x14ac:dyDescent="0.25">
      <c r="A1990" t="s">
        <v>1661</v>
      </c>
      <c r="B1990" t="s">
        <v>1747</v>
      </c>
      <c r="C1990" t="s">
        <v>2017</v>
      </c>
      <c r="D1990" t="str">
        <f t="shared" si="62"/>
        <v>Licania sprucei</v>
      </c>
      <c r="E1990" t="s">
        <v>2021</v>
      </c>
      <c r="F1990" t="s">
        <v>89</v>
      </c>
      <c r="G1990">
        <v>50</v>
      </c>
      <c r="H1990">
        <v>216</v>
      </c>
      <c r="I1990">
        <v>3</v>
      </c>
      <c r="J1990">
        <v>5</v>
      </c>
      <c r="K1990" t="s">
        <v>38</v>
      </c>
      <c r="L1990" t="s">
        <v>2021</v>
      </c>
      <c r="M1990">
        <v>154</v>
      </c>
      <c r="N1990">
        <v>16.7</v>
      </c>
      <c r="O1990">
        <v>12</v>
      </c>
      <c r="P1990">
        <v>2</v>
      </c>
      <c r="Q1990">
        <v>2</v>
      </c>
      <c r="R1990">
        <v>12</v>
      </c>
      <c r="S1990">
        <v>264.23333231608098</v>
      </c>
      <c r="T1990" s="4">
        <v>43.400000254313099</v>
      </c>
      <c r="U1990">
        <v>2.4933333396911599</v>
      </c>
      <c r="V1990">
        <v>0.43533333142598502</v>
      </c>
      <c r="X1990">
        <v>134.19999999999999</v>
      </c>
      <c r="Y1990" s="4">
        <v>0.62560000000000004</v>
      </c>
      <c r="AA1990">
        <v>3</v>
      </c>
      <c r="AE1990">
        <v>1.2</v>
      </c>
      <c r="AF1990">
        <v>1.4430000000000001</v>
      </c>
      <c r="AG1990">
        <v>43.62</v>
      </c>
      <c r="AH1990">
        <v>-32.438558200000003</v>
      </c>
      <c r="AJ1990" s="5">
        <f t="shared" si="63"/>
        <v>36.35</v>
      </c>
    </row>
    <row r="1991" spans="1:36" x14ac:dyDescent="0.25">
      <c r="A1991" t="s">
        <v>822</v>
      </c>
      <c r="B1991" t="s">
        <v>849</v>
      </c>
      <c r="C1991" t="s">
        <v>917</v>
      </c>
      <c r="D1991" t="str">
        <f t="shared" si="62"/>
        <v>Protium gallicum</v>
      </c>
      <c r="E1991" t="s">
        <v>941</v>
      </c>
      <c r="F1991" t="s">
        <v>37</v>
      </c>
      <c r="G1991">
        <v>83</v>
      </c>
      <c r="H1991">
        <v>10</v>
      </c>
      <c r="I1991">
        <v>3</v>
      </c>
      <c r="J1991">
        <v>5</v>
      </c>
      <c r="K1991" t="s">
        <v>38</v>
      </c>
      <c r="L1991" t="s">
        <v>941</v>
      </c>
      <c r="M1991">
        <v>70</v>
      </c>
      <c r="N1991">
        <v>31.5</v>
      </c>
      <c r="O1991">
        <v>25</v>
      </c>
      <c r="P1991">
        <v>3</v>
      </c>
      <c r="Q1991">
        <v>3</v>
      </c>
      <c r="R1991">
        <v>25</v>
      </c>
      <c r="S1991">
        <v>173.89999898274701</v>
      </c>
      <c r="T1991" s="4">
        <v>36.233332951863602</v>
      </c>
      <c r="U1991">
        <v>1.08999999364217</v>
      </c>
      <c r="V1991">
        <v>9.2666668196519197E-2</v>
      </c>
      <c r="X1991">
        <v>31.1</v>
      </c>
      <c r="AA1991">
        <v>4</v>
      </c>
      <c r="AB1991">
        <v>0.68771702051162698</v>
      </c>
      <c r="AC1991">
        <v>11.783200000000001</v>
      </c>
      <c r="AD1991">
        <v>1.0084293600000001</v>
      </c>
      <c r="AE1991">
        <v>1.42599996179342</v>
      </c>
      <c r="AF1991">
        <v>1.9503300189971899</v>
      </c>
      <c r="AG1991">
        <v>51.8360018730164</v>
      </c>
      <c r="AH1991">
        <v>-30.433776089999999</v>
      </c>
      <c r="AJ1991" s="5">
        <f t="shared" si="63"/>
        <v>36.350633423457069</v>
      </c>
    </row>
    <row r="1992" spans="1:36" x14ac:dyDescent="0.25">
      <c r="A1992" t="s">
        <v>822</v>
      </c>
      <c r="B1992" t="s">
        <v>849</v>
      </c>
      <c r="C1992" t="s">
        <v>1020</v>
      </c>
      <c r="D1992" t="str">
        <f t="shared" si="62"/>
        <v>Protium opacum</v>
      </c>
      <c r="E1992" t="s">
        <v>1030</v>
      </c>
      <c r="F1992" t="s">
        <v>40</v>
      </c>
      <c r="G1992">
        <v>23</v>
      </c>
      <c r="H1992">
        <v>36</v>
      </c>
      <c r="I1992">
        <v>3</v>
      </c>
      <c r="J1992">
        <v>5</v>
      </c>
      <c r="K1992" t="s">
        <v>38</v>
      </c>
      <c r="L1992" t="s">
        <v>1030</v>
      </c>
      <c r="M1992">
        <v>75</v>
      </c>
      <c r="N1992">
        <v>13.5</v>
      </c>
      <c r="O1992">
        <v>19</v>
      </c>
      <c r="P1992">
        <v>3</v>
      </c>
      <c r="Q1992">
        <v>3</v>
      </c>
      <c r="R1992">
        <v>18</v>
      </c>
      <c r="S1992">
        <v>220.233332316081</v>
      </c>
      <c r="T1992" s="4">
        <v>50.633333841959598</v>
      </c>
      <c r="U1992">
        <v>1.5</v>
      </c>
      <c r="V1992">
        <v>0.69333331783612595</v>
      </c>
      <c r="X1992">
        <v>197.1</v>
      </c>
      <c r="AE1992">
        <v>1.2810000218451001</v>
      </c>
      <c r="AF1992">
        <v>0.76605999469757102</v>
      </c>
      <c r="AG1992">
        <v>46.570000052452102</v>
      </c>
      <c r="AH1992">
        <v>-32.6520133</v>
      </c>
      <c r="AJ1992" s="5">
        <f t="shared" si="63"/>
        <v>36.354410037694279</v>
      </c>
    </row>
    <row r="1993" spans="1:36" x14ac:dyDescent="0.25">
      <c r="A1993" t="s">
        <v>2229</v>
      </c>
      <c r="B1993" t="s">
        <v>2230</v>
      </c>
      <c r="C1993" t="s">
        <v>2236</v>
      </c>
      <c r="D1993" t="str">
        <f t="shared" si="62"/>
        <v>Tapura capitulifera</v>
      </c>
      <c r="E1993" t="s">
        <v>2258</v>
      </c>
      <c r="F1993" t="s">
        <v>89</v>
      </c>
      <c r="G1993">
        <v>64</v>
      </c>
      <c r="H1993">
        <v>200</v>
      </c>
      <c r="I1993">
        <v>3</v>
      </c>
      <c r="J1993">
        <v>5</v>
      </c>
      <c r="K1993" t="s">
        <v>38</v>
      </c>
      <c r="L1993" t="s">
        <v>2258</v>
      </c>
      <c r="M1993">
        <v>183</v>
      </c>
      <c r="N1993">
        <v>10.5</v>
      </c>
      <c r="O1993">
        <v>20</v>
      </c>
      <c r="P1993">
        <v>1</v>
      </c>
      <c r="Q1993">
        <v>1</v>
      </c>
      <c r="R1993">
        <v>16</v>
      </c>
      <c r="S1993">
        <v>425.43332926432299</v>
      </c>
      <c r="T1993" s="4">
        <v>56.900000254313099</v>
      </c>
      <c r="U1993">
        <v>4.25</v>
      </c>
      <c r="V1993">
        <v>0.53466666738192203</v>
      </c>
      <c r="X1993">
        <v>76.099999999999994</v>
      </c>
      <c r="AE1993">
        <v>1.04</v>
      </c>
      <c r="AF1993">
        <v>2.4319999999999999</v>
      </c>
      <c r="AG1993">
        <v>37.840000000000003</v>
      </c>
      <c r="AH1993">
        <v>-30.61153337</v>
      </c>
      <c r="AJ1993" s="5">
        <f t="shared" si="63"/>
        <v>36.384615384615387</v>
      </c>
    </row>
    <row r="1994" spans="1:36" x14ac:dyDescent="0.25">
      <c r="A1994" t="s">
        <v>2229</v>
      </c>
      <c r="B1994" t="s">
        <v>2230</v>
      </c>
      <c r="C1994" t="s">
        <v>2236</v>
      </c>
      <c r="D1994" t="str">
        <f t="shared" si="62"/>
        <v>Tapura capitulifera</v>
      </c>
      <c r="E1994" t="s">
        <v>2261</v>
      </c>
      <c r="F1994" t="s">
        <v>89</v>
      </c>
      <c r="G1994">
        <v>98</v>
      </c>
      <c r="H1994">
        <v>200</v>
      </c>
      <c r="I1994">
        <v>3</v>
      </c>
      <c r="J1994">
        <v>5</v>
      </c>
      <c r="K1994" t="s">
        <v>38</v>
      </c>
      <c r="L1994" t="s">
        <v>2261</v>
      </c>
      <c r="M1994">
        <v>183</v>
      </c>
      <c r="N1994">
        <v>40.1</v>
      </c>
      <c r="O1994">
        <v>20</v>
      </c>
      <c r="P1994">
        <v>5</v>
      </c>
      <c r="Q1994">
        <v>4</v>
      </c>
      <c r="R1994">
        <v>15</v>
      </c>
      <c r="S1994">
        <v>338.19999186197902</v>
      </c>
      <c r="T1994" s="4">
        <v>56.900001525878899</v>
      </c>
      <c r="U1994">
        <v>2.9433333079020199</v>
      </c>
      <c r="V1994">
        <v>0.16633332769076001</v>
      </c>
      <c r="X1994">
        <v>34.9</v>
      </c>
      <c r="AE1994">
        <v>1.04</v>
      </c>
      <c r="AF1994">
        <v>1.319</v>
      </c>
      <c r="AG1994">
        <v>37.85</v>
      </c>
      <c r="AH1994">
        <v>-32.08298851</v>
      </c>
      <c r="AJ1994" s="5">
        <f t="shared" si="63"/>
        <v>36.394230769230766</v>
      </c>
    </row>
    <row r="1995" spans="1:36" x14ac:dyDescent="0.25">
      <c r="A1995" t="s">
        <v>4889</v>
      </c>
      <c r="B1995" t="s">
        <v>5067</v>
      </c>
      <c r="C1995" t="s">
        <v>5127</v>
      </c>
      <c r="D1995" t="str">
        <f t="shared" si="62"/>
        <v>Pouteria eugeniifolia</v>
      </c>
      <c r="E1995" t="s">
        <v>5135</v>
      </c>
      <c r="F1995" t="s">
        <v>89</v>
      </c>
      <c r="G1995">
        <v>46</v>
      </c>
      <c r="H1995">
        <v>164</v>
      </c>
      <c r="I1995">
        <v>3</v>
      </c>
      <c r="J1995">
        <v>5</v>
      </c>
      <c r="K1995" t="s">
        <v>38</v>
      </c>
      <c r="L1995" t="s">
        <v>5135</v>
      </c>
      <c r="M1995">
        <v>558</v>
      </c>
      <c r="N1995">
        <v>30.4</v>
      </c>
      <c r="O1995">
        <v>24</v>
      </c>
      <c r="P1995">
        <v>5</v>
      </c>
      <c r="Q1995">
        <v>5</v>
      </c>
      <c r="R1995">
        <v>19</v>
      </c>
      <c r="S1995">
        <v>215</v>
      </c>
      <c r="T1995" s="4">
        <v>52.133333841959598</v>
      </c>
      <c r="U1995">
        <v>1.5766666332880701</v>
      </c>
      <c r="V1995">
        <v>9.8666667938232394E-2</v>
      </c>
      <c r="X1995">
        <v>26</v>
      </c>
      <c r="Y1995" s="4">
        <v>0.72270000000000001</v>
      </c>
      <c r="AA1995">
        <v>5</v>
      </c>
      <c r="AE1995">
        <v>1.33</v>
      </c>
      <c r="AF1995">
        <v>-2.2730000000000001</v>
      </c>
      <c r="AG1995">
        <v>48.45</v>
      </c>
      <c r="AH1995">
        <v>-31.866166379999999</v>
      </c>
      <c r="AJ1995" s="5">
        <f t="shared" si="63"/>
        <v>36.428571428571431</v>
      </c>
    </row>
    <row r="1996" spans="1:36" x14ac:dyDescent="0.25">
      <c r="A1996" t="s">
        <v>33</v>
      </c>
      <c r="B1996" t="s">
        <v>80</v>
      </c>
      <c r="C1996" t="s">
        <v>81</v>
      </c>
      <c r="D1996" t="str">
        <f t="shared" si="62"/>
        <v>Thyrsodium guianense</v>
      </c>
      <c r="E1996" t="s">
        <v>83</v>
      </c>
      <c r="F1996" t="s">
        <v>74</v>
      </c>
      <c r="G1996">
        <v>36</v>
      </c>
      <c r="H1996">
        <v>45</v>
      </c>
      <c r="I1996">
        <v>3</v>
      </c>
      <c r="J1996">
        <v>5</v>
      </c>
      <c r="K1996" t="s">
        <v>38</v>
      </c>
      <c r="L1996" t="s">
        <v>83</v>
      </c>
      <c r="M1996">
        <v>7</v>
      </c>
      <c r="N1996">
        <v>25.5</v>
      </c>
      <c r="O1996">
        <v>26</v>
      </c>
      <c r="P1996">
        <v>3</v>
      </c>
      <c r="Q1996">
        <v>3</v>
      </c>
      <c r="R1996">
        <v>25</v>
      </c>
      <c r="S1996">
        <v>220.333333333333</v>
      </c>
      <c r="T1996" s="4">
        <v>56.566666920979799</v>
      </c>
      <c r="U1996">
        <v>1.6699999968210899</v>
      </c>
      <c r="V1996">
        <v>0.19666666785876</v>
      </c>
      <c r="X1996">
        <v>64.599999999999994</v>
      </c>
      <c r="Y1996" s="4">
        <v>0.6</v>
      </c>
      <c r="Z1996">
        <v>0.78</v>
      </c>
      <c r="AA1996">
        <v>4</v>
      </c>
      <c r="AB1996">
        <v>0.63500000000000001</v>
      </c>
      <c r="AC1996">
        <v>11.0998</v>
      </c>
      <c r="AD1996">
        <v>1.514</v>
      </c>
      <c r="AE1996">
        <v>1.3910000212490601</v>
      </c>
      <c r="AF1996">
        <v>1.7276300191879299</v>
      </c>
      <c r="AG1996">
        <v>50.690001249313397</v>
      </c>
      <c r="AH1996">
        <v>-33.225038329999997</v>
      </c>
      <c r="AJ1996" s="5">
        <f t="shared" si="63"/>
        <v>36.441409399689213</v>
      </c>
    </row>
    <row r="1997" spans="1:36" x14ac:dyDescent="0.25">
      <c r="A1997" t="s">
        <v>526</v>
      </c>
      <c r="B1997" t="s">
        <v>612</v>
      </c>
      <c r="C1997" t="s">
        <v>613</v>
      </c>
      <c r="D1997" t="str">
        <f t="shared" si="62"/>
        <v>Jessenia bataua</v>
      </c>
      <c r="E1997" t="s">
        <v>638</v>
      </c>
      <c r="F1997" t="s">
        <v>42</v>
      </c>
      <c r="G1997">
        <v>13</v>
      </c>
      <c r="H1997">
        <v>399</v>
      </c>
      <c r="I1997">
        <v>1</v>
      </c>
      <c r="J1997">
        <v>5</v>
      </c>
      <c r="K1997" t="s">
        <v>38</v>
      </c>
      <c r="L1997" t="s">
        <v>638</v>
      </c>
      <c r="M1997">
        <v>43</v>
      </c>
      <c r="N1997">
        <v>17.3</v>
      </c>
      <c r="O1997">
        <v>18</v>
      </c>
      <c r="P1997">
        <v>3</v>
      </c>
      <c r="Q1997">
        <v>3</v>
      </c>
      <c r="R1997">
        <v>18</v>
      </c>
      <c r="S1997">
        <v>298</v>
      </c>
      <c r="T1997" s="4">
        <v>73.199996948242202</v>
      </c>
      <c r="U1997">
        <v>5.75</v>
      </c>
      <c r="V1997">
        <v>0.59399998188018799</v>
      </c>
      <c r="X1997">
        <v>38.5</v>
      </c>
      <c r="AE1997">
        <v>1.3279999606311299</v>
      </c>
      <c r="AF1997">
        <v>0.12514999508857699</v>
      </c>
      <c r="AG1997">
        <v>48.500999808311498</v>
      </c>
      <c r="AH1997">
        <v>-32.285465870000003</v>
      </c>
      <c r="AJ1997" s="5">
        <f t="shared" si="63"/>
        <v>36.52183828775226</v>
      </c>
    </row>
    <row r="1998" spans="1:36" x14ac:dyDescent="0.25">
      <c r="A1998" t="s">
        <v>372</v>
      </c>
      <c r="B1998" t="s">
        <v>373</v>
      </c>
      <c r="C1998" t="s">
        <v>374</v>
      </c>
      <c r="D1998" t="str">
        <f t="shared" si="62"/>
        <v>Ambelania acida</v>
      </c>
      <c r="E1998" t="s">
        <v>392</v>
      </c>
      <c r="F1998" t="s">
        <v>116</v>
      </c>
      <c r="G1998">
        <v>173</v>
      </c>
      <c r="H1998">
        <v>50</v>
      </c>
      <c r="I1998">
        <v>3</v>
      </c>
      <c r="J1998">
        <v>5</v>
      </c>
      <c r="K1998" t="s">
        <v>38</v>
      </c>
      <c r="L1998" t="s">
        <v>392</v>
      </c>
      <c r="M1998">
        <v>24</v>
      </c>
      <c r="N1998">
        <v>11.305999999999999</v>
      </c>
      <c r="O1998">
        <v>14</v>
      </c>
      <c r="P1998">
        <v>2</v>
      </c>
      <c r="Q1998">
        <v>1</v>
      </c>
      <c r="R1998">
        <v>8</v>
      </c>
      <c r="S1998">
        <v>269.56666564941401</v>
      </c>
      <c r="T1998" s="4">
        <v>59.733333587646499</v>
      </c>
      <c r="U1998">
        <v>1.5</v>
      </c>
      <c r="V1998">
        <v>0.96166666348775198</v>
      </c>
      <c r="X1998">
        <v>292.2</v>
      </c>
      <c r="AB1998">
        <v>0.48199999999999998</v>
      </c>
      <c r="AE1998">
        <v>1.3740000315010501</v>
      </c>
      <c r="AF1998">
        <v>3.0716300010681201</v>
      </c>
      <c r="AG1998">
        <v>50.234001874923699</v>
      </c>
      <c r="AH1998">
        <v>-32.960507</v>
      </c>
      <c r="AJ1998" s="5">
        <f t="shared" si="63"/>
        <v>36.560408095511249</v>
      </c>
    </row>
    <row r="1999" spans="1:36" x14ac:dyDescent="0.25">
      <c r="A1999" t="s">
        <v>1187</v>
      </c>
      <c r="B1999" t="s">
        <v>1280</v>
      </c>
      <c r="C1999" t="s">
        <v>1363</v>
      </c>
      <c r="D1999" t="str">
        <f t="shared" si="62"/>
        <v>Eperua grandiflora</v>
      </c>
      <c r="E1999" t="s">
        <v>1390</v>
      </c>
      <c r="F1999" t="s">
        <v>89</v>
      </c>
      <c r="G1999">
        <v>27</v>
      </c>
      <c r="H1999">
        <v>130</v>
      </c>
      <c r="I1999">
        <v>3</v>
      </c>
      <c r="J1999">
        <v>5</v>
      </c>
      <c r="K1999" t="s">
        <v>38</v>
      </c>
      <c r="L1999" t="s">
        <v>1390</v>
      </c>
      <c r="M1999">
        <v>90</v>
      </c>
      <c r="N1999">
        <v>14.3</v>
      </c>
      <c r="O1999">
        <v>18</v>
      </c>
      <c r="P1999">
        <v>2</v>
      </c>
      <c r="Q1999">
        <v>2</v>
      </c>
      <c r="R1999">
        <v>14</v>
      </c>
      <c r="S1999">
        <v>278.33333333333297</v>
      </c>
      <c r="T1999" s="4">
        <v>57.1666666666667</v>
      </c>
      <c r="U1999">
        <v>1.9099999666214</v>
      </c>
      <c r="V1999">
        <v>0.63433333237965905</v>
      </c>
      <c r="X1999">
        <v>124.4</v>
      </c>
      <c r="AE1999">
        <v>1.36</v>
      </c>
      <c r="AF1999">
        <v>-0.68899999999999995</v>
      </c>
      <c r="AG1999">
        <v>49.77</v>
      </c>
      <c r="AH1999">
        <v>-31.436816360000002</v>
      </c>
      <c r="AJ1999" s="5">
        <f t="shared" si="63"/>
        <v>36.595588235294116</v>
      </c>
    </row>
    <row r="2000" spans="1:36" x14ac:dyDescent="0.25">
      <c r="A2000" t="s">
        <v>1661</v>
      </c>
      <c r="B2000" t="s">
        <v>1747</v>
      </c>
      <c r="C2000" t="s">
        <v>1748</v>
      </c>
      <c r="D2000" t="str">
        <f t="shared" si="62"/>
        <v>Licania alba</v>
      </c>
      <c r="E2000" t="s">
        <v>1770</v>
      </c>
      <c r="F2000" t="s">
        <v>42</v>
      </c>
      <c r="G2000">
        <v>67</v>
      </c>
      <c r="H2000">
        <v>373</v>
      </c>
      <c r="I2000">
        <v>3</v>
      </c>
      <c r="J2000">
        <v>5</v>
      </c>
      <c r="K2000" t="s">
        <v>38</v>
      </c>
      <c r="L2000" t="s">
        <v>1770</v>
      </c>
      <c r="M2000">
        <v>134</v>
      </c>
      <c r="N2000">
        <v>34.1</v>
      </c>
      <c r="O2000">
        <v>24</v>
      </c>
      <c r="P2000">
        <v>3</v>
      </c>
      <c r="Q2000">
        <v>3</v>
      </c>
      <c r="R2000">
        <v>24</v>
      </c>
      <c r="S2000">
        <v>298.43332926432299</v>
      </c>
      <c r="T2000" s="4">
        <v>48.300000508626297</v>
      </c>
      <c r="U2000">
        <v>2.49666663010915</v>
      </c>
      <c r="V2000">
        <v>1.74500000476837</v>
      </c>
      <c r="X2000">
        <v>384.8</v>
      </c>
      <c r="AE2000">
        <v>1.3249999843537801</v>
      </c>
      <c r="AF2000">
        <v>2.5394599437713601</v>
      </c>
      <c r="AG2000">
        <v>48.559001088142402</v>
      </c>
      <c r="AH2000">
        <v>-32.496586739999998</v>
      </c>
      <c r="AJ2000" s="5">
        <f t="shared" si="63"/>
        <v>36.648303140792315</v>
      </c>
    </row>
    <row r="2001" spans="1:36" x14ac:dyDescent="0.25">
      <c r="A2001" t="s">
        <v>1187</v>
      </c>
      <c r="B2001" t="s">
        <v>1280</v>
      </c>
      <c r="C2001" t="s">
        <v>1363</v>
      </c>
      <c r="D2001" t="str">
        <f t="shared" si="62"/>
        <v>Eperua grandiflora</v>
      </c>
      <c r="E2001" t="s">
        <v>1379</v>
      </c>
      <c r="F2001" t="s">
        <v>89</v>
      </c>
      <c r="G2001">
        <v>67</v>
      </c>
      <c r="H2001">
        <v>165</v>
      </c>
      <c r="I2001">
        <v>3</v>
      </c>
      <c r="J2001">
        <v>5</v>
      </c>
      <c r="K2001" t="s">
        <v>38</v>
      </c>
      <c r="L2001" t="s">
        <v>1379</v>
      </c>
      <c r="M2001">
        <v>90</v>
      </c>
      <c r="N2001">
        <v>48.1</v>
      </c>
      <c r="O2001">
        <v>28</v>
      </c>
      <c r="P2001">
        <v>5</v>
      </c>
      <c r="Q2001">
        <v>5</v>
      </c>
      <c r="R2001">
        <v>20</v>
      </c>
      <c r="S2001">
        <v>337.46667480468801</v>
      </c>
      <c r="T2001" s="4">
        <v>51.699999491373703</v>
      </c>
      <c r="U2001">
        <v>3.4133334159851101</v>
      </c>
      <c r="V2001">
        <v>0.37700000405311601</v>
      </c>
      <c r="X2001">
        <v>64</v>
      </c>
      <c r="AE2001">
        <v>1.35</v>
      </c>
      <c r="AF2001">
        <v>0.84399999999999997</v>
      </c>
      <c r="AG2001">
        <v>49.52</v>
      </c>
      <c r="AH2001">
        <v>-29.070632740000001</v>
      </c>
      <c r="AJ2001" s="5">
        <f t="shared" si="63"/>
        <v>36.681481481481484</v>
      </c>
    </row>
    <row r="2002" spans="1:36" x14ac:dyDescent="0.25">
      <c r="A2002" t="s">
        <v>3631</v>
      </c>
      <c r="B2002" t="s">
        <v>3670</v>
      </c>
      <c r="C2002" t="s">
        <v>3671</v>
      </c>
      <c r="D2002" t="str">
        <f t="shared" si="62"/>
        <v>Mouriri crassifolia</v>
      </c>
      <c r="E2002" t="s">
        <v>3674</v>
      </c>
      <c r="F2002" t="s">
        <v>116</v>
      </c>
      <c r="G2002">
        <v>116</v>
      </c>
      <c r="H2002">
        <v>52</v>
      </c>
      <c r="I2002">
        <v>3</v>
      </c>
      <c r="J2002">
        <v>5</v>
      </c>
      <c r="K2002" t="s">
        <v>38</v>
      </c>
      <c r="L2002" t="s">
        <v>3674</v>
      </c>
      <c r="M2002">
        <v>338</v>
      </c>
      <c r="N2002">
        <v>12.4</v>
      </c>
      <c r="O2002">
        <v>17</v>
      </c>
      <c r="P2002">
        <v>3</v>
      </c>
      <c r="Q2002">
        <v>3</v>
      </c>
      <c r="R2002">
        <v>17</v>
      </c>
      <c r="S2002">
        <v>394</v>
      </c>
      <c r="T2002" s="4">
        <v>62.099999745686901</v>
      </c>
      <c r="U2002">
        <v>3.0566666920979801</v>
      </c>
      <c r="V2002">
        <v>0.51466665665308597</v>
      </c>
      <c r="X2002">
        <v>85.5</v>
      </c>
      <c r="Y2002" s="4">
        <v>0.83320000000000005</v>
      </c>
      <c r="Z2002">
        <v>0.40050000000000002</v>
      </c>
      <c r="AA2002">
        <v>0.5</v>
      </c>
      <c r="AB2002">
        <v>0.81299999999999994</v>
      </c>
      <c r="AC2002">
        <v>11.875</v>
      </c>
      <c r="AD2002">
        <v>1.1705000000000001</v>
      </c>
      <c r="AE2002">
        <v>1.3</v>
      </c>
      <c r="AF2002">
        <v>3.4180000000000001</v>
      </c>
      <c r="AG2002">
        <v>47.86</v>
      </c>
      <c r="AH2002">
        <v>-31.409364490000002</v>
      </c>
      <c r="AJ2002" s="5">
        <f t="shared" si="63"/>
        <v>36.815384615384616</v>
      </c>
    </row>
    <row r="2003" spans="1:36" x14ac:dyDescent="0.25">
      <c r="A2003" t="s">
        <v>33</v>
      </c>
      <c r="B2003" t="s">
        <v>80</v>
      </c>
      <c r="C2003" t="s">
        <v>93</v>
      </c>
      <c r="D2003" t="str">
        <f t="shared" si="62"/>
        <v>Thyrsodium puberulum</v>
      </c>
      <c r="E2003" t="s">
        <v>97</v>
      </c>
      <c r="F2003" t="s">
        <v>74</v>
      </c>
      <c r="G2003">
        <v>84</v>
      </c>
      <c r="H2003">
        <v>63</v>
      </c>
      <c r="I2003">
        <v>3</v>
      </c>
      <c r="J2003">
        <v>5</v>
      </c>
      <c r="K2003" t="s">
        <v>38</v>
      </c>
      <c r="L2003" t="s">
        <v>97</v>
      </c>
      <c r="M2003">
        <v>8</v>
      </c>
      <c r="N2003">
        <v>21</v>
      </c>
      <c r="O2003">
        <v>26</v>
      </c>
      <c r="P2003">
        <v>4</v>
      </c>
      <c r="Q2003">
        <v>4</v>
      </c>
      <c r="R2003">
        <v>26</v>
      </c>
      <c r="S2003">
        <v>270.23333740234398</v>
      </c>
      <c r="T2003" s="4">
        <v>53.400001525878899</v>
      </c>
      <c r="U2003">
        <v>1.7633333603541099</v>
      </c>
      <c r="V2003">
        <v>1.0473333597183201</v>
      </c>
      <c r="X2003">
        <v>223.6</v>
      </c>
      <c r="Y2003" s="4">
        <v>0.52</v>
      </c>
      <c r="Z2003">
        <v>0.7</v>
      </c>
      <c r="AA2003">
        <v>4</v>
      </c>
      <c r="AB2003">
        <v>0.57099999999999995</v>
      </c>
      <c r="AC2003">
        <v>12.2841</v>
      </c>
      <c r="AD2003">
        <v>2.19</v>
      </c>
      <c r="AE2003">
        <v>1.3849999755621001</v>
      </c>
      <c r="AF2003">
        <v>1.8515000343322801</v>
      </c>
      <c r="AG2003">
        <v>51.004999876022303</v>
      </c>
      <c r="AH2003">
        <v>-32.139784849999998</v>
      </c>
      <c r="AJ2003" s="5">
        <f t="shared" si="63"/>
        <v>36.826715361725547</v>
      </c>
    </row>
    <row r="2004" spans="1:36" x14ac:dyDescent="0.25">
      <c r="A2004" t="s">
        <v>33</v>
      </c>
      <c r="B2004" t="s">
        <v>80</v>
      </c>
      <c r="C2004" t="s">
        <v>93</v>
      </c>
      <c r="D2004" t="str">
        <f t="shared" si="62"/>
        <v>Thyrsodium puberulum</v>
      </c>
      <c r="E2004" t="s">
        <v>108</v>
      </c>
      <c r="F2004" t="s">
        <v>40</v>
      </c>
      <c r="G2004">
        <v>64</v>
      </c>
      <c r="H2004">
        <v>17</v>
      </c>
      <c r="I2004">
        <v>3</v>
      </c>
      <c r="J2004">
        <v>5</v>
      </c>
      <c r="K2004" t="s">
        <v>38</v>
      </c>
      <c r="L2004" t="s">
        <v>108</v>
      </c>
      <c r="M2004">
        <v>8</v>
      </c>
      <c r="N2004">
        <v>41.7</v>
      </c>
      <c r="O2004">
        <v>25</v>
      </c>
      <c r="P2004">
        <v>4</v>
      </c>
      <c r="Q2004">
        <v>4</v>
      </c>
      <c r="R2004">
        <v>25</v>
      </c>
      <c r="S2004">
        <v>253.09999593098999</v>
      </c>
      <c r="T2004" s="4">
        <v>45.1666666666667</v>
      </c>
      <c r="U2004">
        <v>2.1199999650319401</v>
      </c>
      <c r="V2004">
        <v>1.1266666650772099</v>
      </c>
      <c r="X2004">
        <v>285.8</v>
      </c>
      <c r="AE2004">
        <v>1.3679999858140901</v>
      </c>
      <c r="AF2004">
        <v>-0.81009000539779696</v>
      </c>
      <c r="AG2004">
        <v>50.418001413345301</v>
      </c>
      <c r="AH2004">
        <v>-31.044717729999999</v>
      </c>
      <c r="AJ2004" s="5">
        <f t="shared" si="63"/>
        <v>36.85526457322424</v>
      </c>
    </row>
    <row r="2005" spans="1:36" x14ac:dyDescent="0.25">
      <c r="A2005" t="s">
        <v>1661</v>
      </c>
      <c r="B2005" t="s">
        <v>1747</v>
      </c>
      <c r="C2005" t="s">
        <v>1748</v>
      </c>
      <c r="D2005" t="str">
        <f t="shared" si="62"/>
        <v>Licania alba</v>
      </c>
      <c r="E2005" t="s">
        <v>1780</v>
      </c>
      <c r="F2005" t="s">
        <v>89</v>
      </c>
      <c r="G2005">
        <v>41</v>
      </c>
      <c r="H2005">
        <v>199</v>
      </c>
      <c r="I2005">
        <v>3</v>
      </c>
      <c r="J2005">
        <v>5</v>
      </c>
      <c r="K2005" t="s">
        <v>38</v>
      </c>
      <c r="L2005" t="s">
        <v>1780</v>
      </c>
      <c r="M2005">
        <v>134</v>
      </c>
      <c r="N2005">
        <v>20.8</v>
      </c>
      <c r="O2005">
        <v>20</v>
      </c>
      <c r="P2005">
        <v>3</v>
      </c>
      <c r="Q2005">
        <v>3</v>
      </c>
      <c r="R2005">
        <v>20</v>
      </c>
      <c r="S2005">
        <v>314.76666259765602</v>
      </c>
      <c r="T2005" s="4">
        <v>49.3333333333333</v>
      </c>
      <c r="U2005">
        <v>2.9866666793823198</v>
      </c>
      <c r="V2005">
        <v>1.4233333269755</v>
      </c>
      <c r="X2005">
        <v>278.10000000000002</v>
      </c>
      <c r="Y2005" s="4">
        <v>0.85680000000000001</v>
      </c>
      <c r="AA2005">
        <v>5</v>
      </c>
      <c r="AE2005">
        <v>1.3</v>
      </c>
      <c r="AF2005">
        <v>0.13900000000000001</v>
      </c>
      <c r="AG2005">
        <v>47.92</v>
      </c>
      <c r="AH2005">
        <v>-31.918579680000001</v>
      </c>
      <c r="AJ2005" s="5">
        <f t="shared" si="63"/>
        <v>36.861538461538458</v>
      </c>
    </row>
    <row r="2006" spans="1:36" x14ac:dyDescent="0.25">
      <c r="A2006" t="s">
        <v>1187</v>
      </c>
      <c r="B2006" t="s">
        <v>1280</v>
      </c>
      <c r="C2006" t="s">
        <v>1363</v>
      </c>
      <c r="D2006" t="str">
        <f t="shared" si="62"/>
        <v>Eperua grandiflora</v>
      </c>
      <c r="E2006" t="s">
        <v>1386</v>
      </c>
      <c r="F2006" t="s">
        <v>89</v>
      </c>
      <c r="G2006">
        <v>100</v>
      </c>
      <c r="H2006">
        <v>166</v>
      </c>
      <c r="I2006">
        <v>3</v>
      </c>
      <c r="J2006">
        <v>5</v>
      </c>
      <c r="K2006" t="s">
        <v>38</v>
      </c>
      <c r="L2006" t="s">
        <v>1386</v>
      </c>
      <c r="M2006">
        <v>90</v>
      </c>
      <c r="N2006">
        <v>34.4</v>
      </c>
      <c r="O2006">
        <v>30</v>
      </c>
      <c r="P2006">
        <v>4</v>
      </c>
      <c r="Q2006">
        <v>4</v>
      </c>
      <c r="R2006">
        <v>20</v>
      </c>
      <c r="S2006">
        <v>340</v>
      </c>
      <c r="T2006" s="4">
        <v>57.566666920979799</v>
      </c>
      <c r="U2006">
        <v>2.83999999364217</v>
      </c>
      <c r="V2006">
        <v>0.39933333794275899</v>
      </c>
      <c r="X2006">
        <v>72.7</v>
      </c>
      <c r="AE2006">
        <v>1.34</v>
      </c>
      <c r="AF2006">
        <v>-1.502</v>
      </c>
      <c r="AG2006">
        <v>49.4</v>
      </c>
      <c r="AH2006">
        <v>-30.343057030000001</v>
      </c>
      <c r="AJ2006" s="5">
        <f t="shared" si="63"/>
        <v>36.865671641791039</v>
      </c>
    </row>
    <row r="2007" spans="1:36" x14ac:dyDescent="0.25">
      <c r="A2007" t="s">
        <v>2651</v>
      </c>
      <c r="B2007" t="s">
        <v>2688</v>
      </c>
      <c r="C2007" t="s">
        <v>63</v>
      </c>
      <c r="D2007" t="str">
        <f t="shared" si="62"/>
        <v>Poraqueiba guianensis</v>
      </c>
      <c r="E2007" t="s">
        <v>2721</v>
      </c>
      <c r="F2007" t="s">
        <v>42</v>
      </c>
      <c r="G2007">
        <v>7</v>
      </c>
      <c r="H2007">
        <v>394</v>
      </c>
      <c r="I2007">
        <v>3</v>
      </c>
      <c r="J2007">
        <v>5</v>
      </c>
      <c r="K2007" t="s">
        <v>38</v>
      </c>
      <c r="L2007" t="s">
        <v>2721</v>
      </c>
      <c r="M2007">
        <v>239</v>
      </c>
      <c r="N2007">
        <v>10</v>
      </c>
      <c r="O2007">
        <v>14</v>
      </c>
      <c r="P2007">
        <v>2</v>
      </c>
      <c r="Q2007">
        <v>3</v>
      </c>
      <c r="R2007">
        <v>14</v>
      </c>
      <c r="S2007">
        <v>202.333333333333</v>
      </c>
      <c r="T2007" s="4">
        <v>47.199999491373703</v>
      </c>
      <c r="U2007">
        <v>1.5833333333333299</v>
      </c>
      <c r="V2007">
        <v>0.79300000270207704</v>
      </c>
      <c r="X2007">
        <v>309.39999999999998</v>
      </c>
      <c r="Y2007" s="4">
        <v>0.75739999999999996</v>
      </c>
      <c r="Z2007">
        <v>0.53139999999999998</v>
      </c>
      <c r="AA2007">
        <v>2</v>
      </c>
      <c r="AB2007">
        <v>0.67700000000000005</v>
      </c>
      <c r="AC2007">
        <v>12.3705</v>
      </c>
      <c r="AD2007">
        <v>1.7595000000000001</v>
      </c>
      <c r="AE2007">
        <v>1.33899999782443</v>
      </c>
      <c r="AF2007">
        <v>0.94483000040054299</v>
      </c>
      <c r="AG2007">
        <v>49.441000819206202</v>
      </c>
      <c r="AH2007">
        <v>-33.506556109999998</v>
      </c>
      <c r="AJ2007" s="5">
        <f t="shared" si="63"/>
        <v>36.923824420863752</v>
      </c>
    </row>
    <row r="2008" spans="1:36" x14ac:dyDescent="0.25">
      <c r="A2008" t="s">
        <v>4332</v>
      </c>
      <c r="B2008" t="s">
        <v>4335</v>
      </c>
      <c r="C2008" t="s">
        <v>6387</v>
      </c>
      <c r="D2008" t="str">
        <f t="shared" si="62"/>
        <v>Eugenia sp, FG 20</v>
      </c>
      <c r="E2008" t="s">
        <v>4361</v>
      </c>
      <c r="F2008" t="s">
        <v>42</v>
      </c>
      <c r="G2008">
        <v>89</v>
      </c>
      <c r="H2008">
        <v>383</v>
      </c>
      <c r="I2008">
        <v>3</v>
      </c>
      <c r="J2008">
        <v>5</v>
      </c>
      <c r="K2008" t="s">
        <v>38</v>
      </c>
      <c r="L2008" t="s">
        <v>4361</v>
      </c>
      <c r="M2008">
        <v>867</v>
      </c>
      <c r="N2008">
        <v>17.100000000000001</v>
      </c>
      <c r="O2008">
        <v>19</v>
      </c>
      <c r="P2008">
        <v>3</v>
      </c>
      <c r="Q2008">
        <v>3</v>
      </c>
      <c r="R2008">
        <v>19</v>
      </c>
      <c r="S2008">
        <v>332.66666666666703</v>
      </c>
      <c r="T2008" s="4">
        <v>68.100001017252595</v>
      </c>
      <c r="U2008">
        <v>2.8633333841959598</v>
      </c>
      <c r="V2008">
        <v>0.68133334318796801</v>
      </c>
      <c r="X2008">
        <v>117.4</v>
      </c>
      <c r="Y2008" s="4">
        <v>0.81100000000000005</v>
      </c>
      <c r="Z2008">
        <v>0.42499999999999999</v>
      </c>
      <c r="AA2008">
        <v>2</v>
      </c>
      <c r="AB2008">
        <v>0.77400000000000002</v>
      </c>
      <c r="AC2008">
        <v>9.1805000000000003</v>
      </c>
      <c r="AD2008">
        <v>1.8839999999999999</v>
      </c>
      <c r="AE2008">
        <v>1.3480000197887401</v>
      </c>
      <c r="AF2008">
        <v>1.89017999172211</v>
      </c>
      <c r="AG2008">
        <v>49.807000160217299</v>
      </c>
      <c r="AH2008">
        <v>-31.033797849999999</v>
      </c>
      <c r="AJ2008" s="5">
        <f t="shared" si="63"/>
        <v>36.948812632824072</v>
      </c>
    </row>
    <row r="2009" spans="1:36" x14ac:dyDescent="0.25">
      <c r="A2009" t="s">
        <v>4889</v>
      </c>
      <c r="B2009" t="s">
        <v>5067</v>
      </c>
      <c r="C2009" t="s">
        <v>5076</v>
      </c>
      <c r="D2009" t="str">
        <f t="shared" si="62"/>
        <v>Pouteria benai</v>
      </c>
      <c r="E2009" t="s">
        <v>5077</v>
      </c>
      <c r="F2009" t="s">
        <v>42</v>
      </c>
      <c r="G2009">
        <v>60</v>
      </c>
      <c r="H2009">
        <v>398</v>
      </c>
      <c r="I2009">
        <v>3</v>
      </c>
      <c r="J2009">
        <v>5</v>
      </c>
      <c r="K2009" t="s">
        <v>38</v>
      </c>
      <c r="L2009" t="s">
        <v>5077</v>
      </c>
      <c r="M2009">
        <v>550</v>
      </c>
      <c r="N2009">
        <v>26</v>
      </c>
      <c r="O2009">
        <v>25</v>
      </c>
      <c r="P2009">
        <v>4</v>
      </c>
      <c r="Q2009">
        <v>3</v>
      </c>
      <c r="R2009">
        <v>25</v>
      </c>
      <c r="S2009">
        <v>169.666666666667</v>
      </c>
      <c r="T2009" s="4">
        <v>22.400000254313198</v>
      </c>
      <c r="U2009">
        <v>1.2933332920074501</v>
      </c>
      <c r="V2009">
        <v>0.16433332860469799</v>
      </c>
      <c r="X2009">
        <v>64.599999999999994</v>
      </c>
      <c r="Y2009" s="4">
        <v>0.65890000000000004</v>
      </c>
      <c r="Z2009">
        <v>0.70169999999999999</v>
      </c>
      <c r="AA2009">
        <v>7</v>
      </c>
      <c r="AB2009">
        <v>0.66200000000000003</v>
      </c>
      <c r="AC2009">
        <v>16.943000000000001</v>
      </c>
      <c r="AD2009">
        <v>2.4255</v>
      </c>
      <c r="AE2009">
        <v>1.25200003385544</v>
      </c>
      <c r="AF2009">
        <v>-1.39982998371124</v>
      </c>
      <c r="AG2009">
        <v>46.320000290870702</v>
      </c>
      <c r="AH2009">
        <v>-31.930647969999999</v>
      </c>
      <c r="AJ2009" s="5">
        <f t="shared" si="63"/>
        <v>36.996804343712149</v>
      </c>
    </row>
    <row r="2010" spans="1:36" x14ac:dyDescent="0.25">
      <c r="A2010" t="s">
        <v>4889</v>
      </c>
      <c r="B2010" t="s">
        <v>4890</v>
      </c>
      <c r="C2010" t="s">
        <v>4931</v>
      </c>
      <c r="D2010" t="str">
        <f t="shared" si="62"/>
        <v>Chrysophyllum sanguinolentum</v>
      </c>
      <c r="E2010" t="s">
        <v>4936</v>
      </c>
      <c r="F2010" t="s">
        <v>74</v>
      </c>
      <c r="G2010">
        <v>54</v>
      </c>
      <c r="H2010">
        <v>72</v>
      </c>
      <c r="I2010">
        <v>3</v>
      </c>
      <c r="J2010">
        <v>5</v>
      </c>
      <c r="K2010" t="s">
        <v>38</v>
      </c>
      <c r="L2010" t="s">
        <v>4936</v>
      </c>
      <c r="M2010">
        <v>531</v>
      </c>
      <c r="N2010">
        <v>67.2</v>
      </c>
      <c r="P2010">
        <v>5</v>
      </c>
      <c r="Q2010">
        <v>5</v>
      </c>
      <c r="R2010">
        <v>45</v>
      </c>
      <c r="S2010">
        <v>304.09999593099002</v>
      </c>
      <c r="T2010" s="4">
        <v>52.366667429606103</v>
      </c>
      <c r="U2010">
        <v>2.5633333524068198</v>
      </c>
      <c r="V2010">
        <v>2.20733336607615</v>
      </c>
      <c r="X2010">
        <v>390</v>
      </c>
      <c r="Y2010" s="4">
        <v>0.53</v>
      </c>
      <c r="Z2010">
        <v>0.78</v>
      </c>
      <c r="AA2010">
        <v>17</v>
      </c>
      <c r="AB2010">
        <v>0.49199999999999999</v>
      </c>
      <c r="AC2010">
        <v>13.7308</v>
      </c>
      <c r="AD2010">
        <v>5.08</v>
      </c>
      <c r="AE2010">
        <v>1.4250000007450601</v>
      </c>
      <c r="AF2010">
        <v>1.70848000049591</v>
      </c>
      <c r="AG2010">
        <v>52.827000617981</v>
      </c>
      <c r="AH2010">
        <v>-28.726679730000001</v>
      </c>
      <c r="AJ2010" s="5">
        <f t="shared" si="63"/>
        <v>37.071579361656454</v>
      </c>
    </row>
    <row r="2011" spans="1:36" x14ac:dyDescent="0.25">
      <c r="A2011" t="s">
        <v>372</v>
      </c>
      <c r="B2011" t="s">
        <v>373</v>
      </c>
      <c r="C2011" t="s">
        <v>374</v>
      </c>
      <c r="D2011" t="str">
        <f t="shared" si="62"/>
        <v>Ambelania acida</v>
      </c>
      <c r="E2011" t="s">
        <v>387</v>
      </c>
      <c r="F2011" t="s">
        <v>116</v>
      </c>
      <c r="G2011">
        <v>124</v>
      </c>
      <c r="H2011">
        <v>73</v>
      </c>
      <c r="I2011">
        <v>3</v>
      </c>
      <c r="J2011">
        <v>5</v>
      </c>
      <c r="K2011" t="s">
        <v>38</v>
      </c>
      <c r="L2011" t="s">
        <v>387</v>
      </c>
      <c r="M2011">
        <v>24</v>
      </c>
      <c r="N2011">
        <v>11.6</v>
      </c>
      <c r="O2011">
        <v>13</v>
      </c>
      <c r="P2011">
        <v>2</v>
      </c>
      <c r="Q2011">
        <v>3</v>
      </c>
      <c r="R2011">
        <v>13</v>
      </c>
      <c r="S2011">
        <v>339.43332926432299</v>
      </c>
      <c r="T2011" s="4">
        <v>60.866667429606103</v>
      </c>
      <c r="U2011">
        <v>1.9233333667119299</v>
      </c>
      <c r="V2011">
        <v>1.1293333172798199</v>
      </c>
      <c r="X2011">
        <v>286.89999999999998</v>
      </c>
      <c r="Y2011" s="4">
        <v>0.42549999999999999</v>
      </c>
      <c r="Z2011">
        <v>1.1494</v>
      </c>
      <c r="AC2011">
        <v>10.795999999999999</v>
      </c>
      <c r="AD2011">
        <v>1.3174999999999999</v>
      </c>
      <c r="AE2011">
        <v>1.302</v>
      </c>
      <c r="AF2011">
        <v>4.4290000000000003</v>
      </c>
      <c r="AG2011">
        <v>48.268000000000001</v>
      </c>
      <c r="AJ2011" s="5">
        <f t="shared" si="63"/>
        <v>37.072196620583718</v>
      </c>
    </row>
    <row r="2012" spans="1:36" x14ac:dyDescent="0.25">
      <c r="A2012" t="s">
        <v>1187</v>
      </c>
      <c r="B2012" t="s">
        <v>1280</v>
      </c>
      <c r="C2012" t="s">
        <v>1363</v>
      </c>
      <c r="D2012" t="str">
        <f t="shared" si="62"/>
        <v>Eperua grandiflora</v>
      </c>
      <c r="E2012" t="s">
        <v>1383</v>
      </c>
      <c r="F2012" t="s">
        <v>89</v>
      </c>
      <c r="G2012">
        <v>84</v>
      </c>
      <c r="H2012">
        <v>178</v>
      </c>
      <c r="I2012">
        <v>3</v>
      </c>
      <c r="J2012">
        <v>5</v>
      </c>
      <c r="K2012" t="s">
        <v>38</v>
      </c>
      <c r="L2012" t="s">
        <v>1383</v>
      </c>
      <c r="M2012">
        <v>90</v>
      </c>
      <c r="N2012">
        <v>56.5</v>
      </c>
      <c r="O2012">
        <v>35</v>
      </c>
      <c r="P2012">
        <v>5</v>
      </c>
      <c r="Q2012">
        <v>5</v>
      </c>
      <c r="R2012">
        <v>25</v>
      </c>
      <c r="S2012">
        <v>326.33333333333297</v>
      </c>
      <c r="T2012" s="4">
        <v>63.133333841959598</v>
      </c>
      <c r="U2012">
        <v>3.2799998919169102</v>
      </c>
      <c r="V2012">
        <v>0.61733332276344299</v>
      </c>
      <c r="X2012">
        <v>108.5</v>
      </c>
      <c r="AE2012">
        <v>1.36</v>
      </c>
      <c r="AF2012">
        <v>-1.2709999999999999</v>
      </c>
      <c r="AG2012">
        <v>50.43</v>
      </c>
      <c r="AH2012">
        <v>-30.554023050000001</v>
      </c>
      <c r="AJ2012" s="5">
        <f t="shared" si="63"/>
        <v>37.080882352941174</v>
      </c>
    </row>
    <row r="2013" spans="1:36" x14ac:dyDescent="0.25">
      <c r="A2013" t="s">
        <v>2229</v>
      </c>
      <c r="B2013" t="s">
        <v>2230</v>
      </c>
      <c r="C2013" t="s">
        <v>2236</v>
      </c>
      <c r="D2013" t="str">
        <f t="shared" si="62"/>
        <v>Tapura capitulifera</v>
      </c>
      <c r="E2013" t="s">
        <v>2239</v>
      </c>
      <c r="F2013" t="s">
        <v>89</v>
      </c>
      <c r="G2013">
        <v>9</v>
      </c>
      <c r="H2013">
        <v>182</v>
      </c>
      <c r="I2013">
        <v>3</v>
      </c>
      <c r="J2013">
        <v>5</v>
      </c>
      <c r="K2013" t="s">
        <v>38</v>
      </c>
      <c r="L2013" t="s">
        <v>2239</v>
      </c>
      <c r="M2013">
        <v>183</v>
      </c>
      <c r="N2013">
        <v>17.2</v>
      </c>
      <c r="O2013">
        <v>20</v>
      </c>
      <c r="P2013">
        <v>4</v>
      </c>
      <c r="Q2013">
        <v>3</v>
      </c>
      <c r="R2013">
        <v>17</v>
      </c>
      <c r="S2013">
        <v>391</v>
      </c>
      <c r="T2013" s="4">
        <v>58.966667175292997</v>
      </c>
      <c r="U2013">
        <v>3.9699999491373701</v>
      </c>
      <c r="V2013">
        <v>0.32766666014989199</v>
      </c>
      <c r="X2013">
        <v>62.2</v>
      </c>
      <c r="Y2013" s="4">
        <v>0.72109999999999996</v>
      </c>
      <c r="AA2013">
        <v>4</v>
      </c>
      <c r="AE2013">
        <v>1.03</v>
      </c>
      <c r="AF2013">
        <v>3.1080000000000001</v>
      </c>
      <c r="AG2013">
        <v>38.229999999999997</v>
      </c>
      <c r="AH2013">
        <v>-31.590401270000001</v>
      </c>
      <c r="AJ2013" s="5">
        <f t="shared" si="63"/>
        <v>37.116504854368927</v>
      </c>
    </row>
    <row r="2014" spans="1:36" x14ac:dyDescent="0.25">
      <c r="A2014" t="s">
        <v>1661</v>
      </c>
      <c r="B2014" t="s">
        <v>1747</v>
      </c>
      <c r="C2014" t="s">
        <v>1748</v>
      </c>
      <c r="D2014" t="str">
        <f t="shared" si="62"/>
        <v>Licania alba</v>
      </c>
      <c r="E2014" t="s">
        <v>1784</v>
      </c>
      <c r="F2014" t="s">
        <v>89</v>
      </c>
      <c r="G2014">
        <v>77</v>
      </c>
      <c r="H2014">
        <v>169</v>
      </c>
      <c r="I2014">
        <v>3</v>
      </c>
      <c r="J2014">
        <v>5</v>
      </c>
      <c r="K2014" t="s">
        <v>38</v>
      </c>
      <c r="L2014" t="s">
        <v>1784</v>
      </c>
      <c r="M2014">
        <v>134</v>
      </c>
      <c r="N2014">
        <v>12.1</v>
      </c>
      <c r="O2014">
        <v>11</v>
      </c>
      <c r="P2014">
        <v>2</v>
      </c>
      <c r="Q2014">
        <v>4</v>
      </c>
      <c r="R2014">
        <v>11</v>
      </c>
      <c r="S2014">
        <v>312.76666259765602</v>
      </c>
      <c r="T2014" s="4">
        <v>40.466667175292997</v>
      </c>
      <c r="U2014">
        <v>2.6233332951863599</v>
      </c>
      <c r="V2014">
        <v>1.44200002153714</v>
      </c>
      <c r="X2014">
        <v>315.60000000000002</v>
      </c>
      <c r="AE2014">
        <v>1.31</v>
      </c>
      <c r="AF2014">
        <v>-0.115</v>
      </c>
      <c r="AG2014">
        <v>48.68</v>
      </c>
      <c r="AH2014">
        <v>-32.454770979999999</v>
      </c>
      <c r="AJ2014" s="5">
        <f t="shared" si="63"/>
        <v>37.160305343511446</v>
      </c>
    </row>
    <row r="2015" spans="1:36" x14ac:dyDescent="0.25">
      <c r="A2015" t="s">
        <v>1661</v>
      </c>
      <c r="B2015" t="s">
        <v>1747</v>
      </c>
      <c r="C2015" t="s">
        <v>1748</v>
      </c>
      <c r="D2015" t="str">
        <f t="shared" si="62"/>
        <v>Licania alba</v>
      </c>
      <c r="E2015" t="s">
        <v>1772</v>
      </c>
      <c r="F2015" t="s">
        <v>42</v>
      </c>
      <c r="G2015">
        <v>77</v>
      </c>
      <c r="H2015">
        <v>323</v>
      </c>
      <c r="I2015">
        <v>3</v>
      </c>
      <c r="J2015">
        <v>5</v>
      </c>
      <c r="K2015" t="s">
        <v>38</v>
      </c>
      <c r="L2015" t="s">
        <v>1772</v>
      </c>
      <c r="M2015">
        <v>134</v>
      </c>
      <c r="N2015">
        <v>21.6</v>
      </c>
      <c r="O2015">
        <v>15</v>
      </c>
      <c r="P2015">
        <v>3</v>
      </c>
      <c r="Q2015">
        <v>3</v>
      </c>
      <c r="R2015">
        <v>15</v>
      </c>
      <c r="S2015">
        <v>371</v>
      </c>
      <c r="T2015" s="4">
        <v>53.3333333333333</v>
      </c>
      <c r="U2015">
        <v>3.9366666475931802</v>
      </c>
      <c r="V2015">
        <v>1.1139999826749201</v>
      </c>
      <c r="X2015">
        <v>198.3</v>
      </c>
      <c r="AE2015">
        <v>1.2830000370740899</v>
      </c>
      <c r="AF2015">
        <v>1.5166699886321999</v>
      </c>
      <c r="AG2015">
        <v>47.692999243736303</v>
      </c>
      <c r="AH2015">
        <v>-31.899273789999999</v>
      </c>
      <c r="AJ2015" s="5">
        <f t="shared" si="63"/>
        <v>37.173030292735803</v>
      </c>
    </row>
    <row r="2016" spans="1:36" x14ac:dyDescent="0.25">
      <c r="A2016" t="s">
        <v>1187</v>
      </c>
      <c r="B2016" t="s">
        <v>1280</v>
      </c>
      <c r="C2016" t="s">
        <v>1363</v>
      </c>
      <c r="D2016" t="str">
        <f t="shared" si="62"/>
        <v>Eperua grandiflora</v>
      </c>
      <c r="E2016" t="s">
        <v>1382</v>
      </c>
      <c r="F2016" t="s">
        <v>89</v>
      </c>
      <c r="G2016">
        <v>87</v>
      </c>
      <c r="H2016">
        <v>129</v>
      </c>
      <c r="I2016">
        <v>3</v>
      </c>
      <c r="J2016">
        <v>5</v>
      </c>
      <c r="K2016" t="s">
        <v>38</v>
      </c>
      <c r="L2016" t="s">
        <v>1382</v>
      </c>
      <c r="M2016">
        <v>90</v>
      </c>
      <c r="N2016">
        <v>78</v>
      </c>
      <c r="O2016">
        <v>31</v>
      </c>
      <c r="P2016">
        <v>5</v>
      </c>
      <c r="Q2016">
        <v>5</v>
      </c>
      <c r="R2016">
        <v>30</v>
      </c>
      <c r="S2016">
        <v>322.43332926432299</v>
      </c>
      <c r="T2016" s="4">
        <v>45.966667175292997</v>
      </c>
      <c r="U2016">
        <v>2.2366666793823198</v>
      </c>
      <c r="V2016">
        <v>0.22466666499773699</v>
      </c>
      <c r="X2016">
        <v>47.3</v>
      </c>
      <c r="AE2016">
        <v>1.31</v>
      </c>
      <c r="AF2016">
        <v>-0.26100000000000001</v>
      </c>
      <c r="AG2016">
        <v>48.77</v>
      </c>
      <c r="AH2016">
        <v>-29.173826340000002</v>
      </c>
      <c r="AJ2016" s="5">
        <f t="shared" si="63"/>
        <v>37.229007633587784</v>
      </c>
    </row>
    <row r="2017" spans="1:36" x14ac:dyDescent="0.25">
      <c r="A2017" t="s">
        <v>2566</v>
      </c>
      <c r="B2017" t="s">
        <v>2567</v>
      </c>
      <c r="C2017" t="s">
        <v>2570</v>
      </c>
      <c r="D2017" t="str">
        <f t="shared" si="62"/>
        <v>Casearia javitensis</v>
      </c>
      <c r="E2017" t="s">
        <v>2580</v>
      </c>
      <c r="F2017" t="s">
        <v>89</v>
      </c>
      <c r="G2017">
        <v>52</v>
      </c>
      <c r="H2017">
        <v>134</v>
      </c>
      <c r="I2017">
        <v>3</v>
      </c>
      <c r="J2017">
        <v>5</v>
      </c>
      <c r="K2017" t="s">
        <v>38</v>
      </c>
      <c r="L2017" t="s">
        <v>2580</v>
      </c>
      <c r="M2017">
        <v>220</v>
      </c>
      <c r="N2017">
        <v>10.7</v>
      </c>
      <c r="O2017">
        <v>8</v>
      </c>
      <c r="P2017">
        <v>1</v>
      </c>
      <c r="Q2017">
        <v>1</v>
      </c>
      <c r="R2017">
        <v>7</v>
      </c>
      <c r="S2017">
        <v>189.89999898274701</v>
      </c>
      <c r="T2017" s="4">
        <v>33.300000508626297</v>
      </c>
      <c r="U2017">
        <v>1.2466666698455799</v>
      </c>
      <c r="V2017">
        <v>0.76133332649866703</v>
      </c>
      <c r="X2017">
        <v>192.9</v>
      </c>
      <c r="Y2017" s="4">
        <v>0.67320000000000002</v>
      </c>
      <c r="AE2017">
        <v>1.29</v>
      </c>
      <c r="AF2017">
        <v>-2.427</v>
      </c>
      <c r="AG2017">
        <v>48.12</v>
      </c>
      <c r="AH2017">
        <v>-32.777206280000001</v>
      </c>
      <c r="AJ2017" s="5">
        <f t="shared" si="63"/>
        <v>37.302325581395344</v>
      </c>
    </row>
    <row r="2018" spans="1:36" x14ac:dyDescent="0.25">
      <c r="A2018" t="s">
        <v>2783</v>
      </c>
      <c r="B2018" t="s">
        <v>2828</v>
      </c>
      <c r="C2018" t="s">
        <v>2843</v>
      </c>
      <c r="D2018" t="str">
        <f t="shared" si="62"/>
        <v>Ocotea indirectinervia</v>
      </c>
      <c r="E2018" t="s">
        <v>2845</v>
      </c>
      <c r="F2018" t="s">
        <v>42</v>
      </c>
      <c r="G2018">
        <v>91</v>
      </c>
      <c r="H2018">
        <v>373</v>
      </c>
      <c r="I2018">
        <v>3</v>
      </c>
      <c r="J2018">
        <v>4</v>
      </c>
      <c r="K2018" t="s">
        <v>38</v>
      </c>
      <c r="L2018" t="s">
        <v>2845</v>
      </c>
      <c r="M2018">
        <v>289</v>
      </c>
      <c r="N2018">
        <v>42.2</v>
      </c>
      <c r="O2018">
        <v>28</v>
      </c>
      <c r="P2018">
        <v>3</v>
      </c>
      <c r="Q2018">
        <v>3</v>
      </c>
      <c r="R2018">
        <v>28</v>
      </c>
      <c r="S2018">
        <v>312.89999898274698</v>
      </c>
      <c r="T2018" s="4">
        <v>64.866667429606096</v>
      </c>
      <c r="U2018">
        <v>3.3266666730245</v>
      </c>
      <c r="V2018">
        <v>0.85166666905085198</v>
      </c>
      <c r="X2018">
        <v>150.6</v>
      </c>
      <c r="Y2018" s="4">
        <v>0.66</v>
      </c>
      <c r="Z2018">
        <v>0.52380000000000004</v>
      </c>
      <c r="AA2018">
        <v>7</v>
      </c>
      <c r="AB2018">
        <v>0.76</v>
      </c>
      <c r="AC2018">
        <v>13.1775</v>
      </c>
      <c r="AD2018">
        <v>2.4765000000000001</v>
      </c>
      <c r="AE2018">
        <v>1.33899999782443</v>
      </c>
      <c r="AF2018">
        <v>7.20499977469444E-2</v>
      </c>
      <c r="AG2018">
        <v>49.974000453949003</v>
      </c>
      <c r="AH2018">
        <v>-32.602302530000003</v>
      </c>
      <c r="AJ2018" s="5">
        <f t="shared" si="63"/>
        <v>37.32188240115412</v>
      </c>
    </row>
    <row r="2019" spans="1:36" x14ac:dyDescent="0.25">
      <c r="A2019" t="s">
        <v>2651</v>
      </c>
      <c r="B2019" t="s">
        <v>2688</v>
      </c>
      <c r="C2019" t="s">
        <v>63</v>
      </c>
      <c r="D2019" t="str">
        <f t="shared" si="62"/>
        <v>Poraqueiba guianensis</v>
      </c>
      <c r="E2019" t="s">
        <v>2717</v>
      </c>
      <c r="F2019" t="s">
        <v>40</v>
      </c>
      <c r="G2019">
        <v>17</v>
      </c>
      <c r="H2019">
        <v>98</v>
      </c>
      <c r="I2019">
        <v>3</v>
      </c>
      <c r="J2019">
        <v>5</v>
      </c>
      <c r="K2019" t="s">
        <v>38</v>
      </c>
      <c r="L2019" t="s">
        <v>2717</v>
      </c>
      <c r="M2019">
        <v>239</v>
      </c>
      <c r="N2019">
        <v>10.199999999999999</v>
      </c>
      <c r="O2019">
        <v>8</v>
      </c>
      <c r="P2019">
        <v>3</v>
      </c>
      <c r="Q2019">
        <v>3</v>
      </c>
      <c r="R2019">
        <v>4</v>
      </c>
      <c r="S2019">
        <v>223.03333028157601</v>
      </c>
      <c r="T2019" s="4">
        <v>41.933333079020201</v>
      </c>
      <c r="U2019">
        <v>1.7266666491826399</v>
      </c>
      <c r="V2019">
        <v>0.852000017960866</v>
      </c>
      <c r="X2019">
        <v>283.2</v>
      </c>
      <c r="Y2019" s="4">
        <v>0.65769999999999995</v>
      </c>
      <c r="Z2019">
        <v>0.62470000000000003</v>
      </c>
      <c r="AE2019">
        <v>1.31599996238947</v>
      </c>
      <c r="AF2019">
        <v>-8.3460003137588501E-2</v>
      </c>
      <c r="AG2019">
        <v>49.248999357223497</v>
      </c>
      <c r="AH2019">
        <v>-30.726220980000001</v>
      </c>
      <c r="AJ2019" s="5">
        <f t="shared" si="63"/>
        <v>37.423252860738501</v>
      </c>
    </row>
    <row r="2020" spans="1:36" x14ac:dyDescent="0.25">
      <c r="A2020" t="s">
        <v>4889</v>
      </c>
      <c r="B2020" t="s">
        <v>5330</v>
      </c>
      <c r="C2020" t="s">
        <v>5331</v>
      </c>
      <c r="D2020" t="str">
        <f t="shared" si="62"/>
        <v>Pradosia cochlearia</v>
      </c>
      <c r="E2020" t="s">
        <v>5333</v>
      </c>
      <c r="F2020" t="s">
        <v>89</v>
      </c>
      <c r="G2020">
        <v>27</v>
      </c>
      <c r="H2020">
        <v>163</v>
      </c>
      <c r="I2020">
        <v>3</v>
      </c>
      <c r="J2020">
        <v>5</v>
      </c>
      <c r="K2020" t="s">
        <v>38</v>
      </c>
      <c r="L2020" t="s">
        <v>5333</v>
      </c>
      <c r="M2020">
        <v>589</v>
      </c>
      <c r="N2020">
        <v>35.014099999999999</v>
      </c>
      <c r="O2020">
        <v>36</v>
      </c>
      <c r="P2020">
        <v>4</v>
      </c>
      <c r="Q2020">
        <v>3</v>
      </c>
      <c r="R2020">
        <v>20</v>
      </c>
      <c r="S2020">
        <v>231.89999898274701</v>
      </c>
      <c r="T2020" s="4">
        <v>45.566666920979799</v>
      </c>
      <c r="U2020">
        <v>1.1733333269755</v>
      </c>
      <c r="V2020">
        <v>0.15833333134651201</v>
      </c>
      <c r="X2020">
        <v>40.9</v>
      </c>
      <c r="Y2020" s="4">
        <v>0.71879999999999999</v>
      </c>
      <c r="AA2020">
        <v>7</v>
      </c>
      <c r="AE2020">
        <v>1.23</v>
      </c>
      <c r="AF2020">
        <v>-1.548</v>
      </c>
      <c r="AG2020">
        <v>46.14</v>
      </c>
      <c r="AH2020">
        <v>-32.769051869999998</v>
      </c>
      <c r="AJ2020" s="5">
        <f t="shared" si="63"/>
        <v>37.512195121951223</v>
      </c>
    </row>
    <row r="2021" spans="1:36" x14ac:dyDescent="0.25">
      <c r="A2021" t="s">
        <v>2969</v>
      </c>
      <c r="B2021" t="s">
        <v>2999</v>
      </c>
      <c r="C2021" t="s">
        <v>3276</v>
      </c>
      <c r="D2021" t="str">
        <f t="shared" si="62"/>
        <v>Eschweilera sagotiana</v>
      </c>
      <c r="E2021" t="s">
        <v>3317</v>
      </c>
      <c r="F2021" t="s">
        <v>89</v>
      </c>
      <c r="G2021">
        <v>28</v>
      </c>
      <c r="H2021">
        <v>160</v>
      </c>
      <c r="I2021">
        <v>3</v>
      </c>
      <c r="J2021">
        <v>5</v>
      </c>
      <c r="K2021" t="s">
        <v>38</v>
      </c>
      <c r="L2021" t="s">
        <v>3317</v>
      </c>
      <c r="M2021">
        <v>316</v>
      </c>
      <c r="N2021">
        <v>11.9</v>
      </c>
      <c r="O2021">
        <v>14</v>
      </c>
      <c r="P2021">
        <v>3</v>
      </c>
      <c r="Q2021">
        <v>3</v>
      </c>
      <c r="R2021">
        <v>14</v>
      </c>
      <c r="S2021">
        <v>332.23333740234398</v>
      </c>
      <c r="T2021" s="4">
        <v>38.233333587646499</v>
      </c>
      <c r="U2021">
        <v>2.6966667175293</v>
      </c>
      <c r="V2021">
        <v>0.87100003163019801</v>
      </c>
      <c r="X2021">
        <v>197.4</v>
      </c>
      <c r="Y2021" s="4">
        <v>0.74439999999999995</v>
      </c>
      <c r="AA2021">
        <v>6</v>
      </c>
      <c r="AE2021">
        <v>1.27</v>
      </c>
      <c r="AF2021">
        <v>1.758</v>
      </c>
      <c r="AG2021">
        <v>47.65</v>
      </c>
      <c r="AH2021">
        <v>-31.770207500000001</v>
      </c>
      <c r="AJ2021" s="5">
        <f t="shared" si="63"/>
        <v>37.519685039370074</v>
      </c>
    </row>
    <row r="2022" spans="1:36" x14ac:dyDescent="0.25">
      <c r="A2022" t="s">
        <v>822</v>
      </c>
      <c r="B2022" t="s">
        <v>1144</v>
      </c>
      <c r="C2022" t="s">
        <v>1145</v>
      </c>
      <c r="D2022" t="str">
        <f t="shared" si="62"/>
        <v>Tetragastris altissima</v>
      </c>
      <c r="E2022" t="s">
        <v>1152</v>
      </c>
      <c r="F2022" t="s">
        <v>116</v>
      </c>
      <c r="G2022">
        <v>129</v>
      </c>
      <c r="H2022">
        <v>41</v>
      </c>
      <c r="I2022">
        <v>3</v>
      </c>
      <c r="J2022">
        <v>5</v>
      </c>
      <c r="K2022" t="s">
        <v>38</v>
      </c>
      <c r="L2022" t="s">
        <v>1152</v>
      </c>
      <c r="M2022">
        <v>81</v>
      </c>
      <c r="N2022">
        <v>12.6</v>
      </c>
      <c r="O2022">
        <v>14</v>
      </c>
      <c r="P2022">
        <v>2</v>
      </c>
      <c r="Q2022">
        <v>3</v>
      </c>
      <c r="R2022">
        <v>14</v>
      </c>
      <c r="S2022">
        <v>208.56666564941401</v>
      </c>
      <c r="T2022" s="4">
        <v>38.866666158040402</v>
      </c>
      <c r="U2022">
        <v>1.83666666348775</v>
      </c>
      <c r="V2022">
        <v>0.35899999737739602</v>
      </c>
      <c r="X2022">
        <v>112.5</v>
      </c>
      <c r="Y2022" s="4">
        <v>0.55489999999999995</v>
      </c>
      <c r="Z2022">
        <v>0.62690000000000001</v>
      </c>
      <c r="AB2022">
        <v>0.51</v>
      </c>
      <c r="AC2022">
        <v>13.037000000000001</v>
      </c>
      <c r="AD2022">
        <v>1.7404999999999999</v>
      </c>
      <c r="AE2022">
        <v>1.24</v>
      </c>
      <c r="AF2022">
        <v>4.63</v>
      </c>
      <c r="AG2022">
        <v>46.61</v>
      </c>
      <c r="AH2022">
        <v>-34.200802000000003</v>
      </c>
      <c r="AJ2022" s="5">
        <f t="shared" si="63"/>
        <v>37.588709677419352</v>
      </c>
    </row>
    <row r="2023" spans="1:36" x14ac:dyDescent="0.25">
      <c r="A2023" t="s">
        <v>1661</v>
      </c>
      <c r="B2023" t="s">
        <v>1747</v>
      </c>
      <c r="C2023" t="s">
        <v>1932</v>
      </c>
      <c r="D2023" t="str">
        <f t="shared" si="62"/>
        <v>Licania membranacea</v>
      </c>
      <c r="E2023" t="s">
        <v>1980</v>
      </c>
      <c r="F2023" t="s">
        <v>89</v>
      </c>
      <c r="G2023">
        <v>64</v>
      </c>
      <c r="H2023">
        <v>218</v>
      </c>
      <c r="I2023">
        <v>3</v>
      </c>
      <c r="J2023">
        <v>5</v>
      </c>
      <c r="K2023" t="s">
        <v>38</v>
      </c>
      <c r="L2023" t="s">
        <v>1980</v>
      </c>
      <c r="M2023">
        <v>146</v>
      </c>
      <c r="N2023">
        <v>16.600000000000001</v>
      </c>
      <c r="O2023">
        <v>20</v>
      </c>
      <c r="P2023">
        <v>3</v>
      </c>
      <c r="Q2023">
        <v>3</v>
      </c>
      <c r="S2023">
        <v>288.80000813802098</v>
      </c>
      <c r="T2023" s="4">
        <v>39.099999745686901</v>
      </c>
      <c r="U2023">
        <v>2.7400000095367401</v>
      </c>
      <c r="V2023">
        <v>0.490000009536743</v>
      </c>
      <c r="X2023">
        <v>88.9</v>
      </c>
      <c r="Y2023" s="4">
        <v>0.80130000000000001</v>
      </c>
      <c r="AA2023">
        <v>4</v>
      </c>
      <c r="AE2023">
        <v>1.22</v>
      </c>
      <c r="AF2023">
        <v>0.93899999999999995</v>
      </c>
      <c r="AG2023">
        <v>46.09</v>
      </c>
      <c r="AH2023">
        <v>-32.805657099999998</v>
      </c>
      <c r="AJ2023" s="5">
        <f t="shared" si="63"/>
        <v>37.778688524590166</v>
      </c>
    </row>
    <row r="2024" spans="1:36" x14ac:dyDescent="0.25">
      <c r="A2024" t="s">
        <v>2320</v>
      </c>
      <c r="B2024" t="s">
        <v>2321</v>
      </c>
      <c r="C2024" t="s">
        <v>6357</v>
      </c>
      <c r="D2024" t="str">
        <f t="shared" si="62"/>
        <v>Sloanea sp, B2</v>
      </c>
      <c r="E2024" t="s">
        <v>2349</v>
      </c>
      <c r="F2024" t="s">
        <v>89</v>
      </c>
      <c r="G2024">
        <v>53</v>
      </c>
      <c r="H2024">
        <v>199</v>
      </c>
      <c r="I2024">
        <v>3</v>
      </c>
      <c r="J2024">
        <v>4</v>
      </c>
      <c r="K2024" t="s">
        <v>38</v>
      </c>
      <c r="L2024" t="s">
        <v>2349</v>
      </c>
      <c r="M2024">
        <v>197</v>
      </c>
      <c r="N2024">
        <v>26.419699999999999</v>
      </c>
      <c r="O2024">
        <v>24</v>
      </c>
      <c r="P2024">
        <v>5</v>
      </c>
      <c r="Q2024">
        <v>5</v>
      </c>
      <c r="R2024">
        <v>24</v>
      </c>
      <c r="S2024">
        <v>243.999994913737</v>
      </c>
      <c r="T2024" s="4">
        <v>42.033332824707003</v>
      </c>
      <c r="U2024">
        <v>2.61000005404154</v>
      </c>
      <c r="V2024">
        <v>0.52933333317438802</v>
      </c>
      <c r="X2024">
        <v>96.5</v>
      </c>
      <c r="Y2024" s="4">
        <v>0.89639999999999997</v>
      </c>
      <c r="AA2024">
        <v>3</v>
      </c>
      <c r="AE2024">
        <v>1.31</v>
      </c>
      <c r="AF2024">
        <v>-2.327</v>
      </c>
      <c r="AG2024">
        <v>49.64</v>
      </c>
      <c r="AH2024">
        <v>-29.291370879999999</v>
      </c>
      <c r="AJ2024" s="5">
        <f t="shared" si="63"/>
        <v>37.893129770992367</v>
      </c>
    </row>
    <row r="2025" spans="1:36" x14ac:dyDescent="0.25">
      <c r="A2025" t="s">
        <v>4889</v>
      </c>
      <c r="B2025" t="s">
        <v>4984</v>
      </c>
      <c r="C2025" t="s">
        <v>2207</v>
      </c>
      <c r="D2025" t="str">
        <f t="shared" si="62"/>
        <v>Micropholis cayennensis</v>
      </c>
      <c r="E2025" t="s">
        <v>4992</v>
      </c>
      <c r="F2025" t="s">
        <v>42</v>
      </c>
      <c r="G2025">
        <v>53</v>
      </c>
      <c r="H2025">
        <v>354</v>
      </c>
      <c r="I2025">
        <v>3</v>
      </c>
      <c r="J2025">
        <v>5</v>
      </c>
      <c r="K2025" t="s">
        <v>38</v>
      </c>
      <c r="L2025" t="s">
        <v>4992</v>
      </c>
      <c r="M2025">
        <v>539</v>
      </c>
      <c r="N2025">
        <v>18.100000000000001</v>
      </c>
      <c r="O2025">
        <v>21</v>
      </c>
      <c r="P2025">
        <v>3</v>
      </c>
      <c r="Q2025">
        <v>3</v>
      </c>
      <c r="R2025">
        <v>21</v>
      </c>
      <c r="S2025">
        <v>369.53332519531301</v>
      </c>
      <c r="T2025" s="4">
        <v>58.099999745686901</v>
      </c>
      <c r="U2025">
        <v>2.06333327293396</v>
      </c>
      <c r="V2025">
        <v>1.8009999593099</v>
      </c>
      <c r="X2025">
        <v>330</v>
      </c>
      <c r="Y2025" s="4">
        <v>0.71619999999999995</v>
      </c>
      <c r="Z2025">
        <v>0.48970000000000002</v>
      </c>
      <c r="AA2025">
        <v>5</v>
      </c>
      <c r="AB2025">
        <v>0.505</v>
      </c>
      <c r="AC2025">
        <v>13.907999999999999</v>
      </c>
      <c r="AD2025">
        <v>2.8534999999999999</v>
      </c>
      <c r="AE2025">
        <v>1.34899998083711</v>
      </c>
      <c r="AF2025">
        <v>1.7804600000381501</v>
      </c>
      <c r="AG2025">
        <v>51.133000850677497</v>
      </c>
      <c r="AH2025">
        <v>-30.983606160000001</v>
      </c>
      <c r="AJ2025" s="5">
        <f t="shared" si="63"/>
        <v>37.904374779121468</v>
      </c>
    </row>
    <row r="2026" spans="1:36" x14ac:dyDescent="0.25">
      <c r="A2026" t="s">
        <v>2320</v>
      </c>
      <c r="B2026" t="s">
        <v>2321</v>
      </c>
      <c r="C2026" t="s">
        <v>2337</v>
      </c>
      <c r="D2026" t="str">
        <f t="shared" si="62"/>
        <v>Sloanea latifolia</v>
      </c>
      <c r="E2026" t="s">
        <v>2340</v>
      </c>
      <c r="F2026" t="s">
        <v>89</v>
      </c>
      <c r="G2026">
        <v>79</v>
      </c>
      <c r="H2026">
        <v>187</v>
      </c>
      <c r="I2026">
        <v>3</v>
      </c>
      <c r="J2026">
        <v>4</v>
      </c>
      <c r="K2026" t="s">
        <v>38</v>
      </c>
      <c r="L2026" t="s">
        <v>2340</v>
      </c>
      <c r="M2026">
        <v>811</v>
      </c>
      <c r="N2026">
        <v>20</v>
      </c>
      <c r="O2026">
        <v>17</v>
      </c>
      <c r="P2026">
        <v>5</v>
      </c>
      <c r="Q2026">
        <v>5</v>
      </c>
      <c r="R2026">
        <v>17</v>
      </c>
      <c r="S2026">
        <v>394.43332926432299</v>
      </c>
      <c r="T2026" s="4">
        <v>63.466667175292997</v>
      </c>
      <c r="U2026">
        <v>2.7333333492279102</v>
      </c>
      <c r="V2026">
        <v>0.75633333126703906</v>
      </c>
      <c r="X2026">
        <v>123.5</v>
      </c>
      <c r="Y2026" s="4">
        <v>0.79339999999999999</v>
      </c>
      <c r="AA2026">
        <v>2</v>
      </c>
      <c r="AE2026">
        <v>1.2</v>
      </c>
      <c r="AF2026">
        <v>-0.61099999999999999</v>
      </c>
      <c r="AG2026">
        <v>45.79</v>
      </c>
      <c r="AH2026">
        <v>-31.210421069999999</v>
      </c>
      <c r="AJ2026" s="5">
        <f t="shared" si="63"/>
        <v>38.158333333333331</v>
      </c>
    </row>
    <row r="2027" spans="1:36" x14ac:dyDescent="0.25">
      <c r="A2027" t="s">
        <v>1661</v>
      </c>
      <c r="B2027" t="s">
        <v>1662</v>
      </c>
      <c r="C2027" t="s">
        <v>1697</v>
      </c>
      <c r="D2027" t="str">
        <f t="shared" si="62"/>
        <v>Couepia habrantha</v>
      </c>
      <c r="E2027" t="s">
        <v>1699</v>
      </c>
      <c r="F2027" t="s">
        <v>89</v>
      </c>
      <c r="G2027">
        <v>52</v>
      </c>
      <c r="H2027">
        <v>214</v>
      </c>
      <c r="I2027">
        <v>3</v>
      </c>
      <c r="J2027">
        <v>4</v>
      </c>
      <c r="K2027" t="s">
        <v>38</v>
      </c>
      <c r="L2027" t="s">
        <v>1699</v>
      </c>
      <c r="M2027">
        <v>120</v>
      </c>
      <c r="N2027">
        <v>18.600000000000001</v>
      </c>
      <c r="O2027">
        <v>24</v>
      </c>
      <c r="P2027">
        <v>2</v>
      </c>
      <c r="Q2027">
        <v>3</v>
      </c>
      <c r="R2027">
        <v>22</v>
      </c>
      <c r="S2027">
        <v>335.90000406900998</v>
      </c>
      <c r="T2027" s="4">
        <v>69.800000508626297</v>
      </c>
      <c r="U2027">
        <v>3.0666666030883798</v>
      </c>
      <c r="V2027">
        <v>1.0609999696413701</v>
      </c>
      <c r="X2027">
        <v>183.2</v>
      </c>
      <c r="Y2027" s="4">
        <v>0.77229999999999999</v>
      </c>
      <c r="AA2027">
        <v>3</v>
      </c>
      <c r="AE2027">
        <v>1.31</v>
      </c>
      <c r="AF2027">
        <v>0.90700000000000003</v>
      </c>
      <c r="AG2027">
        <v>50.07</v>
      </c>
      <c r="AH2027">
        <v>-32.865072240000003</v>
      </c>
      <c r="AJ2027" s="5">
        <f t="shared" si="63"/>
        <v>38.221374045801525</v>
      </c>
    </row>
    <row r="2028" spans="1:36" x14ac:dyDescent="0.25">
      <c r="A2028" t="s">
        <v>33</v>
      </c>
      <c r="B2028" t="s">
        <v>80</v>
      </c>
      <c r="C2028" t="s">
        <v>93</v>
      </c>
      <c r="D2028" t="str">
        <f t="shared" si="62"/>
        <v>Thyrsodium puberulum</v>
      </c>
      <c r="E2028" t="s">
        <v>112</v>
      </c>
      <c r="F2028" t="s">
        <v>40</v>
      </c>
      <c r="G2028">
        <v>94</v>
      </c>
      <c r="H2028">
        <v>42</v>
      </c>
      <c r="I2028">
        <v>3</v>
      </c>
      <c r="J2028">
        <v>5</v>
      </c>
      <c r="K2028" t="s">
        <v>38</v>
      </c>
      <c r="L2028" t="s">
        <v>112</v>
      </c>
      <c r="M2028">
        <v>8</v>
      </c>
      <c r="N2028">
        <v>36</v>
      </c>
      <c r="O2028">
        <v>25</v>
      </c>
      <c r="P2028">
        <v>4</v>
      </c>
      <c r="Q2028">
        <v>3</v>
      </c>
      <c r="R2028">
        <v>25</v>
      </c>
      <c r="S2028">
        <v>233.86666870117199</v>
      </c>
      <c r="T2028" s="4">
        <v>56.933333079020201</v>
      </c>
      <c r="U2028">
        <v>2.1633333365122498</v>
      </c>
      <c r="V2028">
        <v>1.53933334350586</v>
      </c>
      <c r="X2028">
        <v>416.7</v>
      </c>
      <c r="AE2028">
        <v>1.3349999673664601</v>
      </c>
      <c r="AF2028">
        <v>-9.9880002439022106E-2</v>
      </c>
      <c r="AG2028">
        <v>51.045000553131104</v>
      </c>
      <c r="AH2028">
        <v>-32.973449780000003</v>
      </c>
      <c r="AJ2028" s="5">
        <f t="shared" si="63"/>
        <v>38.235956405172821</v>
      </c>
    </row>
    <row r="2029" spans="1:36" x14ac:dyDescent="0.25">
      <c r="A2029" t="s">
        <v>1187</v>
      </c>
      <c r="B2029" t="s">
        <v>1280</v>
      </c>
      <c r="C2029" t="s">
        <v>1363</v>
      </c>
      <c r="D2029" t="str">
        <f t="shared" si="62"/>
        <v>Eperua grandiflora</v>
      </c>
      <c r="E2029" t="s">
        <v>1384</v>
      </c>
      <c r="F2029" t="s">
        <v>89</v>
      </c>
      <c r="G2029">
        <v>85</v>
      </c>
      <c r="H2029">
        <v>203</v>
      </c>
      <c r="I2029">
        <v>3</v>
      </c>
      <c r="J2029">
        <v>5</v>
      </c>
      <c r="K2029" t="s">
        <v>38</v>
      </c>
      <c r="L2029" t="s">
        <v>1384</v>
      </c>
      <c r="M2029">
        <v>90</v>
      </c>
      <c r="N2029">
        <v>27.2</v>
      </c>
      <c r="O2029">
        <v>24</v>
      </c>
      <c r="P2029">
        <v>3</v>
      </c>
      <c r="Q2029">
        <v>2</v>
      </c>
      <c r="R2029">
        <v>14</v>
      </c>
      <c r="S2029">
        <v>273.53332519531301</v>
      </c>
      <c r="T2029" s="4">
        <v>52.400000254313099</v>
      </c>
      <c r="U2029">
        <v>2.2366666793823198</v>
      </c>
      <c r="V2029">
        <v>0.411333337426186</v>
      </c>
      <c r="X2029">
        <v>96.4</v>
      </c>
      <c r="AE2029">
        <v>1.29</v>
      </c>
      <c r="AF2029">
        <v>-1.2669999999999999</v>
      </c>
      <c r="AG2029">
        <v>49.44</v>
      </c>
      <c r="AH2029">
        <v>-31.464360280000001</v>
      </c>
      <c r="AJ2029" s="5">
        <f t="shared" si="63"/>
        <v>38.325581395348834</v>
      </c>
    </row>
    <row r="2030" spans="1:36" x14ac:dyDescent="0.25">
      <c r="A2030" t="s">
        <v>4889</v>
      </c>
      <c r="B2030" t="s">
        <v>5330</v>
      </c>
      <c r="C2030" t="s">
        <v>5331</v>
      </c>
      <c r="D2030" t="str">
        <f t="shared" si="62"/>
        <v>Pradosia cochlearia</v>
      </c>
      <c r="E2030" t="s">
        <v>5335</v>
      </c>
      <c r="F2030" t="s">
        <v>89</v>
      </c>
      <c r="G2030">
        <v>49</v>
      </c>
      <c r="H2030">
        <v>155</v>
      </c>
      <c r="I2030">
        <v>3</v>
      </c>
      <c r="J2030">
        <v>5</v>
      </c>
      <c r="K2030" t="s">
        <v>38</v>
      </c>
      <c r="L2030" t="s">
        <v>5335</v>
      </c>
      <c r="M2030">
        <v>589</v>
      </c>
      <c r="N2030">
        <v>26.738</v>
      </c>
      <c r="O2030">
        <v>26</v>
      </c>
      <c r="P2030">
        <v>5</v>
      </c>
      <c r="Q2030">
        <v>5</v>
      </c>
      <c r="R2030">
        <v>25</v>
      </c>
      <c r="S2030">
        <v>272.76666259765602</v>
      </c>
      <c r="T2030" s="4">
        <v>38.066666920979799</v>
      </c>
      <c r="U2030">
        <v>2.0133333603541099</v>
      </c>
      <c r="V2030">
        <v>0.23933333158493</v>
      </c>
      <c r="X2030">
        <v>45.7</v>
      </c>
      <c r="AE2030">
        <v>1.23</v>
      </c>
      <c r="AF2030">
        <v>-3.8690000000000002</v>
      </c>
      <c r="AG2030">
        <v>47.2</v>
      </c>
      <c r="AH2030">
        <v>-30.565634759999998</v>
      </c>
      <c r="AJ2030" s="5">
        <f t="shared" si="63"/>
        <v>38.373983739837399</v>
      </c>
    </row>
    <row r="2031" spans="1:36" x14ac:dyDescent="0.25">
      <c r="A2031" t="s">
        <v>2630</v>
      </c>
      <c r="B2031" t="s">
        <v>2631</v>
      </c>
      <c r="C2031" t="s">
        <v>2632</v>
      </c>
      <c r="D2031" t="str">
        <f t="shared" si="62"/>
        <v>Humiriastrum subcrenatum</v>
      </c>
      <c r="E2031" t="s">
        <v>2633</v>
      </c>
      <c r="F2031" t="s">
        <v>89</v>
      </c>
      <c r="G2031">
        <v>44</v>
      </c>
      <c r="H2031">
        <v>210</v>
      </c>
      <c r="I2031">
        <v>3</v>
      </c>
      <c r="J2031">
        <v>5</v>
      </c>
      <c r="K2031" t="s">
        <v>38</v>
      </c>
      <c r="L2031" t="s">
        <v>2633</v>
      </c>
      <c r="M2031">
        <v>227</v>
      </c>
      <c r="N2031">
        <v>47.7</v>
      </c>
      <c r="O2031">
        <v>30</v>
      </c>
      <c r="P2031">
        <v>5</v>
      </c>
      <c r="Q2031">
        <v>5</v>
      </c>
      <c r="R2031">
        <v>25</v>
      </c>
      <c r="S2031">
        <v>307.80000813802098</v>
      </c>
      <c r="T2031" s="4">
        <v>63.133333841959598</v>
      </c>
      <c r="U2031">
        <v>1.7900000015894599</v>
      </c>
      <c r="V2031">
        <v>0.124000002940496</v>
      </c>
      <c r="X2031">
        <v>23.2</v>
      </c>
      <c r="Y2031" s="4">
        <v>0.69630000000000003</v>
      </c>
      <c r="AA2031">
        <v>8</v>
      </c>
      <c r="AE2031">
        <v>1.26</v>
      </c>
      <c r="AF2031">
        <v>-3.8740000000000001</v>
      </c>
      <c r="AG2031">
        <v>48.39</v>
      </c>
      <c r="AH2031">
        <v>-32.032441980000002</v>
      </c>
      <c r="AJ2031" s="5">
        <f t="shared" si="63"/>
        <v>38.404761904761905</v>
      </c>
    </row>
    <row r="2032" spans="1:36" x14ac:dyDescent="0.25">
      <c r="A2032" t="s">
        <v>4332</v>
      </c>
      <c r="B2032" t="s">
        <v>4369</v>
      </c>
      <c r="C2032" t="s">
        <v>1704</v>
      </c>
      <c r="D2032" t="str">
        <f t="shared" si="62"/>
        <v>Myrcia magnoliifolia</v>
      </c>
      <c r="E2032" t="s">
        <v>4378</v>
      </c>
      <c r="F2032" t="s">
        <v>116</v>
      </c>
      <c r="G2032">
        <v>114</v>
      </c>
      <c r="H2032">
        <v>19</v>
      </c>
      <c r="I2032">
        <v>3</v>
      </c>
      <c r="J2032">
        <v>5</v>
      </c>
      <c r="K2032" t="s">
        <v>38</v>
      </c>
      <c r="L2032" t="s">
        <v>4378</v>
      </c>
      <c r="M2032">
        <v>874</v>
      </c>
      <c r="N2032">
        <v>11.1</v>
      </c>
      <c r="P2032">
        <v>2</v>
      </c>
      <c r="Q2032">
        <v>3</v>
      </c>
      <c r="R2032">
        <v>15</v>
      </c>
      <c r="S2032">
        <v>267.90000406900998</v>
      </c>
      <c r="T2032" s="4">
        <v>48.033332824707003</v>
      </c>
      <c r="U2032">
        <v>2.0066666603088401</v>
      </c>
      <c r="V2032">
        <v>2.6573332945505799</v>
      </c>
      <c r="X2032">
        <v>612.20000000000005</v>
      </c>
      <c r="AE2032">
        <v>1.244</v>
      </c>
      <c r="AF2032">
        <v>2.3109999999999999</v>
      </c>
      <c r="AG2032">
        <v>47.807000000000002</v>
      </c>
      <c r="AJ2032" s="5">
        <f t="shared" si="63"/>
        <v>38.430064308681672</v>
      </c>
    </row>
    <row r="2033" spans="1:36" x14ac:dyDescent="0.25">
      <c r="A2033" t="s">
        <v>4889</v>
      </c>
      <c r="B2033" t="s">
        <v>5330</v>
      </c>
      <c r="C2033" t="s">
        <v>5331</v>
      </c>
      <c r="D2033" t="str">
        <f t="shared" si="62"/>
        <v>Pradosia cochlearia</v>
      </c>
      <c r="E2033" t="s">
        <v>5338</v>
      </c>
      <c r="F2033" t="s">
        <v>89</v>
      </c>
      <c r="G2033">
        <v>34</v>
      </c>
      <c r="H2033">
        <v>151</v>
      </c>
      <c r="I2033">
        <v>3</v>
      </c>
      <c r="J2033">
        <v>5</v>
      </c>
      <c r="K2033" t="s">
        <v>38</v>
      </c>
      <c r="L2033" t="s">
        <v>5338</v>
      </c>
      <c r="M2033">
        <v>589</v>
      </c>
      <c r="N2033">
        <v>12.9</v>
      </c>
      <c r="O2033">
        <v>16</v>
      </c>
      <c r="P2033">
        <v>3</v>
      </c>
      <c r="Q2033">
        <v>5</v>
      </c>
      <c r="R2033">
        <v>16</v>
      </c>
      <c r="S2033">
        <v>247.999994913737</v>
      </c>
      <c r="T2033" s="4">
        <v>43.699999491373703</v>
      </c>
      <c r="U2033">
        <v>1.3300000031789101</v>
      </c>
      <c r="V2033">
        <v>0.16933332880338001</v>
      </c>
      <c r="X2033">
        <v>37.799999999999997</v>
      </c>
      <c r="AE2033">
        <v>1.23</v>
      </c>
      <c r="AF2033">
        <v>-1.68</v>
      </c>
      <c r="AG2033">
        <v>47.35</v>
      </c>
      <c r="AH2033">
        <v>-32.587781769999999</v>
      </c>
      <c r="AJ2033" s="5">
        <f t="shared" si="63"/>
        <v>38.495934959349597</v>
      </c>
    </row>
    <row r="2034" spans="1:36" x14ac:dyDescent="0.25">
      <c r="A2034" t="s">
        <v>822</v>
      </c>
      <c r="B2034" t="s">
        <v>1144</v>
      </c>
      <c r="C2034" t="s">
        <v>1145</v>
      </c>
      <c r="D2034" t="str">
        <f t="shared" si="62"/>
        <v>Tetragastris altissima</v>
      </c>
      <c r="E2034" t="s">
        <v>1151</v>
      </c>
      <c r="F2034" t="s">
        <v>42</v>
      </c>
      <c r="G2034">
        <v>70</v>
      </c>
      <c r="H2034">
        <v>322</v>
      </c>
      <c r="I2034">
        <v>3</v>
      </c>
      <c r="J2034">
        <v>5</v>
      </c>
      <c r="K2034" t="s">
        <v>38</v>
      </c>
      <c r="L2034" t="s">
        <v>1151</v>
      </c>
      <c r="M2034">
        <v>81</v>
      </c>
      <c r="N2034">
        <v>28.1</v>
      </c>
      <c r="O2034">
        <v>25</v>
      </c>
      <c r="P2034">
        <v>4</v>
      </c>
      <c r="Q2034">
        <v>3</v>
      </c>
      <c r="R2034">
        <v>25</v>
      </c>
      <c r="S2034">
        <v>261.43332926432299</v>
      </c>
      <c r="T2034" s="4">
        <v>41.1333332061768</v>
      </c>
      <c r="U2034">
        <v>3.3266666730245</v>
      </c>
      <c r="V2034">
        <v>1.57066667079926</v>
      </c>
      <c r="X2034">
        <v>308.3</v>
      </c>
      <c r="Y2034" s="4">
        <v>0.61890000000000001</v>
      </c>
      <c r="Z2034">
        <v>0.71730000000000005</v>
      </c>
      <c r="AA2034">
        <v>5</v>
      </c>
      <c r="AB2034">
        <v>0.40799999999999997</v>
      </c>
      <c r="AC2034">
        <v>11.302</v>
      </c>
      <c r="AD2034">
        <v>3.2225000000000001</v>
      </c>
      <c r="AE2034">
        <v>1.1979999952018301</v>
      </c>
      <c r="AF2034">
        <v>1.6547100543975799</v>
      </c>
      <c r="AG2034">
        <v>46.206000447273297</v>
      </c>
      <c r="AH2034">
        <v>-31.029643220000001</v>
      </c>
      <c r="AJ2034" s="5">
        <f t="shared" si="63"/>
        <v>38.569282664720589</v>
      </c>
    </row>
    <row r="2035" spans="1:36" x14ac:dyDescent="0.25">
      <c r="A2035" t="s">
        <v>1661</v>
      </c>
      <c r="B2035" t="s">
        <v>1662</v>
      </c>
      <c r="C2035" t="s">
        <v>1697</v>
      </c>
      <c r="D2035" t="str">
        <f t="shared" si="62"/>
        <v>Couepia habrantha</v>
      </c>
      <c r="E2035" t="s">
        <v>1701</v>
      </c>
      <c r="F2035" t="s">
        <v>89</v>
      </c>
      <c r="G2035">
        <v>91</v>
      </c>
      <c r="H2035">
        <v>214</v>
      </c>
      <c r="I2035">
        <v>3</v>
      </c>
      <c r="J2035">
        <v>4</v>
      </c>
      <c r="K2035" t="s">
        <v>38</v>
      </c>
      <c r="L2035" t="s">
        <v>1701</v>
      </c>
      <c r="M2035">
        <v>120</v>
      </c>
      <c r="N2035">
        <v>44.563400000000001</v>
      </c>
      <c r="O2035">
        <v>28</v>
      </c>
      <c r="P2035">
        <v>5</v>
      </c>
      <c r="Q2035">
        <v>5</v>
      </c>
      <c r="R2035">
        <v>22</v>
      </c>
      <c r="S2035">
        <v>341.46667480468801</v>
      </c>
      <c r="T2035" s="4">
        <v>32.4999987284342</v>
      </c>
      <c r="U2035">
        <v>1.7333333492279099</v>
      </c>
      <c r="V2035">
        <v>0.54000000158945705</v>
      </c>
      <c r="X2035">
        <v>146.6</v>
      </c>
      <c r="Y2035" s="4">
        <v>0.77710000000000001</v>
      </c>
      <c r="AA2035">
        <v>10</v>
      </c>
      <c r="AE2035">
        <v>1.27</v>
      </c>
      <c r="AF2035">
        <v>1.774</v>
      </c>
      <c r="AG2035">
        <v>49.01</v>
      </c>
      <c r="AH2035">
        <v>-31.733703770000002</v>
      </c>
      <c r="AJ2035" s="5">
        <f t="shared" si="63"/>
        <v>38.590551181102363</v>
      </c>
    </row>
    <row r="2036" spans="1:36" x14ac:dyDescent="0.25">
      <c r="A2036" t="s">
        <v>372</v>
      </c>
      <c r="B2036" t="s">
        <v>479</v>
      </c>
      <c r="C2036" t="s">
        <v>480</v>
      </c>
      <c r="D2036" t="str">
        <f t="shared" si="62"/>
        <v>Lacmellea aculeata</v>
      </c>
      <c r="E2036" t="s">
        <v>488</v>
      </c>
      <c r="F2036" t="s">
        <v>89</v>
      </c>
      <c r="G2036">
        <v>68</v>
      </c>
      <c r="H2036">
        <v>167</v>
      </c>
      <c r="I2036">
        <v>3</v>
      </c>
      <c r="J2036">
        <v>5</v>
      </c>
      <c r="K2036" t="s">
        <v>38</v>
      </c>
      <c r="L2036" t="s">
        <v>488</v>
      </c>
      <c r="M2036">
        <v>33</v>
      </c>
      <c r="N2036">
        <v>16.899999999999999</v>
      </c>
      <c r="O2036">
        <v>9</v>
      </c>
      <c r="P2036">
        <v>2</v>
      </c>
      <c r="Q2036">
        <v>2</v>
      </c>
      <c r="R2036">
        <v>8</v>
      </c>
      <c r="S2036">
        <v>293.66666666666703</v>
      </c>
      <c r="T2036" s="4">
        <v>61.399998982747398</v>
      </c>
      <c r="U2036">
        <v>1.2699999809265099</v>
      </c>
      <c r="V2036">
        <v>0.53000000119209301</v>
      </c>
      <c r="X2036">
        <v>126.9</v>
      </c>
      <c r="Y2036" s="4">
        <v>0.505</v>
      </c>
      <c r="AA2036">
        <v>5</v>
      </c>
      <c r="AE2036">
        <v>1.34</v>
      </c>
      <c r="AF2036">
        <v>-2.5089999999999999</v>
      </c>
      <c r="AG2036">
        <v>51.73</v>
      </c>
      <c r="AH2036">
        <v>-34.069700390000001</v>
      </c>
      <c r="AJ2036" s="5">
        <f t="shared" si="63"/>
        <v>38.604477611940297</v>
      </c>
    </row>
    <row r="2037" spans="1:36" x14ac:dyDescent="0.25">
      <c r="A2037" t="s">
        <v>2042</v>
      </c>
      <c r="B2037" t="s">
        <v>2067</v>
      </c>
      <c r="C2037" t="s">
        <v>2068</v>
      </c>
      <c r="D2037" t="str">
        <f t="shared" si="62"/>
        <v>Rheedia madruno</v>
      </c>
      <c r="E2037" t="s">
        <v>2069</v>
      </c>
      <c r="F2037" t="s">
        <v>37</v>
      </c>
      <c r="G2037">
        <v>53</v>
      </c>
      <c r="H2037">
        <v>4</v>
      </c>
      <c r="I2037">
        <v>3</v>
      </c>
      <c r="J2037">
        <v>4</v>
      </c>
      <c r="K2037" t="s">
        <v>38</v>
      </c>
      <c r="L2037" t="s">
        <v>2069</v>
      </c>
      <c r="M2037">
        <v>161</v>
      </c>
      <c r="N2037">
        <v>23.6</v>
      </c>
      <c r="O2037">
        <v>21</v>
      </c>
      <c r="P2037">
        <v>3</v>
      </c>
      <c r="Q2037">
        <v>3</v>
      </c>
      <c r="R2037">
        <v>21</v>
      </c>
      <c r="S2037">
        <v>388.86665852864598</v>
      </c>
      <c r="T2037" s="4">
        <v>58.099999745686901</v>
      </c>
      <c r="U2037">
        <v>4.0199999014536498</v>
      </c>
      <c r="V2037">
        <v>3.1363333861033098</v>
      </c>
      <c r="X2037">
        <v>615.79999999999995</v>
      </c>
      <c r="Y2037" s="4">
        <v>0.64</v>
      </c>
      <c r="Z2037">
        <v>0.55000000000000004</v>
      </c>
      <c r="AA2037">
        <v>7</v>
      </c>
      <c r="AB2037">
        <v>0.76518255472183205</v>
      </c>
      <c r="AC2037">
        <v>14.375</v>
      </c>
      <c r="AD2037">
        <v>1.2740937800000001</v>
      </c>
      <c r="AE2037">
        <v>1.3439999893307699</v>
      </c>
      <c r="AF2037">
        <v>2.4691700935363801</v>
      </c>
      <c r="AG2037">
        <v>52.566999197006197</v>
      </c>
      <c r="AH2037">
        <v>-30.60020806</v>
      </c>
      <c r="AJ2037" s="5">
        <f t="shared" si="63"/>
        <v>39.112350903500648</v>
      </c>
    </row>
    <row r="2038" spans="1:36" x14ac:dyDescent="0.25">
      <c r="A2038" t="s">
        <v>372</v>
      </c>
      <c r="B2038" t="s">
        <v>373</v>
      </c>
      <c r="C2038" t="s">
        <v>374</v>
      </c>
      <c r="D2038" t="str">
        <f t="shared" si="62"/>
        <v>Ambelania acida</v>
      </c>
      <c r="E2038" t="s">
        <v>393</v>
      </c>
      <c r="F2038" t="s">
        <v>89</v>
      </c>
      <c r="G2038">
        <v>94</v>
      </c>
      <c r="H2038">
        <v>144</v>
      </c>
      <c r="I2038">
        <v>3</v>
      </c>
      <c r="J2038">
        <v>5</v>
      </c>
      <c r="K2038" t="s">
        <v>38</v>
      </c>
      <c r="L2038" t="s">
        <v>393</v>
      </c>
      <c r="M2038">
        <v>24</v>
      </c>
      <c r="N2038">
        <v>12.3</v>
      </c>
      <c r="O2038">
        <v>11</v>
      </c>
      <c r="P2038">
        <v>2</v>
      </c>
      <c r="Q2038">
        <v>2</v>
      </c>
      <c r="R2038">
        <v>11</v>
      </c>
      <c r="S2038">
        <v>324.23333740234398</v>
      </c>
      <c r="T2038" s="4">
        <v>67.366666158040402</v>
      </c>
      <c r="U2038">
        <v>2.3800000349680599</v>
      </c>
      <c r="V2038">
        <v>0.72633334000905403</v>
      </c>
      <c r="X2038">
        <v>163.5</v>
      </c>
      <c r="Y2038" s="4">
        <v>0.41899999999999998</v>
      </c>
      <c r="AA2038">
        <v>2</v>
      </c>
      <c r="AE2038">
        <v>1.28</v>
      </c>
      <c r="AF2038">
        <v>2.5790000000000002</v>
      </c>
      <c r="AG2038">
        <v>50.22</v>
      </c>
      <c r="AH2038">
        <v>-33.45146183</v>
      </c>
      <c r="AJ2038" s="5">
        <f t="shared" si="63"/>
        <v>39.234375</v>
      </c>
    </row>
    <row r="2039" spans="1:36" x14ac:dyDescent="0.25">
      <c r="A2039" t="s">
        <v>1661</v>
      </c>
      <c r="B2039" t="s">
        <v>1662</v>
      </c>
      <c r="C2039" t="s">
        <v>1663</v>
      </c>
      <c r="D2039" t="str">
        <f t="shared" si="62"/>
        <v>Couepia bracteosa</v>
      </c>
      <c r="E2039" t="s">
        <v>1673</v>
      </c>
      <c r="F2039" t="s">
        <v>89</v>
      </c>
      <c r="G2039">
        <v>35</v>
      </c>
      <c r="H2039">
        <v>224</v>
      </c>
      <c r="I2039">
        <v>3</v>
      </c>
      <c r="J2039">
        <v>4</v>
      </c>
      <c r="K2039" t="s">
        <v>38</v>
      </c>
      <c r="L2039" t="s">
        <v>1673</v>
      </c>
      <c r="M2039">
        <v>117</v>
      </c>
      <c r="N2039">
        <v>17.5</v>
      </c>
      <c r="O2039">
        <v>20</v>
      </c>
      <c r="P2039">
        <v>3</v>
      </c>
      <c r="Q2039">
        <v>4</v>
      </c>
      <c r="R2039">
        <v>20</v>
      </c>
      <c r="S2039">
        <v>308.66666666666703</v>
      </c>
      <c r="T2039" s="4">
        <v>39.533332824707003</v>
      </c>
      <c r="U2039">
        <v>3.9266666571299198</v>
      </c>
      <c r="V2039">
        <v>2.7963333924611402</v>
      </c>
      <c r="X2039">
        <v>568.79999999999995</v>
      </c>
      <c r="Y2039" s="4">
        <v>0.8377</v>
      </c>
      <c r="AA2039">
        <v>6</v>
      </c>
      <c r="AE2039">
        <v>1.26</v>
      </c>
      <c r="AF2039">
        <v>2.4550000000000001</v>
      </c>
      <c r="AG2039">
        <v>49.53</v>
      </c>
      <c r="AH2039">
        <v>-31.714147619999999</v>
      </c>
      <c r="AJ2039" s="5">
        <f t="shared" si="63"/>
        <v>39.30952380952381</v>
      </c>
    </row>
    <row r="2040" spans="1:36" x14ac:dyDescent="0.25">
      <c r="A2040" t="s">
        <v>4889</v>
      </c>
      <c r="B2040" t="s">
        <v>4958</v>
      </c>
      <c r="C2040" t="s">
        <v>3684</v>
      </c>
      <c r="D2040" t="str">
        <f t="shared" si="62"/>
        <v>Manilkara huberi</v>
      </c>
      <c r="E2040" t="s">
        <v>4980</v>
      </c>
      <c r="F2040" t="s">
        <v>42</v>
      </c>
      <c r="G2040">
        <v>76</v>
      </c>
      <c r="H2040">
        <v>376</v>
      </c>
      <c r="I2040">
        <v>3</v>
      </c>
      <c r="J2040">
        <v>5</v>
      </c>
      <c r="K2040" t="s">
        <v>38</v>
      </c>
      <c r="L2040" t="s">
        <v>4980</v>
      </c>
      <c r="M2040">
        <v>538</v>
      </c>
      <c r="N2040">
        <v>79.5</v>
      </c>
      <c r="O2040">
        <v>35</v>
      </c>
      <c r="P2040">
        <v>5</v>
      </c>
      <c r="Q2040">
        <v>4</v>
      </c>
      <c r="R2040">
        <v>30</v>
      </c>
      <c r="S2040">
        <v>311</v>
      </c>
      <c r="T2040" s="4">
        <v>59.866666158040402</v>
      </c>
      <c r="U2040">
        <v>2.1000000635782898</v>
      </c>
      <c r="V2040">
        <v>1.9136666854222599</v>
      </c>
      <c r="X2040">
        <v>272.5</v>
      </c>
      <c r="Y2040" s="4">
        <v>0.81089999999999995</v>
      </c>
      <c r="Z2040">
        <v>0.40920000000000001</v>
      </c>
      <c r="AE2040">
        <v>1.3249999843537801</v>
      </c>
      <c r="AF2040">
        <v>0.95508998632430997</v>
      </c>
      <c r="AG2040">
        <v>52.328002452850299</v>
      </c>
      <c r="AH2040">
        <v>-32.004277170000002</v>
      </c>
      <c r="AJ2040" s="5">
        <f t="shared" si="63"/>
        <v>39.492832506236859</v>
      </c>
    </row>
    <row r="2041" spans="1:36" x14ac:dyDescent="0.25">
      <c r="A2041" t="s">
        <v>33</v>
      </c>
      <c r="B2041" t="s">
        <v>80</v>
      </c>
      <c r="C2041" t="s">
        <v>93</v>
      </c>
      <c r="D2041" t="str">
        <f t="shared" si="62"/>
        <v>Thyrsodium puberulum</v>
      </c>
      <c r="E2041" t="s">
        <v>106</v>
      </c>
      <c r="F2041" t="s">
        <v>40</v>
      </c>
      <c r="G2041">
        <v>40</v>
      </c>
      <c r="H2041">
        <v>80</v>
      </c>
      <c r="I2041">
        <v>3</v>
      </c>
      <c r="J2041">
        <v>5</v>
      </c>
      <c r="K2041" t="s">
        <v>38</v>
      </c>
      <c r="L2041" t="s">
        <v>106</v>
      </c>
      <c r="M2041">
        <v>8</v>
      </c>
      <c r="N2041">
        <v>17.8</v>
      </c>
      <c r="O2041">
        <v>16</v>
      </c>
      <c r="P2041">
        <v>3</v>
      </c>
      <c r="Q2041">
        <v>3</v>
      </c>
      <c r="R2041">
        <v>16</v>
      </c>
      <c r="S2041">
        <v>248.999994913737</v>
      </c>
      <c r="T2041" s="4">
        <v>51.5</v>
      </c>
      <c r="U2041">
        <v>2.0300000508626299</v>
      </c>
      <c r="V2041">
        <v>1.5046666463216101</v>
      </c>
      <c r="X2041">
        <v>353.9</v>
      </c>
      <c r="Y2041" s="4">
        <v>0.42070000000000002</v>
      </c>
      <c r="Z2041">
        <v>0.59</v>
      </c>
      <c r="AB2041">
        <v>0.48199999999999998</v>
      </c>
      <c r="AC2041">
        <v>16.774000000000001</v>
      </c>
      <c r="AD2041">
        <v>2.2090000000000001</v>
      </c>
      <c r="AE2041">
        <v>1.27900000661612</v>
      </c>
      <c r="AF2041">
        <v>0.962530016899109</v>
      </c>
      <c r="AG2041">
        <v>50.6240010261536</v>
      </c>
      <c r="AH2041">
        <v>-34.159829799999997</v>
      </c>
      <c r="AJ2041" s="5">
        <f t="shared" si="63"/>
        <v>39.580923193339686</v>
      </c>
    </row>
    <row r="2042" spans="1:36" x14ac:dyDescent="0.25">
      <c r="A2042" t="s">
        <v>3631</v>
      </c>
      <c r="B2042" t="s">
        <v>3670</v>
      </c>
      <c r="C2042" t="s">
        <v>3671</v>
      </c>
      <c r="D2042" t="str">
        <f t="shared" si="62"/>
        <v>Mouriri crassifolia</v>
      </c>
      <c r="E2042" t="s">
        <v>3675</v>
      </c>
      <c r="F2042" t="s">
        <v>89</v>
      </c>
      <c r="G2042">
        <v>28</v>
      </c>
      <c r="H2042">
        <v>219</v>
      </c>
      <c r="I2042">
        <v>3</v>
      </c>
      <c r="J2042">
        <v>5</v>
      </c>
      <c r="K2042" t="s">
        <v>38</v>
      </c>
      <c r="L2042" t="s">
        <v>3675</v>
      </c>
      <c r="M2042">
        <v>338</v>
      </c>
      <c r="N2042">
        <v>34.700000000000003</v>
      </c>
      <c r="O2042">
        <v>26</v>
      </c>
      <c r="P2042">
        <v>5</v>
      </c>
      <c r="Q2042">
        <v>5</v>
      </c>
      <c r="R2042">
        <v>22</v>
      </c>
      <c r="S2042">
        <v>377.80000813802098</v>
      </c>
      <c r="T2042" s="4">
        <v>69.366668701171903</v>
      </c>
      <c r="U2042">
        <v>3.8466665744781499</v>
      </c>
      <c r="V2042">
        <v>0.92566667000452696</v>
      </c>
      <c r="X2042">
        <v>121.7</v>
      </c>
      <c r="Y2042" s="4">
        <v>0.73699999999999999</v>
      </c>
      <c r="AA2042">
        <v>2</v>
      </c>
      <c r="AE2042">
        <v>1.2</v>
      </c>
      <c r="AF2042">
        <v>-0.82299999999999995</v>
      </c>
      <c r="AG2042">
        <v>47.5</v>
      </c>
      <c r="AH2042">
        <v>-31.108658519999999</v>
      </c>
      <c r="AJ2042" s="5">
        <f t="shared" si="63"/>
        <v>39.583333333333336</v>
      </c>
    </row>
    <row r="2043" spans="1:36" x14ac:dyDescent="0.25">
      <c r="A2043" t="s">
        <v>372</v>
      </c>
      <c r="B2043" t="s">
        <v>373</v>
      </c>
      <c r="C2043" t="s">
        <v>374</v>
      </c>
      <c r="D2043" t="str">
        <f t="shared" si="62"/>
        <v>Ambelania acida</v>
      </c>
      <c r="E2043" t="s">
        <v>391</v>
      </c>
      <c r="F2043" t="s">
        <v>116</v>
      </c>
      <c r="G2043">
        <v>153</v>
      </c>
      <c r="H2043">
        <v>6</v>
      </c>
      <c r="I2043">
        <v>3</v>
      </c>
      <c r="J2043">
        <v>5</v>
      </c>
      <c r="K2043" t="s">
        <v>38</v>
      </c>
      <c r="L2043" t="s">
        <v>391</v>
      </c>
      <c r="M2043">
        <v>24</v>
      </c>
      <c r="N2043">
        <v>10</v>
      </c>
      <c r="O2043">
        <v>10</v>
      </c>
      <c r="P2043">
        <v>2</v>
      </c>
      <c r="Q2043">
        <v>2</v>
      </c>
      <c r="R2043">
        <v>8</v>
      </c>
      <c r="S2043">
        <v>312.90000406900998</v>
      </c>
      <c r="T2043" s="4">
        <v>55.100001017252602</v>
      </c>
      <c r="U2043">
        <v>2.7566666603088401</v>
      </c>
      <c r="V2043">
        <v>1.0963333646456399</v>
      </c>
      <c r="X2043">
        <v>312.60000000000002</v>
      </c>
      <c r="Y2043" s="4">
        <v>0.47239999999999999</v>
      </c>
      <c r="Z2043">
        <v>0.89870000000000005</v>
      </c>
      <c r="AB2043">
        <v>0.41699999999999998</v>
      </c>
      <c r="AC2043">
        <v>15.317</v>
      </c>
      <c r="AD2043">
        <v>2.629</v>
      </c>
      <c r="AE2043">
        <v>1.22699998319149</v>
      </c>
      <c r="AF2043">
        <v>2.6189100742340101</v>
      </c>
      <c r="AG2043">
        <v>48.855000734329202</v>
      </c>
      <c r="AH2043">
        <v>-33.638567020000004</v>
      </c>
      <c r="AJ2043" s="5">
        <f t="shared" si="63"/>
        <v>39.816627060788413</v>
      </c>
    </row>
    <row r="2044" spans="1:36" x14ac:dyDescent="0.25">
      <c r="A2044" t="s">
        <v>2651</v>
      </c>
      <c r="B2044" t="s">
        <v>2688</v>
      </c>
      <c r="C2044" t="s">
        <v>63</v>
      </c>
      <c r="D2044" t="str">
        <f t="shared" si="62"/>
        <v>Poraqueiba guianensis</v>
      </c>
      <c r="E2044" t="s">
        <v>2723</v>
      </c>
      <c r="F2044" t="s">
        <v>116</v>
      </c>
      <c r="G2044">
        <v>107</v>
      </c>
      <c r="H2044">
        <v>66</v>
      </c>
      <c r="I2044">
        <v>3</v>
      </c>
      <c r="J2044">
        <v>5</v>
      </c>
      <c r="K2044" t="s">
        <v>38</v>
      </c>
      <c r="L2044" t="s">
        <v>2723</v>
      </c>
      <c r="M2044">
        <v>239</v>
      </c>
      <c r="N2044">
        <v>21.1</v>
      </c>
      <c r="O2044">
        <v>24</v>
      </c>
      <c r="P2044">
        <v>5</v>
      </c>
      <c r="Q2044">
        <v>3</v>
      </c>
      <c r="R2044">
        <v>24</v>
      </c>
      <c r="S2044">
        <v>261.03334045410202</v>
      </c>
      <c r="T2044" s="4">
        <v>58.599999745686901</v>
      </c>
      <c r="U2044">
        <v>1.5833333333333299</v>
      </c>
      <c r="V2044">
        <v>0.86033332347869895</v>
      </c>
      <c r="X2044">
        <v>176.9</v>
      </c>
      <c r="Y2044" s="4">
        <v>0.66020000000000001</v>
      </c>
      <c r="Z2044">
        <v>0.77790000000000004</v>
      </c>
      <c r="AA2044">
        <v>1</v>
      </c>
      <c r="AB2044">
        <v>0.62</v>
      </c>
      <c r="AC2044">
        <v>9.42</v>
      </c>
      <c r="AD2044">
        <v>1.629</v>
      </c>
      <c r="AE2044">
        <v>1.22600002214313</v>
      </c>
      <c r="AF2044">
        <v>2.3927800655364999</v>
      </c>
      <c r="AG2044">
        <v>48.916000127792401</v>
      </c>
      <c r="AH2044">
        <v>-31.880487370000001</v>
      </c>
      <c r="AJ2044" s="5">
        <f t="shared" si="63"/>
        <v>39.898857458651563</v>
      </c>
    </row>
    <row r="2045" spans="1:36" x14ac:dyDescent="0.25">
      <c r="A2045" t="s">
        <v>4889</v>
      </c>
      <c r="B2045" t="s">
        <v>4984</v>
      </c>
      <c r="C2045" t="s">
        <v>5038</v>
      </c>
      <c r="D2045" t="str">
        <f t="shared" si="62"/>
        <v>Micropholis obscura</v>
      </c>
      <c r="E2045" t="s">
        <v>5041</v>
      </c>
      <c r="F2045" t="s">
        <v>89</v>
      </c>
      <c r="G2045">
        <v>32</v>
      </c>
      <c r="H2045">
        <v>163</v>
      </c>
      <c r="I2045">
        <v>3</v>
      </c>
      <c r="J2045">
        <v>5</v>
      </c>
      <c r="K2045" t="s">
        <v>38</v>
      </c>
      <c r="L2045" t="s">
        <v>5041</v>
      </c>
      <c r="M2045">
        <v>545</v>
      </c>
      <c r="N2045">
        <v>60.478900000000003</v>
      </c>
      <c r="O2045">
        <v>40</v>
      </c>
      <c r="P2045">
        <v>5</v>
      </c>
      <c r="Q2045">
        <v>5</v>
      </c>
      <c r="R2045">
        <v>25</v>
      </c>
      <c r="S2045">
        <v>285.29998779296898</v>
      </c>
      <c r="T2045" s="4">
        <v>52.300000508626297</v>
      </c>
      <c r="U2045">
        <v>1.7600000301996901</v>
      </c>
      <c r="V2045">
        <v>0.384666661421458</v>
      </c>
      <c r="X2045">
        <v>71.400000000000006</v>
      </c>
      <c r="Y2045" s="4">
        <v>0.68730000000000002</v>
      </c>
      <c r="AA2045">
        <v>11</v>
      </c>
      <c r="AE2045">
        <v>1.27</v>
      </c>
      <c r="AF2045">
        <v>-1.389</v>
      </c>
      <c r="AG2045">
        <v>50.81</v>
      </c>
      <c r="AH2045">
        <v>-30.29110442</v>
      </c>
      <c r="AJ2045" s="5">
        <f t="shared" si="63"/>
        <v>40.00787401574803</v>
      </c>
    </row>
    <row r="2046" spans="1:36" x14ac:dyDescent="0.25">
      <c r="A2046" t="s">
        <v>1661</v>
      </c>
      <c r="B2046" t="s">
        <v>1747</v>
      </c>
      <c r="C2046" t="s">
        <v>1896</v>
      </c>
      <c r="D2046" t="str">
        <f t="shared" si="62"/>
        <v>Licania laxiflora</v>
      </c>
      <c r="E2046" t="s">
        <v>1910</v>
      </c>
      <c r="F2046" t="s">
        <v>89</v>
      </c>
      <c r="G2046">
        <v>53</v>
      </c>
      <c r="H2046">
        <v>224</v>
      </c>
      <c r="I2046">
        <v>3</v>
      </c>
      <c r="J2046">
        <v>5</v>
      </c>
      <c r="K2046" t="s">
        <v>38</v>
      </c>
      <c r="L2046" t="s">
        <v>1910</v>
      </c>
      <c r="M2046">
        <v>142</v>
      </c>
      <c r="N2046">
        <v>34.700000000000003</v>
      </c>
      <c r="O2046">
        <v>24</v>
      </c>
      <c r="P2046">
        <v>5</v>
      </c>
      <c r="Q2046">
        <v>5</v>
      </c>
      <c r="R2046">
        <v>24</v>
      </c>
      <c r="S2046">
        <v>344</v>
      </c>
      <c r="T2046" s="4">
        <v>33.599999745686901</v>
      </c>
      <c r="U2046">
        <v>2.4199999968210899</v>
      </c>
      <c r="V2046">
        <v>0.17166666686534901</v>
      </c>
      <c r="X2046">
        <v>41.5</v>
      </c>
      <c r="Y2046" s="4">
        <v>0.80100000000000005</v>
      </c>
      <c r="AE2046">
        <v>1.19</v>
      </c>
      <c r="AF2046">
        <v>1.863</v>
      </c>
      <c r="AG2046">
        <v>47.77</v>
      </c>
      <c r="AH2046">
        <v>-30.51472373</v>
      </c>
      <c r="AJ2046" s="5">
        <f t="shared" si="63"/>
        <v>40.142857142857146</v>
      </c>
    </row>
    <row r="2047" spans="1:36" x14ac:dyDescent="0.25">
      <c r="A2047" t="s">
        <v>1661</v>
      </c>
      <c r="B2047" t="s">
        <v>1662</v>
      </c>
      <c r="C2047" t="s">
        <v>1663</v>
      </c>
      <c r="D2047" t="str">
        <f t="shared" si="62"/>
        <v>Couepia bracteosa</v>
      </c>
      <c r="E2047" t="s">
        <v>1675</v>
      </c>
      <c r="F2047" t="s">
        <v>89</v>
      </c>
      <c r="G2047">
        <v>89</v>
      </c>
      <c r="H2047">
        <v>155</v>
      </c>
      <c r="I2047">
        <v>3</v>
      </c>
      <c r="J2047">
        <v>4</v>
      </c>
      <c r="K2047" t="s">
        <v>38</v>
      </c>
      <c r="L2047" t="s">
        <v>1675</v>
      </c>
      <c r="M2047">
        <v>117</v>
      </c>
      <c r="N2047">
        <v>39.5</v>
      </c>
      <c r="O2047">
        <v>28</v>
      </c>
      <c r="P2047">
        <v>3</v>
      </c>
      <c r="Q2047">
        <v>4</v>
      </c>
      <c r="R2047">
        <v>20</v>
      </c>
      <c r="S2047">
        <v>382.56667073567701</v>
      </c>
      <c r="T2047" s="4">
        <v>56.233333587646499</v>
      </c>
      <c r="U2047">
        <v>1.5199999809265099</v>
      </c>
      <c r="V2047">
        <v>0.93933331966400102</v>
      </c>
      <c r="X2047">
        <v>141.5</v>
      </c>
      <c r="AE2047">
        <v>1.24</v>
      </c>
      <c r="AF2047">
        <v>1.825</v>
      </c>
      <c r="AG2047">
        <v>49.85</v>
      </c>
      <c r="AH2047">
        <v>-32.38762311</v>
      </c>
      <c r="AJ2047" s="5">
        <f t="shared" si="63"/>
        <v>40.201612903225808</v>
      </c>
    </row>
    <row r="2048" spans="1:36" x14ac:dyDescent="0.25">
      <c r="A2048" t="s">
        <v>822</v>
      </c>
      <c r="B2048" t="s">
        <v>1144</v>
      </c>
      <c r="C2048" t="s">
        <v>1161</v>
      </c>
      <c r="D2048" t="str">
        <f t="shared" si="62"/>
        <v>Tetragastris panamensis</v>
      </c>
      <c r="E2048" t="s">
        <v>1165</v>
      </c>
      <c r="F2048" t="s">
        <v>74</v>
      </c>
      <c r="G2048">
        <v>34</v>
      </c>
      <c r="H2048">
        <v>69</v>
      </c>
      <c r="I2048">
        <v>3</v>
      </c>
      <c r="J2048">
        <v>5</v>
      </c>
      <c r="K2048" t="s">
        <v>38</v>
      </c>
      <c r="L2048" t="s">
        <v>1165</v>
      </c>
      <c r="M2048">
        <v>82</v>
      </c>
      <c r="N2048">
        <v>46.5</v>
      </c>
      <c r="P2048">
        <v>3</v>
      </c>
      <c r="Q2048">
        <v>3</v>
      </c>
      <c r="R2048">
        <v>25</v>
      </c>
      <c r="S2048">
        <v>253.29999796549501</v>
      </c>
      <c r="T2048" s="4">
        <v>35.799999237060497</v>
      </c>
      <c r="U2048">
        <v>1.7333333492279099</v>
      </c>
      <c r="V2048">
        <v>0.13633333643277501</v>
      </c>
      <c r="X2048">
        <v>36.6</v>
      </c>
      <c r="AA2048">
        <v>9</v>
      </c>
      <c r="AE2048">
        <v>1.1570000089704999</v>
      </c>
      <c r="AF2048">
        <v>0.89573997259140004</v>
      </c>
      <c r="AG2048">
        <v>46.893998980522198</v>
      </c>
      <c r="AH2048">
        <v>-32.04664227</v>
      </c>
      <c r="AJ2048" s="5">
        <f t="shared" si="63"/>
        <v>40.530681604962595</v>
      </c>
    </row>
    <row r="2049" spans="1:36" x14ac:dyDescent="0.25">
      <c r="A2049" t="s">
        <v>1606</v>
      </c>
      <c r="B2049" t="s">
        <v>1633</v>
      </c>
      <c r="C2049" t="s">
        <v>6357</v>
      </c>
      <c r="D2049" t="str">
        <f t="shared" si="62"/>
        <v>Maytenus sp, B2</v>
      </c>
      <c r="E2049" t="s">
        <v>1657</v>
      </c>
      <c r="F2049" t="s">
        <v>89</v>
      </c>
      <c r="G2049">
        <v>10</v>
      </c>
      <c r="H2049">
        <v>180</v>
      </c>
      <c r="I2049">
        <v>3</v>
      </c>
      <c r="J2049">
        <v>4</v>
      </c>
      <c r="K2049" t="s">
        <v>38</v>
      </c>
      <c r="L2049" t="s">
        <v>1657</v>
      </c>
      <c r="M2049">
        <v>116</v>
      </c>
      <c r="N2049">
        <v>38.833799999999997</v>
      </c>
      <c r="O2049">
        <v>23</v>
      </c>
      <c r="P2049">
        <v>5</v>
      </c>
      <c r="Q2049">
        <v>5</v>
      </c>
      <c r="R2049">
        <v>23</v>
      </c>
      <c r="S2049">
        <v>436.66666666666703</v>
      </c>
      <c r="T2049" s="4">
        <v>75.300000508626297</v>
      </c>
      <c r="U2049">
        <v>3.6533333460489898</v>
      </c>
      <c r="V2049">
        <v>0.83733332157134999</v>
      </c>
      <c r="X2049">
        <v>100.8</v>
      </c>
      <c r="Y2049" s="4">
        <v>0.76049999999999995</v>
      </c>
      <c r="AA2049">
        <v>10</v>
      </c>
      <c r="AE2049">
        <v>1.28</v>
      </c>
      <c r="AF2049">
        <v>0.313</v>
      </c>
      <c r="AG2049">
        <v>51.89</v>
      </c>
      <c r="AH2049">
        <v>-30.877356410000001</v>
      </c>
      <c r="AJ2049" s="5">
        <f t="shared" si="63"/>
        <v>40.5390625</v>
      </c>
    </row>
    <row r="2050" spans="1:36" x14ac:dyDescent="0.25">
      <c r="A2050" t="s">
        <v>2271</v>
      </c>
      <c r="B2050" t="s">
        <v>2272</v>
      </c>
      <c r="C2050" t="s">
        <v>2279</v>
      </c>
      <c r="D2050" t="str">
        <f t="shared" ref="D2050:D2113" si="64">CONCATENATE(B2050," ",C2050)</f>
        <v>Diospyros carbonaria</v>
      </c>
      <c r="E2050" t="s">
        <v>2280</v>
      </c>
      <c r="F2050" t="s">
        <v>37</v>
      </c>
      <c r="G2050">
        <v>40</v>
      </c>
      <c r="H2050">
        <v>27</v>
      </c>
      <c r="I2050">
        <v>3</v>
      </c>
      <c r="J2050">
        <v>5</v>
      </c>
      <c r="K2050" t="s">
        <v>38</v>
      </c>
      <c r="L2050" t="s">
        <v>2280</v>
      </c>
      <c r="M2050">
        <v>187</v>
      </c>
      <c r="N2050">
        <v>34.4</v>
      </c>
      <c r="O2050">
        <v>28</v>
      </c>
      <c r="P2050">
        <v>4</v>
      </c>
      <c r="Q2050">
        <v>4</v>
      </c>
      <c r="R2050">
        <v>28</v>
      </c>
      <c r="S2050">
        <v>402</v>
      </c>
      <c r="T2050" s="4">
        <v>78.399998982747405</v>
      </c>
      <c r="U2050">
        <v>1.4500000079472899</v>
      </c>
      <c r="V2050">
        <v>0.72733332713444998</v>
      </c>
      <c r="X2050">
        <v>107.9</v>
      </c>
      <c r="Y2050" s="4">
        <v>0.63</v>
      </c>
      <c r="Z2050">
        <v>0.56000000000000005</v>
      </c>
      <c r="AA2050">
        <v>5</v>
      </c>
      <c r="AB2050">
        <v>0.56428265571594205</v>
      </c>
      <c r="AC2050">
        <v>11.996</v>
      </c>
      <c r="AD2050">
        <v>0.59577044999999995</v>
      </c>
      <c r="AE2050">
        <v>1.22899999842048</v>
      </c>
      <c r="AF2050">
        <v>1.663370013237</v>
      </c>
      <c r="AG2050">
        <v>50.023001432418802</v>
      </c>
      <c r="AH2050">
        <v>-32.01461947</v>
      </c>
      <c r="AJ2050" s="5">
        <f t="shared" ref="AJ2050:AJ2065" si="65">AG2050/AE2050</f>
        <v>40.702198125881807</v>
      </c>
    </row>
    <row r="2051" spans="1:36" x14ac:dyDescent="0.25">
      <c r="A2051" t="s">
        <v>822</v>
      </c>
      <c r="B2051" t="s">
        <v>849</v>
      </c>
      <c r="C2051" t="s">
        <v>872</v>
      </c>
      <c r="D2051" t="str">
        <f t="shared" si="64"/>
        <v>Protium decandrum</v>
      </c>
      <c r="E2051" t="s">
        <v>893</v>
      </c>
      <c r="F2051" t="s">
        <v>40</v>
      </c>
      <c r="G2051">
        <v>76</v>
      </c>
      <c r="H2051">
        <v>79</v>
      </c>
      <c r="I2051">
        <v>3</v>
      </c>
      <c r="J2051">
        <v>5</v>
      </c>
      <c r="K2051" t="s">
        <v>38</v>
      </c>
      <c r="L2051" t="s">
        <v>893</v>
      </c>
      <c r="M2051">
        <v>69</v>
      </c>
      <c r="N2051">
        <v>24.5</v>
      </c>
      <c r="O2051">
        <v>21</v>
      </c>
      <c r="P2051">
        <v>5</v>
      </c>
      <c r="Q2051">
        <v>4</v>
      </c>
      <c r="R2051">
        <v>20</v>
      </c>
      <c r="S2051">
        <v>300.76666259765602</v>
      </c>
      <c r="T2051" s="4">
        <v>45.733333587646499</v>
      </c>
      <c r="U2051">
        <v>2.8366667429606101</v>
      </c>
      <c r="V2051">
        <v>0.23266666630903901</v>
      </c>
      <c r="X2051">
        <v>55.4</v>
      </c>
      <c r="Y2051" s="4">
        <v>0.58899999999999997</v>
      </c>
      <c r="Z2051">
        <v>0.31590000000000001</v>
      </c>
      <c r="AB2051">
        <v>0.46400000000000002</v>
      </c>
      <c r="AC2051">
        <v>7.64</v>
      </c>
      <c r="AD2051">
        <v>1.1395</v>
      </c>
      <c r="AE2051">
        <v>1.1140000075101899</v>
      </c>
      <c r="AF2051">
        <v>2.2094600200653098</v>
      </c>
      <c r="AG2051">
        <v>45.517000555992098</v>
      </c>
      <c r="AH2051">
        <v>-32.050021059999999</v>
      </c>
      <c r="AJ2051" s="5">
        <f t="shared" si="65"/>
        <v>40.859066650927062</v>
      </c>
    </row>
    <row r="2052" spans="1:36" x14ac:dyDescent="0.25">
      <c r="A2052" t="s">
        <v>2651</v>
      </c>
      <c r="B2052" t="s">
        <v>2688</v>
      </c>
      <c r="C2052" t="s">
        <v>63</v>
      </c>
      <c r="D2052" t="str">
        <f t="shared" si="64"/>
        <v>Poraqueiba guianensis</v>
      </c>
      <c r="E2052" t="s">
        <v>2709</v>
      </c>
      <c r="F2052" t="s">
        <v>74</v>
      </c>
      <c r="G2052">
        <v>16</v>
      </c>
      <c r="H2052">
        <v>6</v>
      </c>
      <c r="I2052">
        <v>3</v>
      </c>
      <c r="J2052">
        <v>5</v>
      </c>
      <c r="K2052" t="s">
        <v>38</v>
      </c>
      <c r="L2052" t="s">
        <v>2709</v>
      </c>
      <c r="M2052">
        <v>239</v>
      </c>
      <c r="N2052">
        <v>22</v>
      </c>
      <c r="O2052">
        <v>22</v>
      </c>
      <c r="P2052">
        <v>4</v>
      </c>
      <c r="Q2052">
        <v>4</v>
      </c>
      <c r="R2052">
        <v>22</v>
      </c>
      <c r="S2052">
        <v>279.23333231608098</v>
      </c>
      <c r="T2052" s="4">
        <v>48.466665903727197</v>
      </c>
      <c r="U2052">
        <v>1.6933333079020201</v>
      </c>
      <c r="V2052">
        <v>0.69099999467531803</v>
      </c>
      <c r="X2052">
        <v>162.69999999999999</v>
      </c>
      <c r="AE2052">
        <v>1.2699999846518</v>
      </c>
      <c r="AF2052">
        <v>7.0749998092651395E-2</v>
      </c>
      <c r="AG2052">
        <v>52.034997940063498</v>
      </c>
      <c r="AH2052">
        <v>-30.628069109999998</v>
      </c>
      <c r="AJ2052" s="5">
        <f t="shared" si="65"/>
        <v>40.972439818044649</v>
      </c>
    </row>
    <row r="2053" spans="1:36" x14ac:dyDescent="0.25">
      <c r="A2053" t="s">
        <v>3631</v>
      </c>
      <c r="B2053" t="s">
        <v>3670</v>
      </c>
      <c r="C2053" t="s">
        <v>3671</v>
      </c>
      <c r="D2053" t="str">
        <f t="shared" si="64"/>
        <v>Mouriri crassifolia</v>
      </c>
      <c r="E2053" t="s">
        <v>3672</v>
      </c>
      <c r="F2053" t="s">
        <v>40</v>
      </c>
      <c r="G2053">
        <v>0</v>
      </c>
      <c r="H2053">
        <v>34</v>
      </c>
      <c r="I2053">
        <v>3</v>
      </c>
      <c r="J2053">
        <v>5</v>
      </c>
      <c r="K2053" t="s">
        <v>38</v>
      </c>
      <c r="L2053" t="s">
        <v>3672</v>
      </c>
      <c r="M2053">
        <v>338</v>
      </c>
      <c r="N2053">
        <v>18.600000000000001</v>
      </c>
      <c r="O2053">
        <v>24</v>
      </c>
      <c r="P2053">
        <v>3</v>
      </c>
      <c r="Q2053">
        <v>3</v>
      </c>
      <c r="R2053">
        <v>18</v>
      </c>
      <c r="S2053">
        <v>353.33333333333297</v>
      </c>
      <c r="T2053" s="4">
        <v>55.933333079020201</v>
      </c>
      <c r="U2053">
        <v>4.1566666762034101</v>
      </c>
      <c r="V2053">
        <v>0.94566665093103996</v>
      </c>
      <c r="X2053">
        <v>174.7</v>
      </c>
      <c r="Y2053" s="4">
        <v>0.77400000000000002</v>
      </c>
      <c r="Z2053">
        <v>0.49159999999999998</v>
      </c>
      <c r="AE2053">
        <v>1.14200003445148</v>
      </c>
      <c r="AF2053">
        <v>5.8830000460147899E-2</v>
      </c>
      <c r="AG2053">
        <v>46.847000718116803</v>
      </c>
      <c r="AH2053">
        <v>-30.9708991</v>
      </c>
      <c r="AJ2053" s="5">
        <f t="shared" si="65"/>
        <v>41.021890809852849</v>
      </c>
    </row>
    <row r="2054" spans="1:36" x14ac:dyDescent="0.25">
      <c r="A2054" t="s">
        <v>4675</v>
      </c>
      <c r="B2054" t="s">
        <v>4676</v>
      </c>
      <c r="C2054" t="s">
        <v>4682</v>
      </c>
      <c r="D2054" t="str">
        <f t="shared" si="64"/>
        <v>Lacunaria jenmanii</v>
      </c>
      <c r="E2054" t="s">
        <v>4684</v>
      </c>
      <c r="F2054" t="s">
        <v>89</v>
      </c>
      <c r="G2054">
        <v>50</v>
      </c>
      <c r="H2054">
        <v>129</v>
      </c>
      <c r="I2054">
        <v>3</v>
      </c>
      <c r="J2054">
        <v>5</v>
      </c>
      <c r="K2054" t="s">
        <v>38</v>
      </c>
      <c r="L2054" t="s">
        <v>4684</v>
      </c>
      <c r="M2054">
        <v>486</v>
      </c>
      <c r="N2054">
        <v>10</v>
      </c>
      <c r="O2054">
        <v>8</v>
      </c>
      <c r="P2054">
        <v>2</v>
      </c>
      <c r="Q2054">
        <v>2</v>
      </c>
      <c r="R2054">
        <v>8</v>
      </c>
      <c r="S2054">
        <v>240.89999898274701</v>
      </c>
      <c r="T2054" s="4">
        <v>63.966664632161503</v>
      </c>
      <c r="U2054">
        <v>2.6233332951863599</v>
      </c>
      <c r="V2054">
        <v>1.7429999510447201</v>
      </c>
      <c r="X2054">
        <v>320.3</v>
      </c>
      <c r="Y2054" s="4">
        <v>0.78769999999999996</v>
      </c>
      <c r="AA2054">
        <v>3</v>
      </c>
      <c r="AE2054">
        <v>1.19</v>
      </c>
      <c r="AF2054">
        <v>2.0270000000000001</v>
      </c>
      <c r="AG2054">
        <v>48.83</v>
      </c>
      <c r="AH2054">
        <v>-32.47708986</v>
      </c>
      <c r="AJ2054" s="5">
        <f t="shared" si="65"/>
        <v>41.033613445378151</v>
      </c>
    </row>
    <row r="2055" spans="1:36" x14ac:dyDescent="0.25">
      <c r="A2055" t="s">
        <v>2365</v>
      </c>
      <c r="B2055" t="s">
        <v>2369</v>
      </c>
      <c r="C2055" t="s">
        <v>2370</v>
      </c>
      <c r="D2055" t="str">
        <f t="shared" si="64"/>
        <v>Chaetocarpus schomburgkianus</v>
      </c>
      <c r="E2055" t="s">
        <v>2373</v>
      </c>
      <c r="F2055" t="s">
        <v>89</v>
      </c>
      <c r="G2055">
        <v>17</v>
      </c>
      <c r="H2055">
        <v>155</v>
      </c>
      <c r="I2055">
        <v>3</v>
      </c>
      <c r="J2055">
        <v>5</v>
      </c>
      <c r="K2055" t="s">
        <v>38</v>
      </c>
      <c r="L2055" t="s">
        <v>2373</v>
      </c>
      <c r="M2055">
        <v>205</v>
      </c>
      <c r="N2055">
        <v>35</v>
      </c>
      <c r="O2055">
        <v>22</v>
      </c>
      <c r="P2055">
        <v>5</v>
      </c>
      <c r="Q2055">
        <v>4</v>
      </c>
      <c r="R2055">
        <v>14</v>
      </c>
      <c r="S2055">
        <v>417.13334147135402</v>
      </c>
      <c r="T2055" s="4">
        <v>62.033334096272803</v>
      </c>
      <c r="U2055">
        <v>2.9133332570393899</v>
      </c>
      <c r="V2055">
        <v>1.2543333371480301</v>
      </c>
      <c r="X2055">
        <v>215.5</v>
      </c>
      <c r="Y2055" s="4">
        <v>0.79149999999999998</v>
      </c>
      <c r="AA2055">
        <v>5</v>
      </c>
      <c r="AE2055">
        <v>1.05</v>
      </c>
      <c r="AF2055">
        <v>-2.573</v>
      </c>
      <c r="AG2055">
        <v>43.86</v>
      </c>
      <c r="AH2055">
        <v>-33.093071350000002</v>
      </c>
      <c r="AJ2055" s="5">
        <f t="shared" si="65"/>
        <v>41.771428571428572</v>
      </c>
    </row>
    <row r="2056" spans="1:36" x14ac:dyDescent="0.25">
      <c r="A2056" t="s">
        <v>2630</v>
      </c>
      <c r="B2056" t="s">
        <v>2634</v>
      </c>
      <c r="C2056" t="s">
        <v>63</v>
      </c>
      <c r="D2056" t="str">
        <f t="shared" si="64"/>
        <v>Sacoglottis guianensis</v>
      </c>
      <c r="E2056" t="s">
        <v>2640</v>
      </c>
      <c r="F2056" t="s">
        <v>89</v>
      </c>
      <c r="G2056">
        <v>35</v>
      </c>
      <c r="H2056">
        <v>142</v>
      </c>
      <c r="I2056">
        <v>3</v>
      </c>
      <c r="J2056">
        <v>5</v>
      </c>
      <c r="K2056" t="s">
        <v>38</v>
      </c>
      <c r="L2056" t="s">
        <v>2640</v>
      </c>
      <c r="M2056">
        <v>232</v>
      </c>
      <c r="N2056">
        <v>12.1</v>
      </c>
      <c r="O2056">
        <v>17</v>
      </c>
      <c r="P2056">
        <v>3</v>
      </c>
      <c r="Q2056">
        <v>4</v>
      </c>
      <c r="R2056">
        <v>14</v>
      </c>
      <c r="S2056">
        <v>319.33333333333297</v>
      </c>
      <c r="T2056" s="4">
        <v>55.1666666666667</v>
      </c>
      <c r="U2056">
        <v>2.1066666841506998</v>
      </c>
      <c r="V2056">
        <v>0.54733333985010801</v>
      </c>
      <c r="X2056">
        <v>93.9</v>
      </c>
      <c r="Y2056" s="4">
        <v>0.84960000000000002</v>
      </c>
      <c r="AA2056">
        <v>1</v>
      </c>
      <c r="AE2056">
        <v>1.1499999999999999</v>
      </c>
      <c r="AF2056">
        <v>-2.9369999999999998</v>
      </c>
      <c r="AG2056">
        <v>48.21</v>
      </c>
      <c r="AH2056">
        <v>-32.40226818</v>
      </c>
      <c r="AJ2056" s="5">
        <f t="shared" si="65"/>
        <v>41.921739130434787</v>
      </c>
    </row>
    <row r="2057" spans="1:36" x14ac:dyDescent="0.25">
      <c r="A2057" t="s">
        <v>372</v>
      </c>
      <c r="B2057" t="s">
        <v>479</v>
      </c>
      <c r="C2057" t="s">
        <v>480</v>
      </c>
      <c r="D2057" t="str">
        <f t="shared" si="64"/>
        <v>Lacmellea aculeata</v>
      </c>
      <c r="E2057" t="s">
        <v>487</v>
      </c>
      <c r="F2057" t="s">
        <v>89</v>
      </c>
      <c r="G2057">
        <v>9</v>
      </c>
      <c r="H2057">
        <v>135</v>
      </c>
      <c r="I2057">
        <v>3</v>
      </c>
      <c r="J2057">
        <v>5</v>
      </c>
      <c r="K2057" t="s">
        <v>38</v>
      </c>
      <c r="L2057" t="s">
        <v>487</v>
      </c>
      <c r="M2057">
        <v>33</v>
      </c>
      <c r="N2057">
        <v>17.2</v>
      </c>
      <c r="O2057">
        <v>18</v>
      </c>
      <c r="P2057">
        <v>3</v>
      </c>
      <c r="Q2057">
        <v>4</v>
      </c>
      <c r="R2057">
        <v>15</v>
      </c>
      <c r="S2057">
        <v>409.33333333333297</v>
      </c>
      <c r="T2057" s="4">
        <v>65.966667175292997</v>
      </c>
      <c r="U2057">
        <v>1.6833333571751901</v>
      </c>
      <c r="V2057">
        <v>0.39866666992505401</v>
      </c>
      <c r="X2057">
        <v>77.3</v>
      </c>
      <c r="Y2057" s="4">
        <v>0.61</v>
      </c>
      <c r="AA2057">
        <v>7</v>
      </c>
      <c r="AE2057">
        <v>1.22</v>
      </c>
      <c r="AF2057">
        <v>-0.96</v>
      </c>
      <c r="AG2057">
        <v>52.4</v>
      </c>
      <c r="AH2057">
        <v>-33.222121459999997</v>
      </c>
      <c r="AJ2057" s="5">
        <f t="shared" si="65"/>
        <v>42.950819672131146</v>
      </c>
    </row>
    <row r="2058" spans="1:36" x14ac:dyDescent="0.25">
      <c r="A2058" t="s">
        <v>2783</v>
      </c>
      <c r="B2058" t="s">
        <v>122</v>
      </c>
      <c r="C2058" t="s">
        <v>6388</v>
      </c>
      <c r="D2058" t="str">
        <f t="shared" si="64"/>
        <v>IND sp, B20</v>
      </c>
      <c r="E2058" t="s">
        <v>2929</v>
      </c>
      <c r="F2058" t="s">
        <v>89</v>
      </c>
      <c r="G2058">
        <v>84</v>
      </c>
      <c r="H2058">
        <v>166</v>
      </c>
      <c r="I2058">
        <v>3</v>
      </c>
      <c r="J2058">
        <v>4</v>
      </c>
      <c r="K2058" t="s">
        <v>38</v>
      </c>
      <c r="L2058" t="s">
        <v>2929</v>
      </c>
      <c r="M2058">
        <v>255</v>
      </c>
      <c r="N2058">
        <v>10.199999999999999</v>
      </c>
      <c r="O2058">
        <v>10</v>
      </c>
      <c r="P2058">
        <v>2</v>
      </c>
      <c r="Q2058">
        <v>2</v>
      </c>
      <c r="R2058">
        <v>10</v>
      </c>
      <c r="S2058">
        <v>265.43332926432299</v>
      </c>
      <c r="T2058" s="4">
        <v>33.933333079020201</v>
      </c>
      <c r="U2058">
        <v>1.7966666618983</v>
      </c>
      <c r="V2058">
        <v>0.85000002384185802</v>
      </c>
      <c r="X2058">
        <v>180</v>
      </c>
      <c r="Y2058" s="4">
        <v>0.69450000000000001</v>
      </c>
      <c r="AA2058">
        <v>3</v>
      </c>
      <c r="AE2058">
        <v>1.0900000000000001</v>
      </c>
      <c r="AF2058">
        <v>-1.054</v>
      </c>
      <c r="AG2058">
        <v>47</v>
      </c>
      <c r="AH2058">
        <v>-32.124653799999997</v>
      </c>
      <c r="AJ2058" s="5">
        <f t="shared" si="65"/>
        <v>43.11926605504587</v>
      </c>
    </row>
    <row r="2059" spans="1:36" x14ac:dyDescent="0.25">
      <c r="A2059" t="s">
        <v>4889</v>
      </c>
      <c r="B2059" t="s">
        <v>5330</v>
      </c>
      <c r="C2059" t="s">
        <v>5331</v>
      </c>
      <c r="D2059" t="str">
        <f t="shared" si="64"/>
        <v>Pradosia cochlearia</v>
      </c>
      <c r="E2059" t="s">
        <v>5334</v>
      </c>
      <c r="F2059" t="s">
        <v>89</v>
      </c>
      <c r="G2059">
        <v>29</v>
      </c>
      <c r="H2059">
        <v>204</v>
      </c>
      <c r="I2059">
        <v>3</v>
      </c>
      <c r="J2059">
        <v>5</v>
      </c>
      <c r="K2059" t="s">
        <v>38</v>
      </c>
      <c r="L2059" t="s">
        <v>5334</v>
      </c>
      <c r="M2059">
        <v>589</v>
      </c>
      <c r="N2059">
        <v>21.6</v>
      </c>
      <c r="O2059">
        <v>23</v>
      </c>
      <c r="P2059">
        <v>5</v>
      </c>
      <c r="Q2059">
        <v>5</v>
      </c>
      <c r="R2059">
        <v>23</v>
      </c>
      <c r="S2059">
        <v>327.76666259765602</v>
      </c>
      <c r="T2059" s="4">
        <v>40.8333346048991</v>
      </c>
      <c r="U2059">
        <v>1.9399999380111701</v>
      </c>
      <c r="V2059">
        <v>0.28666667143503799</v>
      </c>
      <c r="X2059">
        <v>50.2</v>
      </c>
      <c r="Y2059" s="4">
        <v>0.68140000000000001</v>
      </c>
      <c r="AA2059">
        <v>8</v>
      </c>
      <c r="AE2059">
        <v>1.1299999999999999</v>
      </c>
      <c r="AF2059">
        <v>-2.8570000000000002</v>
      </c>
      <c r="AG2059">
        <v>48.82</v>
      </c>
      <c r="AH2059">
        <v>-30.238329950000001</v>
      </c>
      <c r="AJ2059" s="5">
        <f t="shared" si="65"/>
        <v>43.203539823008853</v>
      </c>
    </row>
    <row r="2060" spans="1:36" x14ac:dyDescent="0.25">
      <c r="A2060" t="s">
        <v>372</v>
      </c>
      <c r="B2060" t="s">
        <v>373</v>
      </c>
      <c r="C2060" t="s">
        <v>374</v>
      </c>
      <c r="D2060" t="str">
        <f t="shared" si="64"/>
        <v>Ambelania acida</v>
      </c>
      <c r="E2060" t="s">
        <v>389</v>
      </c>
      <c r="F2060" t="s">
        <v>116</v>
      </c>
      <c r="G2060">
        <v>134</v>
      </c>
      <c r="H2060">
        <v>41</v>
      </c>
      <c r="I2060">
        <v>3</v>
      </c>
      <c r="J2060">
        <v>5</v>
      </c>
      <c r="K2060" t="s">
        <v>38</v>
      </c>
      <c r="L2060" t="s">
        <v>389</v>
      </c>
      <c r="M2060">
        <v>24</v>
      </c>
      <c r="N2060">
        <v>14.1</v>
      </c>
      <c r="O2060">
        <v>13</v>
      </c>
      <c r="P2060">
        <v>2</v>
      </c>
      <c r="Q2060">
        <v>2</v>
      </c>
      <c r="R2060">
        <v>13</v>
      </c>
      <c r="S2060">
        <v>356.86665852864598</v>
      </c>
      <c r="T2060" s="4">
        <v>63.300000508626297</v>
      </c>
      <c r="U2060">
        <v>3.2400000095367401</v>
      </c>
      <c r="V2060">
        <v>0.92633332808812496</v>
      </c>
      <c r="X2060">
        <v>215.7</v>
      </c>
      <c r="Y2060" s="4">
        <v>0.47210000000000002</v>
      </c>
      <c r="Z2060">
        <v>1.075</v>
      </c>
      <c r="AB2060">
        <v>0.50700000000000001</v>
      </c>
      <c r="AC2060">
        <v>14.9755</v>
      </c>
      <c r="AD2060">
        <v>1.756</v>
      </c>
      <c r="AE2060">
        <v>1.1479999870061901</v>
      </c>
      <c r="AF2060">
        <v>3.8476099967956499</v>
      </c>
      <c r="AG2060">
        <v>49.761998653411901</v>
      </c>
      <c r="AH2060">
        <v>-30.497444949999998</v>
      </c>
      <c r="AJ2060" s="5">
        <f t="shared" si="65"/>
        <v>43.346689213110224</v>
      </c>
    </row>
    <row r="2061" spans="1:36" x14ac:dyDescent="0.25">
      <c r="A2061" t="s">
        <v>1187</v>
      </c>
      <c r="B2061" t="s">
        <v>1280</v>
      </c>
      <c r="C2061" t="s">
        <v>1363</v>
      </c>
      <c r="D2061" t="str">
        <f t="shared" si="64"/>
        <v>Eperua grandiflora</v>
      </c>
      <c r="E2061" t="s">
        <v>1376</v>
      </c>
      <c r="F2061" t="s">
        <v>89</v>
      </c>
      <c r="G2061">
        <v>46</v>
      </c>
      <c r="H2061">
        <v>185</v>
      </c>
      <c r="I2061">
        <v>3</v>
      </c>
      <c r="J2061">
        <v>5</v>
      </c>
      <c r="K2061" t="s">
        <v>38</v>
      </c>
      <c r="L2061" t="s">
        <v>1376</v>
      </c>
      <c r="M2061">
        <v>90</v>
      </c>
      <c r="N2061">
        <v>12.7</v>
      </c>
      <c r="O2061">
        <v>12</v>
      </c>
      <c r="P2061">
        <v>2</v>
      </c>
      <c r="Q2061">
        <v>2</v>
      </c>
      <c r="R2061">
        <v>10</v>
      </c>
      <c r="S2061">
        <v>249.333338419596</v>
      </c>
      <c r="T2061" s="4">
        <v>35</v>
      </c>
      <c r="U2061">
        <v>2.7333333492279102</v>
      </c>
      <c r="V2061">
        <v>0.47866666316986101</v>
      </c>
      <c r="X2061">
        <v>141.30000000000001</v>
      </c>
      <c r="AE2061">
        <v>1.1399999999999999</v>
      </c>
      <c r="AF2061">
        <v>-0.223</v>
      </c>
      <c r="AG2061">
        <v>49.43</v>
      </c>
      <c r="AH2061">
        <v>-29.717749820000002</v>
      </c>
      <c r="AJ2061" s="5">
        <f t="shared" si="65"/>
        <v>43.359649122807021</v>
      </c>
    </row>
    <row r="2062" spans="1:36" x14ac:dyDescent="0.25">
      <c r="A2062" t="s">
        <v>1661</v>
      </c>
      <c r="B2062" t="s">
        <v>1662</v>
      </c>
      <c r="C2062" t="s">
        <v>1663</v>
      </c>
      <c r="D2062" t="str">
        <f t="shared" si="64"/>
        <v>Couepia bracteosa</v>
      </c>
      <c r="E2062" t="s">
        <v>1674</v>
      </c>
      <c r="F2062" t="s">
        <v>89</v>
      </c>
      <c r="G2062">
        <v>64</v>
      </c>
      <c r="H2062">
        <v>213</v>
      </c>
      <c r="I2062">
        <v>3</v>
      </c>
      <c r="J2062">
        <v>4</v>
      </c>
      <c r="K2062" t="s">
        <v>38</v>
      </c>
      <c r="L2062" t="s">
        <v>1674</v>
      </c>
      <c r="M2062">
        <v>117</v>
      </c>
      <c r="N2062">
        <v>38.799999999999997</v>
      </c>
      <c r="O2062">
        <v>27</v>
      </c>
      <c r="P2062">
        <v>5</v>
      </c>
      <c r="Q2062">
        <v>4</v>
      </c>
      <c r="R2062">
        <v>25</v>
      </c>
      <c r="S2062">
        <v>379.66666666666703</v>
      </c>
      <c r="T2062" s="4">
        <v>54.533332824707003</v>
      </c>
      <c r="U2062">
        <v>3.96333328882853</v>
      </c>
      <c r="V2062">
        <v>1.27733333905538</v>
      </c>
      <c r="X2062">
        <v>194.2</v>
      </c>
      <c r="AE2062">
        <v>1.1499999999999999</v>
      </c>
      <c r="AF2062">
        <v>0.317</v>
      </c>
      <c r="AG2062">
        <v>50.72</v>
      </c>
      <c r="AH2062">
        <v>-31.548592330000002</v>
      </c>
      <c r="AJ2062" s="5">
        <f t="shared" si="65"/>
        <v>44.104347826086958</v>
      </c>
    </row>
    <row r="2063" spans="1:36" x14ac:dyDescent="0.25">
      <c r="A2063" t="s">
        <v>1187</v>
      </c>
      <c r="B2063" t="s">
        <v>1280</v>
      </c>
      <c r="C2063" t="s">
        <v>1363</v>
      </c>
      <c r="D2063" t="str">
        <f t="shared" si="64"/>
        <v>Eperua grandiflora</v>
      </c>
      <c r="E2063" t="s">
        <v>1389</v>
      </c>
      <c r="F2063" t="s">
        <v>89</v>
      </c>
      <c r="G2063">
        <v>4</v>
      </c>
      <c r="H2063">
        <v>186</v>
      </c>
      <c r="I2063">
        <v>3</v>
      </c>
      <c r="J2063">
        <v>5</v>
      </c>
      <c r="K2063" t="s">
        <v>38</v>
      </c>
      <c r="L2063" t="s">
        <v>1389</v>
      </c>
      <c r="M2063">
        <v>90</v>
      </c>
      <c r="N2063">
        <v>14.5</v>
      </c>
      <c r="O2063">
        <v>19</v>
      </c>
      <c r="P2063">
        <v>2</v>
      </c>
      <c r="Q2063">
        <v>1</v>
      </c>
      <c r="R2063">
        <v>10</v>
      </c>
      <c r="S2063">
        <v>289.03334554036502</v>
      </c>
      <c r="T2063" s="4">
        <v>33</v>
      </c>
      <c r="U2063">
        <v>2.5966666539510102</v>
      </c>
      <c r="V2063">
        <v>0.53266667326291395</v>
      </c>
      <c r="X2063">
        <v>138.69999999999999</v>
      </c>
      <c r="Y2063" s="4">
        <v>0.73360000000000003</v>
      </c>
      <c r="AA2063">
        <v>3</v>
      </c>
      <c r="AE2063">
        <v>1.05</v>
      </c>
      <c r="AF2063">
        <v>1.105</v>
      </c>
      <c r="AG2063">
        <v>46.79</v>
      </c>
      <c r="AH2063">
        <v>-30.759993789999999</v>
      </c>
      <c r="AJ2063" s="5">
        <f t="shared" si="65"/>
        <v>44.561904761904756</v>
      </c>
    </row>
    <row r="2064" spans="1:36" x14ac:dyDescent="0.25">
      <c r="A2064" t="s">
        <v>2042</v>
      </c>
      <c r="B2064" t="s">
        <v>2043</v>
      </c>
      <c r="C2064" t="s">
        <v>1363</v>
      </c>
      <c r="D2064" t="str">
        <f t="shared" si="64"/>
        <v>Clusia grandiflora</v>
      </c>
      <c r="E2064" t="s">
        <v>2044</v>
      </c>
      <c r="F2064" t="s">
        <v>42</v>
      </c>
      <c r="G2064">
        <v>2</v>
      </c>
      <c r="H2064">
        <v>389</v>
      </c>
      <c r="I2064">
        <v>3</v>
      </c>
      <c r="J2064">
        <v>5</v>
      </c>
      <c r="K2064" t="s">
        <v>38</v>
      </c>
      <c r="L2064" t="s">
        <v>2044</v>
      </c>
      <c r="M2064">
        <v>158</v>
      </c>
      <c r="N2064">
        <v>12.7</v>
      </c>
      <c r="P2064">
        <v>4</v>
      </c>
      <c r="Q2064">
        <v>4</v>
      </c>
      <c r="R2064">
        <v>30</v>
      </c>
      <c r="S2064">
        <v>519.29998779296898</v>
      </c>
      <c r="T2064" s="4">
        <v>73.999997456868499</v>
      </c>
      <c r="U2064">
        <v>4.0033334096272801</v>
      </c>
      <c r="V2064">
        <v>2.6223333676656102</v>
      </c>
      <c r="X2064">
        <v>331.6</v>
      </c>
      <c r="AB2064">
        <v>0.67300000000000004</v>
      </c>
      <c r="AE2064">
        <v>1.1509999632835399</v>
      </c>
      <c r="AF2064">
        <v>0.60838997364044201</v>
      </c>
      <c r="AG2064">
        <v>51.421999931335399</v>
      </c>
      <c r="AH2064">
        <v>-29.11194171</v>
      </c>
      <c r="AJ2064" s="5">
        <f t="shared" si="65"/>
        <v>44.675935335949255</v>
      </c>
    </row>
    <row r="2065" spans="1:36" x14ac:dyDescent="0.25">
      <c r="A2065" t="s">
        <v>2365</v>
      </c>
      <c r="B2065" t="s">
        <v>2369</v>
      </c>
      <c r="C2065" t="s">
        <v>6377</v>
      </c>
      <c r="D2065" t="str">
        <f t="shared" si="64"/>
        <v>Chaetocarpus sp, 1</v>
      </c>
      <c r="E2065" t="s">
        <v>2379</v>
      </c>
      <c r="F2065" t="s">
        <v>89</v>
      </c>
      <c r="G2065">
        <v>49</v>
      </c>
      <c r="H2065">
        <v>217</v>
      </c>
      <c r="I2065">
        <v>3</v>
      </c>
      <c r="J2065">
        <v>4</v>
      </c>
      <c r="K2065" t="s">
        <v>38</v>
      </c>
      <c r="L2065" t="s">
        <v>2379</v>
      </c>
      <c r="M2065">
        <v>206</v>
      </c>
      <c r="N2065">
        <v>59.523899999999998</v>
      </c>
      <c r="O2065">
        <v>31</v>
      </c>
      <c r="P2065">
        <v>5</v>
      </c>
      <c r="Q2065">
        <v>5</v>
      </c>
      <c r="R2065">
        <v>25</v>
      </c>
      <c r="S2065">
        <v>468.36667887369799</v>
      </c>
      <c r="T2065" s="4">
        <v>51.700000762939503</v>
      </c>
      <c r="U2065">
        <v>2.0033332904179901</v>
      </c>
      <c r="V2065">
        <v>0.326999992132187</v>
      </c>
      <c r="X2065">
        <v>50.9</v>
      </c>
      <c r="Y2065" s="4">
        <v>0.67730000000000001</v>
      </c>
      <c r="AA2065">
        <v>7</v>
      </c>
      <c r="AE2065">
        <v>0.92</v>
      </c>
      <c r="AF2065">
        <v>-3.101</v>
      </c>
      <c r="AG2065">
        <v>48.1</v>
      </c>
      <c r="AH2065">
        <v>-28.857512119999999</v>
      </c>
      <c r="AJ2065" s="5">
        <f t="shared" si="65"/>
        <v>52.282608695652172</v>
      </c>
    </row>
    <row r="2066" spans="1:36" x14ac:dyDescent="0.25">
      <c r="A2066" t="s">
        <v>33</v>
      </c>
      <c r="B2066" t="s">
        <v>34</v>
      </c>
      <c r="C2066" t="s">
        <v>35</v>
      </c>
      <c r="D2066" t="str">
        <f t="shared" si="64"/>
        <v>Anacardium spruceanum</v>
      </c>
      <c r="E2066" t="s">
        <v>36</v>
      </c>
      <c r="F2066" t="s">
        <v>37</v>
      </c>
      <c r="G2066">
        <v>66</v>
      </c>
      <c r="H2066">
        <v>80</v>
      </c>
      <c r="I2066">
        <v>3</v>
      </c>
      <c r="J2066">
        <v>5</v>
      </c>
      <c r="K2066" t="s">
        <v>38</v>
      </c>
      <c r="L2066" t="s">
        <v>36</v>
      </c>
      <c r="M2066">
        <v>1</v>
      </c>
      <c r="N2066">
        <v>26.8</v>
      </c>
      <c r="O2066">
        <v>29</v>
      </c>
      <c r="P2066">
        <v>4</v>
      </c>
      <c r="Q2066">
        <v>5</v>
      </c>
      <c r="R2066">
        <v>25</v>
      </c>
      <c r="S2066">
        <v>146.233332316081</v>
      </c>
      <c r="T2066" s="4">
        <v>23.733332951863598</v>
      </c>
      <c r="U2066">
        <v>0.38000000516573601</v>
      </c>
      <c r="V2066">
        <v>0.190666663149993</v>
      </c>
      <c r="X2066">
        <v>105.7</v>
      </c>
      <c r="Y2066" s="4">
        <v>0.42</v>
      </c>
      <c r="Z2066">
        <v>0.53</v>
      </c>
      <c r="AA2066">
        <v>5</v>
      </c>
      <c r="AB2066">
        <v>0.43299543857574502</v>
      </c>
      <c r="AC2066">
        <v>12.3818</v>
      </c>
      <c r="AD2066">
        <v>1.61838796</v>
      </c>
    </row>
    <row r="2067" spans="1:36" x14ac:dyDescent="0.25">
      <c r="A2067" t="s">
        <v>33</v>
      </c>
      <c r="B2067" t="s">
        <v>34</v>
      </c>
      <c r="C2067" t="s">
        <v>35</v>
      </c>
      <c r="D2067" t="str">
        <f t="shared" si="64"/>
        <v>Anacardium spruceanum</v>
      </c>
      <c r="E2067" t="s">
        <v>39</v>
      </c>
      <c r="F2067" t="s">
        <v>40</v>
      </c>
      <c r="G2067">
        <v>18</v>
      </c>
      <c r="H2067">
        <v>52</v>
      </c>
      <c r="I2067">
        <v>3</v>
      </c>
      <c r="J2067">
        <v>2</v>
      </c>
      <c r="K2067" t="s">
        <v>38</v>
      </c>
      <c r="L2067" t="s">
        <v>39</v>
      </c>
      <c r="M2067">
        <v>1</v>
      </c>
      <c r="N2067">
        <v>15</v>
      </c>
      <c r="O2067">
        <v>9</v>
      </c>
      <c r="P2067">
        <v>1</v>
      </c>
      <c r="Q2067">
        <v>2</v>
      </c>
      <c r="R2067">
        <v>9</v>
      </c>
      <c r="S2067">
        <v>165.333333333333</v>
      </c>
      <c r="T2067" s="4">
        <v>57.366666158040402</v>
      </c>
      <c r="U2067">
        <v>1.9566667477289801</v>
      </c>
      <c r="V2067">
        <v>1.30166667699814</v>
      </c>
      <c r="X2067">
        <v>601.5</v>
      </c>
      <c r="Y2067" s="4">
        <v>0.52429999999999999</v>
      </c>
      <c r="Z2067">
        <v>0.73050000000000004</v>
      </c>
      <c r="AB2067">
        <v>0.42799999999999999</v>
      </c>
      <c r="AC2067">
        <v>12.3385</v>
      </c>
      <c r="AD2067">
        <v>1.3594999999999999</v>
      </c>
    </row>
    <row r="2068" spans="1:36" x14ac:dyDescent="0.25">
      <c r="A2068" t="s">
        <v>33</v>
      </c>
      <c r="B2068" t="s">
        <v>34</v>
      </c>
      <c r="C2068" t="s">
        <v>35</v>
      </c>
      <c r="D2068" t="str">
        <f t="shared" si="64"/>
        <v>Anacardium spruceanum</v>
      </c>
      <c r="E2068" t="s">
        <v>43</v>
      </c>
      <c r="F2068" t="s">
        <v>42</v>
      </c>
      <c r="G2068">
        <v>66</v>
      </c>
      <c r="H2068">
        <v>393</v>
      </c>
      <c r="I2068">
        <v>3</v>
      </c>
      <c r="J2068">
        <v>5</v>
      </c>
      <c r="K2068" t="s">
        <v>38</v>
      </c>
      <c r="L2068" t="s">
        <v>43</v>
      </c>
      <c r="M2068">
        <v>1</v>
      </c>
      <c r="N2068">
        <v>14</v>
      </c>
      <c r="O2068">
        <v>16</v>
      </c>
      <c r="P2068">
        <v>1</v>
      </c>
      <c r="Q2068">
        <v>1</v>
      </c>
      <c r="R2068">
        <v>16</v>
      </c>
      <c r="S2068">
        <v>111.56666564941401</v>
      </c>
      <c r="T2068" s="4">
        <v>52.233332316080698</v>
      </c>
      <c r="U2068">
        <v>1.2000000079472899</v>
      </c>
      <c r="V2068">
        <v>0.245000004768372</v>
      </c>
      <c r="X2068">
        <v>113.4</v>
      </c>
      <c r="Y2068" s="4">
        <v>0.51219999999999999</v>
      </c>
      <c r="Z2068">
        <v>0.60880000000000001</v>
      </c>
      <c r="AA2068">
        <v>2</v>
      </c>
      <c r="AB2068">
        <v>0.61499999999999999</v>
      </c>
      <c r="AC2068">
        <v>15.236000000000001</v>
      </c>
      <c r="AD2068">
        <v>1.8725000000000001</v>
      </c>
    </row>
    <row r="2069" spans="1:36" x14ac:dyDescent="0.25">
      <c r="A2069" t="s">
        <v>33</v>
      </c>
      <c r="B2069" t="s">
        <v>34</v>
      </c>
      <c r="C2069" t="s">
        <v>35</v>
      </c>
      <c r="D2069" t="str">
        <f t="shared" si="64"/>
        <v>Anacardium spruceanum</v>
      </c>
      <c r="E2069" t="s">
        <v>44</v>
      </c>
      <c r="F2069" t="s">
        <v>45</v>
      </c>
      <c r="G2069">
        <v>29</v>
      </c>
      <c r="H2069">
        <v>2</v>
      </c>
      <c r="I2069">
        <v>3</v>
      </c>
      <c r="J2069">
        <v>2</v>
      </c>
      <c r="K2069" t="s">
        <v>38</v>
      </c>
      <c r="L2069" t="s">
        <v>46</v>
      </c>
      <c r="M2069">
        <v>1</v>
      </c>
      <c r="N2069">
        <v>15</v>
      </c>
      <c r="O2069">
        <v>14</v>
      </c>
      <c r="P2069">
        <v>2</v>
      </c>
      <c r="Q2069">
        <v>3</v>
      </c>
      <c r="R2069">
        <v>14</v>
      </c>
      <c r="S2069">
        <v>158.666666666667</v>
      </c>
      <c r="T2069" s="4">
        <v>44.566665649414098</v>
      </c>
      <c r="U2069">
        <v>1.9699999888738</v>
      </c>
      <c r="V2069">
        <v>0.87733334302902199</v>
      </c>
      <c r="X2069">
        <v>394.9</v>
      </c>
      <c r="Y2069" s="4">
        <v>0.46110000000000001</v>
      </c>
      <c r="AH2069">
        <v>-32.787099570000002</v>
      </c>
    </row>
    <row r="2070" spans="1:36" x14ac:dyDescent="0.25">
      <c r="A2070" t="s">
        <v>33</v>
      </c>
      <c r="B2070" t="s">
        <v>34</v>
      </c>
      <c r="C2070" t="s">
        <v>35</v>
      </c>
      <c r="D2070" t="str">
        <f t="shared" si="64"/>
        <v>Anacardium spruceanum</v>
      </c>
      <c r="E2070" t="s">
        <v>47</v>
      </c>
      <c r="F2070" t="s">
        <v>45</v>
      </c>
      <c r="G2070">
        <v>60</v>
      </c>
      <c r="H2070">
        <v>14</v>
      </c>
      <c r="I2070">
        <v>3</v>
      </c>
      <c r="J2070">
        <v>5</v>
      </c>
      <c r="K2070" t="s">
        <v>38</v>
      </c>
      <c r="L2070" t="s">
        <v>48</v>
      </c>
      <c r="M2070">
        <v>1</v>
      </c>
      <c r="N2070">
        <v>16.7</v>
      </c>
      <c r="O2070">
        <v>21</v>
      </c>
      <c r="P2070">
        <v>3</v>
      </c>
      <c r="Q2070">
        <v>3</v>
      </c>
      <c r="R2070">
        <v>20</v>
      </c>
      <c r="S2070">
        <v>150.86666870117199</v>
      </c>
      <c r="T2070" s="4">
        <v>40.833333969116197</v>
      </c>
      <c r="U2070">
        <v>1.54333331187566</v>
      </c>
      <c r="V2070">
        <v>0.99066668748855602</v>
      </c>
      <c r="X2070">
        <v>387.4</v>
      </c>
      <c r="Y2070" s="4">
        <v>0.42930000000000001</v>
      </c>
      <c r="AH2070">
        <v>-33.268755159999998</v>
      </c>
    </row>
    <row r="2071" spans="1:36" x14ac:dyDescent="0.25">
      <c r="A2071" t="s">
        <v>33</v>
      </c>
      <c r="B2071" t="s">
        <v>34</v>
      </c>
      <c r="C2071" t="s">
        <v>35</v>
      </c>
      <c r="D2071" t="str">
        <f t="shared" si="64"/>
        <v>Anacardium spruceanum</v>
      </c>
      <c r="E2071" t="s">
        <v>49</v>
      </c>
      <c r="F2071" t="s">
        <v>45</v>
      </c>
      <c r="G2071">
        <v>79</v>
      </c>
      <c r="H2071">
        <v>21</v>
      </c>
      <c r="I2071">
        <v>3</v>
      </c>
      <c r="J2071">
        <v>5</v>
      </c>
      <c r="K2071" t="s">
        <v>38</v>
      </c>
      <c r="L2071" t="s">
        <v>50</v>
      </c>
      <c r="M2071">
        <v>1</v>
      </c>
      <c r="N2071">
        <v>18.3</v>
      </c>
      <c r="O2071">
        <v>17</v>
      </c>
      <c r="P2071">
        <v>2</v>
      </c>
      <c r="Q2071">
        <v>3</v>
      </c>
      <c r="R2071">
        <v>17</v>
      </c>
      <c r="S2071">
        <v>130</v>
      </c>
      <c r="T2071" s="4">
        <v>40.066666920979799</v>
      </c>
      <c r="U2071">
        <v>1.8166666428248099</v>
      </c>
      <c r="V2071">
        <v>0.79333333174387599</v>
      </c>
      <c r="X2071">
        <v>458.5</v>
      </c>
      <c r="Y2071" s="4">
        <v>0.45269999999999999</v>
      </c>
      <c r="AH2071">
        <v>-33.23182602</v>
      </c>
    </row>
    <row r="2072" spans="1:36" x14ac:dyDescent="0.25">
      <c r="A2072" t="s">
        <v>33</v>
      </c>
      <c r="B2072" t="s">
        <v>51</v>
      </c>
      <c r="C2072" t="s">
        <v>52</v>
      </c>
      <c r="D2072" t="str">
        <f t="shared" si="64"/>
        <v>Astronium lecointei</v>
      </c>
      <c r="E2072" t="s">
        <v>53</v>
      </c>
      <c r="F2072" t="s">
        <v>54</v>
      </c>
      <c r="G2072">
        <v>107.4</v>
      </c>
      <c r="H2072">
        <v>32.700000000000003</v>
      </c>
      <c r="I2072">
        <v>0</v>
      </c>
      <c r="J2072">
        <v>5</v>
      </c>
      <c r="K2072" t="s">
        <v>38</v>
      </c>
      <c r="L2072" t="s">
        <v>53</v>
      </c>
      <c r="M2072">
        <v>826</v>
      </c>
      <c r="N2072">
        <v>37.101910828025503</v>
      </c>
      <c r="O2072">
        <v>30</v>
      </c>
      <c r="R2072">
        <v>0</v>
      </c>
      <c r="Y2072" s="4">
        <v>0.64792000000000005</v>
      </c>
      <c r="Z2072">
        <v>0.58479999999999999</v>
      </c>
      <c r="AA2072">
        <v>12.4</v>
      </c>
    </row>
    <row r="2073" spans="1:36" x14ac:dyDescent="0.25">
      <c r="A2073" t="s">
        <v>33</v>
      </c>
      <c r="B2073" t="s">
        <v>51</v>
      </c>
      <c r="C2073" t="s">
        <v>52</v>
      </c>
      <c r="D2073" t="str">
        <f t="shared" si="64"/>
        <v>Astronium lecointei</v>
      </c>
      <c r="E2073" t="s">
        <v>55</v>
      </c>
      <c r="F2073" t="s">
        <v>54</v>
      </c>
      <c r="G2073">
        <v>131.19999999999999</v>
      </c>
      <c r="H2073">
        <v>93.3</v>
      </c>
      <c r="I2073">
        <v>3</v>
      </c>
      <c r="J2073">
        <v>5</v>
      </c>
      <c r="K2073" t="s">
        <v>38</v>
      </c>
      <c r="L2073" t="s">
        <v>55</v>
      </c>
      <c r="M2073">
        <v>826</v>
      </c>
      <c r="N2073">
        <v>12.898089171974499</v>
      </c>
      <c r="O2073">
        <v>18</v>
      </c>
      <c r="P2073">
        <v>2</v>
      </c>
      <c r="Q2073">
        <v>1</v>
      </c>
      <c r="R2073">
        <v>15</v>
      </c>
      <c r="S2073">
        <v>140.666666666667</v>
      </c>
      <c r="T2073" s="4">
        <v>50.933334350585902</v>
      </c>
      <c r="U2073">
        <v>1.04333335161209</v>
      </c>
      <c r="V2073">
        <v>0.35133333504199998</v>
      </c>
      <c r="W2073">
        <v>47.889600118001297</v>
      </c>
      <c r="Y2073" s="4">
        <v>0.77388999999999997</v>
      </c>
      <c r="Z2073">
        <v>0.46279999999999999</v>
      </c>
      <c r="AA2073">
        <v>4.5</v>
      </c>
      <c r="AB2073">
        <v>0.440836544</v>
      </c>
      <c r="AC2073">
        <v>8.2377900000000004</v>
      </c>
      <c r="AD2073">
        <v>1.87879916</v>
      </c>
    </row>
    <row r="2074" spans="1:36" x14ac:dyDescent="0.25">
      <c r="A2074" t="s">
        <v>33</v>
      </c>
      <c r="B2074" t="s">
        <v>51</v>
      </c>
      <c r="C2074" t="s">
        <v>52</v>
      </c>
      <c r="D2074" t="str">
        <f t="shared" si="64"/>
        <v>Astronium lecointei</v>
      </c>
      <c r="E2074" t="s">
        <v>56</v>
      </c>
      <c r="F2074" t="s">
        <v>54</v>
      </c>
      <c r="G2074">
        <v>142.9</v>
      </c>
      <c r="H2074">
        <v>1.6</v>
      </c>
      <c r="I2074">
        <v>3</v>
      </c>
      <c r="J2074">
        <v>5</v>
      </c>
      <c r="K2074" t="s">
        <v>38</v>
      </c>
      <c r="L2074" t="s">
        <v>56</v>
      </c>
      <c r="M2074">
        <v>826</v>
      </c>
      <c r="N2074">
        <v>15.9235668789809</v>
      </c>
      <c r="O2074">
        <v>18</v>
      </c>
      <c r="P2074">
        <v>3</v>
      </c>
      <c r="Q2074">
        <v>4</v>
      </c>
      <c r="R2074">
        <v>15</v>
      </c>
      <c r="S2074">
        <v>176.333333333333</v>
      </c>
      <c r="T2074" s="4">
        <v>49.733333587646499</v>
      </c>
      <c r="U2074">
        <v>1.2866666714350401</v>
      </c>
      <c r="V2074">
        <v>0.51966666181882204</v>
      </c>
      <c r="W2074">
        <v>60.481267293294302</v>
      </c>
      <c r="AB2074">
        <v>0.53315994799999999</v>
      </c>
      <c r="AC2074">
        <v>9.2879299999999994</v>
      </c>
      <c r="AD2074">
        <v>2.0882892900000001</v>
      </c>
      <c r="AH2074">
        <v>-31.444237919999999</v>
      </c>
    </row>
    <row r="2075" spans="1:36" x14ac:dyDescent="0.25">
      <c r="A2075" t="s">
        <v>33</v>
      </c>
      <c r="B2075" t="s">
        <v>51</v>
      </c>
      <c r="C2075" t="s">
        <v>52</v>
      </c>
      <c r="D2075" t="str">
        <f t="shared" si="64"/>
        <v>Astronium lecointei</v>
      </c>
      <c r="E2075" t="s">
        <v>57</v>
      </c>
      <c r="F2075" t="s">
        <v>54</v>
      </c>
      <c r="G2075">
        <v>166.7</v>
      </c>
      <c r="H2075">
        <v>24</v>
      </c>
      <c r="I2075">
        <v>3</v>
      </c>
      <c r="J2075">
        <v>5</v>
      </c>
      <c r="K2075" t="s">
        <v>38</v>
      </c>
      <c r="L2075" t="s">
        <v>57</v>
      </c>
      <c r="M2075">
        <v>826</v>
      </c>
      <c r="N2075">
        <v>10.509554140127401</v>
      </c>
      <c r="O2075">
        <v>9</v>
      </c>
      <c r="P2075">
        <v>1</v>
      </c>
      <c r="Q2075">
        <v>1</v>
      </c>
      <c r="R2075">
        <v>9</v>
      </c>
      <c r="S2075">
        <v>146</v>
      </c>
      <c r="T2075" s="4">
        <v>44.366666158040402</v>
      </c>
      <c r="U2075">
        <v>1.1099999944368999</v>
      </c>
      <c r="V2075">
        <v>0.219666664799054</v>
      </c>
      <c r="W2075">
        <v>38.133700052897098</v>
      </c>
      <c r="AB2075">
        <v>0.63272133799999997</v>
      </c>
      <c r="AC2075">
        <v>11.379899999999999</v>
      </c>
      <c r="AD2075">
        <v>1.9538743700000001</v>
      </c>
    </row>
    <row r="2076" spans="1:36" x14ac:dyDescent="0.25">
      <c r="A2076" t="s">
        <v>33</v>
      </c>
      <c r="B2076" t="s">
        <v>51</v>
      </c>
      <c r="C2076" t="s">
        <v>58</v>
      </c>
      <c r="D2076" t="str">
        <f t="shared" si="64"/>
        <v>Astronium ulei</v>
      </c>
      <c r="E2076" t="s">
        <v>59</v>
      </c>
      <c r="F2076" t="s">
        <v>42</v>
      </c>
      <c r="G2076">
        <v>72</v>
      </c>
      <c r="H2076">
        <v>335</v>
      </c>
      <c r="I2076">
        <v>3</v>
      </c>
      <c r="J2076">
        <v>5</v>
      </c>
      <c r="K2076" t="s">
        <v>38</v>
      </c>
      <c r="L2076" t="s">
        <v>59</v>
      </c>
      <c r="M2076">
        <v>2</v>
      </c>
      <c r="N2076">
        <v>12.5</v>
      </c>
      <c r="O2076">
        <v>18</v>
      </c>
      <c r="P2076">
        <v>3</v>
      </c>
      <c r="Q2076">
        <v>2</v>
      </c>
      <c r="R2076">
        <v>15</v>
      </c>
      <c r="S2076">
        <v>153.666666666667</v>
      </c>
      <c r="T2076" s="4">
        <v>64.366666158040402</v>
      </c>
      <c r="U2076">
        <v>0.92666665712992302</v>
      </c>
      <c r="V2076">
        <v>0.268333330750465</v>
      </c>
      <c r="X2076">
        <v>94.4</v>
      </c>
      <c r="Y2076" s="4">
        <v>0.73770000000000002</v>
      </c>
      <c r="Z2076">
        <v>0.54200000000000004</v>
      </c>
      <c r="AA2076">
        <v>0.5</v>
      </c>
      <c r="AB2076">
        <v>0.51800000000000002</v>
      </c>
      <c r="AC2076">
        <v>11.890499999999999</v>
      </c>
      <c r="AD2076">
        <v>0.89400000000000002</v>
      </c>
    </row>
    <row r="2077" spans="1:36" x14ac:dyDescent="0.25">
      <c r="A2077" t="s">
        <v>33</v>
      </c>
      <c r="B2077" t="s">
        <v>60</v>
      </c>
      <c r="C2077" t="s">
        <v>61</v>
      </c>
      <c r="D2077" t="str">
        <f t="shared" si="64"/>
        <v>Tapirira bethanniana</v>
      </c>
      <c r="E2077" t="s">
        <v>62</v>
      </c>
      <c r="F2077" t="s">
        <v>40</v>
      </c>
      <c r="G2077">
        <v>24</v>
      </c>
      <c r="H2077">
        <v>72</v>
      </c>
      <c r="I2077">
        <v>3</v>
      </c>
      <c r="J2077">
        <v>5</v>
      </c>
      <c r="K2077" t="s">
        <v>38</v>
      </c>
      <c r="L2077" t="s">
        <v>62</v>
      </c>
      <c r="M2077">
        <v>4</v>
      </c>
      <c r="N2077">
        <v>15.8</v>
      </c>
      <c r="O2077">
        <v>17</v>
      </c>
      <c r="P2077">
        <v>2</v>
      </c>
      <c r="Q2077">
        <v>1</v>
      </c>
      <c r="R2077">
        <v>7</v>
      </c>
      <c r="S2077">
        <v>220.666666666667</v>
      </c>
      <c r="T2077" s="4">
        <v>61.466667175292997</v>
      </c>
      <c r="U2077">
        <v>1.2866666714350401</v>
      </c>
      <c r="V2077">
        <v>0.75100000699361202</v>
      </c>
      <c r="X2077">
        <v>227.3</v>
      </c>
      <c r="Y2077" s="4">
        <v>0.57379999999999998</v>
      </c>
      <c r="Z2077">
        <v>0.67779999999999996</v>
      </c>
    </row>
    <row r="2078" spans="1:36" x14ac:dyDescent="0.25">
      <c r="A2078" t="s">
        <v>33</v>
      </c>
      <c r="B2078" t="s">
        <v>60</v>
      </c>
      <c r="C2078" t="s">
        <v>63</v>
      </c>
      <c r="D2078" t="str">
        <f t="shared" si="64"/>
        <v>Tapirira guianensis</v>
      </c>
      <c r="E2078" t="s">
        <v>64</v>
      </c>
      <c r="F2078" t="s">
        <v>45</v>
      </c>
      <c r="G2078">
        <v>96</v>
      </c>
      <c r="H2078">
        <v>30</v>
      </c>
      <c r="I2078">
        <v>3</v>
      </c>
      <c r="J2078">
        <v>5</v>
      </c>
      <c r="K2078" t="s">
        <v>38</v>
      </c>
      <c r="L2078" t="s">
        <v>65</v>
      </c>
      <c r="M2078">
        <v>5</v>
      </c>
      <c r="N2078">
        <v>17.8</v>
      </c>
      <c r="O2078">
        <v>23</v>
      </c>
      <c r="P2078">
        <v>2</v>
      </c>
      <c r="Q2078">
        <v>3</v>
      </c>
      <c r="R2078">
        <v>10</v>
      </c>
      <c r="S2078">
        <v>169.233332316081</v>
      </c>
      <c r="T2078" s="4">
        <v>64.733332316080705</v>
      </c>
      <c r="U2078">
        <v>1.0599999825159701</v>
      </c>
      <c r="V2078">
        <v>1.3466666539510099</v>
      </c>
      <c r="X2078">
        <v>438.1</v>
      </c>
      <c r="Y2078" s="4">
        <v>0.59440000000000004</v>
      </c>
      <c r="AH2078">
        <v>-33.480241929999998</v>
      </c>
    </row>
    <row r="2079" spans="1:36" x14ac:dyDescent="0.25">
      <c r="A2079" t="s">
        <v>33</v>
      </c>
      <c r="B2079" t="s">
        <v>60</v>
      </c>
      <c r="C2079" t="s">
        <v>63</v>
      </c>
      <c r="D2079" t="str">
        <f t="shared" si="64"/>
        <v>Tapirira guianensis</v>
      </c>
      <c r="E2079" t="s">
        <v>66</v>
      </c>
      <c r="F2079" t="s">
        <v>45</v>
      </c>
      <c r="G2079">
        <v>1</v>
      </c>
      <c r="H2079">
        <v>49</v>
      </c>
      <c r="I2079">
        <v>3</v>
      </c>
      <c r="J2079">
        <v>5</v>
      </c>
      <c r="K2079" t="s">
        <v>38</v>
      </c>
      <c r="L2079" t="s">
        <v>67</v>
      </c>
      <c r="M2079">
        <v>5</v>
      </c>
      <c r="N2079">
        <v>31.7</v>
      </c>
      <c r="O2079">
        <v>25</v>
      </c>
      <c r="P2079">
        <v>5</v>
      </c>
      <c r="Q2079">
        <v>2</v>
      </c>
      <c r="R2079">
        <v>20</v>
      </c>
      <c r="S2079">
        <v>274.19999186197902</v>
      </c>
      <c r="T2079" s="4">
        <v>75.766667683919295</v>
      </c>
      <c r="U2079">
        <v>1.6966666777928701</v>
      </c>
      <c r="V2079">
        <v>0.33033333222071298</v>
      </c>
      <c r="X2079">
        <v>79.7</v>
      </c>
      <c r="Y2079" s="4">
        <v>0.57509999999999994</v>
      </c>
      <c r="AH2079">
        <v>-28.76509205</v>
      </c>
    </row>
    <row r="2080" spans="1:36" x14ac:dyDescent="0.25">
      <c r="A2080" t="s">
        <v>33</v>
      </c>
      <c r="B2080" t="s">
        <v>60</v>
      </c>
      <c r="C2080" t="s">
        <v>63</v>
      </c>
      <c r="D2080" t="str">
        <f t="shared" si="64"/>
        <v>Tapirira guianensis</v>
      </c>
      <c r="E2080" t="s">
        <v>68</v>
      </c>
      <c r="F2080" t="s">
        <v>45</v>
      </c>
      <c r="G2080">
        <v>31</v>
      </c>
      <c r="H2080">
        <v>93</v>
      </c>
      <c r="I2080">
        <v>3</v>
      </c>
      <c r="J2080">
        <v>5</v>
      </c>
      <c r="K2080" t="s">
        <v>38</v>
      </c>
      <c r="L2080" t="s">
        <v>69</v>
      </c>
      <c r="M2080">
        <v>5</v>
      </c>
      <c r="N2080">
        <v>19.899999999999999</v>
      </c>
      <c r="O2080">
        <v>16</v>
      </c>
      <c r="P2080">
        <v>2</v>
      </c>
      <c r="Q2080">
        <v>3</v>
      </c>
      <c r="R2080">
        <v>16</v>
      </c>
      <c r="S2080">
        <v>193.96666971842399</v>
      </c>
      <c r="T2080" s="4">
        <v>63.633333841959598</v>
      </c>
      <c r="U2080">
        <v>1.39666668574015</v>
      </c>
      <c r="V2080">
        <v>0.21200000246365899</v>
      </c>
      <c r="X2080">
        <v>86</v>
      </c>
      <c r="Y2080" s="4">
        <v>0.54820000000000002</v>
      </c>
      <c r="AH2080">
        <v>-32.660031369999999</v>
      </c>
    </row>
    <row r="2081" spans="1:34" x14ac:dyDescent="0.25">
      <c r="A2081" t="s">
        <v>33</v>
      </c>
      <c r="B2081" t="s">
        <v>60</v>
      </c>
      <c r="C2081" t="s">
        <v>63</v>
      </c>
      <c r="D2081" t="str">
        <f t="shared" si="64"/>
        <v>Tapirira guianensis</v>
      </c>
      <c r="E2081" t="s">
        <v>70</v>
      </c>
      <c r="F2081" t="s">
        <v>71</v>
      </c>
      <c r="G2081">
        <v>21</v>
      </c>
      <c r="H2081">
        <v>84</v>
      </c>
      <c r="I2081">
        <v>3</v>
      </c>
      <c r="J2081">
        <v>5</v>
      </c>
      <c r="K2081" t="s">
        <v>38</v>
      </c>
      <c r="L2081" t="s">
        <v>70</v>
      </c>
      <c r="M2081">
        <v>5</v>
      </c>
      <c r="N2081">
        <v>48.5</v>
      </c>
      <c r="O2081">
        <v>30</v>
      </c>
      <c r="P2081">
        <v>4</v>
      </c>
      <c r="Q2081">
        <v>4</v>
      </c>
      <c r="R2081">
        <v>20</v>
      </c>
      <c r="S2081">
        <v>163.333333333333</v>
      </c>
      <c r="T2081" s="4">
        <v>45.300000508626297</v>
      </c>
      <c r="U2081">
        <v>0.61333333452542604</v>
      </c>
      <c r="V2081">
        <v>0.44400000572204601</v>
      </c>
      <c r="W2081">
        <v>65.070999145507798</v>
      </c>
      <c r="Y2081" s="4">
        <v>0.50944999999999996</v>
      </c>
      <c r="Z2081">
        <v>0.71240000000000003</v>
      </c>
      <c r="AA2081">
        <v>7.6</v>
      </c>
      <c r="AB2081">
        <v>0.530158146</v>
      </c>
      <c r="AC2081">
        <v>10.2248</v>
      </c>
      <c r="AD2081">
        <v>1.7177979000000001</v>
      </c>
      <c r="AH2081">
        <v>-31.769353209999998</v>
      </c>
    </row>
    <row r="2082" spans="1:34" x14ac:dyDescent="0.25">
      <c r="A2082" t="s">
        <v>33</v>
      </c>
      <c r="B2082" t="s">
        <v>60</v>
      </c>
      <c r="C2082" t="s">
        <v>72</v>
      </c>
      <c r="D2082" t="str">
        <f t="shared" si="64"/>
        <v>Tapirira obtusa</v>
      </c>
      <c r="E2082" t="s">
        <v>73</v>
      </c>
      <c r="F2082" t="s">
        <v>74</v>
      </c>
      <c r="G2082">
        <v>70</v>
      </c>
      <c r="H2082">
        <v>89</v>
      </c>
      <c r="I2082">
        <v>3</v>
      </c>
      <c r="J2082">
        <v>4</v>
      </c>
      <c r="K2082" t="s">
        <v>38</v>
      </c>
      <c r="L2082" t="s">
        <v>73</v>
      </c>
      <c r="M2082">
        <v>6</v>
      </c>
      <c r="N2082">
        <v>26.7</v>
      </c>
      <c r="P2082">
        <v>2</v>
      </c>
      <c r="Q2082">
        <v>3</v>
      </c>
      <c r="R2082">
        <v>18</v>
      </c>
      <c r="S2082">
        <v>189.56666564941401</v>
      </c>
      <c r="T2082" s="4">
        <v>46.8333333333333</v>
      </c>
      <c r="U2082">
        <v>1.47333335876465</v>
      </c>
      <c r="V2082">
        <v>0.38699999451637301</v>
      </c>
      <c r="X2082">
        <v>125.2</v>
      </c>
      <c r="Y2082" s="4">
        <v>0.46</v>
      </c>
      <c r="Z2082">
        <v>0.64</v>
      </c>
      <c r="AA2082">
        <v>5</v>
      </c>
      <c r="AB2082">
        <v>0.44</v>
      </c>
      <c r="AC2082">
        <v>12.5823</v>
      </c>
      <c r="AD2082">
        <v>2.746</v>
      </c>
    </row>
    <row r="2083" spans="1:34" x14ac:dyDescent="0.25">
      <c r="A2083" t="s">
        <v>33</v>
      </c>
      <c r="B2083" t="s">
        <v>60</v>
      </c>
      <c r="C2083" t="s">
        <v>72</v>
      </c>
      <c r="D2083" t="str">
        <f t="shared" si="64"/>
        <v>Tapirira obtusa</v>
      </c>
      <c r="E2083" t="s">
        <v>75</v>
      </c>
      <c r="F2083" t="s">
        <v>54</v>
      </c>
      <c r="G2083">
        <v>158.5</v>
      </c>
      <c r="H2083">
        <v>47.7</v>
      </c>
      <c r="I2083">
        <v>3</v>
      </c>
      <c r="J2083">
        <v>5</v>
      </c>
      <c r="K2083" t="s">
        <v>38</v>
      </c>
      <c r="L2083" t="s">
        <v>75</v>
      </c>
      <c r="M2083">
        <v>6</v>
      </c>
      <c r="N2083">
        <v>25.4777070063694</v>
      </c>
      <c r="O2083">
        <v>25</v>
      </c>
      <c r="P2083">
        <v>3</v>
      </c>
      <c r="Q2083">
        <v>3</v>
      </c>
      <c r="R2083">
        <v>15</v>
      </c>
      <c r="S2083">
        <v>263.33333333333297</v>
      </c>
      <c r="T2083" s="4">
        <v>54.233334859212199</v>
      </c>
      <c r="U2083">
        <v>1.23666665951411</v>
      </c>
      <c r="V2083">
        <v>0.48599999149640399</v>
      </c>
      <c r="W2083">
        <v>48.795333862304702</v>
      </c>
      <c r="Y2083" s="4">
        <v>0.50463999999999998</v>
      </c>
      <c r="Z2083">
        <v>0.98060000000000003</v>
      </c>
      <c r="AA2083">
        <v>4.95</v>
      </c>
      <c r="AB2083">
        <v>0.43653952499999998</v>
      </c>
      <c r="AC2083">
        <v>12.671099999999999</v>
      </c>
      <c r="AD2083">
        <v>2.3436110600000002</v>
      </c>
      <c r="AH2083">
        <v>-34.31269563</v>
      </c>
    </row>
    <row r="2084" spans="1:34" x14ac:dyDescent="0.25">
      <c r="A2084" t="s">
        <v>33</v>
      </c>
      <c r="B2084" t="s">
        <v>60</v>
      </c>
      <c r="C2084" t="s">
        <v>72</v>
      </c>
      <c r="D2084" t="str">
        <f t="shared" si="64"/>
        <v>Tapirira obtusa</v>
      </c>
      <c r="E2084" t="s">
        <v>76</v>
      </c>
      <c r="F2084" t="s">
        <v>40</v>
      </c>
      <c r="G2084">
        <v>2</v>
      </c>
      <c r="H2084">
        <v>91</v>
      </c>
      <c r="I2084">
        <v>3</v>
      </c>
      <c r="J2084">
        <v>4</v>
      </c>
      <c r="K2084" t="s">
        <v>38</v>
      </c>
      <c r="L2084" t="s">
        <v>76</v>
      </c>
      <c r="M2084">
        <v>6</v>
      </c>
      <c r="N2084">
        <v>28.2</v>
      </c>
      <c r="O2084">
        <v>19</v>
      </c>
      <c r="P2084">
        <v>2</v>
      </c>
      <c r="Q2084">
        <v>2</v>
      </c>
      <c r="R2084">
        <v>10</v>
      </c>
      <c r="S2084">
        <v>170.13333129882801</v>
      </c>
      <c r="T2084" s="4">
        <v>59.266666412353501</v>
      </c>
      <c r="U2084">
        <v>0.89333331584930398</v>
      </c>
      <c r="V2084">
        <v>0.82466667890548695</v>
      </c>
      <c r="X2084">
        <v>304.60000000000002</v>
      </c>
      <c r="Y2084" s="4">
        <v>0.46860000000000002</v>
      </c>
      <c r="Z2084">
        <v>0.72150000000000003</v>
      </c>
      <c r="AB2084">
        <v>0.46700000000000003</v>
      </c>
      <c r="AC2084">
        <v>16.059999999999999</v>
      </c>
      <c r="AD2084">
        <v>3.6964999999999999</v>
      </c>
    </row>
    <row r="2085" spans="1:34" x14ac:dyDescent="0.25">
      <c r="A2085" t="s">
        <v>33</v>
      </c>
      <c r="B2085" t="s">
        <v>60</v>
      </c>
      <c r="C2085" t="s">
        <v>72</v>
      </c>
      <c r="D2085" t="str">
        <f t="shared" si="64"/>
        <v>Tapirira obtusa</v>
      </c>
      <c r="E2085" t="s">
        <v>78</v>
      </c>
      <c r="F2085" t="s">
        <v>40</v>
      </c>
      <c r="I2085">
        <v>3</v>
      </c>
      <c r="J2085">
        <v>3</v>
      </c>
      <c r="K2085" t="s">
        <v>38</v>
      </c>
      <c r="L2085" t="s">
        <v>78</v>
      </c>
      <c r="M2085">
        <v>6</v>
      </c>
      <c r="P2085">
        <v>2</v>
      </c>
      <c r="Q2085">
        <v>2</v>
      </c>
      <c r="R2085">
        <v>10</v>
      </c>
      <c r="S2085">
        <v>191.46666463216101</v>
      </c>
      <c r="T2085" s="4">
        <v>56.099999745686901</v>
      </c>
      <c r="U2085">
        <v>0.92666667699813798</v>
      </c>
      <c r="V2085">
        <v>0.68800000349680601</v>
      </c>
      <c r="X2085">
        <v>202</v>
      </c>
      <c r="Y2085" s="4">
        <v>0.31</v>
      </c>
      <c r="Z2085">
        <v>1.524</v>
      </c>
      <c r="AB2085">
        <v>0.38700000000000001</v>
      </c>
      <c r="AC2085">
        <v>17.41</v>
      </c>
      <c r="AD2085">
        <v>2.4415</v>
      </c>
    </row>
    <row r="2086" spans="1:34" x14ac:dyDescent="0.25">
      <c r="A2086" t="s">
        <v>33</v>
      </c>
      <c r="B2086" t="s">
        <v>60</v>
      </c>
      <c r="C2086" t="s">
        <v>72</v>
      </c>
      <c r="D2086" t="str">
        <f t="shared" si="64"/>
        <v>Tapirira obtusa</v>
      </c>
      <c r="E2086" t="s">
        <v>79</v>
      </c>
      <c r="F2086" t="s">
        <v>71</v>
      </c>
      <c r="G2086">
        <v>24.5</v>
      </c>
      <c r="H2086">
        <v>49</v>
      </c>
      <c r="I2086">
        <v>3</v>
      </c>
      <c r="J2086">
        <v>5</v>
      </c>
      <c r="K2086" t="s">
        <v>38</v>
      </c>
      <c r="L2086" t="s">
        <v>79</v>
      </c>
      <c r="M2086">
        <v>6</v>
      </c>
      <c r="N2086">
        <v>15.9</v>
      </c>
      <c r="O2086">
        <v>17</v>
      </c>
      <c r="P2086">
        <v>2</v>
      </c>
      <c r="Q2086">
        <v>2</v>
      </c>
      <c r="R2086">
        <v>17</v>
      </c>
      <c r="S2086">
        <v>180</v>
      </c>
      <c r="T2086" s="4">
        <v>60.3333333333333</v>
      </c>
      <c r="U2086">
        <v>0.75999999046325695</v>
      </c>
      <c r="V2086">
        <v>0.44266667962074302</v>
      </c>
      <c r="W2086">
        <v>59.586533864339202</v>
      </c>
      <c r="AA2086">
        <v>3.6</v>
      </c>
      <c r="AB2086">
        <v>0.38575889200000002</v>
      </c>
      <c r="AC2086">
        <v>15.7692</v>
      </c>
      <c r="AD2086">
        <v>1.5213121700000001</v>
      </c>
    </row>
    <row r="2087" spans="1:34" x14ac:dyDescent="0.25">
      <c r="A2087" t="s">
        <v>33</v>
      </c>
      <c r="B2087" t="s">
        <v>80</v>
      </c>
      <c r="C2087" t="s">
        <v>81</v>
      </c>
      <c r="D2087" t="str">
        <f t="shared" si="64"/>
        <v>Thyrsodium guianense</v>
      </c>
      <c r="E2087" t="s">
        <v>82</v>
      </c>
      <c r="F2087" t="s">
        <v>74</v>
      </c>
      <c r="G2087">
        <v>33</v>
      </c>
      <c r="H2087">
        <v>76</v>
      </c>
      <c r="I2087">
        <v>3</v>
      </c>
      <c r="J2087">
        <v>5</v>
      </c>
      <c r="K2087" t="s">
        <v>38</v>
      </c>
      <c r="L2087" t="s">
        <v>82</v>
      </c>
      <c r="M2087">
        <v>7</v>
      </c>
      <c r="N2087">
        <v>22.3</v>
      </c>
      <c r="P2087">
        <v>2</v>
      </c>
      <c r="Q2087">
        <v>3</v>
      </c>
      <c r="R2087">
        <v>12</v>
      </c>
      <c r="S2087">
        <v>221.666666666667</v>
      </c>
      <c r="T2087" s="4">
        <v>57.099999745686901</v>
      </c>
      <c r="U2087">
        <v>1.3766666650772099</v>
      </c>
      <c r="V2087">
        <v>0.382333348194758</v>
      </c>
      <c r="X2087">
        <v>106.3</v>
      </c>
      <c r="Y2087" s="4">
        <v>0.57999999999999996</v>
      </c>
      <c r="Z2087">
        <v>0.7</v>
      </c>
      <c r="AA2087">
        <v>4</v>
      </c>
      <c r="AB2087">
        <v>0.61899999999999999</v>
      </c>
      <c r="AC2087">
        <v>12.2508</v>
      </c>
      <c r="AD2087">
        <v>1.365</v>
      </c>
    </row>
    <row r="2088" spans="1:34" x14ac:dyDescent="0.25">
      <c r="A2088" t="s">
        <v>33</v>
      </c>
      <c r="B2088" t="s">
        <v>80</v>
      </c>
      <c r="C2088" t="s">
        <v>81</v>
      </c>
      <c r="D2088" t="str">
        <f t="shared" si="64"/>
        <v>Thyrsodium guianense</v>
      </c>
      <c r="E2088" t="s">
        <v>84</v>
      </c>
      <c r="F2088" t="s">
        <v>54</v>
      </c>
      <c r="G2088">
        <v>105</v>
      </c>
      <c r="H2088">
        <v>67.8</v>
      </c>
      <c r="I2088">
        <v>3</v>
      </c>
      <c r="J2088">
        <v>5</v>
      </c>
      <c r="K2088" t="s">
        <v>38</v>
      </c>
      <c r="L2088" t="s">
        <v>84</v>
      </c>
      <c r="M2088">
        <v>7</v>
      </c>
      <c r="N2088">
        <v>28.6624203821656</v>
      </c>
      <c r="O2088">
        <v>29</v>
      </c>
      <c r="P2088">
        <v>4</v>
      </c>
      <c r="Q2088">
        <v>4</v>
      </c>
      <c r="R2088">
        <v>28</v>
      </c>
      <c r="S2088">
        <v>323.33333333333297</v>
      </c>
      <c r="T2088" s="4">
        <v>55.533334096272803</v>
      </c>
      <c r="U2088">
        <v>1.60333335399628</v>
      </c>
      <c r="V2088">
        <v>0.31699999670187601</v>
      </c>
      <c r="W2088">
        <v>22.7785326639811</v>
      </c>
      <c r="Y2088" s="4">
        <v>0.59985999999999995</v>
      </c>
      <c r="Z2088">
        <v>0.67910000000000004</v>
      </c>
      <c r="AA2088">
        <v>10.1</v>
      </c>
      <c r="AB2088">
        <v>0.64623261600000004</v>
      </c>
      <c r="AC2088">
        <v>12.185499999999999</v>
      </c>
      <c r="AD2088">
        <v>2.5395421100000002</v>
      </c>
      <c r="AH2088">
        <v>-30.754924580000001</v>
      </c>
    </row>
    <row r="2089" spans="1:34" x14ac:dyDescent="0.25">
      <c r="A2089" t="s">
        <v>33</v>
      </c>
      <c r="B2089" t="s">
        <v>80</v>
      </c>
      <c r="C2089" t="s">
        <v>81</v>
      </c>
      <c r="D2089" t="str">
        <f t="shared" si="64"/>
        <v>Thyrsodium guianense</v>
      </c>
      <c r="E2089" t="s">
        <v>85</v>
      </c>
      <c r="F2089" t="s">
        <v>54</v>
      </c>
      <c r="G2089">
        <v>181</v>
      </c>
      <c r="H2089">
        <v>47.4</v>
      </c>
      <c r="I2089">
        <v>3</v>
      </c>
      <c r="J2089">
        <v>5</v>
      </c>
      <c r="K2089" t="s">
        <v>38</v>
      </c>
      <c r="L2089" t="s">
        <v>85</v>
      </c>
      <c r="M2089">
        <v>7</v>
      </c>
      <c r="N2089">
        <v>25.8917197452229</v>
      </c>
      <c r="O2089">
        <v>25</v>
      </c>
      <c r="P2089">
        <v>2</v>
      </c>
      <c r="Q2089">
        <v>2</v>
      </c>
      <c r="R2089">
        <v>22</v>
      </c>
      <c r="T2089" s="4">
        <v>55.233332316080698</v>
      </c>
      <c r="U2089">
        <v>1.9766666491826399</v>
      </c>
      <c r="V2089">
        <v>0.36166666944821702</v>
      </c>
      <c r="Y2089" s="4">
        <v>0.61389000000000005</v>
      </c>
      <c r="Z2089">
        <v>0.74150000000000005</v>
      </c>
      <c r="AA2089">
        <v>5.75</v>
      </c>
      <c r="AB2089">
        <v>0.63994969899999998</v>
      </c>
      <c r="AC2089">
        <v>11.161199999999999</v>
      </c>
      <c r="AD2089">
        <v>1.7778271000000001</v>
      </c>
    </row>
    <row r="2090" spans="1:34" x14ac:dyDescent="0.25">
      <c r="A2090" t="s">
        <v>33</v>
      </c>
      <c r="B2090" t="s">
        <v>80</v>
      </c>
      <c r="C2090" t="s">
        <v>81</v>
      </c>
      <c r="D2090" t="str">
        <f t="shared" si="64"/>
        <v>Thyrsodium guianense</v>
      </c>
      <c r="E2090" t="s">
        <v>86</v>
      </c>
      <c r="F2090" t="s">
        <v>54</v>
      </c>
      <c r="G2090">
        <v>186.5</v>
      </c>
      <c r="H2090">
        <v>38.1</v>
      </c>
      <c r="I2090">
        <v>3</v>
      </c>
      <c r="J2090">
        <v>5</v>
      </c>
      <c r="K2090" t="s">
        <v>38</v>
      </c>
      <c r="L2090" t="s">
        <v>86</v>
      </c>
      <c r="M2090">
        <v>7</v>
      </c>
      <c r="N2090">
        <v>17.834394904458598</v>
      </c>
      <c r="O2090">
        <v>18</v>
      </c>
      <c r="P2090">
        <v>1</v>
      </c>
      <c r="Q2090">
        <v>2</v>
      </c>
      <c r="R2090">
        <v>17</v>
      </c>
      <c r="S2090">
        <v>374.66666666666703</v>
      </c>
      <c r="T2090" s="4">
        <v>66.433334350585895</v>
      </c>
      <c r="U2090">
        <v>2.00333336989085</v>
      </c>
      <c r="V2090">
        <v>0.40899999936421699</v>
      </c>
      <c r="W2090">
        <v>36.350032806396499</v>
      </c>
      <c r="Y2090" s="4">
        <v>0.60509999999999997</v>
      </c>
      <c r="Z2090">
        <v>0.62390000000000001</v>
      </c>
      <c r="AA2090">
        <v>3.2</v>
      </c>
      <c r="AB2090">
        <v>0.62152567299999995</v>
      </c>
      <c r="AC2090">
        <v>10.4442</v>
      </c>
      <c r="AD2090">
        <v>1.30410227</v>
      </c>
    </row>
    <row r="2091" spans="1:34" x14ac:dyDescent="0.25">
      <c r="A2091" t="s">
        <v>33</v>
      </c>
      <c r="B2091" t="s">
        <v>80</v>
      </c>
      <c r="C2091" t="s">
        <v>81</v>
      </c>
      <c r="D2091" t="str">
        <f t="shared" si="64"/>
        <v>Thyrsodium guianense</v>
      </c>
      <c r="E2091" t="s">
        <v>87</v>
      </c>
      <c r="F2091" t="s">
        <v>40</v>
      </c>
      <c r="G2091">
        <v>40</v>
      </c>
      <c r="H2091">
        <v>61</v>
      </c>
      <c r="I2091">
        <v>3</v>
      </c>
      <c r="J2091">
        <v>5</v>
      </c>
      <c r="K2091" t="s">
        <v>38</v>
      </c>
      <c r="L2091" t="s">
        <v>87</v>
      </c>
      <c r="M2091">
        <v>7</v>
      </c>
      <c r="N2091">
        <v>16.100000000000001</v>
      </c>
      <c r="O2091">
        <v>17</v>
      </c>
      <c r="P2091">
        <v>2</v>
      </c>
      <c r="Q2091">
        <v>3</v>
      </c>
      <c r="R2091">
        <v>15</v>
      </c>
      <c r="S2091">
        <v>248.333333333333</v>
      </c>
      <c r="T2091" s="4">
        <v>56.766667683919302</v>
      </c>
      <c r="U2091">
        <v>2.3133333524068198</v>
      </c>
      <c r="V2091">
        <v>0.57233331600824999</v>
      </c>
      <c r="X2091">
        <v>139.80000000000001</v>
      </c>
      <c r="Y2091" s="4">
        <v>0.61360000000000003</v>
      </c>
      <c r="Z2091">
        <v>0.7329</v>
      </c>
      <c r="AB2091">
        <v>0.50600000000000001</v>
      </c>
      <c r="AC2091">
        <v>8.0745000000000005</v>
      </c>
      <c r="AD2091">
        <v>1.2529999999999999</v>
      </c>
    </row>
    <row r="2092" spans="1:34" x14ac:dyDescent="0.25">
      <c r="A2092" t="s">
        <v>33</v>
      </c>
      <c r="B2092" t="s">
        <v>80</v>
      </c>
      <c r="C2092" t="s">
        <v>93</v>
      </c>
      <c r="D2092" t="str">
        <f t="shared" si="64"/>
        <v>Thyrsodium puberulum</v>
      </c>
      <c r="E2092" t="s">
        <v>95</v>
      </c>
      <c r="F2092" t="s">
        <v>74</v>
      </c>
      <c r="G2092">
        <v>44</v>
      </c>
      <c r="H2092">
        <v>76</v>
      </c>
      <c r="I2092">
        <v>3</v>
      </c>
      <c r="J2092">
        <v>5</v>
      </c>
      <c r="K2092" t="s">
        <v>38</v>
      </c>
      <c r="L2092" t="s">
        <v>95</v>
      </c>
      <c r="M2092">
        <v>8</v>
      </c>
      <c r="N2092">
        <v>11.3</v>
      </c>
      <c r="P2092">
        <v>2</v>
      </c>
      <c r="Q2092">
        <v>3</v>
      </c>
      <c r="R2092">
        <v>12</v>
      </c>
      <c r="S2092">
        <v>254.46666463216101</v>
      </c>
      <c r="T2092" s="4">
        <v>59.233333587646499</v>
      </c>
      <c r="U2092">
        <v>2.2666666507720898</v>
      </c>
      <c r="V2092">
        <v>2.7960000038146999</v>
      </c>
      <c r="X2092">
        <v>815.6</v>
      </c>
      <c r="Y2092" s="4">
        <v>0.5</v>
      </c>
      <c r="Z2092">
        <v>0.7</v>
      </c>
      <c r="AA2092">
        <v>2</v>
      </c>
      <c r="AB2092">
        <v>0.437</v>
      </c>
      <c r="AC2092">
        <v>12.651199999999999</v>
      </c>
      <c r="AD2092">
        <v>1.6990000000000001</v>
      </c>
    </row>
    <row r="2093" spans="1:34" x14ac:dyDescent="0.25">
      <c r="A2093" t="s">
        <v>33</v>
      </c>
      <c r="B2093" t="s">
        <v>80</v>
      </c>
      <c r="C2093" t="s">
        <v>93</v>
      </c>
      <c r="D2093" t="str">
        <f t="shared" si="64"/>
        <v>Thyrsodium puberulum</v>
      </c>
      <c r="E2093" t="s">
        <v>96</v>
      </c>
      <c r="F2093" t="s">
        <v>74</v>
      </c>
      <c r="G2093">
        <v>60</v>
      </c>
      <c r="H2093">
        <v>53</v>
      </c>
      <c r="I2093">
        <v>3</v>
      </c>
      <c r="J2093">
        <v>5</v>
      </c>
      <c r="K2093" t="s">
        <v>38</v>
      </c>
      <c r="L2093" t="s">
        <v>96</v>
      </c>
      <c r="M2093">
        <v>8</v>
      </c>
      <c r="N2093">
        <v>26.4</v>
      </c>
      <c r="P2093">
        <v>2</v>
      </c>
      <c r="Q2093">
        <v>3</v>
      </c>
      <c r="R2093">
        <v>20</v>
      </c>
      <c r="S2093">
        <v>230.89999898274701</v>
      </c>
      <c r="T2093" s="4">
        <v>53.266666412353501</v>
      </c>
      <c r="U2093">
        <v>1.9099999666214</v>
      </c>
      <c r="V2093">
        <v>0.63133333126703906</v>
      </c>
      <c r="X2093">
        <v>177.9</v>
      </c>
      <c r="Y2093" s="4">
        <v>0.48</v>
      </c>
      <c r="Z2093">
        <v>0.76</v>
      </c>
      <c r="AA2093">
        <v>4</v>
      </c>
      <c r="AB2093">
        <v>0.502</v>
      </c>
      <c r="AC2093">
        <v>14.0182</v>
      </c>
      <c r="AD2093">
        <v>2.2679999999999998</v>
      </c>
    </row>
    <row r="2094" spans="1:34" x14ac:dyDescent="0.25">
      <c r="A2094" t="s">
        <v>33</v>
      </c>
      <c r="B2094" t="s">
        <v>80</v>
      </c>
      <c r="C2094" t="s">
        <v>93</v>
      </c>
      <c r="D2094" t="str">
        <f t="shared" si="64"/>
        <v>Thyrsodium puberulum</v>
      </c>
      <c r="E2094" t="s">
        <v>98</v>
      </c>
      <c r="F2094" t="s">
        <v>54</v>
      </c>
      <c r="G2094">
        <v>101.8</v>
      </c>
      <c r="H2094">
        <v>38.799999999999997</v>
      </c>
      <c r="I2094">
        <v>3</v>
      </c>
      <c r="J2094">
        <v>5</v>
      </c>
      <c r="K2094" t="s">
        <v>38</v>
      </c>
      <c r="L2094" t="s">
        <v>98</v>
      </c>
      <c r="M2094">
        <v>8</v>
      </c>
      <c r="N2094">
        <v>21.3375796178344</v>
      </c>
      <c r="O2094">
        <v>24</v>
      </c>
      <c r="P2094">
        <v>2</v>
      </c>
      <c r="Q2094">
        <v>1</v>
      </c>
      <c r="R2094">
        <v>19</v>
      </c>
      <c r="T2094" s="4">
        <v>61.299999237060497</v>
      </c>
      <c r="U2094">
        <v>2.6366666158040402</v>
      </c>
      <c r="V2094">
        <v>1.9326666990915899</v>
      </c>
      <c r="W2094">
        <v>170.256998697917</v>
      </c>
      <c r="Y2094" s="4">
        <v>0.51468000000000003</v>
      </c>
      <c r="Z2094">
        <v>0.58599999999999997</v>
      </c>
      <c r="AA2094">
        <v>6</v>
      </c>
      <c r="AB2094">
        <v>0.43908239999999998</v>
      </c>
      <c r="AC2094">
        <v>15.186999999999999</v>
      </c>
      <c r="AD2094">
        <v>2.0317991800000001</v>
      </c>
    </row>
    <row r="2095" spans="1:34" x14ac:dyDescent="0.25">
      <c r="A2095" t="s">
        <v>33</v>
      </c>
      <c r="B2095" t="s">
        <v>80</v>
      </c>
      <c r="C2095" t="s">
        <v>93</v>
      </c>
      <c r="D2095" t="str">
        <f t="shared" si="64"/>
        <v>Thyrsodium puberulum</v>
      </c>
      <c r="E2095" t="s">
        <v>99</v>
      </c>
      <c r="F2095" t="s">
        <v>54</v>
      </c>
      <c r="G2095">
        <v>125.4</v>
      </c>
      <c r="H2095">
        <v>27.8</v>
      </c>
      <c r="I2095">
        <v>3</v>
      </c>
      <c r="J2095">
        <v>4</v>
      </c>
      <c r="K2095" t="s">
        <v>38</v>
      </c>
      <c r="L2095" t="s">
        <v>99</v>
      </c>
      <c r="M2095">
        <v>8</v>
      </c>
      <c r="N2095">
        <v>26.1146496815287</v>
      </c>
      <c r="O2095">
        <v>27</v>
      </c>
      <c r="P2095">
        <v>4</v>
      </c>
      <c r="Q2095">
        <v>4</v>
      </c>
      <c r="R2095">
        <v>25</v>
      </c>
      <c r="S2095">
        <v>270.33333333333297</v>
      </c>
      <c r="T2095" s="4">
        <v>51.100001017252602</v>
      </c>
      <c r="U2095">
        <v>2.2966666221618701</v>
      </c>
      <c r="V2095">
        <v>1.2526666720708199</v>
      </c>
      <c r="W2095">
        <v>106.042032877604</v>
      </c>
      <c r="Y2095" s="4">
        <v>0.51185999999999998</v>
      </c>
      <c r="Z2095">
        <v>0.67200000000000004</v>
      </c>
      <c r="AA2095">
        <v>8.8000000000000007</v>
      </c>
      <c r="AH2095">
        <v>-33.093961739999997</v>
      </c>
    </row>
    <row r="2096" spans="1:34" x14ac:dyDescent="0.25">
      <c r="A2096" t="s">
        <v>33</v>
      </c>
      <c r="B2096" t="s">
        <v>80</v>
      </c>
      <c r="C2096" t="s">
        <v>93</v>
      </c>
      <c r="D2096" t="str">
        <f t="shared" si="64"/>
        <v>Thyrsodium puberulum</v>
      </c>
      <c r="E2096" t="s">
        <v>100</v>
      </c>
      <c r="F2096" t="s">
        <v>40</v>
      </c>
      <c r="G2096">
        <v>24</v>
      </c>
      <c r="H2096">
        <v>13</v>
      </c>
      <c r="I2096">
        <v>3</v>
      </c>
      <c r="J2096">
        <v>5</v>
      </c>
      <c r="K2096" t="s">
        <v>38</v>
      </c>
      <c r="L2096" t="s">
        <v>100</v>
      </c>
      <c r="M2096">
        <v>8</v>
      </c>
      <c r="N2096">
        <v>18.7</v>
      </c>
      <c r="O2096">
        <v>18</v>
      </c>
      <c r="P2096">
        <v>2</v>
      </c>
      <c r="Q2096">
        <v>3</v>
      </c>
      <c r="R2096">
        <v>17</v>
      </c>
      <c r="S2096">
        <v>159.89999898274701</v>
      </c>
      <c r="T2096" s="4">
        <v>31.233333587646499</v>
      </c>
      <c r="U2096">
        <v>1.34333336353302</v>
      </c>
      <c r="V2096">
        <v>0.32633334398269698</v>
      </c>
      <c r="X2096">
        <v>136.69999999999999</v>
      </c>
    </row>
    <row r="2097" spans="1:30" x14ac:dyDescent="0.25">
      <c r="A2097" t="s">
        <v>33</v>
      </c>
      <c r="B2097" t="s">
        <v>80</v>
      </c>
      <c r="C2097" t="s">
        <v>93</v>
      </c>
      <c r="D2097" t="str">
        <f t="shared" si="64"/>
        <v>Thyrsodium puberulum</v>
      </c>
      <c r="E2097" t="s">
        <v>101</v>
      </c>
      <c r="F2097" t="s">
        <v>40</v>
      </c>
      <c r="G2097">
        <v>4</v>
      </c>
      <c r="H2097">
        <v>56</v>
      </c>
      <c r="I2097">
        <v>3</v>
      </c>
      <c r="J2097">
        <v>5</v>
      </c>
      <c r="K2097" t="s">
        <v>38</v>
      </c>
      <c r="L2097" t="s">
        <v>101</v>
      </c>
      <c r="M2097">
        <v>8</v>
      </c>
      <c r="N2097">
        <v>10.199999999999999</v>
      </c>
      <c r="O2097">
        <v>12</v>
      </c>
      <c r="P2097">
        <v>2</v>
      </c>
      <c r="Q2097">
        <v>1</v>
      </c>
      <c r="R2097">
        <v>12</v>
      </c>
      <c r="S2097">
        <v>248</v>
      </c>
      <c r="T2097" s="4">
        <v>53.433331807454401</v>
      </c>
      <c r="U2097">
        <v>2.88333332538605</v>
      </c>
      <c r="V2097">
        <v>1.5063333511352499</v>
      </c>
      <c r="X2097">
        <v>387</v>
      </c>
    </row>
    <row r="2098" spans="1:30" x14ac:dyDescent="0.25">
      <c r="A2098" t="s">
        <v>33</v>
      </c>
      <c r="B2098" t="s">
        <v>80</v>
      </c>
      <c r="C2098" t="s">
        <v>93</v>
      </c>
      <c r="D2098" t="str">
        <f t="shared" si="64"/>
        <v>Thyrsodium puberulum</v>
      </c>
      <c r="E2098" t="s">
        <v>102</v>
      </c>
      <c r="F2098" t="s">
        <v>40</v>
      </c>
      <c r="G2098">
        <v>3</v>
      </c>
      <c r="H2098">
        <v>90</v>
      </c>
      <c r="I2098">
        <v>3</v>
      </c>
      <c r="J2098">
        <v>5</v>
      </c>
      <c r="K2098" t="s">
        <v>38</v>
      </c>
      <c r="L2098" t="s">
        <v>102</v>
      </c>
      <c r="M2098">
        <v>8</v>
      </c>
      <c r="N2098">
        <v>11.1</v>
      </c>
      <c r="O2098">
        <v>11</v>
      </c>
      <c r="P2098">
        <v>2</v>
      </c>
      <c r="Q2098">
        <v>2</v>
      </c>
      <c r="R2098">
        <v>8</v>
      </c>
      <c r="S2098">
        <v>172.233332316081</v>
      </c>
      <c r="T2098" s="4">
        <v>37.900000254313099</v>
      </c>
      <c r="U2098">
        <v>2.05000003178914</v>
      </c>
      <c r="V2098">
        <v>1.1136666536331199</v>
      </c>
      <c r="X2098">
        <v>510.7</v>
      </c>
      <c r="Y2098" s="4">
        <v>0.53359999999999996</v>
      </c>
      <c r="Z2098">
        <v>0.61240000000000006</v>
      </c>
      <c r="AB2098">
        <v>0.53</v>
      </c>
      <c r="AC2098">
        <v>15.711</v>
      </c>
      <c r="AD2098">
        <v>1.9855</v>
      </c>
    </row>
    <row r="2099" spans="1:30" x14ac:dyDescent="0.25">
      <c r="A2099" t="s">
        <v>33</v>
      </c>
      <c r="B2099" t="s">
        <v>80</v>
      </c>
      <c r="C2099" t="s">
        <v>93</v>
      </c>
      <c r="D2099" t="str">
        <f t="shared" si="64"/>
        <v>Thyrsodium puberulum</v>
      </c>
      <c r="E2099" t="s">
        <v>103</v>
      </c>
      <c r="F2099" t="s">
        <v>40</v>
      </c>
      <c r="G2099">
        <v>19</v>
      </c>
      <c r="H2099">
        <v>96</v>
      </c>
      <c r="I2099">
        <v>0</v>
      </c>
      <c r="J2099">
        <v>0</v>
      </c>
      <c r="K2099" t="s">
        <v>104</v>
      </c>
      <c r="L2099" t="s">
        <v>103</v>
      </c>
      <c r="M2099">
        <v>8</v>
      </c>
    </row>
    <row r="2100" spans="1:30" x14ac:dyDescent="0.25">
      <c r="A2100" t="s">
        <v>33</v>
      </c>
      <c r="B2100" t="s">
        <v>80</v>
      </c>
      <c r="C2100" t="s">
        <v>93</v>
      </c>
      <c r="D2100" t="str">
        <f t="shared" si="64"/>
        <v>Thyrsodium puberulum</v>
      </c>
      <c r="E2100" t="s">
        <v>105</v>
      </c>
      <c r="F2100" t="s">
        <v>40</v>
      </c>
      <c r="G2100">
        <v>20</v>
      </c>
      <c r="H2100">
        <v>98</v>
      </c>
      <c r="I2100">
        <v>0</v>
      </c>
      <c r="J2100">
        <v>0</v>
      </c>
      <c r="K2100" t="s">
        <v>104</v>
      </c>
      <c r="L2100" t="s">
        <v>105</v>
      </c>
      <c r="M2100">
        <v>8</v>
      </c>
    </row>
    <row r="2101" spans="1:30" x14ac:dyDescent="0.25">
      <c r="A2101" t="s">
        <v>33</v>
      </c>
      <c r="B2101" t="s">
        <v>80</v>
      </c>
      <c r="C2101" t="s">
        <v>93</v>
      </c>
      <c r="D2101" t="str">
        <f t="shared" si="64"/>
        <v>Thyrsodium puberulum</v>
      </c>
      <c r="E2101" t="s">
        <v>109</v>
      </c>
      <c r="F2101" t="s">
        <v>40</v>
      </c>
      <c r="G2101">
        <v>59</v>
      </c>
      <c r="H2101">
        <v>29</v>
      </c>
      <c r="I2101">
        <v>3</v>
      </c>
      <c r="J2101">
        <v>5</v>
      </c>
      <c r="K2101" t="s">
        <v>38</v>
      </c>
      <c r="L2101" t="s">
        <v>109</v>
      </c>
      <c r="M2101">
        <v>8</v>
      </c>
      <c r="N2101">
        <v>10</v>
      </c>
      <c r="O2101">
        <v>7</v>
      </c>
      <c r="P2101">
        <v>2</v>
      </c>
      <c r="Q2101">
        <v>2</v>
      </c>
      <c r="R2101">
        <v>4</v>
      </c>
      <c r="S2101">
        <v>268.56667073567701</v>
      </c>
      <c r="T2101" s="4">
        <v>59.6666653951009</v>
      </c>
      <c r="U2101">
        <v>2.5433333714803101</v>
      </c>
      <c r="V2101">
        <v>3.4926667213439901</v>
      </c>
      <c r="X2101">
        <v>865</v>
      </c>
    </row>
    <row r="2102" spans="1:30" x14ac:dyDescent="0.25">
      <c r="A2102" t="s">
        <v>33</v>
      </c>
      <c r="B2102" t="s">
        <v>80</v>
      </c>
      <c r="C2102" t="s">
        <v>93</v>
      </c>
      <c r="D2102" t="str">
        <f t="shared" si="64"/>
        <v>Thyrsodium puberulum</v>
      </c>
      <c r="E2102" t="s">
        <v>110</v>
      </c>
      <c r="F2102" t="s">
        <v>40</v>
      </c>
      <c r="G2102">
        <v>55</v>
      </c>
      <c r="H2102">
        <v>31</v>
      </c>
      <c r="I2102">
        <v>3</v>
      </c>
      <c r="J2102">
        <v>5</v>
      </c>
      <c r="K2102" t="s">
        <v>38</v>
      </c>
      <c r="L2102" t="s">
        <v>110</v>
      </c>
      <c r="M2102">
        <v>8</v>
      </c>
      <c r="N2102">
        <v>11.8</v>
      </c>
      <c r="O2102">
        <v>11</v>
      </c>
      <c r="P2102">
        <v>2</v>
      </c>
      <c r="Q2102">
        <v>2</v>
      </c>
      <c r="R2102">
        <v>11</v>
      </c>
      <c r="S2102">
        <v>181.43333435058599</v>
      </c>
      <c r="T2102" s="4">
        <v>50.666667938232401</v>
      </c>
      <c r="U2102">
        <v>1.70666666825612</v>
      </c>
      <c r="V2102">
        <v>0.66333333651224802</v>
      </c>
      <c r="X2102">
        <v>251.6</v>
      </c>
    </row>
    <row r="2103" spans="1:30" x14ac:dyDescent="0.25">
      <c r="A2103" t="s">
        <v>33</v>
      </c>
      <c r="B2103" t="s">
        <v>80</v>
      </c>
      <c r="C2103" t="s">
        <v>93</v>
      </c>
      <c r="D2103" t="str">
        <f t="shared" si="64"/>
        <v>Thyrsodium puberulum</v>
      </c>
      <c r="E2103" t="s">
        <v>111</v>
      </c>
      <c r="F2103" t="s">
        <v>40</v>
      </c>
      <c r="G2103">
        <v>51</v>
      </c>
      <c r="H2103">
        <v>66</v>
      </c>
      <c r="I2103">
        <v>3</v>
      </c>
      <c r="J2103">
        <v>5</v>
      </c>
      <c r="K2103" t="s">
        <v>38</v>
      </c>
      <c r="L2103" t="s">
        <v>111</v>
      </c>
      <c r="M2103">
        <v>8</v>
      </c>
      <c r="N2103">
        <v>12.7</v>
      </c>
      <c r="O2103">
        <v>16</v>
      </c>
      <c r="P2103">
        <v>1</v>
      </c>
      <c r="Q2103">
        <v>1</v>
      </c>
      <c r="R2103">
        <v>10</v>
      </c>
      <c r="S2103">
        <v>184.666666666667</v>
      </c>
      <c r="T2103" s="4">
        <v>50.133332570393897</v>
      </c>
      <c r="U2103">
        <v>1.8033333619435601</v>
      </c>
      <c r="V2103">
        <v>0.84666665395100904</v>
      </c>
      <c r="X2103">
        <v>282.7</v>
      </c>
      <c r="Y2103" s="4">
        <v>0.47849999999999998</v>
      </c>
      <c r="Z2103">
        <v>0.63129999999999997</v>
      </c>
      <c r="AB2103">
        <v>0.46</v>
      </c>
      <c r="AC2103">
        <v>11.478999999999999</v>
      </c>
      <c r="AD2103">
        <v>1.6375</v>
      </c>
    </row>
    <row r="2104" spans="1:30" x14ac:dyDescent="0.25">
      <c r="A2104" t="s">
        <v>33</v>
      </c>
      <c r="B2104" t="s">
        <v>80</v>
      </c>
      <c r="C2104" t="s">
        <v>93</v>
      </c>
      <c r="D2104" t="str">
        <f t="shared" si="64"/>
        <v>Thyrsodium puberulum</v>
      </c>
      <c r="E2104" t="s">
        <v>113</v>
      </c>
      <c r="F2104" t="s">
        <v>40</v>
      </c>
      <c r="G2104">
        <v>95</v>
      </c>
      <c r="H2104">
        <v>91</v>
      </c>
      <c r="I2104">
        <v>3</v>
      </c>
      <c r="J2104">
        <v>5</v>
      </c>
      <c r="K2104" t="s">
        <v>38</v>
      </c>
      <c r="L2104" t="s">
        <v>113</v>
      </c>
      <c r="M2104">
        <v>8</v>
      </c>
      <c r="N2104">
        <v>10.8</v>
      </c>
      <c r="O2104">
        <v>16</v>
      </c>
      <c r="P2104">
        <v>2</v>
      </c>
      <c r="Q2104">
        <v>2</v>
      </c>
      <c r="R2104">
        <v>13</v>
      </c>
      <c r="S2104">
        <v>253.33332824707</v>
      </c>
      <c r="T2104" s="4">
        <v>54.6666666666667</v>
      </c>
      <c r="U2104">
        <v>3.2099999586741101</v>
      </c>
      <c r="V2104">
        <v>1.5813333193461101</v>
      </c>
      <c r="X2104">
        <v>363.7</v>
      </c>
      <c r="Y2104" s="4">
        <v>0.4889</v>
      </c>
      <c r="Z2104">
        <v>0.71460000000000001</v>
      </c>
      <c r="AB2104">
        <v>0.499</v>
      </c>
      <c r="AC2104">
        <v>13.930999999999999</v>
      </c>
      <c r="AD2104">
        <v>1.8875</v>
      </c>
    </row>
    <row r="2105" spans="1:30" x14ac:dyDescent="0.25">
      <c r="A2105" t="s">
        <v>33</v>
      </c>
      <c r="B2105" t="s">
        <v>80</v>
      </c>
      <c r="C2105" t="s">
        <v>93</v>
      </c>
      <c r="D2105" t="str">
        <f t="shared" si="64"/>
        <v>Thyrsodium puberulum</v>
      </c>
      <c r="E2105" t="s">
        <v>115</v>
      </c>
      <c r="F2105" t="s">
        <v>116</v>
      </c>
      <c r="G2105">
        <v>140</v>
      </c>
      <c r="H2105">
        <v>79</v>
      </c>
      <c r="I2105">
        <v>3</v>
      </c>
      <c r="J2105">
        <v>5</v>
      </c>
      <c r="K2105" t="s">
        <v>38</v>
      </c>
      <c r="L2105" t="s">
        <v>115</v>
      </c>
      <c r="M2105">
        <v>8</v>
      </c>
      <c r="N2105">
        <v>31.4</v>
      </c>
      <c r="P2105">
        <v>5</v>
      </c>
      <c r="Q2105">
        <v>5</v>
      </c>
      <c r="R2105">
        <v>25</v>
      </c>
      <c r="S2105">
        <v>239.66667175293</v>
      </c>
      <c r="T2105" s="4">
        <v>45.5</v>
      </c>
      <c r="U2105">
        <v>1.7333333492279099</v>
      </c>
      <c r="V2105">
        <v>1.2190000017484</v>
      </c>
      <c r="X2105">
        <v>352.1</v>
      </c>
      <c r="Y2105" s="4">
        <v>0.56210000000000004</v>
      </c>
      <c r="Z2105">
        <v>0.77590000000000003</v>
      </c>
      <c r="AA2105">
        <v>6</v>
      </c>
      <c r="AB2105">
        <v>0.44900000000000001</v>
      </c>
      <c r="AC2105">
        <v>13.907</v>
      </c>
      <c r="AD2105">
        <v>1.5805</v>
      </c>
    </row>
    <row r="2106" spans="1:30" x14ac:dyDescent="0.25">
      <c r="A2106" t="s">
        <v>33</v>
      </c>
      <c r="B2106" t="s">
        <v>80</v>
      </c>
      <c r="C2106" t="s">
        <v>93</v>
      </c>
      <c r="D2106" t="str">
        <f t="shared" si="64"/>
        <v>Thyrsodium puberulum</v>
      </c>
      <c r="E2106" t="s">
        <v>118</v>
      </c>
      <c r="F2106" t="s">
        <v>45</v>
      </c>
      <c r="G2106">
        <v>97</v>
      </c>
      <c r="H2106">
        <v>37</v>
      </c>
      <c r="I2106">
        <v>3</v>
      </c>
      <c r="J2106">
        <v>5</v>
      </c>
      <c r="K2106" t="s">
        <v>38</v>
      </c>
      <c r="L2106" t="s">
        <v>119</v>
      </c>
      <c r="M2106">
        <v>8</v>
      </c>
      <c r="N2106">
        <v>10.5</v>
      </c>
      <c r="O2106">
        <v>13</v>
      </c>
      <c r="S2106">
        <v>234.43333435058599</v>
      </c>
      <c r="T2106" s="4">
        <v>47.966665903727197</v>
      </c>
      <c r="U2106">
        <v>1.9833333492279099</v>
      </c>
      <c r="V2106">
        <v>1.11299999554952</v>
      </c>
      <c r="X2106">
        <v>442.2</v>
      </c>
      <c r="Y2106" s="4">
        <v>0.59419999999999995</v>
      </c>
    </row>
    <row r="2107" spans="1:30" x14ac:dyDescent="0.25">
      <c r="A2107" t="s">
        <v>33</v>
      </c>
      <c r="B2107" t="s">
        <v>80</v>
      </c>
      <c r="C2107" t="s">
        <v>93</v>
      </c>
      <c r="D2107" t="str">
        <f t="shared" si="64"/>
        <v>Thyrsodium puberulum</v>
      </c>
      <c r="E2107" t="s">
        <v>120</v>
      </c>
      <c r="F2107" t="s">
        <v>71</v>
      </c>
      <c r="G2107">
        <v>106</v>
      </c>
      <c r="H2107">
        <v>23.5</v>
      </c>
      <c r="I2107">
        <v>0</v>
      </c>
      <c r="J2107">
        <v>0</v>
      </c>
      <c r="K2107" t="s">
        <v>104</v>
      </c>
      <c r="L2107" t="s">
        <v>120</v>
      </c>
      <c r="M2107">
        <v>8</v>
      </c>
    </row>
    <row r="2108" spans="1:30" x14ac:dyDescent="0.25">
      <c r="A2108" t="s">
        <v>33</v>
      </c>
      <c r="B2108" t="s">
        <v>80</v>
      </c>
      <c r="C2108" t="s">
        <v>93</v>
      </c>
      <c r="D2108" t="str">
        <f t="shared" si="64"/>
        <v>Thyrsodium puberulum</v>
      </c>
      <c r="E2108" t="s">
        <v>121</v>
      </c>
      <c r="F2108" t="s">
        <v>71</v>
      </c>
      <c r="G2108">
        <v>29</v>
      </c>
      <c r="H2108">
        <v>42</v>
      </c>
      <c r="I2108">
        <v>3</v>
      </c>
      <c r="J2108">
        <v>5</v>
      </c>
      <c r="K2108" t="s">
        <v>38</v>
      </c>
      <c r="L2108" t="s">
        <v>121</v>
      </c>
      <c r="M2108">
        <v>8</v>
      </c>
      <c r="N2108">
        <v>16.899999999999999</v>
      </c>
      <c r="O2108">
        <v>23</v>
      </c>
      <c r="P2108">
        <v>1</v>
      </c>
      <c r="Q2108">
        <v>1</v>
      </c>
      <c r="R2108">
        <v>12</v>
      </c>
      <c r="S2108">
        <v>226.666666666667</v>
      </c>
      <c r="T2108" s="4">
        <v>63.9999987284342</v>
      </c>
      <c r="U2108">
        <v>1.83666666348775</v>
      </c>
      <c r="V2108">
        <v>1.4326666990915899</v>
      </c>
      <c r="W2108">
        <v>164.08766428629599</v>
      </c>
      <c r="Y2108" s="4">
        <v>0.53493999999999997</v>
      </c>
      <c r="Z2108">
        <v>0.77539999999999998</v>
      </c>
      <c r="AA2108">
        <v>2.9</v>
      </c>
      <c r="AB2108">
        <v>0.47597639800000002</v>
      </c>
      <c r="AC2108">
        <v>11.283799999999999</v>
      </c>
      <c r="AD2108">
        <v>1.53637482</v>
      </c>
    </row>
    <row r="2109" spans="1:30" x14ac:dyDescent="0.25">
      <c r="A2109" t="s">
        <v>33</v>
      </c>
      <c r="B2109" t="s">
        <v>122</v>
      </c>
      <c r="C2109" t="s">
        <v>6356</v>
      </c>
      <c r="D2109" t="str">
        <f t="shared" si="64"/>
        <v>IND sp, B1</v>
      </c>
      <c r="E2109" t="s">
        <v>123</v>
      </c>
      <c r="F2109" t="s">
        <v>40</v>
      </c>
      <c r="G2109">
        <v>36</v>
      </c>
      <c r="H2109">
        <v>21</v>
      </c>
      <c r="I2109">
        <v>3</v>
      </c>
      <c r="J2109">
        <v>4</v>
      </c>
      <c r="K2109" t="s">
        <v>38</v>
      </c>
      <c r="L2109" t="s">
        <v>123</v>
      </c>
      <c r="M2109">
        <v>3</v>
      </c>
      <c r="N2109">
        <v>10.5</v>
      </c>
      <c r="O2109">
        <v>14</v>
      </c>
      <c r="P2109">
        <v>1</v>
      </c>
      <c r="Q2109">
        <v>2</v>
      </c>
      <c r="R2109">
        <v>14</v>
      </c>
      <c r="S2109">
        <v>184.86666870117199</v>
      </c>
      <c r="T2109" s="4">
        <v>49.966665903727197</v>
      </c>
      <c r="U2109">
        <v>1.02666666110357</v>
      </c>
      <c r="V2109">
        <v>0.83699999252955104</v>
      </c>
      <c r="X2109">
        <v>301.5</v>
      </c>
      <c r="Y2109" s="4">
        <v>0.46139999999999998</v>
      </c>
      <c r="Z2109">
        <v>0.74870000000000003</v>
      </c>
      <c r="AB2109">
        <v>0.434</v>
      </c>
      <c r="AC2109">
        <v>15.361499999999999</v>
      </c>
      <c r="AD2109">
        <v>1.88</v>
      </c>
    </row>
    <row r="2110" spans="1:30" x14ac:dyDescent="0.25">
      <c r="A2110" t="s">
        <v>124</v>
      </c>
      <c r="B2110" t="s">
        <v>128</v>
      </c>
      <c r="C2110" t="s">
        <v>129</v>
      </c>
      <c r="D2110" t="str">
        <f t="shared" si="64"/>
        <v>Duguetia calycina</v>
      </c>
      <c r="E2110" t="s">
        <v>130</v>
      </c>
      <c r="F2110" t="s">
        <v>74</v>
      </c>
      <c r="G2110">
        <v>32</v>
      </c>
      <c r="H2110">
        <v>0</v>
      </c>
      <c r="I2110">
        <v>3</v>
      </c>
      <c r="J2110">
        <v>5</v>
      </c>
      <c r="K2110" t="s">
        <v>38</v>
      </c>
      <c r="L2110" t="s">
        <v>130</v>
      </c>
      <c r="M2110">
        <v>10</v>
      </c>
      <c r="N2110">
        <v>11.4</v>
      </c>
      <c r="O2110">
        <v>13</v>
      </c>
      <c r="S2110">
        <v>282.09999593099002</v>
      </c>
      <c r="T2110" s="4">
        <v>56.466667175292997</v>
      </c>
      <c r="U2110">
        <v>2.2300000190734899</v>
      </c>
      <c r="V2110">
        <v>0.84433333079020201</v>
      </c>
      <c r="X2110">
        <v>269.60000000000002</v>
      </c>
      <c r="Y2110" s="4">
        <v>0.59</v>
      </c>
      <c r="Z2110">
        <v>0.72</v>
      </c>
      <c r="AA2110">
        <v>5</v>
      </c>
      <c r="AB2110">
        <v>0.56899999999999995</v>
      </c>
      <c r="AC2110">
        <v>11.7872</v>
      </c>
      <c r="AD2110">
        <v>3.6640000000000001</v>
      </c>
    </row>
    <row r="2111" spans="1:30" x14ac:dyDescent="0.25">
      <c r="A2111" t="s">
        <v>124</v>
      </c>
      <c r="B2111" t="s">
        <v>128</v>
      </c>
      <c r="C2111" t="s">
        <v>129</v>
      </c>
      <c r="D2111" t="str">
        <f t="shared" si="64"/>
        <v>Duguetia calycina</v>
      </c>
      <c r="E2111" t="s">
        <v>131</v>
      </c>
      <c r="F2111" t="s">
        <v>74</v>
      </c>
      <c r="G2111">
        <v>38</v>
      </c>
      <c r="H2111">
        <v>0</v>
      </c>
      <c r="I2111">
        <v>3</v>
      </c>
      <c r="J2111">
        <v>5</v>
      </c>
      <c r="K2111" t="s">
        <v>38</v>
      </c>
      <c r="L2111" t="s">
        <v>131</v>
      </c>
      <c r="M2111">
        <v>10</v>
      </c>
      <c r="N2111">
        <v>14.3</v>
      </c>
      <c r="O2111">
        <v>13</v>
      </c>
      <c r="P2111">
        <v>1</v>
      </c>
      <c r="Q2111">
        <v>1</v>
      </c>
      <c r="R2111">
        <v>7</v>
      </c>
      <c r="S2111">
        <v>233.766667683919</v>
      </c>
      <c r="T2111" s="4">
        <v>38.233332951863602</v>
      </c>
      <c r="U2111">
        <v>2.0499999920527099</v>
      </c>
      <c r="V2111">
        <v>0.64533333977063501</v>
      </c>
      <c r="X2111">
        <v>273.10000000000002</v>
      </c>
      <c r="Y2111" s="4">
        <v>0.67</v>
      </c>
      <c r="Z2111">
        <v>0.5</v>
      </c>
      <c r="AA2111">
        <v>3</v>
      </c>
      <c r="AB2111">
        <v>0.55900000000000005</v>
      </c>
      <c r="AC2111">
        <v>7.0537799999999997</v>
      </c>
      <c r="AD2111">
        <v>2.452</v>
      </c>
    </row>
    <row r="2112" spans="1:30" x14ac:dyDescent="0.25">
      <c r="A2112" t="s">
        <v>124</v>
      </c>
      <c r="B2112" t="s">
        <v>128</v>
      </c>
      <c r="C2112" t="s">
        <v>129</v>
      </c>
      <c r="D2112" t="str">
        <f t="shared" si="64"/>
        <v>Duguetia calycina</v>
      </c>
      <c r="E2112" t="s">
        <v>132</v>
      </c>
      <c r="F2112" t="s">
        <v>74</v>
      </c>
      <c r="G2112">
        <v>49</v>
      </c>
      <c r="H2112">
        <v>1</v>
      </c>
      <c r="I2112">
        <v>3</v>
      </c>
      <c r="J2112">
        <v>5</v>
      </c>
      <c r="K2112" t="s">
        <v>38</v>
      </c>
      <c r="L2112" t="s">
        <v>132</v>
      </c>
      <c r="M2112">
        <v>10</v>
      </c>
      <c r="N2112">
        <v>12.9</v>
      </c>
      <c r="O2112">
        <v>16</v>
      </c>
      <c r="P2112">
        <v>1</v>
      </c>
      <c r="Q2112">
        <v>1</v>
      </c>
      <c r="R2112">
        <v>5</v>
      </c>
      <c r="S2112">
        <v>242.766667683919</v>
      </c>
      <c r="T2112" s="4">
        <v>46.233332316080698</v>
      </c>
      <c r="U2112">
        <v>1.6366666952769</v>
      </c>
      <c r="V2112">
        <v>0.53433333834012398</v>
      </c>
      <c r="X2112">
        <v>240.9</v>
      </c>
      <c r="AA2112">
        <v>4</v>
      </c>
    </row>
    <row r="2113" spans="1:34" x14ac:dyDescent="0.25">
      <c r="A2113" t="s">
        <v>124</v>
      </c>
      <c r="B2113" t="s">
        <v>128</v>
      </c>
      <c r="C2113" t="s">
        <v>129</v>
      </c>
      <c r="D2113" t="str">
        <f t="shared" si="64"/>
        <v>Duguetia calycina</v>
      </c>
      <c r="E2113" t="s">
        <v>133</v>
      </c>
      <c r="F2113" t="s">
        <v>74</v>
      </c>
      <c r="G2113">
        <v>52</v>
      </c>
      <c r="H2113">
        <v>2</v>
      </c>
      <c r="I2113">
        <v>3</v>
      </c>
      <c r="J2113">
        <v>5</v>
      </c>
      <c r="K2113" t="s">
        <v>38</v>
      </c>
      <c r="L2113" t="s">
        <v>133</v>
      </c>
      <c r="M2113">
        <v>10</v>
      </c>
      <c r="N2113">
        <v>11</v>
      </c>
      <c r="O2113">
        <v>14</v>
      </c>
      <c r="P2113">
        <v>1</v>
      </c>
      <c r="Q2113">
        <v>1</v>
      </c>
      <c r="R2113">
        <v>10</v>
      </c>
      <c r="S2113">
        <v>231.233332316081</v>
      </c>
      <c r="T2113" s="4">
        <v>45.366666158040402</v>
      </c>
      <c r="U2113">
        <v>1.9966666698455799</v>
      </c>
      <c r="V2113">
        <v>0.67666667699813798</v>
      </c>
      <c r="X2113">
        <v>257.89999999999998</v>
      </c>
    </row>
    <row r="2114" spans="1:34" x14ac:dyDescent="0.25">
      <c r="A2114" t="s">
        <v>124</v>
      </c>
      <c r="B2114" t="s">
        <v>128</v>
      </c>
      <c r="C2114" t="s">
        <v>129</v>
      </c>
      <c r="D2114" t="str">
        <f t="shared" ref="D2114:D2177" si="66">CONCATENATE(B2114," ",C2114)</f>
        <v>Duguetia calycina</v>
      </c>
      <c r="E2114" t="s">
        <v>134</v>
      </c>
      <c r="F2114" t="s">
        <v>40</v>
      </c>
      <c r="G2114">
        <v>65</v>
      </c>
      <c r="H2114">
        <v>32</v>
      </c>
      <c r="I2114">
        <v>3</v>
      </c>
      <c r="J2114">
        <v>5</v>
      </c>
      <c r="K2114" t="s">
        <v>38</v>
      </c>
      <c r="L2114" t="s">
        <v>134</v>
      </c>
      <c r="M2114">
        <v>10</v>
      </c>
      <c r="N2114">
        <v>14.3</v>
      </c>
      <c r="O2114">
        <v>16</v>
      </c>
      <c r="P2114">
        <v>2</v>
      </c>
      <c r="Q2114">
        <v>2</v>
      </c>
      <c r="R2114">
        <v>15</v>
      </c>
      <c r="S2114">
        <v>224.766667683919</v>
      </c>
      <c r="T2114" s="4">
        <v>33.600000381469698</v>
      </c>
      <c r="U2114">
        <v>1.96666665871938</v>
      </c>
      <c r="V2114">
        <v>0.50199999411900798</v>
      </c>
      <c r="X2114">
        <v>252.6</v>
      </c>
      <c r="Y2114" s="4">
        <v>0.69830000000000003</v>
      </c>
      <c r="Z2114">
        <v>0.42049999999999998</v>
      </c>
      <c r="AB2114">
        <v>0.627</v>
      </c>
      <c r="AC2114">
        <v>10.7575</v>
      </c>
      <c r="AD2114">
        <v>3.3605</v>
      </c>
    </row>
    <row r="2115" spans="1:34" x14ac:dyDescent="0.25">
      <c r="A2115" t="s">
        <v>124</v>
      </c>
      <c r="B2115" t="s">
        <v>128</v>
      </c>
      <c r="C2115" t="s">
        <v>135</v>
      </c>
      <c r="D2115" t="str">
        <f t="shared" si="66"/>
        <v>Duguetia surinamensis</v>
      </c>
      <c r="E2115" t="s">
        <v>137</v>
      </c>
      <c r="F2115" t="s">
        <v>42</v>
      </c>
      <c r="G2115">
        <v>34</v>
      </c>
      <c r="H2115">
        <v>312</v>
      </c>
      <c r="I2115">
        <v>3</v>
      </c>
      <c r="J2115">
        <v>5</v>
      </c>
      <c r="K2115" t="s">
        <v>38</v>
      </c>
      <c r="L2115" t="s">
        <v>137</v>
      </c>
      <c r="M2115">
        <v>11</v>
      </c>
      <c r="N2115">
        <v>13</v>
      </c>
      <c r="O2115">
        <v>13</v>
      </c>
      <c r="P2115">
        <v>2</v>
      </c>
      <c r="Q2115">
        <v>1</v>
      </c>
      <c r="R2115">
        <v>11</v>
      </c>
      <c r="S2115">
        <v>159.56666564941401</v>
      </c>
      <c r="T2115" s="4">
        <v>53.1666666666667</v>
      </c>
      <c r="U2115">
        <v>1.54333333174388</v>
      </c>
      <c r="V2115">
        <v>0.234666665395101</v>
      </c>
      <c r="X2115">
        <v>96</v>
      </c>
    </row>
    <row r="2116" spans="1:34" x14ac:dyDescent="0.25">
      <c r="A2116" t="s">
        <v>124</v>
      </c>
      <c r="B2116" t="s">
        <v>128</v>
      </c>
      <c r="C2116" t="s">
        <v>135</v>
      </c>
      <c r="D2116" t="str">
        <f t="shared" si="66"/>
        <v>Duguetia surinamensis</v>
      </c>
      <c r="E2116" t="s">
        <v>138</v>
      </c>
      <c r="F2116" t="s">
        <v>42</v>
      </c>
      <c r="G2116">
        <v>53</v>
      </c>
      <c r="H2116">
        <v>374</v>
      </c>
      <c r="I2116">
        <v>3</v>
      </c>
      <c r="J2116">
        <v>5</v>
      </c>
      <c r="K2116" t="s">
        <v>38</v>
      </c>
      <c r="L2116" t="s">
        <v>138</v>
      </c>
      <c r="M2116">
        <v>11</v>
      </c>
      <c r="N2116">
        <v>25.8</v>
      </c>
      <c r="O2116">
        <v>20</v>
      </c>
      <c r="P2116">
        <v>3</v>
      </c>
      <c r="Q2116">
        <v>2</v>
      </c>
      <c r="R2116">
        <v>20</v>
      </c>
      <c r="S2116">
        <v>177.56666564941401</v>
      </c>
      <c r="T2116" s="4">
        <v>45.966665903727197</v>
      </c>
      <c r="U2116">
        <v>2.0566666126251198</v>
      </c>
      <c r="V2116">
        <v>0.32133332888285299</v>
      </c>
      <c r="X2116">
        <v>114.2</v>
      </c>
      <c r="Y2116" s="4">
        <v>0.81430000000000002</v>
      </c>
      <c r="Z2116">
        <v>0.41289999999999999</v>
      </c>
    </row>
    <row r="2117" spans="1:34" x14ac:dyDescent="0.25">
      <c r="A2117" t="s">
        <v>124</v>
      </c>
      <c r="B2117" t="s">
        <v>128</v>
      </c>
      <c r="C2117" t="s">
        <v>135</v>
      </c>
      <c r="D2117" t="str">
        <f t="shared" si="66"/>
        <v>Duguetia surinamensis</v>
      </c>
      <c r="E2117" t="s">
        <v>139</v>
      </c>
      <c r="F2117" t="s">
        <v>42</v>
      </c>
      <c r="G2117">
        <v>61</v>
      </c>
      <c r="H2117">
        <v>312</v>
      </c>
      <c r="I2117">
        <v>3</v>
      </c>
      <c r="J2117">
        <v>5</v>
      </c>
      <c r="K2117" t="s">
        <v>38</v>
      </c>
      <c r="L2117" t="s">
        <v>139</v>
      </c>
      <c r="M2117">
        <v>11</v>
      </c>
      <c r="N2117">
        <v>14.6</v>
      </c>
      <c r="O2117">
        <v>12</v>
      </c>
      <c r="P2117">
        <v>2</v>
      </c>
      <c r="Q2117">
        <v>2</v>
      </c>
      <c r="R2117">
        <v>12</v>
      </c>
      <c r="S2117">
        <v>154.10000101725299</v>
      </c>
      <c r="T2117" s="4">
        <v>45</v>
      </c>
      <c r="U2117">
        <v>1.3933333158493</v>
      </c>
      <c r="V2117">
        <v>0.19333332777023299</v>
      </c>
      <c r="X2117">
        <v>83</v>
      </c>
    </row>
    <row r="2118" spans="1:34" x14ac:dyDescent="0.25">
      <c r="A2118" t="s">
        <v>124</v>
      </c>
      <c r="B2118" t="s">
        <v>128</v>
      </c>
      <c r="C2118" t="s">
        <v>135</v>
      </c>
      <c r="D2118" t="str">
        <f t="shared" si="66"/>
        <v>Duguetia surinamensis</v>
      </c>
      <c r="E2118" t="s">
        <v>140</v>
      </c>
      <c r="F2118" t="s">
        <v>42</v>
      </c>
      <c r="G2118">
        <v>65</v>
      </c>
      <c r="H2118">
        <v>372</v>
      </c>
      <c r="I2118">
        <v>3</v>
      </c>
      <c r="J2118">
        <v>5</v>
      </c>
      <c r="K2118" t="s">
        <v>38</v>
      </c>
      <c r="L2118" t="s">
        <v>140</v>
      </c>
      <c r="M2118">
        <v>11</v>
      </c>
      <c r="N2118">
        <v>15.3</v>
      </c>
      <c r="O2118">
        <v>17</v>
      </c>
      <c r="P2118">
        <v>1</v>
      </c>
      <c r="Q2118">
        <v>1</v>
      </c>
      <c r="R2118">
        <v>17</v>
      </c>
      <c r="S2118">
        <v>144.63333638509101</v>
      </c>
      <c r="T2118" s="4">
        <v>52.033332824707003</v>
      </c>
      <c r="U2118">
        <v>1.5466666618983</v>
      </c>
      <c r="V2118">
        <v>0.27366666992505401</v>
      </c>
      <c r="X2118">
        <v>79</v>
      </c>
    </row>
    <row r="2119" spans="1:34" x14ac:dyDescent="0.25">
      <c r="A2119" t="s">
        <v>124</v>
      </c>
      <c r="B2119" t="s">
        <v>128</v>
      </c>
      <c r="C2119" t="s">
        <v>135</v>
      </c>
      <c r="D2119" t="str">
        <f t="shared" si="66"/>
        <v>Duguetia surinamensis</v>
      </c>
      <c r="E2119" t="s">
        <v>141</v>
      </c>
      <c r="F2119" t="s">
        <v>42</v>
      </c>
      <c r="G2119">
        <v>62</v>
      </c>
      <c r="H2119">
        <v>391</v>
      </c>
      <c r="I2119">
        <v>3</v>
      </c>
      <c r="J2119">
        <v>5</v>
      </c>
      <c r="K2119" t="s">
        <v>38</v>
      </c>
      <c r="L2119" t="s">
        <v>141</v>
      </c>
      <c r="M2119">
        <v>11</v>
      </c>
      <c r="N2119">
        <v>16.7</v>
      </c>
      <c r="O2119">
        <v>12</v>
      </c>
      <c r="P2119">
        <v>2</v>
      </c>
      <c r="Q2119">
        <v>2</v>
      </c>
      <c r="R2119">
        <v>10</v>
      </c>
      <c r="S2119">
        <v>159.43333435058599</v>
      </c>
      <c r="T2119" s="4">
        <v>42.566665649414098</v>
      </c>
      <c r="U2119">
        <v>1.7266666491826399</v>
      </c>
      <c r="V2119">
        <v>0.33233332633972201</v>
      </c>
      <c r="X2119">
        <v>144.30000000000001</v>
      </c>
    </row>
    <row r="2120" spans="1:34" x14ac:dyDescent="0.25">
      <c r="A2120" t="s">
        <v>124</v>
      </c>
      <c r="B2120" t="s">
        <v>128</v>
      </c>
      <c r="C2120" t="s">
        <v>135</v>
      </c>
      <c r="D2120" t="str">
        <f t="shared" si="66"/>
        <v>Duguetia surinamensis</v>
      </c>
      <c r="E2120" t="s">
        <v>142</v>
      </c>
      <c r="F2120" t="s">
        <v>42</v>
      </c>
      <c r="G2120">
        <v>85</v>
      </c>
      <c r="H2120">
        <v>376</v>
      </c>
      <c r="I2120">
        <v>3</v>
      </c>
      <c r="J2120">
        <v>5</v>
      </c>
      <c r="K2120" t="s">
        <v>38</v>
      </c>
      <c r="L2120" t="s">
        <v>142</v>
      </c>
      <c r="M2120">
        <v>11</v>
      </c>
      <c r="N2120">
        <v>21.3</v>
      </c>
      <c r="O2120">
        <v>18</v>
      </c>
      <c r="P2120">
        <v>3</v>
      </c>
      <c r="Q2120">
        <v>2</v>
      </c>
      <c r="R2120">
        <v>15</v>
      </c>
      <c r="S2120">
        <v>177.333333333333</v>
      </c>
      <c r="T2120" s="4">
        <v>51.599999745686901</v>
      </c>
      <c r="U2120">
        <v>1.5466666618983</v>
      </c>
      <c r="V2120">
        <v>0.43433333436648103</v>
      </c>
      <c r="X2120">
        <v>173.6</v>
      </c>
    </row>
    <row r="2121" spans="1:34" x14ac:dyDescent="0.25">
      <c r="A2121" t="s">
        <v>124</v>
      </c>
      <c r="B2121" t="s">
        <v>150</v>
      </c>
      <c r="C2121" t="s">
        <v>151</v>
      </c>
      <c r="D2121" t="str">
        <f t="shared" si="66"/>
        <v>Fusaea longifolia</v>
      </c>
      <c r="E2121" t="s">
        <v>153</v>
      </c>
      <c r="F2121" t="s">
        <v>37</v>
      </c>
      <c r="G2121">
        <v>25</v>
      </c>
      <c r="H2121">
        <v>23</v>
      </c>
      <c r="I2121">
        <v>3</v>
      </c>
      <c r="J2121">
        <v>5</v>
      </c>
      <c r="K2121" t="s">
        <v>38</v>
      </c>
      <c r="L2121" t="s">
        <v>153</v>
      </c>
      <c r="M2121">
        <v>12</v>
      </c>
      <c r="N2121">
        <v>13.7</v>
      </c>
      <c r="O2121">
        <v>13</v>
      </c>
      <c r="P2121">
        <v>2</v>
      </c>
      <c r="Q2121">
        <v>2</v>
      </c>
      <c r="R2121">
        <v>13</v>
      </c>
      <c r="S2121">
        <v>173.233332316081</v>
      </c>
      <c r="T2121" s="4">
        <v>59.5</v>
      </c>
      <c r="U2121">
        <v>2.8566666444142701</v>
      </c>
      <c r="V2121">
        <v>0.63200000921885202</v>
      </c>
      <c r="X2121">
        <v>192.5</v>
      </c>
      <c r="Y2121" s="4">
        <v>0.56000000000000005</v>
      </c>
      <c r="Z2121">
        <v>0.67</v>
      </c>
      <c r="AA2121">
        <v>5</v>
      </c>
      <c r="AB2121">
        <v>0.56623172760009799</v>
      </c>
      <c r="AC2121">
        <v>9.0317500000000006</v>
      </c>
      <c r="AD2121">
        <v>1.34466866</v>
      </c>
    </row>
    <row r="2122" spans="1:34" x14ac:dyDescent="0.25">
      <c r="A2122" t="s">
        <v>124</v>
      </c>
      <c r="B2122" t="s">
        <v>150</v>
      </c>
      <c r="C2122" t="s">
        <v>151</v>
      </c>
      <c r="D2122" t="str">
        <f t="shared" si="66"/>
        <v>Fusaea longifolia</v>
      </c>
      <c r="E2122" t="s">
        <v>154</v>
      </c>
      <c r="F2122" t="s">
        <v>37</v>
      </c>
      <c r="G2122">
        <v>25</v>
      </c>
      <c r="H2122">
        <v>7</v>
      </c>
      <c r="I2122">
        <v>3</v>
      </c>
      <c r="J2122">
        <v>5</v>
      </c>
      <c r="K2122" t="s">
        <v>38</v>
      </c>
      <c r="L2122" t="s">
        <v>154</v>
      </c>
      <c r="M2122">
        <v>12</v>
      </c>
      <c r="N2122">
        <v>16.2</v>
      </c>
      <c r="O2122">
        <v>19</v>
      </c>
      <c r="P2122">
        <v>2</v>
      </c>
      <c r="Q2122">
        <v>2</v>
      </c>
      <c r="R2122">
        <v>19</v>
      </c>
      <c r="S2122">
        <v>167.13333129882801</v>
      </c>
      <c r="T2122" s="4">
        <v>65.566668192545606</v>
      </c>
      <c r="U2122">
        <v>2.2666667302449501</v>
      </c>
      <c r="V2122">
        <v>0.537999987602234</v>
      </c>
      <c r="X2122">
        <v>166.4</v>
      </c>
      <c r="Y2122" s="4">
        <v>0.52</v>
      </c>
      <c r="Z2122">
        <v>0.82</v>
      </c>
      <c r="AA2122">
        <v>2</v>
      </c>
      <c r="AB2122">
        <v>0.50395989418029796</v>
      </c>
      <c r="AC2122">
        <v>7.9272499999999999</v>
      </c>
      <c r="AD2122">
        <v>1.21463363</v>
      </c>
    </row>
    <row r="2123" spans="1:34" x14ac:dyDescent="0.25">
      <c r="A2123" t="s">
        <v>124</v>
      </c>
      <c r="B2123" t="s">
        <v>150</v>
      </c>
      <c r="C2123" t="s">
        <v>151</v>
      </c>
      <c r="D2123" t="str">
        <f t="shared" si="66"/>
        <v>Fusaea longifolia</v>
      </c>
      <c r="E2123" t="s">
        <v>155</v>
      </c>
      <c r="F2123" t="s">
        <v>37</v>
      </c>
      <c r="G2123">
        <v>64</v>
      </c>
      <c r="H2123">
        <v>82</v>
      </c>
      <c r="I2123">
        <v>3</v>
      </c>
      <c r="J2123">
        <v>5</v>
      </c>
      <c r="K2123" t="s">
        <v>38</v>
      </c>
      <c r="L2123" t="s">
        <v>155</v>
      </c>
      <c r="M2123">
        <v>12</v>
      </c>
      <c r="N2123">
        <v>10.8</v>
      </c>
      <c r="O2123">
        <v>13</v>
      </c>
      <c r="P2123">
        <v>1</v>
      </c>
      <c r="Q2123">
        <v>1</v>
      </c>
      <c r="R2123">
        <v>7</v>
      </c>
      <c r="S2123">
        <v>173.89999898274701</v>
      </c>
      <c r="T2123" s="4">
        <v>45.966665903727197</v>
      </c>
      <c r="U2123">
        <v>1.3200000127156599</v>
      </c>
      <c r="V2123">
        <v>0.40100000301996902</v>
      </c>
      <c r="X2123">
        <v>164.7</v>
      </c>
      <c r="Y2123" s="4">
        <v>0.63</v>
      </c>
      <c r="Z2123">
        <v>0.64</v>
      </c>
      <c r="AA2123">
        <v>3</v>
      </c>
      <c r="AB2123">
        <v>0.56510579586029097</v>
      </c>
      <c r="AC2123">
        <v>10.920500000000001</v>
      </c>
      <c r="AD2123">
        <v>1.44097344</v>
      </c>
    </row>
    <row r="2124" spans="1:34" x14ac:dyDescent="0.25">
      <c r="A2124" t="s">
        <v>124</v>
      </c>
      <c r="B2124" t="s">
        <v>150</v>
      </c>
      <c r="C2124" t="s">
        <v>151</v>
      </c>
      <c r="D2124" t="str">
        <f t="shared" si="66"/>
        <v>Fusaea longifolia</v>
      </c>
      <c r="E2124" t="s">
        <v>156</v>
      </c>
      <c r="F2124" t="s">
        <v>37</v>
      </c>
      <c r="G2124">
        <v>71</v>
      </c>
      <c r="H2124">
        <v>28</v>
      </c>
      <c r="I2124">
        <v>3</v>
      </c>
      <c r="J2124">
        <v>5</v>
      </c>
      <c r="K2124" t="s">
        <v>38</v>
      </c>
      <c r="L2124" t="s">
        <v>156</v>
      </c>
      <c r="M2124">
        <v>12</v>
      </c>
      <c r="N2124">
        <v>12.4</v>
      </c>
      <c r="O2124">
        <v>16</v>
      </c>
      <c r="P2124">
        <v>2</v>
      </c>
      <c r="Q2124">
        <v>2</v>
      </c>
      <c r="R2124">
        <v>16</v>
      </c>
      <c r="S2124">
        <v>209</v>
      </c>
      <c r="T2124" s="4">
        <v>52.933333079020201</v>
      </c>
      <c r="U2124">
        <v>2.0099999904632599</v>
      </c>
      <c r="V2124">
        <v>1.34166665871938</v>
      </c>
      <c r="X2124">
        <v>397.6</v>
      </c>
      <c r="Y2124" s="4">
        <v>0.7</v>
      </c>
      <c r="Z2124">
        <v>0.56000000000000005</v>
      </c>
      <c r="AA2124">
        <v>2</v>
      </c>
      <c r="AB2124">
        <v>0.48411655426025402</v>
      </c>
      <c r="AC2124">
        <v>9.7087500000000002</v>
      </c>
      <c r="AD2124">
        <v>1.2271223200000001</v>
      </c>
    </row>
    <row r="2125" spans="1:34" x14ac:dyDescent="0.25">
      <c r="A2125" t="s">
        <v>124</v>
      </c>
      <c r="B2125" t="s">
        <v>150</v>
      </c>
      <c r="C2125" t="s">
        <v>151</v>
      </c>
      <c r="D2125" t="str">
        <f t="shared" si="66"/>
        <v>Fusaea longifolia</v>
      </c>
      <c r="E2125" t="s">
        <v>157</v>
      </c>
      <c r="F2125" t="s">
        <v>37</v>
      </c>
      <c r="G2125">
        <v>85</v>
      </c>
      <c r="H2125">
        <v>32</v>
      </c>
      <c r="I2125">
        <v>3</v>
      </c>
      <c r="J2125">
        <v>5</v>
      </c>
      <c r="K2125" t="s">
        <v>38</v>
      </c>
      <c r="L2125" t="s">
        <v>157</v>
      </c>
      <c r="M2125">
        <v>12</v>
      </c>
      <c r="N2125">
        <v>11.3</v>
      </c>
      <c r="O2125">
        <v>21</v>
      </c>
      <c r="P2125">
        <v>2</v>
      </c>
      <c r="Q2125">
        <v>1</v>
      </c>
      <c r="R2125">
        <v>15</v>
      </c>
      <c r="S2125">
        <v>165.06666564941401</v>
      </c>
      <c r="T2125" s="4">
        <v>46.366666158040402</v>
      </c>
      <c r="U2125">
        <v>1.7933332920074501</v>
      </c>
      <c r="V2125">
        <v>0.72333333889643303</v>
      </c>
      <c r="X2125">
        <v>263.5</v>
      </c>
      <c r="Y2125" s="4">
        <v>0.66</v>
      </c>
      <c r="Z2125">
        <v>0.43</v>
      </c>
      <c r="AA2125">
        <v>4</v>
      </c>
      <c r="AB2125">
        <v>0.57743251323699996</v>
      </c>
      <c r="AC2125">
        <v>9.1412499999999994</v>
      </c>
      <c r="AD2125">
        <v>1.24559055</v>
      </c>
    </row>
    <row r="2126" spans="1:34" x14ac:dyDescent="0.25">
      <c r="A2126" t="s">
        <v>124</v>
      </c>
      <c r="B2126" t="s">
        <v>150</v>
      </c>
      <c r="C2126" t="s">
        <v>151</v>
      </c>
      <c r="D2126" t="str">
        <f t="shared" si="66"/>
        <v>Fusaea longifolia</v>
      </c>
      <c r="E2126" t="s">
        <v>159</v>
      </c>
      <c r="F2126" t="s">
        <v>74</v>
      </c>
      <c r="G2126">
        <v>92</v>
      </c>
      <c r="H2126">
        <v>64</v>
      </c>
      <c r="I2126">
        <v>3</v>
      </c>
      <c r="J2126">
        <v>5</v>
      </c>
      <c r="K2126" t="s">
        <v>38</v>
      </c>
      <c r="L2126" t="s">
        <v>159</v>
      </c>
      <c r="M2126">
        <v>12</v>
      </c>
      <c r="N2126">
        <v>11.6</v>
      </c>
      <c r="O2126">
        <v>12</v>
      </c>
      <c r="P2126">
        <v>2</v>
      </c>
      <c r="Q2126">
        <v>2</v>
      </c>
      <c r="R2126">
        <v>12</v>
      </c>
      <c r="S2126">
        <v>164.43333435058599</v>
      </c>
      <c r="T2126" s="4">
        <v>54.133333841959598</v>
      </c>
      <c r="U2126">
        <v>1.33999999364217</v>
      </c>
      <c r="V2126">
        <v>0.57266665498415603</v>
      </c>
      <c r="X2126">
        <v>215.4</v>
      </c>
      <c r="Y2126" s="4">
        <v>0.53</v>
      </c>
      <c r="Z2126">
        <v>0.86</v>
      </c>
      <c r="AA2126">
        <v>6</v>
      </c>
      <c r="AB2126">
        <v>0.58499999999999996</v>
      </c>
      <c r="AC2126">
        <v>10.1112</v>
      </c>
      <c r="AD2126">
        <v>2.3090000000000002</v>
      </c>
    </row>
    <row r="2127" spans="1:34" x14ac:dyDescent="0.25">
      <c r="A2127" t="s">
        <v>124</v>
      </c>
      <c r="B2127" t="s">
        <v>150</v>
      </c>
      <c r="C2127" t="s">
        <v>151</v>
      </c>
      <c r="D2127" t="str">
        <f t="shared" si="66"/>
        <v>Fusaea longifolia</v>
      </c>
      <c r="E2127" t="s">
        <v>161</v>
      </c>
      <c r="F2127" t="s">
        <v>74</v>
      </c>
      <c r="G2127">
        <v>89</v>
      </c>
      <c r="H2127">
        <v>17</v>
      </c>
      <c r="I2127">
        <v>3</v>
      </c>
      <c r="J2127">
        <v>5</v>
      </c>
      <c r="K2127" t="s">
        <v>38</v>
      </c>
      <c r="L2127" t="s">
        <v>161</v>
      </c>
      <c r="M2127">
        <v>12</v>
      </c>
      <c r="N2127">
        <v>10.8</v>
      </c>
      <c r="O2127">
        <v>12</v>
      </c>
      <c r="P2127">
        <v>1</v>
      </c>
      <c r="Q2127">
        <v>1</v>
      </c>
      <c r="R2127">
        <v>12</v>
      </c>
      <c r="S2127">
        <v>176.86666870117199</v>
      </c>
      <c r="T2127" s="4">
        <v>61.133333841959598</v>
      </c>
      <c r="U2127">
        <v>1.7099999984105401</v>
      </c>
      <c r="V2127">
        <v>0.60233334700266505</v>
      </c>
      <c r="X2127">
        <v>157.30000000000001</v>
      </c>
      <c r="Y2127" s="4">
        <v>0.63</v>
      </c>
      <c r="Z2127">
        <v>0.6</v>
      </c>
      <c r="AA2127">
        <v>8</v>
      </c>
      <c r="AB2127">
        <v>0.625</v>
      </c>
      <c r="AC2127">
        <v>10.437900000000001</v>
      </c>
      <c r="AD2127">
        <v>2.032</v>
      </c>
    </row>
    <row r="2128" spans="1:34" x14ac:dyDescent="0.25">
      <c r="A2128" t="s">
        <v>124</v>
      </c>
      <c r="B2128" t="s">
        <v>150</v>
      </c>
      <c r="C2128" t="s">
        <v>151</v>
      </c>
      <c r="D2128" t="str">
        <f t="shared" si="66"/>
        <v>Fusaea longifolia</v>
      </c>
      <c r="E2128" t="s">
        <v>166</v>
      </c>
      <c r="F2128" t="s">
        <v>71</v>
      </c>
      <c r="G2128">
        <v>104</v>
      </c>
      <c r="H2128">
        <v>98.5</v>
      </c>
      <c r="I2128">
        <v>3</v>
      </c>
      <c r="J2128">
        <v>5</v>
      </c>
      <c r="K2128" t="s">
        <v>38</v>
      </c>
      <c r="L2128" t="s">
        <v>166</v>
      </c>
      <c r="M2128">
        <v>12</v>
      </c>
      <c r="N2128">
        <v>18.100000000000001</v>
      </c>
      <c r="O2128">
        <v>15</v>
      </c>
      <c r="P2128">
        <v>3</v>
      </c>
      <c r="Q2128">
        <v>2</v>
      </c>
      <c r="R2128">
        <v>10</v>
      </c>
      <c r="S2128">
        <v>220</v>
      </c>
      <c r="T2128" s="4">
        <v>56.6666666666667</v>
      </c>
      <c r="U2128">
        <v>1.7599999904632599</v>
      </c>
      <c r="V2128">
        <v>0.77600000301996896</v>
      </c>
      <c r="W2128">
        <v>89.418001810709598</v>
      </c>
      <c r="Y2128" s="4">
        <v>0.63014000000000003</v>
      </c>
      <c r="Z2128">
        <v>0.60070000000000001</v>
      </c>
      <c r="AA2128">
        <v>5.0999999999999996</v>
      </c>
      <c r="AB2128">
        <v>0.60320966799999998</v>
      </c>
      <c r="AC2128">
        <v>17.2194</v>
      </c>
      <c r="AD2128">
        <v>3.4122518899999998</v>
      </c>
      <c r="AH2128">
        <v>-33.099750010000001</v>
      </c>
    </row>
    <row r="2129" spans="1:34" x14ac:dyDescent="0.25">
      <c r="A2129" t="s">
        <v>124</v>
      </c>
      <c r="B2129" t="s">
        <v>150</v>
      </c>
      <c r="C2129" t="s">
        <v>151</v>
      </c>
      <c r="D2129" t="str">
        <f t="shared" si="66"/>
        <v>Fusaea longifolia</v>
      </c>
      <c r="E2129" t="s">
        <v>167</v>
      </c>
      <c r="F2129" t="s">
        <v>71</v>
      </c>
      <c r="G2129">
        <v>88.5</v>
      </c>
      <c r="H2129">
        <v>19.5</v>
      </c>
      <c r="I2129">
        <v>3</v>
      </c>
      <c r="J2129">
        <v>5</v>
      </c>
      <c r="K2129" t="s">
        <v>38</v>
      </c>
      <c r="L2129" t="s">
        <v>167</v>
      </c>
      <c r="M2129">
        <v>12</v>
      </c>
      <c r="N2129">
        <v>11</v>
      </c>
      <c r="O2129">
        <v>13</v>
      </c>
      <c r="P2129">
        <v>1</v>
      </c>
      <c r="Q2129">
        <v>1</v>
      </c>
      <c r="R2129">
        <v>5</v>
      </c>
      <c r="S2129">
        <v>183.333333333333</v>
      </c>
      <c r="T2129" s="4">
        <v>50.199999491373703</v>
      </c>
      <c r="U2129">
        <v>1.2799999713897701</v>
      </c>
      <c r="V2129">
        <v>0.34033333758513101</v>
      </c>
      <c r="W2129">
        <v>49.675533294677699</v>
      </c>
      <c r="Y2129" s="4">
        <v>0.64102999999999999</v>
      </c>
      <c r="Z2129">
        <v>0.65659999999999996</v>
      </c>
      <c r="AA2129">
        <v>4.5999999999999996</v>
      </c>
      <c r="AB2129">
        <v>0.52426584200000004</v>
      </c>
      <c r="AC2129">
        <v>8.8211399999999998</v>
      </c>
      <c r="AD2129">
        <v>2.4969994199999999</v>
      </c>
    </row>
    <row r="2130" spans="1:34" x14ac:dyDescent="0.25">
      <c r="A2130" t="s">
        <v>124</v>
      </c>
      <c r="B2130" t="s">
        <v>150</v>
      </c>
      <c r="C2130" t="s">
        <v>151</v>
      </c>
      <c r="D2130" t="str">
        <f t="shared" si="66"/>
        <v>Fusaea longifolia</v>
      </c>
      <c r="E2130" t="s">
        <v>168</v>
      </c>
      <c r="F2130" t="s">
        <v>71</v>
      </c>
      <c r="G2130">
        <v>41.5</v>
      </c>
      <c r="H2130">
        <v>81</v>
      </c>
      <c r="I2130">
        <v>3</v>
      </c>
      <c r="J2130">
        <v>5</v>
      </c>
      <c r="K2130" t="s">
        <v>38</v>
      </c>
      <c r="L2130" t="s">
        <v>168</v>
      </c>
      <c r="M2130">
        <v>12</v>
      </c>
      <c r="N2130">
        <v>11</v>
      </c>
      <c r="O2130">
        <v>15</v>
      </c>
      <c r="P2130">
        <v>2</v>
      </c>
      <c r="Q2130">
        <v>2</v>
      </c>
      <c r="R2130">
        <v>12</v>
      </c>
      <c r="S2130">
        <v>233.333333333333</v>
      </c>
      <c r="T2130" s="4">
        <v>58.066666920979799</v>
      </c>
      <c r="U2130">
        <v>2.0366666714350399</v>
      </c>
      <c r="V2130">
        <v>1.0556666652361599</v>
      </c>
      <c r="W2130">
        <v>130.72133127848301</v>
      </c>
      <c r="AB2130">
        <v>0.52202815400000002</v>
      </c>
      <c r="AC2130">
        <v>8.5082599999999999</v>
      </c>
      <c r="AD2130">
        <v>2.0718784399999999</v>
      </c>
    </row>
    <row r="2131" spans="1:34" x14ac:dyDescent="0.25">
      <c r="A2131" t="s">
        <v>124</v>
      </c>
      <c r="B2131" t="s">
        <v>150</v>
      </c>
      <c r="C2131" t="s">
        <v>151</v>
      </c>
      <c r="D2131" t="str">
        <f t="shared" si="66"/>
        <v>Fusaea longifolia</v>
      </c>
      <c r="E2131" t="s">
        <v>169</v>
      </c>
      <c r="F2131" t="s">
        <v>71</v>
      </c>
      <c r="G2131">
        <v>65.5</v>
      </c>
      <c r="H2131">
        <v>87</v>
      </c>
      <c r="I2131">
        <v>3</v>
      </c>
      <c r="J2131">
        <v>5</v>
      </c>
      <c r="K2131" t="s">
        <v>38</v>
      </c>
      <c r="L2131" t="s">
        <v>169</v>
      </c>
      <c r="M2131">
        <v>12</v>
      </c>
      <c r="N2131">
        <v>10.5</v>
      </c>
      <c r="O2131">
        <v>12</v>
      </c>
      <c r="P2131">
        <v>1</v>
      </c>
      <c r="Q2131">
        <v>1</v>
      </c>
      <c r="R2131">
        <v>12</v>
      </c>
      <c r="S2131">
        <v>193.333333333333</v>
      </c>
      <c r="T2131" s="4">
        <v>53.400000254313099</v>
      </c>
      <c r="U2131">
        <v>1.4099999666214</v>
      </c>
      <c r="V2131">
        <v>0.54000000158945705</v>
      </c>
      <c r="W2131">
        <v>79.517233530680301</v>
      </c>
      <c r="Y2131" s="4">
        <v>0.60096000000000005</v>
      </c>
      <c r="Z2131">
        <v>0.86119999999999997</v>
      </c>
      <c r="AA2131">
        <v>3.4</v>
      </c>
      <c r="AB2131">
        <v>0.51007585600000005</v>
      </c>
      <c r="AC2131">
        <v>11.9147</v>
      </c>
      <c r="AD2131">
        <v>3.8801302400000002</v>
      </c>
    </row>
    <row r="2132" spans="1:34" x14ac:dyDescent="0.25">
      <c r="A2132" t="s">
        <v>124</v>
      </c>
      <c r="B2132" t="s">
        <v>170</v>
      </c>
      <c r="C2132" t="s">
        <v>173</v>
      </c>
      <c r="D2132" t="str">
        <f t="shared" si="66"/>
        <v>Guatteria brevicuspis</v>
      </c>
      <c r="E2132" t="s">
        <v>174</v>
      </c>
      <c r="F2132" t="s">
        <v>54</v>
      </c>
      <c r="G2132">
        <v>163.19999999999999</v>
      </c>
      <c r="H2132">
        <v>24</v>
      </c>
      <c r="I2132">
        <v>3</v>
      </c>
      <c r="J2132">
        <v>4</v>
      </c>
      <c r="K2132" t="s">
        <v>38</v>
      </c>
      <c r="L2132" t="s">
        <v>174</v>
      </c>
      <c r="M2132">
        <v>827</v>
      </c>
      <c r="N2132">
        <v>22.229299363057301</v>
      </c>
      <c r="O2132">
        <v>24</v>
      </c>
      <c r="P2132">
        <v>3</v>
      </c>
      <c r="Q2132">
        <v>3</v>
      </c>
      <c r="R2132">
        <v>24</v>
      </c>
      <c r="S2132">
        <v>275</v>
      </c>
      <c r="T2132" s="4">
        <v>62.266667683919302</v>
      </c>
      <c r="U2132">
        <v>2.1166666348775198</v>
      </c>
      <c r="V2132">
        <v>0.63499999046325695</v>
      </c>
      <c r="W2132">
        <v>44.6419665018717</v>
      </c>
      <c r="AB2132">
        <v>0.450449769</v>
      </c>
      <c r="AC2132">
        <v>12.1694</v>
      </c>
      <c r="AD2132">
        <v>3.20054623</v>
      </c>
      <c r="AH2132">
        <v>-31.74038449</v>
      </c>
    </row>
    <row r="2133" spans="1:34" x14ac:dyDescent="0.25">
      <c r="A2133" t="s">
        <v>124</v>
      </c>
      <c r="B2133" t="s">
        <v>170</v>
      </c>
      <c r="C2133" t="s">
        <v>173</v>
      </c>
      <c r="D2133" t="str">
        <f t="shared" si="66"/>
        <v>Guatteria brevicuspis</v>
      </c>
      <c r="E2133" t="s">
        <v>175</v>
      </c>
      <c r="F2133" t="s">
        <v>54</v>
      </c>
      <c r="G2133">
        <v>178.6</v>
      </c>
      <c r="H2133">
        <v>22.9</v>
      </c>
      <c r="I2133">
        <v>3</v>
      </c>
      <c r="J2133">
        <v>4</v>
      </c>
      <c r="K2133" t="s">
        <v>38</v>
      </c>
      <c r="L2133" t="s">
        <v>175</v>
      </c>
      <c r="M2133">
        <v>827</v>
      </c>
      <c r="N2133">
        <v>16.719745222929902</v>
      </c>
      <c r="O2133">
        <v>17</v>
      </c>
      <c r="P2133">
        <v>1</v>
      </c>
      <c r="Q2133">
        <v>1</v>
      </c>
      <c r="R2133">
        <v>16</v>
      </c>
      <c r="S2133">
        <v>263.66666666666703</v>
      </c>
      <c r="T2133" s="4">
        <v>65.033332824707003</v>
      </c>
      <c r="U2133">
        <v>2.6333332856496199</v>
      </c>
      <c r="V2133">
        <v>1.6863333781560299</v>
      </c>
      <c r="W2133">
        <v>143.31879679362001</v>
      </c>
      <c r="AB2133">
        <v>0.38646322799999999</v>
      </c>
      <c r="AC2133">
        <v>13.2478</v>
      </c>
      <c r="AD2133">
        <v>3.1770818099999998</v>
      </c>
    </row>
    <row r="2134" spans="1:34" x14ac:dyDescent="0.25">
      <c r="A2134" t="s">
        <v>124</v>
      </c>
      <c r="B2134" t="s">
        <v>170</v>
      </c>
      <c r="C2134" t="s">
        <v>173</v>
      </c>
      <c r="D2134" t="str">
        <f t="shared" si="66"/>
        <v>Guatteria brevicuspis</v>
      </c>
      <c r="E2134" t="s">
        <v>176</v>
      </c>
      <c r="F2134" t="s">
        <v>54</v>
      </c>
      <c r="G2134">
        <v>198.7</v>
      </c>
      <c r="H2134">
        <v>82</v>
      </c>
      <c r="I2134">
        <v>3</v>
      </c>
      <c r="J2134">
        <v>4</v>
      </c>
      <c r="K2134" t="s">
        <v>38</v>
      </c>
      <c r="L2134" t="s">
        <v>176</v>
      </c>
      <c r="M2134">
        <v>827</v>
      </c>
      <c r="N2134">
        <v>17.675159235668801</v>
      </c>
      <c r="O2134">
        <v>23</v>
      </c>
      <c r="P2134">
        <v>2</v>
      </c>
      <c r="Q2134">
        <v>3</v>
      </c>
      <c r="R2134">
        <v>20</v>
      </c>
      <c r="S2134">
        <v>313.33333333333297</v>
      </c>
      <c r="T2134" s="4">
        <v>54.799999237060497</v>
      </c>
      <c r="U2134">
        <v>2.2933333714803101</v>
      </c>
      <c r="V2134">
        <v>1.7636666893959001</v>
      </c>
      <c r="W2134">
        <v>169.515537261963</v>
      </c>
      <c r="AB2134">
        <v>0.37847177799999998</v>
      </c>
      <c r="AC2134">
        <v>9.5393799999999995</v>
      </c>
      <c r="AD2134">
        <v>2.99566336</v>
      </c>
      <c r="AH2134">
        <v>-33.947763799999997</v>
      </c>
    </row>
    <row r="2135" spans="1:34" x14ac:dyDescent="0.25">
      <c r="A2135" t="s">
        <v>124</v>
      </c>
      <c r="B2135" t="s">
        <v>170</v>
      </c>
      <c r="C2135" t="s">
        <v>63</v>
      </c>
      <c r="D2135" t="str">
        <f t="shared" si="66"/>
        <v>Guatteria guianensis</v>
      </c>
      <c r="E2135" t="s">
        <v>177</v>
      </c>
      <c r="F2135" t="s">
        <v>45</v>
      </c>
      <c r="G2135">
        <v>2</v>
      </c>
      <c r="H2135">
        <v>49</v>
      </c>
      <c r="I2135">
        <v>3</v>
      </c>
      <c r="J2135">
        <v>5</v>
      </c>
      <c r="K2135" t="s">
        <v>38</v>
      </c>
      <c r="L2135" t="s">
        <v>178</v>
      </c>
      <c r="M2135">
        <v>14</v>
      </c>
      <c r="N2135">
        <v>10</v>
      </c>
      <c r="O2135">
        <v>8</v>
      </c>
      <c r="P2135">
        <v>3</v>
      </c>
      <c r="Q2135">
        <v>2</v>
      </c>
      <c r="R2135">
        <v>8</v>
      </c>
      <c r="S2135">
        <v>235</v>
      </c>
      <c r="T2135" s="4">
        <v>50.5</v>
      </c>
      <c r="U2135">
        <v>1.89666664600372</v>
      </c>
      <c r="V2135">
        <v>5.5923331578572597</v>
      </c>
      <c r="X2135">
        <v>1572.1</v>
      </c>
      <c r="Y2135" s="4">
        <v>0.58160000000000001</v>
      </c>
      <c r="AH2135">
        <v>-35.518722269999998</v>
      </c>
    </row>
    <row r="2136" spans="1:34" x14ac:dyDescent="0.25">
      <c r="A2136" t="s">
        <v>124</v>
      </c>
      <c r="B2136" t="s">
        <v>170</v>
      </c>
      <c r="C2136" t="s">
        <v>63</v>
      </c>
      <c r="D2136" t="str">
        <f t="shared" si="66"/>
        <v>Guatteria guianensis</v>
      </c>
      <c r="E2136" t="s">
        <v>179</v>
      </c>
      <c r="F2136" t="s">
        <v>45</v>
      </c>
      <c r="G2136">
        <v>87</v>
      </c>
      <c r="H2136">
        <v>98</v>
      </c>
      <c r="I2136">
        <v>3</v>
      </c>
      <c r="J2136">
        <v>5</v>
      </c>
      <c r="K2136" t="s">
        <v>38</v>
      </c>
      <c r="L2136" t="s">
        <v>180</v>
      </c>
      <c r="M2136">
        <v>14</v>
      </c>
      <c r="N2136">
        <v>14</v>
      </c>
      <c r="O2136">
        <v>9</v>
      </c>
      <c r="P2136">
        <v>1</v>
      </c>
      <c r="Q2136">
        <v>4</v>
      </c>
      <c r="R2136">
        <v>5</v>
      </c>
      <c r="S2136">
        <v>254.03333536783899</v>
      </c>
      <c r="T2136" s="4">
        <v>53.8333333333333</v>
      </c>
      <c r="U2136">
        <v>2.4833332697550499</v>
      </c>
      <c r="V2136">
        <v>4.4020000298818003</v>
      </c>
      <c r="X2136">
        <v>1189.5</v>
      </c>
      <c r="Y2136" s="4">
        <v>0.57530000000000003</v>
      </c>
      <c r="AH2136">
        <v>-34.379835470000003</v>
      </c>
    </row>
    <row r="2137" spans="1:34" x14ac:dyDescent="0.25">
      <c r="A2137" t="s">
        <v>124</v>
      </c>
      <c r="B2137" t="s">
        <v>170</v>
      </c>
      <c r="C2137" t="s">
        <v>6356</v>
      </c>
      <c r="D2137" t="str">
        <f t="shared" si="66"/>
        <v>Guatteria sp, B1</v>
      </c>
      <c r="E2137" t="s">
        <v>181</v>
      </c>
      <c r="F2137" t="s">
        <v>54</v>
      </c>
      <c r="G2137">
        <v>174.8</v>
      </c>
      <c r="H2137">
        <v>52.2</v>
      </c>
      <c r="I2137">
        <v>3</v>
      </c>
      <c r="J2137">
        <v>4</v>
      </c>
      <c r="K2137" t="s">
        <v>38</v>
      </c>
      <c r="L2137" t="s">
        <v>181</v>
      </c>
      <c r="M2137">
        <v>828</v>
      </c>
      <c r="N2137">
        <v>13.2165605095541</v>
      </c>
      <c r="O2137">
        <v>18</v>
      </c>
      <c r="P2137">
        <v>1</v>
      </c>
      <c r="Q2137">
        <v>2</v>
      </c>
      <c r="R2137">
        <v>11</v>
      </c>
      <c r="T2137" s="4">
        <v>50.966665903727197</v>
      </c>
      <c r="U2137">
        <v>1.5933332840601599</v>
      </c>
      <c r="V2137">
        <v>0.34133333961168899</v>
      </c>
      <c r="W2137">
        <v>51.331200917561901</v>
      </c>
      <c r="AD2137">
        <v>2.2224657699999999</v>
      </c>
    </row>
    <row r="2138" spans="1:34" x14ac:dyDescent="0.25">
      <c r="A2138" t="s">
        <v>124</v>
      </c>
      <c r="B2138" t="s">
        <v>170</v>
      </c>
      <c r="C2138" t="s">
        <v>182</v>
      </c>
      <c r="D2138" t="str">
        <f t="shared" si="66"/>
        <v>Guatteria wachenheimii</v>
      </c>
      <c r="E2138" t="s">
        <v>183</v>
      </c>
      <c r="F2138" t="s">
        <v>54</v>
      </c>
      <c r="G2138">
        <v>131.9</v>
      </c>
      <c r="H2138">
        <v>61.2</v>
      </c>
      <c r="I2138">
        <v>3</v>
      </c>
      <c r="J2138">
        <v>5</v>
      </c>
      <c r="K2138" t="s">
        <v>38</v>
      </c>
      <c r="L2138" t="s">
        <v>183</v>
      </c>
      <c r="M2138">
        <v>15</v>
      </c>
      <c r="N2138">
        <v>11.4649681528662</v>
      </c>
      <c r="O2138">
        <v>9</v>
      </c>
      <c r="P2138">
        <v>1</v>
      </c>
      <c r="Q2138">
        <v>1</v>
      </c>
      <c r="R2138">
        <v>8</v>
      </c>
      <c r="S2138">
        <v>180.333333333333</v>
      </c>
      <c r="T2138" s="4">
        <v>60.366666158040402</v>
      </c>
      <c r="U2138">
        <v>2.00333336989085</v>
      </c>
      <c r="V2138">
        <v>0.92466668287913001</v>
      </c>
      <c r="W2138">
        <v>101.65993245442699</v>
      </c>
      <c r="AB2138">
        <v>0.555491607</v>
      </c>
      <c r="AC2138">
        <v>10.4389</v>
      </c>
      <c r="AD2138">
        <v>2.6798794699999999</v>
      </c>
    </row>
    <row r="2139" spans="1:34" x14ac:dyDescent="0.25">
      <c r="A2139" t="s">
        <v>124</v>
      </c>
      <c r="B2139" t="s">
        <v>170</v>
      </c>
      <c r="C2139" t="s">
        <v>182</v>
      </c>
      <c r="D2139" t="str">
        <f t="shared" si="66"/>
        <v>Guatteria wachenheimii</v>
      </c>
      <c r="E2139" t="s">
        <v>184</v>
      </c>
      <c r="F2139" t="s">
        <v>42</v>
      </c>
      <c r="G2139">
        <v>70</v>
      </c>
      <c r="H2139">
        <v>374</v>
      </c>
      <c r="I2139">
        <v>3</v>
      </c>
      <c r="J2139">
        <v>5</v>
      </c>
      <c r="K2139" t="s">
        <v>38</v>
      </c>
      <c r="L2139" t="s">
        <v>184</v>
      </c>
      <c r="M2139">
        <v>15</v>
      </c>
      <c r="N2139">
        <v>16</v>
      </c>
      <c r="O2139">
        <v>15</v>
      </c>
      <c r="P2139">
        <v>1</v>
      </c>
      <c r="Q2139">
        <v>1</v>
      </c>
      <c r="R2139">
        <v>10</v>
      </c>
      <c r="S2139">
        <v>153.233332316081</v>
      </c>
      <c r="T2139" s="4">
        <v>45.166667938232401</v>
      </c>
      <c r="U2139">
        <v>1.97666668891907</v>
      </c>
      <c r="V2139">
        <v>0.664000004529953</v>
      </c>
      <c r="X2139">
        <v>238.9</v>
      </c>
      <c r="Y2139" s="4">
        <v>0.55489999999999995</v>
      </c>
      <c r="Z2139">
        <v>0.73429999999999995</v>
      </c>
    </row>
    <row r="2140" spans="1:34" x14ac:dyDescent="0.25">
      <c r="A2140" t="s">
        <v>124</v>
      </c>
      <c r="B2140" t="s">
        <v>187</v>
      </c>
      <c r="C2140" t="s">
        <v>188</v>
      </c>
      <c r="D2140" t="str">
        <f t="shared" si="66"/>
        <v>Oxandra asbeckii</v>
      </c>
      <c r="E2140" t="s">
        <v>189</v>
      </c>
      <c r="F2140" t="s">
        <v>37</v>
      </c>
      <c r="G2140">
        <v>66</v>
      </c>
      <c r="H2140">
        <v>89</v>
      </c>
      <c r="I2140">
        <v>3</v>
      </c>
      <c r="J2140">
        <v>5</v>
      </c>
      <c r="K2140" t="s">
        <v>38</v>
      </c>
      <c r="L2140" t="s">
        <v>189</v>
      </c>
      <c r="M2140">
        <v>17</v>
      </c>
      <c r="N2140">
        <v>11.1</v>
      </c>
      <c r="O2140">
        <v>9</v>
      </c>
      <c r="P2140">
        <v>2</v>
      </c>
      <c r="Q2140">
        <v>2</v>
      </c>
      <c r="S2140">
        <v>201.333333333333</v>
      </c>
      <c r="T2140" s="4">
        <v>50.866666158040402</v>
      </c>
      <c r="U2140">
        <v>1.6433333158493</v>
      </c>
      <c r="V2140">
        <v>0.17233332991600001</v>
      </c>
      <c r="X2140">
        <v>73.400000000000006</v>
      </c>
      <c r="Y2140" s="4">
        <v>0.75</v>
      </c>
      <c r="Z2140">
        <v>0.46</v>
      </c>
      <c r="AA2140">
        <v>2</v>
      </c>
      <c r="AB2140">
        <v>0.74346077442169201</v>
      </c>
      <c r="AC2140">
        <v>6.8262499999999999</v>
      </c>
      <c r="AD2140">
        <v>0.81727729000000005</v>
      </c>
    </row>
    <row r="2141" spans="1:34" x14ac:dyDescent="0.25">
      <c r="A2141" t="s">
        <v>124</v>
      </c>
      <c r="B2141" t="s">
        <v>187</v>
      </c>
      <c r="C2141" t="s">
        <v>188</v>
      </c>
      <c r="D2141" t="str">
        <f t="shared" si="66"/>
        <v>Oxandra asbeckii</v>
      </c>
      <c r="E2141" t="s">
        <v>190</v>
      </c>
      <c r="F2141" t="s">
        <v>37</v>
      </c>
      <c r="G2141">
        <v>93</v>
      </c>
      <c r="H2141">
        <v>15</v>
      </c>
      <c r="I2141">
        <v>3</v>
      </c>
      <c r="J2141">
        <v>5</v>
      </c>
      <c r="K2141" t="s">
        <v>38</v>
      </c>
      <c r="L2141" t="s">
        <v>190</v>
      </c>
      <c r="M2141">
        <v>17</v>
      </c>
      <c r="N2141">
        <v>12.4</v>
      </c>
      <c r="O2141">
        <v>15</v>
      </c>
      <c r="P2141">
        <v>1</v>
      </c>
      <c r="Q2141">
        <v>1</v>
      </c>
      <c r="S2141">
        <v>200</v>
      </c>
      <c r="T2141" s="4">
        <v>71.566665649414105</v>
      </c>
      <c r="U2141">
        <v>1.8466666539510099</v>
      </c>
      <c r="V2141">
        <v>0.23633333047231</v>
      </c>
      <c r="X2141">
        <v>79.7</v>
      </c>
      <c r="Y2141" s="4">
        <v>0.78</v>
      </c>
      <c r="Z2141">
        <v>0.41</v>
      </c>
      <c r="AA2141">
        <v>5</v>
      </c>
      <c r="AB2141">
        <v>0.71940404176712003</v>
      </c>
      <c r="AC2141">
        <v>11.147</v>
      </c>
      <c r="AD2141">
        <v>1.3454391000000001</v>
      </c>
    </row>
    <row r="2142" spans="1:34" x14ac:dyDescent="0.25">
      <c r="A2142" t="s">
        <v>124</v>
      </c>
      <c r="B2142" t="s">
        <v>187</v>
      </c>
      <c r="C2142" t="s">
        <v>188</v>
      </c>
      <c r="D2142" t="str">
        <f t="shared" si="66"/>
        <v>Oxandra asbeckii</v>
      </c>
      <c r="E2142" t="s">
        <v>191</v>
      </c>
      <c r="F2142" t="s">
        <v>37</v>
      </c>
      <c r="G2142">
        <v>88</v>
      </c>
      <c r="H2142">
        <v>27</v>
      </c>
      <c r="I2142">
        <v>3</v>
      </c>
      <c r="J2142">
        <v>5</v>
      </c>
      <c r="K2142" t="s">
        <v>38</v>
      </c>
      <c r="L2142" t="s">
        <v>191</v>
      </c>
      <c r="M2142">
        <v>17</v>
      </c>
      <c r="N2142">
        <v>10.8</v>
      </c>
      <c r="O2142">
        <v>11</v>
      </c>
      <c r="P2142">
        <v>1</v>
      </c>
      <c r="Q2142">
        <v>1</v>
      </c>
      <c r="R2142">
        <v>11</v>
      </c>
      <c r="S2142">
        <v>211.69999694824199</v>
      </c>
      <c r="T2142" s="4">
        <v>69.199999491373703</v>
      </c>
      <c r="U2142">
        <v>1.61666663487752</v>
      </c>
      <c r="V2142">
        <v>0.20633333424727099</v>
      </c>
      <c r="X2142">
        <v>67.3</v>
      </c>
      <c r="Y2142" s="4">
        <v>0.78</v>
      </c>
      <c r="Z2142">
        <v>0.36</v>
      </c>
      <c r="AA2142">
        <v>5</v>
      </c>
      <c r="AB2142">
        <v>0.74124777317047097</v>
      </c>
      <c r="AC2142">
        <v>9.3987499999999997</v>
      </c>
      <c r="AD2142">
        <v>0.86727171000000003</v>
      </c>
    </row>
    <row r="2143" spans="1:34" x14ac:dyDescent="0.25">
      <c r="A2143" t="s">
        <v>124</v>
      </c>
      <c r="B2143" t="s">
        <v>187</v>
      </c>
      <c r="C2143" t="s">
        <v>188</v>
      </c>
      <c r="D2143" t="str">
        <f t="shared" si="66"/>
        <v>Oxandra asbeckii</v>
      </c>
      <c r="E2143" t="s">
        <v>192</v>
      </c>
      <c r="F2143" t="s">
        <v>37</v>
      </c>
      <c r="G2143">
        <v>19</v>
      </c>
      <c r="H2143">
        <v>21</v>
      </c>
      <c r="I2143">
        <v>3</v>
      </c>
      <c r="J2143">
        <v>5</v>
      </c>
      <c r="K2143" t="s">
        <v>38</v>
      </c>
      <c r="L2143" t="s">
        <v>192</v>
      </c>
      <c r="M2143">
        <v>17</v>
      </c>
      <c r="N2143">
        <v>10.4</v>
      </c>
      <c r="O2143">
        <v>13</v>
      </c>
      <c r="P2143">
        <v>1</v>
      </c>
      <c r="Q2143">
        <v>1</v>
      </c>
      <c r="R2143">
        <v>8</v>
      </c>
      <c r="S2143">
        <v>185.89999898274701</v>
      </c>
      <c r="T2143" s="4">
        <v>47.400000254313099</v>
      </c>
      <c r="U2143">
        <v>1.64666664600372</v>
      </c>
      <c r="V2143">
        <v>0.140000000596046</v>
      </c>
      <c r="X2143">
        <v>67.3</v>
      </c>
      <c r="AA2143">
        <v>1</v>
      </c>
      <c r="AB2143">
        <v>0.80478906631469704</v>
      </c>
      <c r="AC2143">
        <v>10.795</v>
      </c>
      <c r="AD2143">
        <v>1.2236795300000001</v>
      </c>
    </row>
    <row r="2144" spans="1:34" x14ac:dyDescent="0.25">
      <c r="A2144" t="s">
        <v>124</v>
      </c>
      <c r="B2144" t="s">
        <v>187</v>
      </c>
      <c r="C2144" t="s">
        <v>188</v>
      </c>
      <c r="D2144" t="str">
        <f t="shared" si="66"/>
        <v>Oxandra asbeckii</v>
      </c>
      <c r="E2144" t="s">
        <v>193</v>
      </c>
      <c r="F2144" t="s">
        <v>54</v>
      </c>
      <c r="G2144">
        <v>114</v>
      </c>
      <c r="H2144">
        <v>66.599999999999994</v>
      </c>
      <c r="I2144">
        <v>3</v>
      </c>
      <c r="J2144">
        <v>5</v>
      </c>
      <c r="K2144" t="s">
        <v>38</v>
      </c>
      <c r="L2144" t="s">
        <v>193</v>
      </c>
      <c r="M2144">
        <v>17</v>
      </c>
      <c r="N2144">
        <v>16.878980891719699</v>
      </c>
      <c r="O2144">
        <v>14</v>
      </c>
      <c r="P2144">
        <v>1</v>
      </c>
      <c r="Q2144">
        <v>1</v>
      </c>
      <c r="R2144">
        <v>14</v>
      </c>
      <c r="S2144">
        <v>214</v>
      </c>
      <c r="T2144" s="4">
        <v>63.5000012715658</v>
      </c>
      <c r="U2144">
        <v>1.3166666825612401</v>
      </c>
      <c r="V2144">
        <v>0.146333331863085</v>
      </c>
      <c r="W2144">
        <v>16.609099388122601</v>
      </c>
      <c r="Y2144" s="4">
        <v>0.73297999999999996</v>
      </c>
      <c r="Z2144">
        <v>0.38569999999999999</v>
      </c>
      <c r="AA2144">
        <v>2.95</v>
      </c>
      <c r="AB2144">
        <v>0.75197643800000002</v>
      </c>
      <c r="AC2144">
        <v>11.240500000000001</v>
      </c>
      <c r="AD2144">
        <v>2.64569052</v>
      </c>
    </row>
    <row r="2145" spans="1:34" x14ac:dyDescent="0.25">
      <c r="A2145" t="s">
        <v>124</v>
      </c>
      <c r="B2145" t="s">
        <v>187</v>
      </c>
      <c r="C2145" t="s">
        <v>188</v>
      </c>
      <c r="D2145" t="str">
        <f t="shared" si="66"/>
        <v>Oxandra asbeckii</v>
      </c>
      <c r="E2145" t="s">
        <v>194</v>
      </c>
      <c r="F2145" t="s">
        <v>54</v>
      </c>
      <c r="G2145">
        <v>116.9</v>
      </c>
      <c r="H2145">
        <v>64.900000000000006</v>
      </c>
      <c r="I2145">
        <v>3</v>
      </c>
      <c r="J2145">
        <v>5</v>
      </c>
      <c r="K2145" t="s">
        <v>38</v>
      </c>
      <c r="L2145" t="s">
        <v>194</v>
      </c>
      <c r="M2145">
        <v>17</v>
      </c>
      <c r="N2145">
        <v>14.6496815286624</v>
      </c>
      <c r="O2145">
        <v>15</v>
      </c>
      <c r="P2145">
        <v>3</v>
      </c>
      <c r="Q2145">
        <v>2</v>
      </c>
      <c r="R2145">
        <v>15</v>
      </c>
      <c r="S2145">
        <v>269.33333333333297</v>
      </c>
      <c r="T2145" s="4">
        <v>54.266666412353501</v>
      </c>
      <c r="U2145">
        <v>1.5599999825159701</v>
      </c>
      <c r="V2145">
        <v>0.255666673183441</v>
      </c>
      <c r="W2145">
        <v>22.862900416056299</v>
      </c>
      <c r="Y2145" s="4">
        <v>0.74509999999999998</v>
      </c>
      <c r="Z2145">
        <v>0.36840000000000001</v>
      </c>
      <c r="AA2145">
        <v>6.3</v>
      </c>
      <c r="AB2145">
        <v>0.84303568500000003</v>
      </c>
      <c r="AC2145">
        <v>10.8165</v>
      </c>
      <c r="AD2145">
        <v>2.45200533</v>
      </c>
      <c r="AH2145">
        <v>-31.548099409999999</v>
      </c>
    </row>
    <row r="2146" spans="1:34" x14ac:dyDescent="0.25">
      <c r="A2146" t="s">
        <v>124</v>
      </c>
      <c r="B2146" t="s">
        <v>187</v>
      </c>
      <c r="C2146" t="s">
        <v>188</v>
      </c>
      <c r="D2146" t="str">
        <f t="shared" si="66"/>
        <v>Oxandra asbeckii</v>
      </c>
      <c r="E2146" t="s">
        <v>195</v>
      </c>
      <c r="F2146" t="s">
        <v>54</v>
      </c>
      <c r="G2146">
        <v>116.8</v>
      </c>
      <c r="H2146">
        <v>71.3</v>
      </c>
      <c r="I2146">
        <v>0</v>
      </c>
      <c r="J2146">
        <v>5</v>
      </c>
      <c r="K2146" t="s">
        <v>38</v>
      </c>
      <c r="L2146" t="s">
        <v>195</v>
      </c>
      <c r="M2146">
        <v>17</v>
      </c>
      <c r="N2146">
        <v>14.6496815286624</v>
      </c>
      <c r="O2146">
        <v>20</v>
      </c>
      <c r="P2146">
        <v>3</v>
      </c>
      <c r="Q2146">
        <v>1</v>
      </c>
      <c r="R2146">
        <v>18</v>
      </c>
      <c r="Y2146" s="4">
        <v>0.73726999999999998</v>
      </c>
      <c r="Z2146">
        <v>0.4178</v>
      </c>
      <c r="AA2146">
        <v>7.65</v>
      </c>
      <c r="AB2146">
        <v>0.799301767</v>
      </c>
      <c r="AC2146">
        <v>15.392799999999999</v>
      </c>
      <c r="AD2146">
        <v>4.0446549300000001</v>
      </c>
    </row>
    <row r="2147" spans="1:34" x14ac:dyDescent="0.25">
      <c r="A2147" t="s">
        <v>124</v>
      </c>
      <c r="B2147" t="s">
        <v>187</v>
      </c>
      <c r="C2147" t="s">
        <v>188</v>
      </c>
      <c r="D2147" t="str">
        <f t="shared" si="66"/>
        <v>Oxandra asbeckii</v>
      </c>
      <c r="E2147" t="s">
        <v>196</v>
      </c>
      <c r="F2147" t="s">
        <v>54</v>
      </c>
      <c r="G2147">
        <v>119.7</v>
      </c>
      <c r="H2147">
        <v>59.3</v>
      </c>
      <c r="I2147">
        <v>3</v>
      </c>
      <c r="J2147">
        <v>5</v>
      </c>
      <c r="K2147" t="s">
        <v>38</v>
      </c>
      <c r="L2147" t="s">
        <v>196</v>
      </c>
      <c r="M2147">
        <v>17</v>
      </c>
      <c r="N2147">
        <v>10.6687898089172</v>
      </c>
      <c r="O2147">
        <v>9</v>
      </c>
      <c r="P2147">
        <v>1</v>
      </c>
      <c r="Q2147">
        <v>1</v>
      </c>
      <c r="R2147">
        <v>9</v>
      </c>
      <c r="S2147">
        <v>202.333333333333</v>
      </c>
      <c r="T2147" s="4">
        <v>53.766666412353501</v>
      </c>
      <c r="U2147">
        <v>1.4066666762034099</v>
      </c>
      <c r="V2147">
        <v>0.220333337783813</v>
      </c>
      <c r="W2147">
        <v>27.284466425577801</v>
      </c>
      <c r="Y2147" s="4">
        <v>0.71084000000000003</v>
      </c>
      <c r="Z2147">
        <v>0.3649</v>
      </c>
      <c r="AA2147">
        <v>4.55</v>
      </c>
      <c r="AB2147">
        <v>0.68773946399999997</v>
      </c>
      <c r="AC2147">
        <v>8.7029399999999999</v>
      </c>
      <c r="AD2147">
        <v>1.9818133600000001</v>
      </c>
    </row>
    <row r="2148" spans="1:34" x14ac:dyDescent="0.25">
      <c r="A2148" t="s">
        <v>124</v>
      </c>
      <c r="B2148" t="s">
        <v>187</v>
      </c>
      <c r="C2148" t="s">
        <v>188</v>
      </c>
      <c r="D2148" t="str">
        <f t="shared" si="66"/>
        <v>Oxandra asbeckii</v>
      </c>
      <c r="E2148" t="s">
        <v>197</v>
      </c>
      <c r="F2148" t="s">
        <v>54</v>
      </c>
      <c r="G2148">
        <v>105.6</v>
      </c>
      <c r="H2148">
        <v>60.1</v>
      </c>
      <c r="I2148">
        <v>3</v>
      </c>
      <c r="J2148">
        <v>5</v>
      </c>
      <c r="K2148" t="s">
        <v>38</v>
      </c>
      <c r="L2148" t="s">
        <v>197</v>
      </c>
      <c r="M2148">
        <v>17</v>
      </c>
      <c r="N2148">
        <v>17.197452229299401</v>
      </c>
      <c r="O2148">
        <v>19</v>
      </c>
      <c r="P2148">
        <v>2</v>
      </c>
      <c r="Q2148">
        <v>2</v>
      </c>
      <c r="R2148">
        <v>19</v>
      </c>
      <c r="S2148">
        <v>260.66666666666703</v>
      </c>
      <c r="T2148" s="4">
        <v>60.900000254313099</v>
      </c>
      <c r="U2148">
        <v>2.0866666634877502</v>
      </c>
      <c r="V2148">
        <v>0.15300000210603101</v>
      </c>
      <c r="W2148">
        <v>13.658800125122101</v>
      </c>
      <c r="AA2148">
        <v>5.25</v>
      </c>
      <c r="AB2148">
        <v>0.74824526599999996</v>
      </c>
      <c r="AC2148">
        <v>11.791499999999999</v>
      </c>
      <c r="AD2148">
        <v>2.3051308100000001</v>
      </c>
    </row>
    <row r="2149" spans="1:34" x14ac:dyDescent="0.25">
      <c r="A2149" t="s">
        <v>124</v>
      </c>
      <c r="B2149" t="s">
        <v>187</v>
      </c>
      <c r="C2149" t="s">
        <v>188</v>
      </c>
      <c r="D2149" t="str">
        <f t="shared" si="66"/>
        <v>Oxandra asbeckii</v>
      </c>
      <c r="E2149" t="s">
        <v>198</v>
      </c>
      <c r="F2149" t="s">
        <v>54</v>
      </c>
      <c r="G2149">
        <v>105.4</v>
      </c>
      <c r="H2149">
        <v>58</v>
      </c>
      <c r="I2149">
        <v>3</v>
      </c>
      <c r="J2149">
        <v>5</v>
      </c>
      <c r="K2149" t="s">
        <v>38</v>
      </c>
      <c r="L2149" t="s">
        <v>198</v>
      </c>
      <c r="M2149">
        <v>17</v>
      </c>
      <c r="N2149">
        <v>14.6496815286624</v>
      </c>
      <c r="O2149">
        <v>18</v>
      </c>
      <c r="P2149">
        <v>2</v>
      </c>
      <c r="Q2149">
        <v>2</v>
      </c>
      <c r="R2149">
        <v>17</v>
      </c>
      <c r="S2149">
        <v>264</v>
      </c>
      <c r="T2149" s="4">
        <v>63.8333333333333</v>
      </c>
      <c r="U2149">
        <v>2.2400000095367401</v>
      </c>
      <c r="V2149">
        <v>0.236333335439364</v>
      </c>
      <c r="W2149">
        <v>25.0150330861409</v>
      </c>
      <c r="AB2149">
        <v>0.74382498200000002</v>
      </c>
      <c r="AC2149">
        <v>11.504200000000001</v>
      </c>
      <c r="AD2149">
        <v>3.2278741399999999</v>
      </c>
    </row>
    <row r="2150" spans="1:34" x14ac:dyDescent="0.25">
      <c r="A2150" t="s">
        <v>124</v>
      </c>
      <c r="B2150" t="s">
        <v>187</v>
      </c>
      <c r="C2150" t="s">
        <v>188</v>
      </c>
      <c r="D2150" t="str">
        <f t="shared" si="66"/>
        <v>Oxandra asbeckii</v>
      </c>
      <c r="E2150" t="s">
        <v>199</v>
      </c>
      <c r="F2150" t="s">
        <v>54</v>
      </c>
      <c r="G2150">
        <v>114.5</v>
      </c>
      <c r="H2150">
        <v>43</v>
      </c>
      <c r="I2150">
        <v>3</v>
      </c>
      <c r="J2150">
        <v>5</v>
      </c>
      <c r="K2150" t="s">
        <v>38</v>
      </c>
      <c r="L2150" t="s">
        <v>199</v>
      </c>
      <c r="M2150">
        <v>17</v>
      </c>
      <c r="N2150">
        <v>13.0573248407643</v>
      </c>
      <c r="O2150">
        <v>15</v>
      </c>
      <c r="P2150">
        <v>1</v>
      </c>
      <c r="Q2150">
        <v>1</v>
      </c>
      <c r="R2150">
        <v>10</v>
      </c>
      <c r="S2150">
        <v>221.666666666667</v>
      </c>
      <c r="T2150" s="4">
        <v>66.866668701171903</v>
      </c>
      <c r="U2150">
        <v>1.5066666603088399</v>
      </c>
      <c r="V2150">
        <v>0.208999996383985</v>
      </c>
      <c r="W2150">
        <v>23.6960334777832</v>
      </c>
      <c r="AB2150">
        <v>0.77281648700000005</v>
      </c>
      <c r="AC2150">
        <v>9.3163</v>
      </c>
      <c r="AD2150">
        <v>2.4679612899999999</v>
      </c>
    </row>
    <row r="2151" spans="1:34" x14ac:dyDescent="0.25">
      <c r="A2151" t="s">
        <v>124</v>
      </c>
      <c r="B2151" t="s">
        <v>187</v>
      </c>
      <c r="C2151" t="s">
        <v>188</v>
      </c>
      <c r="D2151" t="str">
        <f t="shared" si="66"/>
        <v>Oxandra asbeckii</v>
      </c>
      <c r="E2151" t="s">
        <v>200</v>
      </c>
      <c r="F2151" t="s">
        <v>54</v>
      </c>
      <c r="G2151">
        <v>117</v>
      </c>
      <c r="H2151">
        <v>46.7</v>
      </c>
      <c r="I2151">
        <v>3</v>
      </c>
      <c r="J2151">
        <v>5</v>
      </c>
      <c r="K2151" t="s">
        <v>38</v>
      </c>
      <c r="L2151" t="s">
        <v>200</v>
      </c>
      <c r="M2151">
        <v>17</v>
      </c>
      <c r="N2151">
        <v>12.579617834394901</v>
      </c>
      <c r="O2151">
        <v>19</v>
      </c>
      <c r="P2151">
        <v>1</v>
      </c>
      <c r="Q2151">
        <v>1</v>
      </c>
      <c r="R2151">
        <v>8</v>
      </c>
      <c r="S2151">
        <v>234.333333333333</v>
      </c>
      <c r="T2151" s="4">
        <v>68.099998474121094</v>
      </c>
      <c r="U2151">
        <v>1.78333334128062</v>
      </c>
      <c r="V2151">
        <v>0.210666666428248</v>
      </c>
      <c r="W2151">
        <v>22.689966837565098</v>
      </c>
      <c r="AB2151">
        <v>0.67198370900000004</v>
      </c>
      <c r="AC2151">
        <v>8.4096600000000006</v>
      </c>
      <c r="AD2151">
        <v>2.5356083599999999</v>
      </c>
    </row>
    <row r="2152" spans="1:34" x14ac:dyDescent="0.25">
      <c r="A2152" t="s">
        <v>124</v>
      </c>
      <c r="B2152" t="s">
        <v>187</v>
      </c>
      <c r="C2152" t="s">
        <v>188</v>
      </c>
      <c r="D2152" t="str">
        <f t="shared" si="66"/>
        <v>Oxandra asbeckii</v>
      </c>
      <c r="E2152" t="s">
        <v>201</v>
      </c>
      <c r="F2152" t="s">
        <v>54</v>
      </c>
      <c r="G2152">
        <v>118.5</v>
      </c>
      <c r="H2152">
        <v>52.8</v>
      </c>
      <c r="I2152">
        <v>3</v>
      </c>
      <c r="J2152">
        <v>5</v>
      </c>
      <c r="K2152" t="s">
        <v>38</v>
      </c>
      <c r="L2152" t="s">
        <v>201</v>
      </c>
      <c r="M2152">
        <v>17</v>
      </c>
      <c r="N2152">
        <v>11.624203821656099</v>
      </c>
      <c r="O2152">
        <v>12</v>
      </c>
      <c r="P2152">
        <v>1</v>
      </c>
      <c r="Q2152">
        <v>2</v>
      </c>
      <c r="R2152">
        <v>7</v>
      </c>
      <c r="S2152">
        <v>192.333333333333</v>
      </c>
      <c r="T2152" s="4">
        <v>61.133333841959598</v>
      </c>
      <c r="U2152">
        <v>1.5666666825612401</v>
      </c>
      <c r="V2152">
        <v>0.20333333313465099</v>
      </c>
      <c r="W2152">
        <v>24.912366867065401</v>
      </c>
      <c r="AB2152">
        <v>0.805889156</v>
      </c>
      <c r="AC2152">
        <v>10.166499999999999</v>
      </c>
      <c r="AD2152">
        <v>2.7116762799999998</v>
      </c>
    </row>
    <row r="2153" spans="1:34" x14ac:dyDescent="0.25">
      <c r="A2153" t="s">
        <v>124</v>
      </c>
      <c r="B2153" t="s">
        <v>187</v>
      </c>
      <c r="C2153" t="s">
        <v>188</v>
      </c>
      <c r="D2153" t="str">
        <f t="shared" si="66"/>
        <v>Oxandra asbeckii</v>
      </c>
      <c r="E2153" t="s">
        <v>202</v>
      </c>
      <c r="F2153" t="s">
        <v>54</v>
      </c>
      <c r="G2153">
        <v>105.5</v>
      </c>
      <c r="H2153">
        <v>30.7</v>
      </c>
      <c r="I2153">
        <v>3</v>
      </c>
      <c r="J2153">
        <v>5</v>
      </c>
      <c r="K2153" t="s">
        <v>38</v>
      </c>
      <c r="L2153" t="s">
        <v>202</v>
      </c>
      <c r="M2153">
        <v>17</v>
      </c>
      <c r="N2153">
        <v>10.3503184713376</v>
      </c>
      <c r="O2153">
        <v>13</v>
      </c>
      <c r="P2153">
        <v>1</v>
      </c>
      <c r="Q2153">
        <v>1</v>
      </c>
      <c r="R2153">
        <v>8</v>
      </c>
      <c r="T2153" s="4">
        <v>61.099999745686901</v>
      </c>
      <c r="U2153">
        <v>1.9033333063125599</v>
      </c>
      <c r="V2153">
        <v>0.162666668494542</v>
      </c>
      <c r="W2153">
        <v>21.8271668752034</v>
      </c>
      <c r="AB2153">
        <v>0.74464012300000004</v>
      </c>
      <c r="AC2153">
        <v>8.1494599999999995</v>
      </c>
      <c r="AD2153">
        <v>2.4192060400000002</v>
      </c>
    </row>
    <row r="2154" spans="1:34" x14ac:dyDescent="0.25">
      <c r="A2154" t="s">
        <v>124</v>
      </c>
      <c r="B2154" t="s">
        <v>187</v>
      </c>
      <c r="C2154" t="s">
        <v>188</v>
      </c>
      <c r="D2154" t="str">
        <f t="shared" si="66"/>
        <v>Oxandra asbeckii</v>
      </c>
      <c r="E2154" t="s">
        <v>203</v>
      </c>
      <c r="F2154" t="s">
        <v>54</v>
      </c>
      <c r="G2154">
        <v>117.9</v>
      </c>
      <c r="H2154">
        <v>12.5</v>
      </c>
      <c r="I2154">
        <v>3</v>
      </c>
      <c r="J2154">
        <v>5</v>
      </c>
      <c r="K2154" t="s">
        <v>38</v>
      </c>
      <c r="L2154" t="s">
        <v>203</v>
      </c>
      <c r="M2154">
        <v>17</v>
      </c>
      <c r="N2154">
        <v>16.560509554140101</v>
      </c>
      <c r="O2154">
        <v>24</v>
      </c>
      <c r="P2154">
        <v>3</v>
      </c>
      <c r="Q2154">
        <v>2</v>
      </c>
      <c r="R2154">
        <v>12</v>
      </c>
      <c r="S2154">
        <v>225</v>
      </c>
      <c r="T2154" s="4">
        <v>69.966667175292997</v>
      </c>
      <c r="U2154">
        <v>1.5266666809717799</v>
      </c>
      <c r="V2154">
        <v>0.21933333079020201</v>
      </c>
      <c r="W2154">
        <v>23.3806336720784</v>
      </c>
      <c r="AB2154">
        <v>0.76283865799999995</v>
      </c>
      <c r="AC2154">
        <v>7.50183</v>
      </c>
      <c r="AD2154">
        <v>2.0778905999999999</v>
      </c>
      <c r="AH2154">
        <v>-32.657533909999998</v>
      </c>
    </row>
    <row r="2155" spans="1:34" x14ac:dyDescent="0.25">
      <c r="A2155" t="s">
        <v>124</v>
      </c>
      <c r="B2155" t="s">
        <v>187</v>
      </c>
      <c r="C2155" t="s">
        <v>188</v>
      </c>
      <c r="D2155" t="str">
        <f t="shared" si="66"/>
        <v>Oxandra asbeckii</v>
      </c>
      <c r="E2155" t="s">
        <v>204</v>
      </c>
      <c r="F2155" t="s">
        <v>54</v>
      </c>
      <c r="G2155">
        <v>123.2</v>
      </c>
      <c r="H2155">
        <v>10.4</v>
      </c>
      <c r="I2155">
        <v>3</v>
      </c>
      <c r="J2155">
        <v>4</v>
      </c>
      <c r="K2155" t="s">
        <v>38</v>
      </c>
      <c r="L2155" t="s">
        <v>204</v>
      </c>
      <c r="M2155">
        <v>17</v>
      </c>
      <c r="N2155">
        <v>14.968152866242001</v>
      </c>
      <c r="O2155">
        <v>22</v>
      </c>
      <c r="P2155">
        <v>2</v>
      </c>
      <c r="Q2155">
        <v>2</v>
      </c>
      <c r="R2155">
        <v>20</v>
      </c>
      <c r="S2155">
        <v>215.333333333333</v>
      </c>
      <c r="T2155" s="4">
        <v>54.133332570393897</v>
      </c>
      <c r="U2155">
        <v>1.5266666809717799</v>
      </c>
      <c r="V2155">
        <v>0.14699999988079099</v>
      </c>
      <c r="W2155">
        <v>15.518399874369299</v>
      </c>
      <c r="AB2155">
        <v>0.78209316399999995</v>
      </c>
      <c r="AC2155">
        <v>9.3067399999999996</v>
      </c>
      <c r="AD2155">
        <v>2.32746846</v>
      </c>
    </row>
    <row r="2156" spans="1:34" x14ac:dyDescent="0.25">
      <c r="A2156" t="s">
        <v>124</v>
      </c>
      <c r="B2156" t="s">
        <v>187</v>
      </c>
      <c r="C2156" t="s">
        <v>188</v>
      </c>
      <c r="D2156" t="str">
        <f t="shared" si="66"/>
        <v>Oxandra asbeckii</v>
      </c>
      <c r="E2156" t="s">
        <v>205</v>
      </c>
      <c r="F2156" t="s">
        <v>54</v>
      </c>
      <c r="G2156">
        <v>130.30000000000001</v>
      </c>
      <c r="H2156">
        <v>73</v>
      </c>
      <c r="I2156">
        <v>3</v>
      </c>
      <c r="J2156">
        <v>5</v>
      </c>
      <c r="K2156" t="s">
        <v>38</v>
      </c>
      <c r="L2156" t="s">
        <v>205</v>
      </c>
      <c r="M2156">
        <v>17</v>
      </c>
      <c r="N2156">
        <v>18.152866242038201</v>
      </c>
      <c r="O2156">
        <v>14</v>
      </c>
      <c r="P2156">
        <v>2</v>
      </c>
      <c r="Q2156">
        <v>1</v>
      </c>
      <c r="R2156">
        <v>14</v>
      </c>
      <c r="S2156">
        <v>229.333333333333</v>
      </c>
      <c r="T2156" s="4">
        <v>71.266667683919295</v>
      </c>
      <c r="U2156">
        <v>1.5299999713897701</v>
      </c>
      <c r="V2156">
        <v>0.17700000107288399</v>
      </c>
      <c r="W2156">
        <v>20.502866744995099</v>
      </c>
      <c r="AB2156">
        <v>0.75472699499999996</v>
      </c>
      <c r="AC2156">
        <v>11.676299999999999</v>
      </c>
      <c r="AD2156">
        <v>2.4933212999999999</v>
      </c>
    </row>
    <row r="2157" spans="1:34" x14ac:dyDescent="0.25">
      <c r="A2157" t="s">
        <v>124</v>
      </c>
      <c r="B2157" t="s">
        <v>187</v>
      </c>
      <c r="C2157" t="s">
        <v>188</v>
      </c>
      <c r="D2157" t="str">
        <f t="shared" si="66"/>
        <v>Oxandra asbeckii</v>
      </c>
      <c r="E2157" t="s">
        <v>206</v>
      </c>
      <c r="F2157" t="s">
        <v>54</v>
      </c>
      <c r="G2157">
        <v>129.1</v>
      </c>
      <c r="H2157">
        <v>74.5</v>
      </c>
      <c r="I2157">
        <v>3</v>
      </c>
      <c r="J2157">
        <v>5</v>
      </c>
      <c r="K2157" t="s">
        <v>38</v>
      </c>
      <c r="L2157" t="s">
        <v>206</v>
      </c>
      <c r="M2157">
        <v>17</v>
      </c>
      <c r="N2157">
        <v>15.605095541401299</v>
      </c>
      <c r="O2157">
        <v>14</v>
      </c>
      <c r="P2157">
        <v>2</v>
      </c>
      <c r="Q2157">
        <v>1</v>
      </c>
      <c r="R2157">
        <v>14</v>
      </c>
      <c r="S2157">
        <v>219.333333333333</v>
      </c>
      <c r="T2157" s="4">
        <v>59.033332824707003</v>
      </c>
      <c r="U2157">
        <v>1.5600000222524</v>
      </c>
      <c r="V2157">
        <v>0.16700000067551901</v>
      </c>
      <c r="W2157">
        <v>18.113733927408902</v>
      </c>
      <c r="AB2157">
        <v>0.72673002900000006</v>
      </c>
      <c r="AC2157">
        <v>12.084899999999999</v>
      </c>
      <c r="AD2157">
        <v>3.3431523799999998</v>
      </c>
    </row>
    <row r="2158" spans="1:34" x14ac:dyDescent="0.25">
      <c r="A2158" t="s">
        <v>124</v>
      </c>
      <c r="B2158" t="s">
        <v>187</v>
      </c>
      <c r="C2158" t="s">
        <v>188</v>
      </c>
      <c r="D2158" t="str">
        <f t="shared" si="66"/>
        <v>Oxandra asbeckii</v>
      </c>
      <c r="E2158" t="s">
        <v>207</v>
      </c>
      <c r="F2158" t="s">
        <v>54</v>
      </c>
      <c r="G2158">
        <v>118.3</v>
      </c>
      <c r="H2158">
        <v>73.099999999999994</v>
      </c>
      <c r="I2158">
        <v>3</v>
      </c>
      <c r="J2158">
        <v>5</v>
      </c>
      <c r="K2158" t="s">
        <v>38</v>
      </c>
      <c r="L2158" t="s">
        <v>207</v>
      </c>
      <c r="M2158">
        <v>17</v>
      </c>
      <c r="N2158">
        <v>16.560509554140101</v>
      </c>
      <c r="O2158">
        <v>12</v>
      </c>
      <c r="P2158">
        <v>2</v>
      </c>
      <c r="Q2158">
        <v>1</v>
      </c>
      <c r="R2158">
        <v>10</v>
      </c>
      <c r="S2158">
        <v>459</v>
      </c>
      <c r="T2158" s="4">
        <v>60.966667175292997</v>
      </c>
      <c r="U2158">
        <v>1.7800000508626299</v>
      </c>
      <c r="V2158">
        <v>0.21133333444595301</v>
      </c>
      <c r="W2158">
        <v>27.711900075276699</v>
      </c>
      <c r="AB2158">
        <v>0.81412602599999995</v>
      </c>
      <c r="AC2158">
        <v>10.2394</v>
      </c>
      <c r="AD2158">
        <v>2.4743235000000001</v>
      </c>
    </row>
    <row r="2159" spans="1:34" x14ac:dyDescent="0.25">
      <c r="A2159" t="s">
        <v>124</v>
      </c>
      <c r="B2159" t="s">
        <v>187</v>
      </c>
      <c r="C2159" t="s">
        <v>188</v>
      </c>
      <c r="D2159" t="str">
        <f t="shared" si="66"/>
        <v>Oxandra asbeckii</v>
      </c>
      <c r="E2159" t="s">
        <v>208</v>
      </c>
      <c r="F2159" t="s">
        <v>54</v>
      </c>
      <c r="G2159">
        <v>121</v>
      </c>
      <c r="H2159">
        <v>76.2</v>
      </c>
      <c r="I2159">
        <v>3</v>
      </c>
      <c r="J2159">
        <v>5</v>
      </c>
      <c r="K2159" t="s">
        <v>38</v>
      </c>
      <c r="L2159" t="s">
        <v>208</v>
      </c>
      <c r="M2159">
        <v>17</v>
      </c>
      <c r="N2159">
        <v>18.471337579617799</v>
      </c>
      <c r="O2159">
        <v>15</v>
      </c>
      <c r="P2159">
        <v>2</v>
      </c>
      <c r="Q2159">
        <v>1</v>
      </c>
      <c r="R2159">
        <v>15</v>
      </c>
      <c r="S2159">
        <v>270.66666666666703</v>
      </c>
      <c r="T2159" s="4">
        <v>54.1666666666667</v>
      </c>
      <c r="U2159">
        <v>2.2666666507720898</v>
      </c>
      <c r="V2159">
        <v>0.14233333369096099</v>
      </c>
      <c r="W2159">
        <v>12.521066347758</v>
      </c>
      <c r="AB2159">
        <v>0.61391315899999999</v>
      </c>
      <c r="AC2159">
        <v>12.003299999999999</v>
      </c>
      <c r="AD2159">
        <v>2.39319996</v>
      </c>
    </row>
    <row r="2160" spans="1:34" x14ac:dyDescent="0.25">
      <c r="A2160" t="s">
        <v>124</v>
      </c>
      <c r="B2160" t="s">
        <v>187</v>
      </c>
      <c r="C2160" t="s">
        <v>188</v>
      </c>
      <c r="D2160" t="str">
        <f t="shared" si="66"/>
        <v>Oxandra asbeckii</v>
      </c>
      <c r="E2160" t="s">
        <v>209</v>
      </c>
      <c r="F2160" t="s">
        <v>54</v>
      </c>
      <c r="G2160">
        <v>129.80000000000001</v>
      </c>
      <c r="H2160">
        <v>87.8</v>
      </c>
      <c r="I2160">
        <v>3</v>
      </c>
      <c r="J2160">
        <v>5</v>
      </c>
      <c r="K2160" t="s">
        <v>38</v>
      </c>
      <c r="L2160" t="s">
        <v>209</v>
      </c>
      <c r="M2160">
        <v>17</v>
      </c>
      <c r="N2160">
        <v>15.286624203821701</v>
      </c>
      <c r="O2160">
        <v>18</v>
      </c>
      <c r="P2160">
        <v>1</v>
      </c>
      <c r="Q2160">
        <v>2</v>
      </c>
      <c r="R2160">
        <v>15</v>
      </c>
      <c r="S2160">
        <v>221.666666666667</v>
      </c>
      <c r="T2160" s="4">
        <v>62.266666412353501</v>
      </c>
      <c r="U2160">
        <v>1.50666662057241</v>
      </c>
      <c r="V2160">
        <v>0.24233333269755</v>
      </c>
      <c r="W2160">
        <v>27.042833328247099</v>
      </c>
      <c r="AB2160">
        <v>0.72269453299999997</v>
      </c>
      <c r="AC2160">
        <v>12.8531</v>
      </c>
      <c r="AD2160">
        <v>3.0315369200000002</v>
      </c>
    </row>
    <row r="2161" spans="1:34" x14ac:dyDescent="0.25">
      <c r="A2161" t="s">
        <v>124</v>
      </c>
      <c r="B2161" t="s">
        <v>187</v>
      </c>
      <c r="C2161" t="s">
        <v>188</v>
      </c>
      <c r="D2161" t="str">
        <f t="shared" si="66"/>
        <v>Oxandra asbeckii</v>
      </c>
      <c r="E2161" t="s">
        <v>210</v>
      </c>
      <c r="F2161" t="s">
        <v>54</v>
      </c>
      <c r="G2161">
        <v>129.80000000000001</v>
      </c>
      <c r="H2161">
        <v>96.2</v>
      </c>
      <c r="I2161">
        <v>3</v>
      </c>
      <c r="J2161">
        <v>5</v>
      </c>
      <c r="K2161" t="s">
        <v>38</v>
      </c>
      <c r="L2161" t="s">
        <v>210</v>
      </c>
      <c r="M2161">
        <v>17</v>
      </c>
      <c r="N2161">
        <v>11.7834394904459</v>
      </c>
      <c r="O2161">
        <v>14</v>
      </c>
      <c r="P2161">
        <v>1</v>
      </c>
      <c r="Q2161">
        <v>1</v>
      </c>
      <c r="R2161">
        <v>12</v>
      </c>
      <c r="S2161">
        <v>190.333333333333</v>
      </c>
      <c r="T2161" s="4">
        <v>54.1666666666667</v>
      </c>
      <c r="U2161">
        <v>1.5666666428248099</v>
      </c>
      <c r="V2161">
        <v>0.129333334664504</v>
      </c>
      <c r="W2161">
        <v>16.289700190226199</v>
      </c>
      <c r="AB2161">
        <v>0.74375243999999996</v>
      </c>
      <c r="AC2161">
        <v>10.661</v>
      </c>
      <c r="AD2161">
        <v>3.0399086299999998</v>
      </c>
    </row>
    <row r="2162" spans="1:34" x14ac:dyDescent="0.25">
      <c r="A2162" t="s">
        <v>124</v>
      </c>
      <c r="B2162" t="s">
        <v>187</v>
      </c>
      <c r="C2162" t="s">
        <v>188</v>
      </c>
      <c r="D2162" t="str">
        <f t="shared" si="66"/>
        <v>Oxandra asbeckii</v>
      </c>
      <c r="E2162" t="s">
        <v>211</v>
      </c>
      <c r="F2162" t="s">
        <v>54</v>
      </c>
      <c r="G2162">
        <v>144.19999999999999</v>
      </c>
      <c r="H2162">
        <v>30.7</v>
      </c>
      <c r="I2162">
        <v>3</v>
      </c>
      <c r="J2162">
        <v>5</v>
      </c>
      <c r="K2162" t="s">
        <v>38</v>
      </c>
      <c r="L2162" t="s">
        <v>211</v>
      </c>
      <c r="M2162">
        <v>17</v>
      </c>
      <c r="N2162">
        <v>17.197452229299401</v>
      </c>
      <c r="O2162">
        <v>14</v>
      </c>
      <c r="P2162">
        <v>4</v>
      </c>
      <c r="Q2162">
        <v>4</v>
      </c>
      <c r="R2162">
        <v>14</v>
      </c>
      <c r="S2162">
        <v>239</v>
      </c>
      <c r="T2162" s="4">
        <v>67.400000254313198</v>
      </c>
      <c r="U2162">
        <v>1.9166666666666701</v>
      </c>
      <c r="V2162">
        <v>0.21299999952316301</v>
      </c>
      <c r="W2162">
        <v>22.5388997395833</v>
      </c>
      <c r="AB2162">
        <v>0.617283951</v>
      </c>
      <c r="AC2162">
        <v>3.5711300000000001</v>
      </c>
      <c r="AD2162">
        <v>1.5812575200000001</v>
      </c>
      <c r="AH2162">
        <v>-31.794407629999998</v>
      </c>
    </row>
    <row r="2163" spans="1:34" x14ac:dyDescent="0.25">
      <c r="A2163" t="s">
        <v>124</v>
      </c>
      <c r="B2163" t="s">
        <v>187</v>
      </c>
      <c r="C2163" t="s">
        <v>188</v>
      </c>
      <c r="D2163" t="str">
        <f t="shared" si="66"/>
        <v>Oxandra asbeckii</v>
      </c>
      <c r="E2163" t="s">
        <v>212</v>
      </c>
      <c r="F2163" t="s">
        <v>54</v>
      </c>
      <c r="G2163">
        <v>141.80000000000001</v>
      </c>
      <c r="H2163">
        <v>29.9</v>
      </c>
      <c r="I2163">
        <v>3</v>
      </c>
      <c r="J2163">
        <v>5</v>
      </c>
      <c r="K2163" t="s">
        <v>38</v>
      </c>
      <c r="L2163" t="s">
        <v>212</v>
      </c>
      <c r="M2163">
        <v>17</v>
      </c>
      <c r="N2163">
        <v>15.286624203821701</v>
      </c>
      <c r="O2163">
        <v>15</v>
      </c>
      <c r="P2163">
        <v>1</v>
      </c>
      <c r="Q2163">
        <v>2</v>
      </c>
      <c r="R2163">
        <v>9</v>
      </c>
      <c r="S2163">
        <v>219.666666666667</v>
      </c>
      <c r="T2163" s="4">
        <v>67.399998982747405</v>
      </c>
      <c r="U2163">
        <v>2</v>
      </c>
      <c r="V2163">
        <v>0.157000000278155</v>
      </c>
      <c r="W2163">
        <v>18.9496663411458</v>
      </c>
      <c r="AB2163">
        <v>0.74694189600000005</v>
      </c>
      <c r="AC2163">
        <v>6.5251200000000003</v>
      </c>
      <c r="AD2163">
        <v>1.7590319999999999</v>
      </c>
    </row>
    <row r="2164" spans="1:34" x14ac:dyDescent="0.25">
      <c r="A2164" t="s">
        <v>124</v>
      </c>
      <c r="B2164" t="s">
        <v>187</v>
      </c>
      <c r="C2164" t="s">
        <v>188</v>
      </c>
      <c r="D2164" t="str">
        <f t="shared" si="66"/>
        <v>Oxandra asbeckii</v>
      </c>
      <c r="E2164" t="s">
        <v>213</v>
      </c>
      <c r="F2164" t="s">
        <v>54</v>
      </c>
      <c r="G2164">
        <v>147.5</v>
      </c>
      <c r="H2164">
        <v>33.299999999999997</v>
      </c>
      <c r="I2164">
        <v>3</v>
      </c>
      <c r="J2164">
        <v>5</v>
      </c>
      <c r="K2164" t="s">
        <v>38</v>
      </c>
      <c r="L2164" t="s">
        <v>213</v>
      </c>
      <c r="M2164">
        <v>17</v>
      </c>
      <c r="N2164">
        <v>16.878980891719699</v>
      </c>
      <c r="O2164">
        <v>17</v>
      </c>
      <c r="P2164">
        <v>2</v>
      </c>
      <c r="Q2164">
        <v>1</v>
      </c>
      <c r="R2164">
        <v>12</v>
      </c>
      <c r="S2164">
        <v>220</v>
      </c>
      <c r="T2164" s="4">
        <v>62.1666666666667</v>
      </c>
      <c r="U2164">
        <v>1.4266666173934901</v>
      </c>
      <c r="V2164">
        <v>0.16666667163372001</v>
      </c>
      <c r="W2164">
        <v>19.4028002421061</v>
      </c>
      <c r="AB2164">
        <v>0.71279274699999995</v>
      </c>
      <c r="AC2164">
        <v>9.5840099999999993</v>
      </c>
      <c r="AD2164">
        <v>3.1497160900000001</v>
      </c>
    </row>
    <row r="2165" spans="1:34" x14ac:dyDescent="0.25">
      <c r="A2165" t="s">
        <v>124</v>
      </c>
      <c r="B2165" t="s">
        <v>187</v>
      </c>
      <c r="C2165" t="s">
        <v>188</v>
      </c>
      <c r="D2165" t="str">
        <f t="shared" si="66"/>
        <v>Oxandra asbeckii</v>
      </c>
      <c r="E2165" t="s">
        <v>214</v>
      </c>
      <c r="F2165" t="s">
        <v>54</v>
      </c>
      <c r="G2165">
        <v>146.80000000000001</v>
      </c>
      <c r="H2165">
        <v>46.9</v>
      </c>
      <c r="I2165">
        <v>3</v>
      </c>
      <c r="J2165">
        <v>5</v>
      </c>
      <c r="K2165" t="s">
        <v>38</v>
      </c>
      <c r="L2165" t="s">
        <v>214</v>
      </c>
      <c r="M2165">
        <v>17</v>
      </c>
      <c r="N2165">
        <v>12.101910828025501</v>
      </c>
      <c r="O2165">
        <v>17</v>
      </c>
      <c r="P2165">
        <v>1</v>
      </c>
      <c r="Q2165">
        <v>1</v>
      </c>
      <c r="R2165">
        <v>6</v>
      </c>
      <c r="S2165">
        <v>253</v>
      </c>
      <c r="T2165" s="4">
        <v>62.1666666666667</v>
      </c>
      <c r="U2165">
        <v>1.7466666698455799</v>
      </c>
      <c r="V2165">
        <v>0.164666667580605</v>
      </c>
      <c r="W2165">
        <v>20.525800069173201</v>
      </c>
      <c r="AA2165">
        <v>4.0999999999999996</v>
      </c>
      <c r="AB2165">
        <v>0.72107163200000002</v>
      </c>
      <c r="AC2165">
        <v>10.0357</v>
      </c>
      <c r="AD2165">
        <v>2.40924995</v>
      </c>
    </row>
    <row r="2166" spans="1:34" x14ac:dyDescent="0.25">
      <c r="A2166" t="s">
        <v>124</v>
      </c>
      <c r="B2166" t="s">
        <v>187</v>
      </c>
      <c r="C2166" t="s">
        <v>188</v>
      </c>
      <c r="D2166" t="str">
        <f t="shared" si="66"/>
        <v>Oxandra asbeckii</v>
      </c>
      <c r="E2166" t="s">
        <v>215</v>
      </c>
      <c r="F2166" t="s">
        <v>54</v>
      </c>
      <c r="G2166">
        <v>145.69999999999999</v>
      </c>
      <c r="H2166">
        <v>51.8</v>
      </c>
      <c r="I2166">
        <v>3</v>
      </c>
      <c r="J2166">
        <v>5</v>
      </c>
      <c r="K2166" t="s">
        <v>38</v>
      </c>
      <c r="L2166" t="s">
        <v>215</v>
      </c>
      <c r="M2166">
        <v>17</v>
      </c>
      <c r="N2166">
        <v>13.2165605095541</v>
      </c>
      <c r="O2166">
        <v>8</v>
      </c>
      <c r="P2166">
        <v>1</v>
      </c>
      <c r="Q2166">
        <v>1</v>
      </c>
      <c r="R2166">
        <v>4</v>
      </c>
      <c r="S2166">
        <v>233</v>
      </c>
      <c r="T2166" s="4">
        <v>59.066666920979799</v>
      </c>
      <c r="U2166">
        <v>1.62666662534078</v>
      </c>
      <c r="V2166">
        <v>0.18266666432221701</v>
      </c>
      <c r="W2166">
        <v>24.4761339823405</v>
      </c>
      <c r="AB2166">
        <v>0.65890052399999999</v>
      </c>
      <c r="AC2166">
        <v>11.4139</v>
      </c>
      <c r="AD2166">
        <v>2.5434790999999999</v>
      </c>
    </row>
    <row r="2167" spans="1:34" x14ac:dyDescent="0.25">
      <c r="A2167" t="s">
        <v>124</v>
      </c>
      <c r="B2167" t="s">
        <v>187</v>
      </c>
      <c r="C2167" t="s">
        <v>188</v>
      </c>
      <c r="D2167" t="str">
        <f t="shared" si="66"/>
        <v>Oxandra asbeckii</v>
      </c>
      <c r="E2167" t="s">
        <v>216</v>
      </c>
      <c r="F2167" t="s">
        <v>54</v>
      </c>
      <c r="G2167">
        <v>152</v>
      </c>
      <c r="H2167">
        <v>98.2</v>
      </c>
      <c r="I2167">
        <v>3</v>
      </c>
      <c r="J2167">
        <v>5</v>
      </c>
      <c r="K2167" t="s">
        <v>38</v>
      </c>
      <c r="L2167" t="s">
        <v>216</v>
      </c>
      <c r="M2167">
        <v>17</v>
      </c>
      <c r="N2167">
        <v>14.012738853503199</v>
      </c>
      <c r="O2167">
        <v>13</v>
      </c>
      <c r="P2167">
        <v>1</v>
      </c>
      <c r="Q2167">
        <v>1</v>
      </c>
      <c r="R2167">
        <v>10</v>
      </c>
      <c r="S2167">
        <v>199.333333333333</v>
      </c>
      <c r="T2167" s="4">
        <v>53.066665649414098</v>
      </c>
      <c r="U2167">
        <v>1.50499999523163</v>
      </c>
      <c r="V2167">
        <v>0.12766666710376701</v>
      </c>
      <c r="W2167">
        <v>17.808999697367401</v>
      </c>
      <c r="AB2167">
        <v>0.80605843300000002</v>
      </c>
      <c r="AC2167">
        <v>8.1426800000000004</v>
      </c>
      <c r="AD2167">
        <v>2.1726684199999999</v>
      </c>
    </row>
    <row r="2168" spans="1:34" x14ac:dyDescent="0.25">
      <c r="A2168" t="s">
        <v>124</v>
      </c>
      <c r="B2168" t="s">
        <v>187</v>
      </c>
      <c r="C2168" t="s">
        <v>188</v>
      </c>
      <c r="D2168" t="str">
        <f t="shared" si="66"/>
        <v>Oxandra asbeckii</v>
      </c>
      <c r="E2168" t="s">
        <v>217</v>
      </c>
      <c r="F2168" t="s">
        <v>54</v>
      </c>
      <c r="G2168">
        <v>168.9</v>
      </c>
      <c r="H2168">
        <v>84.6</v>
      </c>
      <c r="I2168">
        <v>3</v>
      </c>
      <c r="J2168">
        <v>5</v>
      </c>
      <c r="K2168" t="s">
        <v>38</v>
      </c>
      <c r="L2168" t="s">
        <v>217</v>
      </c>
      <c r="M2168">
        <v>17</v>
      </c>
      <c r="N2168">
        <v>14.3312101910828</v>
      </c>
      <c r="O2168">
        <v>17</v>
      </c>
      <c r="P2168">
        <v>1</v>
      </c>
      <c r="Q2168">
        <v>1</v>
      </c>
      <c r="R2168">
        <v>9</v>
      </c>
      <c r="S2168">
        <v>188</v>
      </c>
      <c r="T2168" s="4">
        <v>50.233333587646499</v>
      </c>
      <c r="U2168">
        <v>1.4099999666214</v>
      </c>
      <c r="V2168">
        <v>0.175333333512147</v>
      </c>
      <c r="W2168">
        <v>24.935033162434902</v>
      </c>
      <c r="AB2168">
        <v>0.73712095600000005</v>
      </c>
      <c r="AC2168">
        <v>9.6671300000000002</v>
      </c>
      <c r="AD2168">
        <v>2.5432598099999999</v>
      </c>
    </row>
    <row r="2169" spans="1:34" x14ac:dyDescent="0.25">
      <c r="A2169" t="s">
        <v>124</v>
      </c>
      <c r="B2169" t="s">
        <v>187</v>
      </c>
      <c r="C2169" t="s">
        <v>188</v>
      </c>
      <c r="D2169" t="str">
        <f t="shared" si="66"/>
        <v>Oxandra asbeckii</v>
      </c>
      <c r="E2169" t="s">
        <v>218</v>
      </c>
      <c r="F2169" t="s">
        <v>54</v>
      </c>
      <c r="G2169">
        <v>163.69999999999999</v>
      </c>
      <c r="H2169">
        <v>25</v>
      </c>
      <c r="I2169">
        <v>3</v>
      </c>
      <c r="J2169">
        <v>5</v>
      </c>
      <c r="K2169" t="s">
        <v>38</v>
      </c>
      <c r="L2169" t="s">
        <v>218</v>
      </c>
      <c r="M2169">
        <v>17</v>
      </c>
      <c r="N2169">
        <v>17.515923566879</v>
      </c>
      <c r="O2169">
        <v>19</v>
      </c>
      <c r="P2169">
        <v>1</v>
      </c>
      <c r="Q2169">
        <v>2</v>
      </c>
      <c r="R2169">
        <v>19</v>
      </c>
      <c r="S2169">
        <v>224.666666666667</v>
      </c>
      <c r="T2169" s="4">
        <v>67.699999491373703</v>
      </c>
      <c r="U2169">
        <v>2.1299999554952</v>
      </c>
      <c r="V2169">
        <v>0.26466666658719401</v>
      </c>
      <c r="W2169">
        <v>25.5651658376058</v>
      </c>
      <c r="AB2169">
        <v>0.70568079399999994</v>
      </c>
      <c r="AC2169">
        <v>10.9194</v>
      </c>
      <c r="AD2169">
        <v>2.5734923699999999</v>
      </c>
    </row>
    <row r="2170" spans="1:34" x14ac:dyDescent="0.25">
      <c r="A2170" t="s">
        <v>124</v>
      </c>
      <c r="B2170" t="s">
        <v>187</v>
      </c>
      <c r="C2170" t="s">
        <v>188</v>
      </c>
      <c r="D2170" t="str">
        <f t="shared" si="66"/>
        <v>Oxandra asbeckii</v>
      </c>
      <c r="E2170" t="s">
        <v>219</v>
      </c>
      <c r="F2170" t="s">
        <v>54</v>
      </c>
      <c r="G2170">
        <v>174</v>
      </c>
      <c r="H2170">
        <v>4.5</v>
      </c>
      <c r="I2170">
        <v>3</v>
      </c>
      <c r="J2170">
        <v>5</v>
      </c>
      <c r="K2170" t="s">
        <v>38</v>
      </c>
      <c r="L2170" t="s">
        <v>219</v>
      </c>
      <c r="M2170">
        <v>17</v>
      </c>
      <c r="N2170">
        <v>17.7070063694268</v>
      </c>
      <c r="O2170">
        <v>23</v>
      </c>
      <c r="P2170">
        <v>3</v>
      </c>
      <c r="Q2170">
        <v>2</v>
      </c>
      <c r="R2170">
        <v>17</v>
      </c>
      <c r="S2170">
        <v>227.333333333333</v>
      </c>
      <c r="T2170" s="4">
        <v>48.3333333333333</v>
      </c>
      <c r="U2170">
        <v>1.3133333126703901</v>
      </c>
      <c r="V2170">
        <v>0.15266666809717799</v>
      </c>
      <c r="W2170">
        <v>15.876100222269701</v>
      </c>
      <c r="AB2170">
        <v>0.76514705900000002</v>
      </c>
      <c r="AC2170">
        <v>8.9128000000000007</v>
      </c>
      <c r="AD2170">
        <v>2.62449735</v>
      </c>
    </row>
    <row r="2171" spans="1:34" x14ac:dyDescent="0.25">
      <c r="A2171" t="s">
        <v>124</v>
      </c>
      <c r="B2171" t="s">
        <v>187</v>
      </c>
      <c r="C2171" t="s">
        <v>188</v>
      </c>
      <c r="D2171" t="str">
        <f t="shared" si="66"/>
        <v>Oxandra asbeckii</v>
      </c>
      <c r="E2171" t="s">
        <v>220</v>
      </c>
      <c r="F2171" t="s">
        <v>54</v>
      </c>
      <c r="G2171">
        <v>168.1</v>
      </c>
      <c r="H2171">
        <v>32.299999999999997</v>
      </c>
      <c r="I2171">
        <v>3</v>
      </c>
      <c r="J2171">
        <v>5</v>
      </c>
      <c r="K2171" t="s">
        <v>38</v>
      </c>
      <c r="L2171" t="s">
        <v>220</v>
      </c>
      <c r="M2171">
        <v>17</v>
      </c>
      <c r="N2171">
        <v>10.3503184713376</v>
      </c>
      <c r="O2171">
        <v>14</v>
      </c>
      <c r="P2171">
        <v>2</v>
      </c>
      <c r="Q2171">
        <v>1</v>
      </c>
      <c r="R2171">
        <v>9</v>
      </c>
      <c r="S2171">
        <v>213.333333333333</v>
      </c>
      <c r="T2171" s="4">
        <v>65.650001525878906</v>
      </c>
      <c r="U2171">
        <v>1.53666663169861</v>
      </c>
      <c r="V2171">
        <v>0.18066666523615499</v>
      </c>
      <c r="W2171">
        <v>22.836900075276699</v>
      </c>
      <c r="AB2171">
        <v>0.73732912699999997</v>
      </c>
      <c r="AC2171">
        <v>7.1348099999999999</v>
      </c>
      <c r="AD2171">
        <v>1.81746477</v>
      </c>
    </row>
    <row r="2172" spans="1:34" x14ac:dyDescent="0.25">
      <c r="A2172" t="s">
        <v>124</v>
      </c>
      <c r="B2172" t="s">
        <v>187</v>
      </c>
      <c r="C2172" t="s">
        <v>188</v>
      </c>
      <c r="D2172" t="str">
        <f t="shared" si="66"/>
        <v>Oxandra asbeckii</v>
      </c>
      <c r="E2172" t="s">
        <v>221</v>
      </c>
      <c r="F2172" t="s">
        <v>54</v>
      </c>
      <c r="G2172">
        <v>168.7</v>
      </c>
      <c r="H2172">
        <v>47.5</v>
      </c>
      <c r="I2172">
        <v>3</v>
      </c>
      <c r="J2172">
        <v>5</v>
      </c>
      <c r="K2172" t="s">
        <v>38</v>
      </c>
      <c r="L2172" t="s">
        <v>221</v>
      </c>
      <c r="M2172">
        <v>17</v>
      </c>
      <c r="N2172">
        <v>12.898089171974499</v>
      </c>
      <c r="O2172">
        <v>17</v>
      </c>
      <c r="P2172">
        <v>2</v>
      </c>
      <c r="Q2172">
        <v>1</v>
      </c>
      <c r="R2172">
        <v>10</v>
      </c>
      <c r="T2172" s="4">
        <v>71.200002034505204</v>
      </c>
      <c r="U2172">
        <v>1.94999996821086</v>
      </c>
      <c r="V2172">
        <v>0.18066666523615499</v>
      </c>
      <c r="W2172">
        <v>20.886367162068701</v>
      </c>
      <c r="AB2172">
        <v>0.79228598299999997</v>
      </c>
      <c r="AC2172">
        <v>12.6236</v>
      </c>
      <c r="AD2172">
        <v>3.03655388</v>
      </c>
    </row>
    <row r="2173" spans="1:34" x14ac:dyDescent="0.25">
      <c r="A2173" t="s">
        <v>124</v>
      </c>
      <c r="B2173" t="s">
        <v>187</v>
      </c>
      <c r="C2173" t="s">
        <v>188</v>
      </c>
      <c r="D2173" t="str">
        <f t="shared" si="66"/>
        <v>Oxandra asbeckii</v>
      </c>
      <c r="E2173" t="s">
        <v>222</v>
      </c>
      <c r="F2173" t="s">
        <v>54</v>
      </c>
      <c r="G2173">
        <v>174.7</v>
      </c>
      <c r="H2173">
        <v>57.8</v>
      </c>
      <c r="I2173">
        <v>3</v>
      </c>
      <c r="J2173">
        <v>5</v>
      </c>
      <c r="K2173" t="s">
        <v>38</v>
      </c>
      <c r="L2173" t="s">
        <v>222</v>
      </c>
      <c r="M2173">
        <v>17</v>
      </c>
      <c r="N2173">
        <v>18.312101910828002</v>
      </c>
      <c r="O2173">
        <v>18</v>
      </c>
      <c r="P2173">
        <v>2</v>
      </c>
      <c r="Q2173">
        <v>1</v>
      </c>
      <c r="R2173">
        <v>9</v>
      </c>
      <c r="S2173">
        <v>236</v>
      </c>
      <c r="T2173" s="4">
        <v>65.966667175292997</v>
      </c>
      <c r="U2173">
        <v>1.75666670004527</v>
      </c>
      <c r="V2173">
        <v>0.25533333420753501</v>
      </c>
      <c r="W2173">
        <v>26.4168999989827</v>
      </c>
      <c r="AB2173">
        <v>0.82737270100000004</v>
      </c>
      <c r="AC2173">
        <v>9.9899900000000006</v>
      </c>
      <c r="AD2173">
        <v>2.6317234599999999</v>
      </c>
    </row>
    <row r="2174" spans="1:34" x14ac:dyDescent="0.25">
      <c r="A2174" t="s">
        <v>124</v>
      </c>
      <c r="B2174" t="s">
        <v>187</v>
      </c>
      <c r="C2174" t="s">
        <v>188</v>
      </c>
      <c r="D2174" t="str">
        <f t="shared" si="66"/>
        <v>Oxandra asbeckii</v>
      </c>
      <c r="E2174" t="s">
        <v>223</v>
      </c>
      <c r="F2174" t="s">
        <v>54</v>
      </c>
      <c r="G2174">
        <v>178.9</v>
      </c>
      <c r="H2174">
        <v>97.9</v>
      </c>
      <c r="I2174">
        <v>3</v>
      </c>
      <c r="J2174">
        <v>5</v>
      </c>
      <c r="K2174" t="s">
        <v>38</v>
      </c>
      <c r="L2174" t="s">
        <v>223</v>
      </c>
      <c r="M2174">
        <v>17</v>
      </c>
      <c r="N2174">
        <v>14.968152866242001</v>
      </c>
      <c r="O2174">
        <v>22</v>
      </c>
      <c r="P2174">
        <v>3</v>
      </c>
      <c r="Q2174">
        <v>3</v>
      </c>
      <c r="R2174">
        <v>20</v>
      </c>
      <c r="S2174">
        <v>238.666666666667</v>
      </c>
      <c r="T2174" s="4">
        <v>65.333334604899093</v>
      </c>
      <c r="U2174">
        <v>1.93666664759318</v>
      </c>
      <c r="V2174">
        <v>0.20799999932448099</v>
      </c>
      <c r="W2174">
        <v>25.174233118693</v>
      </c>
      <c r="AB2174">
        <v>0.75249065999999998</v>
      </c>
      <c r="AC2174">
        <v>8.8674800000000005</v>
      </c>
      <c r="AD2174">
        <v>1.82670679</v>
      </c>
    </row>
    <row r="2175" spans="1:34" x14ac:dyDescent="0.25">
      <c r="A2175" t="s">
        <v>124</v>
      </c>
      <c r="B2175" t="s">
        <v>187</v>
      </c>
      <c r="C2175" t="s">
        <v>188</v>
      </c>
      <c r="D2175" t="str">
        <f t="shared" si="66"/>
        <v>Oxandra asbeckii</v>
      </c>
      <c r="E2175" t="s">
        <v>224</v>
      </c>
      <c r="F2175" t="s">
        <v>54</v>
      </c>
      <c r="G2175">
        <v>123.8</v>
      </c>
      <c r="H2175">
        <v>40</v>
      </c>
      <c r="I2175">
        <v>3</v>
      </c>
      <c r="J2175">
        <v>5</v>
      </c>
      <c r="K2175" t="s">
        <v>38</v>
      </c>
      <c r="L2175" t="s">
        <v>224</v>
      </c>
      <c r="M2175">
        <v>17</v>
      </c>
      <c r="N2175">
        <v>12.420382165605099</v>
      </c>
      <c r="O2175">
        <v>0</v>
      </c>
      <c r="P2175">
        <v>2</v>
      </c>
      <c r="Q2175">
        <v>1</v>
      </c>
      <c r="R2175">
        <v>0</v>
      </c>
      <c r="S2175">
        <v>262.33333333333297</v>
      </c>
      <c r="T2175" s="4">
        <v>60.1666666666667</v>
      </c>
      <c r="U2175">
        <v>2.0933332840601602</v>
      </c>
      <c r="V2175">
        <v>0.173999999960264</v>
      </c>
      <c r="W2175">
        <v>20.142899831136098</v>
      </c>
      <c r="AB2175">
        <v>0.65483907699999999</v>
      </c>
      <c r="AC2175">
        <v>9.7320499999999992</v>
      </c>
      <c r="AD2175">
        <v>2.3735306700000001</v>
      </c>
    </row>
    <row r="2176" spans="1:34" x14ac:dyDescent="0.25">
      <c r="A2176" t="s">
        <v>124</v>
      </c>
      <c r="B2176" t="s">
        <v>187</v>
      </c>
      <c r="C2176" t="s">
        <v>188</v>
      </c>
      <c r="D2176" t="str">
        <f t="shared" si="66"/>
        <v>Oxandra asbeckii</v>
      </c>
      <c r="E2176" t="s">
        <v>225</v>
      </c>
      <c r="F2176" t="s">
        <v>54</v>
      </c>
      <c r="G2176">
        <v>139.4</v>
      </c>
      <c r="H2176">
        <v>11.2</v>
      </c>
      <c r="I2176">
        <v>3</v>
      </c>
      <c r="J2176">
        <v>5</v>
      </c>
      <c r="K2176" t="s">
        <v>38</v>
      </c>
      <c r="L2176" t="s">
        <v>225</v>
      </c>
      <c r="M2176">
        <v>17</v>
      </c>
      <c r="N2176">
        <v>10.828025477707</v>
      </c>
      <c r="O2176">
        <v>14</v>
      </c>
      <c r="P2176">
        <v>1</v>
      </c>
      <c r="Q2176">
        <v>1</v>
      </c>
      <c r="R2176">
        <v>7</v>
      </c>
      <c r="S2176">
        <v>195</v>
      </c>
      <c r="T2176" s="4">
        <v>58.1666666666667</v>
      </c>
      <c r="U2176">
        <v>1.3733333349227901</v>
      </c>
      <c r="V2176">
        <v>0.14699999739726399</v>
      </c>
      <c r="W2176">
        <v>23.505266825358099</v>
      </c>
      <c r="AB2176">
        <v>0.76266773499999996</v>
      </c>
      <c r="AC2176">
        <v>10.283899999999999</v>
      </c>
      <c r="AD2176">
        <v>2.3699926100000002</v>
      </c>
    </row>
    <row r="2177" spans="1:34" x14ac:dyDescent="0.25">
      <c r="A2177" t="s">
        <v>124</v>
      </c>
      <c r="B2177" t="s">
        <v>187</v>
      </c>
      <c r="C2177" t="s">
        <v>188</v>
      </c>
      <c r="D2177" t="str">
        <f t="shared" si="66"/>
        <v>Oxandra asbeckii</v>
      </c>
      <c r="E2177" t="s">
        <v>226</v>
      </c>
      <c r="F2177" t="s">
        <v>54</v>
      </c>
      <c r="G2177">
        <v>125</v>
      </c>
      <c r="H2177">
        <v>2.7</v>
      </c>
      <c r="I2177">
        <v>3</v>
      </c>
      <c r="J2177">
        <v>5</v>
      </c>
      <c r="K2177" t="s">
        <v>38</v>
      </c>
      <c r="L2177" t="s">
        <v>226</v>
      </c>
      <c r="M2177">
        <v>17</v>
      </c>
      <c r="N2177">
        <v>10.1910828025478</v>
      </c>
      <c r="O2177">
        <v>15</v>
      </c>
      <c r="P2177">
        <v>1</v>
      </c>
      <c r="Q2177">
        <v>1</v>
      </c>
      <c r="R2177">
        <v>9</v>
      </c>
      <c r="S2177">
        <v>178.666666666667</v>
      </c>
      <c r="T2177" s="4">
        <v>59.099999745686901</v>
      </c>
      <c r="U2177">
        <v>1.7099999984105401</v>
      </c>
      <c r="V2177">
        <v>0.15499999870856601</v>
      </c>
      <c r="W2177">
        <v>21.1436665852865</v>
      </c>
      <c r="AB2177">
        <v>0.79653679700000002</v>
      </c>
      <c r="AC2177">
        <v>8.1467200000000002</v>
      </c>
      <c r="AD2177">
        <v>2.1253746900000001</v>
      </c>
    </row>
    <row r="2178" spans="1:34" x14ac:dyDescent="0.25">
      <c r="A2178" t="s">
        <v>124</v>
      </c>
      <c r="B2178" t="s">
        <v>187</v>
      </c>
      <c r="C2178" t="s">
        <v>188</v>
      </c>
      <c r="D2178" t="str">
        <f t="shared" ref="D2178:D2241" si="67">CONCATENATE(B2178," ",C2178)</f>
        <v>Oxandra asbeckii</v>
      </c>
      <c r="E2178" t="s">
        <v>227</v>
      </c>
      <c r="F2178" t="s">
        <v>42</v>
      </c>
      <c r="G2178">
        <v>74</v>
      </c>
      <c r="H2178">
        <v>385</v>
      </c>
      <c r="I2178">
        <v>3</v>
      </c>
      <c r="J2178">
        <v>5</v>
      </c>
      <c r="K2178" t="s">
        <v>38</v>
      </c>
      <c r="L2178" t="s">
        <v>227</v>
      </c>
      <c r="M2178">
        <v>17</v>
      </c>
      <c r="N2178">
        <v>12.2</v>
      </c>
      <c r="O2178">
        <v>12</v>
      </c>
      <c r="P2178">
        <v>1</v>
      </c>
      <c r="Q2178">
        <v>1</v>
      </c>
      <c r="R2178">
        <v>10</v>
      </c>
      <c r="S2178">
        <v>195.333333333333</v>
      </c>
      <c r="T2178" s="4">
        <v>66.066665649414105</v>
      </c>
      <c r="U2178">
        <v>1.5866667032241799</v>
      </c>
      <c r="V2178">
        <v>0.21600000063578301</v>
      </c>
      <c r="X2178">
        <v>73.2</v>
      </c>
      <c r="Y2178" s="4">
        <v>0.6109</v>
      </c>
      <c r="Z2178">
        <v>0.66020000000000001</v>
      </c>
      <c r="AA2178">
        <v>2</v>
      </c>
      <c r="AB2178">
        <v>0.76600000000000001</v>
      </c>
      <c r="AC2178">
        <v>17.322500000000002</v>
      </c>
      <c r="AD2178">
        <v>2.746</v>
      </c>
    </row>
    <row r="2179" spans="1:34" x14ac:dyDescent="0.25">
      <c r="A2179" t="s">
        <v>124</v>
      </c>
      <c r="B2179" t="s">
        <v>187</v>
      </c>
      <c r="C2179" t="s">
        <v>188</v>
      </c>
      <c r="D2179" t="str">
        <f t="shared" si="67"/>
        <v>Oxandra asbeckii</v>
      </c>
      <c r="E2179" t="s">
        <v>267</v>
      </c>
      <c r="F2179" t="s">
        <v>45</v>
      </c>
      <c r="G2179">
        <v>34</v>
      </c>
      <c r="H2179">
        <v>82</v>
      </c>
      <c r="I2179">
        <v>3</v>
      </c>
      <c r="J2179">
        <v>5</v>
      </c>
      <c r="K2179" t="s">
        <v>38</v>
      </c>
      <c r="L2179" t="s">
        <v>268</v>
      </c>
      <c r="M2179">
        <v>17</v>
      </c>
      <c r="N2179">
        <v>15.3</v>
      </c>
      <c r="O2179">
        <v>14</v>
      </c>
      <c r="P2179">
        <v>2</v>
      </c>
      <c r="Q2179">
        <v>2</v>
      </c>
      <c r="R2179">
        <v>5</v>
      </c>
      <c r="S2179">
        <v>210.333333333333</v>
      </c>
      <c r="T2179" s="4">
        <v>60.8333333333333</v>
      </c>
      <c r="U2179">
        <v>2.45333329836527</v>
      </c>
      <c r="V2179">
        <v>0.18700000147024801</v>
      </c>
      <c r="X2179">
        <v>76</v>
      </c>
      <c r="Y2179" s="4">
        <v>0.8458</v>
      </c>
    </row>
    <row r="2180" spans="1:34" x14ac:dyDescent="0.25">
      <c r="A2180" t="s">
        <v>124</v>
      </c>
      <c r="B2180" t="s">
        <v>187</v>
      </c>
      <c r="C2180" t="s">
        <v>122</v>
      </c>
      <c r="D2180" t="str">
        <f t="shared" si="67"/>
        <v>Oxandra IND</v>
      </c>
      <c r="E2180" t="s">
        <v>269</v>
      </c>
      <c r="F2180" t="s">
        <v>54</v>
      </c>
      <c r="G2180">
        <v>121.4</v>
      </c>
      <c r="H2180">
        <v>52.6</v>
      </c>
      <c r="I2180">
        <v>0</v>
      </c>
      <c r="J2180">
        <v>2</v>
      </c>
      <c r="K2180" t="s">
        <v>270</v>
      </c>
      <c r="L2180" t="s">
        <v>269</v>
      </c>
      <c r="M2180">
        <v>694</v>
      </c>
      <c r="N2180">
        <v>12.7388535031847</v>
      </c>
      <c r="O2180">
        <v>8</v>
      </c>
      <c r="R2180">
        <v>0</v>
      </c>
    </row>
    <row r="2181" spans="1:34" x14ac:dyDescent="0.25">
      <c r="A2181" t="s">
        <v>124</v>
      </c>
      <c r="B2181" t="s">
        <v>187</v>
      </c>
      <c r="C2181" t="s">
        <v>122</v>
      </c>
      <c r="D2181" t="str">
        <f t="shared" si="67"/>
        <v>Oxandra IND</v>
      </c>
      <c r="E2181" t="s">
        <v>271</v>
      </c>
      <c r="F2181" t="s">
        <v>54</v>
      </c>
      <c r="G2181">
        <v>125.8</v>
      </c>
      <c r="H2181">
        <v>31.1</v>
      </c>
      <c r="I2181">
        <v>0</v>
      </c>
      <c r="J2181">
        <v>2</v>
      </c>
      <c r="K2181" t="s">
        <v>270</v>
      </c>
      <c r="L2181" t="s">
        <v>271</v>
      </c>
      <c r="M2181">
        <v>694</v>
      </c>
      <c r="O2181">
        <v>0</v>
      </c>
      <c r="R2181">
        <v>0</v>
      </c>
    </row>
    <row r="2182" spans="1:34" x14ac:dyDescent="0.25">
      <c r="A2182" t="s">
        <v>124</v>
      </c>
      <c r="B2182" t="s">
        <v>187</v>
      </c>
      <c r="C2182" t="s">
        <v>122</v>
      </c>
      <c r="D2182" t="str">
        <f t="shared" si="67"/>
        <v>Oxandra IND</v>
      </c>
      <c r="E2182" t="s">
        <v>272</v>
      </c>
      <c r="F2182" t="s">
        <v>54</v>
      </c>
      <c r="G2182">
        <v>145.30000000000001</v>
      </c>
      <c r="H2182">
        <v>52.3</v>
      </c>
      <c r="I2182">
        <v>0</v>
      </c>
      <c r="J2182">
        <v>2</v>
      </c>
      <c r="K2182" t="s">
        <v>270</v>
      </c>
      <c r="L2182" t="s">
        <v>272</v>
      </c>
      <c r="M2182">
        <v>694</v>
      </c>
      <c r="N2182">
        <v>11.1464968152866</v>
      </c>
      <c r="O2182">
        <v>0</v>
      </c>
      <c r="R2182">
        <v>0</v>
      </c>
    </row>
    <row r="2183" spans="1:34" x14ac:dyDescent="0.25">
      <c r="A2183" t="s">
        <v>124</v>
      </c>
      <c r="B2183" t="s">
        <v>273</v>
      </c>
      <c r="C2183" t="s">
        <v>274</v>
      </c>
      <c r="D2183" t="str">
        <f t="shared" si="67"/>
        <v>Pseudoxandra cuspidata</v>
      </c>
      <c r="E2183" t="s">
        <v>275</v>
      </c>
      <c r="F2183" t="s">
        <v>54</v>
      </c>
      <c r="G2183">
        <v>127.5</v>
      </c>
      <c r="H2183">
        <v>50</v>
      </c>
      <c r="I2183">
        <v>3</v>
      </c>
      <c r="J2183">
        <v>5</v>
      </c>
      <c r="K2183" t="s">
        <v>38</v>
      </c>
      <c r="L2183" t="s">
        <v>275</v>
      </c>
      <c r="M2183">
        <v>829</v>
      </c>
      <c r="N2183">
        <v>11.1464968152866</v>
      </c>
      <c r="O2183">
        <v>17</v>
      </c>
      <c r="P2183">
        <v>2</v>
      </c>
      <c r="Q2183">
        <v>1</v>
      </c>
      <c r="R2183">
        <v>10</v>
      </c>
      <c r="S2183">
        <v>208.333333333333</v>
      </c>
      <c r="T2183" s="4">
        <v>64.500001271565793</v>
      </c>
      <c r="U2183">
        <v>1.3200000127156599</v>
      </c>
      <c r="V2183">
        <v>0.23266666630903901</v>
      </c>
      <c r="W2183">
        <v>34.329233805338497</v>
      </c>
      <c r="Y2183" s="4">
        <v>0.60931000000000002</v>
      </c>
      <c r="Z2183">
        <v>0.57130000000000003</v>
      </c>
      <c r="AA2183">
        <v>5.8</v>
      </c>
      <c r="AB2183">
        <v>0.602401046</v>
      </c>
      <c r="AC2183">
        <v>9.7222100000000005</v>
      </c>
      <c r="AD2183">
        <v>2.7280745099999999</v>
      </c>
    </row>
    <row r="2184" spans="1:34" x14ac:dyDescent="0.25">
      <c r="A2184" t="s">
        <v>124</v>
      </c>
      <c r="B2184" t="s">
        <v>273</v>
      </c>
      <c r="C2184" t="s">
        <v>274</v>
      </c>
      <c r="D2184" t="str">
        <f t="shared" si="67"/>
        <v>Pseudoxandra cuspidata</v>
      </c>
      <c r="E2184" t="s">
        <v>276</v>
      </c>
      <c r="F2184" t="s">
        <v>54</v>
      </c>
      <c r="G2184">
        <v>121.1</v>
      </c>
      <c r="H2184">
        <v>70.7</v>
      </c>
      <c r="I2184">
        <v>3</v>
      </c>
      <c r="J2184">
        <v>5</v>
      </c>
      <c r="K2184" t="s">
        <v>38</v>
      </c>
      <c r="L2184" t="s">
        <v>276</v>
      </c>
      <c r="M2184">
        <v>829</v>
      </c>
      <c r="N2184">
        <v>12.3566878980892</v>
      </c>
      <c r="O2184">
        <v>13</v>
      </c>
      <c r="P2184">
        <v>1</v>
      </c>
      <c r="Q2184">
        <v>1</v>
      </c>
      <c r="R2184">
        <v>8</v>
      </c>
      <c r="S2184">
        <v>179.333333333333</v>
      </c>
      <c r="T2184" s="4">
        <v>58.1666666666667</v>
      </c>
      <c r="U2184">
        <v>0.99666664997736598</v>
      </c>
      <c r="V2184">
        <v>0.20166666805744199</v>
      </c>
      <c r="W2184">
        <v>34.162633895874002</v>
      </c>
      <c r="Y2184" s="4">
        <v>0.56532000000000004</v>
      </c>
      <c r="Z2184">
        <v>0.55589999999999995</v>
      </c>
      <c r="AA2184">
        <v>5.35</v>
      </c>
      <c r="AB2184">
        <v>0.59165613100000003</v>
      </c>
      <c r="AC2184">
        <v>9.8473900000000008</v>
      </c>
      <c r="AD2184">
        <v>2.45660854</v>
      </c>
    </row>
    <row r="2185" spans="1:34" x14ac:dyDescent="0.25">
      <c r="A2185" t="s">
        <v>124</v>
      </c>
      <c r="B2185" t="s">
        <v>273</v>
      </c>
      <c r="C2185" t="s">
        <v>274</v>
      </c>
      <c r="D2185" t="str">
        <f t="shared" si="67"/>
        <v>Pseudoxandra cuspidata</v>
      </c>
      <c r="E2185" t="s">
        <v>277</v>
      </c>
      <c r="F2185" t="s">
        <v>54</v>
      </c>
      <c r="G2185">
        <v>165.6</v>
      </c>
      <c r="H2185">
        <v>98.8</v>
      </c>
      <c r="I2185">
        <v>3</v>
      </c>
      <c r="J2185">
        <v>5</v>
      </c>
      <c r="K2185" t="s">
        <v>38</v>
      </c>
      <c r="L2185" t="s">
        <v>277</v>
      </c>
      <c r="M2185">
        <v>829</v>
      </c>
      <c r="N2185">
        <v>14.012738853503199</v>
      </c>
      <c r="O2185">
        <v>22</v>
      </c>
      <c r="P2185">
        <v>3</v>
      </c>
      <c r="Q2185">
        <v>2</v>
      </c>
      <c r="R2185">
        <v>22</v>
      </c>
      <c r="S2185">
        <v>152.333333333333</v>
      </c>
      <c r="T2185" s="4">
        <v>41.566666920979799</v>
      </c>
      <c r="U2185">
        <v>0.736666679382324</v>
      </c>
      <c r="V2185">
        <v>8.7666666756073597E-2</v>
      </c>
      <c r="W2185">
        <v>14.861799875895199</v>
      </c>
      <c r="AB2185">
        <v>0.55529820500000004</v>
      </c>
      <c r="AC2185">
        <v>8.8545400000000001</v>
      </c>
      <c r="AD2185">
        <v>3.35496719</v>
      </c>
      <c r="AH2185">
        <v>-33.103655979999999</v>
      </c>
    </row>
    <row r="2186" spans="1:34" x14ac:dyDescent="0.25">
      <c r="A2186" t="s">
        <v>124</v>
      </c>
      <c r="B2186" t="s">
        <v>273</v>
      </c>
      <c r="C2186" t="s">
        <v>274</v>
      </c>
      <c r="D2186" t="str">
        <f t="shared" si="67"/>
        <v>Pseudoxandra cuspidata</v>
      </c>
      <c r="E2186" t="s">
        <v>278</v>
      </c>
      <c r="F2186" t="s">
        <v>54</v>
      </c>
      <c r="G2186">
        <v>171.6</v>
      </c>
      <c r="H2186">
        <v>88.7</v>
      </c>
      <c r="I2186">
        <v>3</v>
      </c>
      <c r="J2186">
        <v>5</v>
      </c>
      <c r="K2186" t="s">
        <v>38</v>
      </c>
      <c r="L2186" t="s">
        <v>278</v>
      </c>
      <c r="M2186">
        <v>829</v>
      </c>
      <c r="N2186">
        <v>11.624203821656099</v>
      </c>
      <c r="O2186">
        <v>18</v>
      </c>
      <c r="P2186">
        <v>4</v>
      </c>
      <c r="Q2186">
        <v>4</v>
      </c>
      <c r="R2186">
        <v>15</v>
      </c>
      <c r="S2186">
        <v>197.333333333333</v>
      </c>
      <c r="T2186" s="4">
        <v>51.633333841959598</v>
      </c>
      <c r="U2186">
        <v>1.1533333261807801</v>
      </c>
      <c r="V2186">
        <v>0.15466666718323999</v>
      </c>
      <c r="W2186">
        <v>20.918766657511402</v>
      </c>
      <c r="Y2186" s="4">
        <v>0.47104000000000001</v>
      </c>
      <c r="Z2186">
        <v>1.2141999999999999</v>
      </c>
      <c r="AA2186">
        <v>5.9</v>
      </c>
      <c r="AB2186">
        <v>0.49186307499999998</v>
      </c>
      <c r="AC2186">
        <v>6.88462</v>
      </c>
      <c r="AD2186">
        <v>2.2927639800000001</v>
      </c>
      <c r="AH2186">
        <v>-31.066354409999999</v>
      </c>
    </row>
    <row r="2187" spans="1:34" x14ac:dyDescent="0.25">
      <c r="A2187" t="s">
        <v>124</v>
      </c>
      <c r="B2187" t="s">
        <v>273</v>
      </c>
      <c r="C2187" t="s">
        <v>274</v>
      </c>
      <c r="D2187" t="str">
        <f t="shared" si="67"/>
        <v>Pseudoxandra cuspidata</v>
      </c>
      <c r="E2187" t="s">
        <v>279</v>
      </c>
      <c r="F2187" t="s">
        <v>54</v>
      </c>
      <c r="G2187">
        <v>181.3</v>
      </c>
      <c r="H2187">
        <v>98.3</v>
      </c>
      <c r="I2187">
        <v>3</v>
      </c>
      <c r="J2187">
        <v>5</v>
      </c>
      <c r="K2187" t="s">
        <v>38</v>
      </c>
      <c r="L2187" t="s">
        <v>279</v>
      </c>
      <c r="M2187">
        <v>829</v>
      </c>
      <c r="N2187">
        <v>10.1910828025478</v>
      </c>
      <c r="O2187">
        <v>19</v>
      </c>
      <c r="R2187">
        <v>0</v>
      </c>
      <c r="S2187">
        <v>176.333333333333</v>
      </c>
      <c r="T2187" s="4">
        <v>50.366667429606103</v>
      </c>
      <c r="U2187">
        <v>0.91333333651224802</v>
      </c>
      <c r="V2187">
        <v>0.155666664242744</v>
      </c>
      <c r="W2187">
        <v>29.8093668619792</v>
      </c>
      <c r="AB2187">
        <v>0.64224952700000004</v>
      </c>
      <c r="AC2187">
        <v>7.9754100000000001</v>
      </c>
      <c r="AD2187">
        <v>2.02884558</v>
      </c>
    </row>
    <row r="2188" spans="1:34" x14ac:dyDescent="0.25">
      <c r="A2188" t="s">
        <v>124</v>
      </c>
      <c r="B2188" t="s">
        <v>273</v>
      </c>
      <c r="C2188" t="s">
        <v>274</v>
      </c>
      <c r="D2188" t="str">
        <f t="shared" si="67"/>
        <v>Pseudoxandra cuspidata</v>
      </c>
      <c r="E2188" t="s">
        <v>280</v>
      </c>
      <c r="F2188" t="s">
        <v>54</v>
      </c>
      <c r="G2188">
        <v>174</v>
      </c>
      <c r="H2188">
        <v>4.5</v>
      </c>
      <c r="I2188">
        <v>3</v>
      </c>
      <c r="J2188">
        <v>5</v>
      </c>
      <c r="K2188" t="s">
        <v>38</v>
      </c>
      <c r="L2188" t="s">
        <v>280</v>
      </c>
      <c r="M2188">
        <v>829</v>
      </c>
      <c r="N2188">
        <v>10.700636942675199</v>
      </c>
      <c r="O2188">
        <v>17</v>
      </c>
      <c r="P2188">
        <v>1</v>
      </c>
      <c r="Q2188">
        <v>1</v>
      </c>
      <c r="R2188">
        <v>15</v>
      </c>
      <c r="S2188">
        <v>180.333333333333</v>
      </c>
      <c r="T2188" s="4">
        <v>60.233334859212199</v>
      </c>
      <c r="U2188">
        <v>0.88666665554046598</v>
      </c>
      <c r="V2188">
        <v>0.19166666517655101</v>
      </c>
      <c r="W2188">
        <v>27.7579332987467</v>
      </c>
      <c r="AB2188">
        <v>0.60207160900000001</v>
      </c>
      <c r="AC2188">
        <v>19.2697</v>
      </c>
      <c r="AD2188">
        <v>4.9850142200000001</v>
      </c>
    </row>
    <row r="2189" spans="1:34" x14ac:dyDescent="0.25">
      <c r="A2189" t="s">
        <v>124</v>
      </c>
      <c r="B2189" t="s">
        <v>273</v>
      </c>
      <c r="C2189" t="s">
        <v>274</v>
      </c>
      <c r="D2189" t="str">
        <f t="shared" si="67"/>
        <v>Pseudoxandra cuspidata</v>
      </c>
      <c r="E2189" t="s">
        <v>281</v>
      </c>
      <c r="F2189" t="s">
        <v>54</v>
      </c>
      <c r="G2189">
        <v>154.5</v>
      </c>
      <c r="H2189">
        <v>100.5</v>
      </c>
      <c r="I2189">
        <v>3</v>
      </c>
      <c r="J2189">
        <v>5</v>
      </c>
      <c r="K2189" t="s">
        <v>38</v>
      </c>
      <c r="L2189" t="s">
        <v>281</v>
      </c>
      <c r="M2189">
        <v>829</v>
      </c>
      <c r="N2189">
        <v>10.063694267515899</v>
      </c>
      <c r="O2189">
        <v>13</v>
      </c>
      <c r="P2189">
        <v>1</v>
      </c>
      <c r="Q2189">
        <v>1</v>
      </c>
      <c r="R2189">
        <v>10</v>
      </c>
      <c r="S2189">
        <v>162.666666666667</v>
      </c>
      <c r="T2189" s="4">
        <v>43.066666920979799</v>
      </c>
      <c r="U2189">
        <v>0.87333333492279097</v>
      </c>
      <c r="V2189">
        <v>0.110666667421659</v>
      </c>
      <c r="W2189">
        <v>19.775333404541001</v>
      </c>
      <c r="Y2189" s="4">
        <v>0.59782999999999997</v>
      </c>
      <c r="Z2189">
        <v>0.57909999999999995</v>
      </c>
      <c r="AA2189">
        <v>5.35</v>
      </c>
      <c r="AB2189">
        <v>0.57436355500000003</v>
      </c>
      <c r="AC2189">
        <v>10.135999999999999</v>
      </c>
      <c r="AD2189">
        <v>2.9667639800000001</v>
      </c>
    </row>
    <row r="2190" spans="1:34" x14ac:dyDescent="0.25">
      <c r="A2190" t="s">
        <v>124</v>
      </c>
      <c r="B2190" t="s">
        <v>273</v>
      </c>
      <c r="C2190" t="s">
        <v>274</v>
      </c>
      <c r="D2190" t="str">
        <f t="shared" si="67"/>
        <v>Pseudoxandra cuspidata</v>
      </c>
      <c r="E2190" t="s">
        <v>282</v>
      </c>
      <c r="F2190" t="s">
        <v>54</v>
      </c>
      <c r="G2190">
        <v>172.5</v>
      </c>
      <c r="H2190">
        <v>33.200000000000003</v>
      </c>
      <c r="I2190">
        <v>3</v>
      </c>
      <c r="J2190">
        <v>5</v>
      </c>
      <c r="K2190" t="s">
        <v>38</v>
      </c>
      <c r="L2190" t="s">
        <v>282</v>
      </c>
      <c r="M2190">
        <v>829</v>
      </c>
      <c r="N2190">
        <v>10.1910828025478</v>
      </c>
      <c r="O2190">
        <v>13</v>
      </c>
      <c r="R2190">
        <v>0</v>
      </c>
      <c r="S2190">
        <v>192</v>
      </c>
      <c r="T2190" s="4">
        <v>64.666667938232393</v>
      </c>
      <c r="U2190">
        <v>1.1633333166440301</v>
      </c>
      <c r="V2190">
        <v>0.220333337783813</v>
      </c>
      <c r="W2190">
        <v>35.427199681599902</v>
      </c>
      <c r="AB2190">
        <v>0.573509253</v>
      </c>
      <c r="AC2190">
        <v>11.268700000000001</v>
      </c>
      <c r="AD2190">
        <v>3.1179813900000002</v>
      </c>
    </row>
    <row r="2191" spans="1:34" x14ac:dyDescent="0.25">
      <c r="A2191" t="s">
        <v>124</v>
      </c>
      <c r="B2191" t="s">
        <v>273</v>
      </c>
      <c r="C2191" t="s">
        <v>274</v>
      </c>
      <c r="D2191" t="str">
        <f t="shared" si="67"/>
        <v>Pseudoxandra cuspidata</v>
      </c>
      <c r="E2191" t="s">
        <v>283</v>
      </c>
      <c r="F2191" t="s">
        <v>54</v>
      </c>
      <c r="G2191">
        <v>174.6</v>
      </c>
      <c r="H2191">
        <v>79.8</v>
      </c>
      <c r="I2191">
        <v>3</v>
      </c>
      <c r="J2191">
        <v>5</v>
      </c>
      <c r="K2191" t="s">
        <v>38</v>
      </c>
      <c r="L2191" t="s">
        <v>283</v>
      </c>
      <c r="M2191">
        <v>829</v>
      </c>
      <c r="N2191">
        <v>10.1910828025478</v>
      </c>
      <c r="O2191">
        <v>16</v>
      </c>
      <c r="P2191">
        <v>1</v>
      </c>
      <c r="Q2191">
        <v>1</v>
      </c>
      <c r="R2191">
        <v>5</v>
      </c>
      <c r="S2191">
        <v>157.666666666667</v>
      </c>
      <c r="T2191" s="4">
        <v>62.6666653951009</v>
      </c>
      <c r="U2191">
        <v>0.98333334922790505</v>
      </c>
      <c r="V2191">
        <v>0.20533333222071301</v>
      </c>
      <c r="W2191">
        <v>32.461099624633803</v>
      </c>
      <c r="AB2191">
        <v>0.60330131200000003</v>
      </c>
      <c r="AC2191">
        <v>8.7065699999999993</v>
      </c>
      <c r="AD2191">
        <v>2.4714492799999999</v>
      </c>
    </row>
    <row r="2192" spans="1:34" x14ac:dyDescent="0.25">
      <c r="A2192" t="s">
        <v>124</v>
      </c>
      <c r="B2192" t="s">
        <v>284</v>
      </c>
      <c r="C2192" t="s">
        <v>285</v>
      </c>
      <c r="D2192" t="str">
        <f t="shared" si="67"/>
        <v>Rollinia elliptica</v>
      </c>
      <c r="E2192" t="s">
        <v>286</v>
      </c>
      <c r="F2192" t="s">
        <v>54</v>
      </c>
      <c r="G2192">
        <v>149</v>
      </c>
      <c r="H2192">
        <v>73.8</v>
      </c>
      <c r="I2192">
        <v>3</v>
      </c>
      <c r="J2192">
        <v>5</v>
      </c>
      <c r="K2192" t="s">
        <v>38</v>
      </c>
      <c r="L2192" t="s">
        <v>286</v>
      </c>
      <c r="M2192">
        <v>18</v>
      </c>
      <c r="N2192">
        <v>11.9426751592357</v>
      </c>
      <c r="O2192">
        <v>16</v>
      </c>
      <c r="P2192">
        <v>1</v>
      </c>
      <c r="Q2192">
        <v>1</v>
      </c>
      <c r="R2192">
        <v>13</v>
      </c>
      <c r="S2192">
        <v>157.666666666667</v>
      </c>
      <c r="T2192" s="4">
        <v>51.933333079020201</v>
      </c>
      <c r="U2192">
        <v>0.980000019073486</v>
      </c>
      <c r="V2192">
        <v>0.40733333428700802</v>
      </c>
      <c r="W2192">
        <v>93.977467854817704</v>
      </c>
      <c r="Y2192" s="4">
        <v>0.40072999999999998</v>
      </c>
      <c r="Z2192">
        <v>0.46800000000000003</v>
      </c>
      <c r="AA2192">
        <v>5.35</v>
      </c>
      <c r="AD2192">
        <v>1.5520573499999999</v>
      </c>
    </row>
    <row r="2193" spans="1:34" x14ac:dyDescent="0.25">
      <c r="A2193" t="s">
        <v>124</v>
      </c>
      <c r="B2193" t="s">
        <v>289</v>
      </c>
      <c r="C2193" t="s">
        <v>6389</v>
      </c>
      <c r="D2193" t="str">
        <f t="shared" si="67"/>
        <v>Tetrameranthus sp,</v>
      </c>
      <c r="E2193" t="s">
        <v>290</v>
      </c>
      <c r="F2193" t="s">
        <v>54</v>
      </c>
      <c r="G2193">
        <v>111.4</v>
      </c>
      <c r="H2193">
        <v>62.4</v>
      </c>
      <c r="I2193">
        <v>3</v>
      </c>
      <c r="J2193">
        <v>4</v>
      </c>
      <c r="K2193" t="s">
        <v>38</v>
      </c>
      <c r="L2193" t="s">
        <v>290</v>
      </c>
      <c r="M2193">
        <v>830</v>
      </c>
      <c r="N2193">
        <v>16.878980891719699</v>
      </c>
      <c r="O2193">
        <v>29</v>
      </c>
      <c r="P2193">
        <v>1</v>
      </c>
      <c r="Q2193">
        <v>1</v>
      </c>
      <c r="R2193">
        <v>15</v>
      </c>
      <c r="S2193">
        <v>350</v>
      </c>
      <c r="T2193" s="4">
        <v>62.099999745686901</v>
      </c>
      <c r="U2193">
        <v>2.5100000699361198</v>
      </c>
      <c r="V2193">
        <v>1.85566667715708</v>
      </c>
      <c r="W2193">
        <v>154.777669270833</v>
      </c>
      <c r="Y2193" s="4">
        <v>0.51129000000000002</v>
      </c>
      <c r="Z2193">
        <v>0.80179999999999996</v>
      </c>
      <c r="AA2193">
        <v>7.6</v>
      </c>
      <c r="AB2193">
        <v>0.51730310300000004</v>
      </c>
      <c r="AC2193">
        <v>10.705</v>
      </c>
      <c r="AD2193">
        <v>2.79641348</v>
      </c>
    </row>
    <row r="2194" spans="1:34" x14ac:dyDescent="0.25">
      <c r="A2194" t="s">
        <v>124</v>
      </c>
      <c r="B2194" t="s">
        <v>289</v>
      </c>
      <c r="C2194" t="s">
        <v>6389</v>
      </c>
      <c r="D2194" t="str">
        <f t="shared" si="67"/>
        <v>Tetrameranthus sp,</v>
      </c>
      <c r="E2194" t="s">
        <v>291</v>
      </c>
      <c r="F2194" t="s">
        <v>54</v>
      </c>
      <c r="G2194">
        <v>119.8</v>
      </c>
      <c r="H2194">
        <v>31.2</v>
      </c>
      <c r="I2194">
        <v>3</v>
      </c>
      <c r="J2194">
        <v>4</v>
      </c>
      <c r="K2194" t="s">
        <v>38</v>
      </c>
      <c r="L2194" t="s">
        <v>291</v>
      </c>
      <c r="M2194">
        <v>830</v>
      </c>
      <c r="N2194">
        <v>26.751592356687901</v>
      </c>
      <c r="O2194">
        <v>25</v>
      </c>
      <c r="P2194">
        <v>3</v>
      </c>
      <c r="Q2194">
        <v>4</v>
      </c>
      <c r="R2194">
        <v>25</v>
      </c>
      <c r="S2194">
        <v>500</v>
      </c>
      <c r="T2194" s="4">
        <v>69.800000508626297</v>
      </c>
      <c r="U2194">
        <v>3.3033332824707</v>
      </c>
      <c r="V2194">
        <v>1.6899999777476</v>
      </c>
      <c r="W2194">
        <v>106.891067504883</v>
      </c>
      <c r="Y2194" s="4">
        <v>0.52253000000000005</v>
      </c>
      <c r="Z2194">
        <v>0.81100000000000005</v>
      </c>
      <c r="AA2194">
        <v>13</v>
      </c>
      <c r="AH2194">
        <v>-32.068833410000003</v>
      </c>
    </row>
    <row r="2195" spans="1:34" x14ac:dyDescent="0.25">
      <c r="A2195" t="s">
        <v>124</v>
      </c>
      <c r="B2195" t="s">
        <v>289</v>
      </c>
      <c r="C2195" t="s">
        <v>6389</v>
      </c>
      <c r="D2195" t="str">
        <f t="shared" si="67"/>
        <v>Tetrameranthus sp,</v>
      </c>
      <c r="E2195" t="s">
        <v>292</v>
      </c>
      <c r="F2195" t="s">
        <v>54</v>
      </c>
      <c r="G2195">
        <v>118.6</v>
      </c>
      <c r="H2195">
        <v>89.2</v>
      </c>
      <c r="I2195">
        <v>3</v>
      </c>
      <c r="J2195">
        <v>4</v>
      </c>
      <c r="K2195" t="s">
        <v>38</v>
      </c>
      <c r="L2195" t="s">
        <v>292</v>
      </c>
      <c r="M2195">
        <v>830</v>
      </c>
      <c r="N2195">
        <v>22.9299363057325</v>
      </c>
      <c r="O2195">
        <v>24</v>
      </c>
      <c r="P2195">
        <v>3</v>
      </c>
      <c r="Q2195">
        <v>3</v>
      </c>
      <c r="R2195">
        <v>17</v>
      </c>
      <c r="S2195">
        <v>456.33333333333297</v>
      </c>
      <c r="T2195" s="4">
        <v>54.5000012715658</v>
      </c>
      <c r="U2195">
        <v>3.7666667302449501</v>
      </c>
      <c r="V2195">
        <v>1.47733330726624</v>
      </c>
      <c r="W2195">
        <v>82.100034077962206</v>
      </c>
      <c r="Y2195" s="4">
        <v>0.49903999999999998</v>
      </c>
      <c r="Z2195">
        <v>0.80810000000000004</v>
      </c>
      <c r="AA2195">
        <v>9.1</v>
      </c>
      <c r="AB2195">
        <v>0.451886393</v>
      </c>
      <c r="AC2195">
        <v>12.898899999999999</v>
      </c>
      <c r="AD2195">
        <v>4.6581728199999999</v>
      </c>
      <c r="AH2195">
        <v>-30.434196409999998</v>
      </c>
    </row>
    <row r="2196" spans="1:34" x14ac:dyDescent="0.25">
      <c r="A2196" t="s">
        <v>124</v>
      </c>
      <c r="B2196" t="s">
        <v>289</v>
      </c>
      <c r="C2196" t="s">
        <v>6389</v>
      </c>
      <c r="D2196" t="str">
        <f t="shared" si="67"/>
        <v>Tetrameranthus sp,</v>
      </c>
      <c r="E2196" t="s">
        <v>293</v>
      </c>
      <c r="F2196" t="s">
        <v>54</v>
      </c>
      <c r="G2196">
        <v>139.1</v>
      </c>
      <c r="H2196">
        <v>34.200000000000003</v>
      </c>
      <c r="I2196">
        <v>3</v>
      </c>
      <c r="J2196">
        <v>4</v>
      </c>
      <c r="K2196" t="s">
        <v>38</v>
      </c>
      <c r="L2196" t="s">
        <v>293</v>
      </c>
      <c r="M2196">
        <v>830</v>
      </c>
      <c r="N2196">
        <v>21.974522292993601</v>
      </c>
      <c r="O2196">
        <v>24</v>
      </c>
      <c r="P2196">
        <v>3</v>
      </c>
      <c r="Q2196">
        <v>3</v>
      </c>
      <c r="R2196">
        <v>15</v>
      </c>
      <c r="S2196">
        <v>351.66666666666703</v>
      </c>
      <c r="T2196" s="4">
        <v>66.1666666666667</v>
      </c>
      <c r="U2196">
        <v>2.5066666603088401</v>
      </c>
      <c r="V2196">
        <v>1.6733333269755</v>
      </c>
      <c r="W2196">
        <v>165.482996622721</v>
      </c>
      <c r="Y2196" s="4">
        <v>0.51785000000000003</v>
      </c>
      <c r="Z2196">
        <v>0.82140000000000002</v>
      </c>
      <c r="AA2196">
        <v>9.1</v>
      </c>
      <c r="AB2196">
        <v>0.58153770800000004</v>
      </c>
      <c r="AC2196">
        <v>16.192699999999999</v>
      </c>
      <c r="AD2196">
        <v>4.7484946499999996</v>
      </c>
      <c r="AH2196">
        <v>-33.8386207</v>
      </c>
    </row>
    <row r="2197" spans="1:34" x14ac:dyDescent="0.25">
      <c r="A2197" t="s">
        <v>124</v>
      </c>
      <c r="B2197" t="s">
        <v>289</v>
      </c>
      <c r="C2197" t="s">
        <v>6389</v>
      </c>
      <c r="D2197" t="str">
        <f t="shared" si="67"/>
        <v>Tetrameranthus sp,</v>
      </c>
      <c r="E2197" t="s">
        <v>294</v>
      </c>
      <c r="F2197" t="s">
        <v>54</v>
      </c>
      <c r="G2197">
        <v>154</v>
      </c>
      <c r="H2197">
        <v>71.2</v>
      </c>
      <c r="I2197">
        <v>3</v>
      </c>
      <c r="J2197">
        <v>4</v>
      </c>
      <c r="K2197" t="s">
        <v>38</v>
      </c>
      <c r="L2197" t="s">
        <v>294</v>
      </c>
      <c r="M2197">
        <v>830</v>
      </c>
      <c r="N2197">
        <v>26.1146496815287</v>
      </c>
      <c r="O2197">
        <v>26</v>
      </c>
      <c r="P2197">
        <v>3</v>
      </c>
      <c r="Q2197">
        <v>3</v>
      </c>
      <c r="R2197">
        <v>16</v>
      </c>
      <c r="S2197">
        <v>443</v>
      </c>
      <c r="T2197" s="4">
        <v>50</v>
      </c>
      <c r="U2197">
        <v>3.2933333714803101</v>
      </c>
      <c r="V2197">
        <v>2.5123333533604901</v>
      </c>
      <c r="W2197">
        <v>186.31233215332</v>
      </c>
      <c r="AB2197">
        <v>0.58769059400000001</v>
      </c>
      <c r="AC2197">
        <v>20.765499999999999</v>
      </c>
      <c r="AD2197">
        <v>5.5820045</v>
      </c>
      <c r="AH2197">
        <v>-31.701840950000001</v>
      </c>
    </row>
    <row r="2198" spans="1:34" x14ac:dyDescent="0.25">
      <c r="A2198" t="s">
        <v>124</v>
      </c>
      <c r="B2198" t="s">
        <v>289</v>
      </c>
      <c r="C2198" t="s">
        <v>6389</v>
      </c>
      <c r="D2198" t="str">
        <f t="shared" si="67"/>
        <v>Tetrameranthus sp,</v>
      </c>
      <c r="E2198" t="s">
        <v>295</v>
      </c>
      <c r="F2198" t="s">
        <v>54</v>
      </c>
      <c r="G2198">
        <v>162.4</v>
      </c>
      <c r="H2198">
        <v>45.9</v>
      </c>
      <c r="I2198">
        <v>3</v>
      </c>
      <c r="J2198">
        <v>4</v>
      </c>
      <c r="K2198" t="s">
        <v>38</v>
      </c>
      <c r="L2198" t="s">
        <v>295</v>
      </c>
      <c r="M2198">
        <v>830</v>
      </c>
      <c r="N2198">
        <v>23.566878980891701</v>
      </c>
      <c r="O2198">
        <v>23</v>
      </c>
      <c r="P2198">
        <v>3</v>
      </c>
      <c r="Q2198">
        <v>1</v>
      </c>
      <c r="R2198">
        <v>22</v>
      </c>
      <c r="T2198" s="4">
        <v>58.099999745686901</v>
      </c>
      <c r="U2198">
        <v>2.55000003178914</v>
      </c>
      <c r="V2198">
        <v>1.2673333485921201</v>
      </c>
      <c r="W2198">
        <v>134.675331115723</v>
      </c>
      <c r="AB2198">
        <v>0.52536134300000004</v>
      </c>
      <c r="AC2198">
        <v>10.5869</v>
      </c>
      <c r="AD2198">
        <v>2.72314378</v>
      </c>
      <c r="AH2198">
        <v>-34.832029470000002</v>
      </c>
    </row>
    <row r="2199" spans="1:34" x14ac:dyDescent="0.25">
      <c r="A2199" t="s">
        <v>124</v>
      </c>
      <c r="B2199" t="s">
        <v>289</v>
      </c>
      <c r="C2199" t="s">
        <v>6389</v>
      </c>
      <c r="D2199" t="str">
        <f t="shared" si="67"/>
        <v>Tetrameranthus sp,</v>
      </c>
      <c r="E2199" t="s">
        <v>296</v>
      </c>
      <c r="F2199" t="s">
        <v>54</v>
      </c>
      <c r="G2199">
        <v>188</v>
      </c>
      <c r="H2199">
        <v>69.2</v>
      </c>
      <c r="I2199">
        <v>3</v>
      </c>
      <c r="J2199">
        <v>4</v>
      </c>
      <c r="K2199" t="s">
        <v>38</v>
      </c>
      <c r="L2199" t="s">
        <v>296</v>
      </c>
      <c r="M2199">
        <v>830</v>
      </c>
      <c r="N2199">
        <v>20.796178343948998</v>
      </c>
      <c r="O2199">
        <v>17</v>
      </c>
      <c r="P2199">
        <v>2</v>
      </c>
      <c r="Q2199">
        <v>2</v>
      </c>
      <c r="R2199">
        <v>17</v>
      </c>
      <c r="S2199">
        <v>328.33333333333297</v>
      </c>
      <c r="T2199" s="4">
        <v>62.033332824707003</v>
      </c>
      <c r="U2199">
        <v>2.41000000635783</v>
      </c>
      <c r="V2199">
        <v>1.0993333260218301</v>
      </c>
      <c r="W2199">
        <v>124.17563629150401</v>
      </c>
      <c r="AB2199">
        <v>0.53313827800000002</v>
      </c>
      <c r="AC2199">
        <v>17.699100000000001</v>
      </c>
      <c r="AD2199">
        <v>4.02416105</v>
      </c>
    </row>
    <row r="2200" spans="1:34" x14ac:dyDescent="0.25">
      <c r="A2200" t="s">
        <v>124</v>
      </c>
      <c r="B2200" t="s">
        <v>297</v>
      </c>
      <c r="C2200" t="s">
        <v>298</v>
      </c>
      <c r="D2200" t="str">
        <f t="shared" si="67"/>
        <v>Unonopsis perrottetii</v>
      </c>
      <c r="E2200" t="s">
        <v>299</v>
      </c>
      <c r="F2200" t="s">
        <v>74</v>
      </c>
      <c r="G2200">
        <v>4</v>
      </c>
      <c r="H2200">
        <v>68</v>
      </c>
      <c r="I2200">
        <v>3</v>
      </c>
      <c r="J2200">
        <v>5</v>
      </c>
      <c r="K2200" t="s">
        <v>38</v>
      </c>
      <c r="L2200" t="s">
        <v>299</v>
      </c>
      <c r="M2200">
        <v>20</v>
      </c>
      <c r="N2200">
        <v>12.6</v>
      </c>
      <c r="O2200">
        <v>17</v>
      </c>
      <c r="P2200">
        <v>2</v>
      </c>
      <c r="Q2200">
        <v>2</v>
      </c>
      <c r="R2200">
        <v>12</v>
      </c>
      <c r="S2200">
        <v>163.766667683919</v>
      </c>
      <c r="T2200" s="4">
        <v>57.366666158040402</v>
      </c>
      <c r="U2200">
        <v>1.2233333190282201</v>
      </c>
      <c r="V2200">
        <v>0.448666661977768</v>
      </c>
      <c r="X2200">
        <v>88.8</v>
      </c>
      <c r="Y2200" s="4">
        <v>0.68</v>
      </c>
      <c r="Z2200">
        <v>0.56999999999999995</v>
      </c>
      <c r="AA2200">
        <v>4</v>
      </c>
      <c r="AB2200">
        <v>0.626</v>
      </c>
      <c r="AC2200">
        <v>10.209099999999999</v>
      </c>
      <c r="AD2200">
        <v>2.242</v>
      </c>
    </row>
    <row r="2201" spans="1:34" x14ac:dyDescent="0.25">
      <c r="A2201" t="s">
        <v>124</v>
      </c>
      <c r="B2201" t="s">
        <v>297</v>
      </c>
      <c r="C2201" t="s">
        <v>298</v>
      </c>
      <c r="D2201" t="str">
        <f t="shared" si="67"/>
        <v>Unonopsis perrottetii</v>
      </c>
      <c r="E2201" t="s">
        <v>300</v>
      </c>
      <c r="F2201" t="s">
        <v>74</v>
      </c>
      <c r="G2201">
        <v>93</v>
      </c>
      <c r="H2201">
        <v>55</v>
      </c>
      <c r="I2201">
        <v>3</v>
      </c>
      <c r="J2201">
        <v>5</v>
      </c>
      <c r="K2201" t="s">
        <v>38</v>
      </c>
      <c r="L2201" t="s">
        <v>300</v>
      </c>
      <c r="M2201">
        <v>20</v>
      </c>
      <c r="N2201">
        <v>10</v>
      </c>
      <c r="O2201">
        <v>18</v>
      </c>
      <c r="P2201">
        <v>2</v>
      </c>
      <c r="Q2201">
        <v>3</v>
      </c>
      <c r="R2201">
        <v>13</v>
      </c>
      <c r="S2201">
        <v>142.333333333333</v>
      </c>
      <c r="T2201" s="4">
        <v>64.1666666666667</v>
      </c>
      <c r="U2201">
        <v>1.48666667938232</v>
      </c>
      <c r="V2201">
        <v>0.30533333619435599</v>
      </c>
      <c r="X2201">
        <v>106.2</v>
      </c>
      <c r="Y2201" s="4">
        <v>0.67</v>
      </c>
      <c r="Z2201">
        <v>0.46</v>
      </c>
      <c r="AA2201">
        <v>3</v>
      </c>
      <c r="AB2201">
        <v>0.64300000000000002</v>
      </c>
      <c r="AC2201">
        <v>10.5304</v>
      </c>
      <c r="AD2201">
        <v>1.5289999999999999</v>
      </c>
    </row>
    <row r="2202" spans="1:34" x14ac:dyDescent="0.25">
      <c r="A2202" t="s">
        <v>124</v>
      </c>
      <c r="B2202" t="s">
        <v>297</v>
      </c>
      <c r="C2202" t="s">
        <v>298</v>
      </c>
      <c r="D2202" t="str">
        <f t="shared" si="67"/>
        <v>Unonopsis perrottetii</v>
      </c>
      <c r="E2202" t="s">
        <v>301</v>
      </c>
      <c r="F2202" t="s">
        <v>74</v>
      </c>
      <c r="G2202">
        <v>77</v>
      </c>
      <c r="H2202">
        <v>34</v>
      </c>
      <c r="I2202">
        <v>3</v>
      </c>
      <c r="J2202">
        <v>5</v>
      </c>
      <c r="K2202" t="s">
        <v>38</v>
      </c>
      <c r="L2202" t="s">
        <v>301</v>
      </c>
      <c r="M2202">
        <v>20</v>
      </c>
      <c r="N2202">
        <v>14.8</v>
      </c>
      <c r="O2202">
        <v>14</v>
      </c>
      <c r="P2202">
        <v>1</v>
      </c>
      <c r="Q2202">
        <v>1</v>
      </c>
      <c r="R2202">
        <v>10</v>
      </c>
      <c r="S2202">
        <v>132.10000101725299</v>
      </c>
      <c r="T2202" s="4">
        <v>53.3333333333333</v>
      </c>
      <c r="U2202">
        <v>0.68000000715255704</v>
      </c>
      <c r="V2202">
        <v>0.17033332586288499</v>
      </c>
      <c r="X2202">
        <v>99.7</v>
      </c>
      <c r="Y2202" s="4">
        <v>0.68</v>
      </c>
      <c r="Z2202">
        <v>0.4</v>
      </c>
      <c r="AA2202">
        <v>6</v>
      </c>
      <c r="AB2202">
        <v>0.63300000000000001</v>
      </c>
      <c r="AC2202">
        <v>11.739599999999999</v>
      </c>
      <c r="AD2202">
        <v>1.72</v>
      </c>
    </row>
    <row r="2203" spans="1:34" x14ac:dyDescent="0.25">
      <c r="A2203" t="s">
        <v>124</v>
      </c>
      <c r="B2203" t="s">
        <v>297</v>
      </c>
      <c r="C2203" t="s">
        <v>298</v>
      </c>
      <c r="D2203" t="str">
        <f t="shared" si="67"/>
        <v>Unonopsis perrottetii</v>
      </c>
      <c r="E2203" t="s">
        <v>302</v>
      </c>
      <c r="F2203" t="s">
        <v>40</v>
      </c>
      <c r="G2203">
        <v>22</v>
      </c>
      <c r="H2203">
        <v>9</v>
      </c>
      <c r="I2203">
        <v>3</v>
      </c>
      <c r="J2203">
        <v>5</v>
      </c>
      <c r="K2203" t="s">
        <v>38</v>
      </c>
      <c r="L2203" t="s">
        <v>302</v>
      </c>
      <c r="M2203">
        <v>20</v>
      </c>
      <c r="N2203">
        <v>10.3</v>
      </c>
      <c r="O2203">
        <v>13</v>
      </c>
      <c r="P2203">
        <v>1</v>
      </c>
      <c r="Q2203">
        <v>2</v>
      </c>
      <c r="R2203">
        <v>13</v>
      </c>
      <c r="S2203">
        <v>156.10000101725299</v>
      </c>
      <c r="T2203" s="4">
        <v>54.066666920979799</v>
      </c>
      <c r="U2203">
        <v>1.15000001589457</v>
      </c>
      <c r="V2203">
        <v>0.202999999125799</v>
      </c>
      <c r="X2203">
        <v>93</v>
      </c>
      <c r="Y2203" s="4">
        <v>0.75990000000000002</v>
      </c>
      <c r="Z2203">
        <v>0.43059999999999998</v>
      </c>
      <c r="AB2203">
        <v>0.64500000000000002</v>
      </c>
      <c r="AC2203">
        <v>14.78</v>
      </c>
      <c r="AD2203">
        <v>2.9319999999999999</v>
      </c>
    </row>
    <row r="2204" spans="1:34" x14ac:dyDescent="0.25">
      <c r="A2204" t="s">
        <v>124</v>
      </c>
      <c r="B2204" t="s">
        <v>297</v>
      </c>
      <c r="C2204" t="s">
        <v>298</v>
      </c>
      <c r="D2204" t="str">
        <f t="shared" si="67"/>
        <v>Unonopsis perrottetii</v>
      </c>
      <c r="E2204" t="s">
        <v>303</v>
      </c>
      <c r="F2204" t="s">
        <v>40</v>
      </c>
      <c r="G2204">
        <v>7</v>
      </c>
      <c r="H2204">
        <v>44</v>
      </c>
      <c r="I2204">
        <v>3</v>
      </c>
      <c r="J2204">
        <v>5</v>
      </c>
      <c r="K2204" t="s">
        <v>38</v>
      </c>
      <c r="L2204" t="s">
        <v>303</v>
      </c>
      <c r="M2204">
        <v>20</v>
      </c>
      <c r="N2204">
        <v>16.100000000000001</v>
      </c>
      <c r="O2204">
        <v>18</v>
      </c>
      <c r="P2204">
        <v>3</v>
      </c>
      <c r="Q2204">
        <v>4</v>
      </c>
      <c r="R2204">
        <v>10</v>
      </c>
      <c r="S2204">
        <v>129.43333435058599</v>
      </c>
      <c r="T2204" s="4">
        <v>56.433333079020201</v>
      </c>
      <c r="U2204">
        <v>1.33666666348775</v>
      </c>
      <c r="V2204">
        <v>0.22266667087872799</v>
      </c>
      <c r="X2204">
        <v>118.5</v>
      </c>
      <c r="Y2204" s="4">
        <v>0.69240000000000002</v>
      </c>
      <c r="Z2204">
        <v>0.47499999999999998</v>
      </c>
      <c r="AB2204">
        <v>0.55300000000000005</v>
      </c>
      <c r="AC2204">
        <v>10.1435</v>
      </c>
      <c r="AD2204">
        <v>2.6595</v>
      </c>
    </row>
    <row r="2205" spans="1:34" x14ac:dyDescent="0.25">
      <c r="A2205" t="s">
        <v>124</v>
      </c>
      <c r="B2205" t="s">
        <v>297</v>
      </c>
      <c r="C2205" t="s">
        <v>298</v>
      </c>
      <c r="D2205" t="str">
        <f t="shared" si="67"/>
        <v>Unonopsis perrottetii</v>
      </c>
      <c r="E2205" t="s">
        <v>304</v>
      </c>
      <c r="F2205" t="s">
        <v>40</v>
      </c>
      <c r="G2205">
        <v>51</v>
      </c>
      <c r="H2205">
        <v>39</v>
      </c>
      <c r="I2205">
        <v>3</v>
      </c>
      <c r="J2205">
        <v>5</v>
      </c>
      <c r="K2205" t="s">
        <v>38</v>
      </c>
      <c r="L2205" t="s">
        <v>304</v>
      </c>
      <c r="M2205">
        <v>20</v>
      </c>
      <c r="N2205">
        <v>17.3</v>
      </c>
      <c r="O2205">
        <v>18</v>
      </c>
      <c r="P2205">
        <v>2</v>
      </c>
      <c r="Q2205">
        <v>2</v>
      </c>
      <c r="R2205">
        <v>18</v>
      </c>
      <c r="S2205">
        <v>163.43333435058599</v>
      </c>
      <c r="T2205" s="4">
        <v>58.533334096272803</v>
      </c>
      <c r="U2205">
        <v>1.32333334287008</v>
      </c>
      <c r="V2205">
        <v>0.26033332943916299</v>
      </c>
      <c r="X2205">
        <v>129.4</v>
      </c>
      <c r="Y2205" s="4">
        <v>0.70779999999999998</v>
      </c>
      <c r="Z2205">
        <v>0.47610000000000002</v>
      </c>
      <c r="AB2205">
        <v>0.64800000000000002</v>
      </c>
      <c r="AC2205">
        <v>13.0205</v>
      </c>
      <c r="AD2205">
        <v>2.867</v>
      </c>
    </row>
    <row r="2206" spans="1:34" x14ac:dyDescent="0.25">
      <c r="A2206" t="s">
        <v>124</v>
      </c>
      <c r="B2206" t="s">
        <v>297</v>
      </c>
      <c r="C2206" t="s">
        <v>298</v>
      </c>
      <c r="D2206" t="str">
        <f t="shared" si="67"/>
        <v>Unonopsis perrottetii</v>
      </c>
      <c r="E2206" t="s">
        <v>305</v>
      </c>
      <c r="F2206" t="s">
        <v>42</v>
      </c>
      <c r="G2206">
        <v>32</v>
      </c>
      <c r="H2206">
        <v>341</v>
      </c>
      <c r="I2206">
        <v>3</v>
      </c>
      <c r="J2206">
        <v>4</v>
      </c>
      <c r="K2206" t="s">
        <v>38</v>
      </c>
      <c r="L2206" t="s">
        <v>305</v>
      </c>
      <c r="M2206">
        <v>20</v>
      </c>
      <c r="N2206">
        <v>15.8</v>
      </c>
      <c r="O2206">
        <v>13</v>
      </c>
      <c r="P2206">
        <v>2</v>
      </c>
      <c r="Q2206">
        <v>2</v>
      </c>
      <c r="R2206">
        <v>13</v>
      </c>
      <c r="S2206">
        <v>158.89999898274701</v>
      </c>
      <c r="T2206" s="4">
        <v>45.633332570393897</v>
      </c>
      <c r="U2206">
        <v>1.12999999523163</v>
      </c>
      <c r="V2206">
        <v>0.12833333512147299</v>
      </c>
      <c r="X2206">
        <v>67.900000000000006</v>
      </c>
    </row>
    <row r="2207" spans="1:34" x14ac:dyDescent="0.25">
      <c r="A2207" t="s">
        <v>124</v>
      </c>
      <c r="B2207" t="s">
        <v>297</v>
      </c>
      <c r="C2207" t="s">
        <v>298</v>
      </c>
      <c r="D2207" t="str">
        <f t="shared" si="67"/>
        <v>Unonopsis perrottetii</v>
      </c>
      <c r="E2207" t="s">
        <v>306</v>
      </c>
      <c r="F2207" t="s">
        <v>42</v>
      </c>
      <c r="G2207">
        <v>34</v>
      </c>
      <c r="H2207">
        <v>345</v>
      </c>
      <c r="I2207">
        <v>3</v>
      </c>
      <c r="J2207">
        <v>4</v>
      </c>
      <c r="K2207" t="s">
        <v>38</v>
      </c>
      <c r="L2207" t="s">
        <v>306</v>
      </c>
      <c r="M2207">
        <v>20</v>
      </c>
      <c r="N2207">
        <v>18.899999999999999</v>
      </c>
      <c r="O2207">
        <v>16</v>
      </c>
      <c r="P2207">
        <v>2</v>
      </c>
      <c r="Q2207">
        <v>2</v>
      </c>
      <c r="R2207">
        <v>16</v>
      </c>
      <c r="S2207">
        <v>115.43333435058599</v>
      </c>
      <c r="T2207" s="4">
        <v>53.766666412353501</v>
      </c>
      <c r="U2207">
        <v>1.1233333349227901</v>
      </c>
      <c r="V2207">
        <v>0.213999996582667</v>
      </c>
      <c r="X2207">
        <v>94.2</v>
      </c>
    </row>
    <row r="2208" spans="1:34" x14ac:dyDescent="0.25">
      <c r="A2208" t="s">
        <v>124</v>
      </c>
      <c r="B2208" t="s">
        <v>297</v>
      </c>
      <c r="C2208" t="s">
        <v>298</v>
      </c>
      <c r="D2208" t="str">
        <f t="shared" si="67"/>
        <v>Unonopsis perrottetii</v>
      </c>
      <c r="E2208" t="s">
        <v>307</v>
      </c>
      <c r="F2208" t="s">
        <v>42</v>
      </c>
      <c r="G2208">
        <v>73</v>
      </c>
      <c r="H2208">
        <v>333</v>
      </c>
      <c r="I2208">
        <v>3</v>
      </c>
      <c r="J2208">
        <v>4</v>
      </c>
      <c r="K2208" t="s">
        <v>38</v>
      </c>
      <c r="L2208" t="s">
        <v>307</v>
      </c>
      <c r="M2208">
        <v>20</v>
      </c>
      <c r="N2208">
        <v>15</v>
      </c>
      <c r="O2208">
        <v>17</v>
      </c>
      <c r="P2208">
        <v>3</v>
      </c>
      <c r="Q2208">
        <v>2</v>
      </c>
      <c r="R2208">
        <v>15</v>
      </c>
      <c r="S2208">
        <v>150.233332316081</v>
      </c>
      <c r="T2208" s="4">
        <v>61.133333841959598</v>
      </c>
      <c r="U2208">
        <v>1.1699999968210899</v>
      </c>
      <c r="V2208">
        <v>0.311333328485489</v>
      </c>
      <c r="X2208">
        <v>129.5</v>
      </c>
      <c r="Y2208" s="4">
        <v>0.7077</v>
      </c>
      <c r="Z2208">
        <v>0.46500000000000002</v>
      </c>
    </row>
    <row r="2209" spans="1:30" x14ac:dyDescent="0.25">
      <c r="A2209" t="s">
        <v>124</v>
      </c>
      <c r="B2209" t="s">
        <v>297</v>
      </c>
      <c r="C2209" t="s">
        <v>298</v>
      </c>
      <c r="D2209" t="str">
        <f t="shared" si="67"/>
        <v>Unonopsis perrottetii</v>
      </c>
      <c r="E2209" t="s">
        <v>308</v>
      </c>
      <c r="F2209" t="s">
        <v>42</v>
      </c>
      <c r="G2209">
        <v>85</v>
      </c>
      <c r="H2209">
        <v>319</v>
      </c>
      <c r="I2209">
        <v>3</v>
      </c>
      <c r="J2209">
        <v>4</v>
      </c>
      <c r="K2209" t="s">
        <v>38</v>
      </c>
      <c r="L2209" t="s">
        <v>308</v>
      </c>
      <c r="M2209">
        <v>20</v>
      </c>
      <c r="N2209">
        <v>14.7</v>
      </c>
      <c r="O2209">
        <v>16</v>
      </c>
      <c r="P2209">
        <v>2</v>
      </c>
      <c r="Q2209">
        <v>2</v>
      </c>
      <c r="R2209">
        <v>15</v>
      </c>
      <c r="S2209">
        <v>137.766667683919</v>
      </c>
      <c r="T2209" s="4">
        <v>58.533334096272803</v>
      </c>
      <c r="U2209">
        <v>0.86333332459131895</v>
      </c>
      <c r="V2209">
        <v>0.208666667342186</v>
      </c>
      <c r="X2209">
        <v>101.1</v>
      </c>
    </row>
    <row r="2210" spans="1:30" x14ac:dyDescent="0.25">
      <c r="A2210" t="s">
        <v>124</v>
      </c>
      <c r="B2210" t="s">
        <v>297</v>
      </c>
      <c r="C2210" t="s">
        <v>298</v>
      </c>
      <c r="D2210" t="str">
        <f t="shared" si="67"/>
        <v>Unonopsis perrottetii</v>
      </c>
      <c r="E2210" t="s">
        <v>309</v>
      </c>
      <c r="F2210" t="s">
        <v>42</v>
      </c>
      <c r="G2210">
        <v>41</v>
      </c>
      <c r="H2210">
        <v>343</v>
      </c>
      <c r="I2210">
        <v>3</v>
      </c>
      <c r="J2210">
        <v>5</v>
      </c>
      <c r="K2210" t="s">
        <v>38</v>
      </c>
      <c r="L2210" t="s">
        <v>309</v>
      </c>
      <c r="M2210">
        <v>20</v>
      </c>
      <c r="N2210">
        <v>10.3</v>
      </c>
      <c r="O2210">
        <v>10</v>
      </c>
      <c r="P2210">
        <v>2</v>
      </c>
      <c r="Q2210">
        <v>2</v>
      </c>
      <c r="R2210">
        <v>10</v>
      </c>
      <c r="S2210">
        <v>142.43333435058599</v>
      </c>
      <c r="T2210" s="4">
        <v>55.133332570393897</v>
      </c>
      <c r="U2210">
        <v>0.86999998490015695</v>
      </c>
      <c r="V2210">
        <v>0.150666666527589</v>
      </c>
      <c r="X2210">
        <v>78.3</v>
      </c>
      <c r="Y2210" s="4">
        <v>0.64429999999999998</v>
      </c>
      <c r="Z2210">
        <v>0.60319999999999996</v>
      </c>
      <c r="AA2210">
        <v>3</v>
      </c>
      <c r="AB2210">
        <v>0.59599999999999997</v>
      </c>
      <c r="AC2210">
        <v>11.651999999999999</v>
      </c>
      <c r="AD2210">
        <v>2.71</v>
      </c>
    </row>
    <row r="2211" spans="1:30" x14ac:dyDescent="0.25">
      <c r="A2211" t="s">
        <v>124</v>
      </c>
      <c r="B2211" t="s">
        <v>297</v>
      </c>
      <c r="C2211" t="s">
        <v>311</v>
      </c>
      <c r="D2211" t="str">
        <f t="shared" si="67"/>
        <v>Unonopsis rufescens</v>
      </c>
      <c r="E2211" t="s">
        <v>312</v>
      </c>
      <c r="F2211" t="s">
        <v>37</v>
      </c>
      <c r="G2211">
        <v>35</v>
      </c>
      <c r="H2211">
        <v>92</v>
      </c>
      <c r="I2211">
        <v>3</v>
      </c>
      <c r="J2211">
        <v>5</v>
      </c>
      <c r="K2211" t="s">
        <v>38</v>
      </c>
      <c r="L2211" t="s">
        <v>312</v>
      </c>
      <c r="M2211">
        <v>21</v>
      </c>
      <c r="N2211">
        <v>10.8</v>
      </c>
      <c r="O2211">
        <v>19</v>
      </c>
      <c r="P2211">
        <v>2</v>
      </c>
      <c r="Q2211">
        <v>2</v>
      </c>
      <c r="R2211">
        <v>18</v>
      </c>
      <c r="S2211">
        <v>226.20000203450499</v>
      </c>
      <c r="T2211" s="4">
        <v>64</v>
      </c>
      <c r="U2211">
        <v>1.8366666237513201</v>
      </c>
      <c r="V2211">
        <v>0.44366667668024701</v>
      </c>
      <c r="X2211">
        <v>179</v>
      </c>
      <c r="Y2211" s="4">
        <v>0.57999999999999996</v>
      </c>
      <c r="Z2211">
        <v>0.63</v>
      </c>
      <c r="AA2211">
        <v>4</v>
      </c>
      <c r="AB2211">
        <v>0.48188725113868702</v>
      </c>
      <c r="AC2211">
        <v>8.5145</v>
      </c>
      <c r="AD2211">
        <v>1.2605425699999999</v>
      </c>
    </row>
    <row r="2212" spans="1:30" x14ac:dyDescent="0.25">
      <c r="A2212" t="s">
        <v>124</v>
      </c>
      <c r="B2212" t="s">
        <v>297</v>
      </c>
      <c r="C2212" t="s">
        <v>311</v>
      </c>
      <c r="D2212" t="str">
        <f t="shared" si="67"/>
        <v>Unonopsis rufescens</v>
      </c>
      <c r="E2212" t="s">
        <v>313</v>
      </c>
      <c r="F2212" t="s">
        <v>37</v>
      </c>
      <c r="G2212">
        <v>69</v>
      </c>
      <c r="H2212">
        <v>95</v>
      </c>
      <c r="I2212">
        <v>3</v>
      </c>
      <c r="J2212">
        <v>5</v>
      </c>
      <c r="K2212" t="s">
        <v>38</v>
      </c>
      <c r="L2212" t="s">
        <v>313</v>
      </c>
      <c r="M2212">
        <v>21</v>
      </c>
      <c r="N2212">
        <v>11.5</v>
      </c>
      <c r="O2212">
        <v>14</v>
      </c>
      <c r="P2212">
        <v>1</v>
      </c>
      <c r="Q2212">
        <v>2</v>
      </c>
      <c r="R2212">
        <v>10</v>
      </c>
      <c r="S2212">
        <v>191.03333028157601</v>
      </c>
      <c r="T2212" s="4">
        <v>62.033334096272803</v>
      </c>
      <c r="U2212">
        <v>1.9166667064031</v>
      </c>
      <c r="V2212">
        <v>0.31500000754992202</v>
      </c>
      <c r="X2212">
        <v>148.80000000000001</v>
      </c>
      <c r="Y2212" s="4">
        <v>0.6</v>
      </c>
      <c r="Z2212">
        <v>0.45</v>
      </c>
      <c r="AA2212">
        <v>2</v>
      </c>
      <c r="AB2212">
        <v>0.53842502832412698</v>
      </c>
      <c r="AC2212">
        <v>10.157</v>
      </c>
      <c r="AD2212">
        <v>1.03259704</v>
      </c>
    </row>
    <row r="2213" spans="1:30" x14ac:dyDescent="0.25">
      <c r="A2213" t="s">
        <v>124</v>
      </c>
      <c r="B2213" t="s">
        <v>297</v>
      </c>
      <c r="C2213" t="s">
        <v>311</v>
      </c>
      <c r="D2213" t="str">
        <f t="shared" si="67"/>
        <v>Unonopsis rufescens</v>
      </c>
      <c r="E2213" t="s">
        <v>314</v>
      </c>
      <c r="F2213" t="s">
        <v>74</v>
      </c>
      <c r="G2213">
        <v>42</v>
      </c>
      <c r="H2213">
        <v>79</v>
      </c>
      <c r="I2213">
        <v>3</v>
      </c>
      <c r="J2213">
        <v>5</v>
      </c>
      <c r="K2213" t="s">
        <v>38</v>
      </c>
      <c r="L2213" t="s">
        <v>314</v>
      </c>
      <c r="M2213">
        <v>21</v>
      </c>
      <c r="N2213">
        <v>11.3</v>
      </c>
      <c r="P2213">
        <v>2</v>
      </c>
      <c r="Q2213">
        <v>3</v>
      </c>
      <c r="R2213">
        <v>12</v>
      </c>
      <c r="S2213">
        <v>204.766667683919</v>
      </c>
      <c r="T2213" s="4">
        <v>69.033335367838504</v>
      </c>
      <c r="U2213">
        <v>1.4333333571751901</v>
      </c>
      <c r="V2213">
        <v>0.54200001557668098</v>
      </c>
      <c r="X2213">
        <v>178.3</v>
      </c>
      <c r="AA2213">
        <v>5</v>
      </c>
    </row>
    <row r="2214" spans="1:30" x14ac:dyDescent="0.25">
      <c r="A2214" t="s">
        <v>124</v>
      </c>
      <c r="B2214" t="s">
        <v>297</v>
      </c>
      <c r="C2214" t="s">
        <v>311</v>
      </c>
      <c r="D2214" t="str">
        <f t="shared" si="67"/>
        <v>Unonopsis rufescens</v>
      </c>
      <c r="E2214" t="s">
        <v>315</v>
      </c>
      <c r="F2214" t="s">
        <v>74</v>
      </c>
      <c r="G2214">
        <v>39</v>
      </c>
      <c r="H2214">
        <v>19</v>
      </c>
      <c r="I2214">
        <v>3</v>
      </c>
      <c r="J2214">
        <v>5</v>
      </c>
      <c r="K2214" t="s">
        <v>38</v>
      </c>
      <c r="L2214" t="s">
        <v>315</v>
      </c>
      <c r="M2214">
        <v>21</v>
      </c>
      <c r="N2214">
        <v>11.1</v>
      </c>
      <c r="O2214">
        <v>13</v>
      </c>
      <c r="P2214">
        <v>2</v>
      </c>
      <c r="Q2214">
        <v>2</v>
      </c>
      <c r="R2214">
        <v>12</v>
      </c>
      <c r="S2214">
        <v>204.53333536783899</v>
      </c>
      <c r="T2214" s="4">
        <v>61.766667683919302</v>
      </c>
      <c r="U2214">
        <v>1.2533333301544201</v>
      </c>
      <c r="V2214">
        <v>0.48399999737739602</v>
      </c>
      <c r="X2214">
        <v>168.5</v>
      </c>
      <c r="AA2214">
        <v>5</v>
      </c>
    </row>
    <row r="2215" spans="1:30" x14ac:dyDescent="0.25">
      <c r="A2215" t="s">
        <v>124</v>
      </c>
      <c r="B2215" t="s">
        <v>297</v>
      </c>
      <c r="C2215" t="s">
        <v>311</v>
      </c>
      <c r="D2215" t="str">
        <f t="shared" si="67"/>
        <v>Unonopsis rufescens</v>
      </c>
      <c r="E2215" t="s">
        <v>316</v>
      </c>
      <c r="F2215" t="s">
        <v>74</v>
      </c>
      <c r="G2215">
        <v>78</v>
      </c>
      <c r="H2215">
        <v>97</v>
      </c>
      <c r="I2215">
        <v>3</v>
      </c>
      <c r="J2215">
        <v>5</v>
      </c>
      <c r="K2215" t="s">
        <v>38</v>
      </c>
      <c r="L2215" t="s">
        <v>316</v>
      </c>
      <c r="M2215">
        <v>21</v>
      </c>
      <c r="N2215">
        <v>10.199999999999999</v>
      </c>
      <c r="O2215">
        <v>13</v>
      </c>
      <c r="P2215">
        <v>1</v>
      </c>
      <c r="Q2215">
        <v>1</v>
      </c>
      <c r="R2215">
        <v>10</v>
      </c>
      <c r="S2215">
        <v>182.766667683919</v>
      </c>
      <c r="T2215" s="4">
        <v>52.600001017252602</v>
      </c>
      <c r="U2215">
        <v>1.4033333063125599</v>
      </c>
      <c r="V2215">
        <v>0.22166666388511699</v>
      </c>
      <c r="X2215">
        <v>101</v>
      </c>
      <c r="Y2215" s="4">
        <v>0.56000000000000005</v>
      </c>
      <c r="Z2215">
        <v>0.56999999999999995</v>
      </c>
      <c r="AA2215">
        <v>4</v>
      </c>
      <c r="AB2215">
        <v>0.52900000000000003</v>
      </c>
      <c r="AC2215">
        <v>9.5021100000000001</v>
      </c>
      <c r="AD2215">
        <v>2.165</v>
      </c>
    </row>
    <row r="2216" spans="1:30" x14ac:dyDescent="0.25">
      <c r="A2216" t="s">
        <v>124</v>
      </c>
      <c r="B2216" t="s">
        <v>297</v>
      </c>
      <c r="C2216" t="s">
        <v>311</v>
      </c>
      <c r="D2216" t="str">
        <f t="shared" si="67"/>
        <v>Unonopsis rufescens</v>
      </c>
      <c r="E2216" t="s">
        <v>317</v>
      </c>
      <c r="F2216" t="s">
        <v>40</v>
      </c>
      <c r="G2216">
        <v>40</v>
      </c>
      <c r="H2216">
        <v>36</v>
      </c>
      <c r="I2216">
        <v>3</v>
      </c>
      <c r="J2216">
        <v>5</v>
      </c>
      <c r="K2216" t="s">
        <v>38</v>
      </c>
      <c r="L2216" t="s">
        <v>317</v>
      </c>
      <c r="M2216">
        <v>21</v>
      </c>
      <c r="N2216">
        <v>15</v>
      </c>
      <c r="O2216">
        <v>15</v>
      </c>
      <c r="P2216">
        <v>2</v>
      </c>
      <c r="Q2216">
        <v>1</v>
      </c>
      <c r="R2216">
        <v>7</v>
      </c>
      <c r="S2216">
        <v>192.43333435058599</v>
      </c>
      <c r="T2216" s="4">
        <v>63.599999745686901</v>
      </c>
      <c r="U2216">
        <v>1.77333331108093</v>
      </c>
      <c r="V2216">
        <v>0.387333333492279</v>
      </c>
      <c r="X2216">
        <v>170.8</v>
      </c>
      <c r="Y2216" s="4">
        <v>0.57440000000000002</v>
      </c>
      <c r="Z2216">
        <v>0.72560000000000002</v>
      </c>
    </row>
    <row r="2217" spans="1:30" x14ac:dyDescent="0.25">
      <c r="A2217" t="s">
        <v>124</v>
      </c>
      <c r="B2217" t="s">
        <v>297</v>
      </c>
      <c r="C2217" t="s">
        <v>311</v>
      </c>
      <c r="D2217" t="str">
        <f t="shared" si="67"/>
        <v>Unonopsis rufescens</v>
      </c>
      <c r="E2217" t="s">
        <v>318</v>
      </c>
      <c r="F2217" t="s">
        <v>40</v>
      </c>
      <c r="G2217">
        <v>47</v>
      </c>
      <c r="H2217">
        <v>25</v>
      </c>
      <c r="I2217">
        <v>3</v>
      </c>
      <c r="J2217">
        <v>5</v>
      </c>
      <c r="K2217" t="s">
        <v>38</v>
      </c>
      <c r="L2217" t="s">
        <v>318</v>
      </c>
      <c r="M2217">
        <v>21</v>
      </c>
      <c r="N2217">
        <v>10</v>
      </c>
      <c r="O2217">
        <v>19</v>
      </c>
      <c r="P2217">
        <v>1</v>
      </c>
      <c r="Q2217">
        <v>2</v>
      </c>
      <c r="R2217">
        <v>10</v>
      </c>
      <c r="S2217">
        <v>205.43333435058599</v>
      </c>
      <c r="T2217" s="4">
        <v>54.966667175292997</v>
      </c>
      <c r="U2217">
        <v>1.97666668891907</v>
      </c>
      <c r="V2217">
        <v>0.298666665951411</v>
      </c>
      <c r="X2217">
        <v>140.30000000000001</v>
      </c>
    </row>
    <row r="2218" spans="1:30" x14ac:dyDescent="0.25">
      <c r="A2218" t="s">
        <v>124</v>
      </c>
      <c r="B2218" t="s">
        <v>297</v>
      </c>
      <c r="C2218" t="s">
        <v>311</v>
      </c>
      <c r="D2218" t="str">
        <f t="shared" si="67"/>
        <v>Unonopsis rufescens</v>
      </c>
      <c r="E2218" t="s">
        <v>319</v>
      </c>
      <c r="F2218" t="s">
        <v>40</v>
      </c>
      <c r="G2218">
        <v>64</v>
      </c>
      <c r="H2218">
        <v>41</v>
      </c>
      <c r="I2218">
        <v>3</v>
      </c>
      <c r="J2218">
        <v>5</v>
      </c>
      <c r="K2218" t="s">
        <v>38</v>
      </c>
      <c r="L2218" t="s">
        <v>319</v>
      </c>
      <c r="M2218">
        <v>21</v>
      </c>
      <c r="N2218">
        <v>14.3</v>
      </c>
      <c r="O2218">
        <v>18</v>
      </c>
      <c r="P2218">
        <v>3</v>
      </c>
      <c r="Q2218">
        <v>2</v>
      </c>
      <c r="R2218">
        <v>15</v>
      </c>
      <c r="S2218">
        <v>206.333333333333</v>
      </c>
      <c r="T2218" s="4">
        <v>63.3333333333333</v>
      </c>
      <c r="U2218">
        <v>1.9599999984105401</v>
      </c>
      <c r="V2218">
        <v>0.338999996582667</v>
      </c>
      <c r="X2218">
        <v>141.9</v>
      </c>
      <c r="Y2218" s="4">
        <v>0.5948</v>
      </c>
      <c r="Z2218">
        <v>0.51019999999999999</v>
      </c>
      <c r="AB2218">
        <v>0.54</v>
      </c>
      <c r="AC2218">
        <v>12.394</v>
      </c>
      <c r="AD2218">
        <v>3.6215000000000002</v>
      </c>
    </row>
    <row r="2219" spans="1:30" x14ac:dyDescent="0.25">
      <c r="A2219" t="s">
        <v>124</v>
      </c>
      <c r="B2219" t="s">
        <v>297</v>
      </c>
      <c r="C2219" t="s">
        <v>311</v>
      </c>
      <c r="D2219" t="str">
        <f t="shared" si="67"/>
        <v>Unonopsis rufescens</v>
      </c>
      <c r="E2219" t="s">
        <v>322</v>
      </c>
      <c r="F2219" t="s">
        <v>40</v>
      </c>
      <c r="G2219">
        <v>100</v>
      </c>
      <c r="H2219">
        <v>72</v>
      </c>
      <c r="I2219">
        <v>3</v>
      </c>
      <c r="J2219">
        <v>5</v>
      </c>
      <c r="K2219" t="s">
        <v>38</v>
      </c>
      <c r="L2219" t="s">
        <v>322</v>
      </c>
      <c r="M2219">
        <v>21</v>
      </c>
      <c r="N2219">
        <v>12.5</v>
      </c>
      <c r="O2219">
        <v>14</v>
      </c>
      <c r="P2219">
        <v>2</v>
      </c>
      <c r="Q2219">
        <v>1</v>
      </c>
      <c r="R2219">
        <v>8</v>
      </c>
      <c r="S2219">
        <v>183.86666870117199</v>
      </c>
      <c r="T2219" s="4">
        <v>39.466667175292997</v>
      </c>
      <c r="U2219">
        <v>1.8466666539510099</v>
      </c>
      <c r="V2219">
        <v>0.15833333134651201</v>
      </c>
      <c r="X2219">
        <v>78.7</v>
      </c>
      <c r="Y2219" s="4">
        <v>0.48680000000000001</v>
      </c>
      <c r="Z2219">
        <v>0.72899999999999998</v>
      </c>
      <c r="AB2219">
        <v>0.46500000000000002</v>
      </c>
      <c r="AC2219">
        <v>4.34</v>
      </c>
      <c r="AD2219">
        <v>1.3274999999999999</v>
      </c>
    </row>
    <row r="2220" spans="1:30" x14ac:dyDescent="0.25">
      <c r="A2220" t="s">
        <v>124</v>
      </c>
      <c r="B2220" t="s">
        <v>297</v>
      </c>
      <c r="C2220" t="s">
        <v>311</v>
      </c>
      <c r="D2220" t="str">
        <f t="shared" si="67"/>
        <v>Unonopsis rufescens</v>
      </c>
      <c r="E2220" t="s">
        <v>323</v>
      </c>
      <c r="F2220" t="s">
        <v>40</v>
      </c>
      <c r="G2220">
        <v>46</v>
      </c>
      <c r="H2220">
        <v>79</v>
      </c>
      <c r="I2220">
        <v>3</v>
      </c>
      <c r="J2220">
        <v>5</v>
      </c>
      <c r="K2220" t="s">
        <v>38</v>
      </c>
      <c r="L2220" t="s">
        <v>323</v>
      </c>
      <c r="M2220">
        <v>21</v>
      </c>
      <c r="N2220">
        <v>10</v>
      </c>
      <c r="O2220">
        <v>10</v>
      </c>
      <c r="P2220">
        <v>1</v>
      </c>
      <c r="Q2220">
        <v>1</v>
      </c>
      <c r="R2220">
        <v>5</v>
      </c>
      <c r="S2220">
        <v>185.766667683919</v>
      </c>
      <c r="T2220" s="4">
        <v>35.866666158040402</v>
      </c>
      <c r="U2220">
        <v>2.0266666412353498</v>
      </c>
      <c r="V2220">
        <v>0.42966665824254402</v>
      </c>
      <c r="X2220">
        <v>244.3</v>
      </c>
      <c r="Y2220" s="4">
        <v>0.5968</v>
      </c>
      <c r="Z2220">
        <v>0.50639999999999996</v>
      </c>
    </row>
    <row r="2221" spans="1:30" x14ac:dyDescent="0.25">
      <c r="A2221" t="s">
        <v>124</v>
      </c>
      <c r="B2221" t="s">
        <v>297</v>
      </c>
      <c r="C2221" t="s">
        <v>311</v>
      </c>
      <c r="D2221" t="str">
        <f t="shared" si="67"/>
        <v>Unonopsis rufescens</v>
      </c>
      <c r="E2221" t="s">
        <v>324</v>
      </c>
      <c r="F2221" t="s">
        <v>42</v>
      </c>
      <c r="G2221">
        <v>46</v>
      </c>
      <c r="H2221">
        <v>393</v>
      </c>
      <c r="I2221">
        <v>3</v>
      </c>
      <c r="J2221">
        <v>4</v>
      </c>
      <c r="K2221" t="s">
        <v>38</v>
      </c>
      <c r="L2221" t="s">
        <v>324</v>
      </c>
      <c r="M2221">
        <v>21</v>
      </c>
      <c r="N2221">
        <v>15</v>
      </c>
      <c r="O2221">
        <v>17</v>
      </c>
      <c r="P2221">
        <v>2</v>
      </c>
      <c r="Q2221">
        <v>2</v>
      </c>
      <c r="R2221">
        <v>17</v>
      </c>
      <c r="S2221">
        <v>183.666666666667</v>
      </c>
      <c r="T2221" s="4">
        <v>63.933334350585902</v>
      </c>
      <c r="U2221">
        <v>1.8800000349680599</v>
      </c>
      <c r="V2221">
        <v>0.53333333134651195</v>
      </c>
      <c r="X2221">
        <v>215.2</v>
      </c>
      <c r="Y2221" s="4">
        <v>0.59919999999999995</v>
      </c>
      <c r="Z2221">
        <v>0.64570000000000005</v>
      </c>
      <c r="AA2221">
        <v>4</v>
      </c>
      <c r="AB2221">
        <v>0.59299999999999997</v>
      </c>
      <c r="AC2221">
        <v>12.901</v>
      </c>
      <c r="AD2221">
        <v>2.0049999999999999</v>
      </c>
    </row>
    <row r="2222" spans="1:30" x14ac:dyDescent="0.25">
      <c r="A2222" t="s">
        <v>124</v>
      </c>
      <c r="B2222" t="s">
        <v>297</v>
      </c>
      <c r="C2222" t="s">
        <v>311</v>
      </c>
      <c r="D2222" t="str">
        <f t="shared" si="67"/>
        <v>Unonopsis rufescens</v>
      </c>
      <c r="E2222" t="s">
        <v>325</v>
      </c>
      <c r="F2222" t="s">
        <v>42</v>
      </c>
      <c r="G2222">
        <v>54</v>
      </c>
      <c r="H2222">
        <v>369</v>
      </c>
      <c r="I2222">
        <v>3</v>
      </c>
      <c r="J2222">
        <v>4</v>
      </c>
      <c r="K2222" t="s">
        <v>38</v>
      </c>
      <c r="L2222" t="s">
        <v>325</v>
      </c>
      <c r="M2222">
        <v>21</v>
      </c>
      <c r="N2222">
        <v>11</v>
      </c>
      <c r="O2222">
        <v>14</v>
      </c>
      <c r="P2222">
        <v>2</v>
      </c>
      <c r="Q2222">
        <v>2</v>
      </c>
      <c r="R2222">
        <v>14</v>
      </c>
      <c r="S2222">
        <v>187.96666971842399</v>
      </c>
      <c r="T2222" s="4">
        <v>54.433333079020201</v>
      </c>
      <c r="U2222">
        <v>1.8599999745686799</v>
      </c>
      <c r="V2222">
        <v>0.49900000294049601</v>
      </c>
      <c r="X2222">
        <v>213.7</v>
      </c>
      <c r="Y2222" s="4">
        <v>0.65110000000000001</v>
      </c>
      <c r="Z2222">
        <v>0.60489999999999999</v>
      </c>
    </row>
    <row r="2223" spans="1:30" x14ac:dyDescent="0.25">
      <c r="A2223" t="s">
        <v>124</v>
      </c>
      <c r="B2223" t="s">
        <v>297</v>
      </c>
      <c r="C2223" t="s">
        <v>311</v>
      </c>
      <c r="D2223" t="str">
        <f t="shared" si="67"/>
        <v>Unonopsis rufescens</v>
      </c>
      <c r="E2223" t="s">
        <v>326</v>
      </c>
      <c r="F2223" t="s">
        <v>42</v>
      </c>
      <c r="G2223">
        <v>53</v>
      </c>
      <c r="H2223">
        <v>384</v>
      </c>
      <c r="I2223">
        <v>3</v>
      </c>
      <c r="J2223">
        <v>4</v>
      </c>
      <c r="K2223" t="s">
        <v>38</v>
      </c>
      <c r="L2223" t="s">
        <v>326</v>
      </c>
      <c r="M2223">
        <v>21</v>
      </c>
      <c r="N2223">
        <v>17.100000000000001</v>
      </c>
      <c r="O2223">
        <v>13</v>
      </c>
      <c r="P2223">
        <v>2</v>
      </c>
      <c r="Q2223">
        <v>2</v>
      </c>
      <c r="R2223">
        <v>13</v>
      </c>
      <c r="S2223">
        <v>191.43333435058599</v>
      </c>
      <c r="T2223" s="4">
        <v>68.666664123535199</v>
      </c>
      <c r="U2223">
        <v>1.56333335240682</v>
      </c>
      <c r="V2223">
        <v>0.59000000357627902</v>
      </c>
      <c r="X2223">
        <v>255.9</v>
      </c>
      <c r="Y2223" s="4">
        <v>0.53690000000000004</v>
      </c>
      <c r="Z2223">
        <v>0.71599999999999997</v>
      </c>
    </row>
    <row r="2224" spans="1:30" x14ac:dyDescent="0.25">
      <c r="A2224" t="s">
        <v>124</v>
      </c>
      <c r="B2224" t="s">
        <v>297</v>
      </c>
      <c r="C2224" t="s">
        <v>311</v>
      </c>
      <c r="D2224" t="str">
        <f t="shared" si="67"/>
        <v>Unonopsis rufescens</v>
      </c>
      <c r="E2224" t="s">
        <v>327</v>
      </c>
      <c r="F2224" t="s">
        <v>42</v>
      </c>
      <c r="G2224">
        <v>74</v>
      </c>
      <c r="H2224">
        <v>378</v>
      </c>
      <c r="I2224">
        <v>3</v>
      </c>
      <c r="J2224">
        <v>4</v>
      </c>
      <c r="K2224" t="s">
        <v>38</v>
      </c>
      <c r="L2224" t="s">
        <v>327</v>
      </c>
      <c r="M2224">
        <v>21</v>
      </c>
      <c r="N2224">
        <v>13.7</v>
      </c>
      <c r="O2224">
        <v>16</v>
      </c>
      <c r="P2224">
        <v>1</v>
      </c>
      <c r="Q2224">
        <v>1</v>
      </c>
      <c r="R2224">
        <v>15</v>
      </c>
      <c r="S2224">
        <v>188.766667683919</v>
      </c>
      <c r="T2224" s="4">
        <v>61.266666412353501</v>
      </c>
      <c r="U2224">
        <v>1.4900000095367401</v>
      </c>
      <c r="V2224">
        <v>0.38199999928474399</v>
      </c>
      <c r="X2224">
        <v>172.1</v>
      </c>
      <c r="Y2224" s="4">
        <v>0.64990000000000003</v>
      </c>
      <c r="Z2224">
        <v>0.5474</v>
      </c>
      <c r="AA2224">
        <v>3</v>
      </c>
      <c r="AB2224">
        <v>0.62</v>
      </c>
      <c r="AC2224">
        <v>15.417</v>
      </c>
      <c r="AD2224">
        <v>2.4285000000000001</v>
      </c>
    </row>
    <row r="2225" spans="1:34" x14ac:dyDescent="0.25">
      <c r="A2225" t="s">
        <v>124</v>
      </c>
      <c r="B2225" t="s">
        <v>297</v>
      </c>
      <c r="C2225" t="s">
        <v>311</v>
      </c>
      <c r="D2225" t="str">
        <f t="shared" si="67"/>
        <v>Unonopsis rufescens</v>
      </c>
      <c r="E2225" t="s">
        <v>329</v>
      </c>
      <c r="F2225" t="s">
        <v>42</v>
      </c>
      <c r="G2225">
        <v>54</v>
      </c>
      <c r="H2225">
        <v>377</v>
      </c>
      <c r="I2225">
        <v>3</v>
      </c>
      <c r="J2225">
        <v>4</v>
      </c>
      <c r="K2225" t="s">
        <v>38</v>
      </c>
      <c r="L2225" t="s">
        <v>329</v>
      </c>
      <c r="M2225">
        <v>21</v>
      </c>
      <c r="N2225">
        <v>10.199999999999999</v>
      </c>
      <c r="O2225">
        <v>13</v>
      </c>
      <c r="P2225">
        <v>1</v>
      </c>
      <c r="Q2225">
        <v>1</v>
      </c>
      <c r="R2225">
        <v>13</v>
      </c>
      <c r="S2225">
        <v>164.10000101725299</v>
      </c>
      <c r="T2225" s="4">
        <v>55.799999237060497</v>
      </c>
      <c r="U2225">
        <v>1.5199999809265099</v>
      </c>
      <c r="V2225">
        <v>0.236333335439364</v>
      </c>
      <c r="X2225">
        <v>127.4</v>
      </c>
      <c r="Y2225" s="4">
        <v>0.63260000000000005</v>
      </c>
      <c r="Z2225">
        <v>0.60670000000000002</v>
      </c>
    </row>
    <row r="2226" spans="1:34" x14ac:dyDescent="0.25">
      <c r="A2226" t="s">
        <v>124</v>
      </c>
      <c r="B2226" t="s">
        <v>297</v>
      </c>
      <c r="C2226" t="s">
        <v>311</v>
      </c>
      <c r="D2226" t="str">
        <f t="shared" si="67"/>
        <v>Unonopsis rufescens</v>
      </c>
      <c r="E2226" t="s">
        <v>332</v>
      </c>
      <c r="F2226" t="s">
        <v>45</v>
      </c>
      <c r="G2226">
        <v>82</v>
      </c>
      <c r="H2226">
        <v>74</v>
      </c>
      <c r="I2226">
        <v>3</v>
      </c>
      <c r="J2226">
        <v>5</v>
      </c>
      <c r="K2226" t="s">
        <v>38</v>
      </c>
      <c r="L2226" t="s">
        <v>267</v>
      </c>
      <c r="M2226">
        <v>21</v>
      </c>
      <c r="N2226">
        <v>14</v>
      </c>
      <c r="O2226">
        <v>18</v>
      </c>
      <c r="P2226">
        <v>2</v>
      </c>
      <c r="Q2226">
        <v>2</v>
      </c>
      <c r="R2226">
        <v>12</v>
      </c>
      <c r="S2226">
        <v>214.89999898274701</v>
      </c>
      <c r="T2226" s="4">
        <v>62.900001525878899</v>
      </c>
      <c r="U2226">
        <v>1.66333333651225</v>
      </c>
      <c r="V2226">
        <v>0.43599999944369</v>
      </c>
      <c r="X2226">
        <v>185.7</v>
      </c>
      <c r="Y2226" s="4">
        <v>0.61509999999999998</v>
      </c>
    </row>
    <row r="2227" spans="1:34" x14ac:dyDescent="0.25">
      <c r="A2227" t="s">
        <v>124</v>
      </c>
      <c r="B2227" t="s">
        <v>297</v>
      </c>
      <c r="C2227" t="s">
        <v>311</v>
      </c>
      <c r="D2227" t="str">
        <f t="shared" si="67"/>
        <v>Unonopsis rufescens</v>
      </c>
      <c r="E2227" t="s">
        <v>333</v>
      </c>
      <c r="F2227" t="s">
        <v>71</v>
      </c>
      <c r="G2227">
        <v>90.5</v>
      </c>
      <c r="H2227">
        <v>3</v>
      </c>
      <c r="I2227">
        <v>3</v>
      </c>
      <c r="J2227">
        <v>5</v>
      </c>
      <c r="K2227" t="s">
        <v>38</v>
      </c>
      <c r="L2227" t="s">
        <v>333</v>
      </c>
      <c r="M2227">
        <v>21</v>
      </c>
      <c r="N2227">
        <v>11.6</v>
      </c>
      <c r="O2227">
        <v>12</v>
      </c>
      <c r="P2227">
        <v>1</v>
      </c>
      <c r="Q2227">
        <v>1</v>
      </c>
      <c r="R2227">
        <v>8</v>
      </c>
      <c r="S2227">
        <v>226.666666666667</v>
      </c>
      <c r="T2227" s="4">
        <v>56.699999491373703</v>
      </c>
      <c r="U2227">
        <v>1.66000000635783</v>
      </c>
      <c r="V2227">
        <v>0.49300000071525601</v>
      </c>
      <c r="W2227">
        <v>81.247734069824205</v>
      </c>
      <c r="Y2227" s="4">
        <v>0.49181999999999998</v>
      </c>
      <c r="Z2227">
        <v>0.39929999999999999</v>
      </c>
      <c r="AA2227">
        <v>5</v>
      </c>
      <c r="AB2227">
        <v>0.50653794500000004</v>
      </c>
      <c r="AC2227">
        <v>9.5651600000000006</v>
      </c>
      <c r="AD2227">
        <v>2.6197107000000002</v>
      </c>
    </row>
    <row r="2228" spans="1:34" x14ac:dyDescent="0.25">
      <c r="A2228" t="s">
        <v>124</v>
      </c>
      <c r="B2228" t="s">
        <v>297</v>
      </c>
      <c r="C2228" t="s">
        <v>311</v>
      </c>
      <c r="D2228" t="str">
        <f t="shared" si="67"/>
        <v>Unonopsis rufescens</v>
      </c>
      <c r="E2228" t="s">
        <v>334</v>
      </c>
      <c r="F2228" t="s">
        <v>71</v>
      </c>
      <c r="G2228">
        <v>60.5</v>
      </c>
      <c r="H2228">
        <v>28</v>
      </c>
      <c r="I2228">
        <v>3</v>
      </c>
      <c r="J2228">
        <v>5</v>
      </c>
      <c r="K2228" t="s">
        <v>38</v>
      </c>
      <c r="L2228" t="s">
        <v>334</v>
      </c>
      <c r="M2228">
        <v>21</v>
      </c>
      <c r="N2228">
        <v>13.7</v>
      </c>
      <c r="O2228">
        <v>15</v>
      </c>
      <c r="P2228">
        <v>2</v>
      </c>
      <c r="Q2228">
        <v>1</v>
      </c>
      <c r="R2228">
        <v>10</v>
      </c>
      <c r="S2228">
        <v>203.333333333333</v>
      </c>
      <c r="T2228" s="4">
        <v>56.366667429606103</v>
      </c>
      <c r="U2228">
        <v>2.0099999904632599</v>
      </c>
      <c r="V2228">
        <v>0.34933332602182998</v>
      </c>
      <c r="W2228">
        <v>62.029534657796198</v>
      </c>
      <c r="Y2228" s="4">
        <v>0.59040999999999999</v>
      </c>
      <c r="Z2228">
        <v>0.59150000000000003</v>
      </c>
      <c r="AA2228">
        <v>6.7</v>
      </c>
      <c r="AB2228">
        <v>0.46895973200000002</v>
      </c>
      <c r="AC2228">
        <v>8.3011400000000002</v>
      </c>
      <c r="AD2228">
        <v>2.4822196299999999</v>
      </c>
    </row>
    <row r="2229" spans="1:34" x14ac:dyDescent="0.25">
      <c r="A2229" t="s">
        <v>124</v>
      </c>
      <c r="B2229" t="s">
        <v>297</v>
      </c>
      <c r="C2229" t="s">
        <v>311</v>
      </c>
      <c r="D2229" t="str">
        <f t="shared" si="67"/>
        <v>Unonopsis rufescens</v>
      </c>
      <c r="E2229" t="s">
        <v>335</v>
      </c>
      <c r="F2229" t="s">
        <v>71</v>
      </c>
      <c r="G2229">
        <v>51.5</v>
      </c>
      <c r="H2229">
        <v>79</v>
      </c>
      <c r="I2229">
        <v>3</v>
      </c>
      <c r="J2229">
        <v>5</v>
      </c>
      <c r="K2229" t="s">
        <v>38</v>
      </c>
      <c r="L2229" t="s">
        <v>335</v>
      </c>
      <c r="M2229">
        <v>21</v>
      </c>
      <c r="N2229">
        <v>11.8</v>
      </c>
      <c r="O2229">
        <v>14</v>
      </c>
      <c r="P2229">
        <v>2</v>
      </c>
      <c r="Q2229">
        <v>2</v>
      </c>
      <c r="R2229">
        <v>12</v>
      </c>
      <c r="S2229">
        <v>213.333333333333</v>
      </c>
      <c r="T2229" s="4">
        <v>63.433331807454401</v>
      </c>
      <c r="U2229">
        <v>1.65000001589457</v>
      </c>
      <c r="V2229">
        <v>0.36433332661787698</v>
      </c>
      <c r="W2229">
        <v>54.235464731852197</v>
      </c>
      <c r="Y2229" s="4">
        <v>0.57157999999999998</v>
      </c>
      <c r="Z2229">
        <v>0.65300000000000002</v>
      </c>
      <c r="AA2229">
        <v>4.7</v>
      </c>
      <c r="AB2229">
        <v>0.58757835999999997</v>
      </c>
      <c r="AC2229">
        <v>13.5124</v>
      </c>
      <c r="AD2229">
        <v>3.0187364400000001</v>
      </c>
    </row>
    <row r="2230" spans="1:34" x14ac:dyDescent="0.25">
      <c r="A2230" t="s">
        <v>124</v>
      </c>
      <c r="B2230" t="s">
        <v>336</v>
      </c>
      <c r="C2230" t="s">
        <v>337</v>
      </c>
      <c r="D2230" t="str">
        <f t="shared" si="67"/>
        <v>Xylopia frutescens</v>
      </c>
      <c r="E2230" t="s">
        <v>338</v>
      </c>
      <c r="F2230" t="s">
        <v>54</v>
      </c>
      <c r="G2230">
        <v>137.19999999999999</v>
      </c>
      <c r="H2230">
        <v>62.9</v>
      </c>
      <c r="I2230">
        <v>3</v>
      </c>
      <c r="J2230">
        <v>5</v>
      </c>
      <c r="K2230" t="s">
        <v>38</v>
      </c>
      <c r="L2230" t="s">
        <v>338</v>
      </c>
      <c r="M2230">
        <v>831</v>
      </c>
      <c r="N2230">
        <v>14.6496815286624</v>
      </c>
      <c r="O2230">
        <v>16</v>
      </c>
      <c r="P2230">
        <v>3</v>
      </c>
      <c r="Q2230">
        <v>4</v>
      </c>
      <c r="R2230">
        <v>16</v>
      </c>
      <c r="S2230">
        <v>203.333333333333</v>
      </c>
      <c r="T2230" s="4">
        <v>51.099999745686901</v>
      </c>
      <c r="U2230">
        <v>1.2966666618983</v>
      </c>
      <c r="V2230">
        <v>9.3999999264876094E-2</v>
      </c>
      <c r="W2230">
        <v>14.157666524251299</v>
      </c>
      <c r="Y2230" s="4">
        <v>0.73982000000000003</v>
      </c>
      <c r="Z2230">
        <v>0.43419999999999997</v>
      </c>
      <c r="AA2230">
        <v>4.6500000000000004</v>
      </c>
      <c r="AB2230">
        <v>0.603219697</v>
      </c>
      <c r="AC2230">
        <v>8.6221999999999994</v>
      </c>
      <c r="AD2230">
        <v>2.12905356</v>
      </c>
      <c r="AH2230">
        <v>-34.918325930000002</v>
      </c>
    </row>
    <row r="2231" spans="1:34" x14ac:dyDescent="0.25">
      <c r="A2231" t="s">
        <v>124</v>
      </c>
      <c r="B2231" t="s">
        <v>336</v>
      </c>
      <c r="C2231" t="s">
        <v>337</v>
      </c>
      <c r="D2231" t="str">
        <f t="shared" si="67"/>
        <v>Xylopia frutescens</v>
      </c>
      <c r="E2231" t="s">
        <v>339</v>
      </c>
      <c r="F2231" t="s">
        <v>54</v>
      </c>
      <c r="G2231">
        <v>140.80000000000001</v>
      </c>
      <c r="H2231">
        <v>47.8</v>
      </c>
      <c r="I2231">
        <v>3</v>
      </c>
      <c r="J2231">
        <v>5</v>
      </c>
      <c r="K2231" t="s">
        <v>38</v>
      </c>
      <c r="L2231" t="s">
        <v>339</v>
      </c>
      <c r="M2231">
        <v>831</v>
      </c>
      <c r="N2231">
        <v>20.382165605095501</v>
      </c>
      <c r="O2231">
        <v>19</v>
      </c>
      <c r="P2231">
        <v>3</v>
      </c>
      <c r="Q2231">
        <v>3</v>
      </c>
      <c r="R2231">
        <v>15</v>
      </c>
      <c r="S2231">
        <v>208.333333333333</v>
      </c>
      <c r="T2231" s="4">
        <v>61.400000254313099</v>
      </c>
      <c r="U2231">
        <v>0.96666665871938096</v>
      </c>
      <c r="V2231">
        <v>0.13333333532015501</v>
      </c>
      <c r="W2231">
        <v>15.4165999094645</v>
      </c>
      <c r="Y2231" s="4">
        <v>0.65405000000000002</v>
      </c>
      <c r="Z2231">
        <v>0.56869999999999998</v>
      </c>
      <c r="AA2231">
        <v>5.3</v>
      </c>
      <c r="AB2231">
        <v>0.63412079600000004</v>
      </c>
      <c r="AC2231">
        <v>9.0167900000000003</v>
      </c>
      <c r="AD2231">
        <v>1.8459059099999999</v>
      </c>
      <c r="AH2231">
        <v>-33.58533156</v>
      </c>
    </row>
    <row r="2232" spans="1:34" x14ac:dyDescent="0.25">
      <c r="A2232" t="s">
        <v>124</v>
      </c>
      <c r="B2232" t="s">
        <v>336</v>
      </c>
      <c r="C2232" t="s">
        <v>340</v>
      </c>
      <c r="D2232" t="str">
        <f t="shared" si="67"/>
        <v>Xylopia nitida</v>
      </c>
      <c r="E2232" t="s">
        <v>341</v>
      </c>
      <c r="F2232" t="s">
        <v>74</v>
      </c>
      <c r="G2232">
        <v>25</v>
      </c>
      <c r="H2232">
        <v>43</v>
      </c>
      <c r="I2232">
        <v>3</v>
      </c>
      <c r="J2232">
        <v>5</v>
      </c>
      <c r="K2232" t="s">
        <v>38</v>
      </c>
      <c r="L2232" t="s">
        <v>341</v>
      </c>
      <c r="M2232">
        <v>23</v>
      </c>
      <c r="N2232">
        <v>20.7</v>
      </c>
      <c r="O2232">
        <v>28</v>
      </c>
      <c r="P2232">
        <v>1</v>
      </c>
      <c r="Q2232">
        <v>2</v>
      </c>
      <c r="R2232">
        <v>26</v>
      </c>
      <c r="S2232">
        <v>273.09999593099002</v>
      </c>
      <c r="T2232" s="4">
        <v>67.666669209798201</v>
      </c>
      <c r="U2232">
        <v>1.2999999920527101</v>
      </c>
      <c r="V2232">
        <v>0.17299999793370599</v>
      </c>
      <c r="X2232">
        <v>47.8</v>
      </c>
      <c r="Y2232" s="4">
        <v>0.47</v>
      </c>
      <c r="Z2232">
        <v>0.65</v>
      </c>
      <c r="AA2232">
        <v>7</v>
      </c>
    </row>
    <row r="2233" spans="1:34" x14ac:dyDescent="0.25">
      <c r="A2233" t="s">
        <v>124</v>
      </c>
      <c r="B2233" t="s">
        <v>336</v>
      </c>
      <c r="C2233" t="s">
        <v>340</v>
      </c>
      <c r="D2233" t="str">
        <f t="shared" si="67"/>
        <v>Xylopia nitida</v>
      </c>
      <c r="E2233" t="s">
        <v>343</v>
      </c>
      <c r="F2233" t="s">
        <v>74</v>
      </c>
      <c r="G2233">
        <v>54</v>
      </c>
      <c r="H2233">
        <v>84</v>
      </c>
      <c r="I2233">
        <v>3</v>
      </c>
      <c r="J2233">
        <v>5</v>
      </c>
      <c r="K2233" t="s">
        <v>38</v>
      </c>
      <c r="L2233" t="s">
        <v>343</v>
      </c>
      <c r="M2233">
        <v>23</v>
      </c>
      <c r="N2233">
        <v>16.5</v>
      </c>
      <c r="P2233">
        <v>2</v>
      </c>
      <c r="Q2233">
        <v>1</v>
      </c>
      <c r="R2233">
        <v>13</v>
      </c>
      <c r="S2233">
        <v>214.89999898274701</v>
      </c>
      <c r="T2233" s="4">
        <v>66.233334859212206</v>
      </c>
      <c r="U2233">
        <v>0.94666667779286695</v>
      </c>
      <c r="V2233">
        <v>0.15499999622503899</v>
      </c>
      <c r="X2233">
        <v>52.4</v>
      </c>
      <c r="AA2233">
        <v>6</v>
      </c>
    </row>
    <row r="2234" spans="1:34" x14ac:dyDescent="0.25">
      <c r="A2234" t="s">
        <v>124</v>
      </c>
      <c r="B2234" t="s">
        <v>336</v>
      </c>
      <c r="C2234" t="s">
        <v>340</v>
      </c>
      <c r="D2234" t="str">
        <f t="shared" si="67"/>
        <v>Xylopia nitida</v>
      </c>
      <c r="E2234" t="s">
        <v>347</v>
      </c>
      <c r="F2234" t="s">
        <v>54</v>
      </c>
      <c r="G2234">
        <v>162.5</v>
      </c>
      <c r="H2234">
        <v>16.3</v>
      </c>
      <c r="I2234">
        <v>3</v>
      </c>
      <c r="J2234">
        <v>5</v>
      </c>
      <c r="K2234" t="s">
        <v>38</v>
      </c>
      <c r="L2234" t="s">
        <v>347</v>
      </c>
      <c r="M2234">
        <v>23</v>
      </c>
      <c r="N2234">
        <v>33.5987261146497</v>
      </c>
      <c r="O2234">
        <v>30</v>
      </c>
      <c r="P2234">
        <v>5</v>
      </c>
      <c r="Q2234">
        <v>4</v>
      </c>
      <c r="R2234">
        <v>30</v>
      </c>
      <c r="S2234">
        <v>310.33333333333297</v>
      </c>
      <c r="T2234" s="4">
        <v>60.100001017252602</v>
      </c>
      <c r="U2234">
        <v>1.7433333396911599</v>
      </c>
      <c r="V2234">
        <v>0.31833333770434102</v>
      </c>
      <c r="W2234">
        <v>25.619400024414102</v>
      </c>
      <c r="Y2234" s="4">
        <v>0.60580999999999996</v>
      </c>
      <c r="Z2234">
        <v>0.97</v>
      </c>
      <c r="AA2234">
        <v>5.5</v>
      </c>
      <c r="AH2234">
        <v>-31.68460533</v>
      </c>
    </row>
    <row r="2235" spans="1:34" x14ac:dyDescent="0.25">
      <c r="A2235" t="s">
        <v>124</v>
      </c>
      <c r="B2235" t="s">
        <v>336</v>
      </c>
      <c r="C2235" t="s">
        <v>340</v>
      </c>
      <c r="D2235" t="str">
        <f t="shared" si="67"/>
        <v>Xylopia nitida</v>
      </c>
      <c r="E2235" t="s">
        <v>357</v>
      </c>
      <c r="F2235" t="s">
        <v>45</v>
      </c>
      <c r="G2235">
        <v>62</v>
      </c>
      <c r="H2235">
        <v>24</v>
      </c>
      <c r="I2235">
        <v>3</v>
      </c>
      <c r="J2235">
        <v>5</v>
      </c>
      <c r="K2235" t="s">
        <v>38</v>
      </c>
      <c r="L2235" t="s">
        <v>358</v>
      </c>
      <c r="M2235">
        <v>23</v>
      </c>
      <c r="N2235">
        <v>26.7</v>
      </c>
      <c r="O2235">
        <v>28</v>
      </c>
      <c r="S2235">
        <v>295.33333333333297</v>
      </c>
      <c r="T2235" s="4">
        <v>67.833335876464801</v>
      </c>
      <c r="U2235">
        <v>1.8233333031336501</v>
      </c>
      <c r="V2235">
        <v>0.32233333587646501</v>
      </c>
      <c r="X2235">
        <v>87.7</v>
      </c>
      <c r="Y2235" s="4">
        <v>0.73760000000000003</v>
      </c>
    </row>
    <row r="2236" spans="1:34" x14ac:dyDescent="0.25">
      <c r="A2236" t="s">
        <v>124</v>
      </c>
      <c r="B2236" t="s">
        <v>336</v>
      </c>
      <c r="C2236" t="s">
        <v>340</v>
      </c>
      <c r="D2236" t="str">
        <f t="shared" si="67"/>
        <v>Xylopia nitida</v>
      </c>
      <c r="E2236" t="s">
        <v>359</v>
      </c>
      <c r="F2236" t="s">
        <v>45</v>
      </c>
      <c r="G2236">
        <v>1</v>
      </c>
      <c r="H2236">
        <v>38</v>
      </c>
      <c r="I2236">
        <v>3</v>
      </c>
      <c r="J2236">
        <v>5</v>
      </c>
      <c r="K2236" t="s">
        <v>38</v>
      </c>
      <c r="L2236" t="s">
        <v>360</v>
      </c>
      <c r="M2236">
        <v>23</v>
      </c>
      <c r="N2236">
        <v>27.9</v>
      </c>
      <c r="O2236">
        <v>26</v>
      </c>
      <c r="P2236">
        <v>5</v>
      </c>
      <c r="Q2236">
        <v>5</v>
      </c>
      <c r="R2236">
        <v>25</v>
      </c>
      <c r="S2236">
        <v>330.19999186197902</v>
      </c>
      <c r="T2236" s="4">
        <v>70.633333841959598</v>
      </c>
      <c r="U2236">
        <v>2.2199999094009399</v>
      </c>
      <c r="V2236">
        <v>0.198666661977768</v>
      </c>
      <c r="X2236">
        <v>40.299999999999997</v>
      </c>
      <c r="Y2236" s="4">
        <v>0.58650000000000002</v>
      </c>
      <c r="AH2236">
        <v>-29.00988843</v>
      </c>
    </row>
    <row r="2237" spans="1:34" x14ac:dyDescent="0.25">
      <c r="A2237" t="s">
        <v>124</v>
      </c>
      <c r="B2237" t="s">
        <v>336</v>
      </c>
      <c r="C2237" t="s">
        <v>340</v>
      </c>
      <c r="D2237" t="str">
        <f t="shared" si="67"/>
        <v>Xylopia nitida</v>
      </c>
      <c r="E2237" t="s">
        <v>361</v>
      </c>
      <c r="F2237" t="s">
        <v>45</v>
      </c>
      <c r="G2237">
        <v>2</v>
      </c>
      <c r="H2237">
        <v>73</v>
      </c>
      <c r="I2237">
        <v>3</v>
      </c>
      <c r="J2237">
        <v>5</v>
      </c>
      <c r="K2237" t="s">
        <v>38</v>
      </c>
      <c r="L2237" t="s">
        <v>362</v>
      </c>
      <c r="M2237">
        <v>23</v>
      </c>
      <c r="N2237">
        <v>37.200000000000003</v>
      </c>
      <c r="O2237">
        <v>32</v>
      </c>
      <c r="S2237">
        <v>296.70001220703102</v>
      </c>
      <c r="T2237" s="4">
        <v>73.033332824707003</v>
      </c>
      <c r="U2237">
        <v>1.2400000095367401</v>
      </c>
      <c r="V2237">
        <v>0.16666666666666699</v>
      </c>
      <c r="X2237">
        <v>32.799999999999997</v>
      </c>
      <c r="Y2237" s="4">
        <v>0.66479999999999995</v>
      </c>
    </row>
    <row r="2238" spans="1:34" x14ac:dyDescent="0.25">
      <c r="A2238" t="s">
        <v>124</v>
      </c>
      <c r="B2238" t="s">
        <v>336</v>
      </c>
      <c r="C2238" t="s">
        <v>340</v>
      </c>
      <c r="D2238" t="str">
        <f t="shared" si="67"/>
        <v>Xylopia nitida</v>
      </c>
      <c r="E2238" t="s">
        <v>363</v>
      </c>
      <c r="F2238" t="s">
        <v>45</v>
      </c>
      <c r="G2238">
        <v>86</v>
      </c>
      <c r="H2238">
        <v>81</v>
      </c>
      <c r="I2238">
        <v>3</v>
      </c>
      <c r="J2238">
        <v>5</v>
      </c>
      <c r="K2238" t="s">
        <v>38</v>
      </c>
      <c r="L2238" t="s">
        <v>364</v>
      </c>
      <c r="M2238">
        <v>23</v>
      </c>
      <c r="N2238">
        <v>12.4</v>
      </c>
      <c r="O2238">
        <v>16</v>
      </c>
      <c r="P2238">
        <v>2</v>
      </c>
      <c r="Q2238">
        <v>3</v>
      </c>
      <c r="R2238">
        <v>11</v>
      </c>
      <c r="S2238">
        <v>240.666666666667</v>
      </c>
      <c r="T2238" s="4">
        <v>64.100001017252595</v>
      </c>
      <c r="U2238">
        <v>1.27000002066294</v>
      </c>
      <c r="V2238">
        <v>0.26933333277702298</v>
      </c>
      <c r="X2238">
        <v>78.7</v>
      </c>
      <c r="AH2238">
        <v>-32.445435740000001</v>
      </c>
    </row>
    <row r="2239" spans="1:34" x14ac:dyDescent="0.25">
      <c r="A2239" t="s">
        <v>124</v>
      </c>
      <c r="B2239" t="s">
        <v>336</v>
      </c>
      <c r="C2239" t="s">
        <v>340</v>
      </c>
      <c r="D2239" t="str">
        <f t="shared" si="67"/>
        <v>Xylopia nitida</v>
      </c>
      <c r="E2239" t="s">
        <v>365</v>
      </c>
      <c r="F2239" t="s">
        <v>71</v>
      </c>
      <c r="G2239">
        <v>53.5</v>
      </c>
      <c r="H2239">
        <v>6.5</v>
      </c>
      <c r="I2239">
        <v>3</v>
      </c>
      <c r="J2239">
        <v>5</v>
      </c>
      <c r="K2239" t="s">
        <v>38</v>
      </c>
      <c r="L2239" t="s">
        <v>365</v>
      </c>
      <c r="M2239">
        <v>23</v>
      </c>
      <c r="N2239">
        <v>16.899999999999999</v>
      </c>
      <c r="O2239">
        <v>25</v>
      </c>
      <c r="P2239">
        <v>1</v>
      </c>
      <c r="Q2239">
        <v>1</v>
      </c>
      <c r="R2239">
        <v>15</v>
      </c>
      <c r="S2239">
        <v>220</v>
      </c>
      <c r="T2239" s="4">
        <v>50.800000508626297</v>
      </c>
      <c r="U2239">
        <v>1.37999999523163</v>
      </c>
      <c r="V2239">
        <v>0.236000001430511</v>
      </c>
      <c r="W2239">
        <v>38.258733113606802</v>
      </c>
      <c r="Y2239" s="4">
        <v>0.32549</v>
      </c>
      <c r="Z2239">
        <v>2.2353000000000001</v>
      </c>
      <c r="AA2239">
        <v>4.4000000000000004</v>
      </c>
      <c r="AB2239">
        <v>0.29309275400000001</v>
      </c>
      <c r="AC2239">
        <v>12.242699999999999</v>
      </c>
      <c r="AD2239">
        <v>2.0042916100000001</v>
      </c>
    </row>
    <row r="2240" spans="1:34" x14ac:dyDescent="0.25">
      <c r="A2240" t="s">
        <v>124</v>
      </c>
      <c r="B2240" t="s">
        <v>336</v>
      </c>
      <c r="C2240" t="s">
        <v>340</v>
      </c>
      <c r="D2240" t="str">
        <f t="shared" si="67"/>
        <v>Xylopia nitida</v>
      </c>
      <c r="E2240" t="s">
        <v>366</v>
      </c>
      <c r="F2240" t="s">
        <v>71</v>
      </c>
      <c r="G2240">
        <v>54</v>
      </c>
      <c r="H2240">
        <v>36</v>
      </c>
      <c r="I2240">
        <v>3</v>
      </c>
      <c r="J2240">
        <v>3</v>
      </c>
      <c r="K2240" t="s">
        <v>38</v>
      </c>
      <c r="L2240" t="s">
        <v>366</v>
      </c>
      <c r="M2240">
        <v>23</v>
      </c>
      <c r="N2240">
        <v>34.9</v>
      </c>
      <c r="O2240">
        <v>30</v>
      </c>
      <c r="P2240">
        <v>3</v>
      </c>
      <c r="Q2240">
        <v>3</v>
      </c>
      <c r="R2240">
        <v>30</v>
      </c>
      <c r="S2240">
        <v>260</v>
      </c>
      <c r="T2240" s="4">
        <v>61.933331807454401</v>
      </c>
      <c r="U2240">
        <v>1.6733333269755</v>
      </c>
      <c r="V2240">
        <v>0.13099999725818601</v>
      </c>
      <c r="W2240">
        <v>13.7438666025798</v>
      </c>
      <c r="Y2240" s="4">
        <v>0.51814000000000004</v>
      </c>
      <c r="Z2240">
        <v>0.59279999999999999</v>
      </c>
      <c r="AA2240">
        <v>5.0999999999999996</v>
      </c>
      <c r="AB2240">
        <v>0.49755884</v>
      </c>
      <c r="AC2240">
        <v>17.1724</v>
      </c>
      <c r="AD2240">
        <v>3.7851818800000001</v>
      </c>
      <c r="AH2240">
        <v>-30.7884007</v>
      </c>
    </row>
    <row r="2241" spans="1:34" x14ac:dyDescent="0.25">
      <c r="A2241" t="s">
        <v>124</v>
      </c>
      <c r="B2241" t="s">
        <v>336</v>
      </c>
      <c r="C2241" t="s">
        <v>340</v>
      </c>
      <c r="D2241" t="str">
        <f t="shared" si="67"/>
        <v>Xylopia nitida</v>
      </c>
      <c r="E2241" t="s">
        <v>367</v>
      </c>
      <c r="F2241" t="s">
        <v>71</v>
      </c>
      <c r="G2241">
        <v>49</v>
      </c>
      <c r="H2241">
        <v>10.5</v>
      </c>
      <c r="I2241">
        <v>3</v>
      </c>
      <c r="J2241">
        <v>5</v>
      </c>
      <c r="K2241" t="s">
        <v>38</v>
      </c>
      <c r="L2241" t="s">
        <v>367</v>
      </c>
      <c r="M2241">
        <v>23</v>
      </c>
      <c r="N2241">
        <v>31.7</v>
      </c>
      <c r="O2241">
        <v>36</v>
      </c>
      <c r="P2241">
        <v>5</v>
      </c>
      <c r="Q2241">
        <v>4</v>
      </c>
      <c r="R2241">
        <v>30</v>
      </c>
      <c r="S2241">
        <v>233.333333333333</v>
      </c>
      <c r="T2241" s="4">
        <v>59.633332570393897</v>
      </c>
      <c r="U2241">
        <v>1.4699999888738</v>
      </c>
      <c r="V2241">
        <v>0.121000001827876</v>
      </c>
      <c r="W2241">
        <v>13.418596585591599</v>
      </c>
      <c r="Y2241" s="4">
        <v>0.44585000000000002</v>
      </c>
      <c r="Z2241">
        <v>1.1126</v>
      </c>
      <c r="AA2241">
        <v>5.0999999999999996</v>
      </c>
      <c r="AB2241">
        <v>0.57802120999999995</v>
      </c>
      <c r="AC2241">
        <v>16.381499999999999</v>
      </c>
      <c r="AD2241">
        <v>3.1253129999999998</v>
      </c>
      <c r="AH2241">
        <v>-30.92276657</v>
      </c>
    </row>
    <row r="2242" spans="1:34" x14ac:dyDescent="0.25">
      <c r="A2242" t="s">
        <v>124</v>
      </c>
      <c r="B2242" t="s">
        <v>336</v>
      </c>
      <c r="C2242" t="s">
        <v>340</v>
      </c>
      <c r="D2242" t="str">
        <f t="shared" ref="D2242:D2305" si="68">CONCATENATE(B2242," ",C2242)</f>
        <v>Xylopia nitida</v>
      </c>
      <c r="E2242" t="s">
        <v>368</v>
      </c>
      <c r="F2242" t="s">
        <v>71</v>
      </c>
      <c r="G2242">
        <v>45</v>
      </c>
      <c r="H2242">
        <v>12</v>
      </c>
      <c r="I2242">
        <v>3</v>
      </c>
      <c r="J2242">
        <v>5</v>
      </c>
      <c r="K2242" t="s">
        <v>38</v>
      </c>
      <c r="L2242" t="s">
        <v>368</v>
      </c>
      <c r="M2242">
        <v>23</v>
      </c>
      <c r="N2242">
        <v>14.8</v>
      </c>
      <c r="O2242">
        <v>22</v>
      </c>
      <c r="P2242">
        <v>2</v>
      </c>
      <c r="Q2242">
        <v>3</v>
      </c>
      <c r="R2242">
        <v>22</v>
      </c>
      <c r="S2242">
        <v>206.666666666667</v>
      </c>
      <c r="T2242" s="4">
        <v>60.933333079020201</v>
      </c>
      <c r="U2242">
        <v>1.14666664600372</v>
      </c>
      <c r="V2242">
        <v>0.168999999761581</v>
      </c>
      <c r="W2242">
        <v>18.589700063069699</v>
      </c>
      <c r="AB2242">
        <v>0.36071488200000001</v>
      </c>
      <c r="AC2242">
        <v>16.266500000000001</v>
      </c>
      <c r="AD2242">
        <v>3.2109715900000002</v>
      </c>
      <c r="AH2242">
        <v>-31.103491009999999</v>
      </c>
    </row>
    <row r="2243" spans="1:34" x14ac:dyDescent="0.25">
      <c r="A2243" t="s">
        <v>124</v>
      </c>
      <c r="B2243" t="s">
        <v>336</v>
      </c>
      <c r="C2243" t="s">
        <v>340</v>
      </c>
      <c r="D2243" t="str">
        <f t="shared" si="68"/>
        <v>Xylopia nitida</v>
      </c>
      <c r="E2243" t="s">
        <v>369</v>
      </c>
      <c r="F2243" t="s">
        <v>71</v>
      </c>
      <c r="G2243">
        <v>42.5</v>
      </c>
      <c r="H2243">
        <v>37.5</v>
      </c>
      <c r="I2243">
        <v>0</v>
      </c>
      <c r="J2243">
        <v>0</v>
      </c>
      <c r="K2243" t="s">
        <v>104</v>
      </c>
      <c r="L2243" t="s">
        <v>369</v>
      </c>
      <c r="M2243">
        <v>23</v>
      </c>
    </row>
    <row r="2244" spans="1:34" x14ac:dyDescent="0.25">
      <c r="A2244" t="s">
        <v>124</v>
      </c>
      <c r="B2244" t="s">
        <v>336</v>
      </c>
      <c r="C2244" t="s">
        <v>340</v>
      </c>
      <c r="D2244" t="str">
        <f t="shared" si="68"/>
        <v>Xylopia nitida</v>
      </c>
      <c r="E2244" t="s">
        <v>370</v>
      </c>
      <c r="F2244" t="s">
        <v>71</v>
      </c>
      <c r="G2244">
        <v>40</v>
      </c>
      <c r="H2244">
        <v>8.5</v>
      </c>
      <c r="I2244">
        <v>3</v>
      </c>
      <c r="J2244">
        <v>5</v>
      </c>
      <c r="K2244" t="s">
        <v>38</v>
      </c>
      <c r="L2244" t="s">
        <v>370</v>
      </c>
      <c r="M2244">
        <v>23</v>
      </c>
      <c r="N2244">
        <v>22.3</v>
      </c>
      <c r="O2244">
        <v>25</v>
      </c>
      <c r="P2244">
        <v>3</v>
      </c>
      <c r="Q2244">
        <v>4</v>
      </c>
      <c r="R2244">
        <v>15</v>
      </c>
      <c r="S2244">
        <v>183.333333333333</v>
      </c>
      <c r="T2244" s="4">
        <v>52.633333841959598</v>
      </c>
      <c r="U2244">
        <v>1.5466666618983</v>
      </c>
      <c r="V2244">
        <v>0.14066666861375199</v>
      </c>
      <c r="W2244">
        <v>25.688400268554702</v>
      </c>
      <c r="Y2244" s="4">
        <v>0.38878000000000001</v>
      </c>
      <c r="Z2244">
        <v>0.79379999999999995</v>
      </c>
      <c r="AA2244">
        <v>4.5</v>
      </c>
      <c r="AB2244">
        <v>0.33708775000000002</v>
      </c>
      <c r="AC2244">
        <v>11.150399999999999</v>
      </c>
      <c r="AD2244">
        <v>1.7063503799999999</v>
      </c>
      <c r="AH2244">
        <v>-33.390334469999999</v>
      </c>
    </row>
    <row r="2245" spans="1:34" x14ac:dyDescent="0.25">
      <c r="A2245" t="s">
        <v>124</v>
      </c>
      <c r="B2245" t="s">
        <v>122</v>
      </c>
      <c r="C2245" t="s">
        <v>122</v>
      </c>
      <c r="D2245" t="str">
        <f t="shared" si="68"/>
        <v>IND IND</v>
      </c>
      <c r="E2245" t="s">
        <v>371</v>
      </c>
      <c r="F2245" t="s">
        <v>74</v>
      </c>
      <c r="G2245">
        <v>41</v>
      </c>
      <c r="H2245">
        <v>17</v>
      </c>
      <c r="I2245">
        <v>3</v>
      </c>
      <c r="J2245">
        <v>0</v>
      </c>
      <c r="K2245" t="s">
        <v>38</v>
      </c>
      <c r="L2245" t="s">
        <v>371</v>
      </c>
      <c r="M2245">
        <v>16</v>
      </c>
      <c r="N2245">
        <v>12.1</v>
      </c>
      <c r="O2245">
        <v>14</v>
      </c>
      <c r="P2245">
        <v>2</v>
      </c>
      <c r="Q2245">
        <v>2</v>
      </c>
      <c r="R2245">
        <v>12</v>
      </c>
      <c r="S2245">
        <v>272.33333333333297</v>
      </c>
      <c r="T2245" s="4">
        <v>46.066665649414098</v>
      </c>
      <c r="U2245">
        <v>0.68333331743876102</v>
      </c>
      <c r="V2245">
        <v>0.377666672070821</v>
      </c>
      <c r="X2245">
        <v>183.7</v>
      </c>
      <c r="Y2245" s="4">
        <v>0.52</v>
      </c>
      <c r="Z2245">
        <v>0.65</v>
      </c>
      <c r="AA2245">
        <v>3</v>
      </c>
      <c r="AB2245">
        <v>0.59299999999999997</v>
      </c>
      <c r="AC2245">
        <v>4.3386100000000001</v>
      </c>
      <c r="AD2245">
        <v>0.83699999999999997</v>
      </c>
    </row>
    <row r="2246" spans="1:34" x14ac:dyDescent="0.25">
      <c r="A2246" t="s">
        <v>372</v>
      </c>
      <c r="B2246" t="s">
        <v>373</v>
      </c>
      <c r="C2246" t="s">
        <v>374</v>
      </c>
      <c r="D2246" t="str">
        <f t="shared" si="68"/>
        <v>Ambelania acida</v>
      </c>
      <c r="E2246" t="s">
        <v>376</v>
      </c>
      <c r="F2246" t="s">
        <v>37</v>
      </c>
      <c r="G2246">
        <v>26</v>
      </c>
      <c r="H2246">
        <v>90</v>
      </c>
      <c r="I2246">
        <v>3</v>
      </c>
      <c r="J2246">
        <v>5</v>
      </c>
      <c r="K2246" t="s">
        <v>38</v>
      </c>
      <c r="L2246" t="s">
        <v>376</v>
      </c>
      <c r="M2246">
        <v>24</v>
      </c>
      <c r="N2246">
        <v>11.9</v>
      </c>
      <c r="O2246">
        <v>12</v>
      </c>
      <c r="P2246">
        <v>1</v>
      </c>
      <c r="Q2246">
        <v>2</v>
      </c>
      <c r="R2246">
        <v>12</v>
      </c>
      <c r="S2246">
        <v>300.80000813802098</v>
      </c>
      <c r="T2246" s="4">
        <v>59.6666666666667</v>
      </c>
      <c r="U2246">
        <v>2.45333329836527</v>
      </c>
      <c r="V2246">
        <v>1.0319999853769899</v>
      </c>
      <c r="X2246">
        <v>320.3</v>
      </c>
      <c r="Y2246" s="4">
        <v>0.49</v>
      </c>
      <c r="Z2246">
        <v>0.94</v>
      </c>
      <c r="AA2246">
        <v>2</v>
      </c>
      <c r="AB2246">
        <v>0.56585168838500999</v>
      </c>
      <c r="AC2246">
        <v>9.7074999999999996</v>
      </c>
      <c r="AD2246">
        <v>0.69702569999999997</v>
      </c>
    </row>
    <row r="2247" spans="1:34" x14ac:dyDescent="0.25">
      <c r="A2247" t="s">
        <v>372</v>
      </c>
      <c r="B2247" t="s">
        <v>373</v>
      </c>
      <c r="C2247" t="s">
        <v>374</v>
      </c>
      <c r="D2247" t="str">
        <f t="shared" si="68"/>
        <v>Ambelania acida</v>
      </c>
      <c r="E2247" t="s">
        <v>378</v>
      </c>
      <c r="F2247" t="s">
        <v>74</v>
      </c>
      <c r="G2247">
        <v>37</v>
      </c>
      <c r="H2247">
        <v>30</v>
      </c>
      <c r="I2247">
        <v>3</v>
      </c>
      <c r="J2247">
        <v>5</v>
      </c>
      <c r="K2247" t="s">
        <v>38</v>
      </c>
      <c r="L2247" t="s">
        <v>378</v>
      </c>
      <c r="M2247">
        <v>24</v>
      </c>
      <c r="N2247">
        <v>19.399999999999999</v>
      </c>
      <c r="O2247">
        <v>17</v>
      </c>
      <c r="P2247">
        <v>1</v>
      </c>
      <c r="Q2247">
        <v>2</v>
      </c>
      <c r="R2247">
        <v>17</v>
      </c>
      <c r="S2247">
        <v>327.90000406900998</v>
      </c>
      <c r="T2247" s="4">
        <v>72.5</v>
      </c>
      <c r="U2247">
        <v>2.3200000127156599</v>
      </c>
      <c r="V2247">
        <v>0.74800002574920699</v>
      </c>
      <c r="X2247">
        <v>194.9</v>
      </c>
      <c r="AA2247">
        <v>5</v>
      </c>
    </row>
    <row r="2248" spans="1:34" x14ac:dyDescent="0.25">
      <c r="A2248" t="s">
        <v>372</v>
      </c>
      <c r="B2248" t="s">
        <v>373</v>
      </c>
      <c r="C2248" t="s">
        <v>374</v>
      </c>
      <c r="D2248" t="str">
        <f t="shared" si="68"/>
        <v>Ambelania acida</v>
      </c>
      <c r="E2248" t="s">
        <v>379</v>
      </c>
      <c r="F2248" t="s">
        <v>74</v>
      </c>
      <c r="G2248">
        <v>43</v>
      </c>
      <c r="H2248">
        <v>40</v>
      </c>
      <c r="I2248">
        <v>3</v>
      </c>
      <c r="J2248">
        <v>5</v>
      </c>
      <c r="K2248" t="s">
        <v>38</v>
      </c>
      <c r="L2248" t="s">
        <v>379</v>
      </c>
      <c r="M2248">
        <v>24</v>
      </c>
      <c r="N2248">
        <v>12.2</v>
      </c>
      <c r="O2248">
        <v>17</v>
      </c>
      <c r="P2248">
        <v>1</v>
      </c>
      <c r="Q2248">
        <v>1</v>
      </c>
      <c r="R2248">
        <v>10</v>
      </c>
      <c r="S2248">
        <v>266.36667378743499</v>
      </c>
      <c r="T2248" s="4">
        <v>61.699999491373703</v>
      </c>
      <c r="U2248">
        <v>2.02000006039937</v>
      </c>
      <c r="V2248">
        <v>0.87333333492279097</v>
      </c>
      <c r="X2248">
        <v>300.89999999999998</v>
      </c>
      <c r="Y2248" s="4">
        <v>0.41</v>
      </c>
      <c r="Z2248">
        <v>0.87</v>
      </c>
      <c r="AA2248">
        <v>5</v>
      </c>
      <c r="AB2248">
        <v>0.441</v>
      </c>
      <c r="AC2248">
        <v>11.3749</v>
      </c>
      <c r="AD2248">
        <v>1.631</v>
      </c>
    </row>
    <row r="2249" spans="1:34" x14ac:dyDescent="0.25">
      <c r="A2249" t="s">
        <v>372</v>
      </c>
      <c r="B2249" t="s">
        <v>373</v>
      </c>
      <c r="C2249" t="s">
        <v>374</v>
      </c>
      <c r="D2249" t="str">
        <f t="shared" si="68"/>
        <v>Ambelania acida</v>
      </c>
      <c r="E2249" t="s">
        <v>380</v>
      </c>
      <c r="F2249" t="s">
        <v>74</v>
      </c>
      <c r="G2249">
        <v>85</v>
      </c>
      <c r="H2249">
        <v>1</v>
      </c>
      <c r="I2249">
        <v>3</v>
      </c>
      <c r="J2249">
        <v>5</v>
      </c>
      <c r="K2249" t="s">
        <v>38</v>
      </c>
      <c r="L2249" t="s">
        <v>380</v>
      </c>
      <c r="M2249">
        <v>24</v>
      </c>
      <c r="N2249">
        <v>13.5</v>
      </c>
      <c r="O2249">
        <v>11</v>
      </c>
      <c r="P2249">
        <v>2</v>
      </c>
      <c r="Q2249">
        <v>2</v>
      </c>
      <c r="R2249">
        <v>11</v>
      </c>
      <c r="S2249">
        <v>312.56667073567701</v>
      </c>
      <c r="T2249" s="4">
        <v>59.200000762939503</v>
      </c>
      <c r="U2249">
        <v>2.2666667302449501</v>
      </c>
      <c r="V2249">
        <v>0.95166667302449504</v>
      </c>
      <c r="X2249">
        <v>284.3</v>
      </c>
      <c r="Y2249" s="4">
        <v>0.42</v>
      </c>
      <c r="Z2249">
        <v>0.93</v>
      </c>
      <c r="AA2249">
        <v>5</v>
      </c>
      <c r="AB2249">
        <v>0.42599999999999999</v>
      </c>
      <c r="AC2249">
        <v>8.1726299999999998</v>
      </c>
      <c r="AD2249">
        <v>1.1220000000000001</v>
      </c>
    </row>
    <row r="2250" spans="1:34" x14ac:dyDescent="0.25">
      <c r="A2250" t="s">
        <v>372</v>
      </c>
      <c r="B2250" t="s">
        <v>373</v>
      </c>
      <c r="C2250" t="s">
        <v>374</v>
      </c>
      <c r="D2250" t="str">
        <f t="shared" si="68"/>
        <v>Ambelania acida</v>
      </c>
      <c r="E2250" t="s">
        <v>381</v>
      </c>
      <c r="F2250" t="s">
        <v>54</v>
      </c>
      <c r="G2250">
        <v>144.19999999999999</v>
      </c>
      <c r="H2250">
        <v>36</v>
      </c>
      <c r="I2250">
        <v>3</v>
      </c>
      <c r="J2250">
        <v>5</v>
      </c>
      <c r="K2250" t="s">
        <v>38</v>
      </c>
      <c r="L2250" t="s">
        <v>381</v>
      </c>
      <c r="M2250">
        <v>24</v>
      </c>
      <c r="N2250">
        <v>11.9426751592357</v>
      </c>
      <c r="O2250">
        <v>16</v>
      </c>
      <c r="P2250">
        <v>1</v>
      </c>
      <c r="Q2250">
        <v>1</v>
      </c>
      <c r="R2250">
        <v>9</v>
      </c>
      <c r="S2250">
        <v>305.66666666666703</v>
      </c>
      <c r="T2250" s="4">
        <v>62.799999237060497</v>
      </c>
      <c r="U2250">
        <v>2.3433334032694502</v>
      </c>
      <c r="V2250">
        <v>0.49500001470247901</v>
      </c>
      <c r="W2250">
        <v>53.6399332682292</v>
      </c>
      <c r="Y2250" s="4">
        <v>0.43169000000000002</v>
      </c>
      <c r="Z2250">
        <v>1.1807000000000001</v>
      </c>
      <c r="AA2250">
        <v>4.55</v>
      </c>
      <c r="AB2250">
        <v>0.44102850799999999</v>
      </c>
      <c r="AC2250">
        <v>5.8529999999999998</v>
      </c>
      <c r="AD2250">
        <v>1.22579645</v>
      </c>
    </row>
    <row r="2251" spans="1:34" x14ac:dyDescent="0.25">
      <c r="A2251" t="s">
        <v>372</v>
      </c>
      <c r="B2251" t="s">
        <v>373</v>
      </c>
      <c r="C2251" t="s">
        <v>374</v>
      </c>
      <c r="D2251" t="str">
        <f t="shared" si="68"/>
        <v>Ambelania acida</v>
      </c>
      <c r="E2251" t="s">
        <v>382</v>
      </c>
      <c r="F2251" t="s">
        <v>54</v>
      </c>
      <c r="G2251">
        <v>152.19999999999999</v>
      </c>
      <c r="H2251">
        <v>44.7</v>
      </c>
      <c r="I2251">
        <v>3</v>
      </c>
      <c r="J2251">
        <v>5</v>
      </c>
      <c r="K2251" t="s">
        <v>38</v>
      </c>
      <c r="L2251" t="s">
        <v>382</v>
      </c>
      <c r="M2251">
        <v>24</v>
      </c>
      <c r="N2251">
        <v>13.694267515923601</v>
      </c>
      <c r="O2251">
        <v>24</v>
      </c>
      <c r="P2251">
        <v>1</v>
      </c>
      <c r="Q2251">
        <v>1</v>
      </c>
      <c r="R2251">
        <v>8</v>
      </c>
      <c r="S2251">
        <v>368</v>
      </c>
      <c r="T2251" s="4">
        <v>65.866664886474595</v>
      </c>
      <c r="U2251">
        <v>2.16000000635783</v>
      </c>
      <c r="V2251">
        <v>1.1773333152135199</v>
      </c>
      <c r="W2251">
        <v>95.3993326822917</v>
      </c>
      <c r="Y2251" s="4">
        <v>0.42202000000000001</v>
      </c>
      <c r="Z2251">
        <v>1.0327999999999999</v>
      </c>
      <c r="AA2251">
        <v>5.75</v>
      </c>
      <c r="AD2251">
        <v>2.51273005</v>
      </c>
    </row>
    <row r="2252" spans="1:34" x14ac:dyDescent="0.25">
      <c r="A2252" t="s">
        <v>372</v>
      </c>
      <c r="B2252" t="s">
        <v>373</v>
      </c>
      <c r="C2252" t="s">
        <v>374</v>
      </c>
      <c r="D2252" t="str">
        <f t="shared" si="68"/>
        <v>Ambelania acida</v>
      </c>
      <c r="E2252" t="s">
        <v>383</v>
      </c>
      <c r="F2252" t="s">
        <v>54</v>
      </c>
      <c r="G2252">
        <v>169.7</v>
      </c>
      <c r="H2252">
        <v>49</v>
      </c>
      <c r="I2252">
        <v>3</v>
      </c>
      <c r="J2252">
        <v>5</v>
      </c>
      <c r="K2252" t="s">
        <v>38</v>
      </c>
      <c r="L2252" t="s">
        <v>383</v>
      </c>
      <c r="M2252">
        <v>24</v>
      </c>
      <c r="N2252">
        <v>17.0382165605096</v>
      </c>
      <c r="O2252">
        <v>17</v>
      </c>
      <c r="P2252">
        <v>3</v>
      </c>
      <c r="Q2252">
        <v>2</v>
      </c>
      <c r="R2252">
        <v>15</v>
      </c>
      <c r="T2252" s="4">
        <v>65.533331553141295</v>
      </c>
      <c r="U2252">
        <v>2.4500000476837198</v>
      </c>
      <c r="V2252">
        <v>0.64733330408732104</v>
      </c>
      <c r="W2252">
        <v>60.8355318705241</v>
      </c>
      <c r="Y2252" s="4">
        <v>0.49258000000000002</v>
      </c>
      <c r="Z2252">
        <v>0.96389999999999998</v>
      </c>
      <c r="AA2252">
        <v>6</v>
      </c>
      <c r="AB2252">
        <v>0.51417497700000003</v>
      </c>
      <c r="AC2252">
        <v>14.032999999999999</v>
      </c>
      <c r="AD2252">
        <v>2.4125710800000002</v>
      </c>
    </row>
    <row r="2253" spans="1:34" x14ac:dyDescent="0.25">
      <c r="A2253" t="s">
        <v>372</v>
      </c>
      <c r="B2253" t="s">
        <v>373</v>
      </c>
      <c r="C2253" t="s">
        <v>374</v>
      </c>
      <c r="D2253" t="str">
        <f t="shared" si="68"/>
        <v>Ambelania acida</v>
      </c>
      <c r="E2253" t="s">
        <v>384</v>
      </c>
      <c r="F2253" t="s">
        <v>40</v>
      </c>
      <c r="G2253">
        <v>59</v>
      </c>
      <c r="H2253">
        <v>5</v>
      </c>
      <c r="I2253">
        <v>3</v>
      </c>
      <c r="J2253">
        <v>5</v>
      </c>
      <c r="K2253" t="s">
        <v>38</v>
      </c>
      <c r="L2253" t="s">
        <v>384</v>
      </c>
      <c r="M2253">
        <v>24</v>
      </c>
      <c r="N2253">
        <v>11.9</v>
      </c>
      <c r="O2253">
        <v>11</v>
      </c>
      <c r="P2253">
        <v>1</v>
      </c>
      <c r="Q2253">
        <v>2</v>
      </c>
      <c r="R2253">
        <v>8</v>
      </c>
      <c r="S2253">
        <v>298.53332519531301</v>
      </c>
      <c r="T2253" s="4">
        <v>56.733333587646499</v>
      </c>
      <c r="U2253">
        <v>2.0400000413258899</v>
      </c>
      <c r="V2253">
        <v>0.77766666809717799</v>
      </c>
      <c r="X2253">
        <v>279.3</v>
      </c>
      <c r="Y2253" s="4">
        <v>0.43099999999999999</v>
      </c>
      <c r="Z2253">
        <v>1.1355999999999999</v>
      </c>
      <c r="AB2253">
        <v>0.45900000000000002</v>
      </c>
      <c r="AC2253">
        <v>10.717499999999999</v>
      </c>
      <c r="AD2253">
        <v>1.944</v>
      </c>
    </row>
    <row r="2254" spans="1:34" x14ac:dyDescent="0.25">
      <c r="A2254" t="s">
        <v>372</v>
      </c>
      <c r="B2254" t="s">
        <v>373</v>
      </c>
      <c r="C2254" t="s">
        <v>374</v>
      </c>
      <c r="D2254" t="str">
        <f t="shared" si="68"/>
        <v>Ambelania acida</v>
      </c>
      <c r="E2254" t="s">
        <v>385</v>
      </c>
      <c r="F2254" t="s">
        <v>40</v>
      </c>
      <c r="G2254">
        <v>90</v>
      </c>
      <c r="H2254">
        <v>28</v>
      </c>
      <c r="I2254">
        <v>3</v>
      </c>
      <c r="J2254">
        <v>5</v>
      </c>
      <c r="K2254" t="s">
        <v>38</v>
      </c>
      <c r="L2254" t="s">
        <v>385</v>
      </c>
      <c r="M2254">
        <v>24</v>
      </c>
      <c r="N2254">
        <v>10.1</v>
      </c>
      <c r="O2254">
        <v>9</v>
      </c>
      <c r="P2254">
        <v>1</v>
      </c>
      <c r="Q2254">
        <v>1</v>
      </c>
      <c r="R2254">
        <v>8</v>
      </c>
      <c r="S2254">
        <v>301.90000406900998</v>
      </c>
      <c r="T2254" s="4">
        <v>64.299997965494796</v>
      </c>
      <c r="U2254">
        <v>2.4233333269755</v>
      </c>
      <c r="V2254">
        <v>0.76433332761128703</v>
      </c>
      <c r="X2254">
        <v>252.8</v>
      </c>
      <c r="Y2254" s="4">
        <v>0.46039999999999998</v>
      </c>
      <c r="Z2254">
        <v>0.69040000000000001</v>
      </c>
      <c r="AB2254">
        <v>0.51500000000000001</v>
      </c>
      <c r="AC2254">
        <v>13.8345</v>
      </c>
      <c r="AD2254">
        <v>1.9910000000000001</v>
      </c>
    </row>
    <row r="2255" spans="1:34" x14ac:dyDescent="0.25">
      <c r="A2255" t="s">
        <v>372</v>
      </c>
      <c r="B2255" t="s">
        <v>373</v>
      </c>
      <c r="C2255" t="s">
        <v>374</v>
      </c>
      <c r="D2255" t="str">
        <f t="shared" si="68"/>
        <v>Ambelania acida</v>
      </c>
      <c r="E2255" t="s">
        <v>386</v>
      </c>
      <c r="F2255" t="s">
        <v>42</v>
      </c>
      <c r="G2255">
        <v>30</v>
      </c>
      <c r="H2255">
        <v>371</v>
      </c>
      <c r="I2255">
        <v>3</v>
      </c>
      <c r="J2255">
        <v>5</v>
      </c>
      <c r="K2255" t="s">
        <v>38</v>
      </c>
      <c r="L2255" t="s">
        <v>386</v>
      </c>
      <c r="M2255">
        <v>24</v>
      </c>
      <c r="N2255">
        <v>10.5</v>
      </c>
      <c r="O2255">
        <v>13</v>
      </c>
      <c r="P2255">
        <v>1</v>
      </c>
      <c r="Q2255">
        <v>1</v>
      </c>
      <c r="R2255">
        <v>13</v>
      </c>
      <c r="S2255">
        <v>272.36667887369799</v>
      </c>
      <c r="T2255" s="4">
        <v>52.600001017252602</v>
      </c>
      <c r="U2255">
        <v>1.6933333079020201</v>
      </c>
      <c r="V2255">
        <v>0.76933334271113096</v>
      </c>
      <c r="X2255">
        <v>251.5</v>
      </c>
      <c r="Y2255" s="4">
        <v>0.44390000000000002</v>
      </c>
      <c r="Z2255">
        <v>1.0322</v>
      </c>
    </row>
    <row r="2256" spans="1:34" x14ac:dyDescent="0.25">
      <c r="A2256" t="s">
        <v>372</v>
      </c>
      <c r="B2256" t="s">
        <v>373</v>
      </c>
      <c r="C2256" t="s">
        <v>374</v>
      </c>
      <c r="D2256" t="str">
        <f t="shared" si="68"/>
        <v>Ambelania acida</v>
      </c>
      <c r="E2256" t="s">
        <v>394</v>
      </c>
      <c r="F2256" t="s">
        <v>45</v>
      </c>
      <c r="G2256">
        <v>58</v>
      </c>
      <c r="H2256">
        <v>3</v>
      </c>
      <c r="I2256">
        <v>3</v>
      </c>
      <c r="J2256">
        <v>5</v>
      </c>
      <c r="K2256" t="s">
        <v>38</v>
      </c>
      <c r="L2256" t="s">
        <v>395</v>
      </c>
      <c r="M2256">
        <v>24</v>
      </c>
      <c r="N2256">
        <v>18.100000000000001</v>
      </c>
      <c r="O2256">
        <v>18</v>
      </c>
      <c r="P2256">
        <v>1</v>
      </c>
      <c r="Q2256">
        <v>3</v>
      </c>
      <c r="R2256">
        <v>12</v>
      </c>
      <c r="S2256">
        <v>286.03334554036502</v>
      </c>
      <c r="T2256" s="4">
        <v>62.833332061767599</v>
      </c>
      <c r="U2256">
        <v>2.8766667048136401</v>
      </c>
      <c r="V2256">
        <v>0.910666644573212</v>
      </c>
      <c r="X2256">
        <v>245.6</v>
      </c>
      <c r="Y2256" s="4">
        <v>0.34360000000000002</v>
      </c>
      <c r="AH2256">
        <v>-32.67097596</v>
      </c>
    </row>
    <row r="2257" spans="1:34" x14ac:dyDescent="0.25">
      <c r="A2257" t="s">
        <v>372</v>
      </c>
      <c r="B2257" t="s">
        <v>373</v>
      </c>
      <c r="C2257" t="s">
        <v>374</v>
      </c>
      <c r="D2257" t="str">
        <f t="shared" si="68"/>
        <v>Ambelania acida</v>
      </c>
      <c r="E2257" t="s">
        <v>396</v>
      </c>
      <c r="F2257" t="s">
        <v>45</v>
      </c>
      <c r="G2257">
        <v>83</v>
      </c>
      <c r="H2257">
        <v>54</v>
      </c>
      <c r="I2257">
        <v>3</v>
      </c>
      <c r="J2257">
        <v>5</v>
      </c>
      <c r="K2257" t="s">
        <v>38</v>
      </c>
      <c r="L2257" t="s">
        <v>397</v>
      </c>
      <c r="M2257">
        <v>24</v>
      </c>
      <c r="N2257">
        <v>12.1</v>
      </c>
      <c r="O2257">
        <v>10</v>
      </c>
      <c r="P2257">
        <v>2</v>
      </c>
      <c r="Q2257">
        <v>3</v>
      </c>
      <c r="R2257">
        <v>10</v>
      </c>
      <c r="S2257">
        <v>280.13334147135402</v>
      </c>
      <c r="T2257" s="4">
        <v>66.533332824707003</v>
      </c>
      <c r="U2257">
        <v>2.1433333953221601</v>
      </c>
      <c r="V2257">
        <v>1.1233333349227901</v>
      </c>
      <c r="X2257">
        <v>340.3</v>
      </c>
      <c r="AH2257">
        <v>-32.956157070000003</v>
      </c>
    </row>
    <row r="2258" spans="1:34" x14ac:dyDescent="0.25">
      <c r="A2258" t="s">
        <v>372</v>
      </c>
      <c r="B2258" t="s">
        <v>373</v>
      </c>
      <c r="C2258" t="s">
        <v>374</v>
      </c>
      <c r="D2258" t="str">
        <f t="shared" si="68"/>
        <v>Ambelania acida</v>
      </c>
      <c r="E2258" t="s">
        <v>398</v>
      </c>
      <c r="F2258" t="s">
        <v>45</v>
      </c>
      <c r="G2258">
        <v>30</v>
      </c>
      <c r="H2258">
        <v>97</v>
      </c>
      <c r="I2258">
        <v>3</v>
      </c>
      <c r="J2258">
        <v>5</v>
      </c>
      <c r="K2258" t="s">
        <v>38</v>
      </c>
      <c r="L2258" t="s">
        <v>399</v>
      </c>
      <c r="M2258">
        <v>24</v>
      </c>
      <c r="N2258">
        <v>10.8</v>
      </c>
      <c r="O2258">
        <v>8</v>
      </c>
      <c r="P2258">
        <v>1</v>
      </c>
      <c r="Q2258">
        <v>1</v>
      </c>
      <c r="R2258">
        <v>4</v>
      </c>
      <c r="S2258">
        <v>294.90000406900998</v>
      </c>
      <c r="T2258" s="4">
        <v>65.633331298828097</v>
      </c>
      <c r="U2258">
        <v>2.1266667048136401</v>
      </c>
      <c r="V2258">
        <v>0.94399998585383105</v>
      </c>
      <c r="X2258">
        <v>254.5</v>
      </c>
      <c r="Y2258" s="4">
        <v>0.41070000000000001</v>
      </c>
    </row>
    <row r="2259" spans="1:34" x14ac:dyDescent="0.25">
      <c r="A2259" t="s">
        <v>372</v>
      </c>
      <c r="B2259" t="s">
        <v>373</v>
      </c>
      <c r="C2259" t="s">
        <v>374</v>
      </c>
      <c r="D2259" t="str">
        <f t="shared" si="68"/>
        <v>Ambelania acida</v>
      </c>
      <c r="E2259" t="s">
        <v>400</v>
      </c>
      <c r="F2259" t="s">
        <v>45</v>
      </c>
      <c r="G2259">
        <v>24</v>
      </c>
      <c r="H2259">
        <v>99</v>
      </c>
      <c r="I2259">
        <v>3</v>
      </c>
      <c r="J2259">
        <v>5</v>
      </c>
      <c r="K2259" t="s">
        <v>38</v>
      </c>
      <c r="L2259" t="s">
        <v>401</v>
      </c>
      <c r="M2259">
        <v>24</v>
      </c>
      <c r="N2259">
        <v>13.4</v>
      </c>
      <c r="O2259">
        <v>11</v>
      </c>
      <c r="P2259">
        <v>1</v>
      </c>
      <c r="Q2259">
        <v>2</v>
      </c>
      <c r="R2259">
        <v>10</v>
      </c>
      <c r="S2259">
        <v>335.56667073567701</v>
      </c>
      <c r="T2259" s="4">
        <v>68</v>
      </c>
      <c r="U2259">
        <v>2.58999999364217</v>
      </c>
      <c r="V2259">
        <v>1.0189999938011201</v>
      </c>
      <c r="X2259">
        <v>240.2</v>
      </c>
      <c r="Y2259" s="4">
        <v>0.38779999999999998</v>
      </c>
    </row>
    <row r="2260" spans="1:34" x14ac:dyDescent="0.25">
      <c r="A2260" t="s">
        <v>372</v>
      </c>
      <c r="B2260" t="s">
        <v>373</v>
      </c>
      <c r="C2260" t="s">
        <v>374</v>
      </c>
      <c r="D2260" t="str">
        <f t="shared" si="68"/>
        <v>Ambelania acida</v>
      </c>
      <c r="E2260" t="s">
        <v>402</v>
      </c>
      <c r="F2260" t="s">
        <v>45</v>
      </c>
      <c r="G2260">
        <v>39</v>
      </c>
      <c r="H2260">
        <v>51</v>
      </c>
      <c r="I2260">
        <v>3</v>
      </c>
      <c r="J2260">
        <v>5</v>
      </c>
      <c r="K2260" t="s">
        <v>38</v>
      </c>
      <c r="L2260" t="s">
        <v>403</v>
      </c>
      <c r="M2260">
        <v>24</v>
      </c>
      <c r="N2260">
        <v>10</v>
      </c>
      <c r="O2260">
        <v>10</v>
      </c>
      <c r="P2260">
        <v>2</v>
      </c>
      <c r="Q2260">
        <v>2</v>
      </c>
      <c r="R2260">
        <v>8</v>
      </c>
      <c r="S2260">
        <v>317.56667073567701</v>
      </c>
      <c r="T2260" s="4">
        <v>62.866667429606103</v>
      </c>
      <c r="U2260">
        <v>1.9966667095820101</v>
      </c>
      <c r="V2260">
        <v>1.2516666650772099</v>
      </c>
      <c r="X2260">
        <v>308.60000000000002</v>
      </c>
    </row>
    <row r="2261" spans="1:34" x14ac:dyDescent="0.25">
      <c r="A2261" t="s">
        <v>372</v>
      </c>
      <c r="B2261" t="s">
        <v>404</v>
      </c>
      <c r="C2261" t="s">
        <v>405</v>
      </c>
      <c r="D2261" t="str">
        <f t="shared" si="68"/>
        <v>Anartia meyerii</v>
      </c>
      <c r="E2261" t="s">
        <v>406</v>
      </c>
      <c r="F2261" t="s">
        <v>74</v>
      </c>
      <c r="G2261">
        <v>7</v>
      </c>
      <c r="H2261">
        <v>27</v>
      </c>
      <c r="I2261">
        <v>3</v>
      </c>
      <c r="J2261">
        <v>5</v>
      </c>
      <c r="K2261" t="s">
        <v>38</v>
      </c>
      <c r="L2261" t="s">
        <v>406</v>
      </c>
      <c r="M2261">
        <v>25</v>
      </c>
      <c r="N2261">
        <v>13.5</v>
      </c>
      <c r="O2261">
        <v>15</v>
      </c>
      <c r="P2261">
        <v>2</v>
      </c>
      <c r="Q2261">
        <v>2</v>
      </c>
      <c r="R2261">
        <v>14</v>
      </c>
      <c r="S2261">
        <v>219.766667683919</v>
      </c>
      <c r="T2261" s="4">
        <v>58.933333079020201</v>
      </c>
      <c r="U2261">
        <v>0.61999998490015695</v>
      </c>
      <c r="V2261">
        <v>7.6333334048589094E-2</v>
      </c>
      <c r="X2261">
        <v>45.5</v>
      </c>
      <c r="AA2261">
        <v>2</v>
      </c>
      <c r="AB2261">
        <v>0.52600000000000002</v>
      </c>
      <c r="AC2261">
        <v>10.730399999999999</v>
      </c>
      <c r="AD2261">
        <v>1.486</v>
      </c>
    </row>
    <row r="2262" spans="1:34" x14ac:dyDescent="0.25">
      <c r="A2262" t="s">
        <v>372</v>
      </c>
      <c r="B2262" t="s">
        <v>404</v>
      </c>
      <c r="C2262" t="s">
        <v>405</v>
      </c>
      <c r="D2262" t="str">
        <f t="shared" si="68"/>
        <v>Anartia meyerii</v>
      </c>
      <c r="E2262" t="s">
        <v>407</v>
      </c>
      <c r="F2262" t="s">
        <v>74</v>
      </c>
      <c r="G2262">
        <v>26</v>
      </c>
      <c r="H2262">
        <v>9</v>
      </c>
      <c r="I2262">
        <v>3</v>
      </c>
      <c r="J2262">
        <v>5</v>
      </c>
      <c r="K2262" t="s">
        <v>38</v>
      </c>
      <c r="L2262" t="s">
        <v>407</v>
      </c>
      <c r="M2262">
        <v>25</v>
      </c>
      <c r="N2262">
        <v>10.199999999999999</v>
      </c>
      <c r="O2262">
        <v>17</v>
      </c>
      <c r="P2262">
        <v>1</v>
      </c>
      <c r="Q2262">
        <v>1</v>
      </c>
      <c r="R2262">
        <v>10</v>
      </c>
      <c r="S2262">
        <v>163.56666564941401</v>
      </c>
      <c r="T2262" s="4">
        <v>50.900000254313099</v>
      </c>
      <c r="U2262">
        <v>0.256666660308838</v>
      </c>
      <c r="V2262">
        <v>6.5999998400608703E-2</v>
      </c>
      <c r="X2262">
        <v>55.5</v>
      </c>
      <c r="Y2262" s="4">
        <v>0.5</v>
      </c>
      <c r="Z2262">
        <v>1.07</v>
      </c>
      <c r="AA2262">
        <v>5</v>
      </c>
      <c r="AB2262">
        <v>0.49099999999999999</v>
      </c>
      <c r="AC2262">
        <v>11.687900000000001</v>
      </c>
      <c r="AD2262">
        <v>1.1080000000000001</v>
      </c>
    </row>
    <row r="2263" spans="1:34" x14ac:dyDescent="0.25">
      <c r="A2263" t="s">
        <v>372</v>
      </c>
      <c r="B2263" t="s">
        <v>404</v>
      </c>
      <c r="C2263" t="s">
        <v>405</v>
      </c>
      <c r="D2263" t="str">
        <f t="shared" si="68"/>
        <v>Anartia meyerii</v>
      </c>
      <c r="E2263" t="s">
        <v>408</v>
      </c>
      <c r="F2263" t="s">
        <v>74</v>
      </c>
      <c r="G2263">
        <v>70</v>
      </c>
      <c r="H2263">
        <v>66</v>
      </c>
      <c r="I2263">
        <v>3</v>
      </c>
      <c r="J2263">
        <v>5</v>
      </c>
      <c r="K2263" t="s">
        <v>38</v>
      </c>
      <c r="L2263" t="s">
        <v>408</v>
      </c>
      <c r="M2263">
        <v>25</v>
      </c>
      <c r="N2263">
        <v>9.9</v>
      </c>
      <c r="O2263">
        <v>4</v>
      </c>
      <c r="P2263">
        <v>1</v>
      </c>
      <c r="Q2263">
        <v>1</v>
      </c>
      <c r="R2263">
        <v>4</v>
      </c>
      <c r="S2263">
        <v>188.333333333333</v>
      </c>
      <c r="T2263" s="4">
        <v>50.133333841959598</v>
      </c>
      <c r="U2263">
        <v>0.52333331108093295</v>
      </c>
      <c r="V2263">
        <v>0.116333335638046</v>
      </c>
      <c r="X2263">
        <v>92.1</v>
      </c>
      <c r="Y2263" s="4">
        <v>0.51</v>
      </c>
      <c r="Z2263">
        <v>0.87</v>
      </c>
      <c r="AA2263">
        <v>4</v>
      </c>
      <c r="AB2263">
        <v>0.59299999999999997</v>
      </c>
      <c r="AC2263">
        <v>8.4071599999999993</v>
      </c>
      <c r="AD2263">
        <v>1.323</v>
      </c>
    </row>
    <row r="2264" spans="1:34" x14ac:dyDescent="0.25">
      <c r="A2264" t="s">
        <v>372</v>
      </c>
      <c r="B2264" t="s">
        <v>404</v>
      </c>
      <c r="C2264" t="s">
        <v>405</v>
      </c>
      <c r="D2264" t="str">
        <f t="shared" si="68"/>
        <v>Anartia meyerii</v>
      </c>
      <c r="E2264" t="s">
        <v>409</v>
      </c>
      <c r="F2264" t="s">
        <v>74</v>
      </c>
      <c r="G2264">
        <v>68</v>
      </c>
      <c r="H2264">
        <v>50</v>
      </c>
      <c r="I2264">
        <v>3</v>
      </c>
      <c r="J2264">
        <v>5</v>
      </c>
      <c r="K2264" t="s">
        <v>38</v>
      </c>
      <c r="L2264" t="s">
        <v>409</v>
      </c>
      <c r="M2264">
        <v>25</v>
      </c>
      <c r="N2264">
        <v>13.2</v>
      </c>
      <c r="P2264">
        <v>1</v>
      </c>
      <c r="Q2264">
        <v>2</v>
      </c>
      <c r="R2264">
        <v>6</v>
      </c>
      <c r="S2264">
        <v>220.10000101725299</v>
      </c>
      <c r="T2264" s="4">
        <v>50.066665649414098</v>
      </c>
      <c r="U2264">
        <v>0.79000002145767201</v>
      </c>
      <c r="V2264">
        <v>6.6333333651224805E-2</v>
      </c>
      <c r="X2264">
        <v>39.799999999999997</v>
      </c>
      <c r="Y2264" s="4">
        <v>0.53</v>
      </c>
      <c r="Z2264">
        <v>0.86</v>
      </c>
    </row>
    <row r="2265" spans="1:34" x14ac:dyDescent="0.25">
      <c r="A2265" t="s">
        <v>372</v>
      </c>
      <c r="B2265" t="s">
        <v>404</v>
      </c>
      <c r="C2265" t="s">
        <v>405</v>
      </c>
      <c r="D2265" t="str">
        <f t="shared" si="68"/>
        <v>Anartia meyerii</v>
      </c>
      <c r="E2265" t="s">
        <v>410</v>
      </c>
      <c r="F2265" t="s">
        <v>74</v>
      </c>
      <c r="G2265">
        <v>92</v>
      </c>
      <c r="H2265">
        <v>98</v>
      </c>
      <c r="I2265">
        <v>3</v>
      </c>
      <c r="J2265">
        <v>5</v>
      </c>
      <c r="K2265" t="s">
        <v>38</v>
      </c>
      <c r="L2265" t="s">
        <v>410</v>
      </c>
      <c r="M2265">
        <v>25</v>
      </c>
      <c r="N2265">
        <v>11.9</v>
      </c>
      <c r="O2265">
        <v>15</v>
      </c>
      <c r="P2265">
        <v>1</v>
      </c>
      <c r="Q2265">
        <v>1</v>
      </c>
      <c r="R2265">
        <v>9</v>
      </c>
      <c r="S2265">
        <v>175.666666666667</v>
      </c>
      <c r="T2265" s="4">
        <v>59.900000254313099</v>
      </c>
      <c r="U2265">
        <v>0.67333330710729</v>
      </c>
      <c r="V2265">
        <v>0.121333333353202</v>
      </c>
      <c r="X2265">
        <v>82.9</v>
      </c>
      <c r="Y2265" s="4">
        <v>0.54</v>
      </c>
      <c r="Z2265">
        <v>0.93</v>
      </c>
      <c r="AB2265">
        <v>0.55100000000000005</v>
      </c>
      <c r="AC2265">
        <v>14.7217</v>
      </c>
      <c r="AD2265">
        <v>1.4970000000000001</v>
      </c>
    </row>
    <row r="2266" spans="1:34" x14ac:dyDescent="0.25">
      <c r="A2266" t="s">
        <v>372</v>
      </c>
      <c r="B2266" t="s">
        <v>404</v>
      </c>
      <c r="C2266" t="s">
        <v>405</v>
      </c>
      <c r="D2266" t="str">
        <f t="shared" si="68"/>
        <v>Anartia meyerii</v>
      </c>
      <c r="E2266" t="s">
        <v>411</v>
      </c>
      <c r="F2266" t="s">
        <v>74</v>
      </c>
      <c r="G2266">
        <v>96</v>
      </c>
      <c r="H2266">
        <v>4</v>
      </c>
      <c r="I2266">
        <v>3</v>
      </c>
      <c r="J2266">
        <v>5</v>
      </c>
      <c r="K2266" t="s">
        <v>38</v>
      </c>
      <c r="L2266" t="s">
        <v>411</v>
      </c>
      <c r="M2266">
        <v>25</v>
      </c>
      <c r="N2266">
        <v>12.9</v>
      </c>
      <c r="O2266">
        <v>13</v>
      </c>
      <c r="P2266">
        <v>2</v>
      </c>
      <c r="Q2266">
        <v>2</v>
      </c>
      <c r="R2266">
        <v>13</v>
      </c>
      <c r="S2266">
        <v>216.666666666667</v>
      </c>
      <c r="T2266" s="4">
        <v>54.933334350585902</v>
      </c>
      <c r="U2266">
        <v>0.54999999205271399</v>
      </c>
      <c r="V2266">
        <v>6.7000001668930095E-2</v>
      </c>
      <c r="X2266">
        <v>38.299999999999997</v>
      </c>
      <c r="Y2266" s="4">
        <v>0.51</v>
      </c>
      <c r="Z2266">
        <v>1.01</v>
      </c>
      <c r="AB2266">
        <v>0.57399999999999995</v>
      </c>
      <c r="AC2266">
        <v>11.9901</v>
      </c>
      <c r="AD2266">
        <v>1.401</v>
      </c>
    </row>
    <row r="2267" spans="1:34" x14ac:dyDescent="0.25">
      <c r="A2267" t="s">
        <v>372</v>
      </c>
      <c r="B2267" t="s">
        <v>404</v>
      </c>
      <c r="C2267" t="s">
        <v>405</v>
      </c>
      <c r="D2267" t="str">
        <f t="shared" si="68"/>
        <v>Anartia meyerii</v>
      </c>
      <c r="E2267" t="s">
        <v>412</v>
      </c>
      <c r="F2267" t="s">
        <v>74</v>
      </c>
      <c r="G2267">
        <v>82</v>
      </c>
      <c r="H2267">
        <v>20</v>
      </c>
      <c r="I2267">
        <v>3</v>
      </c>
      <c r="J2267">
        <v>5</v>
      </c>
      <c r="K2267" t="s">
        <v>38</v>
      </c>
      <c r="L2267" t="s">
        <v>412</v>
      </c>
      <c r="M2267">
        <v>25</v>
      </c>
      <c r="N2267">
        <v>13.5</v>
      </c>
      <c r="O2267">
        <v>12</v>
      </c>
      <c r="P2267">
        <v>2</v>
      </c>
      <c r="Q2267">
        <v>1</v>
      </c>
      <c r="R2267">
        <v>10</v>
      </c>
      <c r="S2267">
        <v>177</v>
      </c>
      <c r="T2267" s="4">
        <v>51.066666920979799</v>
      </c>
      <c r="U2267">
        <v>0.41333332657813998</v>
      </c>
      <c r="V2267">
        <v>0.10266666735212</v>
      </c>
      <c r="X2267">
        <v>87.5</v>
      </c>
      <c r="Y2267" s="4">
        <v>0.5</v>
      </c>
      <c r="Z2267">
        <v>1.01</v>
      </c>
    </row>
    <row r="2268" spans="1:34" x14ac:dyDescent="0.25">
      <c r="A2268" t="s">
        <v>372</v>
      </c>
      <c r="B2268" t="s">
        <v>404</v>
      </c>
      <c r="C2268" t="s">
        <v>405</v>
      </c>
      <c r="D2268" t="str">
        <f t="shared" si="68"/>
        <v>Anartia meyerii</v>
      </c>
      <c r="E2268" t="s">
        <v>414</v>
      </c>
      <c r="F2268" t="s">
        <v>71</v>
      </c>
      <c r="G2268">
        <v>90.5</v>
      </c>
      <c r="H2268">
        <v>33</v>
      </c>
      <c r="I2268">
        <v>3</v>
      </c>
      <c r="J2268">
        <v>5</v>
      </c>
      <c r="K2268" t="s">
        <v>38</v>
      </c>
      <c r="L2268" t="s">
        <v>414</v>
      </c>
      <c r="M2268">
        <v>25</v>
      </c>
      <c r="N2268">
        <v>12.1</v>
      </c>
      <c r="O2268">
        <v>12</v>
      </c>
      <c r="P2268">
        <v>1</v>
      </c>
      <c r="Q2268">
        <v>1</v>
      </c>
      <c r="R2268">
        <v>8</v>
      </c>
      <c r="S2268">
        <v>183.333333333333</v>
      </c>
      <c r="T2268" s="4">
        <v>53.799999237060497</v>
      </c>
      <c r="U2268">
        <v>0.59333332379658998</v>
      </c>
      <c r="V2268">
        <v>9.8333336412906605E-2</v>
      </c>
      <c r="W2268">
        <v>24.8565667470296</v>
      </c>
      <c r="Y2268" s="4">
        <v>0.48993999999999999</v>
      </c>
      <c r="Z2268">
        <v>1.002</v>
      </c>
      <c r="AA2268">
        <v>5.6</v>
      </c>
      <c r="AB2268">
        <v>0.56115107900000005</v>
      </c>
      <c r="AC2268">
        <v>9.5993700000000004</v>
      </c>
      <c r="AD2268">
        <v>1.7409454600000001</v>
      </c>
    </row>
    <row r="2269" spans="1:34" x14ac:dyDescent="0.25">
      <c r="A2269" t="s">
        <v>372</v>
      </c>
      <c r="B2269" t="s">
        <v>415</v>
      </c>
      <c r="C2269" t="s">
        <v>416</v>
      </c>
      <c r="D2269" t="str">
        <f t="shared" si="68"/>
        <v>Aspidosperma album</v>
      </c>
      <c r="E2269" t="s">
        <v>422</v>
      </c>
      <c r="F2269" t="s">
        <v>45</v>
      </c>
      <c r="G2269">
        <v>34</v>
      </c>
      <c r="H2269">
        <v>81</v>
      </c>
      <c r="I2269">
        <v>3</v>
      </c>
      <c r="J2269">
        <v>5</v>
      </c>
      <c r="K2269" t="s">
        <v>38</v>
      </c>
      <c r="L2269" t="s">
        <v>423</v>
      </c>
      <c r="M2269">
        <v>26</v>
      </c>
      <c r="N2269">
        <v>51.9</v>
      </c>
      <c r="O2269">
        <v>29</v>
      </c>
      <c r="S2269">
        <v>304.43332926432299</v>
      </c>
      <c r="T2269" s="4">
        <v>74.933334350585895</v>
      </c>
      <c r="U2269">
        <v>2.0833332538604701</v>
      </c>
      <c r="V2269">
        <v>0.80933333436648003</v>
      </c>
      <c r="X2269">
        <v>150.19999999999999</v>
      </c>
      <c r="Y2269" s="4">
        <v>0.72140000000000004</v>
      </c>
    </row>
    <row r="2270" spans="1:34" x14ac:dyDescent="0.25">
      <c r="A2270" t="s">
        <v>372</v>
      </c>
      <c r="B2270" t="s">
        <v>415</v>
      </c>
      <c r="C2270" t="s">
        <v>424</v>
      </c>
      <c r="D2270" t="str">
        <f t="shared" si="68"/>
        <v>Aspidosperma cruentum</v>
      </c>
      <c r="E2270" t="s">
        <v>425</v>
      </c>
      <c r="F2270" t="s">
        <v>40</v>
      </c>
      <c r="G2270">
        <v>3</v>
      </c>
      <c r="H2270">
        <v>97</v>
      </c>
      <c r="I2270">
        <v>3</v>
      </c>
      <c r="J2270">
        <v>5</v>
      </c>
      <c r="K2270" t="s">
        <v>38</v>
      </c>
      <c r="L2270" t="s">
        <v>425</v>
      </c>
      <c r="M2270">
        <v>27</v>
      </c>
      <c r="N2270">
        <v>16.2</v>
      </c>
      <c r="O2270">
        <v>13</v>
      </c>
      <c r="S2270">
        <v>290.09999593099002</v>
      </c>
      <c r="T2270" s="4">
        <v>54.866667429606103</v>
      </c>
      <c r="U2270">
        <v>2.1766666571299198</v>
      </c>
      <c r="V2270">
        <v>0.77466666698455799</v>
      </c>
      <c r="X2270">
        <v>171.4</v>
      </c>
      <c r="Y2270" s="4">
        <v>0.7379</v>
      </c>
      <c r="Z2270">
        <v>0.53879999999999995</v>
      </c>
      <c r="AB2270">
        <v>0.78200000000000003</v>
      </c>
      <c r="AC2270">
        <v>10.118</v>
      </c>
      <c r="AD2270">
        <v>2.6040000000000001</v>
      </c>
    </row>
    <row r="2271" spans="1:34" x14ac:dyDescent="0.25">
      <c r="A2271" t="s">
        <v>372</v>
      </c>
      <c r="B2271" t="s">
        <v>415</v>
      </c>
      <c r="C2271" t="s">
        <v>424</v>
      </c>
      <c r="D2271" t="str">
        <f t="shared" si="68"/>
        <v>Aspidosperma cruentum</v>
      </c>
      <c r="E2271" t="s">
        <v>427</v>
      </c>
      <c r="F2271" t="s">
        <v>40</v>
      </c>
      <c r="G2271">
        <v>38</v>
      </c>
      <c r="H2271">
        <v>71</v>
      </c>
      <c r="I2271">
        <v>3</v>
      </c>
      <c r="J2271">
        <v>5</v>
      </c>
      <c r="K2271" t="s">
        <v>38</v>
      </c>
      <c r="L2271" t="s">
        <v>427</v>
      </c>
      <c r="M2271">
        <v>27</v>
      </c>
      <c r="N2271">
        <v>10.199999999999999</v>
      </c>
      <c r="O2271">
        <v>13</v>
      </c>
      <c r="P2271">
        <v>1</v>
      </c>
      <c r="Q2271">
        <v>2</v>
      </c>
      <c r="R2271">
        <v>13</v>
      </c>
      <c r="S2271">
        <v>225.89999898274701</v>
      </c>
      <c r="T2271" s="4">
        <v>57.733333587646499</v>
      </c>
      <c r="U2271">
        <v>1.40000001589457</v>
      </c>
      <c r="V2271">
        <v>0.39966667195161198</v>
      </c>
      <c r="X2271">
        <v>157.19999999999999</v>
      </c>
      <c r="Y2271" s="4">
        <v>0.80469999999999997</v>
      </c>
      <c r="Z2271">
        <v>0.48749999999999999</v>
      </c>
      <c r="AB2271">
        <v>0.77300000000000002</v>
      </c>
      <c r="AC2271">
        <v>8.9770000000000003</v>
      </c>
      <c r="AD2271">
        <v>2.4540000000000002</v>
      </c>
    </row>
    <row r="2272" spans="1:34" x14ac:dyDescent="0.25">
      <c r="A2272" t="s">
        <v>372</v>
      </c>
      <c r="B2272" t="s">
        <v>415</v>
      </c>
      <c r="C2272" t="s">
        <v>424</v>
      </c>
      <c r="D2272" t="str">
        <f t="shared" si="68"/>
        <v>Aspidosperma cruentum</v>
      </c>
      <c r="E2272" t="s">
        <v>431</v>
      </c>
      <c r="F2272" t="s">
        <v>45</v>
      </c>
      <c r="G2272">
        <v>8</v>
      </c>
      <c r="H2272">
        <v>90</v>
      </c>
      <c r="I2272">
        <v>3</v>
      </c>
      <c r="J2272">
        <v>5</v>
      </c>
      <c r="K2272" t="s">
        <v>38</v>
      </c>
      <c r="L2272" t="s">
        <v>432</v>
      </c>
      <c r="M2272">
        <v>27</v>
      </c>
      <c r="N2272">
        <v>17.5</v>
      </c>
      <c r="O2272">
        <v>19</v>
      </c>
      <c r="P2272">
        <v>3</v>
      </c>
      <c r="Q2272">
        <v>1</v>
      </c>
      <c r="R2272">
        <v>18</v>
      </c>
      <c r="S2272">
        <v>235.30000305175801</v>
      </c>
      <c r="T2272" s="4">
        <v>57.533332824707003</v>
      </c>
      <c r="U2272">
        <v>1.5933333039283799</v>
      </c>
      <c r="V2272">
        <v>0.28466666738192198</v>
      </c>
      <c r="X2272">
        <v>92.5</v>
      </c>
      <c r="Y2272" s="4">
        <v>0.78549999999999998</v>
      </c>
      <c r="AH2272">
        <v>-31.834174269999998</v>
      </c>
    </row>
    <row r="2273" spans="1:34" x14ac:dyDescent="0.25">
      <c r="A2273" t="s">
        <v>372</v>
      </c>
      <c r="B2273" t="s">
        <v>415</v>
      </c>
      <c r="C2273" t="s">
        <v>433</v>
      </c>
      <c r="D2273" t="str">
        <f t="shared" si="68"/>
        <v>Aspidosperma marcgravianum</v>
      </c>
      <c r="E2273" t="s">
        <v>435</v>
      </c>
      <c r="F2273" t="s">
        <v>74</v>
      </c>
      <c r="G2273">
        <v>60</v>
      </c>
      <c r="H2273">
        <v>46</v>
      </c>
      <c r="I2273">
        <v>3</v>
      </c>
      <c r="J2273">
        <v>4</v>
      </c>
      <c r="K2273" t="s">
        <v>38</v>
      </c>
      <c r="L2273" t="s">
        <v>435</v>
      </c>
      <c r="M2273">
        <v>28</v>
      </c>
      <c r="N2273">
        <v>13.8</v>
      </c>
      <c r="O2273">
        <v>12</v>
      </c>
      <c r="P2273">
        <v>2</v>
      </c>
      <c r="Q2273">
        <v>2</v>
      </c>
      <c r="R2273">
        <v>10</v>
      </c>
      <c r="S2273">
        <v>212.79999796549501</v>
      </c>
      <c r="T2273" s="4">
        <v>55.433334350585902</v>
      </c>
      <c r="U2273">
        <v>1.1133333444595299</v>
      </c>
      <c r="V2273">
        <v>0.21766666571299201</v>
      </c>
      <c r="X2273">
        <v>91.1</v>
      </c>
      <c r="Y2273" s="4">
        <v>0.66</v>
      </c>
      <c r="Z2273">
        <v>0.54</v>
      </c>
      <c r="AA2273">
        <v>2</v>
      </c>
      <c r="AB2273">
        <v>0.75900000000000001</v>
      </c>
      <c r="AC2273">
        <v>8.4279100000000007</v>
      </c>
      <c r="AD2273">
        <v>1.347</v>
      </c>
    </row>
    <row r="2274" spans="1:34" x14ac:dyDescent="0.25">
      <c r="A2274" t="s">
        <v>372</v>
      </c>
      <c r="B2274" t="s">
        <v>415</v>
      </c>
      <c r="C2274" t="s">
        <v>433</v>
      </c>
      <c r="D2274" t="str">
        <f t="shared" si="68"/>
        <v>Aspidosperma marcgravianum</v>
      </c>
      <c r="E2274" t="s">
        <v>436</v>
      </c>
      <c r="F2274" t="s">
        <v>40</v>
      </c>
      <c r="G2274">
        <v>9</v>
      </c>
      <c r="H2274">
        <v>36</v>
      </c>
      <c r="I2274">
        <v>0</v>
      </c>
      <c r="J2274">
        <v>0</v>
      </c>
      <c r="K2274" t="s">
        <v>104</v>
      </c>
      <c r="L2274" t="s">
        <v>436</v>
      </c>
      <c r="M2274">
        <v>28</v>
      </c>
    </row>
    <row r="2275" spans="1:34" x14ac:dyDescent="0.25">
      <c r="A2275" t="s">
        <v>372</v>
      </c>
      <c r="B2275" t="s">
        <v>415</v>
      </c>
      <c r="C2275" t="s">
        <v>433</v>
      </c>
      <c r="D2275" t="str">
        <f t="shared" si="68"/>
        <v>Aspidosperma marcgravianum</v>
      </c>
      <c r="E2275" t="s">
        <v>437</v>
      </c>
      <c r="F2275" t="s">
        <v>40</v>
      </c>
      <c r="G2275">
        <v>34</v>
      </c>
      <c r="H2275">
        <v>74</v>
      </c>
      <c r="I2275">
        <v>3</v>
      </c>
      <c r="J2275">
        <v>5</v>
      </c>
      <c r="K2275" t="s">
        <v>38</v>
      </c>
      <c r="L2275" t="s">
        <v>437</v>
      </c>
      <c r="M2275">
        <v>28</v>
      </c>
      <c r="N2275">
        <v>13.4</v>
      </c>
      <c r="O2275">
        <v>14</v>
      </c>
      <c r="P2275">
        <v>1</v>
      </c>
      <c r="Q2275">
        <v>2</v>
      </c>
      <c r="R2275">
        <v>10</v>
      </c>
      <c r="S2275">
        <v>245.666666666667</v>
      </c>
      <c r="T2275" s="4">
        <v>49.533332824707003</v>
      </c>
      <c r="U2275">
        <v>1.1833333571751901</v>
      </c>
      <c r="V2275">
        <v>0.50033332904179895</v>
      </c>
      <c r="X2275">
        <v>189</v>
      </c>
      <c r="Y2275" s="4">
        <v>0.7923</v>
      </c>
      <c r="Z2275">
        <v>0.55610000000000004</v>
      </c>
      <c r="AB2275">
        <v>0.82</v>
      </c>
      <c r="AC2275">
        <v>12.2685</v>
      </c>
      <c r="AD2275">
        <v>1.7895000000000001</v>
      </c>
    </row>
    <row r="2276" spans="1:34" x14ac:dyDescent="0.25">
      <c r="A2276" t="s">
        <v>372</v>
      </c>
      <c r="B2276" t="s">
        <v>415</v>
      </c>
      <c r="C2276" t="s">
        <v>433</v>
      </c>
      <c r="D2276" t="str">
        <f t="shared" si="68"/>
        <v>Aspidosperma marcgravianum</v>
      </c>
      <c r="E2276" t="s">
        <v>438</v>
      </c>
      <c r="F2276" t="s">
        <v>40</v>
      </c>
      <c r="G2276">
        <v>75</v>
      </c>
      <c r="H2276">
        <v>34</v>
      </c>
      <c r="I2276">
        <v>3</v>
      </c>
      <c r="J2276">
        <v>5</v>
      </c>
      <c r="K2276" t="s">
        <v>38</v>
      </c>
      <c r="L2276" t="s">
        <v>438</v>
      </c>
      <c r="M2276">
        <v>28</v>
      </c>
      <c r="N2276">
        <v>19.399999999999999</v>
      </c>
      <c r="O2276">
        <v>14</v>
      </c>
      <c r="P2276">
        <v>2</v>
      </c>
      <c r="Q2276">
        <v>2</v>
      </c>
      <c r="R2276">
        <v>14</v>
      </c>
      <c r="S2276">
        <v>212.46666463216101</v>
      </c>
      <c r="T2276" s="4">
        <v>52.466667175292997</v>
      </c>
      <c r="U2276">
        <v>0.71999998887380001</v>
      </c>
      <c r="V2276">
        <v>0.182666669289271</v>
      </c>
      <c r="X2276">
        <v>77.400000000000006</v>
      </c>
      <c r="Y2276" s="4">
        <v>0.73199999999999998</v>
      </c>
      <c r="Z2276">
        <v>0.48270000000000002</v>
      </c>
      <c r="AB2276">
        <v>0.50700000000000001</v>
      </c>
      <c r="AC2276">
        <v>12.186500000000001</v>
      </c>
      <c r="AD2276">
        <v>2.0644999999999998</v>
      </c>
    </row>
    <row r="2277" spans="1:34" x14ac:dyDescent="0.25">
      <c r="A2277" t="s">
        <v>372</v>
      </c>
      <c r="B2277" t="s">
        <v>415</v>
      </c>
      <c r="C2277" t="s">
        <v>433</v>
      </c>
      <c r="D2277" t="str">
        <f t="shared" si="68"/>
        <v>Aspidosperma marcgravianum</v>
      </c>
      <c r="E2277" t="s">
        <v>439</v>
      </c>
      <c r="F2277" t="s">
        <v>42</v>
      </c>
      <c r="G2277">
        <v>29</v>
      </c>
      <c r="H2277">
        <v>367</v>
      </c>
      <c r="I2277">
        <v>3</v>
      </c>
      <c r="J2277">
        <v>5</v>
      </c>
      <c r="K2277" t="s">
        <v>38</v>
      </c>
      <c r="L2277" t="s">
        <v>439</v>
      </c>
      <c r="M2277">
        <v>28</v>
      </c>
      <c r="N2277">
        <v>23.1</v>
      </c>
      <c r="O2277">
        <v>17</v>
      </c>
      <c r="P2277">
        <v>3</v>
      </c>
      <c r="Q2277">
        <v>2</v>
      </c>
      <c r="R2277">
        <v>17</v>
      </c>
      <c r="S2277">
        <v>245.666666666667</v>
      </c>
      <c r="T2277" s="4">
        <v>63.1666653951009</v>
      </c>
      <c r="U2277">
        <v>0.69333332777023304</v>
      </c>
      <c r="V2277">
        <v>0.22366666297117899</v>
      </c>
      <c r="X2277">
        <v>57.4</v>
      </c>
      <c r="Y2277" s="4">
        <v>0.68130000000000002</v>
      </c>
      <c r="Z2277">
        <v>0.64900000000000002</v>
      </c>
      <c r="AA2277">
        <v>3</v>
      </c>
      <c r="AB2277">
        <v>0.71799999999999997</v>
      </c>
      <c r="AC2277">
        <v>11.298500000000001</v>
      </c>
      <c r="AD2277">
        <v>1.8765000000000001</v>
      </c>
    </row>
    <row r="2278" spans="1:34" x14ac:dyDescent="0.25">
      <c r="A2278" t="s">
        <v>372</v>
      </c>
      <c r="B2278" t="s">
        <v>415</v>
      </c>
      <c r="C2278" t="s">
        <v>433</v>
      </c>
      <c r="D2278" t="str">
        <f t="shared" si="68"/>
        <v>Aspidosperma marcgravianum</v>
      </c>
      <c r="E2278" t="s">
        <v>444</v>
      </c>
      <c r="F2278" t="s">
        <v>45</v>
      </c>
      <c r="G2278">
        <v>19</v>
      </c>
      <c r="H2278">
        <v>61</v>
      </c>
      <c r="I2278">
        <v>3</v>
      </c>
      <c r="J2278">
        <v>5</v>
      </c>
      <c r="K2278" t="s">
        <v>38</v>
      </c>
      <c r="L2278" t="s">
        <v>445</v>
      </c>
      <c r="M2278">
        <v>28</v>
      </c>
      <c r="N2278">
        <v>18.8</v>
      </c>
      <c r="O2278">
        <v>16</v>
      </c>
      <c r="P2278">
        <v>5</v>
      </c>
      <c r="Q2278">
        <v>4</v>
      </c>
      <c r="R2278">
        <v>16</v>
      </c>
      <c r="S2278">
        <v>211</v>
      </c>
      <c r="T2278" s="4">
        <v>54.866667429606103</v>
      </c>
      <c r="U2278">
        <v>1.0833333333333299</v>
      </c>
      <c r="V2278">
        <v>0.23699999849001599</v>
      </c>
      <c r="X2278">
        <v>79.5</v>
      </c>
      <c r="Y2278" s="4">
        <v>0.78339999999999999</v>
      </c>
      <c r="AH2278">
        <v>-30.269756560000001</v>
      </c>
    </row>
    <row r="2279" spans="1:34" x14ac:dyDescent="0.25">
      <c r="A2279" t="s">
        <v>372</v>
      </c>
      <c r="B2279" t="s">
        <v>415</v>
      </c>
      <c r="C2279" t="s">
        <v>433</v>
      </c>
      <c r="D2279" t="str">
        <f t="shared" si="68"/>
        <v>Aspidosperma marcgravianum</v>
      </c>
      <c r="E2279" t="s">
        <v>446</v>
      </c>
      <c r="F2279" t="s">
        <v>71</v>
      </c>
      <c r="G2279">
        <v>107</v>
      </c>
      <c r="H2279">
        <v>22</v>
      </c>
      <c r="I2279">
        <v>3</v>
      </c>
      <c r="J2279">
        <v>5</v>
      </c>
      <c r="K2279" t="s">
        <v>38</v>
      </c>
      <c r="L2279" t="s">
        <v>446</v>
      </c>
      <c r="M2279">
        <v>28</v>
      </c>
      <c r="N2279">
        <v>47.4</v>
      </c>
      <c r="O2279">
        <v>32</v>
      </c>
      <c r="P2279">
        <v>3</v>
      </c>
      <c r="Q2279">
        <v>3</v>
      </c>
      <c r="R2279">
        <v>18</v>
      </c>
      <c r="S2279">
        <v>226.666666666667</v>
      </c>
      <c r="T2279" s="4">
        <v>50.433333079020201</v>
      </c>
      <c r="U2279">
        <v>0.78999998172124197</v>
      </c>
      <c r="V2279">
        <v>0.18999999761581399</v>
      </c>
      <c r="W2279">
        <v>26.778933207194001</v>
      </c>
      <c r="Y2279" s="4">
        <v>0.74287999999999998</v>
      </c>
      <c r="Z2279">
        <v>0.51919999999999999</v>
      </c>
      <c r="AA2279">
        <v>3.4</v>
      </c>
      <c r="AB2279">
        <v>0.70542730099999995</v>
      </c>
      <c r="AC2279">
        <v>12.0442</v>
      </c>
      <c r="AD2279">
        <v>2.1992809900000001</v>
      </c>
      <c r="AH2279">
        <v>-30.881718589999998</v>
      </c>
    </row>
    <row r="2280" spans="1:34" x14ac:dyDescent="0.25">
      <c r="A2280" t="s">
        <v>372</v>
      </c>
      <c r="B2280" t="s">
        <v>415</v>
      </c>
      <c r="C2280" t="s">
        <v>35</v>
      </c>
      <c r="D2280" t="str">
        <f t="shared" si="68"/>
        <v>Aspidosperma spruceanum</v>
      </c>
      <c r="E2280" t="s">
        <v>449</v>
      </c>
      <c r="F2280" t="s">
        <v>54</v>
      </c>
      <c r="G2280">
        <v>146</v>
      </c>
      <c r="H2280">
        <v>39.5</v>
      </c>
      <c r="I2280">
        <v>3</v>
      </c>
      <c r="J2280">
        <v>5</v>
      </c>
      <c r="K2280" t="s">
        <v>38</v>
      </c>
      <c r="L2280" t="s">
        <v>449</v>
      </c>
      <c r="M2280">
        <v>832</v>
      </c>
      <c r="N2280">
        <v>39.171974522292999</v>
      </c>
      <c r="O2280">
        <v>45</v>
      </c>
      <c r="P2280">
        <v>5</v>
      </c>
      <c r="Q2280">
        <v>4</v>
      </c>
      <c r="R2280">
        <v>35</v>
      </c>
      <c r="S2280">
        <v>323.66666666666703</v>
      </c>
      <c r="T2280" s="4">
        <v>63.099998474121101</v>
      </c>
      <c r="U2280">
        <v>1.7433333396911599</v>
      </c>
      <c r="V2280">
        <v>0.49333332975705502</v>
      </c>
      <c r="W2280">
        <v>36.916831970214801</v>
      </c>
      <c r="Y2280" s="4">
        <v>0.69223000000000001</v>
      </c>
      <c r="Z2280">
        <v>0.53920000000000001</v>
      </c>
      <c r="AA2280">
        <v>13.9</v>
      </c>
      <c r="AB2280">
        <v>0.67135373600000003</v>
      </c>
      <c r="AC2280">
        <v>7.0969899999999999</v>
      </c>
      <c r="AD2280">
        <v>2.2144819899999999</v>
      </c>
      <c r="AH2280">
        <v>-30.50556954</v>
      </c>
    </row>
    <row r="2281" spans="1:34" x14ac:dyDescent="0.25">
      <c r="A2281" t="s">
        <v>372</v>
      </c>
      <c r="B2281" t="s">
        <v>415</v>
      </c>
      <c r="C2281" t="s">
        <v>35</v>
      </c>
      <c r="D2281" t="str">
        <f t="shared" si="68"/>
        <v>Aspidosperma spruceanum</v>
      </c>
      <c r="E2281" t="s">
        <v>450</v>
      </c>
      <c r="F2281" t="s">
        <v>54</v>
      </c>
      <c r="G2281">
        <v>186.2</v>
      </c>
      <c r="H2281">
        <v>99.9</v>
      </c>
      <c r="I2281">
        <v>3</v>
      </c>
      <c r="J2281">
        <v>5</v>
      </c>
      <c r="K2281" t="s">
        <v>38</v>
      </c>
      <c r="L2281" t="s">
        <v>450</v>
      </c>
      <c r="M2281">
        <v>832</v>
      </c>
      <c r="N2281">
        <v>44.1082802547771</v>
      </c>
      <c r="O2281">
        <v>35</v>
      </c>
      <c r="P2281">
        <v>5</v>
      </c>
      <c r="Q2281">
        <v>5</v>
      </c>
      <c r="R2281">
        <v>35</v>
      </c>
      <c r="S2281">
        <v>317</v>
      </c>
      <c r="T2281" s="4">
        <v>70.999997456868499</v>
      </c>
      <c r="U2281">
        <v>2.15666663646698</v>
      </c>
      <c r="V2281">
        <v>0.43199999133745798</v>
      </c>
      <c r="W2281">
        <v>31.2073663075765</v>
      </c>
      <c r="Y2281" s="4">
        <v>0.71940999999999999</v>
      </c>
      <c r="Z2281">
        <v>0.57940000000000003</v>
      </c>
      <c r="AA2281">
        <v>11.7</v>
      </c>
      <c r="AB2281">
        <v>0.75480653200000003</v>
      </c>
      <c r="AC2281">
        <v>10.524100000000001</v>
      </c>
      <c r="AD2281">
        <v>2.6177736899999999</v>
      </c>
    </row>
    <row r="2282" spans="1:34" x14ac:dyDescent="0.25">
      <c r="A2282" t="s">
        <v>372</v>
      </c>
      <c r="B2282" t="s">
        <v>452</v>
      </c>
      <c r="C2282" t="s">
        <v>453</v>
      </c>
      <c r="D2282" t="str">
        <f t="shared" si="68"/>
        <v>Bonafousia undulata</v>
      </c>
      <c r="E2282" t="s">
        <v>454</v>
      </c>
      <c r="F2282" t="s">
        <v>71</v>
      </c>
      <c r="G2282">
        <v>66</v>
      </c>
      <c r="H2282">
        <v>77</v>
      </c>
      <c r="I2282">
        <v>3</v>
      </c>
      <c r="J2282">
        <v>5</v>
      </c>
      <c r="K2282" t="s">
        <v>38</v>
      </c>
      <c r="L2282" t="s">
        <v>454</v>
      </c>
      <c r="M2282">
        <v>833</v>
      </c>
      <c r="N2282">
        <v>12.3</v>
      </c>
      <c r="O2282">
        <v>13</v>
      </c>
      <c r="P2282">
        <v>1</v>
      </c>
      <c r="Q2282">
        <v>1</v>
      </c>
      <c r="R2282">
        <v>8</v>
      </c>
      <c r="S2282">
        <v>300</v>
      </c>
      <c r="T2282" s="4">
        <v>65.8333333333333</v>
      </c>
      <c r="U2282">
        <v>0.95000000794728601</v>
      </c>
      <c r="V2282">
        <v>0.24933333198229499</v>
      </c>
      <c r="W2282">
        <v>38.960500081380196</v>
      </c>
      <c r="Y2282" s="4">
        <v>0.59035000000000004</v>
      </c>
      <c r="Z2282">
        <v>0.83140000000000003</v>
      </c>
      <c r="AA2282">
        <v>4.0999999999999996</v>
      </c>
      <c r="AB2282">
        <v>0.51954277299999996</v>
      </c>
      <c r="AC2282">
        <v>9.6821800000000007</v>
      </c>
      <c r="AD2282">
        <v>1.5610476499999999</v>
      </c>
    </row>
    <row r="2283" spans="1:34" x14ac:dyDescent="0.25">
      <c r="A2283" t="s">
        <v>372</v>
      </c>
      <c r="B2283" t="s">
        <v>455</v>
      </c>
      <c r="C2283" t="s">
        <v>63</v>
      </c>
      <c r="D2283" t="str">
        <f t="shared" si="68"/>
        <v>Couma guianensis</v>
      </c>
      <c r="E2283" t="s">
        <v>458</v>
      </c>
      <c r="F2283" t="s">
        <v>74</v>
      </c>
      <c r="G2283">
        <v>87</v>
      </c>
      <c r="H2283">
        <v>79</v>
      </c>
      <c r="I2283">
        <v>3</v>
      </c>
      <c r="J2283">
        <v>5</v>
      </c>
      <c r="K2283" t="s">
        <v>38</v>
      </c>
      <c r="L2283" t="s">
        <v>458</v>
      </c>
      <c r="M2283">
        <v>30</v>
      </c>
      <c r="N2283">
        <v>17.7</v>
      </c>
      <c r="O2283">
        <v>20</v>
      </c>
      <c r="P2283">
        <v>2</v>
      </c>
      <c r="Q2283">
        <v>2</v>
      </c>
      <c r="R2283">
        <v>16</v>
      </c>
      <c r="S2283">
        <v>193.43333435058599</v>
      </c>
      <c r="T2283" s="4">
        <v>48.599999745686901</v>
      </c>
      <c r="U2283">
        <v>1.02000002066294</v>
      </c>
      <c r="V2283">
        <v>0.47566668192545603</v>
      </c>
      <c r="X2283">
        <v>199.1</v>
      </c>
      <c r="AA2283">
        <v>6</v>
      </c>
    </row>
    <row r="2284" spans="1:34" x14ac:dyDescent="0.25">
      <c r="A2284" t="s">
        <v>372</v>
      </c>
      <c r="B2284" t="s">
        <v>455</v>
      </c>
      <c r="C2284" t="s">
        <v>63</v>
      </c>
      <c r="D2284" t="str">
        <f t="shared" si="68"/>
        <v>Couma guianensis</v>
      </c>
      <c r="E2284" t="s">
        <v>459</v>
      </c>
      <c r="F2284" t="s">
        <v>54</v>
      </c>
      <c r="G2284">
        <v>135.80000000000001</v>
      </c>
      <c r="H2284">
        <v>9.8000000000000007</v>
      </c>
      <c r="I2284">
        <v>3</v>
      </c>
      <c r="J2284">
        <v>5</v>
      </c>
      <c r="K2284" t="s">
        <v>38</v>
      </c>
      <c r="L2284" t="s">
        <v>459</v>
      </c>
      <c r="M2284">
        <v>30</v>
      </c>
      <c r="N2284">
        <v>50.318471337579602</v>
      </c>
      <c r="O2284">
        <v>36</v>
      </c>
      <c r="P2284">
        <v>5</v>
      </c>
      <c r="Q2284">
        <v>5</v>
      </c>
      <c r="R2284">
        <v>35</v>
      </c>
      <c r="S2284">
        <v>251.666666666667</v>
      </c>
      <c r="T2284" s="4">
        <v>41.233333587646499</v>
      </c>
      <c r="U2284">
        <v>0.903333326180776</v>
      </c>
      <c r="V2284">
        <v>0.80599999427795399</v>
      </c>
      <c r="W2284">
        <v>82.949699401855497</v>
      </c>
      <c r="Y2284" s="4">
        <v>0.46537000000000001</v>
      </c>
      <c r="Z2284">
        <v>0.74929999999999997</v>
      </c>
      <c r="AA2284">
        <v>17</v>
      </c>
      <c r="AB2284">
        <v>0.52008226899999999</v>
      </c>
      <c r="AC2284">
        <v>16.626200000000001</v>
      </c>
      <c r="AD2284">
        <v>4.0350190100000001</v>
      </c>
      <c r="AH2284">
        <v>-29.1858407</v>
      </c>
    </row>
    <row r="2285" spans="1:34" x14ac:dyDescent="0.25">
      <c r="A2285" t="s">
        <v>372</v>
      </c>
      <c r="B2285" t="s">
        <v>455</v>
      </c>
      <c r="C2285" t="s">
        <v>63</v>
      </c>
      <c r="D2285" t="str">
        <f t="shared" si="68"/>
        <v>Couma guianensis</v>
      </c>
      <c r="E2285" t="s">
        <v>460</v>
      </c>
      <c r="F2285" t="s">
        <v>54</v>
      </c>
      <c r="G2285">
        <v>178</v>
      </c>
      <c r="H2285">
        <v>31.8</v>
      </c>
      <c r="I2285">
        <v>3</v>
      </c>
      <c r="J2285">
        <v>5</v>
      </c>
      <c r="K2285" t="s">
        <v>38</v>
      </c>
      <c r="L2285" t="s">
        <v>460</v>
      </c>
      <c r="M2285">
        <v>30</v>
      </c>
      <c r="N2285">
        <v>13.8853503184713</v>
      </c>
      <c r="O2285">
        <v>15</v>
      </c>
      <c r="R2285">
        <v>0</v>
      </c>
      <c r="S2285">
        <v>190.333333333333</v>
      </c>
      <c r="T2285" s="4">
        <v>46.133333841959598</v>
      </c>
      <c r="U2285">
        <v>0.80333334207534801</v>
      </c>
      <c r="V2285">
        <v>0.42833334207534801</v>
      </c>
      <c r="W2285">
        <v>70.569969177246094</v>
      </c>
      <c r="Y2285" s="4">
        <v>0.49703000000000003</v>
      </c>
      <c r="Z2285">
        <v>0.71989999999999998</v>
      </c>
      <c r="AA2285">
        <v>7.55</v>
      </c>
      <c r="AB2285">
        <v>0.42319116099999998</v>
      </c>
      <c r="AC2285">
        <v>14.5997</v>
      </c>
      <c r="AD2285">
        <v>2.6850630999999998</v>
      </c>
    </row>
    <row r="2286" spans="1:34" x14ac:dyDescent="0.25">
      <c r="A2286" t="s">
        <v>372</v>
      </c>
      <c r="B2286" t="s">
        <v>455</v>
      </c>
      <c r="C2286" t="s">
        <v>63</v>
      </c>
      <c r="D2286" t="str">
        <f t="shared" si="68"/>
        <v>Couma guianensis</v>
      </c>
      <c r="E2286" t="s">
        <v>463</v>
      </c>
      <c r="F2286" t="s">
        <v>45</v>
      </c>
      <c r="G2286">
        <v>23</v>
      </c>
      <c r="H2286">
        <v>53</v>
      </c>
      <c r="I2286">
        <v>3</v>
      </c>
      <c r="J2286">
        <v>5</v>
      </c>
      <c r="K2286" t="s">
        <v>38</v>
      </c>
      <c r="L2286" t="s">
        <v>464</v>
      </c>
      <c r="M2286">
        <v>30</v>
      </c>
      <c r="N2286">
        <v>32.799999999999997</v>
      </c>
      <c r="O2286">
        <v>21</v>
      </c>
      <c r="P2286">
        <v>4</v>
      </c>
      <c r="Q2286">
        <v>4</v>
      </c>
      <c r="R2286">
        <v>20</v>
      </c>
      <c r="S2286">
        <v>208.333333333333</v>
      </c>
      <c r="T2286" s="4">
        <v>57.433333079020201</v>
      </c>
      <c r="U2286">
        <v>1.2099999586741099</v>
      </c>
      <c r="V2286">
        <v>0.666333347558975</v>
      </c>
      <c r="X2286">
        <v>211</v>
      </c>
      <c r="Y2286" s="4">
        <v>0.43859999999999999</v>
      </c>
      <c r="AH2286">
        <v>-30.341267439999999</v>
      </c>
    </row>
    <row r="2287" spans="1:34" x14ac:dyDescent="0.25">
      <c r="A2287" t="s">
        <v>372</v>
      </c>
      <c r="B2287" t="s">
        <v>455</v>
      </c>
      <c r="C2287" t="s">
        <v>63</v>
      </c>
      <c r="D2287" t="str">
        <f t="shared" si="68"/>
        <v>Couma guianensis</v>
      </c>
      <c r="E2287" t="s">
        <v>465</v>
      </c>
      <c r="F2287" t="s">
        <v>45</v>
      </c>
      <c r="G2287">
        <v>43</v>
      </c>
      <c r="H2287">
        <v>18</v>
      </c>
      <c r="I2287">
        <v>3</v>
      </c>
      <c r="J2287">
        <v>5</v>
      </c>
      <c r="K2287" t="s">
        <v>38</v>
      </c>
      <c r="L2287" t="s">
        <v>466</v>
      </c>
      <c r="M2287">
        <v>30</v>
      </c>
      <c r="N2287">
        <v>41.4</v>
      </c>
      <c r="O2287">
        <v>30</v>
      </c>
      <c r="P2287">
        <v>5</v>
      </c>
      <c r="Q2287">
        <v>4</v>
      </c>
      <c r="R2287">
        <v>25</v>
      </c>
      <c r="S2287">
        <v>222.233332316081</v>
      </c>
      <c r="T2287" s="4">
        <v>44.099999745686901</v>
      </c>
      <c r="U2287">
        <v>0.81000000238418601</v>
      </c>
      <c r="V2287">
        <v>0.44766667485237099</v>
      </c>
      <c r="X2287">
        <v>152.1</v>
      </c>
      <c r="Y2287" s="4">
        <v>0.43609999999999999</v>
      </c>
      <c r="AH2287">
        <v>-29.80505818</v>
      </c>
    </row>
    <row r="2288" spans="1:34" x14ac:dyDescent="0.25">
      <c r="A2288" t="s">
        <v>372</v>
      </c>
      <c r="B2288" t="s">
        <v>455</v>
      </c>
      <c r="C2288" t="s">
        <v>63</v>
      </c>
      <c r="D2288" t="str">
        <f t="shared" si="68"/>
        <v>Couma guianensis</v>
      </c>
      <c r="E2288" t="s">
        <v>467</v>
      </c>
      <c r="F2288" t="s">
        <v>45</v>
      </c>
      <c r="G2288">
        <v>67</v>
      </c>
      <c r="H2288">
        <v>3</v>
      </c>
      <c r="I2288">
        <v>3</v>
      </c>
      <c r="J2288">
        <v>5</v>
      </c>
      <c r="K2288" t="s">
        <v>38</v>
      </c>
      <c r="L2288" t="s">
        <v>468</v>
      </c>
      <c r="M2288">
        <v>30</v>
      </c>
      <c r="N2288">
        <v>19.7</v>
      </c>
      <c r="O2288">
        <v>16</v>
      </c>
      <c r="P2288">
        <v>1</v>
      </c>
      <c r="Q2288">
        <v>4</v>
      </c>
      <c r="R2288">
        <v>16</v>
      </c>
      <c r="S2288">
        <v>206</v>
      </c>
      <c r="T2288" s="4">
        <v>57.633333841959598</v>
      </c>
      <c r="U2288">
        <v>1.3266666332880701</v>
      </c>
      <c r="V2288">
        <v>0.61633332570393895</v>
      </c>
      <c r="X2288">
        <v>243</v>
      </c>
      <c r="Y2288" s="4">
        <v>0.48820000000000002</v>
      </c>
      <c r="AH2288">
        <v>-32.662427659999999</v>
      </c>
    </row>
    <row r="2289" spans="1:34" x14ac:dyDescent="0.25">
      <c r="A2289" t="s">
        <v>372</v>
      </c>
      <c r="B2289" t="s">
        <v>469</v>
      </c>
      <c r="C2289" t="s">
        <v>470</v>
      </c>
      <c r="D2289" t="str">
        <f t="shared" si="68"/>
        <v>Geissospermum laevis</v>
      </c>
      <c r="E2289" t="s">
        <v>471</v>
      </c>
      <c r="F2289" t="s">
        <v>74</v>
      </c>
      <c r="G2289">
        <v>25</v>
      </c>
      <c r="H2289">
        <v>93</v>
      </c>
      <c r="I2289">
        <v>3</v>
      </c>
      <c r="J2289">
        <v>5</v>
      </c>
      <c r="K2289" t="s">
        <v>38</v>
      </c>
      <c r="L2289" t="s">
        <v>471</v>
      </c>
      <c r="M2289">
        <v>31</v>
      </c>
      <c r="N2289">
        <v>18.3</v>
      </c>
      <c r="O2289">
        <v>19</v>
      </c>
      <c r="P2289">
        <v>2</v>
      </c>
      <c r="Q2289">
        <v>2</v>
      </c>
      <c r="R2289">
        <v>12</v>
      </c>
      <c r="S2289">
        <v>173</v>
      </c>
      <c r="T2289" s="4">
        <v>63.566666920979799</v>
      </c>
      <c r="U2289">
        <v>1.3200000127156599</v>
      </c>
      <c r="V2289">
        <v>8.5666666428248106E-2</v>
      </c>
      <c r="X2289">
        <v>39.5</v>
      </c>
      <c r="Y2289" s="4">
        <v>0.71</v>
      </c>
      <c r="Z2289">
        <v>0.54</v>
      </c>
      <c r="AA2289">
        <v>6</v>
      </c>
      <c r="AB2289">
        <v>0.67300000000000004</v>
      </c>
      <c r="AC2289">
        <v>12.300599999999999</v>
      </c>
      <c r="AD2289">
        <v>2.4820000000000002</v>
      </c>
    </row>
    <row r="2290" spans="1:34" x14ac:dyDescent="0.25">
      <c r="A2290" t="s">
        <v>372</v>
      </c>
      <c r="B2290" t="s">
        <v>469</v>
      </c>
      <c r="C2290" t="s">
        <v>470</v>
      </c>
      <c r="D2290" t="str">
        <f t="shared" si="68"/>
        <v>Geissospermum laevis</v>
      </c>
      <c r="E2290" t="s">
        <v>472</v>
      </c>
      <c r="F2290" t="s">
        <v>54</v>
      </c>
      <c r="G2290">
        <v>132.30000000000001</v>
      </c>
      <c r="H2290">
        <v>64.7</v>
      </c>
      <c r="I2290">
        <v>3</v>
      </c>
      <c r="J2290">
        <v>5</v>
      </c>
      <c r="K2290" t="s">
        <v>38</v>
      </c>
      <c r="L2290" t="s">
        <v>472</v>
      </c>
      <c r="M2290">
        <v>31</v>
      </c>
      <c r="N2290">
        <v>42.675159235668801</v>
      </c>
      <c r="O2290">
        <v>31</v>
      </c>
      <c r="P2290">
        <v>4</v>
      </c>
      <c r="Q2290">
        <v>4</v>
      </c>
      <c r="R2290">
        <v>25</v>
      </c>
      <c r="S2290">
        <v>209.666666666667</v>
      </c>
      <c r="T2290" s="4">
        <v>64.633333841959598</v>
      </c>
      <c r="U2290">
        <v>1.28999996185303</v>
      </c>
      <c r="V2290">
        <v>0.201666663090388</v>
      </c>
      <c r="W2290">
        <v>22.372433344523099</v>
      </c>
      <c r="Y2290" s="4">
        <v>0.71914999999999996</v>
      </c>
      <c r="Z2290">
        <v>0.46729999999999999</v>
      </c>
      <c r="AA2290">
        <v>7</v>
      </c>
      <c r="AB2290">
        <v>0.59335517100000001</v>
      </c>
      <c r="AC2290">
        <v>8.9402799999999996</v>
      </c>
      <c r="AD2290">
        <v>1.77269144</v>
      </c>
      <c r="AH2290">
        <v>-33.206264249999997</v>
      </c>
    </row>
    <row r="2291" spans="1:34" x14ac:dyDescent="0.25">
      <c r="A2291" t="s">
        <v>372</v>
      </c>
      <c r="B2291" t="s">
        <v>469</v>
      </c>
      <c r="C2291" t="s">
        <v>470</v>
      </c>
      <c r="D2291" t="str">
        <f t="shared" si="68"/>
        <v>Geissospermum laevis</v>
      </c>
      <c r="E2291" t="s">
        <v>473</v>
      </c>
      <c r="F2291" t="s">
        <v>40</v>
      </c>
      <c r="G2291">
        <v>41</v>
      </c>
      <c r="H2291">
        <v>56</v>
      </c>
      <c r="I2291">
        <v>3</v>
      </c>
      <c r="J2291">
        <v>5</v>
      </c>
      <c r="K2291" t="s">
        <v>38</v>
      </c>
      <c r="L2291" t="s">
        <v>473</v>
      </c>
      <c r="M2291">
        <v>31</v>
      </c>
      <c r="N2291">
        <v>11.5</v>
      </c>
      <c r="O2291">
        <v>6</v>
      </c>
      <c r="P2291">
        <v>2</v>
      </c>
      <c r="Q2291">
        <v>1</v>
      </c>
      <c r="R2291">
        <v>2</v>
      </c>
      <c r="S2291">
        <v>149.10000101725299</v>
      </c>
      <c r="T2291" s="4">
        <v>54.766667683919302</v>
      </c>
      <c r="U2291">
        <v>2.2400000095367401</v>
      </c>
      <c r="V2291">
        <v>0.118666663765907</v>
      </c>
      <c r="X2291">
        <v>54.1</v>
      </c>
      <c r="Y2291" s="4">
        <v>0.75800000000000001</v>
      </c>
      <c r="Z2291">
        <v>0.6492</v>
      </c>
    </row>
    <row r="2292" spans="1:34" x14ac:dyDescent="0.25">
      <c r="A2292" t="s">
        <v>372</v>
      </c>
      <c r="B2292" t="s">
        <v>469</v>
      </c>
      <c r="C2292" t="s">
        <v>470</v>
      </c>
      <c r="D2292" t="str">
        <f t="shared" si="68"/>
        <v>Geissospermum laevis</v>
      </c>
      <c r="E2292" t="s">
        <v>474</v>
      </c>
      <c r="F2292" t="s">
        <v>40</v>
      </c>
      <c r="G2292">
        <v>58</v>
      </c>
      <c r="H2292">
        <v>47</v>
      </c>
      <c r="I2292">
        <v>3</v>
      </c>
      <c r="J2292">
        <v>5</v>
      </c>
      <c r="K2292" t="s">
        <v>38</v>
      </c>
      <c r="L2292" t="s">
        <v>474</v>
      </c>
      <c r="M2292">
        <v>31</v>
      </c>
      <c r="N2292">
        <v>53.5</v>
      </c>
      <c r="O2292">
        <v>30</v>
      </c>
      <c r="P2292">
        <v>2</v>
      </c>
      <c r="Q2292">
        <v>2</v>
      </c>
      <c r="R2292">
        <v>20</v>
      </c>
      <c r="S2292">
        <v>153.233332316081</v>
      </c>
      <c r="T2292" s="4">
        <v>45.266666412353501</v>
      </c>
      <c r="U2292">
        <v>1.53333338101705</v>
      </c>
      <c r="V2292">
        <v>0.19433333476384501</v>
      </c>
      <c r="X2292">
        <v>109.8</v>
      </c>
      <c r="Y2292" s="4">
        <v>0.72570000000000001</v>
      </c>
      <c r="Z2292">
        <v>0.60640000000000005</v>
      </c>
    </row>
    <row r="2293" spans="1:34" x14ac:dyDescent="0.25">
      <c r="A2293" t="s">
        <v>372</v>
      </c>
      <c r="B2293" t="s">
        <v>469</v>
      </c>
      <c r="C2293" t="s">
        <v>470</v>
      </c>
      <c r="D2293" t="str">
        <f t="shared" si="68"/>
        <v>Geissospermum laevis</v>
      </c>
      <c r="E2293" t="s">
        <v>475</v>
      </c>
      <c r="F2293" t="s">
        <v>40</v>
      </c>
      <c r="G2293">
        <v>93</v>
      </c>
      <c r="H2293">
        <v>89</v>
      </c>
      <c r="I2293">
        <v>3</v>
      </c>
      <c r="J2293">
        <v>5</v>
      </c>
      <c r="K2293" t="s">
        <v>38</v>
      </c>
      <c r="L2293" t="s">
        <v>475</v>
      </c>
      <c r="M2293">
        <v>31</v>
      </c>
      <c r="N2293">
        <v>10.5</v>
      </c>
      <c r="O2293">
        <v>16</v>
      </c>
      <c r="P2293">
        <v>1</v>
      </c>
      <c r="Q2293">
        <v>1</v>
      </c>
      <c r="R2293">
        <v>11</v>
      </c>
      <c r="S2293">
        <v>152.79999796549501</v>
      </c>
      <c r="T2293" s="4">
        <v>61.599999745686901</v>
      </c>
      <c r="U2293">
        <v>1.3300000031789101</v>
      </c>
      <c r="V2293">
        <v>0.20033333202203099</v>
      </c>
      <c r="X2293">
        <v>82.2</v>
      </c>
      <c r="Y2293" s="4">
        <v>0.67479999999999996</v>
      </c>
      <c r="Z2293">
        <v>0.69789999999999996</v>
      </c>
      <c r="AB2293">
        <v>0.66</v>
      </c>
      <c r="AC2293">
        <v>6.5345000000000004</v>
      </c>
      <c r="AD2293">
        <v>1.7355</v>
      </c>
    </row>
    <row r="2294" spans="1:34" x14ac:dyDescent="0.25">
      <c r="A2294" t="s">
        <v>372</v>
      </c>
      <c r="B2294" t="s">
        <v>469</v>
      </c>
      <c r="C2294" t="s">
        <v>122</v>
      </c>
      <c r="D2294" t="str">
        <f t="shared" si="68"/>
        <v>Geissospermum IND</v>
      </c>
      <c r="E2294" t="s">
        <v>476</v>
      </c>
      <c r="F2294" t="s">
        <v>54</v>
      </c>
      <c r="G2294">
        <v>141.9</v>
      </c>
      <c r="H2294">
        <v>35</v>
      </c>
      <c r="I2294">
        <v>0</v>
      </c>
      <c r="J2294">
        <v>2</v>
      </c>
      <c r="K2294" t="s">
        <v>270</v>
      </c>
      <c r="L2294" t="s">
        <v>476</v>
      </c>
      <c r="M2294">
        <v>697</v>
      </c>
      <c r="N2294">
        <v>77.388535031847098</v>
      </c>
      <c r="O2294">
        <v>25</v>
      </c>
      <c r="R2294">
        <v>0</v>
      </c>
      <c r="Y2294" s="4">
        <v>0.67281999999999997</v>
      </c>
      <c r="Z2294">
        <v>0.48930000000000001</v>
      </c>
      <c r="AA2294">
        <v>2.7</v>
      </c>
    </row>
    <row r="2295" spans="1:34" x14ac:dyDescent="0.25">
      <c r="A2295" t="s">
        <v>372</v>
      </c>
      <c r="B2295" t="s">
        <v>477</v>
      </c>
      <c r="C2295" t="s">
        <v>6356</v>
      </c>
      <c r="D2295" t="str">
        <f t="shared" si="68"/>
        <v>Himatanthus sp, B1</v>
      </c>
      <c r="E2295" t="s">
        <v>478</v>
      </c>
      <c r="F2295" t="s">
        <v>42</v>
      </c>
      <c r="G2295">
        <v>69</v>
      </c>
      <c r="H2295">
        <v>325</v>
      </c>
      <c r="I2295">
        <v>3</v>
      </c>
      <c r="J2295">
        <v>4</v>
      </c>
      <c r="K2295" t="s">
        <v>38</v>
      </c>
      <c r="L2295" t="s">
        <v>478</v>
      </c>
      <c r="M2295">
        <v>815</v>
      </c>
      <c r="N2295">
        <v>11.2</v>
      </c>
      <c r="O2295">
        <v>15</v>
      </c>
      <c r="P2295">
        <v>2</v>
      </c>
      <c r="Q2295">
        <v>2</v>
      </c>
      <c r="R2295">
        <v>15</v>
      </c>
      <c r="S2295">
        <v>157.666666666667</v>
      </c>
      <c r="T2295" s="4">
        <v>58</v>
      </c>
      <c r="U2295">
        <v>0.99666666984558105</v>
      </c>
      <c r="V2295">
        <v>0.59533333778381303</v>
      </c>
      <c r="X2295">
        <v>376.6</v>
      </c>
      <c r="Y2295" s="4">
        <v>0.49830000000000002</v>
      </c>
      <c r="Z2295">
        <v>0.94489999999999996</v>
      </c>
      <c r="AA2295">
        <v>3</v>
      </c>
      <c r="AB2295">
        <v>0.50700000000000001</v>
      </c>
      <c r="AC2295">
        <v>14.7515</v>
      </c>
      <c r="AD2295">
        <v>2.1475</v>
      </c>
    </row>
    <row r="2296" spans="1:34" x14ac:dyDescent="0.25">
      <c r="A2296" t="s">
        <v>372</v>
      </c>
      <c r="B2296" t="s">
        <v>479</v>
      </c>
      <c r="C2296" t="s">
        <v>480</v>
      </c>
      <c r="D2296" t="str">
        <f t="shared" si="68"/>
        <v>Lacmellea aculeata</v>
      </c>
      <c r="E2296" t="s">
        <v>481</v>
      </c>
      <c r="F2296" t="s">
        <v>40</v>
      </c>
      <c r="G2296">
        <v>32</v>
      </c>
      <c r="H2296">
        <v>28</v>
      </c>
      <c r="I2296">
        <v>3</v>
      </c>
      <c r="J2296">
        <v>5</v>
      </c>
      <c r="K2296" t="s">
        <v>38</v>
      </c>
      <c r="L2296" t="s">
        <v>481</v>
      </c>
      <c r="M2296">
        <v>33</v>
      </c>
      <c r="N2296">
        <v>10.3</v>
      </c>
      <c r="O2296">
        <v>8</v>
      </c>
      <c r="P2296">
        <v>1</v>
      </c>
      <c r="Q2296">
        <v>1</v>
      </c>
      <c r="R2296">
        <v>8</v>
      </c>
      <c r="S2296">
        <v>234.79999796549501</v>
      </c>
      <c r="T2296" s="4">
        <v>56.033332824707003</v>
      </c>
      <c r="U2296">
        <v>0.93999999761581399</v>
      </c>
      <c r="V2296">
        <v>0.41866667071978297</v>
      </c>
      <c r="X2296">
        <v>189.8</v>
      </c>
      <c r="Y2296" s="4">
        <v>0.56059999999999999</v>
      </c>
      <c r="Z2296">
        <v>0.72150000000000003</v>
      </c>
      <c r="AB2296">
        <v>0.51400000000000001</v>
      </c>
      <c r="AC2296">
        <v>9.3480000000000008</v>
      </c>
      <c r="AD2296">
        <v>1.9215</v>
      </c>
    </row>
    <row r="2297" spans="1:34" x14ac:dyDescent="0.25">
      <c r="A2297" t="s">
        <v>372</v>
      </c>
      <c r="B2297" t="s">
        <v>479</v>
      </c>
      <c r="C2297" t="s">
        <v>480</v>
      </c>
      <c r="D2297" t="str">
        <f t="shared" si="68"/>
        <v>Lacmellea aculeata</v>
      </c>
      <c r="E2297" t="s">
        <v>482</v>
      </c>
      <c r="F2297" t="s">
        <v>40</v>
      </c>
      <c r="G2297">
        <v>87</v>
      </c>
      <c r="H2297">
        <v>57</v>
      </c>
      <c r="I2297">
        <v>3</v>
      </c>
      <c r="J2297">
        <v>5</v>
      </c>
      <c r="K2297" t="s">
        <v>38</v>
      </c>
      <c r="L2297" t="s">
        <v>482</v>
      </c>
      <c r="M2297">
        <v>33</v>
      </c>
      <c r="N2297">
        <v>14.3</v>
      </c>
      <c r="O2297">
        <v>11</v>
      </c>
      <c r="P2297">
        <v>2</v>
      </c>
      <c r="Q2297">
        <v>2</v>
      </c>
      <c r="R2297">
        <v>11</v>
      </c>
      <c r="S2297">
        <v>248.76666259765599</v>
      </c>
      <c r="T2297" s="4">
        <v>65.900001525878906</v>
      </c>
      <c r="U2297">
        <v>0.98333332935968998</v>
      </c>
      <c r="V2297">
        <v>0.48600001136461901</v>
      </c>
      <c r="X2297">
        <v>197.4</v>
      </c>
      <c r="Y2297" s="4">
        <v>0.53569999999999995</v>
      </c>
      <c r="Z2297">
        <v>0.66930000000000001</v>
      </c>
      <c r="AB2297">
        <v>0.67100000000000004</v>
      </c>
      <c r="AC2297">
        <v>11.474500000000001</v>
      </c>
      <c r="AD2297">
        <v>1.5569999999999999</v>
      </c>
    </row>
    <row r="2298" spans="1:34" x14ac:dyDescent="0.25">
      <c r="A2298" t="s">
        <v>372</v>
      </c>
      <c r="B2298" t="s">
        <v>479</v>
      </c>
      <c r="C2298" t="s">
        <v>480</v>
      </c>
      <c r="D2298" t="str">
        <f t="shared" si="68"/>
        <v>Lacmellea aculeata</v>
      </c>
      <c r="E2298" t="s">
        <v>483</v>
      </c>
      <c r="F2298" t="s">
        <v>40</v>
      </c>
      <c r="G2298">
        <v>94</v>
      </c>
      <c r="H2298">
        <v>19</v>
      </c>
      <c r="I2298">
        <v>3</v>
      </c>
      <c r="J2298">
        <v>5</v>
      </c>
      <c r="K2298" t="s">
        <v>38</v>
      </c>
      <c r="L2298" t="s">
        <v>483</v>
      </c>
      <c r="M2298">
        <v>33</v>
      </c>
      <c r="N2298">
        <v>9.9</v>
      </c>
      <c r="O2298">
        <v>8</v>
      </c>
      <c r="P2298">
        <v>1</v>
      </c>
      <c r="Q2298">
        <v>1</v>
      </c>
      <c r="R2298">
        <v>8</v>
      </c>
      <c r="S2298">
        <v>212</v>
      </c>
      <c r="T2298" s="4">
        <v>65.466665903727204</v>
      </c>
      <c r="U2298">
        <v>0.986666679382324</v>
      </c>
      <c r="V2298">
        <v>0.37399999300638798</v>
      </c>
      <c r="X2298">
        <v>156</v>
      </c>
      <c r="Y2298" s="4">
        <v>0.51370000000000005</v>
      </c>
      <c r="Z2298">
        <v>0.73409999999999997</v>
      </c>
      <c r="AB2298">
        <v>0.54600000000000004</v>
      </c>
      <c r="AC2298">
        <v>11.801</v>
      </c>
      <c r="AD2298">
        <v>1.4590000000000001</v>
      </c>
    </row>
    <row r="2299" spans="1:34" x14ac:dyDescent="0.25">
      <c r="A2299" t="s">
        <v>372</v>
      </c>
      <c r="B2299" t="s">
        <v>479</v>
      </c>
      <c r="C2299" t="s">
        <v>480</v>
      </c>
      <c r="D2299" t="str">
        <f t="shared" si="68"/>
        <v>Lacmellea aculeata</v>
      </c>
      <c r="E2299" t="s">
        <v>484</v>
      </c>
      <c r="F2299" t="s">
        <v>40</v>
      </c>
      <c r="G2299">
        <v>89</v>
      </c>
      <c r="H2299">
        <v>49</v>
      </c>
      <c r="I2299">
        <v>3</v>
      </c>
      <c r="J2299">
        <v>5</v>
      </c>
      <c r="K2299" t="s">
        <v>38</v>
      </c>
      <c r="L2299" t="s">
        <v>484</v>
      </c>
      <c r="M2299">
        <v>33</v>
      </c>
      <c r="N2299">
        <v>10.8</v>
      </c>
      <c r="O2299">
        <v>10</v>
      </c>
      <c r="P2299">
        <v>1</v>
      </c>
      <c r="Q2299">
        <v>1</v>
      </c>
      <c r="R2299">
        <v>7</v>
      </c>
      <c r="S2299">
        <v>234.666666666667</v>
      </c>
      <c r="T2299" s="4">
        <v>56.199999491373703</v>
      </c>
      <c r="U2299">
        <v>1.3166666825612401</v>
      </c>
      <c r="V2299">
        <v>0.35833333929379801</v>
      </c>
      <c r="X2299">
        <v>151.5</v>
      </c>
      <c r="Y2299" s="4">
        <v>0.53910000000000002</v>
      </c>
      <c r="Z2299">
        <v>0.68479999999999996</v>
      </c>
    </row>
    <row r="2300" spans="1:34" x14ac:dyDescent="0.25">
      <c r="A2300" t="s">
        <v>372</v>
      </c>
      <c r="B2300" t="s">
        <v>479</v>
      </c>
      <c r="C2300" t="s">
        <v>480</v>
      </c>
      <c r="D2300" t="str">
        <f t="shared" si="68"/>
        <v>Lacmellea aculeata</v>
      </c>
      <c r="E2300" t="s">
        <v>489</v>
      </c>
      <c r="F2300" t="s">
        <v>71</v>
      </c>
      <c r="G2300">
        <v>107.5</v>
      </c>
      <c r="H2300">
        <v>28.5</v>
      </c>
      <c r="I2300">
        <v>3</v>
      </c>
      <c r="J2300">
        <v>5</v>
      </c>
      <c r="K2300" t="s">
        <v>38</v>
      </c>
      <c r="L2300" t="s">
        <v>489</v>
      </c>
      <c r="M2300">
        <v>33</v>
      </c>
      <c r="N2300">
        <v>12.7</v>
      </c>
      <c r="O2300">
        <v>13</v>
      </c>
      <c r="P2300">
        <v>1</v>
      </c>
      <c r="Q2300">
        <v>2</v>
      </c>
      <c r="R2300">
        <v>10</v>
      </c>
      <c r="S2300">
        <v>286.66666666666703</v>
      </c>
      <c r="T2300" s="4">
        <v>69.599998474121094</v>
      </c>
      <c r="U2300">
        <v>0.94333332777023304</v>
      </c>
      <c r="V2300">
        <v>0.34566666682561198</v>
      </c>
      <c r="W2300">
        <v>39.139766693115199</v>
      </c>
      <c r="Y2300" s="4">
        <v>0.49249999999999999</v>
      </c>
      <c r="Z2300">
        <v>1.1109</v>
      </c>
      <c r="AA2300">
        <v>5</v>
      </c>
      <c r="AB2300">
        <v>0.49913066699999997</v>
      </c>
      <c r="AC2300">
        <v>8.4738100000000003</v>
      </c>
      <c r="AD2300">
        <v>2.0114019000000001</v>
      </c>
    </row>
    <row r="2301" spans="1:34" x14ac:dyDescent="0.25">
      <c r="A2301" t="s">
        <v>372</v>
      </c>
      <c r="B2301" t="s">
        <v>479</v>
      </c>
      <c r="C2301" t="s">
        <v>480</v>
      </c>
      <c r="D2301" t="str">
        <f t="shared" si="68"/>
        <v>Lacmellea aculeata</v>
      </c>
      <c r="E2301" t="s">
        <v>490</v>
      </c>
      <c r="F2301" t="s">
        <v>71</v>
      </c>
      <c r="G2301">
        <v>28.5</v>
      </c>
      <c r="H2301">
        <v>59.5</v>
      </c>
      <c r="I2301">
        <v>3</v>
      </c>
      <c r="J2301">
        <v>5</v>
      </c>
      <c r="K2301" t="s">
        <v>38</v>
      </c>
      <c r="L2301" t="s">
        <v>490</v>
      </c>
      <c r="M2301">
        <v>33</v>
      </c>
      <c r="N2301">
        <v>11.3</v>
      </c>
      <c r="O2301">
        <v>14</v>
      </c>
      <c r="P2301">
        <v>2</v>
      </c>
      <c r="Q2301">
        <v>2</v>
      </c>
      <c r="R2301">
        <v>14</v>
      </c>
      <c r="S2301">
        <v>246.666666666667</v>
      </c>
      <c r="T2301" s="4">
        <v>72.100001017252595</v>
      </c>
      <c r="U2301">
        <v>0.85999999443690001</v>
      </c>
      <c r="V2301">
        <v>0.472000002861023</v>
      </c>
      <c r="W2301">
        <v>60.634532928466797</v>
      </c>
      <c r="Y2301" s="4">
        <v>0.55644000000000005</v>
      </c>
      <c r="Z2301">
        <v>0.69530000000000003</v>
      </c>
      <c r="AA2301">
        <v>4.0999999999999996</v>
      </c>
      <c r="AB2301">
        <v>0.53385444199999998</v>
      </c>
      <c r="AC2301">
        <v>12.836499999999999</v>
      </c>
      <c r="AD2301">
        <v>1.9387151199999999</v>
      </c>
    </row>
    <row r="2302" spans="1:34" x14ac:dyDescent="0.25">
      <c r="A2302" t="s">
        <v>372</v>
      </c>
      <c r="B2302" t="s">
        <v>491</v>
      </c>
      <c r="C2302" t="s">
        <v>63</v>
      </c>
      <c r="D2302" t="str">
        <f t="shared" si="68"/>
        <v>Macoubea guianensis</v>
      </c>
      <c r="E2302" t="s">
        <v>495</v>
      </c>
      <c r="F2302" t="s">
        <v>74</v>
      </c>
      <c r="G2302">
        <v>87</v>
      </c>
      <c r="H2302">
        <v>87</v>
      </c>
      <c r="I2302">
        <v>3</v>
      </c>
      <c r="J2302">
        <v>5</v>
      </c>
      <c r="K2302" t="s">
        <v>38</v>
      </c>
      <c r="L2302" t="s">
        <v>495</v>
      </c>
      <c r="M2302">
        <v>34</v>
      </c>
      <c r="N2302">
        <v>15.8</v>
      </c>
      <c r="O2302">
        <v>16</v>
      </c>
      <c r="P2302">
        <v>2</v>
      </c>
      <c r="Q2302">
        <v>2</v>
      </c>
      <c r="R2302">
        <v>16</v>
      </c>
      <c r="S2302">
        <v>145.13333129882801</v>
      </c>
      <c r="T2302" s="4">
        <v>53.233332316080698</v>
      </c>
      <c r="U2302">
        <v>0.903333326180776</v>
      </c>
      <c r="V2302">
        <v>0.96466666460037198</v>
      </c>
      <c r="X2302">
        <v>527.6</v>
      </c>
      <c r="Y2302" s="4">
        <v>0.39</v>
      </c>
      <c r="Z2302">
        <v>1.02</v>
      </c>
      <c r="AB2302">
        <v>0.36699999999999999</v>
      </c>
      <c r="AC2302">
        <v>6.5937799999999998</v>
      </c>
      <c r="AD2302">
        <v>1.131</v>
      </c>
    </row>
    <row r="2303" spans="1:34" x14ac:dyDescent="0.25">
      <c r="A2303" t="s">
        <v>372</v>
      </c>
      <c r="B2303" t="s">
        <v>491</v>
      </c>
      <c r="C2303" t="s">
        <v>63</v>
      </c>
      <c r="D2303" t="str">
        <f t="shared" si="68"/>
        <v>Macoubea guianensis</v>
      </c>
      <c r="E2303" t="s">
        <v>496</v>
      </c>
      <c r="F2303" t="s">
        <v>74</v>
      </c>
      <c r="G2303">
        <v>92</v>
      </c>
      <c r="H2303">
        <v>49</v>
      </c>
      <c r="I2303">
        <v>3</v>
      </c>
      <c r="J2303">
        <v>5</v>
      </c>
      <c r="K2303" t="s">
        <v>38</v>
      </c>
      <c r="L2303" t="s">
        <v>496</v>
      </c>
      <c r="M2303">
        <v>34</v>
      </c>
      <c r="N2303">
        <v>22.3</v>
      </c>
      <c r="O2303">
        <v>9</v>
      </c>
      <c r="P2303">
        <v>2</v>
      </c>
      <c r="Q2303">
        <v>2</v>
      </c>
      <c r="R2303">
        <v>9</v>
      </c>
      <c r="S2303">
        <v>194.43333435058599</v>
      </c>
      <c r="T2303" s="4">
        <v>50.366667429606103</v>
      </c>
      <c r="U2303">
        <v>1.12000000476837</v>
      </c>
      <c r="V2303">
        <v>0.439333329598109</v>
      </c>
      <c r="X2303">
        <v>178.4</v>
      </c>
      <c r="Y2303" s="4">
        <v>0.46</v>
      </c>
      <c r="Z2303">
        <v>0.54</v>
      </c>
      <c r="AA2303">
        <v>7</v>
      </c>
    </row>
    <row r="2304" spans="1:34" x14ac:dyDescent="0.25">
      <c r="A2304" t="s">
        <v>372</v>
      </c>
      <c r="B2304" t="s">
        <v>491</v>
      </c>
      <c r="C2304" t="s">
        <v>63</v>
      </c>
      <c r="D2304" t="str">
        <f t="shared" si="68"/>
        <v>Macoubea guianensis</v>
      </c>
      <c r="E2304" t="s">
        <v>497</v>
      </c>
      <c r="F2304" t="s">
        <v>74</v>
      </c>
      <c r="G2304">
        <v>98</v>
      </c>
      <c r="H2304">
        <v>44</v>
      </c>
      <c r="I2304">
        <v>3</v>
      </c>
      <c r="J2304">
        <v>5</v>
      </c>
      <c r="K2304" t="s">
        <v>38</v>
      </c>
      <c r="L2304" t="s">
        <v>497</v>
      </c>
      <c r="M2304">
        <v>34</v>
      </c>
      <c r="N2304">
        <v>9.9</v>
      </c>
      <c r="O2304">
        <v>20</v>
      </c>
      <c r="P2304">
        <v>1</v>
      </c>
      <c r="Q2304">
        <v>1</v>
      </c>
      <c r="R2304">
        <v>10</v>
      </c>
      <c r="S2304">
        <v>189</v>
      </c>
      <c r="T2304" s="4">
        <v>48.733333587646499</v>
      </c>
      <c r="U2304">
        <v>0.93999999761581399</v>
      </c>
      <c r="V2304">
        <v>0.43733332554499299</v>
      </c>
      <c r="X2304">
        <v>197</v>
      </c>
      <c r="Y2304" s="4">
        <v>0.5</v>
      </c>
      <c r="Z2304">
        <v>0.57999999999999996</v>
      </c>
      <c r="AB2304">
        <v>0.434</v>
      </c>
      <c r="AC2304">
        <v>16.595099999999999</v>
      </c>
      <c r="AD2304">
        <v>2.9020000000000001</v>
      </c>
    </row>
    <row r="2305" spans="1:34" x14ac:dyDescent="0.25">
      <c r="A2305" t="s">
        <v>372</v>
      </c>
      <c r="B2305" t="s">
        <v>491</v>
      </c>
      <c r="C2305" t="s">
        <v>63</v>
      </c>
      <c r="D2305" t="str">
        <f t="shared" si="68"/>
        <v>Macoubea guianensis</v>
      </c>
      <c r="E2305" t="s">
        <v>498</v>
      </c>
      <c r="F2305" t="s">
        <v>54</v>
      </c>
      <c r="G2305">
        <v>106.1</v>
      </c>
      <c r="H2305">
        <v>16.600000000000001</v>
      </c>
      <c r="I2305">
        <v>3</v>
      </c>
      <c r="J2305">
        <v>5</v>
      </c>
      <c r="K2305" t="s">
        <v>38</v>
      </c>
      <c r="L2305" t="s">
        <v>498</v>
      </c>
      <c r="M2305">
        <v>34</v>
      </c>
      <c r="N2305">
        <v>58.5987261146497</v>
      </c>
      <c r="O2305">
        <v>39</v>
      </c>
      <c r="P2305">
        <v>5</v>
      </c>
      <c r="Q2305">
        <v>5</v>
      </c>
      <c r="R2305">
        <v>35</v>
      </c>
      <c r="S2305">
        <v>202</v>
      </c>
      <c r="T2305" s="4">
        <v>30.599999745686802</v>
      </c>
      <c r="U2305">
        <v>0.64000000556309999</v>
      </c>
      <c r="V2305">
        <v>0.93599998950958296</v>
      </c>
      <c r="W2305">
        <v>118.046964009603</v>
      </c>
      <c r="Y2305" s="4">
        <v>0.39239000000000002</v>
      </c>
      <c r="Z2305">
        <v>1.1019000000000001</v>
      </c>
      <c r="AA2305">
        <v>23.4</v>
      </c>
      <c r="AB2305">
        <v>0.47987102700000001</v>
      </c>
      <c r="AC2305">
        <v>15.976800000000001</v>
      </c>
      <c r="AD2305">
        <v>3.12367375</v>
      </c>
      <c r="AH2305">
        <v>-27.32609781</v>
      </c>
    </row>
    <row r="2306" spans="1:34" x14ac:dyDescent="0.25">
      <c r="A2306" t="s">
        <v>372</v>
      </c>
      <c r="B2306" t="s">
        <v>491</v>
      </c>
      <c r="C2306" t="s">
        <v>63</v>
      </c>
      <c r="D2306" t="str">
        <f t="shared" ref="D2306:D2369" si="69">CONCATENATE(B2306," ",C2306)</f>
        <v>Macoubea guianensis</v>
      </c>
      <c r="E2306" t="s">
        <v>499</v>
      </c>
      <c r="F2306" t="s">
        <v>54</v>
      </c>
      <c r="G2306">
        <v>192.2</v>
      </c>
      <c r="H2306">
        <v>22.5</v>
      </c>
      <c r="I2306">
        <v>0</v>
      </c>
      <c r="J2306">
        <v>3</v>
      </c>
      <c r="K2306" t="s">
        <v>104</v>
      </c>
      <c r="L2306" t="s">
        <v>499</v>
      </c>
      <c r="M2306">
        <v>34</v>
      </c>
      <c r="O2306">
        <v>22</v>
      </c>
      <c r="R2306">
        <v>0</v>
      </c>
    </row>
    <row r="2307" spans="1:34" x14ac:dyDescent="0.25">
      <c r="A2307" t="s">
        <v>372</v>
      </c>
      <c r="B2307" t="s">
        <v>491</v>
      </c>
      <c r="C2307" t="s">
        <v>63</v>
      </c>
      <c r="D2307" t="str">
        <f t="shared" si="69"/>
        <v>Macoubea guianensis</v>
      </c>
      <c r="E2307" t="s">
        <v>500</v>
      </c>
      <c r="F2307" t="s">
        <v>40</v>
      </c>
      <c r="G2307">
        <v>30</v>
      </c>
      <c r="H2307">
        <v>94</v>
      </c>
      <c r="I2307">
        <v>0</v>
      </c>
      <c r="J2307">
        <v>0</v>
      </c>
      <c r="K2307" t="s">
        <v>104</v>
      </c>
      <c r="L2307" t="s">
        <v>500</v>
      </c>
      <c r="M2307">
        <v>34</v>
      </c>
    </row>
    <row r="2308" spans="1:34" x14ac:dyDescent="0.25">
      <c r="A2308" t="s">
        <v>372</v>
      </c>
      <c r="B2308" t="s">
        <v>491</v>
      </c>
      <c r="C2308" t="s">
        <v>63</v>
      </c>
      <c r="D2308" t="str">
        <f t="shared" si="69"/>
        <v>Macoubea guianensis</v>
      </c>
      <c r="E2308" t="s">
        <v>501</v>
      </c>
      <c r="F2308" t="s">
        <v>71</v>
      </c>
      <c r="G2308">
        <v>37.5</v>
      </c>
      <c r="H2308">
        <v>31</v>
      </c>
      <c r="I2308">
        <v>3</v>
      </c>
      <c r="J2308">
        <v>5</v>
      </c>
      <c r="K2308" t="s">
        <v>38</v>
      </c>
      <c r="L2308" t="s">
        <v>501</v>
      </c>
      <c r="M2308">
        <v>34</v>
      </c>
      <c r="N2308">
        <v>11.5</v>
      </c>
      <c r="O2308">
        <v>16</v>
      </c>
      <c r="P2308">
        <v>1</v>
      </c>
      <c r="Q2308">
        <v>1</v>
      </c>
      <c r="R2308">
        <v>15</v>
      </c>
      <c r="S2308">
        <v>203.333333333333</v>
      </c>
      <c r="T2308" s="4">
        <v>48.433333079020201</v>
      </c>
      <c r="U2308">
        <v>0.80666663249333703</v>
      </c>
      <c r="V2308">
        <v>1.89400003353755</v>
      </c>
      <c r="W2308">
        <v>342.33900960286502</v>
      </c>
      <c r="Y2308" s="4">
        <v>0.40144999999999997</v>
      </c>
      <c r="Z2308">
        <v>0.89480000000000004</v>
      </c>
      <c r="AA2308">
        <v>2.5</v>
      </c>
      <c r="AB2308">
        <v>0.51587475400000005</v>
      </c>
      <c r="AC2308">
        <v>9.3124300000000009</v>
      </c>
      <c r="AD2308">
        <v>1.0279253100000001</v>
      </c>
    </row>
    <row r="2309" spans="1:34" x14ac:dyDescent="0.25">
      <c r="A2309" t="s">
        <v>372</v>
      </c>
      <c r="B2309" t="s">
        <v>502</v>
      </c>
      <c r="C2309" t="s">
        <v>63</v>
      </c>
      <c r="D2309" t="str">
        <f t="shared" si="69"/>
        <v>Malouetia guianensis</v>
      </c>
      <c r="E2309" t="s">
        <v>503</v>
      </c>
      <c r="F2309" t="s">
        <v>54</v>
      </c>
      <c r="G2309">
        <v>119.6</v>
      </c>
      <c r="H2309">
        <v>3</v>
      </c>
      <c r="I2309">
        <v>3</v>
      </c>
      <c r="J2309">
        <v>5</v>
      </c>
      <c r="K2309" t="s">
        <v>38</v>
      </c>
      <c r="L2309" t="s">
        <v>503</v>
      </c>
      <c r="M2309">
        <v>932</v>
      </c>
      <c r="N2309">
        <v>29.458598726114602</v>
      </c>
      <c r="O2309">
        <v>30</v>
      </c>
      <c r="P2309">
        <v>3</v>
      </c>
      <c r="Q2309">
        <v>3</v>
      </c>
      <c r="R2309">
        <v>21</v>
      </c>
      <c r="S2309">
        <v>216.666666666667</v>
      </c>
      <c r="T2309" s="4">
        <v>62.433333079020201</v>
      </c>
      <c r="U2309">
        <v>1.0500000119209301</v>
      </c>
      <c r="V2309">
        <v>0.158666665355364</v>
      </c>
      <c r="W2309">
        <v>24.835899988810201</v>
      </c>
      <c r="Y2309" s="4">
        <v>0.54730999999999996</v>
      </c>
      <c r="Z2309">
        <v>0.56089999999999995</v>
      </c>
      <c r="AA2309">
        <v>8.6</v>
      </c>
      <c r="AB2309">
        <v>0.550440331</v>
      </c>
      <c r="AC2309">
        <v>12.4658</v>
      </c>
      <c r="AD2309">
        <v>1.8717600599999999</v>
      </c>
      <c r="AH2309">
        <v>-32.78246721</v>
      </c>
    </row>
    <row r="2310" spans="1:34" x14ac:dyDescent="0.25">
      <c r="A2310" t="s">
        <v>372</v>
      </c>
      <c r="B2310" t="s">
        <v>122</v>
      </c>
      <c r="C2310" t="s">
        <v>122</v>
      </c>
      <c r="D2310" t="str">
        <f t="shared" si="69"/>
        <v>IND IND</v>
      </c>
      <c r="E2310" t="s">
        <v>510</v>
      </c>
      <c r="F2310" t="s">
        <v>45</v>
      </c>
      <c r="G2310">
        <v>64</v>
      </c>
      <c r="H2310">
        <v>3</v>
      </c>
      <c r="I2310">
        <v>3</v>
      </c>
      <c r="J2310">
        <v>0</v>
      </c>
      <c r="K2310" t="s">
        <v>38</v>
      </c>
      <c r="L2310" t="s">
        <v>511</v>
      </c>
      <c r="M2310">
        <v>32</v>
      </c>
      <c r="N2310">
        <v>10.8</v>
      </c>
      <c r="O2310">
        <v>13</v>
      </c>
      <c r="P2310">
        <v>2</v>
      </c>
      <c r="Q2310">
        <v>2</v>
      </c>
      <c r="R2310">
        <v>13</v>
      </c>
      <c r="S2310">
        <v>283</v>
      </c>
      <c r="T2310" s="4">
        <v>50.700000762939503</v>
      </c>
      <c r="U2310">
        <v>2.0166666507720898</v>
      </c>
      <c r="V2310">
        <v>1.7629999717076601</v>
      </c>
      <c r="X2310">
        <v>554.29999999999995</v>
      </c>
      <c r="Y2310" s="4">
        <v>0.79830000000000001</v>
      </c>
    </row>
    <row r="2311" spans="1:34" x14ac:dyDescent="0.25">
      <c r="A2311" t="s">
        <v>512</v>
      </c>
      <c r="B2311" t="s">
        <v>513</v>
      </c>
      <c r="C2311" t="s">
        <v>6356</v>
      </c>
      <c r="D2311" t="str">
        <f t="shared" si="69"/>
        <v>Ilex sp, B1</v>
      </c>
      <c r="E2311" t="s">
        <v>516</v>
      </c>
      <c r="F2311" t="s">
        <v>37</v>
      </c>
      <c r="G2311">
        <v>6</v>
      </c>
      <c r="H2311">
        <v>46</v>
      </c>
      <c r="I2311">
        <v>3</v>
      </c>
      <c r="J2311">
        <v>4</v>
      </c>
      <c r="K2311" t="s">
        <v>38</v>
      </c>
      <c r="L2311" t="s">
        <v>516</v>
      </c>
      <c r="M2311">
        <v>37</v>
      </c>
      <c r="N2311">
        <v>13.4</v>
      </c>
      <c r="O2311">
        <v>16</v>
      </c>
      <c r="P2311">
        <v>1</v>
      </c>
      <c r="Q2311">
        <v>1</v>
      </c>
      <c r="R2311">
        <v>10</v>
      </c>
      <c r="S2311">
        <v>318.56667073567701</v>
      </c>
      <c r="T2311" s="4">
        <v>54.133333841959598</v>
      </c>
      <c r="U2311">
        <v>2.7466666698455802</v>
      </c>
      <c r="V2311">
        <v>0.906999985376994</v>
      </c>
      <c r="X2311">
        <v>235.8</v>
      </c>
      <c r="Y2311" s="4">
        <v>0.51</v>
      </c>
      <c r="Z2311">
        <v>0.89</v>
      </c>
      <c r="AA2311">
        <v>2</v>
      </c>
      <c r="AB2311">
        <v>0.52898001670837402</v>
      </c>
      <c r="AC2311">
        <v>13.9695</v>
      </c>
      <c r="AD2311">
        <v>0.75103604000000002</v>
      </c>
    </row>
    <row r="2312" spans="1:34" x14ac:dyDescent="0.25">
      <c r="A2312" t="s">
        <v>517</v>
      </c>
      <c r="B2312" t="s">
        <v>518</v>
      </c>
      <c r="C2312" t="s">
        <v>519</v>
      </c>
      <c r="D2312" t="str">
        <f t="shared" si="69"/>
        <v>Schefflera decaphylla</v>
      </c>
      <c r="E2312" t="s">
        <v>521</v>
      </c>
      <c r="F2312" t="s">
        <v>45</v>
      </c>
      <c r="G2312">
        <v>18</v>
      </c>
      <c r="H2312">
        <v>56</v>
      </c>
      <c r="I2312">
        <v>3</v>
      </c>
      <c r="J2312">
        <v>5</v>
      </c>
      <c r="K2312" t="s">
        <v>38</v>
      </c>
      <c r="L2312" t="s">
        <v>522</v>
      </c>
      <c r="M2312">
        <v>38</v>
      </c>
      <c r="N2312">
        <v>34.9</v>
      </c>
      <c r="O2312">
        <v>25</v>
      </c>
      <c r="P2312">
        <v>5</v>
      </c>
      <c r="Q2312">
        <v>2</v>
      </c>
      <c r="R2312">
        <v>20</v>
      </c>
      <c r="S2312">
        <v>352</v>
      </c>
      <c r="T2312" s="4">
        <v>65.033334096272796</v>
      </c>
      <c r="U2312">
        <v>2.0133333206176798</v>
      </c>
      <c r="V2312">
        <v>0.68566666046778402</v>
      </c>
      <c r="X2312">
        <v>129.6</v>
      </c>
      <c r="Y2312" s="4">
        <v>0.38750000000000001</v>
      </c>
      <c r="AH2312">
        <v>-30.2765159</v>
      </c>
    </row>
    <row r="2313" spans="1:34" x14ac:dyDescent="0.25">
      <c r="A2313" t="s">
        <v>517</v>
      </c>
      <c r="B2313" t="s">
        <v>518</v>
      </c>
      <c r="C2313" t="s">
        <v>122</v>
      </c>
      <c r="D2313" t="str">
        <f t="shared" si="69"/>
        <v>Schefflera IND</v>
      </c>
      <c r="E2313" t="s">
        <v>525</v>
      </c>
      <c r="F2313" t="s">
        <v>74</v>
      </c>
      <c r="G2313">
        <v>61</v>
      </c>
      <c r="H2313">
        <v>67</v>
      </c>
      <c r="I2313">
        <v>0</v>
      </c>
      <c r="J2313">
        <v>0</v>
      </c>
      <c r="K2313" t="s">
        <v>104</v>
      </c>
      <c r="L2313" t="s">
        <v>525</v>
      </c>
      <c r="M2313">
        <v>619</v>
      </c>
      <c r="N2313">
        <v>50.3</v>
      </c>
    </row>
    <row r="2314" spans="1:34" x14ac:dyDescent="0.25">
      <c r="A2314" t="s">
        <v>526</v>
      </c>
      <c r="B2314" t="s">
        <v>527</v>
      </c>
      <c r="C2314" t="s">
        <v>528</v>
      </c>
      <c r="D2314" t="str">
        <f t="shared" si="69"/>
        <v>Astrocaryum sciophilum</v>
      </c>
      <c r="E2314" t="s">
        <v>529</v>
      </c>
      <c r="F2314" t="s">
        <v>37</v>
      </c>
      <c r="G2314">
        <v>39</v>
      </c>
      <c r="H2314">
        <v>64</v>
      </c>
      <c r="I2314">
        <v>1</v>
      </c>
      <c r="J2314">
        <v>5</v>
      </c>
      <c r="K2314" t="s">
        <v>38</v>
      </c>
      <c r="L2314" t="s">
        <v>529</v>
      </c>
      <c r="M2314">
        <v>40</v>
      </c>
      <c r="N2314">
        <v>10.5</v>
      </c>
      <c r="O2314">
        <v>6</v>
      </c>
      <c r="P2314">
        <v>2</v>
      </c>
      <c r="Q2314">
        <v>2</v>
      </c>
      <c r="R2314">
        <v>6</v>
      </c>
      <c r="S2314">
        <v>600.29998779296898</v>
      </c>
      <c r="T2314" s="4">
        <v>73.099998474121094</v>
      </c>
      <c r="U2314">
        <v>7.7600002288818404</v>
      </c>
      <c r="V2314">
        <v>0.412999987602234</v>
      </c>
      <c r="X2314">
        <v>27</v>
      </c>
    </row>
    <row r="2315" spans="1:34" x14ac:dyDescent="0.25">
      <c r="A2315" t="s">
        <v>526</v>
      </c>
      <c r="B2315" t="s">
        <v>527</v>
      </c>
      <c r="C2315" t="s">
        <v>528</v>
      </c>
      <c r="D2315" t="str">
        <f t="shared" si="69"/>
        <v>Astrocaryum sciophilum</v>
      </c>
      <c r="E2315" t="s">
        <v>530</v>
      </c>
      <c r="F2315" t="s">
        <v>37</v>
      </c>
      <c r="G2315">
        <v>95</v>
      </c>
      <c r="H2315">
        <v>50</v>
      </c>
      <c r="I2315">
        <v>1</v>
      </c>
      <c r="J2315">
        <v>5</v>
      </c>
      <c r="K2315" t="s">
        <v>38</v>
      </c>
      <c r="L2315" t="s">
        <v>530</v>
      </c>
      <c r="M2315">
        <v>40</v>
      </c>
      <c r="N2315">
        <v>13.4</v>
      </c>
      <c r="O2315">
        <v>6</v>
      </c>
      <c r="P2315">
        <v>1</v>
      </c>
      <c r="Q2315">
        <v>2</v>
      </c>
      <c r="R2315">
        <v>6</v>
      </c>
      <c r="S2315">
        <v>396</v>
      </c>
      <c r="T2315" s="4">
        <v>76.199996948242202</v>
      </c>
      <c r="U2315">
        <v>12.7299995422363</v>
      </c>
      <c r="V2315">
        <v>0.85399997234344505</v>
      </c>
      <c r="X2315">
        <v>50.6</v>
      </c>
    </row>
    <row r="2316" spans="1:34" x14ac:dyDescent="0.25">
      <c r="A2316" t="s">
        <v>526</v>
      </c>
      <c r="B2316" t="s">
        <v>527</v>
      </c>
      <c r="C2316" t="s">
        <v>528</v>
      </c>
      <c r="D2316" t="str">
        <f t="shared" si="69"/>
        <v>Astrocaryum sciophilum</v>
      </c>
      <c r="E2316" t="s">
        <v>531</v>
      </c>
      <c r="F2316" t="s">
        <v>37</v>
      </c>
      <c r="G2316">
        <v>82</v>
      </c>
      <c r="H2316">
        <v>66</v>
      </c>
      <c r="I2316">
        <v>1</v>
      </c>
      <c r="J2316">
        <v>5</v>
      </c>
      <c r="K2316" t="s">
        <v>38</v>
      </c>
      <c r="L2316" t="s">
        <v>531</v>
      </c>
      <c r="M2316">
        <v>40</v>
      </c>
      <c r="N2316">
        <v>15.6</v>
      </c>
      <c r="O2316">
        <v>6</v>
      </c>
      <c r="P2316">
        <v>2</v>
      </c>
      <c r="Q2316">
        <v>2</v>
      </c>
      <c r="R2316">
        <v>6</v>
      </c>
      <c r="S2316">
        <v>1036.30004882813</v>
      </c>
      <c r="T2316" s="4">
        <v>71.699996948242202</v>
      </c>
      <c r="U2316">
        <v>11.039999961853001</v>
      </c>
      <c r="V2316">
        <v>0.46999999880790699</v>
      </c>
      <c r="X2316">
        <v>26.4</v>
      </c>
    </row>
    <row r="2317" spans="1:34" x14ac:dyDescent="0.25">
      <c r="A2317" t="s">
        <v>526</v>
      </c>
      <c r="B2317" t="s">
        <v>527</v>
      </c>
      <c r="C2317" t="s">
        <v>528</v>
      </c>
      <c r="D2317" t="str">
        <f t="shared" si="69"/>
        <v>Astrocaryum sciophilum</v>
      </c>
      <c r="E2317" t="s">
        <v>532</v>
      </c>
      <c r="F2317" t="s">
        <v>37</v>
      </c>
      <c r="G2317">
        <v>31</v>
      </c>
      <c r="H2317">
        <v>94</v>
      </c>
      <c r="I2317">
        <v>1</v>
      </c>
      <c r="J2317">
        <v>5</v>
      </c>
      <c r="K2317" t="s">
        <v>38</v>
      </c>
      <c r="L2317" t="s">
        <v>532</v>
      </c>
      <c r="M2317">
        <v>40</v>
      </c>
      <c r="N2317">
        <v>14.8</v>
      </c>
      <c r="P2317">
        <v>2</v>
      </c>
      <c r="Q2317">
        <v>2</v>
      </c>
      <c r="R2317">
        <v>10</v>
      </c>
      <c r="S2317">
        <v>343.70001220703102</v>
      </c>
      <c r="T2317" s="4">
        <v>60.299999237060497</v>
      </c>
      <c r="U2317">
        <v>6.9499998092651403</v>
      </c>
      <c r="V2317">
        <v>0.71799999475479104</v>
      </c>
      <c r="X2317">
        <v>54.5</v>
      </c>
    </row>
    <row r="2318" spans="1:34" x14ac:dyDescent="0.25">
      <c r="A2318" t="s">
        <v>526</v>
      </c>
      <c r="B2318" t="s">
        <v>527</v>
      </c>
      <c r="C2318" t="s">
        <v>528</v>
      </c>
      <c r="D2318" t="str">
        <f t="shared" si="69"/>
        <v>Astrocaryum sciophilum</v>
      </c>
      <c r="E2318" t="s">
        <v>533</v>
      </c>
      <c r="F2318" t="s">
        <v>37</v>
      </c>
      <c r="G2318">
        <v>30</v>
      </c>
      <c r="H2318">
        <v>98</v>
      </c>
      <c r="I2318">
        <v>1</v>
      </c>
      <c r="J2318">
        <v>5</v>
      </c>
      <c r="K2318" t="s">
        <v>38</v>
      </c>
      <c r="L2318" t="s">
        <v>533</v>
      </c>
      <c r="M2318">
        <v>40</v>
      </c>
      <c r="N2318">
        <v>10.5</v>
      </c>
      <c r="O2318">
        <v>10</v>
      </c>
      <c r="P2318">
        <v>1</v>
      </c>
      <c r="Q2318">
        <v>1</v>
      </c>
      <c r="R2318">
        <v>6</v>
      </c>
      <c r="S2318">
        <v>617</v>
      </c>
      <c r="T2318" s="4">
        <v>64.199996948242202</v>
      </c>
      <c r="U2318">
        <v>4.4400000572204599</v>
      </c>
      <c r="V2318">
        <v>0.59700000286102295</v>
      </c>
      <c r="X2318">
        <v>50</v>
      </c>
    </row>
    <row r="2319" spans="1:34" x14ac:dyDescent="0.25">
      <c r="A2319" t="s">
        <v>526</v>
      </c>
      <c r="B2319" t="s">
        <v>527</v>
      </c>
      <c r="C2319" t="s">
        <v>528</v>
      </c>
      <c r="D2319" t="str">
        <f t="shared" si="69"/>
        <v>Astrocaryum sciophilum</v>
      </c>
      <c r="E2319" t="s">
        <v>534</v>
      </c>
      <c r="F2319" t="s">
        <v>37</v>
      </c>
      <c r="G2319">
        <v>10</v>
      </c>
      <c r="H2319">
        <v>75</v>
      </c>
      <c r="I2319">
        <v>1</v>
      </c>
      <c r="J2319">
        <v>5</v>
      </c>
      <c r="K2319" t="s">
        <v>38</v>
      </c>
      <c r="L2319" t="s">
        <v>534</v>
      </c>
      <c r="M2319">
        <v>40</v>
      </c>
      <c r="N2319">
        <v>13.7</v>
      </c>
      <c r="O2319">
        <v>7</v>
      </c>
      <c r="P2319">
        <v>1</v>
      </c>
      <c r="Q2319">
        <v>1</v>
      </c>
      <c r="R2319">
        <v>7</v>
      </c>
      <c r="S2319">
        <v>947.70001220703102</v>
      </c>
      <c r="T2319" s="4">
        <v>81.599998474121094</v>
      </c>
      <c r="U2319">
        <v>12.1099996566772</v>
      </c>
      <c r="V2319">
        <v>0.91000002622604403</v>
      </c>
      <c r="X2319">
        <v>41.7</v>
      </c>
    </row>
    <row r="2320" spans="1:34" x14ac:dyDescent="0.25">
      <c r="A2320" t="s">
        <v>526</v>
      </c>
      <c r="B2320" t="s">
        <v>527</v>
      </c>
      <c r="C2320" t="s">
        <v>528</v>
      </c>
      <c r="D2320" t="str">
        <f t="shared" si="69"/>
        <v>Astrocaryum sciophilum</v>
      </c>
      <c r="E2320" t="s">
        <v>535</v>
      </c>
      <c r="F2320" t="s">
        <v>37</v>
      </c>
      <c r="G2320">
        <v>52</v>
      </c>
      <c r="H2320">
        <v>7</v>
      </c>
      <c r="I2320">
        <v>1</v>
      </c>
      <c r="J2320">
        <v>5</v>
      </c>
      <c r="K2320" t="s">
        <v>38</v>
      </c>
      <c r="L2320" t="s">
        <v>535</v>
      </c>
      <c r="M2320">
        <v>40</v>
      </c>
      <c r="N2320">
        <v>14.8</v>
      </c>
      <c r="O2320">
        <v>7</v>
      </c>
      <c r="P2320">
        <v>1</v>
      </c>
      <c r="Q2320">
        <v>1</v>
      </c>
      <c r="R2320">
        <v>7</v>
      </c>
      <c r="S2320">
        <v>406</v>
      </c>
      <c r="T2320" s="4">
        <v>68.400001525878906</v>
      </c>
      <c r="U2320">
        <v>11.439999580383301</v>
      </c>
      <c r="V2320">
        <v>0.56199997663497903</v>
      </c>
      <c r="X2320">
        <v>22.7</v>
      </c>
    </row>
    <row r="2321" spans="1:24" x14ac:dyDescent="0.25">
      <c r="A2321" t="s">
        <v>526</v>
      </c>
      <c r="B2321" t="s">
        <v>527</v>
      </c>
      <c r="C2321" t="s">
        <v>528</v>
      </c>
      <c r="D2321" t="str">
        <f t="shared" si="69"/>
        <v>Astrocaryum sciophilum</v>
      </c>
      <c r="E2321" t="s">
        <v>536</v>
      </c>
      <c r="F2321" t="s">
        <v>54</v>
      </c>
      <c r="G2321">
        <v>137.9</v>
      </c>
      <c r="H2321">
        <v>25.4</v>
      </c>
      <c r="I2321">
        <v>1</v>
      </c>
      <c r="J2321">
        <v>5</v>
      </c>
      <c r="K2321" t="s">
        <v>38</v>
      </c>
      <c r="L2321" t="s">
        <v>536</v>
      </c>
      <c r="M2321">
        <v>40</v>
      </c>
      <c r="N2321">
        <v>11.7834394904459</v>
      </c>
      <c r="O2321">
        <v>8</v>
      </c>
      <c r="P2321">
        <v>1</v>
      </c>
      <c r="Q2321">
        <v>1</v>
      </c>
      <c r="R2321">
        <v>6</v>
      </c>
      <c r="S2321">
        <v>730</v>
      </c>
      <c r="T2321" s="4">
        <v>62.400001525878899</v>
      </c>
      <c r="U2321">
        <v>11.4099998474121</v>
      </c>
      <c r="V2321">
        <v>1.0820000171661399</v>
      </c>
      <c r="W2321">
        <v>58.951099395752003</v>
      </c>
    </row>
    <row r="2322" spans="1:24" x14ac:dyDescent="0.25">
      <c r="A2322" t="s">
        <v>526</v>
      </c>
      <c r="B2322" t="s">
        <v>527</v>
      </c>
      <c r="C2322" t="s">
        <v>528</v>
      </c>
      <c r="D2322" t="str">
        <f t="shared" si="69"/>
        <v>Astrocaryum sciophilum</v>
      </c>
      <c r="E2322" t="s">
        <v>537</v>
      </c>
      <c r="F2322" t="s">
        <v>54</v>
      </c>
      <c r="G2322">
        <v>133.6</v>
      </c>
      <c r="H2322">
        <v>31.2</v>
      </c>
      <c r="I2322">
        <v>1</v>
      </c>
      <c r="J2322">
        <v>5</v>
      </c>
      <c r="K2322" t="s">
        <v>38</v>
      </c>
      <c r="L2322" t="s">
        <v>537</v>
      </c>
      <c r="M2322">
        <v>40</v>
      </c>
      <c r="N2322">
        <v>15.605095541401299</v>
      </c>
      <c r="O2322">
        <v>8</v>
      </c>
      <c r="P2322">
        <v>1</v>
      </c>
      <c r="Q2322">
        <v>1</v>
      </c>
      <c r="R2322">
        <v>8</v>
      </c>
      <c r="S2322">
        <v>589</v>
      </c>
      <c r="T2322" s="4">
        <v>75.599998474121094</v>
      </c>
      <c r="U2322">
        <v>11.680000305175801</v>
      </c>
      <c r="V2322">
        <v>0.63999998569488503</v>
      </c>
      <c r="W2322">
        <v>43.4950981140137</v>
      </c>
    </row>
    <row r="2323" spans="1:24" x14ac:dyDescent="0.25">
      <c r="A2323" t="s">
        <v>526</v>
      </c>
      <c r="B2323" t="s">
        <v>527</v>
      </c>
      <c r="C2323" t="s">
        <v>528</v>
      </c>
      <c r="D2323" t="str">
        <f t="shared" si="69"/>
        <v>Astrocaryum sciophilum</v>
      </c>
      <c r="E2323" t="s">
        <v>538</v>
      </c>
      <c r="F2323" t="s">
        <v>54</v>
      </c>
      <c r="G2323">
        <v>139.5</v>
      </c>
      <c r="H2323">
        <v>91.4</v>
      </c>
      <c r="I2323">
        <v>1</v>
      </c>
      <c r="J2323">
        <v>5</v>
      </c>
      <c r="K2323" t="s">
        <v>38</v>
      </c>
      <c r="L2323" t="s">
        <v>538</v>
      </c>
      <c r="M2323">
        <v>40</v>
      </c>
      <c r="N2323">
        <v>12.101910828025501</v>
      </c>
      <c r="O2323">
        <v>7</v>
      </c>
      <c r="P2323">
        <v>1</v>
      </c>
      <c r="Q2323">
        <v>2</v>
      </c>
      <c r="R2323">
        <v>7</v>
      </c>
      <c r="S2323">
        <v>611</v>
      </c>
      <c r="T2323" s="4">
        <v>64.599998474121094</v>
      </c>
      <c r="U2323">
        <v>11.829999923706101</v>
      </c>
      <c r="V2323">
        <v>1.20000004768372</v>
      </c>
      <c r="W2323">
        <v>68.740699768066406</v>
      </c>
    </row>
    <row r="2324" spans="1:24" x14ac:dyDescent="0.25">
      <c r="A2324" t="s">
        <v>526</v>
      </c>
      <c r="B2324" t="s">
        <v>527</v>
      </c>
      <c r="C2324" t="s">
        <v>528</v>
      </c>
      <c r="D2324" t="str">
        <f t="shared" si="69"/>
        <v>Astrocaryum sciophilum</v>
      </c>
      <c r="E2324" t="s">
        <v>539</v>
      </c>
      <c r="F2324" t="s">
        <v>54</v>
      </c>
      <c r="G2324">
        <v>159.80000000000001</v>
      </c>
      <c r="H2324">
        <v>42.3</v>
      </c>
      <c r="I2324">
        <v>1</v>
      </c>
      <c r="J2324">
        <v>5</v>
      </c>
      <c r="K2324" t="s">
        <v>38</v>
      </c>
      <c r="L2324" t="s">
        <v>539</v>
      </c>
      <c r="M2324">
        <v>40</v>
      </c>
      <c r="N2324">
        <v>13.375796178343901</v>
      </c>
      <c r="O2324">
        <v>6</v>
      </c>
      <c r="P2324">
        <v>1</v>
      </c>
      <c r="Q2324">
        <v>2</v>
      </c>
      <c r="R2324">
        <v>6</v>
      </c>
      <c r="S2324">
        <v>807</v>
      </c>
      <c r="U2324">
        <v>11.8599996566772</v>
      </c>
      <c r="V2324">
        <v>1.5470000505447401</v>
      </c>
      <c r="W2324">
        <v>90.390098571777301</v>
      </c>
    </row>
    <row r="2325" spans="1:24" x14ac:dyDescent="0.25">
      <c r="A2325" t="s">
        <v>526</v>
      </c>
      <c r="B2325" t="s">
        <v>527</v>
      </c>
      <c r="C2325" t="s">
        <v>528</v>
      </c>
      <c r="D2325" t="str">
        <f t="shared" si="69"/>
        <v>Astrocaryum sciophilum</v>
      </c>
      <c r="E2325" t="s">
        <v>540</v>
      </c>
      <c r="F2325" t="s">
        <v>54</v>
      </c>
      <c r="G2325">
        <v>175.3</v>
      </c>
      <c r="H2325">
        <v>86.3</v>
      </c>
      <c r="I2325">
        <v>1</v>
      </c>
      <c r="J2325">
        <v>5</v>
      </c>
      <c r="K2325" t="s">
        <v>38</v>
      </c>
      <c r="L2325" t="s">
        <v>540</v>
      </c>
      <c r="M2325">
        <v>40</v>
      </c>
      <c r="N2325">
        <v>14.012738853503199</v>
      </c>
      <c r="O2325">
        <v>7</v>
      </c>
      <c r="P2325">
        <v>1</v>
      </c>
      <c r="Q2325">
        <v>1</v>
      </c>
      <c r="R2325">
        <v>6</v>
      </c>
      <c r="S2325">
        <v>416</v>
      </c>
      <c r="T2325" s="4">
        <v>83</v>
      </c>
      <c r="U2325">
        <v>11.930000305175801</v>
      </c>
      <c r="V2325">
        <v>1.0340000391006501</v>
      </c>
      <c r="W2325">
        <v>58.2218017578125</v>
      </c>
    </row>
    <row r="2326" spans="1:24" x14ac:dyDescent="0.25">
      <c r="A2326" t="s">
        <v>526</v>
      </c>
      <c r="B2326" t="s">
        <v>527</v>
      </c>
      <c r="C2326" t="s">
        <v>528</v>
      </c>
      <c r="D2326" t="str">
        <f t="shared" si="69"/>
        <v>Astrocaryum sciophilum</v>
      </c>
      <c r="E2326" t="s">
        <v>541</v>
      </c>
      <c r="F2326" t="s">
        <v>54</v>
      </c>
      <c r="G2326">
        <v>160.9</v>
      </c>
      <c r="H2326">
        <v>10</v>
      </c>
      <c r="I2326">
        <v>1</v>
      </c>
      <c r="J2326">
        <v>5</v>
      </c>
      <c r="K2326" t="s">
        <v>38</v>
      </c>
      <c r="L2326" t="s">
        <v>541</v>
      </c>
      <c r="M2326">
        <v>40</v>
      </c>
      <c r="N2326">
        <v>12.7388535031847</v>
      </c>
      <c r="O2326">
        <v>5</v>
      </c>
      <c r="R2326">
        <v>0</v>
      </c>
      <c r="S2326">
        <v>630</v>
      </c>
      <c r="T2326" s="4">
        <v>75.699996948242202</v>
      </c>
      <c r="U2326">
        <v>11.949999809265099</v>
      </c>
      <c r="V2326">
        <v>0.81000000238418601</v>
      </c>
      <c r="W2326">
        <v>52.451301574707003</v>
      </c>
    </row>
    <row r="2327" spans="1:24" x14ac:dyDescent="0.25">
      <c r="A2327" t="s">
        <v>526</v>
      </c>
      <c r="B2327" t="s">
        <v>527</v>
      </c>
      <c r="C2327" t="s">
        <v>528</v>
      </c>
      <c r="D2327" t="str">
        <f t="shared" si="69"/>
        <v>Astrocaryum sciophilum</v>
      </c>
      <c r="E2327" t="s">
        <v>542</v>
      </c>
      <c r="F2327" t="s">
        <v>54</v>
      </c>
      <c r="G2327">
        <v>188.4</v>
      </c>
      <c r="H2327">
        <v>0.6</v>
      </c>
      <c r="I2327">
        <v>1</v>
      </c>
      <c r="J2327">
        <v>5</v>
      </c>
      <c r="K2327" t="s">
        <v>38</v>
      </c>
      <c r="L2327" t="s">
        <v>542</v>
      </c>
      <c r="M2327">
        <v>40</v>
      </c>
      <c r="N2327">
        <v>14.3312101910828</v>
      </c>
      <c r="O2327">
        <v>16</v>
      </c>
      <c r="R2327">
        <v>0</v>
      </c>
      <c r="S2327">
        <v>332</v>
      </c>
      <c r="T2327" s="4">
        <v>59.400001525878899</v>
      </c>
      <c r="U2327">
        <v>4.6399998664856001</v>
      </c>
      <c r="V2327">
        <v>1.3960000276565601</v>
      </c>
      <c r="W2327">
        <v>115.06600189209</v>
      </c>
    </row>
    <row r="2328" spans="1:24" x14ac:dyDescent="0.25">
      <c r="A2328" t="s">
        <v>526</v>
      </c>
      <c r="B2328" t="s">
        <v>527</v>
      </c>
      <c r="C2328" t="s">
        <v>528</v>
      </c>
      <c r="D2328" t="str">
        <f t="shared" si="69"/>
        <v>Astrocaryum sciophilum</v>
      </c>
      <c r="E2328" t="s">
        <v>543</v>
      </c>
      <c r="F2328" t="s">
        <v>54</v>
      </c>
      <c r="G2328">
        <v>174.6</v>
      </c>
      <c r="H2328">
        <v>79.8</v>
      </c>
      <c r="I2328">
        <v>1</v>
      </c>
      <c r="J2328">
        <v>5</v>
      </c>
      <c r="K2328" t="s">
        <v>38</v>
      </c>
      <c r="L2328" t="s">
        <v>543</v>
      </c>
      <c r="M2328">
        <v>40</v>
      </c>
      <c r="N2328">
        <v>12.420382165605099</v>
      </c>
      <c r="O2328">
        <v>5</v>
      </c>
      <c r="R2328">
        <v>0</v>
      </c>
      <c r="S2328">
        <v>789</v>
      </c>
      <c r="T2328" s="4">
        <v>48.799999237060497</v>
      </c>
      <c r="U2328">
        <v>11.800000190734901</v>
      </c>
      <c r="V2328">
        <v>0.60600000619888295</v>
      </c>
      <c r="W2328">
        <v>32.410198211669901</v>
      </c>
    </row>
    <row r="2329" spans="1:24" x14ac:dyDescent="0.25">
      <c r="A2329" t="s">
        <v>526</v>
      </c>
      <c r="B2329" t="s">
        <v>527</v>
      </c>
      <c r="C2329" t="s">
        <v>528</v>
      </c>
      <c r="D2329" t="str">
        <f t="shared" si="69"/>
        <v>Astrocaryum sciophilum</v>
      </c>
      <c r="E2329" t="s">
        <v>544</v>
      </c>
      <c r="F2329" t="s">
        <v>54</v>
      </c>
      <c r="G2329">
        <v>199.1</v>
      </c>
      <c r="H2329">
        <v>94.1</v>
      </c>
      <c r="I2329">
        <v>1</v>
      </c>
      <c r="J2329">
        <v>5</v>
      </c>
      <c r="K2329" t="s">
        <v>38</v>
      </c>
      <c r="L2329" t="s">
        <v>544</v>
      </c>
      <c r="M2329">
        <v>40</v>
      </c>
      <c r="N2329">
        <v>11.4649681528662</v>
      </c>
      <c r="O2329">
        <v>5</v>
      </c>
      <c r="P2329">
        <v>1</v>
      </c>
      <c r="Q2329">
        <v>1</v>
      </c>
      <c r="R2329">
        <v>5</v>
      </c>
      <c r="S2329">
        <v>893</v>
      </c>
      <c r="T2329" s="4">
        <v>70.900001525878906</v>
      </c>
      <c r="U2329">
        <v>11.819999694824199</v>
      </c>
      <c r="V2329">
        <v>0.66900002956390403</v>
      </c>
      <c r="W2329">
        <v>43.991298675537102</v>
      </c>
    </row>
    <row r="2330" spans="1:24" x14ac:dyDescent="0.25">
      <c r="A2330" t="s">
        <v>526</v>
      </c>
      <c r="B2330" t="s">
        <v>527</v>
      </c>
      <c r="C2330" t="s">
        <v>528</v>
      </c>
      <c r="D2330" t="str">
        <f t="shared" si="69"/>
        <v>Astrocaryum sciophilum</v>
      </c>
      <c r="E2330" t="s">
        <v>545</v>
      </c>
      <c r="F2330" t="s">
        <v>40</v>
      </c>
      <c r="G2330">
        <v>12</v>
      </c>
      <c r="H2330">
        <v>99</v>
      </c>
      <c r="I2330">
        <v>1</v>
      </c>
      <c r="J2330">
        <v>5</v>
      </c>
      <c r="K2330" t="s">
        <v>38</v>
      </c>
      <c r="L2330" t="s">
        <v>545</v>
      </c>
      <c r="M2330">
        <v>40</v>
      </c>
      <c r="N2330">
        <v>16.600000000000001</v>
      </c>
      <c r="O2330">
        <v>7</v>
      </c>
      <c r="P2330">
        <v>1</v>
      </c>
      <c r="Q2330">
        <v>1</v>
      </c>
      <c r="R2330">
        <v>7</v>
      </c>
      <c r="S2330">
        <v>845.29998779296898</v>
      </c>
      <c r="T2330" s="4">
        <v>77.699996948242202</v>
      </c>
      <c r="U2330">
        <v>11.3500003814697</v>
      </c>
      <c r="V2330">
        <v>5.3379998207092303</v>
      </c>
      <c r="X2330">
        <v>268.2</v>
      </c>
    </row>
    <row r="2331" spans="1:24" x14ac:dyDescent="0.25">
      <c r="A2331" t="s">
        <v>526</v>
      </c>
      <c r="B2331" t="s">
        <v>527</v>
      </c>
      <c r="C2331" t="s">
        <v>528</v>
      </c>
      <c r="D2331" t="str">
        <f t="shared" si="69"/>
        <v>Astrocaryum sciophilum</v>
      </c>
      <c r="E2331" t="s">
        <v>546</v>
      </c>
      <c r="F2331" t="s">
        <v>40</v>
      </c>
      <c r="G2331">
        <v>31</v>
      </c>
      <c r="H2331">
        <v>93</v>
      </c>
      <c r="I2331">
        <v>1</v>
      </c>
      <c r="J2331">
        <v>5</v>
      </c>
      <c r="K2331" t="s">
        <v>38</v>
      </c>
      <c r="L2331" t="s">
        <v>546</v>
      </c>
      <c r="M2331">
        <v>40</v>
      </c>
      <c r="N2331">
        <v>12.7</v>
      </c>
      <c r="O2331">
        <v>7</v>
      </c>
      <c r="P2331">
        <v>1</v>
      </c>
      <c r="Q2331">
        <v>1</v>
      </c>
      <c r="R2331">
        <v>5</v>
      </c>
      <c r="S2331">
        <v>797</v>
      </c>
      <c r="T2331" s="4">
        <v>69.400001525878906</v>
      </c>
      <c r="U2331">
        <v>10.9899997711182</v>
      </c>
      <c r="V2331">
        <v>2.96399998664856</v>
      </c>
      <c r="X2331">
        <v>197.2</v>
      </c>
    </row>
    <row r="2332" spans="1:24" x14ac:dyDescent="0.25">
      <c r="A2332" t="s">
        <v>526</v>
      </c>
      <c r="B2332" t="s">
        <v>527</v>
      </c>
      <c r="C2332" t="s">
        <v>528</v>
      </c>
      <c r="D2332" t="str">
        <f t="shared" si="69"/>
        <v>Astrocaryum sciophilum</v>
      </c>
      <c r="E2332" t="s">
        <v>547</v>
      </c>
      <c r="F2332" t="s">
        <v>40</v>
      </c>
      <c r="G2332">
        <v>30</v>
      </c>
      <c r="H2332">
        <v>84</v>
      </c>
      <c r="I2332">
        <v>1</v>
      </c>
      <c r="J2332">
        <v>5</v>
      </c>
      <c r="K2332" t="s">
        <v>38</v>
      </c>
      <c r="L2332" t="s">
        <v>547</v>
      </c>
      <c r="M2332">
        <v>40</v>
      </c>
      <c r="N2332">
        <v>13.1</v>
      </c>
      <c r="O2332">
        <v>7</v>
      </c>
      <c r="P2332">
        <v>1</v>
      </c>
      <c r="Q2332">
        <v>1</v>
      </c>
      <c r="R2332">
        <v>3</v>
      </c>
      <c r="S2332">
        <v>806</v>
      </c>
      <c r="T2332" s="4">
        <v>77.800003051757798</v>
      </c>
      <c r="U2332">
        <v>12.079999923706101</v>
      </c>
      <c r="V2332">
        <v>3.3849999904632599</v>
      </c>
      <c r="X2332">
        <v>216.3</v>
      </c>
    </row>
    <row r="2333" spans="1:24" x14ac:dyDescent="0.25">
      <c r="A2333" t="s">
        <v>526</v>
      </c>
      <c r="B2333" t="s">
        <v>527</v>
      </c>
      <c r="C2333" t="s">
        <v>528</v>
      </c>
      <c r="D2333" t="str">
        <f t="shared" si="69"/>
        <v>Astrocaryum sciophilum</v>
      </c>
      <c r="E2333" t="s">
        <v>548</v>
      </c>
      <c r="F2333" t="s">
        <v>40</v>
      </c>
      <c r="G2333">
        <v>27</v>
      </c>
      <c r="H2333">
        <v>66</v>
      </c>
      <c r="I2333">
        <v>1</v>
      </c>
      <c r="J2333">
        <v>5</v>
      </c>
      <c r="K2333" t="s">
        <v>38</v>
      </c>
      <c r="L2333" t="s">
        <v>548</v>
      </c>
      <c r="M2333">
        <v>40</v>
      </c>
      <c r="N2333">
        <v>11.9</v>
      </c>
      <c r="O2333">
        <v>6</v>
      </c>
      <c r="P2333">
        <v>1</v>
      </c>
      <c r="Q2333">
        <v>1</v>
      </c>
      <c r="R2333">
        <v>5</v>
      </c>
      <c r="S2333">
        <v>844.70001220703102</v>
      </c>
      <c r="T2333" s="4">
        <v>86</v>
      </c>
      <c r="U2333">
        <v>11.1000003814697</v>
      </c>
      <c r="V2333">
        <v>1.0549999475479099</v>
      </c>
      <c r="X2333">
        <v>52.7</v>
      </c>
    </row>
    <row r="2334" spans="1:24" x14ac:dyDescent="0.25">
      <c r="A2334" t="s">
        <v>526</v>
      </c>
      <c r="B2334" t="s">
        <v>527</v>
      </c>
      <c r="C2334" t="s">
        <v>528</v>
      </c>
      <c r="D2334" t="str">
        <f t="shared" si="69"/>
        <v>Astrocaryum sciophilum</v>
      </c>
      <c r="E2334" t="s">
        <v>549</v>
      </c>
      <c r="F2334" t="s">
        <v>40</v>
      </c>
      <c r="G2334">
        <v>39</v>
      </c>
      <c r="H2334">
        <v>26</v>
      </c>
      <c r="I2334">
        <v>1</v>
      </c>
      <c r="J2334">
        <v>5</v>
      </c>
      <c r="K2334" t="s">
        <v>38</v>
      </c>
      <c r="L2334" t="s">
        <v>549</v>
      </c>
      <c r="M2334">
        <v>40</v>
      </c>
      <c r="N2334">
        <v>13.7</v>
      </c>
      <c r="O2334">
        <v>6</v>
      </c>
      <c r="P2334">
        <v>2</v>
      </c>
      <c r="Q2334">
        <v>2</v>
      </c>
      <c r="R2334">
        <v>4</v>
      </c>
      <c r="S2334">
        <v>693.70001220703102</v>
      </c>
      <c r="T2334" s="4">
        <v>72.5</v>
      </c>
      <c r="U2334">
        <v>12.710000038146999</v>
      </c>
      <c r="V2334">
        <v>0.46500000357627902</v>
      </c>
      <c r="X2334">
        <v>32.1</v>
      </c>
    </row>
    <row r="2335" spans="1:24" x14ac:dyDescent="0.25">
      <c r="A2335" t="s">
        <v>526</v>
      </c>
      <c r="B2335" t="s">
        <v>527</v>
      </c>
      <c r="C2335" t="s">
        <v>528</v>
      </c>
      <c r="D2335" t="str">
        <f t="shared" si="69"/>
        <v>Astrocaryum sciophilum</v>
      </c>
      <c r="E2335" t="s">
        <v>550</v>
      </c>
      <c r="F2335" t="s">
        <v>40</v>
      </c>
      <c r="G2335">
        <v>57</v>
      </c>
      <c r="H2335">
        <v>82</v>
      </c>
      <c r="I2335">
        <v>1</v>
      </c>
      <c r="J2335">
        <v>5</v>
      </c>
      <c r="K2335" t="s">
        <v>38</v>
      </c>
      <c r="L2335" t="s">
        <v>550</v>
      </c>
      <c r="M2335">
        <v>40</v>
      </c>
      <c r="N2335">
        <v>10.3</v>
      </c>
      <c r="O2335">
        <v>5</v>
      </c>
      <c r="P2335">
        <v>2</v>
      </c>
      <c r="Q2335">
        <v>2</v>
      </c>
      <c r="R2335">
        <v>5</v>
      </c>
      <c r="S2335">
        <v>794</v>
      </c>
      <c r="T2335" s="4">
        <v>64.800003051757798</v>
      </c>
      <c r="U2335">
        <v>12.7299995422363</v>
      </c>
      <c r="V2335">
        <v>0.48699998855590798</v>
      </c>
      <c r="X2335">
        <v>31.4</v>
      </c>
    </row>
    <row r="2336" spans="1:24" x14ac:dyDescent="0.25">
      <c r="A2336" t="s">
        <v>526</v>
      </c>
      <c r="B2336" t="s">
        <v>527</v>
      </c>
      <c r="C2336" t="s">
        <v>528</v>
      </c>
      <c r="D2336" t="str">
        <f t="shared" si="69"/>
        <v>Astrocaryum sciophilum</v>
      </c>
      <c r="E2336" t="s">
        <v>551</v>
      </c>
      <c r="F2336" t="s">
        <v>40</v>
      </c>
      <c r="G2336">
        <v>61</v>
      </c>
      <c r="H2336">
        <v>87</v>
      </c>
      <c r="I2336">
        <v>1</v>
      </c>
      <c r="J2336">
        <v>5</v>
      </c>
      <c r="K2336" t="s">
        <v>38</v>
      </c>
      <c r="L2336" t="s">
        <v>551</v>
      </c>
      <c r="M2336">
        <v>40</v>
      </c>
      <c r="N2336">
        <v>12.6</v>
      </c>
      <c r="O2336">
        <v>6</v>
      </c>
      <c r="P2336">
        <v>1</v>
      </c>
      <c r="Q2336">
        <v>1</v>
      </c>
      <c r="R2336">
        <v>4</v>
      </c>
      <c r="S2336">
        <v>315.70001220703102</v>
      </c>
      <c r="T2336" s="4">
        <v>69.5</v>
      </c>
      <c r="U2336">
        <v>11.8699998855591</v>
      </c>
      <c r="V2336">
        <v>0.72500002384185802</v>
      </c>
      <c r="X2336">
        <v>44</v>
      </c>
    </row>
    <row r="2337" spans="1:24" x14ac:dyDescent="0.25">
      <c r="A2337" t="s">
        <v>526</v>
      </c>
      <c r="B2337" t="s">
        <v>527</v>
      </c>
      <c r="C2337" t="s">
        <v>528</v>
      </c>
      <c r="D2337" t="str">
        <f t="shared" si="69"/>
        <v>Astrocaryum sciophilum</v>
      </c>
      <c r="E2337" t="s">
        <v>552</v>
      </c>
      <c r="F2337" t="s">
        <v>40</v>
      </c>
      <c r="G2337">
        <v>95</v>
      </c>
      <c r="H2337">
        <v>68</v>
      </c>
      <c r="I2337">
        <v>1</v>
      </c>
      <c r="J2337">
        <v>5</v>
      </c>
      <c r="K2337" t="s">
        <v>38</v>
      </c>
      <c r="L2337" t="s">
        <v>552</v>
      </c>
      <c r="M2337">
        <v>40</v>
      </c>
      <c r="N2337">
        <v>11.5</v>
      </c>
      <c r="O2337">
        <v>5</v>
      </c>
      <c r="P2337">
        <v>1</v>
      </c>
      <c r="Q2337">
        <v>1</v>
      </c>
      <c r="R2337">
        <v>3</v>
      </c>
      <c r="S2337">
        <v>430</v>
      </c>
      <c r="T2337" s="4">
        <v>75.300003051757798</v>
      </c>
      <c r="U2337">
        <v>12.789999961853001</v>
      </c>
      <c r="V2337">
        <v>0.76200002431869496</v>
      </c>
      <c r="X2337">
        <v>41.3</v>
      </c>
    </row>
    <row r="2338" spans="1:24" x14ac:dyDescent="0.25">
      <c r="A2338" t="s">
        <v>526</v>
      </c>
      <c r="B2338" t="s">
        <v>527</v>
      </c>
      <c r="C2338" t="s">
        <v>528</v>
      </c>
      <c r="D2338" t="str">
        <f t="shared" si="69"/>
        <v>Astrocaryum sciophilum</v>
      </c>
      <c r="E2338" t="s">
        <v>553</v>
      </c>
      <c r="F2338" t="s">
        <v>40</v>
      </c>
      <c r="G2338">
        <v>64</v>
      </c>
      <c r="H2338">
        <v>101</v>
      </c>
      <c r="I2338">
        <v>1</v>
      </c>
      <c r="J2338">
        <v>5</v>
      </c>
      <c r="K2338" t="s">
        <v>38</v>
      </c>
      <c r="L2338" t="s">
        <v>553</v>
      </c>
      <c r="M2338">
        <v>40</v>
      </c>
      <c r="N2338">
        <v>11.3</v>
      </c>
      <c r="O2338">
        <v>5</v>
      </c>
      <c r="P2338">
        <v>1</v>
      </c>
      <c r="Q2338">
        <v>1</v>
      </c>
      <c r="R2338">
        <v>5</v>
      </c>
      <c r="S2338">
        <v>868</v>
      </c>
      <c r="U2338">
        <v>12.329999923706101</v>
      </c>
      <c r="V2338">
        <v>1.22800004482269</v>
      </c>
      <c r="X2338">
        <v>51.6</v>
      </c>
    </row>
    <row r="2339" spans="1:24" x14ac:dyDescent="0.25">
      <c r="A2339" t="s">
        <v>526</v>
      </c>
      <c r="B2339" t="s">
        <v>527</v>
      </c>
      <c r="C2339" t="s">
        <v>528</v>
      </c>
      <c r="D2339" t="str">
        <f t="shared" si="69"/>
        <v>Astrocaryum sciophilum</v>
      </c>
      <c r="E2339" t="s">
        <v>554</v>
      </c>
      <c r="F2339" t="s">
        <v>40</v>
      </c>
      <c r="G2339">
        <v>58</v>
      </c>
      <c r="H2339">
        <v>75</v>
      </c>
      <c r="I2339">
        <v>1</v>
      </c>
      <c r="J2339">
        <v>5</v>
      </c>
      <c r="K2339" t="s">
        <v>38</v>
      </c>
      <c r="L2339" t="s">
        <v>554</v>
      </c>
      <c r="M2339">
        <v>40</v>
      </c>
      <c r="N2339">
        <v>12</v>
      </c>
      <c r="O2339">
        <v>6</v>
      </c>
      <c r="P2339">
        <v>1</v>
      </c>
      <c r="Q2339">
        <v>1</v>
      </c>
      <c r="R2339">
        <v>5</v>
      </c>
      <c r="S2339">
        <v>750.5</v>
      </c>
      <c r="T2339" s="4">
        <v>72.599998474121094</v>
      </c>
      <c r="U2339">
        <v>12.7399997711182</v>
      </c>
      <c r="V2339">
        <v>0.85900002717971802</v>
      </c>
      <c r="X2339">
        <v>40.799999999999997</v>
      </c>
    </row>
    <row r="2340" spans="1:24" x14ac:dyDescent="0.25">
      <c r="A2340" t="s">
        <v>526</v>
      </c>
      <c r="B2340" t="s">
        <v>527</v>
      </c>
      <c r="C2340" t="s">
        <v>528</v>
      </c>
      <c r="D2340" t="str">
        <f t="shared" si="69"/>
        <v>Astrocaryum sciophilum</v>
      </c>
      <c r="E2340" t="s">
        <v>555</v>
      </c>
      <c r="F2340" t="s">
        <v>42</v>
      </c>
      <c r="G2340">
        <v>2</v>
      </c>
      <c r="H2340">
        <v>355</v>
      </c>
      <c r="I2340">
        <v>0</v>
      </c>
      <c r="J2340">
        <v>0</v>
      </c>
      <c r="K2340" t="s">
        <v>104</v>
      </c>
      <c r="L2340" t="s">
        <v>555</v>
      </c>
      <c r="M2340">
        <v>40</v>
      </c>
      <c r="N2340">
        <v>12</v>
      </c>
      <c r="O2340">
        <v>3</v>
      </c>
    </row>
    <row r="2341" spans="1:24" x14ac:dyDescent="0.25">
      <c r="A2341" t="s">
        <v>526</v>
      </c>
      <c r="B2341" t="s">
        <v>527</v>
      </c>
      <c r="C2341" t="s">
        <v>528</v>
      </c>
      <c r="D2341" t="str">
        <f t="shared" si="69"/>
        <v>Astrocaryum sciophilum</v>
      </c>
      <c r="E2341" t="s">
        <v>556</v>
      </c>
      <c r="F2341" t="s">
        <v>42</v>
      </c>
      <c r="G2341">
        <v>1</v>
      </c>
      <c r="H2341">
        <v>392</v>
      </c>
      <c r="I2341">
        <v>1</v>
      </c>
      <c r="J2341">
        <v>5</v>
      </c>
      <c r="K2341" t="s">
        <v>38</v>
      </c>
      <c r="L2341" t="s">
        <v>556</v>
      </c>
      <c r="M2341">
        <v>40</v>
      </c>
      <c r="N2341">
        <v>12</v>
      </c>
      <c r="O2341">
        <v>4</v>
      </c>
      <c r="P2341">
        <v>1</v>
      </c>
      <c r="Q2341">
        <v>1</v>
      </c>
      <c r="R2341">
        <v>4</v>
      </c>
      <c r="S2341">
        <v>359.29998779296898</v>
      </c>
      <c r="T2341" s="4">
        <v>84</v>
      </c>
      <c r="U2341">
        <v>11.5299997329712</v>
      </c>
      <c r="V2341">
        <v>1.2380000352859499</v>
      </c>
      <c r="X2341">
        <v>63.2</v>
      </c>
    </row>
    <row r="2342" spans="1:24" x14ac:dyDescent="0.25">
      <c r="A2342" t="s">
        <v>526</v>
      </c>
      <c r="B2342" t="s">
        <v>527</v>
      </c>
      <c r="C2342" t="s">
        <v>528</v>
      </c>
      <c r="D2342" t="str">
        <f t="shared" si="69"/>
        <v>Astrocaryum sciophilum</v>
      </c>
      <c r="E2342" t="s">
        <v>557</v>
      </c>
      <c r="F2342" t="s">
        <v>42</v>
      </c>
      <c r="G2342">
        <v>46</v>
      </c>
      <c r="H2342">
        <v>356</v>
      </c>
      <c r="I2342">
        <v>1</v>
      </c>
      <c r="J2342">
        <v>5</v>
      </c>
      <c r="K2342" t="s">
        <v>38</v>
      </c>
      <c r="L2342" t="s">
        <v>557</v>
      </c>
      <c r="M2342">
        <v>40</v>
      </c>
      <c r="N2342">
        <v>13</v>
      </c>
      <c r="O2342">
        <v>5</v>
      </c>
      <c r="P2342">
        <v>1</v>
      </c>
      <c r="Q2342">
        <v>1</v>
      </c>
      <c r="R2342">
        <v>5</v>
      </c>
      <c r="S2342">
        <v>334</v>
      </c>
      <c r="T2342" s="4">
        <v>90.699996948242202</v>
      </c>
      <c r="U2342">
        <v>13</v>
      </c>
      <c r="V2342">
        <v>0.86000001430511497</v>
      </c>
      <c r="X2342">
        <v>49.9</v>
      </c>
    </row>
    <row r="2343" spans="1:24" x14ac:dyDescent="0.25">
      <c r="A2343" t="s">
        <v>526</v>
      </c>
      <c r="B2343" t="s">
        <v>527</v>
      </c>
      <c r="C2343" t="s">
        <v>528</v>
      </c>
      <c r="D2343" t="str">
        <f t="shared" si="69"/>
        <v>Astrocaryum sciophilum</v>
      </c>
      <c r="E2343" t="s">
        <v>558</v>
      </c>
      <c r="F2343" t="s">
        <v>42</v>
      </c>
      <c r="G2343">
        <v>55</v>
      </c>
      <c r="H2343">
        <v>351</v>
      </c>
      <c r="I2343">
        <v>1</v>
      </c>
      <c r="J2343">
        <v>5</v>
      </c>
      <c r="K2343" t="s">
        <v>38</v>
      </c>
      <c r="L2343" t="s">
        <v>558</v>
      </c>
      <c r="M2343">
        <v>40</v>
      </c>
      <c r="N2343">
        <v>14</v>
      </c>
      <c r="O2343">
        <v>3</v>
      </c>
      <c r="P2343">
        <v>1</v>
      </c>
      <c r="Q2343">
        <v>2</v>
      </c>
      <c r="R2343">
        <v>3</v>
      </c>
      <c r="S2343">
        <v>549.70001220703102</v>
      </c>
      <c r="T2343" s="4">
        <v>72.5</v>
      </c>
      <c r="U2343">
        <v>12.819999694824199</v>
      </c>
      <c r="V2343">
        <v>0.59500002861022905</v>
      </c>
      <c r="X2343">
        <v>28</v>
      </c>
    </row>
    <row r="2344" spans="1:24" x14ac:dyDescent="0.25">
      <c r="A2344" t="s">
        <v>526</v>
      </c>
      <c r="B2344" t="s">
        <v>527</v>
      </c>
      <c r="C2344" t="s">
        <v>528</v>
      </c>
      <c r="D2344" t="str">
        <f t="shared" si="69"/>
        <v>Astrocaryum sciophilum</v>
      </c>
      <c r="E2344" t="s">
        <v>559</v>
      </c>
      <c r="F2344" t="s">
        <v>42</v>
      </c>
      <c r="G2344">
        <v>65</v>
      </c>
      <c r="H2344">
        <v>350</v>
      </c>
      <c r="I2344">
        <v>1</v>
      </c>
      <c r="J2344">
        <v>5</v>
      </c>
      <c r="K2344" t="s">
        <v>38</v>
      </c>
      <c r="L2344" t="s">
        <v>559</v>
      </c>
      <c r="M2344">
        <v>40</v>
      </c>
      <c r="N2344">
        <v>12</v>
      </c>
      <c r="O2344">
        <v>3</v>
      </c>
      <c r="P2344">
        <v>1</v>
      </c>
      <c r="Q2344">
        <v>1</v>
      </c>
      <c r="R2344">
        <v>3</v>
      </c>
      <c r="S2344">
        <v>303.70001220703102</v>
      </c>
      <c r="T2344" s="4">
        <v>85.099998474121094</v>
      </c>
      <c r="U2344">
        <v>11.8999996185303</v>
      </c>
      <c r="V2344">
        <v>0.63999998569488503</v>
      </c>
      <c r="X2344">
        <v>37</v>
      </c>
    </row>
    <row r="2345" spans="1:24" x14ac:dyDescent="0.25">
      <c r="A2345" t="s">
        <v>526</v>
      </c>
      <c r="B2345" t="s">
        <v>527</v>
      </c>
      <c r="C2345" t="s">
        <v>528</v>
      </c>
      <c r="D2345" t="str">
        <f t="shared" si="69"/>
        <v>Astrocaryum sciophilum</v>
      </c>
      <c r="E2345" t="s">
        <v>560</v>
      </c>
      <c r="F2345" t="s">
        <v>42</v>
      </c>
      <c r="G2345">
        <v>65</v>
      </c>
      <c r="H2345">
        <v>361</v>
      </c>
      <c r="I2345">
        <v>1</v>
      </c>
      <c r="J2345">
        <v>5</v>
      </c>
      <c r="K2345" t="s">
        <v>38</v>
      </c>
      <c r="L2345" t="s">
        <v>560</v>
      </c>
      <c r="M2345">
        <v>40</v>
      </c>
      <c r="N2345">
        <v>12</v>
      </c>
      <c r="O2345">
        <v>2</v>
      </c>
      <c r="P2345">
        <v>1</v>
      </c>
      <c r="Q2345">
        <v>1</v>
      </c>
      <c r="R2345">
        <v>2</v>
      </c>
      <c r="S2345">
        <v>247.30000305175801</v>
      </c>
      <c r="T2345" s="4">
        <v>72.099998474121094</v>
      </c>
      <c r="U2345">
        <v>13</v>
      </c>
      <c r="V2345">
        <v>0.62900000810623202</v>
      </c>
      <c r="X2345">
        <v>44</v>
      </c>
    </row>
    <row r="2346" spans="1:24" x14ac:dyDescent="0.25">
      <c r="A2346" t="s">
        <v>526</v>
      </c>
      <c r="B2346" t="s">
        <v>527</v>
      </c>
      <c r="C2346" t="s">
        <v>528</v>
      </c>
      <c r="D2346" t="str">
        <f t="shared" si="69"/>
        <v>Astrocaryum sciophilum</v>
      </c>
      <c r="E2346" t="s">
        <v>561</v>
      </c>
      <c r="F2346" t="s">
        <v>42</v>
      </c>
      <c r="G2346">
        <v>73</v>
      </c>
      <c r="H2346">
        <v>367</v>
      </c>
      <c r="I2346">
        <v>1</v>
      </c>
      <c r="J2346">
        <v>5</v>
      </c>
      <c r="K2346" t="s">
        <v>38</v>
      </c>
      <c r="L2346" t="s">
        <v>561</v>
      </c>
      <c r="M2346">
        <v>40</v>
      </c>
      <c r="N2346">
        <v>12</v>
      </c>
      <c r="O2346">
        <v>4</v>
      </c>
      <c r="P2346">
        <v>1</v>
      </c>
      <c r="Q2346">
        <v>1</v>
      </c>
      <c r="R2346">
        <v>4</v>
      </c>
      <c r="S2346">
        <v>564.70001220703102</v>
      </c>
      <c r="T2346" s="4">
        <v>81.5</v>
      </c>
      <c r="U2346">
        <v>13</v>
      </c>
      <c r="V2346">
        <v>0.40999999642372098</v>
      </c>
      <c r="X2346">
        <v>26.1</v>
      </c>
    </row>
    <row r="2347" spans="1:24" x14ac:dyDescent="0.25">
      <c r="A2347" t="s">
        <v>526</v>
      </c>
      <c r="B2347" t="s">
        <v>527</v>
      </c>
      <c r="C2347" t="s">
        <v>528</v>
      </c>
      <c r="D2347" t="str">
        <f t="shared" si="69"/>
        <v>Astrocaryum sciophilum</v>
      </c>
      <c r="E2347" t="s">
        <v>562</v>
      </c>
      <c r="F2347" t="s">
        <v>42</v>
      </c>
      <c r="G2347">
        <v>78</v>
      </c>
      <c r="H2347">
        <v>383</v>
      </c>
      <c r="I2347">
        <v>1</v>
      </c>
      <c r="J2347">
        <v>5</v>
      </c>
      <c r="K2347" t="s">
        <v>38</v>
      </c>
      <c r="L2347" t="s">
        <v>562</v>
      </c>
      <c r="M2347">
        <v>40</v>
      </c>
      <c r="N2347">
        <v>13</v>
      </c>
      <c r="O2347">
        <v>2</v>
      </c>
      <c r="P2347">
        <v>1</v>
      </c>
      <c r="Q2347">
        <v>1</v>
      </c>
      <c r="R2347">
        <v>2</v>
      </c>
      <c r="S2347">
        <v>517.29998779296898</v>
      </c>
      <c r="T2347" s="4">
        <v>102</v>
      </c>
      <c r="U2347">
        <v>13</v>
      </c>
      <c r="V2347">
        <v>1.67400002479553</v>
      </c>
      <c r="X2347">
        <v>69.7</v>
      </c>
    </row>
    <row r="2348" spans="1:24" x14ac:dyDescent="0.25">
      <c r="A2348" t="s">
        <v>526</v>
      </c>
      <c r="B2348" t="s">
        <v>527</v>
      </c>
      <c r="C2348" t="s">
        <v>528</v>
      </c>
      <c r="D2348" t="str">
        <f t="shared" si="69"/>
        <v>Astrocaryum sciophilum</v>
      </c>
      <c r="E2348" t="s">
        <v>563</v>
      </c>
      <c r="F2348" t="s">
        <v>42</v>
      </c>
      <c r="G2348">
        <v>90</v>
      </c>
      <c r="H2348">
        <v>337</v>
      </c>
      <c r="I2348">
        <v>1</v>
      </c>
      <c r="J2348">
        <v>5</v>
      </c>
      <c r="K2348" t="s">
        <v>38</v>
      </c>
      <c r="L2348" t="s">
        <v>563</v>
      </c>
      <c r="M2348">
        <v>40</v>
      </c>
      <c r="N2348">
        <v>12</v>
      </c>
      <c r="O2348">
        <v>2</v>
      </c>
      <c r="P2348">
        <v>1</v>
      </c>
      <c r="Q2348">
        <v>1</v>
      </c>
      <c r="R2348">
        <v>2</v>
      </c>
      <c r="S2348">
        <v>576</v>
      </c>
      <c r="U2348">
        <v>13.0299997329712</v>
      </c>
      <c r="V2348">
        <v>0.66200000047683705</v>
      </c>
      <c r="X2348">
        <v>28.7</v>
      </c>
    </row>
    <row r="2349" spans="1:24" x14ac:dyDescent="0.25">
      <c r="A2349" t="s">
        <v>526</v>
      </c>
      <c r="B2349" t="s">
        <v>527</v>
      </c>
      <c r="C2349" t="s">
        <v>528</v>
      </c>
      <c r="D2349" t="str">
        <f t="shared" si="69"/>
        <v>Astrocaryum sciophilum</v>
      </c>
      <c r="E2349" t="s">
        <v>564</v>
      </c>
      <c r="F2349" t="s">
        <v>42</v>
      </c>
      <c r="G2349">
        <v>89</v>
      </c>
      <c r="H2349">
        <v>358</v>
      </c>
      <c r="I2349">
        <v>1</v>
      </c>
      <c r="J2349">
        <v>5</v>
      </c>
      <c r="K2349" t="s">
        <v>38</v>
      </c>
      <c r="L2349" t="s">
        <v>564</v>
      </c>
      <c r="M2349">
        <v>40</v>
      </c>
      <c r="N2349">
        <v>12</v>
      </c>
      <c r="O2349">
        <v>3</v>
      </c>
      <c r="P2349">
        <v>1</v>
      </c>
      <c r="Q2349">
        <v>1</v>
      </c>
      <c r="R2349">
        <v>3</v>
      </c>
      <c r="S2349">
        <v>330</v>
      </c>
      <c r="T2349" s="4">
        <v>80.199996948242202</v>
      </c>
      <c r="U2349">
        <v>13</v>
      </c>
      <c r="V2349">
        <v>0.75800001621246305</v>
      </c>
      <c r="X2349">
        <v>42</v>
      </c>
    </row>
    <row r="2350" spans="1:24" x14ac:dyDescent="0.25">
      <c r="A2350" t="s">
        <v>526</v>
      </c>
      <c r="B2350" t="s">
        <v>527</v>
      </c>
      <c r="C2350" t="s">
        <v>528</v>
      </c>
      <c r="D2350" t="str">
        <f t="shared" si="69"/>
        <v>Astrocaryum sciophilum</v>
      </c>
      <c r="E2350" t="s">
        <v>565</v>
      </c>
      <c r="F2350" t="s">
        <v>42</v>
      </c>
      <c r="G2350">
        <v>92</v>
      </c>
      <c r="H2350">
        <v>358</v>
      </c>
      <c r="I2350">
        <v>1</v>
      </c>
      <c r="J2350">
        <v>5</v>
      </c>
      <c r="K2350" t="s">
        <v>38</v>
      </c>
      <c r="L2350" t="s">
        <v>565</v>
      </c>
      <c r="M2350">
        <v>40</v>
      </c>
      <c r="N2350">
        <v>13</v>
      </c>
      <c r="O2350">
        <v>4</v>
      </c>
      <c r="P2350">
        <v>1</v>
      </c>
      <c r="Q2350">
        <v>1</v>
      </c>
      <c r="R2350">
        <v>4</v>
      </c>
      <c r="S2350">
        <v>371.70001220703102</v>
      </c>
      <c r="T2350" s="4">
        <v>62</v>
      </c>
      <c r="U2350">
        <v>8.0399999618530291</v>
      </c>
      <c r="V2350">
        <v>0.48800000548362699</v>
      </c>
      <c r="X2350">
        <v>34</v>
      </c>
    </row>
    <row r="2351" spans="1:24" x14ac:dyDescent="0.25">
      <c r="A2351" t="s">
        <v>526</v>
      </c>
      <c r="B2351" t="s">
        <v>527</v>
      </c>
      <c r="C2351" t="s">
        <v>528</v>
      </c>
      <c r="D2351" t="str">
        <f t="shared" si="69"/>
        <v>Astrocaryum sciophilum</v>
      </c>
      <c r="E2351" t="s">
        <v>566</v>
      </c>
      <c r="F2351" t="s">
        <v>42</v>
      </c>
      <c r="G2351">
        <v>92</v>
      </c>
      <c r="H2351">
        <v>389</v>
      </c>
      <c r="I2351">
        <v>1</v>
      </c>
      <c r="J2351">
        <v>5</v>
      </c>
      <c r="K2351" t="s">
        <v>38</v>
      </c>
      <c r="L2351" t="s">
        <v>566</v>
      </c>
      <c r="M2351">
        <v>40</v>
      </c>
      <c r="N2351">
        <v>12</v>
      </c>
      <c r="P2351">
        <v>1</v>
      </c>
      <c r="Q2351">
        <v>1</v>
      </c>
      <c r="R2351">
        <v>6</v>
      </c>
      <c r="S2351">
        <v>416.70001220703102</v>
      </c>
      <c r="T2351" s="4">
        <v>66.900001525878906</v>
      </c>
      <c r="U2351">
        <v>13</v>
      </c>
      <c r="V2351">
        <v>0.87800002098083496</v>
      </c>
      <c r="X2351">
        <v>50.2</v>
      </c>
    </row>
    <row r="2352" spans="1:24" x14ac:dyDescent="0.25">
      <c r="A2352" t="s">
        <v>526</v>
      </c>
      <c r="B2352" t="s">
        <v>527</v>
      </c>
      <c r="C2352" t="s">
        <v>528</v>
      </c>
      <c r="D2352" t="str">
        <f t="shared" si="69"/>
        <v>Astrocaryum sciophilum</v>
      </c>
      <c r="E2352" t="s">
        <v>567</v>
      </c>
      <c r="F2352" t="s">
        <v>42</v>
      </c>
      <c r="G2352">
        <v>85</v>
      </c>
      <c r="H2352">
        <v>349</v>
      </c>
      <c r="I2352">
        <v>1</v>
      </c>
      <c r="J2352">
        <v>5</v>
      </c>
      <c r="K2352" t="s">
        <v>38</v>
      </c>
      <c r="L2352" t="s">
        <v>567</v>
      </c>
      <c r="M2352">
        <v>40</v>
      </c>
      <c r="N2352">
        <v>12</v>
      </c>
      <c r="O2352">
        <v>2</v>
      </c>
      <c r="P2352">
        <v>1</v>
      </c>
      <c r="Q2352">
        <v>1</v>
      </c>
      <c r="R2352">
        <v>2</v>
      </c>
      <c r="S2352">
        <v>653.29998779296898</v>
      </c>
      <c r="T2352" s="4">
        <v>82.800003051757798</v>
      </c>
      <c r="U2352">
        <v>13</v>
      </c>
      <c r="V2352">
        <v>0.95499998331069902</v>
      </c>
      <c r="X2352">
        <v>174.6</v>
      </c>
    </row>
    <row r="2353" spans="1:24" x14ac:dyDescent="0.25">
      <c r="A2353" t="s">
        <v>526</v>
      </c>
      <c r="B2353" t="s">
        <v>527</v>
      </c>
      <c r="C2353" t="s">
        <v>528</v>
      </c>
      <c r="D2353" t="str">
        <f t="shared" si="69"/>
        <v>Astrocaryum sciophilum</v>
      </c>
      <c r="E2353" t="s">
        <v>568</v>
      </c>
      <c r="F2353" t="s">
        <v>42</v>
      </c>
      <c r="G2353">
        <v>88</v>
      </c>
      <c r="H2353">
        <v>389</v>
      </c>
      <c r="I2353">
        <v>1</v>
      </c>
      <c r="J2353">
        <v>5</v>
      </c>
      <c r="K2353" t="s">
        <v>38</v>
      </c>
      <c r="L2353" t="s">
        <v>568</v>
      </c>
      <c r="M2353">
        <v>40</v>
      </c>
      <c r="N2353">
        <v>12</v>
      </c>
      <c r="O2353">
        <v>3</v>
      </c>
      <c r="P2353">
        <v>1</v>
      </c>
      <c r="Q2353">
        <v>1</v>
      </c>
      <c r="R2353">
        <v>3</v>
      </c>
      <c r="S2353">
        <v>342.29998779296898</v>
      </c>
      <c r="T2353" s="4">
        <v>88.5</v>
      </c>
      <c r="U2353">
        <v>13</v>
      </c>
      <c r="V2353">
        <v>0.65799999237060502</v>
      </c>
      <c r="X2353">
        <v>43</v>
      </c>
    </row>
    <row r="2354" spans="1:24" x14ac:dyDescent="0.25">
      <c r="A2354" t="s">
        <v>526</v>
      </c>
      <c r="B2354" t="s">
        <v>527</v>
      </c>
      <c r="C2354" t="s">
        <v>528</v>
      </c>
      <c r="D2354" t="str">
        <f t="shared" si="69"/>
        <v>Astrocaryum sciophilum</v>
      </c>
      <c r="E2354" t="s">
        <v>569</v>
      </c>
      <c r="F2354" t="s">
        <v>42</v>
      </c>
      <c r="G2354">
        <v>83</v>
      </c>
      <c r="H2354">
        <v>388</v>
      </c>
      <c r="I2354">
        <v>1</v>
      </c>
      <c r="J2354">
        <v>5</v>
      </c>
      <c r="K2354" t="s">
        <v>38</v>
      </c>
      <c r="L2354" t="s">
        <v>569</v>
      </c>
      <c r="M2354">
        <v>40</v>
      </c>
      <c r="N2354">
        <v>12</v>
      </c>
      <c r="O2354">
        <v>2</v>
      </c>
      <c r="P2354">
        <v>1</v>
      </c>
      <c r="Q2354">
        <v>1</v>
      </c>
      <c r="R2354">
        <v>2</v>
      </c>
      <c r="S2354">
        <v>541</v>
      </c>
      <c r="T2354" s="4">
        <v>65.099998474121094</v>
      </c>
      <c r="U2354">
        <v>12.8999996185303</v>
      </c>
      <c r="V2354">
        <v>0.87099999189376798</v>
      </c>
      <c r="X2354">
        <v>43.5</v>
      </c>
    </row>
    <row r="2355" spans="1:24" x14ac:dyDescent="0.25">
      <c r="A2355" t="s">
        <v>526</v>
      </c>
      <c r="B2355" t="s">
        <v>527</v>
      </c>
      <c r="C2355" t="s">
        <v>528</v>
      </c>
      <c r="D2355" t="str">
        <f t="shared" si="69"/>
        <v>Astrocaryum sciophilum</v>
      </c>
      <c r="E2355" t="s">
        <v>570</v>
      </c>
      <c r="F2355" t="s">
        <v>42</v>
      </c>
      <c r="G2355">
        <v>56</v>
      </c>
      <c r="H2355">
        <v>386</v>
      </c>
      <c r="I2355">
        <v>1</v>
      </c>
      <c r="J2355">
        <v>5</v>
      </c>
      <c r="K2355" t="s">
        <v>38</v>
      </c>
      <c r="L2355" t="s">
        <v>570</v>
      </c>
      <c r="M2355">
        <v>40</v>
      </c>
      <c r="N2355">
        <v>12</v>
      </c>
      <c r="O2355">
        <v>1</v>
      </c>
      <c r="P2355">
        <v>1</v>
      </c>
      <c r="Q2355">
        <v>1</v>
      </c>
      <c r="R2355">
        <v>1</v>
      </c>
      <c r="S2355">
        <v>502</v>
      </c>
      <c r="T2355" s="4">
        <v>93.800003051757798</v>
      </c>
      <c r="U2355">
        <v>12.5900001525879</v>
      </c>
      <c r="V2355">
        <v>1.0479999780654901</v>
      </c>
      <c r="X2355">
        <v>55.9</v>
      </c>
    </row>
    <row r="2356" spans="1:24" x14ac:dyDescent="0.25">
      <c r="A2356" t="s">
        <v>526</v>
      </c>
      <c r="B2356" t="s">
        <v>527</v>
      </c>
      <c r="C2356" t="s">
        <v>528</v>
      </c>
      <c r="D2356" t="str">
        <f t="shared" si="69"/>
        <v>Astrocaryum sciophilum</v>
      </c>
      <c r="E2356" t="s">
        <v>571</v>
      </c>
      <c r="F2356" t="s">
        <v>42</v>
      </c>
      <c r="G2356">
        <v>63</v>
      </c>
      <c r="H2356">
        <v>335</v>
      </c>
      <c r="I2356">
        <v>1</v>
      </c>
      <c r="J2356">
        <v>5</v>
      </c>
      <c r="K2356" t="s">
        <v>38</v>
      </c>
      <c r="L2356" t="s">
        <v>571</v>
      </c>
      <c r="M2356">
        <v>40</v>
      </c>
      <c r="N2356">
        <v>12</v>
      </c>
      <c r="O2356">
        <v>2</v>
      </c>
      <c r="P2356">
        <v>2</v>
      </c>
      <c r="Q2356">
        <v>1</v>
      </c>
      <c r="R2356">
        <v>2</v>
      </c>
      <c r="S2356">
        <v>387.29998779296898</v>
      </c>
      <c r="T2356" s="4">
        <v>85.5</v>
      </c>
      <c r="U2356">
        <v>11.829999923706101</v>
      </c>
      <c r="V2356">
        <v>0.99900001287460305</v>
      </c>
      <c r="X2356">
        <v>48.1</v>
      </c>
    </row>
    <row r="2357" spans="1:24" x14ac:dyDescent="0.25">
      <c r="A2357" t="s">
        <v>526</v>
      </c>
      <c r="B2357" t="s">
        <v>527</v>
      </c>
      <c r="C2357" t="s">
        <v>528</v>
      </c>
      <c r="D2357" t="str">
        <f t="shared" si="69"/>
        <v>Astrocaryum sciophilum</v>
      </c>
      <c r="E2357" t="s">
        <v>572</v>
      </c>
      <c r="F2357" t="s">
        <v>42</v>
      </c>
      <c r="G2357">
        <v>11</v>
      </c>
      <c r="H2357">
        <v>309</v>
      </c>
      <c r="I2357">
        <v>1</v>
      </c>
      <c r="J2357">
        <v>5</v>
      </c>
      <c r="K2357" t="s">
        <v>38</v>
      </c>
      <c r="L2357" t="s">
        <v>572</v>
      </c>
      <c r="M2357">
        <v>40</v>
      </c>
      <c r="N2357">
        <v>12</v>
      </c>
      <c r="P2357">
        <v>1</v>
      </c>
      <c r="Q2357">
        <v>1</v>
      </c>
      <c r="R2357">
        <v>6</v>
      </c>
      <c r="S2357">
        <v>390.70001220703102</v>
      </c>
      <c r="T2357" s="4">
        <v>68.5</v>
      </c>
      <c r="U2357">
        <v>12.2399997711182</v>
      </c>
      <c r="V2357">
        <v>0.90700000524520896</v>
      </c>
      <c r="X2357">
        <v>44</v>
      </c>
    </row>
    <row r="2358" spans="1:24" x14ac:dyDescent="0.25">
      <c r="A2358" t="s">
        <v>526</v>
      </c>
      <c r="B2358" t="s">
        <v>527</v>
      </c>
      <c r="C2358" t="s">
        <v>528</v>
      </c>
      <c r="D2358" t="str">
        <f t="shared" si="69"/>
        <v>Astrocaryum sciophilum</v>
      </c>
      <c r="E2358" t="s">
        <v>573</v>
      </c>
      <c r="F2358" t="s">
        <v>42</v>
      </c>
      <c r="G2358">
        <v>29</v>
      </c>
      <c r="H2358">
        <v>326</v>
      </c>
      <c r="I2358">
        <v>1</v>
      </c>
      <c r="J2358">
        <v>5</v>
      </c>
      <c r="K2358" t="s">
        <v>38</v>
      </c>
      <c r="L2358" t="s">
        <v>573</v>
      </c>
      <c r="M2358">
        <v>40</v>
      </c>
      <c r="N2358">
        <v>13</v>
      </c>
      <c r="O2358">
        <v>3</v>
      </c>
      <c r="P2358">
        <v>2</v>
      </c>
      <c r="Q2358">
        <v>2</v>
      </c>
      <c r="R2358">
        <v>3</v>
      </c>
      <c r="S2358">
        <v>353.29998779296898</v>
      </c>
      <c r="T2358" s="4">
        <v>81.400001525878906</v>
      </c>
      <c r="U2358">
        <v>12.7799997329712</v>
      </c>
      <c r="V2358">
        <v>0.82800000905990601</v>
      </c>
      <c r="X2358">
        <v>66.7</v>
      </c>
    </row>
    <row r="2359" spans="1:24" x14ac:dyDescent="0.25">
      <c r="A2359" t="s">
        <v>526</v>
      </c>
      <c r="B2359" t="s">
        <v>527</v>
      </c>
      <c r="C2359" t="s">
        <v>528</v>
      </c>
      <c r="D2359" t="str">
        <f t="shared" si="69"/>
        <v>Astrocaryum sciophilum</v>
      </c>
      <c r="E2359" t="s">
        <v>574</v>
      </c>
      <c r="F2359" t="s">
        <v>42</v>
      </c>
      <c r="G2359">
        <v>62</v>
      </c>
      <c r="H2359">
        <v>341</v>
      </c>
      <c r="I2359">
        <v>1</v>
      </c>
      <c r="J2359">
        <v>5</v>
      </c>
      <c r="K2359" t="s">
        <v>38</v>
      </c>
      <c r="L2359" t="s">
        <v>574</v>
      </c>
      <c r="M2359">
        <v>40</v>
      </c>
      <c r="N2359">
        <v>13</v>
      </c>
      <c r="O2359">
        <v>3</v>
      </c>
      <c r="P2359">
        <v>1</v>
      </c>
      <c r="Q2359">
        <v>1</v>
      </c>
      <c r="R2359">
        <v>3</v>
      </c>
      <c r="S2359">
        <v>402</v>
      </c>
      <c r="T2359" s="4">
        <v>70.099998474121094</v>
      </c>
      <c r="U2359">
        <v>10.560000419616699</v>
      </c>
      <c r="V2359">
        <v>1.0160000324249301</v>
      </c>
      <c r="X2359">
        <v>50</v>
      </c>
    </row>
    <row r="2360" spans="1:24" x14ac:dyDescent="0.25">
      <c r="A2360" t="s">
        <v>526</v>
      </c>
      <c r="B2360" t="s">
        <v>527</v>
      </c>
      <c r="C2360" t="s">
        <v>528</v>
      </c>
      <c r="D2360" t="str">
        <f t="shared" si="69"/>
        <v>Astrocaryum sciophilum</v>
      </c>
      <c r="E2360" t="s">
        <v>575</v>
      </c>
      <c r="F2360" t="s">
        <v>42</v>
      </c>
      <c r="G2360">
        <v>3</v>
      </c>
      <c r="H2360">
        <v>344</v>
      </c>
      <c r="I2360">
        <v>1</v>
      </c>
      <c r="J2360">
        <v>5</v>
      </c>
      <c r="K2360" t="s">
        <v>38</v>
      </c>
      <c r="L2360" t="s">
        <v>575</v>
      </c>
      <c r="M2360">
        <v>40</v>
      </c>
      <c r="N2360">
        <v>12</v>
      </c>
      <c r="O2360">
        <v>4</v>
      </c>
      <c r="P2360">
        <v>1</v>
      </c>
      <c r="Q2360">
        <v>1</v>
      </c>
      <c r="R2360">
        <v>4</v>
      </c>
      <c r="S2360">
        <v>559.70001220703102</v>
      </c>
      <c r="T2360" s="4">
        <v>64.199996948242202</v>
      </c>
      <c r="U2360">
        <v>13</v>
      </c>
      <c r="V2360">
        <v>0.79600000381469704</v>
      </c>
      <c r="X2360">
        <v>46.8</v>
      </c>
    </row>
    <row r="2361" spans="1:24" x14ac:dyDescent="0.25">
      <c r="A2361" t="s">
        <v>526</v>
      </c>
      <c r="B2361" t="s">
        <v>527</v>
      </c>
      <c r="C2361" t="s">
        <v>528</v>
      </c>
      <c r="D2361" t="str">
        <f t="shared" si="69"/>
        <v>Astrocaryum sciophilum</v>
      </c>
      <c r="E2361" t="s">
        <v>576</v>
      </c>
      <c r="F2361" t="s">
        <v>42</v>
      </c>
      <c r="G2361">
        <v>6</v>
      </c>
      <c r="H2361">
        <v>374</v>
      </c>
      <c r="I2361">
        <v>1</v>
      </c>
      <c r="J2361">
        <v>5</v>
      </c>
      <c r="K2361" t="s">
        <v>38</v>
      </c>
      <c r="L2361" t="s">
        <v>576</v>
      </c>
      <c r="M2361">
        <v>40</v>
      </c>
      <c r="N2361">
        <v>12</v>
      </c>
      <c r="O2361">
        <v>3</v>
      </c>
      <c r="P2361">
        <v>1</v>
      </c>
      <c r="Q2361">
        <v>1</v>
      </c>
      <c r="R2361">
        <v>3</v>
      </c>
      <c r="S2361">
        <v>376.29998779296898</v>
      </c>
      <c r="T2361" s="4">
        <v>81.599998474121094</v>
      </c>
      <c r="U2361">
        <v>12.1499996185303</v>
      </c>
      <c r="V2361">
        <v>1.01400005817413</v>
      </c>
      <c r="X2361">
        <v>46.5</v>
      </c>
    </row>
    <row r="2362" spans="1:24" x14ac:dyDescent="0.25">
      <c r="A2362" t="s">
        <v>526</v>
      </c>
      <c r="B2362" t="s">
        <v>527</v>
      </c>
      <c r="C2362" t="s">
        <v>528</v>
      </c>
      <c r="D2362" t="str">
        <f t="shared" si="69"/>
        <v>Astrocaryum sciophilum</v>
      </c>
      <c r="E2362" t="s">
        <v>577</v>
      </c>
      <c r="F2362" t="s">
        <v>42</v>
      </c>
      <c r="G2362">
        <v>4</v>
      </c>
      <c r="H2362">
        <v>379</v>
      </c>
      <c r="I2362">
        <v>1</v>
      </c>
      <c r="J2362">
        <v>5</v>
      </c>
      <c r="K2362" t="s">
        <v>38</v>
      </c>
      <c r="L2362" t="s">
        <v>577</v>
      </c>
      <c r="M2362">
        <v>40</v>
      </c>
      <c r="N2362">
        <v>12</v>
      </c>
      <c r="O2362">
        <v>3</v>
      </c>
      <c r="P2362">
        <v>1</v>
      </c>
      <c r="Q2362">
        <v>1</v>
      </c>
      <c r="R2362">
        <v>3</v>
      </c>
      <c r="S2362">
        <v>309</v>
      </c>
      <c r="T2362" s="4">
        <v>64</v>
      </c>
      <c r="U2362">
        <v>12.680000305175801</v>
      </c>
      <c r="V2362">
        <v>0.596000015735626</v>
      </c>
      <c r="X2362">
        <v>47.1</v>
      </c>
    </row>
    <row r="2363" spans="1:24" x14ac:dyDescent="0.25">
      <c r="A2363" t="s">
        <v>526</v>
      </c>
      <c r="B2363" t="s">
        <v>527</v>
      </c>
      <c r="C2363" t="s">
        <v>528</v>
      </c>
      <c r="D2363" t="str">
        <f t="shared" si="69"/>
        <v>Astrocaryum sciophilum</v>
      </c>
      <c r="E2363" t="s">
        <v>578</v>
      </c>
      <c r="F2363" t="s">
        <v>42</v>
      </c>
      <c r="G2363">
        <v>23</v>
      </c>
      <c r="H2363">
        <v>319</v>
      </c>
      <c r="I2363">
        <v>1</v>
      </c>
      <c r="J2363">
        <v>5</v>
      </c>
      <c r="K2363" t="s">
        <v>38</v>
      </c>
      <c r="L2363" t="s">
        <v>578</v>
      </c>
      <c r="M2363">
        <v>40</v>
      </c>
      <c r="P2363">
        <v>2</v>
      </c>
      <c r="Q2363">
        <v>2</v>
      </c>
      <c r="R2363">
        <v>15</v>
      </c>
      <c r="S2363">
        <v>316.29998779296898</v>
      </c>
      <c r="T2363" s="4">
        <v>76.699996948242202</v>
      </c>
      <c r="U2363">
        <v>5.7600002288818404</v>
      </c>
      <c r="V2363">
        <v>1.4759999513626101</v>
      </c>
      <c r="X2363">
        <v>83.4</v>
      </c>
    </row>
    <row r="2364" spans="1:24" x14ac:dyDescent="0.25">
      <c r="A2364" t="s">
        <v>526</v>
      </c>
      <c r="B2364" t="s">
        <v>527</v>
      </c>
      <c r="C2364" t="s">
        <v>528</v>
      </c>
      <c r="D2364" t="str">
        <f t="shared" si="69"/>
        <v>Astrocaryum sciophilum</v>
      </c>
      <c r="E2364" t="s">
        <v>579</v>
      </c>
      <c r="F2364" t="s">
        <v>42</v>
      </c>
      <c r="G2364">
        <v>7</v>
      </c>
      <c r="H2364">
        <v>364</v>
      </c>
      <c r="I2364">
        <v>1</v>
      </c>
      <c r="J2364">
        <v>5</v>
      </c>
      <c r="K2364" t="s">
        <v>38</v>
      </c>
      <c r="L2364" t="s">
        <v>579</v>
      </c>
      <c r="M2364">
        <v>40</v>
      </c>
      <c r="N2364">
        <v>10</v>
      </c>
      <c r="P2364">
        <v>1</v>
      </c>
      <c r="Q2364">
        <v>1</v>
      </c>
      <c r="R2364">
        <v>6</v>
      </c>
      <c r="S2364">
        <v>320</v>
      </c>
      <c r="T2364" s="4">
        <v>50.599998474121101</v>
      </c>
      <c r="U2364">
        <v>13</v>
      </c>
      <c r="V2364">
        <v>0.71100002527236905</v>
      </c>
      <c r="X2364">
        <v>38.799999999999997</v>
      </c>
    </row>
    <row r="2365" spans="1:24" x14ac:dyDescent="0.25">
      <c r="A2365" t="s">
        <v>526</v>
      </c>
      <c r="B2365" t="s">
        <v>527</v>
      </c>
      <c r="C2365" t="s">
        <v>528</v>
      </c>
      <c r="D2365" t="str">
        <f t="shared" si="69"/>
        <v>Astrocaryum sciophilum</v>
      </c>
      <c r="E2365" t="s">
        <v>580</v>
      </c>
      <c r="F2365" t="s">
        <v>42</v>
      </c>
      <c r="G2365">
        <v>10</v>
      </c>
      <c r="H2365">
        <v>380</v>
      </c>
      <c r="I2365">
        <v>1</v>
      </c>
      <c r="J2365">
        <v>5</v>
      </c>
      <c r="K2365" t="s">
        <v>38</v>
      </c>
      <c r="L2365" t="s">
        <v>580</v>
      </c>
      <c r="M2365">
        <v>40</v>
      </c>
      <c r="N2365">
        <v>10</v>
      </c>
      <c r="P2365">
        <v>1</v>
      </c>
      <c r="Q2365">
        <v>1</v>
      </c>
      <c r="R2365">
        <v>6</v>
      </c>
      <c r="S2365">
        <v>427.29998779296898</v>
      </c>
      <c r="T2365" s="4">
        <v>88.5</v>
      </c>
      <c r="U2365">
        <v>12.4899997711182</v>
      </c>
      <c r="V2365">
        <v>1.55299997329712</v>
      </c>
      <c r="X2365">
        <v>75.5</v>
      </c>
    </row>
    <row r="2366" spans="1:24" x14ac:dyDescent="0.25">
      <c r="A2366" t="s">
        <v>526</v>
      </c>
      <c r="B2366" t="s">
        <v>527</v>
      </c>
      <c r="C2366" t="s">
        <v>528</v>
      </c>
      <c r="D2366" t="str">
        <f t="shared" si="69"/>
        <v>Astrocaryum sciophilum</v>
      </c>
      <c r="E2366" t="s">
        <v>581</v>
      </c>
      <c r="F2366" t="s">
        <v>42</v>
      </c>
      <c r="G2366">
        <v>15</v>
      </c>
      <c r="H2366">
        <v>389</v>
      </c>
      <c r="I2366">
        <v>1</v>
      </c>
      <c r="J2366">
        <v>5</v>
      </c>
      <c r="K2366" t="s">
        <v>38</v>
      </c>
      <c r="L2366" t="s">
        <v>581</v>
      </c>
      <c r="M2366">
        <v>40</v>
      </c>
      <c r="N2366">
        <v>10</v>
      </c>
      <c r="P2366">
        <v>1</v>
      </c>
      <c r="Q2366">
        <v>1</v>
      </c>
      <c r="R2366">
        <v>6</v>
      </c>
      <c r="S2366">
        <v>528.29998779296898</v>
      </c>
      <c r="T2366" s="4">
        <v>81.400001525878906</v>
      </c>
      <c r="U2366">
        <v>12.329999923706101</v>
      </c>
      <c r="V2366">
        <v>0.86000001430511497</v>
      </c>
      <c r="X2366">
        <v>43.5</v>
      </c>
    </row>
    <row r="2367" spans="1:24" x14ac:dyDescent="0.25">
      <c r="A2367" t="s">
        <v>526</v>
      </c>
      <c r="B2367" t="s">
        <v>527</v>
      </c>
      <c r="C2367" t="s">
        <v>528</v>
      </c>
      <c r="D2367" t="str">
        <f t="shared" si="69"/>
        <v>Astrocaryum sciophilum</v>
      </c>
      <c r="E2367" t="s">
        <v>582</v>
      </c>
      <c r="F2367" t="s">
        <v>42</v>
      </c>
      <c r="G2367">
        <v>27</v>
      </c>
      <c r="H2367">
        <v>382</v>
      </c>
      <c r="I2367">
        <v>1</v>
      </c>
      <c r="J2367">
        <v>5</v>
      </c>
      <c r="K2367" t="s">
        <v>38</v>
      </c>
      <c r="L2367" t="s">
        <v>582</v>
      </c>
      <c r="M2367">
        <v>40</v>
      </c>
      <c r="N2367">
        <v>10</v>
      </c>
      <c r="P2367">
        <v>2</v>
      </c>
      <c r="Q2367">
        <v>2</v>
      </c>
      <c r="R2367">
        <v>6</v>
      </c>
      <c r="S2367">
        <v>311.29998779296898</v>
      </c>
      <c r="T2367" s="4">
        <v>70.400001525878906</v>
      </c>
      <c r="U2367">
        <v>12.569999694824199</v>
      </c>
      <c r="V2367">
        <v>0.94499999284744296</v>
      </c>
      <c r="X2367">
        <v>52.6</v>
      </c>
    </row>
    <row r="2368" spans="1:24" x14ac:dyDescent="0.25">
      <c r="A2368" t="s">
        <v>526</v>
      </c>
      <c r="B2368" t="s">
        <v>527</v>
      </c>
      <c r="C2368" t="s">
        <v>528</v>
      </c>
      <c r="D2368" t="str">
        <f t="shared" si="69"/>
        <v>Astrocaryum sciophilum</v>
      </c>
      <c r="E2368" t="s">
        <v>583</v>
      </c>
      <c r="F2368" t="s">
        <v>42</v>
      </c>
      <c r="G2368">
        <v>23</v>
      </c>
      <c r="H2368">
        <v>365</v>
      </c>
      <c r="I2368">
        <v>1</v>
      </c>
      <c r="J2368">
        <v>5</v>
      </c>
      <c r="K2368" t="s">
        <v>38</v>
      </c>
      <c r="L2368" t="s">
        <v>583</v>
      </c>
      <c r="M2368">
        <v>40</v>
      </c>
      <c r="N2368">
        <v>10</v>
      </c>
      <c r="P2368">
        <v>1</v>
      </c>
      <c r="Q2368">
        <v>1</v>
      </c>
      <c r="R2368">
        <v>6</v>
      </c>
      <c r="S2368">
        <v>381.29998779296898</v>
      </c>
      <c r="T2368" s="4">
        <v>65</v>
      </c>
      <c r="U2368">
        <v>13</v>
      </c>
      <c r="V2368">
        <v>0.90299999713897705</v>
      </c>
      <c r="X2368">
        <v>55.5</v>
      </c>
    </row>
    <row r="2369" spans="1:34" x14ac:dyDescent="0.25">
      <c r="A2369" t="s">
        <v>526</v>
      </c>
      <c r="B2369" t="s">
        <v>527</v>
      </c>
      <c r="C2369" t="s">
        <v>528</v>
      </c>
      <c r="D2369" t="str">
        <f t="shared" si="69"/>
        <v>Astrocaryum sciophilum</v>
      </c>
      <c r="E2369" t="s">
        <v>584</v>
      </c>
      <c r="F2369" t="s">
        <v>42</v>
      </c>
      <c r="G2369">
        <v>19</v>
      </c>
      <c r="H2369">
        <v>343</v>
      </c>
      <c r="I2369">
        <v>1</v>
      </c>
      <c r="J2369">
        <v>5</v>
      </c>
      <c r="K2369" t="s">
        <v>38</v>
      </c>
      <c r="L2369" t="s">
        <v>584</v>
      </c>
      <c r="M2369">
        <v>40</v>
      </c>
      <c r="N2369">
        <v>10</v>
      </c>
      <c r="P2369">
        <v>2</v>
      </c>
      <c r="Q2369">
        <v>2</v>
      </c>
      <c r="R2369">
        <v>7</v>
      </c>
      <c r="S2369">
        <v>392.70001220703102</v>
      </c>
      <c r="T2369" s="4">
        <v>76</v>
      </c>
      <c r="U2369">
        <v>11.3400001525879</v>
      </c>
      <c r="V2369">
        <v>0.76300001144409202</v>
      </c>
      <c r="X2369">
        <v>42.3</v>
      </c>
    </row>
    <row r="2370" spans="1:34" x14ac:dyDescent="0.25">
      <c r="A2370" t="s">
        <v>526</v>
      </c>
      <c r="B2370" t="s">
        <v>527</v>
      </c>
      <c r="C2370" t="s">
        <v>528</v>
      </c>
      <c r="D2370" t="str">
        <f t="shared" ref="D2370:D2433" si="70">CONCATENATE(B2370," ",C2370)</f>
        <v>Astrocaryum sciophilum</v>
      </c>
      <c r="E2370" t="s">
        <v>585</v>
      </c>
      <c r="F2370" t="s">
        <v>42</v>
      </c>
      <c r="G2370">
        <v>20</v>
      </c>
      <c r="H2370">
        <v>310</v>
      </c>
      <c r="I2370">
        <v>1</v>
      </c>
      <c r="J2370">
        <v>5</v>
      </c>
      <c r="K2370" t="s">
        <v>38</v>
      </c>
      <c r="L2370" t="s">
        <v>585</v>
      </c>
      <c r="M2370">
        <v>40</v>
      </c>
      <c r="N2370">
        <v>10</v>
      </c>
      <c r="P2370">
        <v>1</v>
      </c>
      <c r="Q2370">
        <v>1</v>
      </c>
      <c r="R2370">
        <v>6</v>
      </c>
      <c r="S2370">
        <v>423</v>
      </c>
      <c r="T2370" s="4">
        <v>93.400001525878906</v>
      </c>
      <c r="U2370">
        <v>13</v>
      </c>
      <c r="V2370">
        <v>1.35699999332428</v>
      </c>
      <c r="X2370">
        <v>69.8</v>
      </c>
    </row>
    <row r="2371" spans="1:34" x14ac:dyDescent="0.25">
      <c r="A2371" t="s">
        <v>526</v>
      </c>
      <c r="B2371" t="s">
        <v>527</v>
      </c>
      <c r="C2371" t="s">
        <v>528</v>
      </c>
      <c r="D2371" t="str">
        <f t="shared" si="70"/>
        <v>Astrocaryum sciophilum</v>
      </c>
      <c r="E2371" t="s">
        <v>586</v>
      </c>
      <c r="F2371" t="s">
        <v>42</v>
      </c>
      <c r="G2371">
        <v>37</v>
      </c>
      <c r="H2371">
        <v>307</v>
      </c>
      <c r="I2371">
        <v>1</v>
      </c>
      <c r="J2371">
        <v>5</v>
      </c>
      <c r="K2371" t="s">
        <v>38</v>
      </c>
      <c r="L2371" t="s">
        <v>586</v>
      </c>
      <c r="M2371">
        <v>40</v>
      </c>
      <c r="N2371">
        <v>10</v>
      </c>
      <c r="P2371">
        <v>1</v>
      </c>
      <c r="Q2371">
        <v>1</v>
      </c>
      <c r="R2371">
        <v>6</v>
      </c>
      <c r="S2371">
        <v>391.70001220703102</v>
      </c>
      <c r="T2371" s="4">
        <v>68.099998474121094</v>
      </c>
      <c r="U2371">
        <v>11.4899997711182</v>
      </c>
      <c r="V2371">
        <v>0.691999971866608</v>
      </c>
      <c r="X2371">
        <v>36.4</v>
      </c>
    </row>
    <row r="2372" spans="1:34" x14ac:dyDescent="0.25">
      <c r="A2372" t="s">
        <v>526</v>
      </c>
      <c r="B2372" t="s">
        <v>527</v>
      </c>
      <c r="C2372" t="s">
        <v>528</v>
      </c>
      <c r="D2372" t="str">
        <f t="shared" si="70"/>
        <v>Astrocaryum sciophilum</v>
      </c>
      <c r="E2372" t="s">
        <v>587</v>
      </c>
      <c r="F2372" t="s">
        <v>42</v>
      </c>
      <c r="G2372">
        <v>65</v>
      </c>
      <c r="H2372">
        <v>322</v>
      </c>
      <c r="I2372">
        <v>1</v>
      </c>
      <c r="J2372">
        <v>5</v>
      </c>
      <c r="K2372" t="s">
        <v>38</v>
      </c>
      <c r="L2372" t="s">
        <v>587</v>
      </c>
      <c r="M2372">
        <v>40</v>
      </c>
      <c r="N2372">
        <v>10</v>
      </c>
      <c r="P2372">
        <v>1</v>
      </c>
      <c r="Q2372">
        <v>1</v>
      </c>
      <c r="R2372">
        <v>6</v>
      </c>
      <c r="S2372">
        <v>437</v>
      </c>
      <c r="T2372" s="4">
        <v>57.799999237060497</v>
      </c>
      <c r="U2372">
        <v>11.6099996566772</v>
      </c>
      <c r="V2372">
        <v>0.73199999332428001</v>
      </c>
      <c r="X2372">
        <v>46.6</v>
      </c>
    </row>
    <row r="2373" spans="1:34" x14ac:dyDescent="0.25">
      <c r="A2373" t="s">
        <v>526</v>
      </c>
      <c r="B2373" t="s">
        <v>527</v>
      </c>
      <c r="C2373" t="s">
        <v>528</v>
      </c>
      <c r="D2373" t="str">
        <f t="shared" si="70"/>
        <v>Astrocaryum sciophilum</v>
      </c>
      <c r="E2373" t="s">
        <v>588</v>
      </c>
      <c r="F2373" t="s">
        <v>42</v>
      </c>
      <c r="G2373">
        <v>68</v>
      </c>
      <c r="H2373">
        <v>388</v>
      </c>
      <c r="I2373">
        <v>1</v>
      </c>
      <c r="J2373">
        <v>5</v>
      </c>
      <c r="K2373" t="s">
        <v>38</v>
      </c>
      <c r="L2373" t="s">
        <v>588</v>
      </c>
      <c r="M2373">
        <v>40</v>
      </c>
      <c r="N2373">
        <v>10</v>
      </c>
      <c r="P2373">
        <v>1</v>
      </c>
      <c r="Q2373">
        <v>1</v>
      </c>
      <c r="R2373">
        <v>6</v>
      </c>
      <c r="S2373">
        <v>325.29998779296898</v>
      </c>
      <c r="T2373" s="4">
        <v>73.5</v>
      </c>
      <c r="U2373">
        <v>12.1400003433228</v>
      </c>
      <c r="V2373">
        <v>0.98600000143051103</v>
      </c>
      <c r="X2373">
        <v>54.2</v>
      </c>
    </row>
    <row r="2374" spans="1:34" x14ac:dyDescent="0.25">
      <c r="A2374" t="s">
        <v>526</v>
      </c>
      <c r="B2374" t="s">
        <v>527</v>
      </c>
      <c r="C2374" t="s">
        <v>528</v>
      </c>
      <c r="D2374" t="str">
        <f t="shared" si="70"/>
        <v>Astrocaryum sciophilum</v>
      </c>
      <c r="E2374" t="s">
        <v>589</v>
      </c>
      <c r="F2374" t="s">
        <v>42</v>
      </c>
      <c r="G2374">
        <v>55</v>
      </c>
      <c r="H2374">
        <v>383</v>
      </c>
      <c r="I2374">
        <v>1</v>
      </c>
      <c r="J2374">
        <v>5</v>
      </c>
      <c r="K2374" t="s">
        <v>38</v>
      </c>
      <c r="L2374" t="s">
        <v>589</v>
      </c>
      <c r="M2374">
        <v>40</v>
      </c>
      <c r="N2374">
        <v>10</v>
      </c>
      <c r="O2374">
        <v>2</v>
      </c>
      <c r="P2374">
        <v>2</v>
      </c>
      <c r="Q2374">
        <v>1</v>
      </c>
      <c r="R2374">
        <v>2</v>
      </c>
      <c r="S2374">
        <v>295.29998779296898</v>
      </c>
      <c r="T2374" s="4">
        <v>83.099998474121094</v>
      </c>
      <c r="U2374">
        <v>13</v>
      </c>
      <c r="V2374">
        <v>0.51700001955032304</v>
      </c>
      <c r="X2374">
        <v>33.299999999999997</v>
      </c>
    </row>
    <row r="2375" spans="1:34" x14ac:dyDescent="0.25">
      <c r="A2375" t="s">
        <v>526</v>
      </c>
      <c r="B2375" t="s">
        <v>527</v>
      </c>
      <c r="C2375" t="s">
        <v>528</v>
      </c>
      <c r="D2375" t="str">
        <f t="shared" si="70"/>
        <v>Astrocaryum sciophilum</v>
      </c>
      <c r="E2375" t="s">
        <v>590</v>
      </c>
      <c r="F2375" t="s">
        <v>42</v>
      </c>
      <c r="G2375">
        <v>56</v>
      </c>
      <c r="H2375">
        <v>394</v>
      </c>
      <c r="I2375">
        <v>1</v>
      </c>
      <c r="J2375">
        <v>5</v>
      </c>
      <c r="K2375" t="s">
        <v>38</v>
      </c>
      <c r="L2375" t="s">
        <v>590</v>
      </c>
      <c r="M2375">
        <v>40</v>
      </c>
      <c r="N2375">
        <v>10</v>
      </c>
      <c r="P2375">
        <v>1</v>
      </c>
      <c r="Q2375">
        <v>1</v>
      </c>
      <c r="R2375">
        <v>2</v>
      </c>
      <c r="S2375">
        <v>352.29998779296898</v>
      </c>
      <c r="T2375" s="4">
        <v>62.799999237060497</v>
      </c>
      <c r="U2375">
        <v>13</v>
      </c>
      <c r="V2375">
        <v>0.65600001811981201</v>
      </c>
      <c r="X2375">
        <v>42.2</v>
      </c>
    </row>
    <row r="2376" spans="1:34" x14ac:dyDescent="0.25">
      <c r="A2376" t="s">
        <v>526</v>
      </c>
      <c r="B2376" t="s">
        <v>527</v>
      </c>
      <c r="C2376" t="s">
        <v>528</v>
      </c>
      <c r="D2376" t="str">
        <f t="shared" si="70"/>
        <v>Astrocaryum sciophilum</v>
      </c>
      <c r="E2376" t="s">
        <v>591</v>
      </c>
      <c r="F2376" t="s">
        <v>42</v>
      </c>
      <c r="G2376">
        <v>80</v>
      </c>
      <c r="H2376">
        <v>397</v>
      </c>
      <c r="I2376">
        <v>1</v>
      </c>
      <c r="J2376">
        <v>5</v>
      </c>
      <c r="K2376" t="s">
        <v>38</v>
      </c>
      <c r="L2376" t="s">
        <v>591</v>
      </c>
      <c r="M2376">
        <v>40</v>
      </c>
      <c r="N2376">
        <v>10</v>
      </c>
      <c r="P2376">
        <v>1</v>
      </c>
      <c r="Q2376">
        <v>1</v>
      </c>
      <c r="R2376">
        <v>6</v>
      </c>
      <c r="S2376">
        <v>373.70001220703102</v>
      </c>
      <c r="T2376" s="4">
        <v>74.800003051757798</v>
      </c>
      <c r="U2376">
        <v>12.670000076293899</v>
      </c>
      <c r="V2376">
        <v>0.61299997568130504</v>
      </c>
      <c r="X2376">
        <v>38.9</v>
      </c>
    </row>
    <row r="2377" spans="1:34" x14ac:dyDescent="0.25">
      <c r="A2377" t="s">
        <v>526</v>
      </c>
      <c r="B2377" t="s">
        <v>527</v>
      </c>
      <c r="C2377" t="s">
        <v>528</v>
      </c>
      <c r="D2377" t="str">
        <f t="shared" si="70"/>
        <v>Astrocaryum sciophilum</v>
      </c>
      <c r="E2377" t="s">
        <v>592</v>
      </c>
      <c r="F2377" t="s">
        <v>42</v>
      </c>
      <c r="G2377">
        <v>92</v>
      </c>
      <c r="H2377">
        <v>374</v>
      </c>
      <c r="I2377">
        <v>1</v>
      </c>
      <c r="J2377">
        <v>5</v>
      </c>
      <c r="K2377" t="s">
        <v>38</v>
      </c>
      <c r="L2377" t="s">
        <v>592</v>
      </c>
      <c r="M2377">
        <v>40</v>
      </c>
      <c r="N2377">
        <v>10</v>
      </c>
      <c r="P2377">
        <v>1</v>
      </c>
      <c r="Q2377">
        <v>1</v>
      </c>
      <c r="R2377">
        <v>6</v>
      </c>
      <c r="S2377">
        <v>351.29998779296898</v>
      </c>
      <c r="T2377" s="4">
        <v>80.199996948242202</v>
      </c>
      <c r="U2377">
        <v>12.2399997711182</v>
      </c>
      <c r="V2377">
        <v>0.84299999475479104</v>
      </c>
      <c r="X2377">
        <v>45.4</v>
      </c>
    </row>
    <row r="2378" spans="1:34" x14ac:dyDescent="0.25">
      <c r="A2378" t="s">
        <v>526</v>
      </c>
      <c r="B2378" t="s">
        <v>527</v>
      </c>
      <c r="C2378" t="s">
        <v>528</v>
      </c>
      <c r="D2378" t="str">
        <f t="shared" si="70"/>
        <v>Astrocaryum sciophilum</v>
      </c>
      <c r="E2378" t="s">
        <v>596</v>
      </c>
      <c r="F2378" t="s">
        <v>45</v>
      </c>
      <c r="G2378">
        <v>68</v>
      </c>
      <c r="H2378">
        <v>67</v>
      </c>
      <c r="I2378">
        <v>1</v>
      </c>
      <c r="J2378">
        <v>5</v>
      </c>
      <c r="K2378" t="s">
        <v>38</v>
      </c>
      <c r="L2378" t="s">
        <v>597</v>
      </c>
      <c r="M2378">
        <v>40</v>
      </c>
      <c r="N2378">
        <v>19.100000000000001</v>
      </c>
      <c r="S2378">
        <v>356.70001220703102</v>
      </c>
      <c r="T2378" s="4">
        <v>80.199996948242202</v>
      </c>
      <c r="U2378">
        <v>11.199999809265099</v>
      </c>
      <c r="V2378">
        <v>0.59200000762939498</v>
      </c>
      <c r="X2378">
        <v>31.4</v>
      </c>
    </row>
    <row r="2379" spans="1:34" x14ac:dyDescent="0.25">
      <c r="A2379" t="s">
        <v>526</v>
      </c>
      <c r="B2379" t="s">
        <v>527</v>
      </c>
      <c r="C2379" t="s">
        <v>528</v>
      </c>
      <c r="D2379" t="str">
        <f t="shared" si="70"/>
        <v>Astrocaryum sciophilum</v>
      </c>
      <c r="E2379" t="s">
        <v>598</v>
      </c>
      <c r="F2379" t="s">
        <v>45</v>
      </c>
      <c r="G2379">
        <v>5</v>
      </c>
      <c r="H2379">
        <v>4</v>
      </c>
      <c r="I2379">
        <v>1</v>
      </c>
      <c r="J2379">
        <v>5</v>
      </c>
      <c r="K2379" t="s">
        <v>38</v>
      </c>
      <c r="L2379" t="s">
        <v>44</v>
      </c>
      <c r="M2379">
        <v>40</v>
      </c>
      <c r="N2379">
        <v>30</v>
      </c>
      <c r="S2379">
        <v>441</v>
      </c>
      <c r="T2379" s="4">
        <v>79.300003051757798</v>
      </c>
      <c r="U2379">
        <v>13.060000419616699</v>
      </c>
      <c r="V2379">
        <v>1.08000004291534</v>
      </c>
      <c r="X2379">
        <v>70.400000000000006</v>
      </c>
    </row>
    <row r="2380" spans="1:34" x14ac:dyDescent="0.25">
      <c r="A2380" t="s">
        <v>526</v>
      </c>
      <c r="B2380" t="s">
        <v>527</v>
      </c>
      <c r="C2380" t="s">
        <v>528</v>
      </c>
      <c r="D2380" t="str">
        <f t="shared" si="70"/>
        <v>Astrocaryum sciophilum</v>
      </c>
      <c r="E2380" t="s">
        <v>599</v>
      </c>
      <c r="F2380" t="s">
        <v>45</v>
      </c>
      <c r="G2380">
        <v>10</v>
      </c>
      <c r="H2380">
        <v>60</v>
      </c>
      <c r="I2380">
        <v>1</v>
      </c>
      <c r="J2380">
        <v>5</v>
      </c>
      <c r="K2380" t="s">
        <v>38</v>
      </c>
      <c r="L2380" t="s">
        <v>600</v>
      </c>
      <c r="M2380">
        <v>40</v>
      </c>
      <c r="N2380">
        <v>25</v>
      </c>
      <c r="P2380">
        <v>1</v>
      </c>
      <c r="Q2380">
        <v>1</v>
      </c>
      <c r="R2380">
        <v>2</v>
      </c>
      <c r="S2380">
        <v>683.70001220703102</v>
      </c>
      <c r="T2380" s="4">
        <v>88</v>
      </c>
      <c r="U2380">
        <v>1.3899999856948899</v>
      </c>
      <c r="V2380">
        <v>1.2869999408721899</v>
      </c>
      <c r="X2380">
        <v>59.7</v>
      </c>
    </row>
    <row r="2381" spans="1:34" x14ac:dyDescent="0.25">
      <c r="A2381" t="s">
        <v>526</v>
      </c>
      <c r="B2381" t="s">
        <v>527</v>
      </c>
      <c r="C2381" t="s">
        <v>528</v>
      </c>
      <c r="D2381" t="str">
        <f t="shared" si="70"/>
        <v>Astrocaryum sciophilum</v>
      </c>
      <c r="E2381" t="s">
        <v>601</v>
      </c>
      <c r="F2381" t="s">
        <v>45</v>
      </c>
      <c r="G2381">
        <v>13</v>
      </c>
      <c r="H2381">
        <v>58</v>
      </c>
      <c r="I2381">
        <v>1</v>
      </c>
      <c r="J2381">
        <v>5</v>
      </c>
      <c r="K2381" t="s">
        <v>38</v>
      </c>
      <c r="L2381" t="s">
        <v>602</v>
      </c>
      <c r="M2381">
        <v>40</v>
      </c>
      <c r="N2381">
        <v>25</v>
      </c>
      <c r="P2381">
        <v>1</v>
      </c>
      <c r="Q2381">
        <v>1</v>
      </c>
      <c r="R2381">
        <v>5</v>
      </c>
      <c r="S2381">
        <v>564.70001220703102</v>
      </c>
      <c r="T2381" s="4">
        <v>69.300003051757798</v>
      </c>
      <c r="U2381">
        <v>1.1499999761581401</v>
      </c>
      <c r="V2381">
        <v>0.81499999761581399</v>
      </c>
      <c r="X2381">
        <v>50.2</v>
      </c>
    </row>
    <row r="2382" spans="1:34" x14ac:dyDescent="0.25">
      <c r="A2382" t="s">
        <v>526</v>
      </c>
      <c r="B2382" t="s">
        <v>527</v>
      </c>
      <c r="C2382" t="s">
        <v>528</v>
      </c>
      <c r="D2382" t="str">
        <f t="shared" si="70"/>
        <v>Astrocaryum sciophilum</v>
      </c>
      <c r="E2382" t="s">
        <v>603</v>
      </c>
      <c r="F2382" t="s">
        <v>71</v>
      </c>
      <c r="G2382">
        <v>63</v>
      </c>
      <c r="H2382">
        <v>7</v>
      </c>
      <c r="I2382">
        <v>3</v>
      </c>
      <c r="J2382">
        <v>5</v>
      </c>
      <c r="K2382" t="s">
        <v>38</v>
      </c>
      <c r="L2382" t="s">
        <v>603</v>
      </c>
      <c r="M2382">
        <v>40</v>
      </c>
      <c r="N2382">
        <v>13.5</v>
      </c>
      <c r="O2382">
        <v>5</v>
      </c>
      <c r="P2382">
        <v>1</v>
      </c>
      <c r="Q2382">
        <v>1</v>
      </c>
      <c r="R2382">
        <v>4</v>
      </c>
      <c r="S2382">
        <v>890</v>
      </c>
      <c r="T2382" s="4">
        <v>67.349998474121094</v>
      </c>
      <c r="V2382">
        <v>1.2196666399637901</v>
      </c>
      <c r="W2382">
        <v>57.268399556477902</v>
      </c>
    </row>
    <row r="2383" spans="1:34" x14ac:dyDescent="0.25">
      <c r="A2383" t="s">
        <v>526</v>
      </c>
      <c r="B2383" t="s">
        <v>527</v>
      </c>
      <c r="C2383" t="s">
        <v>6377</v>
      </c>
      <c r="D2383" t="str">
        <f t="shared" si="70"/>
        <v>Astrocaryum sp, 1</v>
      </c>
      <c r="E2383" t="s">
        <v>604</v>
      </c>
      <c r="F2383" t="s">
        <v>54</v>
      </c>
      <c r="G2383">
        <v>104.5</v>
      </c>
      <c r="H2383">
        <v>53</v>
      </c>
      <c r="I2383">
        <v>1</v>
      </c>
      <c r="J2383">
        <v>2</v>
      </c>
      <c r="K2383" t="s">
        <v>38</v>
      </c>
      <c r="L2383" t="s">
        <v>604</v>
      </c>
      <c r="M2383">
        <v>700</v>
      </c>
      <c r="N2383">
        <v>17.834394904458598</v>
      </c>
      <c r="O2383">
        <v>27</v>
      </c>
      <c r="P2383">
        <v>3</v>
      </c>
      <c r="Q2383">
        <v>4</v>
      </c>
      <c r="R2383">
        <v>25</v>
      </c>
      <c r="S2383">
        <v>807</v>
      </c>
      <c r="U2383">
        <v>11.5900001525879</v>
      </c>
      <c r="V2383">
        <v>1.9620000123977701</v>
      </c>
      <c r="W2383">
        <v>61.3786010742188</v>
      </c>
      <c r="AH2383">
        <v>-28.831742609999999</v>
      </c>
    </row>
    <row r="2384" spans="1:34" x14ac:dyDescent="0.25">
      <c r="A2384" t="s">
        <v>526</v>
      </c>
      <c r="B2384" t="s">
        <v>527</v>
      </c>
      <c r="C2384" t="s">
        <v>6377</v>
      </c>
      <c r="D2384" t="str">
        <f t="shared" si="70"/>
        <v>Astrocaryum sp, 1</v>
      </c>
      <c r="E2384" t="s">
        <v>605</v>
      </c>
      <c r="F2384" t="s">
        <v>54</v>
      </c>
      <c r="G2384">
        <v>119.4</v>
      </c>
      <c r="H2384">
        <v>13.6</v>
      </c>
      <c r="I2384">
        <v>0</v>
      </c>
      <c r="J2384">
        <v>2</v>
      </c>
      <c r="K2384" t="s">
        <v>270</v>
      </c>
      <c r="L2384" t="s">
        <v>605</v>
      </c>
      <c r="M2384">
        <v>700</v>
      </c>
      <c r="N2384">
        <v>15.9235668789809</v>
      </c>
      <c r="O2384">
        <v>25</v>
      </c>
      <c r="R2384">
        <v>0</v>
      </c>
    </row>
    <row r="2385" spans="1:34" x14ac:dyDescent="0.25">
      <c r="A2385" t="s">
        <v>526</v>
      </c>
      <c r="B2385" t="s">
        <v>527</v>
      </c>
      <c r="C2385" t="s">
        <v>6377</v>
      </c>
      <c r="D2385" t="str">
        <f t="shared" si="70"/>
        <v>Astrocaryum sp, 1</v>
      </c>
      <c r="E2385" t="s">
        <v>606</v>
      </c>
      <c r="F2385" t="s">
        <v>54</v>
      </c>
      <c r="G2385">
        <v>167.2</v>
      </c>
      <c r="H2385">
        <v>71.8</v>
      </c>
      <c r="I2385">
        <v>1</v>
      </c>
      <c r="J2385">
        <v>2</v>
      </c>
      <c r="K2385" t="s">
        <v>38</v>
      </c>
      <c r="L2385" t="s">
        <v>606</v>
      </c>
      <c r="M2385">
        <v>700</v>
      </c>
      <c r="N2385">
        <v>15.286624203821701</v>
      </c>
      <c r="O2385">
        <v>14</v>
      </c>
      <c r="P2385">
        <v>2</v>
      </c>
      <c r="Q2385">
        <v>1</v>
      </c>
      <c r="R2385">
        <v>14</v>
      </c>
      <c r="S2385">
        <v>1016</v>
      </c>
      <c r="U2385">
        <v>10.6400003433228</v>
      </c>
      <c r="V2385">
        <v>1.2150000333786</v>
      </c>
      <c r="W2385">
        <v>54.047798156738303</v>
      </c>
      <c r="AC2385">
        <v>8.4782499999999992</v>
      </c>
      <c r="AD2385">
        <v>1.76398111</v>
      </c>
    </row>
    <row r="2386" spans="1:34" x14ac:dyDescent="0.25">
      <c r="A2386" t="s">
        <v>526</v>
      </c>
      <c r="B2386" t="s">
        <v>527</v>
      </c>
      <c r="C2386" t="s">
        <v>6377</v>
      </c>
      <c r="D2386" t="str">
        <f t="shared" si="70"/>
        <v>Astrocaryum sp, 1</v>
      </c>
      <c r="E2386" t="s">
        <v>607</v>
      </c>
      <c r="F2386" t="s">
        <v>54</v>
      </c>
      <c r="G2386">
        <v>162.6</v>
      </c>
      <c r="H2386">
        <v>12.4</v>
      </c>
      <c r="I2386">
        <v>1</v>
      </c>
      <c r="J2386">
        <v>2</v>
      </c>
      <c r="K2386" t="s">
        <v>38</v>
      </c>
      <c r="L2386" t="s">
        <v>607</v>
      </c>
      <c r="M2386">
        <v>700</v>
      </c>
      <c r="N2386">
        <v>15.0955414012739</v>
      </c>
      <c r="O2386">
        <v>20</v>
      </c>
      <c r="R2386">
        <v>0</v>
      </c>
      <c r="S2386">
        <v>970</v>
      </c>
      <c r="T2386" s="4">
        <v>83.5</v>
      </c>
      <c r="U2386">
        <v>11.939999580383301</v>
      </c>
      <c r="V2386">
        <v>1.3270000219345099</v>
      </c>
      <c r="W2386">
        <v>59.498199462890597</v>
      </c>
    </row>
    <row r="2387" spans="1:34" x14ac:dyDescent="0.25">
      <c r="A2387" t="s">
        <v>526</v>
      </c>
      <c r="B2387" t="s">
        <v>608</v>
      </c>
      <c r="C2387" t="s">
        <v>609</v>
      </c>
      <c r="D2387" t="str">
        <f t="shared" si="70"/>
        <v>Euterpe oleracea</v>
      </c>
      <c r="E2387" t="s">
        <v>610</v>
      </c>
      <c r="F2387" t="s">
        <v>45</v>
      </c>
      <c r="G2387">
        <v>40</v>
      </c>
      <c r="H2387">
        <v>5</v>
      </c>
      <c r="I2387">
        <v>1</v>
      </c>
      <c r="J2387">
        <v>5</v>
      </c>
      <c r="K2387" t="s">
        <v>38</v>
      </c>
      <c r="L2387" t="s">
        <v>611</v>
      </c>
      <c r="M2387">
        <v>41</v>
      </c>
      <c r="N2387">
        <v>11</v>
      </c>
      <c r="P2387">
        <v>2</v>
      </c>
      <c r="Q2387">
        <v>2</v>
      </c>
      <c r="R2387">
        <v>18</v>
      </c>
      <c r="S2387">
        <v>224.30000305175801</v>
      </c>
      <c r="T2387" s="4">
        <v>56</v>
      </c>
      <c r="U2387">
        <v>3.3199999332428001</v>
      </c>
      <c r="V2387">
        <v>0.356000006198883</v>
      </c>
      <c r="X2387">
        <v>29.6</v>
      </c>
    </row>
    <row r="2388" spans="1:34" x14ac:dyDescent="0.25">
      <c r="A2388" t="s">
        <v>526</v>
      </c>
      <c r="B2388" t="s">
        <v>612</v>
      </c>
      <c r="C2388" t="s">
        <v>613</v>
      </c>
      <c r="D2388" t="str">
        <f t="shared" si="70"/>
        <v>Jessenia bataua</v>
      </c>
      <c r="E2388" t="s">
        <v>614</v>
      </c>
      <c r="F2388" t="s">
        <v>54</v>
      </c>
      <c r="G2388">
        <v>125.5</v>
      </c>
      <c r="H2388">
        <v>70.5</v>
      </c>
      <c r="I2388">
        <v>1</v>
      </c>
      <c r="J2388">
        <v>5</v>
      </c>
      <c r="K2388" t="s">
        <v>38</v>
      </c>
      <c r="L2388" t="s">
        <v>614</v>
      </c>
      <c r="M2388">
        <v>43</v>
      </c>
      <c r="N2388">
        <v>18.6305732484076</v>
      </c>
      <c r="O2388">
        <v>13</v>
      </c>
      <c r="P2388">
        <v>2</v>
      </c>
      <c r="Q2388">
        <v>1</v>
      </c>
      <c r="R2388">
        <v>9</v>
      </c>
      <c r="S2388">
        <v>281</v>
      </c>
      <c r="T2388" s="4">
        <v>68</v>
      </c>
      <c r="U2388">
        <v>5.7399997711181596</v>
      </c>
      <c r="V2388">
        <v>1.1640000343322801</v>
      </c>
      <c r="W2388">
        <v>95.099998474121094</v>
      </c>
    </row>
    <row r="2389" spans="1:34" x14ac:dyDescent="0.25">
      <c r="A2389" t="s">
        <v>526</v>
      </c>
      <c r="B2389" t="s">
        <v>612</v>
      </c>
      <c r="C2389" t="s">
        <v>613</v>
      </c>
      <c r="D2389" t="str">
        <f t="shared" si="70"/>
        <v>Jessenia bataua</v>
      </c>
      <c r="E2389" t="s">
        <v>615</v>
      </c>
      <c r="F2389" t="s">
        <v>54</v>
      </c>
      <c r="G2389">
        <v>140.9</v>
      </c>
      <c r="H2389">
        <v>78.599999999999994</v>
      </c>
      <c r="I2389">
        <v>0</v>
      </c>
      <c r="J2389">
        <v>3</v>
      </c>
      <c r="K2389" t="s">
        <v>104</v>
      </c>
      <c r="L2389" t="s">
        <v>615</v>
      </c>
      <c r="M2389">
        <v>43</v>
      </c>
      <c r="O2389">
        <v>0</v>
      </c>
      <c r="R2389">
        <v>0</v>
      </c>
    </row>
    <row r="2390" spans="1:34" x14ac:dyDescent="0.25">
      <c r="A2390" t="s">
        <v>526</v>
      </c>
      <c r="B2390" t="s">
        <v>612</v>
      </c>
      <c r="C2390" t="s">
        <v>613</v>
      </c>
      <c r="D2390" t="str">
        <f t="shared" si="70"/>
        <v>Jessenia bataua</v>
      </c>
      <c r="E2390" t="s">
        <v>616</v>
      </c>
      <c r="F2390" t="s">
        <v>54</v>
      </c>
      <c r="G2390">
        <v>149.30000000000001</v>
      </c>
      <c r="H2390">
        <v>1</v>
      </c>
      <c r="I2390">
        <v>1</v>
      </c>
      <c r="J2390">
        <v>5</v>
      </c>
      <c r="K2390" t="s">
        <v>38</v>
      </c>
      <c r="L2390" t="s">
        <v>616</v>
      </c>
      <c r="M2390">
        <v>43</v>
      </c>
      <c r="N2390">
        <v>19.426751592356698</v>
      </c>
      <c r="O2390">
        <v>23</v>
      </c>
      <c r="P2390">
        <v>4</v>
      </c>
      <c r="Q2390">
        <v>5</v>
      </c>
      <c r="R2390">
        <v>23</v>
      </c>
      <c r="S2390">
        <v>761</v>
      </c>
      <c r="T2390" s="4">
        <v>86.900001525878906</v>
      </c>
      <c r="U2390">
        <v>10.8500003814697</v>
      </c>
      <c r="V2390">
        <v>2.8900001049041699</v>
      </c>
      <c r="W2390">
        <v>104.51100158691401</v>
      </c>
      <c r="AH2390">
        <v>-28.77835318</v>
      </c>
    </row>
    <row r="2391" spans="1:34" x14ac:dyDescent="0.25">
      <c r="A2391" t="s">
        <v>526</v>
      </c>
      <c r="B2391" t="s">
        <v>612</v>
      </c>
      <c r="C2391" t="s">
        <v>613</v>
      </c>
      <c r="D2391" t="str">
        <f t="shared" si="70"/>
        <v>Jessenia bataua</v>
      </c>
      <c r="E2391" t="s">
        <v>617</v>
      </c>
      <c r="F2391" t="s">
        <v>54</v>
      </c>
      <c r="G2391">
        <v>156.80000000000001</v>
      </c>
      <c r="H2391">
        <v>82.6</v>
      </c>
      <c r="I2391">
        <v>1</v>
      </c>
      <c r="J2391">
        <v>5</v>
      </c>
      <c r="K2391" t="s">
        <v>38</v>
      </c>
      <c r="L2391" t="s">
        <v>617</v>
      </c>
      <c r="M2391">
        <v>43</v>
      </c>
      <c r="N2391">
        <v>17.197452229299401</v>
      </c>
      <c r="O2391">
        <v>20</v>
      </c>
      <c r="P2391">
        <v>4</v>
      </c>
      <c r="Q2391">
        <v>4</v>
      </c>
      <c r="R2391">
        <v>15</v>
      </c>
      <c r="S2391">
        <v>375</v>
      </c>
      <c r="T2391" s="4">
        <v>82.300003051757798</v>
      </c>
      <c r="U2391">
        <v>7.0300002098083496</v>
      </c>
      <c r="V2391">
        <v>1.8940000534057599</v>
      </c>
      <c r="W2391">
        <v>110.671997070313</v>
      </c>
      <c r="AC2391">
        <v>13.2483</v>
      </c>
      <c r="AD2391">
        <v>0.67963001999999995</v>
      </c>
      <c r="AH2391">
        <v>-32.904353649999997</v>
      </c>
    </row>
    <row r="2392" spans="1:34" x14ac:dyDescent="0.25">
      <c r="A2392" t="s">
        <v>526</v>
      </c>
      <c r="B2392" t="s">
        <v>612</v>
      </c>
      <c r="C2392" t="s">
        <v>613</v>
      </c>
      <c r="D2392" t="str">
        <f t="shared" si="70"/>
        <v>Jessenia bataua</v>
      </c>
      <c r="E2392" t="s">
        <v>618</v>
      </c>
      <c r="F2392" t="s">
        <v>54</v>
      </c>
      <c r="G2392">
        <v>159</v>
      </c>
      <c r="H2392">
        <v>93</v>
      </c>
      <c r="I2392">
        <v>1</v>
      </c>
      <c r="J2392">
        <v>5</v>
      </c>
      <c r="K2392" t="s">
        <v>38</v>
      </c>
      <c r="L2392" t="s">
        <v>618</v>
      </c>
      <c r="M2392">
        <v>43</v>
      </c>
      <c r="N2392">
        <v>21.019108280254802</v>
      </c>
      <c r="O2392">
        <v>18</v>
      </c>
      <c r="P2392">
        <v>3</v>
      </c>
      <c r="Q2392">
        <v>3</v>
      </c>
      <c r="R2392">
        <v>10</v>
      </c>
      <c r="S2392">
        <v>492</v>
      </c>
      <c r="T2392" s="4">
        <v>75.699996948242202</v>
      </c>
      <c r="U2392">
        <v>5.6100001335143999</v>
      </c>
      <c r="V2392">
        <v>1.5900000333786</v>
      </c>
      <c r="W2392">
        <v>71.343696594238295</v>
      </c>
      <c r="AC2392">
        <v>11.7965</v>
      </c>
      <c r="AH2392">
        <v>-31.826098460000001</v>
      </c>
    </row>
    <row r="2393" spans="1:34" x14ac:dyDescent="0.25">
      <c r="A2393" t="s">
        <v>526</v>
      </c>
      <c r="B2393" t="s">
        <v>612</v>
      </c>
      <c r="C2393" t="s">
        <v>613</v>
      </c>
      <c r="D2393" t="str">
        <f t="shared" si="70"/>
        <v>Jessenia bataua</v>
      </c>
      <c r="E2393" t="s">
        <v>619</v>
      </c>
      <c r="F2393" t="s">
        <v>54</v>
      </c>
      <c r="G2393">
        <v>171.6</v>
      </c>
      <c r="H2393">
        <v>99.9</v>
      </c>
      <c r="I2393">
        <v>1</v>
      </c>
      <c r="J2393">
        <v>5</v>
      </c>
      <c r="K2393" t="s">
        <v>38</v>
      </c>
      <c r="L2393" t="s">
        <v>619</v>
      </c>
      <c r="M2393">
        <v>43</v>
      </c>
      <c r="N2393">
        <v>18.789808917197501</v>
      </c>
      <c r="O2393">
        <v>20</v>
      </c>
      <c r="P2393">
        <v>3</v>
      </c>
      <c r="Q2393">
        <v>3</v>
      </c>
      <c r="R2393">
        <v>20</v>
      </c>
      <c r="S2393">
        <v>345</v>
      </c>
      <c r="T2393" s="4">
        <v>70.5</v>
      </c>
      <c r="U2393">
        <v>4.5700001716613796</v>
      </c>
      <c r="V2393">
        <v>0.42399999499321001</v>
      </c>
      <c r="W2393">
        <v>34.449600219726598</v>
      </c>
      <c r="AH2393">
        <v>-33.74772815</v>
      </c>
    </row>
    <row r="2394" spans="1:34" x14ac:dyDescent="0.25">
      <c r="A2394" t="s">
        <v>526</v>
      </c>
      <c r="B2394" t="s">
        <v>612</v>
      </c>
      <c r="C2394" t="s">
        <v>613</v>
      </c>
      <c r="D2394" t="str">
        <f t="shared" si="70"/>
        <v>Jessenia bataua</v>
      </c>
      <c r="E2394" t="s">
        <v>620</v>
      </c>
      <c r="F2394" t="s">
        <v>54</v>
      </c>
      <c r="G2394">
        <v>170.2</v>
      </c>
      <c r="H2394">
        <v>90.3</v>
      </c>
      <c r="I2394">
        <v>1</v>
      </c>
      <c r="J2394">
        <v>5</v>
      </c>
      <c r="K2394" t="s">
        <v>38</v>
      </c>
      <c r="L2394" t="s">
        <v>620</v>
      </c>
      <c r="M2394">
        <v>43</v>
      </c>
      <c r="N2394">
        <v>17.006369426751601</v>
      </c>
      <c r="O2394">
        <v>16</v>
      </c>
      <c r="P2394">
        <v>3</v>
      </c>
      <c r="Q2394">
        <v>5</v>
      </c>
      <c r="R2394">
        <v>16</v>
      </c>
      <c r="S2394">
        <v>538</v>
      </c>
      <c r="T2394" s="4">
        <v>82.099998474121094</v>
      </c>
      <c r="U2394">
        <v>10.060000419616699</v>
      </c>
      <c r="V2394">
        <v>2.0810000896453902</v>
      </c>
      <c r="W2394">
        <v>93.065200805664105</v>
      </c>
      <c r="AC2394">
        <v>12.261799999999999</v>
      </c>
      <c r="AH2394">
        <v>-31.765365970000001</v>
      </c>
    </row>
    <row r="2395" spans="1:34" x14ac:dyDescent="0.25">
      <c r="A2395" t="s">
        <v>526</v>
      </c>
      <c r="B2395" t="s">
        <v>612</v>
      </c>
      <c r="C2395" t="s">
        <v>613</v>
      </c>
      <c r="D2395" t="str">
        <f t="shared" si="70"/>
        <v>Jessenia bataua</v>
      </c>
      <c r="E2395" t="s">
        <v>621</v>
      </c>
      <c r="F2395" t="s">
        <v>54</v>
      </c>
      <c r="G2395">
        <v>164.5</v>
      </c>
      <c r="H2395">
        <v>77.900000000000006</v>
      </c>
      <c r="I2395">
        <v>1</v>
      </c>
      <c r="J2395">
        <v>5</v>
      </c>
      <c r="K2395" t="s">
        <v>38</v>
      </c>
      <c r="L2395" t="s">
        <v>621</v>
      </c>
      <c r="M2395">
        <v>43</v>
      </c>
      <c r="N2395">
        <v>16.719745222929902</v>
      </c>
      <c r="O2395">
        <v>13</v>
      </c>
      <c r="P2395">
        <v>2</v>
      </c>
      <c r="Q2395">
        <v>2</v>
      </c>
      <c r="R2395">
        <v>10</v>
      </c>
      <c r="S2395">
        <v>429</v>
      </c>
      <c r="T2395" s="4">
        <v>73.599998474121094</v>
      </c>
      <c r="U2395">
        <v>7.03999996185303</v>
      </c>
      <c r="V2395">
        <v>1.61600005626678</v>
      </c>
      <c r="W2395">
        <v>89.355796813964801</v>
      </c>
    </row>
    <row r="2396" spans="1:34" x14ac:dyDescent="0.25">
      <c r="A2396" t="s">
        <v>526</v>
      </c>
      <c r="B2396" t="s">
        <v>612</v>
      </c>
      <c r="C2396" t="s">
        <v>613</v>
      </c>
      <c r="D2396" t="str">
        <f t="shared" si="70"/>
        <v>Jessenia bataua</v>
      </c>
      <c r="E2396" t="s">
        <v>622</v>
      </c>
      <c r="F2396" t="s">
        <v>54</v>
      </c>
      <c r="G2396">
        <v>166</v>
      </c>
      <c r="H2396">
        <v>63.8</v>
      </c>
      <c r="I2396">
        <v>1</v>
      </c>
      <c r="J2396">
        <v>5</v>
      </c>
      <c r="K2396" t="s">
        <v>38</v>
      </c>
      <c r="L2396" t="s">
        <v>622</v>
      </c>
      <c r="M2396">
        <v>43</v>
      </c>
      <c r="N2396">
        <v>18.789808917197501</v>
      </c>
      <c r="O2396">
        <v>15</v>
      </c>
      <c r="P2396">
        <v>2</v>
      </c>
      <c r="Q2396">
        <v>2</v>
      </c>
      <c r="R2396">
        <v>14</v>
      </c>
      <c r="S2396">
        <v>301</v>
      </c>
      <c r="T2396" s="4">
        <v>86.900001525878906</v>
      </c>
      <c r="U2396">
        <v>6.0300002098083496</v>
      </c>
      <c r="V2396">
        <v>1.5700000524520901</v>
      </c>
      <c r="W2396">
        <v>69.249801635742202</v>
      </c>
    </row>
    <row r="2397" spans="1:34" x14ac:dyDescent="0.25">
      <c r="A2397" t="s">
        <v>526</v>
      </c>
      <c r="B2397" t="s">
        <v>612</v>
      </c>
      <c r="C2397" t="s">
        <v>613</v>
      </c>
      <c r="D2397" t="str">
        <f t="shared" si="70"/>
        <v>Jessenia bataua</v>
      </c>
      <c r="E2397" t="s">
        <v>623</v>
      </c>
      <c r="F2397" t="s">
        <v>54</v>
      </c>
      <c r="G2397">
        <v>160.6</v>
      </c>
      <c r="H2397">
        <v>35.700000000000003</v>
      </c>
      <c r="I2397">
        <v>1</v>
      </c>
      <c r="J2397">
        <v>5</v>
      </c>
      <c r="K2397" t="s">
        <v>38</v>
      </c>
      <c r="L2397" t="s">
        <v>623</v>
      </c>
      <c r="M2397">
        <v>43</v>
      </c>
      <c r="N2397">
        <v>18.789808917197501</v>
      </c>
      <c r="O2397">
        <v>22</v>
      </c>
      <c r="P2397">
        <v>4</v>
      </c>
      <c r="Q2397">
        <v>4</v>
      </c>
      <c r="R2397">
        <v>22</v>
      </c>
      <c r="S2397">
        <v>486</v>
      </c>
      <c r="T2397" s="4">
        <v>79.900001525878906</v>
      </c>
      <c r="U2397">
        <v>5.78999996185303</v>
      </c>
      <c r="V2397">
        <v>3.0139999389648402</v>
      </c>
      <c r="W2397">
        <v>142.69200134277301</v>
      </c>
      <c r="AH2397">
        <v>-29.9949589</v>
      </c>
    </row>
    <row r="2398" spans="1:34" x14ac:dyDescent="0.25">
      <c r="A2398" t="s">
        <v>526</v>
      </c>
      <c r="B2398" t="s">
        <v>612</v>
      </c>
      <c r="C2398" t="s">
        <v>613</v>
      </c>
      <c r="D2398" t="str">
        <f t="shared" si="70"/>
        <v>Jessenia bataua</v>
      </c>
      <c r="E2398" t="s">
        <v>624</v>
      </c>
      <c r="F2398" t="s">
        <v>54</v>
      </c>
      <c r="G2398">
        <v>181.8</v>
      </c>
      <c r="H2398">
        <v>16</v>
      </c>
      <c r="I2398">
        <v>1</v>
      </c>
      <c r="J2398">
        <v>5</v>
      </c>
      <c r="K2398" t="s">
        <v>38</v>
      </c>
      <c r="L2398" t="s">
        <v>624</v>
      </c>
      <c r="M2398">
        <v>43</v>
      </c>
      <c r="N2398">
        <v>20.700636942675199</v>
      </c>
      <c r="O2398">
        <v>22</v>
      </c>
      <c r="R2398">
        <v>0</v>
      </c>
      <c r="S2398">
        <v>479</v>
      </c>
      <c r="T2398" s="4">
        <v>79.800003051757798</v>
      </c>
      <c r="U2398">
        <v>7.5</v>
      </c>
      <c r="V2398">
        <v>1.9850000143051101</v>
      </c>
      <c r="W2398">
        <v>71.381301879882798</v>
      </c>
    </row>
    <row r="2399" spans="1:34" x14ac:dyDescent="0.25">
      <c r="A2399" t="s">
        <v>526</v>
      </c>
      <c r="B2399" t="s">
        <v>612</v>
      </c>
      <c r="C2399" t="s">
        <v>613</v>
      </c>
      <c r="D2399" t="str">
        <f t="shared" si="70"/>
        <v>Jessenia bataua</v>
      </c>
      <c r="E2399" t="s">
        <v>625</v>
      </c>
      <c r="F2399" t="s">
        <v>54</v>
      </c>
      <c r="G2399">
        <v>175.6</v>
      </c>
      <c r="H2399">
        <v>69.900000000000006</v>
      </c>
      <c r="I2399">
        <v>1</v>
      </c>
      <c r="J2399">
        <v>5</v>
      </c>
      <c r="K2399" t="s">
        <v>38</v>
      </c>
      <c r="L2399" t="s">
        <v>625</v>
      </c>
      <c r="M2399">
        <v>43</v>
      </c>
      <c r="N2399">
        <v>15.636942675159201</v>
      </c>
      <c r="O2399">
        <v>13</v>
      </c>
      <c r="P2399">
        <v>1</v>
      </c>
      <c r="Q2399">
        <v>1</v>
      </c>
      <c r="R2399">
        <v>10</v>
      </c>
      <c r="S2399">
        <v>217</v>
      </c>
      <c r="T2399" s="4">
        <v>72.400001525878906</v>
      </c>
      <c r="U2399">
        <v>3.0899999141693102</v>
      </c>
      <c r="V2399">
        <v>0.97600001096725497</v>
      </c>
      <c r="W2399">
        <v>91.641700744628906</v>
      </c>
    </row>
    <row r="2400" spans="1:34" x14ac:dyDescent="0.25">
      <c r="A2400" t="s">
        <v>526</v>
      </c>
      <c r="B2400" t="s">
        <v>612</v>
      </c>
      <c r="C2400" t="s">
        <v>613</v>
      </c>
      <c r="D2400" t="str">
        <f t="shared" si="70"/>
        <v>Jessenia bataua</v>
      </c>
      <c r="E2400" t="s">
        <v>626</v>
      </c>
      <c r="F2400" t="s">
        <v>54</v>
      </c>
      <c r="G2400">
        <v>186.6</v>
      </c>
      <c r="H2400">
        <v>33</v>
      </c>
      <c r="I2400">
        <v>1</v>
      </c>
      <c r="J2400">
        <v>5</v>
      </c>
      <c r="K2400" t="s">
        <v>38</v>
      </c>
      <c r="L2400" t="s">
        <v>626</v>
      </c>
      <c r="M2400">
        <v>43</v>
      </c>
      <c r="N2400">
        <v>18.789808917197501</v>
      </c>
      <c r="O2400">
        <v>25</v>
      </c>
      <c r="P2400">
        <v>2</v>
      </c>
      <c r="Q2400">
        <v>3</v>
      </c>
      <c r="R2400">
        <v>20</v>
      </c>
      <c r="S2400">
        <v>362</v>
      </c>
      <c r="T2400" s="4">
        <v>81.199996948242202</v>
      </c>
      <c r="U2400">
        <v>7.6599998474121103</v>
      </c>
      <c r="V2400">
        <v>1.52600002288818</v>
      </c>
      <c r="W2400">
        <v>69.082702636718807</v>
      </c>
      <c r="AH2400">
        <v>-32.662524249999997</v>
      </c>
    </row>
    <row r="2401" spans="1:30" x14ac:dyDescent="0.25">
      <c r="A2401" t="s">
        <v>526</v>
      </c>
      <c r="B2401" t="s">
        <v>612</v>
      </c>
      <c r="C2401" t="s">
        <v>613</v>
      </c>
      <c r="D2401" t="str">
        <f t="shared" si="70"/>
        <v>Jessenia bataua</v>
      </c>
      <c r="E2401" t="s">
        <v>627</v>
      </c>
      <c r="F2401" t="s">
        <v>54</v>
      </c>
      <c r="G2401">
        <v>125</v>
      </c>
      <c r="H2401">
        <v>59</v>
      </c>
      <c r="I2401">
        <v>1</v>
      </c>
      <c r="J2401">
        <v>5</v>
      </c>
      <c r="K2401" t="s">
        <v>38</v>
      </c>
      <c r="L2401" t="s">
        <v>627</v>
      </c>
      <c r="M2401">
        <v>43</v>
      </c>
      <c r="N2401">
        <v>20.063694267515899</v>
      </c>
      <c r="O2401">
        <v>17</v>
      </c>
      <c r="P2401">
        <v>2</v>
      </c>
      <c r="Q2401">
        <v>2</v>
      </c>
      <c r="R2401">
        <v>8</v>
      </c>
      <c r="S2401">
        <v>368</v>
      </c>
      <c r="T2401" s="4">
        <v>67.800003051757798</v>
      </c>
      <c r="U2401">
        <v>6.3899998664856001</v>
      </c>
      <c r="V2401">
        <v>0.91699999570846602</v>
      </c>
      <c r="W2401">
        <v>64.682296752929702</v>
      </c>
      <c r="AC2401">
        <v>3.9605600000000001</v>
      </c>
      <c r="AD2401">
        <v>0.83168405000000001</v>
      </c>
    </row>
    <row r="2402" spans="1:30" x14ac:dyDescent="0.25">
      <c r="A2402" t="s">
        <v>526</v>
      </c>
      <c r="B2402" t="s">
        <v>612</v>
      </c>
      <c r="C2402" t="s">
        <v>613</v>
      </c>
      <c r="D2402" t="str">
        <f t="shared" si="70"/>
        <v>Jessenia bataua</v>
      </c>
      <c r="E2402" t="s">
        <v>628</v>
      </c>
      <c r="F2402" t="s">
        <v>40</v>
      </c>
      <c r="G2402">
        <v>26</v>
      </c>
      <c r="H2402">
        <v>90</v>
      </c>
      <c r="I2402">
        <v>1</v>
      </c>
      <c r="J2402">
        <v>5</v>
      </c>
      <c r="K2402" t="s">
        <v>38</v>
      </c>
      <c r="L2402" t="s">
        <v>628</v>
      </c>
      <c r="M2402">
        <v>43</v>
      </c>
      <c r="N2402">
        <v>12.8</v>
      </c>
      <c r="P2402">
        <v>1</v>
      </c>
      <c r="Q2402">
        <v>2</v>
      </c>
      <c r="R2402">
        <v>17</v>
      </c>
      <c r="S2402">
        <v>299.29998779296898</v>
      </c>
      <c r="T2402" s="4">
        <v>76.400001525878906</v>
      </c>
      <c r="U2402">
        <v>5.8499999046325701</v>
      </c>
      <c r="V2402">
        <v>0.61799997091293302</v>
      </c>
    </row>
    <row r="2403" spans="1:30" x14ac:dyDescent="0.25">
      <c r="A2403" t="s">
        <v>526</v>
      </c>
      <c r="B2403" t="s">
        <v>612</v>
      </c>
      <c r="C2403" t="s">
        <v>613</v>
      </c>
      <c r="D2403" t="str">
        <f t="shared" si="70"/>
        <v>Jessenia bataua</v>
      </c>
      <c r="E2403" t="s">
        <v>630</v>
      </c>
      <c r="F2403" t="s">
        <v>40</v>
      </c>
      <c r="G2403">
        <v>95</v>
      </c>
      <c r="H2403">
        <v>10</v>
      </c>
      <c r="I2403">
        <v>1</v>
      </c>
      <c r="J2403">
        <v>5</v>
      </c>
      <c r="K2403" t="s">
        <v>38</v>
      </c>
      <c r="L2403" t="s">
        <v>630</v>
      </c>
      <c r="M2403">
        <v>43</v>
      </c>
      <c r="N2403">
        <v>22.3</v>
      </c>
      <c r="O2403">
        <v>20</v>
      </c>
      <c r="S2403">
        <v>871.70001220703102</v>
      </c>
      <c r="T2403" s="4">
        <v>88.800003051757798</v>
      </c>
      <c r="U2403">
        <v>6.9499998092651403</v>
      </c>
      <c r="V2403">
        <v>1.2159999608993499</v>
      </c>
      <c r="X2403">
        <v>67.5</v>
      </c>
    </row>
    <row r="2404" spans="1:30" x14ac:dyDescent="0.25">
      <c r="A2404" t="s">
        <v>526</v>
      </c>
      <c r="B2404" t="s">
        <v>612</v>
      </c>
      <c r="C2404" t="s">
        <v>613</v>
      </c>
      <c r="D2404" t="str">
        <f t="shared" si="70"/>
        <v>Jessenia bataua</v>
      </c>
      <c r="E2404" t="s">
        <v>631</v>
      </c>
      <c r="F2404" t="s">
        <v>40</v>
      </c>
      <c r="G2404">
        <v>65</v>
      </c>
      <c r="H2404">
        <v>41</v>
      </c>
      <c r="I2404">
        <v>1</v>
      </c>
      <c r="J2404">
        <v>5</v>
      </c>
      <c r="K2404" t="s">
        <v>38</v>
      </c>
      <c r="L2404" t="s">
        <v>631</v>
      </c>
      <c r="M2404">
        <v>43</v>
      </c>
      <c r="N2404">
        <v>13.1</v>
      </c>
      <c r="O2404">
        <v>9</v>
      </c>
      <c r="P2404">
        <v>2</v>
      </c>
      <c r="Q2404">
        <v>2</v>
      </c>
      <c r="R2404">
        <v>9</v>
      </c>
      <c r="S2404">
        <v>207</v>
      </c>
      <c r="T2404" s="4">
        <v>62.400001525878899</v>
      </c>
      <c r="U2404">
        <v>3.1600000858306898</v>
      </c>
      <c r="V2404">
        <v>0.50199997425079301</v>
      </c>
      <c r="X2404">
        <v>65.400000000000006</v>
      </c>
    </row>
    <row r="2405" spans="1:30" x14ac:dyDescent="0.25">
      <c r="A2405" t="s">
        <v>526</v>
      </c>
      <c r="B2405" t="s">
        <v>612</v>
      </c>
      <c r="C2405" t="s">
        <v>613</v>
      </c>
      <c r="D2405" t="str">
        <f t="shared" si="70"/>
        <v>Jessenia bataua</v>
      </c>
      <c r="E2405" t="s">
        <v>633</v>
      </c>
      <c r="F2405" t="s">
        <v>42</v>
      </c>
      <c r="G2405">
        <v>17</v>
      </c>
      <c r="H2405">
        <v>316</v>
      </c>
      <c r="I2405">
        <v>1</v>
      </c>
      <c r="J2405">
        <v>5</v>
      </c>
      <c r="K2405" t="s">
        <v>38</v>
      </c>
      <c r="L2405" t="s">
        <v>633</v>
      </c>
      <c r="M2405">
        <v>43</v>
      </c>
      <c r="N2405">
        <v>17.600000000000001</v>
      </c>
      <c r="O2405">
        <v>15</v>
      </c>
      <c r="P2405">
        <v>2</v>
      </c>
      <c r="Q2405">
        <v>1</v>
      </c>
      <c r="R2405">
        <v>10</v>
      </c>
      <c r="S2405">
        <v>327.70001220703102</v>
      </c>
      <c r="T2405" s="4">
        <v>81.800003051757798</v>
      </c>
      <c r="U2405">
        <v>5.8400001525878897</v>
      </c>
      <c r="V2405">
        <v>0.289000004529953</v>
      </c>
      <c r="X2405">
        <v>36.9</v>
      </c>
    </row>
    <row r="2406" spans="1:30" x14ac:dyDescent="0.25">
      <c r="A2406" t="s">
        <v>526</v>
      </c>
      <c r="B2406" t="s">
        <v>612</v>
      </c>
      <c r="C2406" t="s">
        <v>613</v>
      </c>
      <c r="D2406" t="str">
        <f t="shared" si="70"/>
        <v>Jessenia bataua</v>
      </c>
      <c r="E2406" t="s">
        <v>634</v>
      </c>
      <c r="F2406" t="s">
        <v>42</v>
      </c>
      <c r="G2406">
        <v>16</v>
      </c>
      <c r="H2406">
        <v>350</v>
      </c>
      <c r="I2406">
        <v>1</v>
      </c>
      <c r="J2406">
        <v>5</v>
      </c>
      <c r="K2406" t="s">
        <v>38</v>
      </c>
      <c r="L2406" t="s">
        <v>634</v>
      </c>
      <c r="M2406">
        <v>43</v>
      </c>
      <c r="N2406">
        <v>21</v>
      </c>
      <c r="O2406">
        <v>18</v>
      </c>
      <c r="P2406">
        <v>2</v>
      </c>
      <c r="Q2406">
        <v>1</v>
      </c>
      <c r="R2406">
        <v>12</v>
      </c>
      <c r="S2406">
        <v>385.70001220703102</v>
      </c>
      <c r="T2406" s="4">
        <v>61.5</v>
      </c>
      <c r="U2406">
        <v>4.0599999427795401</v>
      </c>
      <c r="V2406">
        <v>1.8559999465942401</v>
      </c>
      <c r="X2406">
        <v>112.1</v>
      </c>
    </row>
    <row r="2407" spans="1:30" x14ac:dyDescent="0.25">
      <c r="A2407" t="s">
        <v>526</v>
      </c>
      <c r="B2407" t="s">
        <v>612</v>
      </c>
      <c r="C2407" t="s">
        <v>613</v>
      </c>
      <c r="D2407" t="str">
        <f t="shared" si="70"/>
        <v>Jessenia bataua</v>
      </c>
      <c r="E2407" t="s">
        <v>635</v>
      </c>
      <c r="F2407" t="s">
        <v>42</v>
      </c>
      <c r="G2407">
        <v>15</v>
      </c>
      <c r="H2407">
        <v>357</v>
      </c>
      <c r="I2407">
        <v>1</v>
      </c>
      <c r="J2407">
        <v>5</v>
      </c>
      <c r="K2407" t="s">
        <v>38</v>
      </c>
      <c r="L2407" t="s">
        <v>635</v>
      </c>
      <c r="M2407">
        <v>43</v>
      </c>
      <c r="N2407">
        <v>21.2</v>
      </c>
      <c r="O2407">
        <v>16</v>
      </c>
      <c r="P2407">
        <v>3</v>
      </c>
      <c r="Q2407">
        <v>2</v>
      </c>
      <c r="R2407">
        <v>15</v>
      </c>
      <c r="S2407">
        <v>308</v>
      </c>
      <c r="T2407" s="4">
        <v>82</v>
      </c>
      <c r="U2407">
        <v>2.25</v>
      </c>
      <c r="V2407">
        <v>1.36199998855591</v>
      </c>
      <c r="X2407">
        <v>87.9</v>
      </c>
    </row>
    <row r="2408" spans="1:30" x14ac:dyDescent="0.25">
      <c r="A2408" t="s">
        <v>526</v>
      </c>
      <c r="B2408" t="s">
        <v>612</v>
      </c>
      <c r="C2408" t="s">
        <v>613</v>
      </c>
      <c r="D2408" t="str">
        <f t="shared" si="70"/>
        <v>Jessenia bataua</v>
      </c>
      <c r="E2408" t="s">
        <v>636</v>
      </c>
      <c r="F2408" t="s">
        <v>42</v>
      </c>
      <c r="G2408">
        <v>11</v>
      </c>
      <c r="H2408">
        <v>365</v>
      </c>
      <c r="I2408">
        <v>1</v>
      </c>
      <c r="J2408">
        <v>5</v>
      </c>
      <c r="K2408" t="s">
        <v>38</v>
      </c>
      <c r="L2408" t="s">
        <v>636</v>
      </c>
      <c r="M2408">
        <v>43</v>
      </c>
      <c r="N2408">
        <v>20.8</v>
      </c>
      <c r="O2408">
        <v>16</v>
      </c>
      <c r="P2408">
        <v>3</v>
      </c>
      <c r="Q2408">
        <v>1</v>
      </c>
      <c r="R2408">
        <v>16</v>
      </c>
      <c r="S2408">
        <v>283.29998779296898</v>
      </c>
      <c r="T2408" s="4">
        <v>70.800003051757798</v>
      </c>
      <c r="U2408">
        <v>5.8699998855590803</v>
      </c>
      <c r="V2408">
        <v>0.57499998807907104</v>
      </c>
      <c r="X2408">
        <v>49</v>
      </c>
    </row>
    <row r="2409" spans="1:30" x14ac:dyDescent="0.25">
      <c r="A2409" t="s">
        <v>526</v>
      </c>
      <c r="B2409" t="s">
        <v>612</v>
      </c>
      <c r="C2409" t="s">
        <v>613</v>
      </c>
      <c r="D2409" t="str">
        <f t="shared" si="70"/>
        <v>Jessenia bataua</v>
      </c>
      <c r="E2409" t="s">
        <v>637</v>
      </c>
      <c r="F2409" t="s">
        <v>42</v>
      </c>
      <c r="G2409">
        <v>18</v>
      </c>
      <c r="H2409">
        <v>383</v>
      </c>
      <c r="I2409">
        <v>1</v>
      </c>
      <c r="J2409">
        <v>5</v>
      </c>
      <c r="K2409" t="s">
        <v>38</v>
      </c>
      <c r="L2409" t="s">
        <v>637</v>
      </c>
      <c r="M2409">
        <v>43</v>
      </c>
      <c r="N2409">
        <v>18.8</v>
      </c>
      <c r="O2409">
        <v>8</v>
      </c>
      <c r="P2409">
        <v>2</v>
      </c>
      <c r="Q2409">
        <v>1</v>
      </c>
      <c r="R2409">
        <v>8</v>
      </c>
      <c r="S2409">
        <v>360.70001220703102</v>
      </c>
      <c r="T2409" s="4">
        <v>60.5</v>
      </c>
      <c r="U2409">
        <v>6.7300000190734899</v>
      </c>
      <c r="V2409">
        <v>0.38199999928474399</v>
      </c>
      <c r="X2409">
        <v>33.5</v>
      </c>
    </row>
    <row r="2410" spans="1:30" x14ac:dyDescent="0.25">
      <c r="A2410" t="s">
        <v>526</v>
      </c>
      <c r="B2410" t="s">
        <v>612</v>
      </c>
      <c r="C2410" t="s">
        <v>613</v>
      </c>
      <c r="D2410" t="str">
        <f t="shared" si="70"/>
        <v>Jessenia bataua</v>
      </c>
      <c r="E2410" t="s">
        <v>639</v>
      </c>
      <c r="F2410" t="s">
        <v>42</v>
      </c>
      <c r="G2410">
        <v>29</v>
      </c>
      <c r="H2410">
        <v>352</v>
      </c>
      <c r="I2410">
        <v>1</v>
      </c>
      <c r="J2410">
        <v>5</v>
      </c>
      <c r="K2410" t="s">
        <v>38</v>
      </c>
      <c r="L2410" t="s">
        <v>639</v>
      </c>
      <c r="M2410">
        <v>43</v>
      </c>
      <c r="N2410">
        <v>20.2</v>
      </c>
      <c r="O2410">
        <v>15</v>
      </c>
      <c r="P2410">
        <v>3</v>
      </c>
      <c r="Q2410">
        <v>2</v>
      </c>
      <c r="R2410">
        <v>15</v>
      </c>
      <c r="S2410">
        <v>370</v>
      </c>
      <c r="T2410" s="4">
        <v>84.900001525878906</v>
      </c>
      <c r="U2410">
        <v>4.6100001335143999</v>
      </c>
      <c r="V2410">
        <v>0.75099998712539695</v>
      </c>
      <c r="X2410">
        <v>54.7</v>
      </c>
    </row>
    <row r="2411" spans="1:30" x14ac:dyDescent="0.25">
      <c r="A2411" t="s">
        <v>526</v>
      </c>
      <c r="B2411" t="s">
        <v>612</v>
      </c>
      <c r="C2411" t="s">
        <v>613</v>
      </c>
      <c r="D2411" t="str">
        <f t="shared" si="70"/>
        <v>Jessenia bataua</v>
      </c>
      <c r="E2411" t="s">
        <v>640</v>
      </c>
      <c r="F2411" t="s">
        <v>42</v>
      </c>
      <c r="G2411">
        <v>20</v>
      </c>
      <c r="H2411">
        <v>361</v>
      </c>
      <c r="I2411">
        <v>1</v>
      </c>
      <c r="J2411">
        <v>5</v>
      </c>
      <c r="K2411" t="s">
        <v>38</v>
      </c>
      <c r="L2411" t="s">
        <v>640</v>
      </c>
      <c r="M2411">
        <v>43</v>
      </c>
      <c r="N2411">
        <v>20.399999999999999</v>
      </c>
      <c r="O2411">
        <v>16</v>
      </c>
      <c r="P2411">
        <v>2</v>
      </c>
      <c r="Q2411">
        <v>2</v>
      </c>
      <c r="R2411">
        <v>16</v>
      </c>
      <c r="S2411">
        <v>425</v>
      </c>
      <c r="T2411" s="4">
        <v>81.199996948242202</v>
      </c>
      <c r="U2411">
        <v>5.78999996185303</v>
      </c>
      <c r="X2411">
        <v>120.2</v>
      </c>
    </row>
    <row r="2412" spans="1:30" x14ac:dyDescent="0.25">
      <c r="A2412" t="s">
        <v>526</v>
      </c>
      <c r="B2412" t="s">
        <v>612</v>
      </c>
      <c r="C2412" t="s">
        <v>613</v>
      </c>
      <c r="D2412" t="str">
        <f t="shared" si="70"/>
        <v>Jessenia bataua</v>
      </c>
      <c r="E2412" t="s">
        <v>641</v>
      </c>
      <c r="F2412" t="s">
        <v>42</v>
      </c>
      <c r="G2412">
        <v>36</v>
      </c>
      <c r="H2412">
        <v>356</v>
      </c>
      <c r="I2412">
        <v>1</v>
      </c>
      <c r="J2412">
        <v>5</v>
      </c>
      <c r="K2412" t="s">
        <v>38</v>
      </c>
      <c r="L2412" t="s">
        <v>641</v>
      </c>
      <c r="M2412">
        <v>43</v>
      </c>
      <c r="N2412">
        <v>19.7</v>
      </c>
      <c r="O2412">
        <v>19</v>
      </c>
      <c r="P2412">
        <v>2</v>
      </c>
      <c r="Q2412">
        <v>2</v>
      </c>
      <c r="R2412">
        <v>19</v>
      </c>
      <c r="S2412">
        <v>309.29998779296898</v>
      </c>
      <c r="T2412" s="4">
        <v>78.300003051757798</v>
      </c>
      <c r="U2412">
        <v>5.78999996185303</v>
      </c>
      <c r="V2412">
        <v>0.96299999952316295</v>
      </c>
      <c r="X2412">
        <v>47.2</v>
      </c>
    </row>
    <row r="2413" spans="1:30" x14ac:dyDescent="0.25">
      <c r="A2413" t="s">
        <v>526</v>
      </c>
      <c r="B2413" t="s">
        <v>612</v>
      </c>
      <c r="C2413" t="s">
        <v>613</v>
      </c>
      <c r="D2413" t="str">
        <f t="shared" si="70"/>
        <v>Jessenia bataua</v>
      </c>
      <c r="E2413" t="s">
        <v>642</v>
      </c>
      <c r="F2413" t="s">
        <v>42</v>
      </c>
      <c r="G2413">
        <v>32</v>
      </c>
      <c r="H2413">
        <v>358</v>
      </c>
      <c r="I2413">
        <v>1</v>
      </c>
      <c r="J2413">
        <v>5</v>
      </c>
      <c r="K2413" t="s">
        <v>38</v>
      </c>
      <c r="L2413" t="s">
        <v>642</v>
      </c>
      <c r="M2413">
        <v>43</v>
      </c>
      <c r="N2413">
        <v>20</v>
      </c>
      <c r="O2413">
        <v>16</v>
      </c>
      <c r="P2413">
        <v>2</v>
      </c>
      <c r="Q2413">
        <v>2</v>
      </c>
      <c r="R2413">
        <v>16</v>
      </c>
      <c r="S2413">
        <v>392.29998779296898</v>
      </c>
      <c r="T2413" s="4">
        <v>83.199996948242202</v>
      </c>
      <c r="U2413">
        <v>6.2600002288818404</v>
      </c>
      <c r="X2413">
        <v>61.2</v>
      </c>
    </row>
    <row r="2414" spans="1:30" x14ac:dyDescent="0.25">
      <c r="A2414" t="s">
        <v>526</v>
      </c>
      <c r="B2414" t="s">
        <v>612</v>
      </c>
      <c r="C2414" t="s">
        <v>613</v>
      </c>
      <c r="D2414" t="str">
        <f t="shared" si="70"/>
        <v>Jessenia bataua</v>
      </c>
      <c r="E2414" t="s">
        <v>644</v>
      </c>
      <c r="F2414" t="s">
        <v>42</v>
      </c>
      <c r="G2414">
        <v>44</v>
      </c>
      <c r="H2414">
        <v>371</v>
      </c>
      <c r="I2414">
        <v>1</v>
      </c>
      <c r="J2414">
        <v>5</v>
      </c>
      <c r="K2414" t="s">
        <v>38</v>
      </c>
      <c r="L2414" t="s">
        <v>644</v>
      </c>
      <c r="M2414">
        <v>43</v>
      </c>
      <c r="N2414">
        <v>19.100000000000001</v>
      </c>
      <c r="O2414">
        <v>13</v>
      </c>
      <c r="P2414">
        <v>2</v>
      </c>
      <c r="Q2414">
        <v>2</v>
      </c>
      <c r="R2414">
        <v>13</v>
      </c>
      <c r="S2414">
        <v>336.29998779296898</v>
      </c>
      <c r="T2414" s="4">
        <v>83</v>
      </c>
      <c r="U2414">
        <v>8.1199998855590803</v>
      </c>
      <c r="V2414">
        <v>1.8140000104904199</v>
      </c>
      <c r="X2414">
        <v>100.6</v>
      </c>
    </row>
    <row r="2415" spans="1:30" x14ac:dyDescent="0.25">
      <c r="A2415" t="s">
        <v>526</v>
      </c>
      <c r="B2415" t="s">
        <v>612</v>
      </c>
      <c r="C2415" t="s">
        <v>613</v>
      </c>
      <c r="D2415" t="str">
        <f t="shared" si="70"/>
        <v>Jessenia bataua</v>
      </c>
      <c r="E2415" t="s">
        <v>645</v>
      </c>
      <c r="F2415" t="s">
        <v>42</v>
      </c>
      <c r="G2415">
        <v>60</v>
      </c>
      <c r="H2415">
        <v>330</v>
      </c>
      <c r="I2415">
        <v>0</v>
      </c>
      <c r="J2415">
        <v>0</v>
      </c>
      <c r="K2415" t="s">
        <v>270</v>
      </c>
      <c r="L2415" t="s">
        <v>645</v>
      </c>
      <c r="M2415">
        <v>43</v>
      </c>
      <c r="N2415">
        <v>15.8</v>
      </c>
      <c r="O2415">
        <v>14</v>
      </c>
    </row>
    <row r="2416" spans="1:30" x14ac:dyDescent="0.25">
      <c r="A2416" t="s">
        <v>526</v>
      </c>
      <c r="B2416" t="s">
        <v>612</v>
      </c>
      <c r="C2416" t="s">
        <v>613</v>
      </c>
      <c r="D2416" t="str">
        <f t="shared" si="70"/>
        <v>Jessenia bataua</v>
      </c>
      <c r="E2416" t="s">
        <v>646</v>
      </c>
      <c r="F2416" t="s">
        <v>42</v>
      </c>
      <c r="G2416">
        <v>71</v>
      </c>
      <c r="H2416">
        <v>318</v>
      </c>
      <c r="I2416">
        <v>1</v>
      </c>
      <c r="J2416">
        <v>5</v>
      </c>
      <c r="K2416" t="s">
        <v>38</v>
      </c>
      <c r="L2416" t="s">
        <v>646</v>
      </c>
      <c r="M2416">
        <v>43</v>
      </c>
      <c r="N2416">
        <v>13.3</v>
      </c>
      <c r="O2416">
        <v>10</v>
      </c>
      <c r="P2416">
        <v>2</v>
      </c>
      <c r="Q2416">
        <v>2</v>
      </c>
      <c r="R2416">
        <v>10</v>
      </c>
      <c r="S2416">
        <v>333.70001220703102</v>
      </c>
      <c r="T2416" s="4">
        <v>76.900001525878906</v>
      </c>
      <c r="U2416">
        <v>7.4000000953674299</v>
      </c>
      <c r="X2416">
        <v>118</v>
      </c>
    </row>
    <row r="2417" spans="1:24" x14ac:dyDescent="0.25">
      <c r="A2417" t="s">
        <v>526</v>
      </c>
      <c r="B2417" t="s">
        <v>612</v>
      </c>
      <c r="C2417" t="s">
        <v>613</v>
      </c>
      <c r="D2417" t="str">
        <f t="shared" si="70"/>
        <v>Jessenia bataua</v>
      </c>
      <c r="E2417" t="s">
        <v>648</v>
      </c>
      <c r="F2417" t="s">
        <v>42</v>
      </c>
      <c r="G2417">
        <v>86</v>
      </c>
      <c r="H2417">
        <v>343</v>
      </c>
      <c r="I2417">
        <v>1</v>
      </c>
      <c r="J2417">
        <v>5</v>
      </c>
      <c r="K2417" t="s">
        <v>38</v>
      </c>
      <c r="L2417" t="s">
        <v>648</v>
      </c>
      <c r="M2417">
        <v>43</v>
      </c>
      <c r="N2417">
        <v>20.2</v>
      </c>
      <c r="O2417">
        <v>21</v>
      </c>
      <c r="P2417">
        <v>5</v>
      </c>
      <c r="Q2417">
        <v>4</v>
      </c>
      <c r="R2417">
        <v>20</v>
      </c>
      <c r="S2417">
        <v>499.70001220703102</v>
      </c>
      <c r="T2417" s="4">
        <v>77.900001525878906</v>
      </c>
      <c r="U2417">
        <v>7.4699997901916504</v>
      </c>
      <c r="V2417">
        <v>0.89099997282028198</v>
      </c>
      <c r="X2417">
        <v>89</v>
      </c>
    </row>
    <row r="2418" spans="1:24" x14ac:dyDescent="0.25">
      <c r="A2418" t="s">
        <v>526</v>
      </c>
      <c r="B2418" t="s">
        <v>612</v>
      </c>
      <c r="C2418" t="s">
        <v>613</v>
      </c>
      <c r="D2418" t="str">
        <f t="shared" si="70"/>
        <v>Jessenia bataua</v>
      </c>
      <c r="E2418" t="s">
        <v>650</v>
      </c>
      <c r="F2418" t="s">
        <v>42</v>
      </c>
      <c r="G2418">
        <v>18</v>
      </c>
      <c r="H2418">
        <v>376</v>
      </c>
      <c r="I2418">
        <v>1</v>
      </c>
      <c r="J2418">
        <v>5</v>
      </c>
      <c r="K2418" t="s">
        <v>38</v>
      </c>
      <c r="L2418" t="s">
        <v>650</v>
      </c>
      <c r="M2418">
        <v>43</v>
      </c>
      <c r="N2418">
        <v>17.2</v>
      </c>
      <c r="O2418">
        <v>11</v>
      </c>
      <c r="P2418">
        <v>3</v>
      </c>
      <c r="Q2418">
        <v>2</v>
      </c>
      <c r="R2418">
        <v>11</v>
      </c>
      <c r="S2418">
        <v>257</v>
      </c>
      <c r="T2418" s="4">
        <v>81.5</v>
      </c>
      <c r="U2418">
        <v>4.1999998092651403</v>
      </c>
      <c r="V2418">
        <v>0.29399999976158098</v>
      </c>
      <c r="X2418">
        <v>54.9</v>
      </c>
    </row>
    <row r="2419" spans="1:24" x14ac:dyDescent="0.25">
      <c r="A2419" t="s">
        <v>526</v>
      </c>
      <c r="B2419" t="s">
        <v>612</v>
      </c>
      <c r="C2419" t="s">
        <v>613</v>
      </c>
      <c r="D2419" t="str">
        <f t="shared" si="70"/>
        <v>Jessenia bataua</v>
      </c>
      <c r="E2419" t="s">
        <v>651</v>
      </c>
      <c r="F2419" t="s">
        <v>42</v>
      </c>
      <c r="G2419">
        <v>31</v>
      </c>
      <c r="H2419">
        <v>376</v>
      </c>
      <c r="I2419">
        <v>1</v>
      </c>
      <c r="J2419">
        <v>5</v>
      </c>
      <c r="K2419" t="s">
        <v>38</v>
      </c>
      <c r="L2419" t="s">
        <v>651</v>
      </c>
      <c r="M2419">
        <v>43</v>
      </c>
      <c r="N2419">
        <v>15.4</v>
      </c>
      <c r="O2419">
        <v>9</v>
      </c>
      <c r="P2419">
        <v>2</v>
      </c>
      <c r="Q2419">
        <v>2</v>
      </c>
      <c r="R2419">
        <v>9</v>
      </c>
      <c r="S2419">
        <v>258.29998779296898</v>
      </c>
      <c r="T2419" s="4">
        <v>82.599998474121094</v>
      </c>
      <c r="U2419">
        <v>8.0299997329711896</v>
      </c>
      <c r="V2419">
        <v>0.80400002002716098</v>
      </c>
      <c r="X2419">
        <v>54.3</v>
      </c>
    </row>
    <row r="2420" spans="1:24" x14ac:dyDescent="0.25">
      <c r="A2420" t="s">
        <v>526</v>
      </c>
      <c r="B2420" t="s">
        <v>612</v>
      </c>
      <c r="C2420" t="s">
        <v>613</v>
      </c>
      <c r="D2420" t="str">
        <f t="shared" si="70"/>
        <v>Jessenia bataua</v>
      </c>
      <c r="E2420" t="s">
        <v>652</v>
      </c>
      <c r="F2420" t="s">
        <v>42</v>
      </c>
      <c r="G2420">
        <v>25</v>
      </c>
      <c r="H2420">
        <v>343</v>
      </c>
      <c r="I2420">
        <v>1</v>
      </c>
      <c r="J2420">
        <v>5</v>
      </c>
      <c r="K2420" t="s">
        <v>38</v>
      </c>
      <c r="L2420" t="s">
        <v>652</v>
      </c>
      <c r="M2420">
        <v>43</v>
      </c>
      <c r="N2420">
        <v>15</v>
      </c>
      <c r="O2420">
        <v>10</v>
      </c>
      <c r="P2420">
        <v>1</v>
      </c>
      <c r="Q2420">
        <v>1</v>
      </c>
      <c r="R2420">
        <v>10</v>
      </c>
      <c r="S2420">
        <v>335.70001220703102</v>
      </c>
      <c r="T2420" s="4">
        <v>84.099998474121094</v>
      </c>
      <c r="U2420">
        <v>9.3500003814697301</v>
      </c>
      <c r="V2420">
        <v>1.80900001525879</v>
      </c>
      <c r="X2420">
        <v>85.9</v>
      </c>
    </row>
    <row r="2421" spans="1:24" x14ac:dyDescent="0.25">
      <c r="A2421" t="s">
        <v>526</v>
      </c>
      <c r="B2421" t="s">
        <v>612</v>
      </c>
      <c r="C2421" t="s">
        <v>613</v>
      </c>
      <c r="D2421" t="str">
        <f t="shared" si="70"/>
        <v>Jessenia bataua</v>
      </c>
      <c r="E2421" t="s">
        <v>653</v>
      </c>
      <c r="F2421" t="s">
        <v>42</v>
      </c>
      <c r="G2421">
        <v>27</v>
      </c>
      <c r="H2421">
        <v>347</v>
      </c>
      <c r="I2421">
        <v>1</v>
      </c>
      <c r="J2421">
        <v>5</v>
      </c>
      <c r="K2421" t="s">
        <v>38</v>
      </c>
      <c r="L2421" t="s">
        <v>653</v>
      </c>
      <c r="M2421">
        <v>43</v>
      </c>
      <c r="O2421">
        <v>12</v>
      </c>
      <c r="P2421">
        <v>1</v>
      </c>
      <c r="Q2421">
        <v>1</v>
      </c>
      <c r="R2421">
        <v>10</v>
      </c>
      <c r="S2421">
        <v>291.70001220703102</v>
      </c>
      <c r="T2421" s="4">
        <v>82.300003051757798</v>
      </c>
      <c r="U2421">
        <v>4.21000003814697</v>
      </c>
      <c r="V2421">
        <v>0.662999987602234</v>
      </c>
      <c r="X2421">
        <v>151.80000000000001</v>
      </c>
    </row>
    <row r="2422" spans="1:24" x14ac:dyDescent="0.25">
      <c r="A2422" t="s">
        <v>526</v>
      </c>
      <c r="B2422" t="s">
        <v>612</v>
      </c>
      <c r="C2422" t="s">
        <v>613</v>
      </c>
      <c r="D2422" t="str">
        <f t="shared" si="70"/>
        <v>Jessenia bataua</v>
      </c>
      <c r="E2422" t="s">
        <v>655</v>
      </c>
      <c r="F2422" t="s">
        <v>42</v>
      </c>
      <c r="G2422">
        <v>69</v>
      </c>
      <c r="H2422">
        <v>375</v>
      </c>
      <c r="I2422">
        <v>0</v>
      </c>
      <c r="J2422">
        <v>5</v>
      </c>
      <c r="K2422" t="s">
        <v>38</v>
      </c>
      <c r="L2422" t="s">
        <v>655</v>
      </c>
      <c r="M2422">
        <v>43</v>
      </c>
      <c r="N2422">
        <v>13</v>
      </c>
      <c r="O2422">
        <v>6</v>
      </c>
      <c r="P2422">
        <v>1</v>
      </c>
      <c r="Q2422">
        <v>1</v>
      </c>
      <c r="R2422">
        <v>6</v>
      </c>
    </row>
    <row r="2423" spans="1:24" x14ac:dyDescent="0.25">
      <c r="A2423" t="s">
        <v>526</v>
      </c>
      <c r="B2423" t="s">
        <v>612</v>
      </c>
      <c r="C2423" t="s">
        <v>613</v>
      </c>
      <c r="D2423" t="str">
        <f t="shared" si="70"/>
        <v>Jessenia bataua</v>
      </c>
      <c r="E2423" t="s">
        <v>656</v>
      </c>
      <c r="F2423" t="s">
        <v>42</v>
      </c>
      <c r="G2423">
        <v>82</v>
      </c>
      <c r="H2423">
        <v>333</v>
      </c>
      <c r="I2423">
        <v>1</v>
      </c>
      <c r="J2423">
        <v>5</v>
      </c>
      <c r="K2423" t="s">
        <v>38</v>
      </c>
      <c r="L2423" t="s">
        <v>656</v>
      </c>
      <c r="M2423">
        <v>43</v>
      </c>
      <c r="N2423">
        <v>14.6</v>
      </c>
      <c r="P2423">
        <v>2</v>
      </c>
      <c r="Q2423">
        <v>2</v>
      </c>
      <c r="R2423">
        <v>10</v>
      </c>
      <c r="S2423">
        <v>228</v>
      </c>
      <c r="T2423" s="4">
        <v>57.799999237060497</v>
      </c>
      <c r="U2423">
        <v>6.4200000762939498</v>
      </c>
      <c r="V2423">
        <v>0.79100000858306896</v>
      </c>
      <c r="X2423">
        <v>61.5</v>
      </c>
    </row>
    <row r="2424" spans="1:24" x14ac:dyDescent="0.25">
      <c r="A2424" t="s">
        <v>526</v>
      </c>
      <c r="B2424" t="s">
        <v>612</v>
      </c>
      <c r="C2424" t="s">
        <v>613</v>
      </c>
      <c r="D2424" t="str">
        <f t="shared" si="70"/>
        <v>Jessenia bataua</v>
      </c>
      <c r="E2424" t="s">
        <v>657</v>
      </c>
      <c r="F2424" t="s">
        <v>42</v>
      </c>
      <c r="G2424">
        <v>43</v>
      </c>
      <c r="H2424">
        <v>309</v>
      </c>
      <c r="I2424">
        <v>1</v>
      </c>
      <c r="J2424">
        <v>5</v>
      </c>
      <c r="K2424" t="s">
        <v>38</v>
      </c>
      <c r="L2424" t="s">
        <v>657</v>
      </c>
      <c r="M2424">
        <v>43</v>
      </c>
      <c r="P2424">
        <v>1</v>
      </c>
      <c r="Q2424">
        <v>1</v>
      </c>
      <c r="R2424">
        <v>6</v>
      </c>
      <c r="S2424">
        <v>303.70001220703102</v>
      </c>
      <c r="T2424" s="4">
        <v>80.400001525878906</v>
      </c>
      <c r="U2424">
        <v>3.4200000762939502</v>
      </c>
      <c r="V2424">
        <v>0.88800001144409202</v>
      </c>
      <c r="X2424">
        <v>65.900000000000006</v>
      </c>
    </row>
    <row r="2425" spans="1:24" x14ac:dyDescent="0.25">
      <c r="A2425" t="s">
        <v>526</v>
      </c>
      <c r="B2425" t="s">
        <v>612</v>
      </c>
      <c r="C2425" t="s">
        <v>613</v>
      </c>
      <c r="D2425" t="str">
        <f t="shared" si="70"/>
        <v>Jessenia bataua</v>
      </c>
      <c r="E2425" t="s">
        <v>658</v>
      </c>
      <c r="F2425" t="s">
        <v>42</v>
      </c>
      <c r="G2425">
        <v>6</v>
      </c>
      <c r="H2425">
        <v>370</v>
      </c>
      <c r="I2425">
        <v>1</v>
      </c>
      <c r="J2425">
        <v>5</v>
      </c>
      <c r="K2425" t="s">
        <v>38</v>
      </c>
      <c r="L2425" t="s">
        <v>658</v>
      </c>
      <c r="M2425">
        <v>43</v>
      </c>
      <c r="N2425">
        <v>10</v>
      </c>
      <c r="P2425">
        <v>1</v>
      </c>
      <c r="Q2425">
        <v>1</v>
      </c>
      <c r="R2425">
        <v>6</v>
      </c>
      <c r="S2425">
        <v>208</v>
      </c>
      <c r="T2425" s="4">
        <v>78.300003051757798</v>
      </c>
      <c r="U2425">
        <v>3.3699998855590798</v>
      </c>
      <c r="V2425">
        <v>0.62699997425079301</v>
      </c>
      <c r="X2425">
        <v>58.1</v>
      </c>
    </row>
    <row r="2426" spans="1:24" x14ac:dyDescent="0.25">
      <c r="A2426" t="s">
        <v>526</v>
      </c>
      <c r="B2426" t="s">
        <v>612</v>
      </c>
      <c r="C2426" t="s">
        <v>613</v>
      </c>
      <c r="D2426" t="str">
        <f t="shared" si="70"/>
        <v>Jessenia bataua</v>
      </c>
      <c r="E2426" t="s">
        <v>659</v>
      </c>
      <c r="F2426" t="s">
        <v>42</v>
      </c>
      <c r="G2426">
        <v>16</v>
      </c>
      <c r="H2426">
        <v>348</v>
      </c>
      <c r="I2426">
        <v>1</v>
      </c>
      <c r="J2426">
        <v>5</v>
      </c>
      <c r="K2426" t="s">
        <v>38</v>
      </c>
      <c r="L2426" t="s">
        <v>659</v>
      </c>
      <c r="M2426">
        <v>43</v>
      </c>
      <c r="N2426">
        <v>10</v>
      </c>
      <c r="P2426">
        <v>2</v>
      </c>
      <c r="Q2426">
        <v>2</v>
      </c>
      <c r="R2426">
        <v>6</v>
      </c>
      <c r="S2426">
        <v>216</v>
      </c>
      <c r="T2426" s="4">
        <v>76.099998474121094</v>
      </c>
      <c r="U2426">
        <v>3.9100000858306898</v>
      </c>
      <c r="V2426">
        <v>0.89399999380111705</v>
      </c>
      <c r="X2426">
        <v>70.900000000000006</v>
      </c>
    </row>
    <row r="2427" spans="1:24" x14ac:dyDescent="0.25">
      <c r="A2427" t="s">
        <v>526</v>
      </c>
      <c r="B2427" t="s">
        <v>612</v>
      </c>
      <c r="C2427" t="s">
        <v>613</v>
      </c>
      <c r="D2427" t="str">
        <f t="shared" si="70"/>
        <v>Jessenia bataua</v>
      </c>
      <c r="E2427" t="s">
        <v>660</v>
      </c>
      <c r="F2427" t="s">
        <v>42</v>
      </c>
      <c r="G2427">
        <v>40</v>
      </c>
      <c r="H2427">
        <v>306</v>
      </c>
      <c r="I2427">
        <v>1</v>
      </c>
      <c r="J2427">
        <v>5</v>
      </c>
      <c r="K2427" t="s">
        <v>38</v>
      </c>
      <c r="L2427" t="s">
        <v>660</v>
      </c>
      <c r="M2427">
        <v>43</v>
      </c>
      <c r="N2427">
        <v>10</v>
      </c>
      <c r="P2427">
        <v>1</v>
      </c>
      <c r="Q2427">
        <v>1</v>
      </c>
      <c r="R2427">
        <v>6</v>
      </c>
      <c r="S2427">
        <v>278.29998779296898</v>
      </c>
      <c r="T2427" s="4">
        <v>78.5</v>
      </c>
      <c r="U2427">
        <v>6.3299999237060502</v>
      </c>
      <c r="V2427">
        <v>0.64099997282028198</v>
      </c>
      <c r="X2427">
        <v>48.8</v>
      </c>
    </row>
    <row r="2428" spans="1:24" x14ac:dyDescent="0.25">
      <c r="A2428" t="s">
        <v>526</v>
      </c>
      <c r="B2428" t="s">
        <v>612</v>
      </c>
      <c r="C2428" t="s">
        <v>613</v>
      </c>
      <c r="D2428" t="str">
        <f t="shared" si="70"/>
        <v>Jessenia bataua</v>
      </c>
      <c r="E2428" t="s">
        <v>661</v>
      </c>
      <c r="F2428" t="s">
        <v>42</v>
      </c>
      <c r="G2428">
        <v>63</v>
      </c>
      <c r="H2428">
        <v>346</v>
      </c>
      <c r="I2428">
        <v>1</v>
      </c>
      <c r="J2428">
        <v>5</v>
      </c>
      <c r="K2428" t="s">
        <v>38</v>
      </c>
      <c r="L2428" t="s">
        <v>661</v>
      </c>
      <c r="M2428">
        <v>43</v>
      </c>
      <c r="N2428">
        <v>10</v>
      </c>
      <c r="P2428">
        <v>1</v>
      </c>
      <c r="Q2428">
        <v>1</v>
      </c>
      <c r="R2428">
        <v>6</v>
      </c>
      <c r="S2428">
        <v>271.70001220703102</v>
      </c>
      <c r="T2428" s="4">
        <v>59.5</v>
      </c>
      <c r="U2428">
        <v>4.2300000190734899</v>
      </c>
      <c r="V2428">
        <v>0.56999999284744296</v>
      </c>
      <c r="X2428">
        <v>60.6</v>
      </c>
    </row>
    <row r="2429" spans="1:24" x14ac:dyDescent="0.25">
      <c r="A2429" t="s">
        <v>526</v>
      </c>
      <c r="B2429" t="s">
        <v>612</v>
      </c>
      <c r="C2429" t="s">
        <v>613</v>
      </c>
      <c r="D2429" t="str">
        <f t="shared" si="70"/>
        <v>Jessenia bataua</v>
      </c>
      <c r="E2429" t="s">
        <v>662</v>
      </c>
      <c r="F2429" t="s">
        <v>42</v>
      </c>
      <c r="G2429">
        <v>95</v>
      </c>
      <c r="H2429">
        <v>337</v>
      </c>
      <c r="I2429">
        <v>1</v>
      </c>
      <c r="J2429">
        <v>5</v>
      </c>
      <c r="K2429" t="s">
        <v>38</v>
      </c>
      <c r="L2429" t="s">
        <v>662</v>
      </c>
      <c r="M2429">
        <v>43</v>
      </c>
      <c r="N2429">
        <v>10</v>
      </c>
      <c r="P2429">
        <v>1</v>
      </c>
      <c r="Q2429">
        <v>1</v>
      </c>
      <c r="R2429">
        <v>8</v>
      </c>
      <c r="S2429">
        <v>270</v>
      </c>
      <c r="T2429" s="4">
        <v>73.800003051757798</v>
      </c>
      <c r="U2429">
        <v>6.7699999809265101</v>
      </c>
      <c r="V2429">
        <v>1.44599997997284</v>
      </c>
      <c r="X2429">
        <v>91.5</v>
      </c>
    </row>
    <row r="2430" spans="1:24" x14ac:dyDescent="0.25">
      <c r="A2430" t="s">
        <v>526</v>
      </c>
      <c r="B2430" t="s">
        <v>612</v>
      </c>
      <c r="C2430" t="s">
        <v>613</v>
      </c>
      <c r="D2430" t="str">
        <f t="shared" si="70"/>
        <v>Jessenia bataua</v>
      </c>
      <c r="E2430" t="s">
        <v>663</v>
      </c>
      <c r="F2430" t="s">
        <v>89</v>
      </c>
      <c r="G2430">
        <v>29</v>
      </c>
      <c r="H2430">
        <v>222</v>
      </c>
      <c r="I2430">
        <v>0</v>
      </c>
      <c r="J2430">
        <v>0</v>
      </c>
      <c r="K2430" t="s">
        <v>270</v>
      </c>
      <c r="L2430" t="s">
        <v>663</v>
      </c>
      <c r="M2430">
        <v>43</v>
      </c>
      <c r="N2430">
        <v>20.100000000000001</v>
      </c>
    </row>
    <row r="2431" spans="1:24" x14ac:dyDescent="0.25">
      <c r="A2431" t="s">
        <v>526</v>
      </c>
      <c r="B2431" t="s">
        <v>612</v>
      </c>
      <c r="C2431" t="s">
        <v>613</v>
      </c>
      <c r="D2431" t="str">
        <f t="shared" si="70"/>
        <v>Jessenia bataua</v>
      </c>
      <c r="E2431" t="s">
        <v>667</v>
      </c>
      <c r="F2431" t="s">
        <v>45</v>
      </c>
      <c r="G2431">
        <v>69</v>
      </c>
      <c r="H2431">
        <v>34</v>
      </c>
      <c r="I2431">
        <v>1</v>
      </c>
      <c r="J2431">
        <v>5</v>
      </c>
      <c r="K2431" t="s">
        <v>38</v>
      </c>
      <c r="L2431" t="s">
        <v>668</v>
      </c>
      <c r="M2431">
        <v>43</v>
      </c>
      <c r="N2431">
        <v>22.3</v>
      </c>
      <c r="S2431">
        <v>257.29998779296898</v>
      </c>
      <c r="T2431" s="4">
        <v>61.5</v>
      </c>
      <c r="U2431">
        <v>5.5</v>
      </c>
      <c r="V2431">
        <v>0.59100002050399802</v>
      </c>
      <c r="X2431">
        <v>53.4</v>
      </c>
    </row>
    <row r="2432" spans="1:24" x14ac:dyDescent="0.25">
      <c r="A2432" t="s">
        <v>526</v>
      </c>
      <c r="B2432" t="s">
        <v>612</v>
      </c>
      <c r="C2432" t="s">
        <v>613</v>
      </c>
      <c r="D2432" t="str">
        <f t="shared" si="70"/>
        <v>Jessenia bataua</v>
      </c>
      <c r="E2432" t="s">
        <v>669</v>
      </c>
      <c r="F2432" t="s">
        <v>45</v>
      </c>
      <c r="G2432">
        <v>67</v>
      </c>
      <c r="H2432">
        <v>42</v>
      </c>
      <c r="I2432">
        <v>1</v>
      </c>
      <c r="J2432">
        <v>5</v>
      </c>
      <c r="K2432" t="s">
        <v>38</v>
      </c>
      <c r="L2432" t="s">
        <v>670</v>
      </c>
      <c r="M2432">
        <v>43</v>
      </c>
      <c r="N2432">
        <v>21</v>
      </c>
      <c r="S2432">
        <v>404.29998779296898</v>
      </c>
      <c r="T2432" s="4">
        <v>80.699996948242202</v>
      </c>
      <c r="U2432">
        <v>4.1799998283386204</v>
      </c>
      <c r="V2432">
        <v>1.0700000524520901</v>
      </c>
      <c r="X2432">
        <v>86.4</v>
      </c>
    </row>
    <row r="2433" spans="1:34" x14ac:dyDescent="0.25">
      <c r="A2433" t="s">
        <v>526</v>
      </c>
      <c r="B2433" t="s">
        <v>612</v>
      </c>
      <c r="C2433" t="s">
        <v>613</v>
      </c>
      <c r="D2433" t="str">
        <f t="shared" si="70"/>
        <v>Jessenia bataua</v>
      </c>
      <c r="E2433" t="s">
        <v>671</v>
      </c>
      <c r="F2433" t="s">
        <v>45</v>
      </c>
      <c r="G2433">
        <v>64</v>
      </c>
      <c r="H2433">
        <v>59</v>
      </c>
      <c r="I2433">
        <v>1</v>
      </c>
      <c r="J2433">
        <v>5</v>
      </c>
      <c r="K2433" t="s">
        <v>38</v>
      </c>
      <c r="L2433" t="s">
        <v>672</v>
      </c>
      <c r="M2433">
        <v>43</v>
      </c>
      <c r="N2433">
        <v>20.5</v>
      </c>
      <c r="S2433">
        <v>320</v>
      </c>
      <c r="T2433" s="4">
        <v>85.800003051757798</v>
      </c>
      <c r="U2433">
        <v>1.20000004768372</v>
      </c>
      <c r="V2433">
        <v>1.1150000095367401</v>
      </c>
      <c r="X2433">
        <v>248</v>
      </c>
    </row>
    <row r="2434" spans="1:34" x14ac:dyDescent="0.25">
      <c r="A2434" t="s">
        <v>526</v>
      </c>
      <c r="B2434" t="s">
        <v>612</v>
      </c>
      <c r="C2434" t="s">
        <v>613</v>
      </c>
      <c r="D2434" t="str">
        <f t="shared" ref="D2434:D2497" si="71">CONCATENATE(B2434," ",C2434)</f>
        <v>Jessenia bataua</v>
      </c>
      <c r="E2434" t="s">
        <v>673</v>
      </c>
      <c r="F2434" t="s">
        <v>45</v>
      </c>
      <c r="G2434">
        <v>75</v>
      </c>
      <c r="H2434">
        <v>44</v>
      </c>
      <c r="I2434">
        <v>1</v>
      </c>
      <c r="J2434">
        <v>5</v>
      </c>
      <c r="K2434" t="s">
        <v>38</v>
      </c>
      <c r="L2434" t="s">
        <v>674</v>
      </c>
      <c r="M2434">
        <v>43</v>
      </c>
      <c r="N2434">
        <v>19.399999999999999</v>
      </c>
      <c r="P2434">
        <v>3</v>
      </c>
      <c r="Q2434">
        <v>4</v>
      </c>
      <c r="R2434">
        <v>17</v>
      </c>
      <c r="S2434">
        <v>484.70001220703102</v>
      </c>
      <c r="T2434" s="4">
        <v>79.900001525878906</v>
      </c>
      <c r="U2434">
        <v>8.1899995803833008</v>
      </c>
      <c r="V2434">
        <v>0.93999999761581399</v>
      </c>
      <c r="X2434">
        <v>54</v>
      </c>
      <c r="AH2434">
        <v>-30.584839939999998</v>
      </c>
    </row>
    <row r="2435" spans="1:34" x14ac:dyDescent="0.25">
      <c r="A2435" t="s">
        <v>526</v>
      </c>
      <c r="B2435" t="s">
        <v>612</v>
      </c>
      <c r="C2435" t="s">
        <v>613</v>
      </c>
      <c r="D2435" t="str">
        <f t="shared" si="71"/>
        <v>Jessenia bataua</v>
      </c>
      <c r="E2435" t="s">
        <v>675</v>
      </c>
      <c r="F2435" t="s">
        <v>45</v>
      </c>
      <c r="G2435">
        <v>9</v>
      </c>
      <c r="H2435">
        <v>32</v>
      </c>
      <c r="I2435">
        <v>1</v>
      </c>
      <c r="J2435">
        <v>5</v>
      </c>
      <c r="K2435" t="s">
        <v>38</v>
      </c>
      <c r="L2435" t="s">
        <v>676</v>
      </c>
      <c r="M2435">
        <v>43</v>
      </c>
      <c r="N2435">
        <v>18</v>
      </c>
      <c r="P2435">
        <v>3</v>
      </c>
      <c r="Q2435">
        <v>2</v>
      </c>
      <c r="R2435">
        <v>15</v>
      </c>
      <c r="S2435">
        <v>374</v>
      </c>
      <c r="T2435" s="4">
        <v>80</v>
      </c>
      <c r="U2435">
        <v>5.8899998664856001</v>
      </c>
      <c r="V2435">
        <v>1.5690000057220499</v>
      </c>
      <c r="X2435">
        <v>100.1</v>
      </c>
      <c r="AH2435">
        <v>-33.366684460000002</v>
      </c>
    </row>
    <row r="2436" spans="1:34" x14ac:dyDescent="0.25">
      <c r="A2436" t="s">
        <v>526</v>
      </c>
      <c r="B2436" t="s">
        <v>612</v>
      </c>
      <c r="C2436" t="s">
        <v>613</v>
      </c>
      <c r="D2436" t="str">
        <f t="shared" si="71"/>
        <v>Jessenia bataua</v>
      </c>
      <c r="E2436" t="s">
        <v>677</v>
      </c>
      <c r="F2436" t="s">
        <v>45</v>
      </c>
      <c r="G2436">
        <v>80</v>
      </c>
      <c r="H2436">
        <v>76</v>
      </c>
      <c r="I2436">
        <v>1</v>
      </c>
      <c r="J2436">
        <v>5</v>
      </c>
      <c r="K2436" t="s">
        <v>38</v>
      </c>
      <c r="L2436" t="s">
        <v>678</v>
      </c>
      <c r="M2436">
        <v>43</v>
      </c>
      <c r="N2436">
        <v>17.2</v>
      </c>
      <c r="P2436">
        <v>1</v>
      </c>
      <c r="Q2436">
        <v>2</v>
      </c>
      <c r="R2436">
        <v>5</v>
      </c>
      <c r="S2436">
        <v>325</v>
      </c>
      <c r="T2436" s="4">
        <v>78.599998474121094</v>
      </c>
      <c r="U2436">
        <v>4.6100001335143999</v>
      </c>
      <c r="V2436">
        <v>0.61900001764297496</v>
      </c>
      <c r="X2436">
        <v>47.2</v>
      </c>
    </row>
    <row r="2437" spans="1:34" x14ac:dyDescent="0.25">
      <c r="A2437" t="s">
        <v>526</v>
      </c>
      <c r="B2437" t="s">
        <v>612</v>
      </c>
      <c r="C2437" t="s">
        <v>613</v>
      </c>
      <c r="D2437" t="str">
        <f t="shared" si="71"/>
        <v>Jessenia bataua</v>
      </c>
      <c r="E2437" t="s">
        <v>679</v>
      </c>
      <c r="F2437" t="s">
        <v>45</v>
      </c>
      <c r="G2437">
        <v>81</v>
      </c>
      <c r="H2437">
        <v>77</v>
      </c>
      <c r="I2437">
        <v>1</v>
      </c>
      <c r="J2437">
        <v>5</v>
      </c>
      <c r="K2437" t="s">
        <v>38</v>
      </c>
      <c r="L2437" t="s">
        <v>680</v>
      </c>
      <c r="M2437">
        <v>43</v>
      </c>
      <c r="N2437">
        <v>17.3</v>
      </c>
      <c r="P2437">
        <v>1</v>
      </c>
      <c r="Q2437">
        <v>2</v>
      </c>
      <c r="R2437">
        <v>5</v>
      </c>
      <c r="S2437">
        <v>341.70001220703102</v>
      </c>
      <c r="T2437" s="4">
        <v>71.900001525878906</v>
      </c>
      <c r="U2437">
        <v>3.4300000667571999</v>
      </c>
      <c r="V2437">
        <v>0.68099999427795399</v>
      </c>
      <c r="X2437">
        <v>52.6</v>
      </c>
    </row>
    <row r="2438" spans="1:34" x14ac:dyDescent="0.25">
      <c r="A2438" t="s">
        <v>526</v>
      </c>
      <c r="B2438" t="s">
        <v>612</v>
      </c>
      <c r="C2438" t="s">
        <v>613</v>
      </c>
      <c r="D2438" t="str">
        <f t="shared" si="71"/>
        <v>Jessenia bataua</v>
      </c>
      <c r="E2438" t="s">
        <v>681</v>
      </c>
      <c r="F2438" t="s">
        <v>45</v>
      </c>
      <c r="G2438">
        <v>65</v>
      </c>
      <c r="H2438">
        <v>73</v>
      </c>
      <c r="I2438">
        <v>1</v>
      </c>
      <c r="J2438">
        <v>5</v>
      </c>
      <c r="K2438" t="s">
        <v>38</v>
      </c>
      <c r="L2438" t="s">
        <v>682</v>
      </c>
      <c r="M2438">
        <v>43</v>
      </c>
      <c r="N2438">
        <v>15.6</v>
      </c>
      <c r="P2438">
        <v>2</v>
      </c>
      <c r="Q2438">
        <v>2</v>
      </c>
      <c r="R2438">
        <v>8</v>
      </c>
      <c r="S2438">
        <v>221</v>
      </c>
      <c r="T2438" s="4">
        <v>79.699996948242202</v>
      </c>
      <c r="U2438">
        <v>3.6300001144409202</v>
      </c>
      <c r="V2438">
        <v>0.73400002717971802</v>
      </c>
      <c r="X2438">
        <v>67.2</v>
      </c>
    </row>
    <row r="2439" spans="1:34" x14ac:dyDescent="0.25">
      <c r="A2439" t="s">
        <v>526</v>
      </c>
      <c r="B2439" t="s">
        <v>612</v>
      </c>
      <c r="C2439" t="s">
        <v>613</v>
      </c>
      <c r="D2439" t="str">
        <f t="shared" si="71"/>
        <v>Jessenia bataua</v>
      </c>
      <c r="E2439" t="s">
        <v>683</v>
      </c>
      <c r="F2439" t="s">
        <v>45</v>
      </c>
      <c r="G2439">
        <v>42</v>
      </c>
      <c r="H2439">
        <v>74</v>
      </c>
      <c r="I2439">
        <v>1</v>
      </c>
      <c r="J2439">
        <v>5</v>
      </c>
      <c r="K2439" t="s">
        <v>38</v>
      </c>
      <c r="L2439" t="s">
        <v>684</v>
      </c>
      <c r="M2439">
        <v>43</v>
      </c>
      <c r="N2439">
        <v>19.7</v>
      </c>
      <c r="P2439">
        <v>3</v>
      </c>
      <c r="Q2439">
        <v>1</v>
      </c>
      <c r="R2439">
        <v>10</v>
      </c>
      <c r="S2439">
        <v>456.70001220703102</v>
      </c>
      <c r="T2439" s="4">
        <v>81.099998474121094</v>
      </c>
      <c r="U2439">
        <v>7.2199997901916504</v>
      </c>
      <c r="V2439">
        <v>0.99800002574920699</v>
      </c>
      <c r="X2439">
        <v>55.7</v>
      </c>
      <c r="AH2439">
        <v>-32.16993128</v>
      </c>
    </row>
    <row r="2440" spans="1:34" x14ac:dyDescent="0.25">
      <c r="A2440" t="s">
        <v>526</v>
      </c>
      <c r="B2440" t="s">
        <v>612</v>
      </c>
      <c r="C2440" t="s">
        <v>613</v>
      </c>
      <c r="D2440" t="str">
        <f t="shared" si="71"/>
        <v>Jessenia bataua</v>
      </c>
      <c r="E2440" t="s">
        <v>685</v>
      </c>
      <c r="F2440" t="s">
        <v>45</v>
      </c>
      <c r="G2440">
        <v>69</v>
      </c>
      <c r="H2440">
        <v>94</v>
      </c>
      <c r="I2440">
        <v>0</v>
      </c>
      <c r="J2440">
        <v>5</v>
      </c>
      <c r="K2440" t="s">
        <v>38</v>
      </c>
      <c r="L2440" t="s">
        <v>686</v>
      </c>
      <c r="M2440">
        <v>43</v>
      </c>
      <c r="N2440">
        <v>22.3</v>
      </c>
    </row>
    <row r="2441" spans="1:34" x14ac:dyDescent="0.25">
      <c r="A2441" t="s">
        <v>526</v>
      </c>
      <c r="B2441" t="s">
        <v>687</v>
      </c>
      <c r="C2441" t="s">
        <v>688</v>
      </c>
      <c r="D2441" t="str">
        <f t="shared" si="71"/>
        <v>Oenocarpus bacaba</v>
      </c>
      <c r="E2441" t="s">
        <v>689</v>
      </c>
      <c r="F2441" t="s">
        <v>37</v>
      </c>
      <c r="G2441">
        <v>14</v>
      </c>
      <c r="H2441">
        <v>48</v>
      </c>
      <c r="I2441">
        <v>1</v>
      </c>
      <c r="J2441">
        <v>5</v>
      </c>
      <c r="K2441" t="s">
        <v>38</v>
      </c>
      <c r="L2441" t="s">
        <v>689</v>
      </c>
      <c r="M2441">
        <v>44</v>
      </c>
      <c r="N2441">
        <v>17.8</v>
      </c>
      <c r="O2441">
        <v>20</v>
      </c>
      <c r="P2441">
        <v>2</v>
      </c>
      <c r="Q2441">
        <v>2</v>
      </c>
      <c r="R2441">
        <v>15</v>
      </c>
      <c r="S2441">
        <v>288.29998779296898</v>
      </c>
      <c r="T2441" s="4">
        <v>79.300003051757798</v>
      </c>
      <c r="U2441">
        <v>6.3400001525878897</v>
      </c>
      <c r="V2441">
        <v>0.50999999046325695</v>
      </c>
      <c r="X2441">
        <v>34.9</v>
      </c>
    </row>
    <row r="2442" spans="1:34" x14ac:dyDescent="0.25">
      <c r="A2442" t="s">
        <v>526</v>
      </c>
      <c r="B2442" t="s">
        <v>687</v>
      </c>
      <c r="C2442" t="s">
        <v>688</v>
      </c>
      <c r="D2442" t="str">
        <f t="shared" si="71"/>
        <v>Oenocarpus bacaba</v>
      </c>
      <c r="E2442" t="s">
        <v>468</v>
      </c>
      <c r="F2442" t="s">
        <v>45</v>
      </c>
      <c r="G2442">
        <v>91</v>
      </c>
      <c r="H2442">
        <v>41</v>
      </c>
      <c r="I2442">
        <v>1</v>
      </c>
      <c r="J2442">
        <v>5</v>
      </c>
      <c r="K2442" t="s">
        <v>38</v>
      </c>
      <c r="L2442" t="s">
        <v>695</v>
      </c>
      <c r="M2442">
        <v>44</v>
      </c>
      <c r="N2442">
        <v>22.6</v>
      </c>
      <c r="S2442">
        <v>325</v>
      </c>
      <c r="T2442" s="4">
        <v>75.300003051757798</v>
      </c>
      <c r="U2442">
        <v>5.0700001716613796</v>
      </c>
      <c r="V2442">
        <v>0.69999998807907104</v>
      </c>
      <c r="X2442">
        <v>54.2</v>
      </c>
    </row>
    <row r="2443" spans="1:34" x14ac:dyDescent="0.25">
      <c r="A2443" t="s">
        <v>696</v>
      </c>
      <c r="B2443" t="s">
        <v>697</v>
      </c>
      <c r="C2443" t="s">
        <v>698</v>
      </c>
      <c r="D2443" t="str">
        <f t="shared" si="71"/>
        <v>Jacaranda copaia</v>
      </c>
      <c r="E2443" t="s">
        <v>700</v>
      </c>
      <c r="F2443" t="s">
        <v>74</v>
      </c>
      <c r="G2443">
        <v>44</v>
      </c>
      <c r="H2443">
        <v>91</v>
      </c>
      <c r="I2443">
        <v>3</v>
      </c>
      <c r="J2443">
        <v>5</v>
      </c>
      <c r="K2443" t="s">
        <v>38</v>
      </c>
      <c r="L2443" t="s">
        <v>700</v>
      </c>
      <c r="M2443">
        <v>46</v>
      </c>
      <c r="N2443">
        <v>12.2</v>
      </c>
      <c r="P2443">
        <v>1</v>
      </c>
      <c r="Q2443">
        <v>2</v>
      </c>
      <c r="R2443">
        <v>18</v>
      </c>
      <c r="S2443">
        <v>265</v>
      </c>
      <c r="T2443" s="4">
        <v>63.966667175292997</v>
      </c>
      <c r="U2443">
        <v>0.909999986489614</v>
      </c>
      <c r="V2443">
        <v>0.406333327293396</v>
      </c>
      <c r="X2443">
        <v>87.5</v>
      </c>
    </row>
    <row r="2444" spans="1:34" x14ac:dyDescent="0.25">
      <c r="A2444" t="s">
        <v>696</v>
      </c>
      <c r="B2444" t="s">
        <v>697</v>
      </c>
      <c r="C2444" t="s">
        <v>698</v>
      </c>
      <c r="D2444" t="str">
        <f t="shared" si="71"/>
        <v>Jacaranda copaia</v>
      </c>
      <c r="E2444" t="s">
        <v>701</v>
      </c>
      <c r="F2444" t="s">
        <v>74</v>
      </c>
      <c r="G2444">
        <v>46</v>
      </c>
      <c r="H2444">
        <v>46</v>
      </c>
      <c r="I2444">
        <v>3</v>
      </c>
      <c r="J2444">
        <v>5</v>
      </c>
      <c r="K2444" t="s">
        <v>38</v>
      </c>
      <c r="L2444" t="s">
        <v>701</v>
      </c>
      <c r="M2444">
        <v>46</v>
      </c>
      <c r="N2444">
        <v>11.3</v>
      </c>
      <c r="O2444">
        <v>17</v>
      </c>
      <c r="P2444">
        <v>2</v>
      </c>
      <c r="Q2444">
        <v>2</v>
      </c>
      <c r="R2444">
        <v>15</v>
      </c>
      <c r="S2444">
        <v>165.56666564941401</v>
      </c>
      <c r="T2444" s="4">
        <v>67.066668192545606</v>
      </c>
      <c r="U2444">
        <v>0.52333332101504004</v>
      </c>
      <c r="V2444">
        <v>0.11433333158493</v>
      </c>
      <c r="X2444">
        <v>55.5</v>
      </c>
      <c r="Y2444" s="4">
        <v>0.28000000000000003</v>
      </c>
      <c r="Z2444">
        <v>0.81</v>
      </c>
      <c r="AA2444">
        <v>4</v>
      </c>
    </row>
    <row r="2445" spans="1:34" x14ac:dyDescent="0.25">
      <c r="A2445" t="s">
        <v>696</v>
      </c>
      <c r="B2445" t="s">
        <v>697</v>
      </c>
      <c r="C2445" t="s">
        <v>698</v>
      </c>
      <c r="D2445" t="str">
        <f t="shared" si="71"/>
        <v>Jacaranda copaia</v>
      </c>
      <c r="E2445" t="s">
        <v>702</v>
      </c>
      <c r="F2445" t="s">
        <v>74</v>
      </c>
      <c r="G2445">
        <v>69</v>
      </c>
      <c r="H2445">
        <v>52</v>
      </c>
      <c r="I2445">
        <v>3</v>
      </c>
      <c r="J2445">
        <v>5</v>
      </c>
      <c r="K2445" t="s">
        <v>38</v>
      </c>
      <c r="L2445" t="s">
        <v>702</v>
      </c>
      <c r="M2445">
        <v>46</v>
      </c>
      <c r="N2445">
        <v>16.100000000000001</v>
      </c>
      <c r="O2445">
        <v>16</v>
      </c>
      <c r="P2445">
        <v>2</v>
      </c>
      <c r="Q2445">
        <v>1</v>
      </c>
      <c r="R2445">
        <v>10</v>
      </c>
      <c r="S2445">
        <v>108</v>
      </c>
      <c r="T2445" s="4">
        <v>43.299999237060497</v>
      </c>
      <c r="U2445">
        <v>0.47333334386348702</v>
      </c>
      <c r="V2445">
        <v>8.0666664987802505E-2</v>
      </c>
      <c r="X2445">
        <v>79.5</v>
      </c>
      <c r="Y2445" s="4">
        <v>0.36</v>
      </c>
      <c r="Z2445">
        <v>0.72</v>
      </c>
      <c r="AA2445">
        <v>4</v>
      </c>
      <c r="AB2445">
        <v>0.36199999999999999</v>
      </c>
      <c r="AC2445">
        <v>8.0012899999999991</v>
      </c>
      <c r="AD2445">
        <v>1.4910000000000001</v>
      </c>
    </row>
    <row r="2446" spans="1:34" x14ac:dyDescent="0.25">
      <c r="A2446" t="s">
        <v>696</v>
      </c>
      <c r="B2446" t="s">
        <v>697</v>
      </c>
      <c r="C2446" t="s">
        <v>698</v>
      </c>
      <c r="D2446" t="str">
        <f t="shared" si="71"/>
        <v>Jacaranda copaia</v>
      </c>
      <c r="E2446" t="s">
        <v>704</v>
      </c>
      <c r="F2446" t="s">
        <v>74</v>
      </c>
      <c r="G2446">
        <v>55</v>
      </c>
      <c r="H2446">
        <v>29</v>
      </c>
      <c r="I2446">
        <v>3</v>
      </c>
      <c r="J2446">
        <v>5</v>
      </c>
      <c r="K2446" t="s">
        <v>38</v>
      </c>
      <c r="L2446" t="s">
        <v>704</v>
      </c>
      <c r="M2446">
        <v>46</v>
      </c>
      <c r="N2446">
        <v>12.6</v>
      </c>
      <c r="O2446">
        <v>22</v>
      </c>
      <c r="P2446">
        <v>2</v>
      </c>
      <c r="Q2446">
        <v>2</v>
      </c>
      <c r="R2446">
        <v>20</v>
      </c>
      <c r="S2446">
        <v>166.766667683919</v>
      </c>
      <c r="T2446" s="4">
        <v>45.900000254313099</v>
      </c>
      <c r="U2446">
        <v>0.70666666825612401</v>
      </c>
      <c r="V2446">
        <v>0.111333332955837</v>
      </c>
      <c r="X2446">
        <v>63.3</v>
      </c>
    </row>
    <row r="2447" spans="1:34" x14ac:dyDescent="0.25">
      <c r="A2447" t="s">
        <v>696</v>
      </c>
      <c r="B2447" t="s">
        <v>697</v>
      </c>
      <c r="C2447" t="s">
        <v>698</v>
      </c>
      <c r="D2447" t="str">
        <f t="shared" si="71"/>
        <v>Jacaranda copaia</v>
      </c>
      <c r="E2447" t="s">
        <v>705</v>
      </c>
      <c r="F2447" t="s">
        <v>74</v>
      </c>
      <c r="G2447">
        <v>63</v>
      </c>
      <c r="H2447">
        <v>27</v>
      </c>
      <c r="I2447">
        <v>0</v>
      </c>
      <c r="J2447">
        <v>0</v>
      </c>
      <c r="K2447" t="s">
        <v>270</v>
      </c>
      <c r="L2447" t="s">
        <v>705</v>
      </c>
      <c r="M2447">
        <v>46</v>
      </c>
      <c r="N2447">
        <v>11.9</v>
      </c>
      <c r="O2447">
        <v>22</v>
      </c>
    </row>
    <row r="2448" spans="1:34" x14ac:dyDescent="0.25">
      <c r="A2448" t="s">
        <v>696</v>
      </c>
      <c r="B2448" t="s">
        <v>697</v>
      </c>
      <c r="C2448" t="s">
        <v>698</v>
      </c>
      <c r="D2448" t="str">
        <f t="shared" si="71"/>
        <v>Jacaranda copaia</v>
      </c>
      <c r="E2448" t="s">
        <v>707</v>
      </c>
      <c r="F2448" t="s">
        <v>54</v>
      </c>
      <c r="G2448">
        <v>127.2</v>
      </c>
      <c r="H2448">
        <v>8.4</v>
      </c>
      <c r="I2448">
        <v>3</v>
      </c>
      <c r="J2448">
        <v>5</v>
      </c>
      <c r="K2448" t="s">
        <v>38</v>
      </c>
      <c r="L2448" t="s">
        <v>707</v>
      </c>
      <c r="M2448">
        <v>46</v>
      </c>
      <c r="N2448">
        <v>41.082802547770697</v>
      </c>
      <c r="O2448">
        <v>25</v>
      </c>
      <c r="P2448">
        <v>5</v>
      </c>
      <c r="Q2448">
        <v>5</v>
      </c>
      <c r="R2448">
        <v>25</v>
      </c>
      <c r="S2448">
        <v>289.33333333333297</v>
      </c>
      <c r="T2448" s="4">
        <v>74.099998474121094</v>
      </c>
      <c r="U2448">
        <v>0.77333333094914802</v>
      </c>
      <c r="V2448">
        <v>0.21633332967758201</v>
      </c>
      <c r="W2448">
        <v>19.568966547648099</v>
      </c>
      <c r="AA2448">
        <v>8.6999999999999993</v>
      </c>
      <c r="AB2448">
        <v>0.40844481599999999</v>
      </c>
      <c r="AC2448">
        <v>5.7007099999999999</v>
      </c>
      <c r="AD2448">
        <v>1.56497931</v>
      </c>
      <c r="AH2448">
        <v>-31.873238709999999</v>
      </c>
    </row>
    <row r="2449" spans="1:34" x14ac:dyDescent="0.25">
      <c r="A2449" t="s">
        <v>696</v>
      </c>
      <c r="B2449" t="s">
        <v>697</v>
      </c>
      <c r="C2449" t="s">
        <v>698</v>
      </c>
      <c r="D2449" t="str">
        <f t="shared" si="71"/>
        <v>Jacaranda copaia</v>
      </c>
      <c r="E2449" t="s">
        <v>708</v>
      </c>
      <c r="F2449" t="s">
        <v>54</v>
      </c>
      <c r="G2449">
        <v>150.5</v>
      </c>
      <c r="H2449">
        <v>19.2</v>
      </c>
      <c r="I2449">
        <v>3</v>
      </c>
      <c r="J2449">
        <v>5</v>
      </c>
      <c r="K2449" t="s">
        <v>38</v>
      </c>
      <c r="L2449" t="s">
        <v>708</v>
      </c>
      <c r="M2449">
        <v>46</v>
      </c>
      <c r="N2449">
        <v>12.101910828025501</v>
      </c>
      <c r="O2449">
        <v>18</v>
      </c>
      <c r="P2449">
        <v>2</v>
      </c>
      <c r="Q2449">
        <v>2</v>
      </c>
      <c r="R2449">
        <v>18</v>
      </c>
      <c r="S2449">
        <v>228</v>
      </c>
      <c r="T2449" s="4">
        <v>63.966665903727197</v>
      </c>
      <c r="U2449">
        <v>0.68666666746139504</v>
      </c>
      <c r="V2449">
        <v>0.256333331267039</v>
      </c>
      <c r="W2449">
        <v>31.456366856892899</v>
      </c>
      <c r="Y2449" s="4">
        <v>0.30813000000000001</v>
      </c>
      <c r="Z2449">
        <v>0.72170000000000001</v>
      </c>
      <c r="AB2449">
        <v>0.39360757600000001</v>
      </c>
      <c r="AC2449">
        <v>9.24404</v>
      </c>
      <c r="AD2449">
        <v>1.1782070600000001</v>
      </c>
    </row>
    <row r="2450" spans="1:34" x14ac:dyDescent="0.25">
      <c r="A2450" t="s">
        <v>696</v>
      </c>
      <c r="B2450" t="s">
        <v>697</v>
      </c>
      <c r="C2450" t="s">
        <v>698</v>
      </c>
      <c r="D2450" t="str">
        <f t="shared" si="71"/>
        <v>Jacaranda copaia</v>
      </c>
      <c r="E2450" t="s">
        <v>709</v>
      </c>
      <c r="F2450" t="s">
        <v>54</v>
      </c>
      <c r="G2450">
        <v>170.8</v>
      </c>
      <c r="H2450">
        <v>24.4</v>
      </c>
      <c r="I2450">
        <v>3</v>
      </c>
      <c r="J2450">
        <v>5</v>
      </c>
      <c r="K2450" t="s">
        <v>38</v>
      </c>
      <c r="L2450" t="s">
        <v>709</v>
      </c>
      <c r="M2450">
        <v>46</v>
      </c>
      <c r="N2450">
        <v>11.4649681528662</v>
      </c>
      <c r="O2450">
        <v>19</v>
      </c>
      <c r="P2450">
        <v>2</v>
      </c>
      <c r="Q2450">
        <v>2</v>
      </c>
      <c r="R2450">
        <v>18</v>
      </c>
      <c r="S2450">
        <v>215.333333333333</v>
      </c>
      <c r="T2450" s="4">
        <v>67.033332824707003</v>
      </c>
      <c r="U2450">
        <v>0.769999980926514</v>
      </c>
      <c r="V2450">
        <v>0.44066667556762701</v>
      </c>
      <c r="W2450">
        <v>65.803633371988894</v>
      </c>
      <c r="AB2450">
        <v>0.38741302999999999</v>
      </c>
      <c r="AC2450">
        <v>14.205299999999999</v>
      </c>
      <c r="AD2450">
        <v>2.3359634100000002</v>
      </c>
    </row>
    <row r="2451" spans="1:34" x14ac:dyDescent="0.25">
      <c r="A2451" t="s">
        <v>696</v>
      </c>
      <c r="B2451" t="s">
        <v>697</v>
      </c>
      <c r="C2451" t="s">
        <v>698</v>
      </c>
      <c r="D2451" t="str">
        <f t="shared" si="71"/>
        <v>Jacaranda copaia</v>
      </c>
      <c r="E2451" t="s">
        <v>714</v>
      </c>
      <c r="F2451" t="s">
        <v>45</v>
      </c>
      <c r="G2451">
        <v>2</v>
      </c>
      <c r="H2451">
        <v>53</v>
      </c>
      <c r="I2451">
        <v>3</v>
      </c>
      <c r="J2451">
        <v>5</v>
      </c>
      <c r="K2451" t="s">
        <v>38</v>
      </c>
      <c r="L2451" t="s">
        <v>715</v>
      </c>
      <c r="M2451">
        <v>46</v>
      </c>
      <c r="N2451">
        <v>49.3</v>
      </c>
      <c r="O2451">
        <v>28</v>
      </c>
      <c r="P2451">
        <v>1</v>
      </c>
      <c r="Q2451">
        <v>1</v>
      </c>
      <c r="R2451">
        <v>11</v>
      </c>
      <c r="S2451">
        <v>359.66666666666703</v>
      </c>
      <c r="T2451" s="4">
        <v>70.766667683919295</v>
      </c>
      <c r="U2451">
        <v>1.01333332061768</v>
      </c>
      <c r="V2451">
        <v>0.21666666865348799</v>
      </c>
      <c r="X2451">
        <v>38.9</v>
      </c>
      <c r="Y2451" s="4">
        <v>0.5353</v>
      </c>
    </row>
    <row r="2452" spans="1:34" x14ac:dyDescent="0.25">
      <c r="A2452" t="s">
        <v>696</v>
      </c>
      <c r="B2452" t="s">
        <v>697</v>
      </c>
      <c r="C2452" t="s">
        <v>698</v>
      </c>
      <c r="D2452" t="str">
        <f t="shared" si="71"/>
        <v>Jacaranda copaia</v>
      </c>
      <c r="E2452" t="s">
        <v>716</v>
      </c>
      <c r="F2452" t="s">
        <v>71</v>
      </c>
      <c r="G2452">
        <v>57.5</v>
      </c>
      <c r="H2452">
        <v>25.5</v>
      </c>
      <c r="I2452">
        <v>3</v>
      </c>
      <c r="J2452">
        <v>5</v>
      </c>
      <c r="K2452" t="s">
        <v>38</v>
      </c>
      <c r="L2452" t="s">
        <v>716</v>
      </c>
      <c r="M2452">
        <v>46</v>
      </c>
      <c r="N2452">
        <v>24.5</v>
      </c>
      <c r="O2452">
        <v>27</v>
      </c>
      <c r="P2452">
        <v>5</v>
      </c>
      <c r="Q2452">
        <v>4</v>
      </c>
      <c r="R2452">
        <v>25</v>
      </c>
      <c r="S2452">
        <v>253.333333333333</v>
      </c>
      <c r="T2452" s="4">
        <v>49.166667938232401</v>
      </c>
      <c r="U2452">
        <v>0.53333334128061904</v>
      </c>
      <c r="V2452">
        <v>0.149999996026357</v>
      </c>
      <c r="W2452">
        <v>23.583833058675101</v>
      </c>
      <c r="Y2452" s="4">
        <v>0.30639494</v>
      </c>
      <c r="Z2452">
        <v>1.014525994</v>
      </c>
      <c r="AA2452">
        <v>4.2</v>
      </c>
      <c r="AB2452">
        <v>0.49672077399999998</v>
      </c>
      <c r="AC2452">
        <v>16.015899999999998</v>
      </c>
      <c r="AD2452">
        <v>3.4608175999999999</v>
      </c>
      <c r="AH2452">
        <v>-29.804716500000001</v>
      </c>
    </row>
    <row r="2453" spans="1:34" x14ac:dyDescent="0.25">
      <c r="A2453" t="s">
        <v>696</v>
      </c>
      <c r="B2453" t="s">
        <v>697</v>
      </c>
      <c r="C2453" t="s">
        <v>698</v>
      </c>
      <c r="D2453" t="str">
        <f t="shared" si="71"/>
        <v>Jacaranda copaia</v>
      </c>
      <c r="E2453" t="s">
        <v>717</v>
      </c>
      <c r="F2453" t="s">
        <v>71</v>
      </c>
      <c r="G2453">
        <v>41</v>
      </c>
      <c r="H2453">
        <v>34</v>
      </c>
      <c r="I2453">
        <v>3</v>
      </c>
      <c r="J2453">
        <v>5</v>
      </c>
      <c r="K2453" t="s">
        <v>38</v>
      </c>
      <c r="L2453" t="s">
        <v>717</v>
      </c>
      <c r="M2453">
        <v>46</v>
      </c>
      <c r="N2453">
        <v>13.1</v>
      </c>
      <c r="O2453">
        <v>17</v>
      </c>
      <c r="P2453">
        <v>1</v>
      </c>
      <c r="Q2453">
        <v>1</v>
      </c>
      <c r="R2453">
        <v>12</v>
      </c>
      <c r="S2453">
        <v>200</v>
      </c>
      <c r="T2453" s="4">
        <v>46.349998474121101</v>
      </c>
      <c r="U2453">
        <v>0.486666679382324</v>
      </c>
      <c r="V2453">
        <v>9.8999999463558197E-2</v>
      </c>
      <c r="W2453">
        <v>19.712667147318498</v>
      </c>
      <c r="Y2453" s="4">
        <v>0.29031000000000001</v>
      </c>
      <c r="Z2453">
        <v>0.79139999999999999</v>
      </c>
      <c r="AA2453">
        <v>3.2</v>
      </c>
      <c r="AB2453">
        <v>0.32478230200000002</v>
      </c>
      <c r="AC2453">
        <v>16.570599999999999</v>
      </c>
      <c r="AD2453">
        <v>3.9479863900000001</v>
      </c>
    </row>
    <row r="2454" spans="1:34" x14ac:dyDescent="0.25">
      <c r="A2454" t="s">
        <v>696</v>
      </c>
      <c r="B2454" t="s">
        <v>697</v>
      </c>
      <c r="C2454" t="s">
        <v>698</v>
      </c>
      <c r="D2454" t="str">
        <f t="shared" si="71"/>
        <v>Jacaranda copaia</v>
      </c>
      <c r="E2454" t="s">
        <v>718</v>
      </c>
      <c r="F2454" t="s">
        <v>71</v>
      </c>
      <c r="G2454">
        <v>28.5</v>
      </c>
      <c r="H2454">
        <v>20</v>
      </c>
      <c r="I2454">
        <v>3</v>
      </c>
      <c r="J2454">
        <v>5</v>
      </c>
      <c r="K2454" t="s">
        <v>38</v>
      </c>
      <c r="L2454" t="s">
        <v>718</v>
      </c>
      <c r="M2454">
        <v>46</v>
      </c>
      <c r="N2454">
        <v>18.100000000000001</v>
      </c>
      <c r="O2454">
        <v>6</v>
      </c>
      <c r="P2454">
        <v>1</v>
      </c>
      <c r="Q2454">
        <v>1</v>
      </c>
      <c r="R2454">
        <v>5</v>
      </c>
      <c r="S2454">
        <v>236.666666666667</v>
      </c>
      <c r="T2454" s="4">
        <v>60.733332316080698</v>
      </c>
      <c r="U2454">
        <v>0.54000001152356503</v>
      </c>
      <c r="V2454">
        <v>0.108333334326744</v>
      </c>
      <c r="W2454">
        <v>19.478833834330199</v>
      </c>
      <c r="Y2454" s="4">
        <v>0.31694</v>
      </c>
      <c r="Z2454">
        <v>1.0427999999999999</v>
      </c>
      <c r="AA2454">
        <v>4</v>
      </c>
      <c r="AB2454">
        <v>0.205645413</v>
      </c>
      <c r="AC2454">
        <v>14.3514</v>
      </c>
      <c r="AD2454">
        <v>1.55743315</v>
      </c>
    </row>
    <row r="2455" spans="1:34" x14ac:dyDescent="0.25">
      <c r="A2455" t="s">
        <v>696</v>
      </c>
      <c r="B2455" t="s">
        <v>719</v>
      </c>
      <c r="C2455" t="s">
        <v>720</v>
      </c>
      <c r="D2455" t="str">
        <f t="shared" si="71"/>
        <v>Tabebuia capitata</v>
      </c>
      <c r="E2455" t="s">
        <v>721</v>
      </c>
      <c r="F2455" t="s">
        <v>54</v>
      </c>
      <c r="G2455">
        <v>184</v>
      </c>
      <c r="H2455">
        <v>97.9</v>
      </c>
      <c r="I2455">
        <v>3</v>
      </c>
      <c r="J2455">
        <v>4</v>
      </c>
      <c r="K2455" t="s">
        <v>38</v>
      </c>
      <c r="L2455" t="s">
        <v>721</v>
      </c>
      <c r="M2455">
        <v>834</v>
      </c>
      <c r="N2455">
        <v>41.719745222929902</v>
      </c>
      <c r="O2455">
        <v>48</v>
      </c>
      <c r="P2455">
        <v>5</v>
      </c>
      <c r="Q2455">
        <v>5</v>
      </c>
      <c r="R2455">
        <v>40</v>
      </c>
      <c r="S2455">
        <v>296.66666666666703</v>
      </c>
      <c r="T2455" s="4">
        <v>31.866666158040399</v>
      </c>
      <c r="U2455">
        <v>0.64666668574015296</v>
      </c>
      <c r="V2455">
        <v>0.21100000043710099</v>
      </c>
      <c r="W2455">
        <v>29.1798998514811</v>
      </c>
      <c r="Y2455" s="4">
        <v>0.76985000000000003</v>
      </c>
      <c r="Z2455">
        <v>0.46949999999999997</v>
      </c>
      <c r="AA2455">
        <v>8.9</v>
      </c>
      <c r="AB2455">
        <v>0.72998716500000005</v>
      </c>
      <c r="AC2455">
        <v>14.742900000000001</v>
      </c>
      <c r="AD2455">
        <v>5.5715704300000004</v>
      </c>
    </row>
    <row r="2456" spans="1:34" x14ac:dyDescent="0.25">
      <c r="A2456" t="s">
        <v>696</v>
      </c>
      <c r="B2456" t="s">
        <v>719</v>
      </c>
      <c r="C2456" t="s">
        <v>722</v>
      </c>
      <c r="D2456" t="str">
        <f t="shared" si="71"/>
        <v>Tabebuia serratifolia</v>
      </c>
      <c r="E2456" t="s">
        <v>723</v>
      </c>
      <c r="F2456" t="s">
        <v>71</v>
      </c>
      <c r="G2456">
        <v>101.5</v>
      </c>
      <c r="H2456">
        <v>92</v>
      </c>
      <c r="I2456">
        <v>3</v>
      </c>
      <c r="J2456">
        <v>4</v>
      </c>
      <c r="K2456" t="s">
        <v>38</v>
      </c>
      <c r="L2456" t="s">
        <v>723</v>
      </c>
      <c r="M2456">
        <v>701</v>
      </c>
      <c r="N2456">
        <v>20.5</v>
      </c>
      <c r="O2456">
        <v>23</v>
      </c>
      <c r="P2456">
        <v>3</v>
      </c>
      <c r="Q2456">
        <v>2</v>
      </c>
      <c r="R2456">
        <v>12</v>
      </c>
      <c r="S2456">
        <v>113.333333333333</v>
      </c>
      <c r="T2456" s="4">
        <v>38.3333333333333</v>
      </c>
      <c r="U2456">
        <v>0.85999999443690001</v>
      </c>
      <c r="V2456">
        <v>0.22566666950782099</v>
      </c>
      <c r="W2456">
        <v>49.4497992197673</v>
      </c>
      <c r="Y2456" s="4">
        <v>0.65161000000000002</v>
      </c>
      <c r="Z2456">
        <v>0.64770000000000005</v>
      </c>
      <c r="AA2456">
        <v>5.4</v>
      </c>
      <c r="AB2456">
        <v>0.571058595</v>
      </c>
      <c r="AC2456">
        <v>8.7207899999999992</v>
      </c>
      <c r="AD2456">
        <v>1.9142887900000001</v>
      </c>
      <c r="AH2456">
        <v>-32.395390599999999</v>
      </c>
    </row>
    <row r="2457" spans="1:34" x14ac:dyDescent="0.25">
      <c r="A2457" t="s">
        <v>696</v>
      </c>
      <c r="B2457" t="s">
        <v>122</v>
      </c>
      <c r="C2457" t="s">
        <v>122</v>
      </c>
      <c r="D2457" t="str">
        <f t="shared" si="71"/>
        <v>IND IND</v>
      </c>
      <c r="E2457" t="s">
        <v>725</v>
      </c>
      <c r="F2457" t="s">
        <v>42</v>
      </c>
      <c r="G2457">
        <v>83</v>
      </c>
      <c r="H2457">
        <v>324</v>
      </c>
      <c r="I2457">
        <v>0</v>
      </c>
      <c r="J2457">
        <v>0</v>
      </c>
      <c r="K2457" t="s">
        <v>270</v>
      </c>
      <c r="L2457" t="s">
        <v>725</v>
      </c>
      <c r="M2457">
        <v>45</v>
      </c>
      <c r="N2457">
        <v>19.3</v>
      </c>
    </row>
    <row r="2458" spans="1:34" x14ac:dyDescent="0.25">
      <c r="A2458" t="s">
        <v>726</v>
      </c>
      <c r="B2458" t="s">
        <v>727</v>
      </c>
      <c r="C2458" t="s">
        <v>728</v>
      </c>
      <c r="D2458" t="str">
        <f t="shared" si="71"/>
        <v>Bombacopsis nervosa</v>
      </c>
      <c r="E2458" t="s">
        <v>729</v>
      </c>
      <c r="F2458" t="s">
        <v>71</v>
      </c>
      <c r="G2458">
        <v>46</v>
      </c>
      <c r="H2458">
        <v>2.5</v>
      </c>
      <c r="I2458">
        <v>3</v>
      </c>
      <c r="J2458">
        <v>4</v>
      </c>
      <c r="K2458" t="s">
        <v>38</v>
      </c>
      <c r="L2458" t="s">
        <v>729</v>
      </c>
      <c r="M2458">
        <v>702</v>
      </c>
      <c r="N2458">
        <v>12.1</v>
      </c>
      <c r="O2458">
        <v>15</v>
      </c>
      <c r="P2458">
        <v>2</v>
      </c>
      <c r="Q2458">
        <v>2</v>
      </c>
      <c r="R2458">
        <v>10</v>
      </c>
      <c r="S2458">
        <v>213.333333333333</v>
      </c>
      <c r="T2458" s="4">
        <v>44.566668192545599</v>
      </c>
      <c r="U2458">
        <v>1.0199999809265099</v>
      </c>
      <c r="V2458">
        <v>0.30066667000452701</v>
      </c>
      <c r="W2458">
        <v>48.949600219726598</v>
      </c>
      <c r="Y2458" s="4">
        <v>0.68601000000000001</v>
      </c>
      <c r="Z2458">
        <v>0.58040000000000003</v>
      </c>
      <c r="AA2458">
        <v>7.1</v>
      </c>
      <c r="AB2458">
        <v>0.50786050599999999</v>
      </c>
      <c r="AC2458">
        <v>12.985099999999999</v>
      </c>
      <c r="AD2458">
        <v>4.1353951999999996</v>
      </c>
    </row>
    <row r="2459" spans="1:34" x14ac:dyDescent="0.25">
      <c r="A2459" t="s">
        <v>726</v>
      </c>
      <c r="B2459" t="s">
        <v>727</v>
      </c>
      <c r="C2459" t="s">
        <v>728</v>
      </c>
      <c r="D2459" t="str">
        <f t="shared" si="71"/>
        <v>Bombacopsis nervosa</v>
      </c>
      <c r="E2459" t="s">
        <v>730</v>
      </c>
      <c r="F2459" t="s">
        <v>71</v>
      </c>
      <c r="G2459">
        <v>26</v>
      </c>
      <c r="H2459">
        <v>4</v>
      </c>
      <c r="I2459">
        <v>3</v>
      </c>
      <c r="J2459">
        <v>4</v>
      </c>
      <c r="K2459" t="s">
        <v>38</v>
      </c>
      <c r="L2459" t="s">
        <v>730</v>
      </c>
      <c r="M2459">
        <v>702</v>
      </c>
      <c r="N2459">
        <v>35.799999999999997</v>
      </c>
      <c r="O2459">
        <v>30</v>
      </c>
      <c r="P2459">
        <v>3</v>
      </c>
      <c r="Q2459">
        <v>4</v>
      </c>
      <c r="R2459">
        <v>18</v>
      </c>
      <c r="S2459">
        <v>290</v>
      </c>
      <c r="T2459" s="4">
        <v>48.933333079020201</v>
      </c>
      <c r="U2459">
        <v>1.25666670004527</v>
      </c>
      <c r="V2459">
        <v>0.181333335737387</v>
      </c>
      <c r="W2459">
        <v>24.688500086466501</v>
      </c>
      <c r="Y2459" s="4">
        <v>0.51349999999999996</v>
      </c>
      <c r="Z2459">
        <v>0.95960000000000001</v>
      </c>
      <c r="AA2459">
        <v>11.8</v>
      </c>
      <c r="AB2459">
        <v>0.60032956900000001</v>
      </c>
      <c r="AC2459">
        <v>21.220099999999999</v>
      </c>
      <c r="AD2459">
        <v>5.5947393500000002</v>
      </c>
      <c r="AH2459">
        <v>-29.023084520000001</v>
      </c>
    </row>
    <row r="2460" spans="1:34" x14ac:dyDescent="0.25">
      <c r="A2460" t="s">
        <v>726</v>
      </c>
      <c r="B2460" t="s">
        <v>727</v>
      </c>
      <c r="C2460" t="s">
        <v>728</v>
      </c>
      <c r="D2460" t="str">
        <f t="shared" si="71"/>
        <v>Bombacopsis nervosa</v>
      </c>
      <c r="E2460" t="s">
        <v>731</v>
      </c>
      <c r="F2460" t="s">
        <v>71</v>
      </c>
      <c r="G2460">
        <v>1.5</v>
      </c>
      <c r="H2460">
        <v>77</v>
      </c>
      <c r="I2460">
        <v>3</v>
      </c>
      <c r="J2460">
        <v>4</v>
      </c>
      <c r="K2460" t="s">
        <v>38</v>
      </c>
      <c r="L2460" t="s">
        <v>731</v>
      </c>
      <c r="M2460">
        <v>702</v>
      </c>
      <c r="N2460">
        <v>17.2</v>
      </c>
      <c r="O2460">
        <v>14</v>
      </c>
      <c r="P2460">
        <v>1</v>
      </c>
      <c r="Q2460">
        <v>1</v>
      </c>
      <c r="R2460">
        <v>14</v>
      </c>
      <c r="S2460">
        <v>193.333333333333</v>
      </c>
      <c r="T2460" s="4">
        <v>57.0000012715658</v>
      </c>
      <c r="U2460">
        <v>1.14666668574015</v>
      </c>
      <c r="V2460">
        <v>0.24866666893164299</v>
      </c>
      <c r="W2460">
        <v>50.471632639567098</v>
      </c>
      <c r="Y2460" s="4">
        <v>0.51800999999999997</v>
      </c>
      <c r="Z2460">
        <v>0.98450000000000004</v>
      </c>
      <c r="AA2460">
        <v>10.5</v>
      </c>
      <c r="AB2460">
        <v>0.53908657900000001</v>
      </c>
      <c r="AC2460">
        <v>13.2987</v>
      </c>
      <c r="AD2460">
        <v>3.3864290800000001</v>
      </c>
    </row>
    <row r="2461" spans="1:34" x14ac:dyDescent="0.25">
      <c r="A2461" t="s">
        <v>726</v>
      </c>
      <c r="B2461" t="s">
        <v>732</v>
      </c>
      <c r="C2461" t="s">
        <v>733</v>
      </c>
      <c r="D2461" t="str">
        <f t="shared" si="71"/>
        <v>Catostemma fragrans</v>
      </c>
      <c r="E2461" t="s">
        <v>734</v>
      </c>
      <c r="F2461" t="s">
        <v>37</v>
      </c>
      <c r="G2461">
        <v>65</v>
      </c>
      <c r="H2461">
        <v>93</v>
      </c>
      <c r="I2461">
        <v>3</v>
      </c>
      <c r="J2461">
        <v>5</v>
      </c>
      <c r="K2461" t="s">
        <v>38</v>
      </c>
      <c r="L2461" t="s">
        <v>734</v>
      </c>
      <c r="M2461">
        <v>50</v>
      </c>
      <c r="N2461">
        <v>19.100000000000001</v>
      </c>
      <c r="O2461">
        <v>20</v>
      </c>
      <c r="P2461">
        <v>1</v>
      </c>
      <c r="Q2461">
        <v>2</v>
      </c>
      <c r="R2461">
        <v>10</v>
      </c>
      <c r="S2461">
        <v>271.33332824707003</v>
      </c>
      <c r="T2461" s="4">
        <v>49.566666920979799</v>
      </c>
      <c r="U2461">
        <v>3.0599999427795401</v>
      </c>
      <c r="V2461">
        <v>0.50200000405311596</v>
      </c>
      <c r="X2461">
        <v>141.9</v>
      </c>
      <c r="Y2461" s="4">
        <v>0.65</v>
      </c>
      <c r="Z2461">
        <v>0.6</v>
      </c>
      <c r="AA2461">
        <v>5</v>
      </c>
      <c r="AB2461">
        <v>0.64436620473861705</v>
      </c>
      <c r="AC2461">
        <v>10.3468</v>
      </c>
      <c r="AD2461">
        <v>1.2456126700000001</v>
      </c>
    </row>
    <row r="2462" spans="1:34" x14ac:dyDescent="0.25">
      <c r="A2462" t="s">
        <v>726</v>
      </c>
      <c r="B2462" t="s">
        <v>732</v>
      </c>
      <c r="C2462" t="s">
        <v>733</v>
      </c>
      <c r="D2462" t="str">
        <f t="shared" si="71"/>
        <v>Catostemma fragrans</v>
      </c>
      <c r="E2462" t="s">
        <v>735</v>
      </c>
      <c r="F2462" t="s">
        <v>74</v>
      </c>
      <c r="G2462">
        <v>14</v>
      </c>
      <c r="H2462">
        <v>40</v>
      </c>
      <c r="I2462">
        <v>0</v>
      </c>
      <c r="J2462">
        <v>0</v>
      </c>
      <c r="K2462" t="s">
        <v>104</v>
      </c>
      <c r="L2462" t="s">
        <v>735</v>
      </c>
      <c r="M2462">
        <v>50</v>
      </c>
      <c r="N2462">
        <v>38.5</v>
      </c>
      <c r="O2462">
        <v>29</v>
      </c>
      <c r="Y2462" s="4">
        <v>0.6</v>
      </c>
      <c r="Z2462">
        <v>0.76</v>
      </c>
    </row>
    <row r="2463" spans="1:34" x14ac:dyDescent="0.25">
      <c r="A2463" t="s">
        <v>726</v>
      </c>
      <c r="B2463" t="s">
        <v>732</v>
      </c>
      <c r="C2463" t="s">
        <v>733</v>
      </c>
      <c r="D2463" t="str">
        <f t="shared" si="71"/>
        <v>Catostemma fragrans</v>
      </c>
      <c r="E2463" t="s">
        <v>736</v>
      </c>
      <c r="F2463" t="s">
        <v>74</v>
      </c>
      <c r="G2463">
        <v>61</v>
      </c>
      <c r="H2463">
        <v>64</v>
      </c>
      <c r="I2463">
        <v>3</v>
      </c>
      <c r="J2463">
        <v>5</v>
      </c>
      <c r="K2463" t="s">
        <v>38</v>
      </c>
      <c r="L2463" t="s">
        <v>736</v>
      </c>
      <c r="M2463">
        <v>50</v>
      </c>
      <c r="N2463">
        <v>10.3</v>
      </c>
      <c r="P2463">
        <v>2</v>
      </c>
      <c r="Q2463">
        <v>2</v>
      </c>
      <c r="R2463">
        <v>12</v>
      </c>
      <c r="S2463">
        <v>226.43333435058599</v>
      </c>
      <c r="T2463" s="4">
        <v>60.433333079020201</v>
      </c>
      <c r="U2463">
        <v>2.0400000413258899</v>
      </c>
      <c r="V2463">
        <v>0.353999997178714</v>
      </c>
      <c r="X2463">
        <v>127.6</v>
      </c>
      <c r="Y2463" s="4">
        <v>0.56000000000000005</v>
      </c>
      <c r="Z2463">
        <v>0.71</v>
      </c>
      <c r="AA2463">
        <v>5</v>
      </c>
      <c r="AB2463">
        <v>0.68100000000000005</v>
      </c>
      <c r="AC2463">
        <v>9.0661799999999992</v>
      </c>
      <c r="AD2463">
        <v>2.6659999999999999</v>
      </c>
    </row>
    <row r="2464" spans="1:34" x14ac:dyDescent="0.25">
      <c r="A2464" t="s">
        <v>726</v>
      </c>
      <c r="B2464" t="s">
        <v>732</v>
      </c>
      <c r="C2464" t="s">
        <v>733</v>
      </c>
      <c r="D2464" t="str">
        <f t="shared" si="71"/>
        <v>Catostemma fragrans</v>
      </c>
      <c r="E2464" t="s">
        <v>738</v>
      </c>
      <c r="F2464" t="s">
        <v>45</v>
      </c>
      <c r="G2464">
        <v>62</v>
      </c>
      <c r="H2464">
        <v>73</v>
      </c>
      <c r="I2464">
        <v>3</v>
      </c>
      <c r="J2464">
        <v>5</v>
      </c>
      <c r="K2464" t="s">
        <v>38</v>
      </c>
      <c r="L2464" t="s">
        <v>444</v>
      </c>
      <c r="M2464">
        <v>50</v>
      </c>
      <c r="N2464">
        <v>15.1</v>
      </c>
      <c r="O2464">
        <v>14</v>
      </c>
      <c r="P2464">
        <v>3</v>
      </c>
      <c r="Q2464">
        <v>4</v>
      </c>
      <c r="R2464">
        <v>6</v>
      </c>
      <c r="S2464">
        <v>147.43333435058599</v>
      </c>
      <c r="T2464" s="4">
        <v>47.033332824707003</v>
      </c>
      <c r="U2464">
        <v>1.13333332538605</v>
      </c>
      <c r="V2464">
        <v>0.54133333762486802</v>
      </c>
      <c r="X2464">
        <v>285.2</v>
      </c>
      <c r="Y2464" s="4">
        <v>0.41099999999999998</v>
      </c>
      <c r="AH2464">
        <v>-30.60993538</v>
      </c>
    </row>
    <row r="2465" spans="1:34" x14ac:dyDescent="0.25">
      <c r="A2465" t="s">
        <v>726</v>
      </c>
      <c r="B2465" t="s">
        <v>732</v>
      </c>
      <c r="C2465" t="s">
        <v>733</v>
      </c>
      <c r="D2465" t="str">
        <f t="shared" si="71"/>
        <v>Catostemma fragrans</v>
      </c>
      <c r="E2465" t="s">
        <v>739</v>
      </c>
      <c r="F2465" t="s">
        <v>45</v>
      </c>
      <c r="G2465">
        <v>51</v>
      </c>
      <c r="H2465">
        <v>83</v>
      </c>
      <c r="I2465">
        <v>3</v>
      </c>
      <c r="J2465">
        <v>5</v>
      </c>
      <c r="K2465" t="s">
        <v>38</v>
      </c>
      <c r="L2465" t="s">
        <v>740</v>
      </c>
      <c r="M2465">
        <v>50</v>
      </c>
      <c r="N2465">
        <v>16.2</v>
      </c>
      <c r="O2465">
        <v>15</v>
      </c>
      <c r="P2465">
        <v>1</v>
      </c>
      <c r="Q2465">
        <v>1</v>
      </c>
      <c r="R2465">
        <v>7</v>
      </c>
      <c r="S2465">
        <v>292.96665445963498</v>
      </c>
      <c r="T2465" s="4">
        <v>58.233332316080698</v>
      </c>
      <c r="U2465">
        <v>3.4433333079020199</v>
      </c>
      <c r="V2465">
        <v>2.11699994405111</v>
      </c>
      <c r="X2465">
        <v>529</v>
      </c>
      <c r="Y2465" s="4">
        <v>0.70120000000000005</v>
      </c>
    </row>
    <row r="2466" spans="1:34" x14ac:dyDescent="0.25">
      <c r="A2466" t="s">
        <v>726</v>
      </c>
      <c r="B2466" t="s">
        <v>741</v>
      </c>
      <c r="C2466" t="s">
        <v>742</v>
      </c>
      <c r="D2466" t="str">
        <f t="shared" si="71"/>
        <v>Eriotheca longitubulosa</v>
      </c>
      <c r="E2466" t="s">
        <v>744</v>
      </c>
      <c r="F2466" t="s">
        <v>45</v>
      </c>
      <c r="G2466">
        <v>97</v>
      </c>
      <c r="H2466">
        <v>50</v>
      </c>
      <c r="I2466">
        <v>3</v>
      </c>
      <c r="J2466">
        <v>3</v>
      </c>
      <c r="K2466" t="s">
        <v>38</v>
      </c>
      <c r="L2466" t="s">
        <v>745</v>
      </c>
      <c r="M2466">
        <v>52</v>
      </c>
      <c r="N2466">
        <v>36.9</v>
      </c>
      <c r="O2466">
        <v>23</v>
      </c>
      <c r="S2466">
        <v>235.13333129882801</v>
      </c>
      <c r="T2466" s="4">
        <v>53.100001017252602</v>
      </c>
      <c r="U2466">
        <v>1.31999997297923</v>
      </c>
      <c r="V2466">
        <v>0.24400000770886701</v>
      </c>
      <c r="X2466">
        <v>74.5</v>
      </c>
      <c r="Y2466" s="4">
        <v>0.70050000000000001</v>
      </c>
    </row>
    <row r="2467" spans="1:34" x14ac:dyDescent="0.25">
      <c r="A2467" t="s">
        <v>726</v>
      </c>
      <c r="B2467" t="s">
        <v>741</v>
      </c>
      <c r="C2467" t="s">
        <v>6356</v>
      </c>
      <c r="D2467" t="str">
        <f t="shared" si="71"/>
        <v>Eriotheca sp, B1</v>
      </c>
      <c r="E2467" t="s">
        <v>746</v>
      </c>
      <c r="F2467" t="s">
        <v>74</v>
      </c>
      <c r="G2467">
        <v>33</v>
      </c>
      <c r="H2467">
        <v>16</v>
      </c>
      <c r="I2467">
        <v>3</v>
      </c>
      <c r="J2467">
        <v>4</v>
      </c>
      <c r="K2467" t="s">
        <v>38</v>
      </c>
      <c r="L2467" t="s">
        <v>746</v>
      </c>
      <c r="M2467">
        <v>53</v>
      </c>
      <c r="N2467">
        <v>12.1</v>
      </c>
      <c r="O2467">
        <v>12</v>
      </c>
      <c r="P2467">
        <v>2</v>
      </c>
      <c r="Q2467">
        <v>2</v>
      </c>
      <c r="R2467">
        <v>12</v>
      </c>
      <c r="S2467">
        <v>159.36666361490899</v>
      </c>
      <c r="T2467" s="4">
        <v>49.366667429606103</v>
      </c>
      <c r="U2467">
        <v>0.79000000158945705</v>
      </c>
      <c r="V2467">
        <v>0.32449999451637301</v>
      </c>
      <c r="X2467">
        <v>177.9</v>
      </c>
      <c r="Y2467" s="4">
        <v>0.6</v>
      </c>
      <c r="Z2467">
        <v>0.74</v>
      </c>
      <c r="AA2467">
        <v>7</v>
      </c>
      <c r="AB2467">
        <v>0.54600000000000004</v>
      </c>
      <c r="AC2467">
        <v>16.676100000000002</v>
      </c>
      <c r="AD2467">
        <v>4.4390000000000001</v>
      </c>
    </row>
    <row r="2468" spans="1:34" x14ac:dyDescent="0.25">
      <c r="A2468" t="s">
        <v>726</v>
      </c>
      <c r="B2468" t="s">
        <v>741</v>
      </c>
      <c r="C2468" t="s">
        <v>6356</v>
      </c>
      <c r="D2468" t="str">
        <f t="shared" si="71"/>
        <v>Eriotheca sp, B1</v>
      </c>
      <c r="E2468" t="s">
        <v>747</v>
      </c>
      <c r="F2468" t="s">
        <v>74</v>
      </c>
      <c r="G2468">
        <v>63</v>
      </c>
      <c r="H2468">
        <v>44</v>
      </c>
      <c r="I2468">
        <v>3</v>
      </c>
      <c r="J2468">
        <v>4</v>
      </c>
      <c r="K2468" t="s">
        <v>38</v>
      </c>
      <c r="L2468" t="s">
        <v>747</v>
      </c>
      <c r="M2468">
        <v>53</v>
      </c>
      <c r="N2468">
        <v>11.8</v>
      </c>
      <c r="O2468">
        <v>6</v>
      </c>
      <c r="P2468">
        <v>1</v>
      </c>
      <c r="Q2468">
        <v>1</v>
      </c>
      <c r="R2468">
        <v>3</v>
      </c>
      <c r="S2468">
        <v>161.333333333333</v>
      </c>
      <c r="T2468" s="4">
        <v>44.3333333333333</v>
      </c>
      <c r="U2468">
        <v>1.06999997297923</v>
      </c>
      <c r="V2468">
        <v>0.32266666491826401</v>
      </c>
      <c r="X2468">
        <v>242</v>
      </c>
      <c r="Y2468" s="4">
        <v>0.3</v>
      </c>
      <c r="Z2468">
        <v>1.99</v>
      </c>
      <c r="AA2468">
        <v>3</v>
      </c>
      <c r="AB2468">
        <v>0.439</v>
      </c>
      <c r="AC2468">
        <v>12.2416</v>
      </c>
      <c r="AD2468">
        <v>4.5609999999999999</v>
      </c>
    </row>
    <row r="2469" spans="1:34" x14ac:dyDescent="0.25">
      <c r="A2469" t="s">
        <v>726</v>
      </c>
      <c r="B2469" t="s">
        <v>750</v>
      </c>
      <c r="C2469" t="s">
        <v>751</v>
      </c>
      <c r="D2469" t="str">
        <f t="shared" si="71"/>
        <v>Pachira dolichocalyx</v>
      </c>
      <c r="E2469" t="s">
        <v>752</v>
      </c>
      <c r="F2469" t="s">
        <v>54</v>
      </c>
      <c r="G2469">
        <v>155.9</v>
      </c>
      <c r="H2469">
        <v>75.099999999999994</v>
      </c>
      <c r="I2469">
        <v>3</v>
      </c>
      <c r="J2469">
        <v>4</v>
      </c>
      <c r="K2469" t="s">
        <v>38</v>
      </c>
      <c r="L2469" t="s">
        <v>752</v>
      </c>
      <c r="M2469">
        <v>55</v>
      </c>
      <c r="N2469">
        <v>32.165605095541402</v>
      </c>
      <c r="O2469">
        <v>32</v>
      </c>
      <c r="P2469">
        <v>4</v>
      </c>
      <c r="Q2469">
        <v>4</v>
      </c>
      <c r="R2469">
        <v>25</v>
      </c>
      <c r="S2469">
        <v>283.66666666666703</v>
      </c>
      <c r="T2469" s="4">
        <v>47.766666412353501</v>
      </c>
      <c r="U2469">
        <v>1.6833333571751901</v>
      </c>
      <c r="V2469">
        <v>0.82733333110809304</v>
      </c>
      <c r="W2469">
        <v>73.753866831461593</v>
      </c>
      <c r="Y2469" s="4">
        <v>0.53129999999999999</v>
      </c>
      <c r="Z2469">
        <v>0.94259999999999999</v>
      </c>
      <c r="AA2469">
        <v>13.95</v>
      </c>
      <c r="AB2469">
        <v>0.44291128200000002</v>
      </c>
      <c r="AC2469">
        <v>12.605499999999999</v>
      </c>
      <c r="AD2469">
        <v>4.4402458300000003</v>
      </c>
      <c r="AH2469">
        <v>-28.823828979999998</v>
      </c>
    </row>
    <row r="2470" spans="1:34" x14ac:dyDescent="0.25">
      <c r="A2470" t="s">
        <v>726</v>
      </c>
      <c r="B2470" t="s">
        <v>750</v>
      </c>
      <c r="C2470" t="s">
        <v>751</v>
      </c>
      <c r="D2470" t="str">
        <f t="shared" si="71"/>
        <v>Pachira dolichocalyx</v>
      </c>
      <c r="E2470" t="s">
        <v>753</v>
      </c>
      <c r="F2470" t="s">
        <v>54</v>
      </c>
      <c r="G2470">
        <v>170.1</v>
      </c>
      <c r="H2470">
        <v>67.3</v>
      </c>
      <c r="I2470">
        <v>3</v>
      </c>
      <c r="J2470">
        <v>4</v>
      </c>
      <c r="K2470" t="s">
        <v>38</v>
      </c>
      <c r="L2470" t="s">
        <v>753</v>
      </c>
      <c r="M2470">
        <v>55</v>
      </c>
      <c r="N2470">
        <v>14.6496815286624</v>
      </c>
      <c r="O2470">
        <v>14</v>
      </c>
      <c r="P2470">
        <v>1</v>
      </c>
      <c r="Q2470">
        <v>1</v>
      </c>
      <c r="R2470">
        <v>12</v>
      </c>
      <c r="S2470">
        <v>284.66666666666703</v>
      </c>
      <c r="T2470" s="4">
        <v>55.199999491373703</v>
      </c>
      <c r="U2470">
        <v>1.61666663487752</v>
      </c>
      <c r="V2470">
        <v>0.26366667449474301</v>
      </c>
      <c r="W2470">
        <v>29.750533421834302</v>
      </c>
      <c r="Y2470" s="4">
        <v>0.52824000000000004</v>
      </c>
      <c r="Z2470">
        <v>0.99939999999999996</v>
      </c>
      <c r="AA2470">
        <v>6.8</v>
      </c>
      <c r="AB2470">
        <v>0.56987715900000002</v>
      </c>
      <c r="AC2470">
        <v>8.3396399999999993</v>
      </c>
      <c r="AD2470">
        <v>2.5239079499999999</v>
      </c>
    </row>
    <row r="2471" spans="1:34" x14ac:dyDescent="0.25">
      <c r="A2471" t="s">
        <v>726</v>
      </c>
      <c r="B2471" t="s">
        <v>750</v>
      </c>
      <c r="C2471" t="s">
        <v>751</v>
      </c>
      <c r="D2471" t="str">
        <f t="shared" si="71"/>
        <v>Pachira dolichocalyx</v>
      </c>
      <c r="E2471" t="s">
        <v>754</v>
      </c>
      <c r="F2471" t="s">
        <v>116</v>
      </c>
      <c r="G2471">
        <v>107</v>
      </c>
      <c r="H2471">
        <v>76</v>
      </c>
      <c r="I2471">
        <v>0</v>
      </c>
      <c r="J2471">
        <v>0</v>
      </c>
      <c r="K2471" t="s">
        <v>104</v>
      </c>
      <c r="L2471" t="s">
        <v>754</v>
      </c>
      <c r="M2471">
        <v>55</v>
      </c>
      <c r="N2471">
        <v>10.5</v>
      </c>
      <c r="O2471">
        <v>10</v>
      </c>
      <c r="Y2471" s="4">
        <v>0.47520000000000001</v>
      </c>
      <c r="Z2471">
        <v>1.1045</v>
      </c>
      <c r="AA2471">
        <v>2</v>
      </c>
    </row>
    <row r="2472" spans="1:34" x14ac:dyDescent="0.25">
      <c r="A2472" t="s">
        <v>726</v>
      </c>
      <c r="B2472" t="s">
        <v>758</v>
      </c>
      <c r="C2472" t="s">
        <v>759</v>
      </c>
      <c r="D2472" t="str">
        <f t="shared" si="71"/>
        <v>Quararibea duckei</v>
      </c>
      <c r="E2472" t="s">
        <v>782</v>
      </c>
      <c r="F2472" t="s">
        <v>116</v>
      </c>
      <c r="G2472">
        <v>113</v>
      </c>
      <c r="H2472">
        <v>45</v>
      </c>
      <c r="I2472">
        <v>3</v>
      </c>
      <c r="J2472">
        <v>5</v>
      </c>
      <c r="K2472" t="s">
        <v>38</v>
      </c>
      <c r="L2472" t="s">
        <v>782</v>
      </c>
      <c r="M2472">
        <v>56</v>
      </c>
      <c r="N2472">
        <v>10.199999999999999</v>
      </c>
      <c r="O2472">
        <v>11</v>
      </c>
      <c r="P2472">
        <v>2</v>
      </c>
      <c r="Q2472">
        <v>2</v>
      </c>
      <c r="R2472">
        <v>10</v>
      </c>
      <c r="S2472">
        <v>166.30000305175801</v>
      </c>
      <c r="T2472" s="4">
        <v>51.733333587646499</v>
      </c>
      <c r="U2472">
        <v>1.52666664123535</v>
      </c>
      <c r="V2472">
        <v>0.71100000540415398</v>
      </c>
      <c r="X2472">
        <v>362.3</v>
      </c>
      <c r="AA2472">
        <v>1</v>
      </c>
    </row>
    <row r="2473" spans="1:34" x14ac:dyDescent="0.25">
      <c r="A2473" t="s">
        <v>726</v>
      </c>
      <c r="B2473" t="s">
        <v>758</v>
      </c>
      <c r="C2473" t="s">
        <v>759</v>
      </c>
      <c r="D2473" t="str">
        <f t="shared" si="71"/>
        <v>Quararibea duckei</v>
      </c>
      <c r="E2473" t="s">
        <v>784</v>
      </c>
      <c r="F2473" t="s">
        <v>71</v>
      </c>
      <c r="G2473">
        <v>104.5</v>
      </c>
      <c r="H2473">
        <v>55.5</v>
      </c>
      <c r="I2473">
        <v>3</v>
      </c>
      <c r="J2473">
        <v>5</v>
      </c>
      <c r="K2473" t="s">
        <v>38</v>
      </c>
      <c r="L2473" t="s">
        <v>784</v>
      </c>
      <c r="M2473">
        <v>56</v>
      </c>
      <c r="N2473">
        <v>10.7</v>
      </c>
      <c r="O2473">
        <v>12</v>
      </c>
      <c r="P2473">
        <v>1</v>
      </c>
      <c r="Q2473">
        <v>1</v>
      </c>
      <c r="R2473">
        <v>6</v>
      </c>
      <c r="S2473">
        <v>180</v>
      </c>
      <c r="T2473" s="4">
        <v>55.866666158040402</v>
      </c>
      <c r="U2473">
        <v>1.7433333396911599</v>
      </c>
      <c r="V2473">
        <v>0.67933332920074496</v>
      </c>
      <c r="W2473">
        <v>123.152997334798</v>
      </c>
      <c r="AB2473">
        <v>0.59410011299999999</v>
      </c>
      <c r="AC2473">
        <v>10.8361</v>
      </c>
      <c r="AD2473">
        <v>3.13927822</v>
      </c>
    </row>
    <row r="2474" spans="1:34" x14ac:dyDescent="0.25">
      <c r="A2474" t="s">
        <v>726</v>
      </c>
      <c r="B2474" t="s">
        <v>758</v>
      </c>
      <c r="C2474" t="s">
        <v>759</v>
      </c>
      <c r="D2474" t="str">
        <f t="shared" si="71"/>
        <v>Quararibea duckei</v>
      </c>
      <c r="E2474" t="s">
        <v>785</v>
      </c>
      <c r="F2474" t="s">
        <v>71</v>
      </c>
      <c r="G2474">
        <v>97.5</v>
      </c>
      <c r="H2474">
        <v>17</v>
      </c>
      <c r="I2474">
        <v>3</v>
      </c>
      <c r="J2474">
        <v>5</v>
      </c>
      <c r="K2474" t="s">
        <v>38</v>
      </c>
      <c r="L2474" t="s">
        <v>785</v>
      </c>
      <c r="M2474">
        <v>56</v>
      </c>
      <c r="N2474">
        <v>13.1</v>
      </c>
      <c r="O2474">
        <v>14</v>
      </c>
      <c r="P2474">
        <v>1</v>
      </c>
      <c r="Q2474">
        <v>1</v>
      </c>
      <c r="R2474">
        <v>3</v>
      </c>
      <c r="S2474">
        <v>163.333333333333</v>
      </c>
      <c r="T2474" s="4">
        <v>52.699999491373703</v>
      </c>
      <c r="U2474">
        <v>1.3333333730697601</v>
      </c>
      <c r="V2474">
        <v>0.292666668693225</v>
      </c>
      <c r="W2474">
        <v>67.323032379150405</v>
      </c>
      <c r="AA2474">
        <v>1.3</v>
      </c>
      <c r="AB2474">
        <v>0.53876518200000001</v>
      </c>
      <c r="AC2474">
        <v>9.3019700000000007</v>
      </c>
      <c r="AD2474">
        <v>1.9984085599999999</v>
      </c>
    </row>
    <row r="2475" spans="1:34" x14ac:dyDescent="0.25">
      <c r="A2475" t="s">
        <v>726</v>
      </c>
      <c r="B2475" t="s">
        <v>758</v>
      </c>
      <c r="C2475" t="s">
        <v>759</v>
      </c>
      <c r="D2475" t="str">
        <f t="shared" si="71"/>
        <v>Quararibea duckei</v>
      </c>
      <c r="E2475" t="s">
        <v>786</v>
      </c>
      <c r="F2475" t="s">
        <v>71</v>
      </c>
      <c r="G2475">
        <v>92</v>
      </c>
      <c r="H2475">
        <v>99.5</v>
      </c>
      <c r="I2475">
        <v>3</v>
      </c>
      <c r="J2475">
        <v>5</v>
      </c>
      <c r="K2475" t="s">
        <v>38</v>
      </c>
      <c r="L2475" t="s">
        <v>786</v>
      </c>
      <c r="M2475">
        <v>56</v>
      </c>
      <c r="O2475">
        <v>4</v>
      </c>
      <c r="P2475">
        <v>2</v>
      </c>
      <c r="Q2475">
        <v>1</v>
      </c>
      <c r="R2475">
        <v>2</v>
      </c>
      <c r="S2475">
        <v>200</v>
      </c>
      <c r="T2475" s="4">
        <v>50.866666158040402</v>
      </c>
      <c r="U2475">
        <v>1.6633332967758201</v>
      </c>
      <c r="V2475">
        <v>0.58566667636235603</v>
      </c>
      <c r="W2475">
        <v>96.936800638834598</v>
      </c>
      <c r="Y2475" s="4">
        <v>0.58153999999999995</v>
      </c>
      <c r="Z2475">
        <v>0.79769999999999996</v>
      </c>
      <c r="AA2475">
        <v>4</v>
      </c>
      <c r="AB2475">
        <v>0.50766503299999999</v>
      </c>
      <c r="AC2475">
        <v>9.6406100000000006</v>
      </c>
      <c r="AD2475">
        <v>2.1653938699999999</v>
      </c>
    </row>
    <row r="2476" spans="1:34" x14ac:dyDescent="0.25">
      <c r="A2476" t="s">
        <v>726</v>
      </c>
      <c r="B2476" t="s">
        <v>758</v>
      </c>
      <c r="C2476" t="s">
        <v>759</v>
      </c>
      <c r="D2476" t="str">
        <f t="shared" si="71"/>
        <v>Quararibea duckei</v>
      </c>
      <c r="E2476" t="s">
        <v>787</v>
      </c>
      <c r="F2476" t="s">
        <v>71</v>
      </c>
      <c r="G2476">
        <v>89.5</v>
      </c>
      <c r="H2476">
        <v>22</v>
      </c>
      <c r="I2476">
        <v>3</v>
      </c>
      <c r="J2476">
        <v>5</v>
      </c>
      <c r="K2476" t="s">
        <v>38</v>
      </c>
      <c r="L2476" t="s">
        <v>787</v>
      </c>
      <c r="M2476">
        <v>56</v>
      </c>
      <c r="N2476">
        <v>12.1</v>
      </c>
      <c r="O2476">
        <v>12</v>
      </c>
      <c r="P2476">
        <v>1</v>
      </c>
      <c r="Q2476">
        <v>1</v>
      </c>
      <c r="R2476">
        <v>11</v>
      </c>
      <c r="S2476">
        <v>176.666666666667</v>
      </c>
      <c r="T2476" s="4">
        <v>63</v>
      </c>
      <c r="U2476">
        <v>1.5099999904632599</v>
      </c>
      <c r="V2476">
        <v>0.56999999284744296</v>
      </c>
      <c r="W2476">
        <v>102.29456837972</v>
      </c>
      <c r="Y2476" s="4">
        <v>0.59374000000000005</v>
      </c>
      <c r="Z2476">
        <v>0.72189999999999999</v>
      </c>
      <c r="AA2476">
        <v>4.0999999999999996</v>
      </c>
      <c r="AB2476">
        <v>0.485080756</v>
      </c>
      <c r="AC2476">
        <v>9.2021599999999992</v>
      </c>
      <c r="AD2476">
        <v>2.7058855500000001</v>
      </c>
    </row>
    <row r="2477" spans="1:34" x14ac:dyDescent="0.25">
      <c r="A2477" t="s">
        <v>726</v>
      </c>
      <c r="B2477" t="s">
        <v>758</v>
      </c>
      <c r="C2477" t="s">
        <v>759</v>
      </c>
      <c r="D2477" t="str">
        <f t="shared" si="71"/>
        <v>Quararibea duckei</v>
      </c>
      <c r="E2477" t="s">
        <v>788</v>
      </c>
      <c r="F2477" t="s">
        <v>71</v>
      </c>
      <c r="G2477">
        <v>85</v>
      </c>
      <c r="H2477">
        <v>68.5</v>
      </c>
      <c r="I2477">
        <v>0</v>
      </c>
      <c r="J2477">
        <v>0</v>
      </c>
      <c r="K2477" t="s">
        <v>104</v>
      </c>
      <c r="L2477" t="s">
        <v>788</v>
      </c>
      <c r="M2477">
        <v>56</v>
      </c>
      <c r="AB2477">
        <v>0.57720612599999999</v>
      </c>
      <c r="AC2477">
        <v>15.899900000000001</v>
      </c>
      <c r="AD2477">
        <v>2.0311814899999998</v>
      </c>
    </row>
    <row r="2478" spans="1:34" x14ac:dyDescent="0.25">
      <c r="A2478" t="s">
        <v>726</v>
      </c>
      <c r="B2478" t="s">
        <v>758</v>
      </c>
      <c r="C2478" t="s">
        <v>789</v>
      </c>
      <c r="D2478" t="str">
        <f t="shared" si="71"/>
        <v>Quararibea spatulata</v>
      </c>
      <c r="E2478" t="s">
        <v>790</v>
      </c>
      <c r="F2478" t="s">
        <v>54</v>
      </c>
      <c r="G2478">
        <v>181.8</v>
      </c>
      <c r="H2478">
        <v>82.8</v>
      </c>
      <c r="I2478">
        <v>3</v>
      </c>
      <c r="J2478">
        <v>4</v>
      </c>
      <c r="K2478" t="s">
        <v>38</v>
      </c>
      <c r="L2478" t="s">
        <v>790</v>
      </c>
      <c r="M2478">
        <v>916</v>
      </c>
      <c r="N2478">
        <v>19.7452229299363</v>
      </c>
      <c r="O2478">
        <v>17</v>
      </c>
      <c r="P2478">
        <v>2</v>
      </c>
      <c r="Q2478">
        <v>1</v>
      </c>
      <c r="R2478">
        <v>12</v>
      </c>
      <c r="S2478">
        <v>191.666666666667</v>
      </c>
      <c r="T2478" s="4">
        <v>42.233333587646499</v>
      </c>
      <c r="U2478">
        <v>2.1433333555857299</v>
      </c>
      <c r="V2478">
        <v>0.60499998927116405</v>
      </c>
      <c r="W2478">
        <v>95.068300882975294</v>
      </c>
      <c r="Y2478" s="4">
        <v>0.52354999999999996</v>
      </c>
      <c r="Z2478">
        <v>0.87270000000000003</v>
      </c>
      <c r="AA2478">
        <v>7.8</v>
      </c>
      <c r="AB2478">
        <v>0.58562803699999999</v>
      </c>
      <c r="AC2478">
        <v>12.127700000000001</v>
      </c>
      <c r="AD2478">
        <v>3.4800338800000001</v>
      </c>
    </row>
    <row r="2479" spans="1:34" x14ac:dyDescent="0.25">
      <c r="A2479" t="s">
        <v>726</v>
      </c>
      <c r="B2479" t="s">
        <v>122</v>
      </c>
      <c r="C2479" t="s">
        <v>6356</v>
      </c>
      <c r="D2479" t="str">
        <f t="shared" si="71"/>
        <v>IND sp, B1</v>
      </c>
      <c r="E2479" t="s">
        <v>791</v>
      </c>
      <c r="F2479" t="s">
        <v>42</v>
      </c>
      <c r="G2479">
        <v>67</v>
      </c>
      <c r="H2479">
        <v>329</v>
      </c>
      <c r="I2479">
        <v>3</v>
      </c>
      <c r="J2479">
        <v>4</v>
      </c>
      <c r="K2479" t="s">
        <v>38</v>
      </c>
      <c r="L2479" t="s">
        <v>791</v>
      </c>
      <c r="M2479">
        <v>662</v>
      </c>
      <c r="N2479">
        <v>19</v>
      </c>
      <c r="O2479">
        <v>14</v>
      </c>
      <c r="P2479">
        <v>2</v>
      </c>
      <c r="Q2479">
        <v>2</v>
      </c>
      <c r="R2479">
        <v>12</v>
      </c>
      <c r="S2479">
        <v>209.69999694824199</v>
      </c>
      <c r="T2479" s="4">
        <v>56.233333587646499</v>
      </c>
      <c r="U2479">
        <v>1.80000003178914</v>
      </c>
      <c r="V2479">
        <v>0.88333332538604703</v>
      </c>
      <c r="X2479">
        <v>287.2</v>
      </c>
      <c r="Y2479" s="4">
        <v>0.40510000000000002</v>
      </c>
      <c r="Z2479">
        <v>1.3295999999999999</v>
      </c>
      <c r="AA2479">
        <v>6</v>
      </c>
      <c r="AB2479">
        <v>0.41099999999999998</v>
      </c>
      <c r="AC2479">
        <v>22.101500000000001</v>
      </c>
      <c r="AD2479">
        <v>3.8704999999999998</v>
      </c>
    </row>
    <row r="2480" spans="1:34" x14ac:dyDescent="0.25">
      <c r="A2480" t="s">
        <v>726</v>
      </c>
      <c r="B2480" t="s">
        <v>122</v>
      </c>
      <c r="C2480" t="s">
        <v>6357</v>
      </c>
      <c r="D2480" t="str">
        <f t="shared" si="71"/>
        <v>IND sp, B2</v>
      </c>
      <c r="E2480" t="s">
        <v>792</v>
      </c>
      <c r="F2480" t="s">
        <v>42</v>
      </c>
      <c r="G2480">
        <v>90</v>
      </c>
      <c r="H2480">
        <v>316</v>
      </c>
      <c r="I2480">
        <v>3</v>
      </c>
      <c r="J2480">
        <v>4</v>
      </c>
      <c r="K2480" t="s">
        <v>38</v>
      </c>
      <c r="L2480" t="s">
        <v>792</v>
      </c>
      <c r="M2480">
        <v>663</v>
      </c>
      <c r="N2480">
        <v>10.8</v>
      </c>
      <c r="O2480">
        <v>16</v>
      </c>
      <c r="P2480">
        <v>2</v>
      </c>
      <c r="Q2480">
        <v>2</v>
      </c>
      <c r="R2480">
        <v>12</v>
      </c>
      <c r="S2480">
        <v>372.53332519531301</v>
      </c>
      <c r="T2480" s="4">
        <v>57.200000762939503</v>
      </c>
      <c r="U2480">
        <v>2.0533333222071302</v>
      </c>
      <c r="V2480">
        <v>1.44066671530406</v>
      </c>
      <c r="X2480">
        <v>573.4</v>
      </c>
      <c r="Y2480" s="4">
        <v>0.51339999999999997</v>
      </c>
      <c r="Z2480">
        <v>0.91220000000000001</v>
      </c>
      <c r="AA2480">
        <v>4</v>
      </c>
    </row>
    <row r="2481" spans="1:30" x14ac:dyDescent="0.25">
      <c r="A2481" t="s">
        <v>726</v>
      </c>
      <c r="B2481" t="s">
        <v>122</v>
      </c>
      <c r="C2481" t="s">
        <v>6363</v>
      </c>
      <c r="D2481" t="str">
        <f t="shared" si="71"/>
        <v>IND sp, B3</v>
      </c>
      <c r="E2481" t="s">
        <v>793</v>
      </c>
      <c r="F2481" t="s">
        <v>40</v>
      </c>
      <c r="G2481">
        <v>34</v>
      </c>
      <c r="H2481">
        <v>64</v>
      </c>
      <c r="I2481">
        <v>3</v>
      </c>
      <c r="J2481">
        <v>4</v>
      </c>
      <c r="K2481" t="s">
        <v>38</v>
      </c>
      <c r="L2481" t="s">
        <v>793</v>
      </c>
      <c r="M2481">
        <v>664</v>
      </c>
      <c r="N2481">
        <v>12.6</v>
      </c>
      <c r="O2481">
        <v>11</v>
      </c>
      <c r="P2481">
        <v>1</v>
      </c>
      <c r="Q2481">
        <v>3</v>
      </c>
      <c r="R2481">
        <v>11</v>
      </c>
      <c r="S2481">
        <v>318.33333333333297</v>
      </c>
      <c r="T2481" s="4">
        <v>50.6666653951009</v>
      </c>
      <c r="U2481">
        <v>2.0566666126251198</v>
      </c>
      <c r="V2481">
        <v>0.42100000381469699</v>
      </c>
      <c r="X2481">
        <v>124.6</v>
      </c>
      <c r="Y2481" s="4">
        <v>0.4395</v>
      </c>
      <c r="Z2481">
        <v>1.2962</v>
      </c>
      <c r="AB2481">
        <v>0.42399999999999999</v>
      </c>
      <c r="AC2481">
        <v>9.9109999999999996</v>
      </c>
      <c r="AD2481">
        <v>3.22</v>
      </c>
    </row>
    <row r="2482" spans="1:30" x14ac:dyDescent="0.25">
      <c r="A2482" t="s">
        <v>794</v>
      </c>
      <c r="B2482" t="s">
        <v>795</v>
      </c>
      <c r="C2482" t="s">
        <v>796</v>
      </c>
      <c r="D2482" t="str">
        <f t="shared" si="71"/>
        <v>Cordia sagotii</v>
      </c>
      <c r="E2482" t="s">
        <v>797</v>
      </c>
      <c r="F2482" t="s">
        <v>37</v>
      </c>
      <c r="G2482">
        <v>16</v>
      </c>
      <c r="H2482">
        <v>55</v>
      </c>
      <c r="I2482">
        <v>3</v>
      </c>
      <c r="J2482">
        <v>5</v>
      </c>
      <c r="K2482" t="s">
        <v>38</v>
      </c>
      <c r="L2482" t="s">
        <v>797</v>
      </c>
      <c r="M2482">
        <v>60</v>
      </c>
      <c r="N2482">
        <v>12.1</v>
      </c>
      <c r="O2482">
        <v>18</v>
      </c>
      <c r="P2482">
        <v>1</v>
      </c>
      <c r="Q2482">
        <v>2</v>
      </c>
      <c r="R2482">
        <v>18</v>
      </c>
      <c r="S2482">
        <v>421.53332519531301</v>
      </c>
      <c r="T2482" s="4">
        <v>36.533333460489899</v>
      </c>
      <c r="U2482">
        <v>3.8666666348775198</v>
      </c>
      <c r="V2482">
        <v>1.23566667238871</v>
      </c>
      <c r="X2482">
        <v>393.3</v>
      </c>
      <c r="Y2482" s="4">
        <v>0.45</v>
      </c>
      <c r="Z2482">
        <v>0.76</v>
      </c>
      <c r="AA2482">
        <v>4</v>
      </c>
      <c r="AB2482">
        <v>0.32057696580886802</v>
      </c>
      <c r="AC2482">
        <v>9.9357500000000005</v>
      </c>
      <c r="AD2482">
        <v>1.00825024</v>
      </c>
    </row>
    <row r="2483" spans="1:30" x14ac:dyDescent="0.25">
      <c r="A2483" t="s">
        <v>794</v>
      </c>
      <c r="B2483" t="s">
        <v>795</v>
      </c>
      <c r="C2483" t="s">
        <v>796</v>
      </c>
      <c r="D2483" t="str">
        <f t="shared" si="71"/>
        <v>Cordia sagotii</v>
      </c>
      <c r="E2483" t="s">
        <v>798</v>
      </c>
      <c r="F2483" t="s">
        <v>37</v>
      </c>
      <c r="G2483">
        <v>36</v>
      </c>
      <c r="H2483">
        <v>73</v>
      </c>
      <c r="I2483">
        <v>3</v>
      </c>
      <c r="J2483">
        <v>5</v>
      </c>
      <c r="K2483" t="s">
        <v>38</v>
      </c>
      <c r="L2483" t="s">
        <v>798</v>
      </c>
      <c r="M2483">
        <v>60</v>
      </c>
      <c r="N2483">
        <v>28.3</v>
      </c>
      <c r="O2483">
        <v>24</v>
      </c>
      <c r="P2483">
        <v>3</v>
      </c>
      <c r="Q2483">
        <v>2</v>
      </c>
      <c r="R2483">
        <v>15</v>
      </c>
      <c r="S2483">
        <v>198.53333536783899</v>
      </c>
      <c r="T2483" s="4">
        <v>49.366666158040402</v>
      </c>
      <c r="U2483">
        <v>1.9199999968210899</v>
      </c>
      <c r="V2483">
        <v>0.64633332689603196</v>
      </c>
      <c r="X2483">
        <v>274.8</v>
      </c>
      <c r="Y2483" s="4">
        <v>0.49</v>
      </c>
      <c r="Z2483">
        <v>0.75</v>
      </c>
      <c r="AA2483">
        <v>5</v>
      </c>
    </row>
    <row r="2484" spans="1:30" x14ac:dyDescent="0.25">
      <c r="A2484" t="s">
        <v>794</v>
      </c>
      <c r="B2484" t="s">
        <v>795</v>
      </c>
      <c r="C2484" t="s">
        <v>796</v>
      </c>
      <c r="D2484" t="str">
        <f t="shared" si="71"/>
        <v>Cordia sagotii</v>
      </c>
      <c r="E2484" t="s">
        <v>799</v>
      </c>
      <c r="F2484" t="s">
        <v>37</v>
      </c>
      <c r="G2484">
        <v>50</v>
      </c>
      <c r="H2484">
        <v>38</v>
      </c>
      <c r="I2484">
        <v>3</v>
      </c>
      <c r="J2484">
        <v>5</v>
      </c>
      <c r="K2484" t="s">
        <v>38</v>
      </c>
      <c r="L2484" t="s">
        <v>799</v>
      </c>
      <c r="M2484">
        <v>60</v>
      </c>
      <c r="N2484">
        <v>26.4</v>
      </c>
      <c r="O2484">
        <v>26</v>
      </c>
      <c r="P2484">
        <v>2</v>
      </c>
      <c r="Q2484">
        <v>2</v>
      </c>
      <c r="R2484">
        <v>20</v>
      </c>
      <c r="S2484">
        <v>230.43333435058599</v>
      </c>
      <c r="T2484" s="4">
        <v>48.400000254313099</v>
      </c>
      <c r="U2484">
        <v>1.80666665236155</v>
      </c>
      <c r="V2484">
        <v>0.46833333373069802</v>
      </c>
      <c r="X2484">
        <v>188.2</v>
      </c>
      <c r="Y2484" s="4">
        <v>0.52</v>
      </c>
      <c r="Z2484">
        <v>0.79</v>
      </c>
      <c r="AA2484">
        <v>11</v>
      </c>
      <c r="AB2484">
        <v>0.50158530473709095</v>
      </c>
      <c r="AC2484">
        <v>7.4682500000000003</v>
      </c>
      <c r="AD2484">
        <v>0.87758923</v>
      </c>
    </row>
    <row r="2485" spans="1:30" x14ac:dyDescent="0.25">
      <c r="A2485" t="s">
        <v>794</v>
      </c>
      <c r="B2485" t="s">
        <v>795</v>
      </c>
      <c r="C2485" t="s">
        <v>796</v>
      </c>
      <c r="D2485" t="str">
        <f t="shared" si="71"/>
        <v>Cordia sagotii</v>
      </c>
      <c r="E2485" t="s">
        <v>803</v>
      </c>
      <c r="F2485" t="s">
        <v>74</v>
      </c>
      <c r="G2485">
        <v>89</v>
      </c>
      <c r="H2485">
        <v>50</v>
      </c>
      <c r="I2485">
        <v>3</v>
      </c>
      <c r="J2485">
        <v>5</v>
      </c>
      <c r="K2485" t="s">
        <v>38</v>
      </c>
      <c r="L2485" t="s">
        <v>803</v>
      </c>
      <c r="M2485">
        <v>60</v>
      </c>
      <c r="N2485">
        <v>15.4</v>
      </c>
      <c r="P2485">
        <v>2</v>
      </c>
      <c r="Q2485">
        <v>2</v>
      </c>
      <c r="R2485">
        <v>20</v>
      </c>
      <c r="S2485">
        <v>316.80000813802098</v>
      </c>
      <c r="T2485" s="4">
        <v>55.733333587646499</v>
      </c>
      <c r="U2485">
        <v>2.65000001589457</v>
      </c>
      <c r="V2485">
        <v>2.8616666793823198</v>
      </c>
      <c r="X2485">
        <v>803.6</v>
      </c>
      <c r="Y2485" s="4">
        <v>0.39</v>
      </c>
      <c r="Z2485">
        <v>0.98</v>
      </c>
      <c r="AA2485">
        <v>7</v>
      </c>
      <c r="AB2485">
        <v>0.43099999999999999</v>
      </c>
      <c r="AC2485">
        <v>7.2024499999999998</v>
      </c>
      <c r="AD2485">
        <v>1.4910000000000001</v>
      </c>
    </row>
    <row r="2486" spans="1:30" x14ac:dyDescent="0.25">
      <c r="A2486" t="s">
        <v>794</v>
      </c>
      <c r="B2486" t="s">
        <v>795</v>
      </c>
      <c r="C2486" t="s">
        <v>796</v>
      </c>
      <c r="D2486" t="str">
        <f t="shared" si="71"/>
        <v>Cordia sagotii</v>
      </c>
      <c r="E2486" t="s">
        <v>806</v>
      </c>
      <c r="F2486" t="s">
        <v>54</v>
      </c>
      <c r="G2486">
        <v>150.80000000000001</v>
      </c>
      <c r="H2486">
        <v>22.3</v>
      </c>
      <c r="I2486">
        <v>3</v>
      </c>
      <c r="J2486">
        <v>5</v>
      </c>
      <c r="K2486" t="s">
        <v>38</v>
      </c>
      <c r="L2486" t="s">
        <v>806</v>
      </c>
      <c r="M2486">
        <v>60</v>
      </c>
      <c r="N2486">
        <v>9.7133757961783402</v>
      </c>
      <c r="O2486">
        <v>20</v>
      </c>
      <c r="P2486">
        <v>1</v>
      </c>
      <c r="Q2486">
        <v>1</v>
      </c>
      <c r="R2486">
        <v>13</v>
      </c>
      <c r="S2486">
        <v>448.66666666666703</v>
      </c>
      <c r="T2486" s="4">
        <v>60.466665903727197</v>
      </c>
      <c r="U2486">
        <v>2.8966666062672899</v>
      </c>
      <c r="V2486">
        <v>3.3213333288828499</v>
      </c>
      <c r="W2486">
        <v>249.29029846191401</v>
      </c>
      <c r="Y2486" s="4">
        <v>0.37447999999999998</v>
      </c>
      <c r="Z2486">
        <v>0.71699999999999997</v>
      </c>
      <c r="AA2486">
        <v>4.5999999999999996</v>
      </c>
      <c r="AB2486">
        <v>0.29460006399999999</v>
      </c>
      <c r="AC2486">
        <v>14.9542</v>
      </c>
      <c r="AD2486">
        <v>2.52103338</v>
      </c>
    </row>
    <row r="2487" spans="1:30" x14ac:dyDescent="0.25">
      <c r="A2487" t="s">
        <v>794</v>
      </c>
      <c r="B2487" t="s">
        <v>795</v>
      </c>
      <c r="C2487" t="s">
        <v>796</v>
      </c>
      <c r="D2487" t="str">
        <f t="shared" si="71"/>
        <v>Cordia sagotii</v>
      </c>
      <c r="E2487" t="s">
        <v>807</v>
      </c>
      <c r="F2487" t="s">
        <v>40</v>
      </c>
      <c r="G2487">
        <v>15</v>
      </c>
      <c r="H2487">
        <v>72</v>
      </c>
      <c r="I2487">
        <v>3</v>
      </c>
      <c r="J2487">
        <v>5</v>
      </c>
      <c r="K2487" t="s">
        <v>38</v>
      </c>
      <c r="L2487" t="s">
        <v>807</v>
      </c>
      <c r="M2487">
        <v>60</v>
      </c>
      <c r="N2487">
        <v>21.3</v>
      </c>
      <c r="O2487">
        <v>21</v>
      </c>
      <c r="P2487">
        <v>3</v>
      </c>
      <c r="Q2487">
        <v>2</v>
      </c>
      <c r="R2487">
        <v>16</v>
      </c>
      <c r="S2487">
        <v>340.33333333333297</v>
      </c>
      <c r="T2487" s="4">
        <v>63.633333841959598</v>
      </c>
      <c r="U2487">
        <v>2.8933333555857299</v>
      </c>
      <c r="V2487">
        <v>1.86666663487752</v>
      </c>
      <c r="X2487">
        <v>497.2</v>
      </c>
      <c r="Y2487" s="4">
        <v>0.41770000000000002</v>
      </c>
      <c r="Z2487">
        <v>1.1552</v>
      </c>
      <c r="AB2487">
        <v>0.33200000000000002</v>
      </c>
      <c r="AC2487">
        <v>7.2244999999999999</v>
      </c>
      <c r="AD2487">
        <v>1.8794999999999999</v>
      </c>
    </row>
    <row r="2488" spans="1:30" x14ac:dyDescent="0.25">
      <c r="A2488" t="s">
        <v>794</v>
      </c>
      <c r="B2488" t="s">
        <v>795</v>
      </c>
      <c r="C2488" t="s">
        <v>796</v>
      </c>
      <c r="D2488" t="str">
        <f t="shared" si="71"/>
        <v>Cordia sagotii</v>
      </c>
      <c r="E2488" t="s">
        <v>808</v>
      </c>
      <c r="F2488" t="s">
        <v>40</v>
      </c>
      <c r="G2488">
        <v>8</v>
      </c>
      <c r="H2488">
        <v>72</v>
      </c>
      <c r="I2488">
        <v>3</v>
      </c>
      <c r="J2488">
        <v>5</v>
      </c>
      <c r="K2488" t="s">
        <v>38</v>
      </c>
      <c r="L2488" t="s">
        <v>808</v>
      </c>
      <c r="M2488">
        <v>60</v>
      </c>
      <c r="N2488">
        <v>16.2</v>
      </c>
      <c r="O2488">
        <v>18</v>
      </c>
      <c r="P2488">
        <v>3</v>
      </c>
      <c r="Q2488">
        <v>2</v>
      </c>
      <c r="R2488">
        <v>18</v>
      </c>
      <c r="S2488">
        <v>495.43332926432299</v>
      </c>
      <c r="T2488" s="4">
        <v>63.3333346048991</v>
      </c>
      <c r="U2488">
        <v>4.2666665712992398</v>
      </c>
      <c r="V2488">
        <v>3.21299997965495</v>
      </c>
      <c r="X2488">
        <v>359.9</v>
      </c>
      <c r="Y2488" s="4">
        <v>0.45090000000000002</v>
      </c>
      <c r="Z2488">
        <v>0.90149999999999997</v>
      </c>
      <c r="AB2488">
        <v>0.35699999999999998</v>
      </c>
      <c r="AC2488">
        <v>11.900499999999999</v>
      </c>
      <c r="AD2488">
        <v>2.9409999999999998</v>
      </c>
    </row>
    <row r="2489" spans="1:30" x14ac:dyDescent="0.25">
      <c r="A2489" t="s">
        <v>794</v>
      </c>
      <c r="B2489" t="s">
        <v>795</v>
      </c>
      <c r="C2489" t="s">
        <v>796</v>
      </c>
      <c r="D2489" t="str">
        <f t="shared" si="71"/>
        <v>Cordia sagotii</v>
      </c>
      <c r="E2489" t="s">
        <v>811</v>
      </c>
      <c r="F2489" t="s">
        <v>40</v>
      </c>
      <c r="G2489">
        <v>59</v>
      </c>
      <c r="H2489">
        <v>49</v>
      </c>
      <c r="I2489">
        <v>3</v>
      </c>
      <c r="J2489">
        <v>5</v>
      </c>
      <c r="K2489" t="s">
        <v>38</v>
      </c>
      <c r="L2489" t="s">
        <v>811</v>
      </c>
      <c r="M2489">
        <v>60</v>
      </c>
      <c r="N2489">
        <v>21.5</v>
      </c>
      <c r="O2489">
        <v>18</v>
      </c>
      <c r="P2489">
        <v>3</v>
      </c>
      <c r="Q2489">
        <v>2</v>
      </c>
      <c r="R2489">
        <v>15</v>
      </c>
      <c r="S2489">
        <v>373.56667073567701</v>
      </c>
      <c r="T2489" s="4">
        <v>51.6666666666667</v>
      </c>
      <c r="U2489">
        <v>2.4199999173482301</v>
      </c>
      <c r="V2489">
        <v>1.17866669098536</v>
      </c>
      <c r="X2489">
        <v>370.6</v>
      </c>
    </row>
    <row r="2490" spans="1:30" x14ac:dyDescent="0.25">
      <c r="A2490" t="s">
        <v>794</v>
      </c>
      <c r="B2490" t="s">
        <v>795</v>
      </c>
      <c r="C2490" t="s">
        <v>796</v>
      </c>
      <c r="D2490" t="str">
        <f t="shared" si="71"/>
        <v>Cordia sagotii</v>
      </c>
      <c r="E2490" t="s">
        <v>813</v>
      </c>
      <c r="F2490" t="s">
        <v>40</v>
      </c>
      <c r="G2490">
        <v>91</v>
      </c>
      <c r="H2490">
        <v>9</v>
      </c>
      <c r="I2490">
        <v>0</v>
      </c>
      <c r="J2490">
        <v>5</v>
      </c>
      <c r="K2490" t="s">
        <v>38</v>
      </c>
      <c r="L2490" t="s">
        <v>813</v>
      </c>
      <c r="M2490">
        <v>60</v>
      </c>
      <c r="N2490">
        <v>13.8</v>
      </c>
      <c r="O2490">
        <v>17</v>
      </c>
      <c r="P2490">
        <v>3</v>
      </c>
      <c r="Q2490">
        <v>3</v>
      </c>
      <c r="R2490">
        <v>17</v>
      </c>
    </row>
    <row r="2491" spans="1:30" x14ac:dyDescent="0.25">
      <c r="A2491" t="s">
        <v>794</v>
      </c>
      <c r="B2491" t="s">
        <v>795</v>
      </c>
      <c r="C2491" t="s">
        <v>122</v>
      </c>
      <c r="D2491" t="str">
        <f t="shared" si="71"/>
        <v>Cordia IND</v>
      </c>
      <c r="E2491" t="s">
        <v>821</v>
      </c>
      <c r="F2491" t="s">
        <v>42</v>
      </c>
      <c r="G2491">
        <v>4</v>
      </c>
      <c r="H2491">
        <v>349</v>
      </c>
      <c r="I2491">
        <v>0</v>
      </c>
      <c r="J2491">
        <v>0</v>
      </c>
      <c r="K2491" t="s">
        <v>270</v>
      </c>
      <c r="L2491" t="s">
        <v>821</v>
      </c>
      <c r="M2491">
        <v>58</v>
      </c>
      <c r="N2491">
        <v>19.5</v>
      </c>
      <c r="O2491">
        <v>16</v>
      </c>
      <c r="Y2491" s="4">
        <v>0.53500000000000003</v>
      </c>
      <c r="Z2491">
        <v>0.78649999999999998</v>
      </c>
    </row>
    <row r="2492" spans="1:30" x14ac:dyDescent="0.25">
      <c r="A2492" t="s">
        <v>822</v>
      </c>
      <c r="B2492" t="s">
        <v>826</v>
      </c>
      <c r="C2492" t="s">
        <v>274</v>
      </c>
      <c r="D2492" t="str">
        <f t="shared" si="71"/>
        <v>Dacryodes cuspidata</v>
      </c>
      <c r="E2492" t="s">
        <v>827</v>
      </c>
      <c r="F2492" t="s">
        <v>54</v>
      </c>
      <c r="G2492">
        <v>103</v>
      </c>
      <c r="H2492">
        <v>88.7</v>
      </c>
      <c r="I2492">
        <v>3</v>
      </c>
      <c r="J2492">
        <v>5</v>
      </c>
      <c r="K2492" t="s">
        <v>38</v>
      </c>
      <c r="L2492" t="s">
        <v>827</v>
      </c>
      <c r="M2492">
        <v>64</v>
      </c>
      <c r="N2492">
        <v>15.9235668789809</v>
      </c>
      <c r="O2492">
        <v>19</v>
      </c>
      <c r="P2492">
        <v>1</v>
      </c>
      <c r="Q2492">
        <v>1</v>
      </c>
      <c r="R2492">
        <v>19</v>
      </c>
      <c r="S2492">
        <v>218.666666666667</v>
      </c>
      <c r="T2492" s="4">
        <v>44</v>
      </c>
      <c r="U2492">
        <v>1.8600000143051101</v>
      </c>
      <c r="V2492">
        <v>0.38499999543031099</v>
      </c>
      <c r="W2492">
        <v>33.4295342763265</v>
      </c>
      <c r="Y2492" s="4">
        <v>0.67032999999999998</v>
      </c>
      <c r="Z2492">
        <v>0.4733</v>
      </c>
      <c r="AA2492">
        <v>3.25</v>
      </c>
      <c r="AB2492">
        <v>0.4095994</v>
      </c>
      <c r="AC2492">
        <v>11.517200000000001</v>
      </c>
      <c r="AD2492">
        <v>1.7180998599999999</v>
      </c>
    </row>
    <row r="2493" spans="1:30" x14ac:dyDescent="0.25">
      <c r="A2493" t="s">
        <v>822</v>
      </c>
      <c r="B2493" t="s">
        <v>826</v>
      </c>
      <c r="C2493" t="s">
        <v>274</v>
      </c>
      <c r="D2493" t="str">
        <f t="shared" si="71"/>
        <v>Dacryodes cuspidata</v>
      </c>
      <c r="E2493" t="s">
        <v>828</v>
      </c>
      <c r="F2493" t="s">
        <v>54</v>
      </c>
      <c r="G2493">
        <v>182.6</v>
      </c>
      <c r="H2493">
        <v>10.9</v>
      </c>
      <c r="I2493">
        <v>3</v>
      </c>
      <c r="J2493">
        <v>5</v>
      </c>
      <c r="K2493" t="s">
        <v>38</v>
      </c>
      <c r="L2493" t="s">
        <v>828</v>
      </c>
      <c r="M2493">
        <v>64</v>
      </c>
      <c r="N2493">
        <v>19.1082802547771</v>
      </c>
      <c r="O2493">
        <v>19</v>
      </c>
      <c r="P2493">
        <v>2</v>
      </c>
      <c r="Q2493">
        <v>2</v>
      </c>
      <c r="R2493">
        <v>14</v>
      </c>
      <c r="S2493">
        <v>397</v>
      </c>
      <c r="T2493" s="4">
        <v>54</v>
      </c>
      <c r="U2493">
        <v>1.38333332538605</v>
      </c>
      <c r="V2493">
        <v>0.167333334684372</v>
      </c>
      <c r="W2493">
        <v>17.525433222452801</v>
      </c>
      <c r="Y2493" s="4">
        <v>0.70594999999999997</v>
      </c>
      <c r="Z2493">
        <v>0.50029999999999997</v>
      </c>
      <c r="AA2493">
        <v>2.5</v>
      </c>
      <c r="AB2493">
        <v>0.58311495000000002</v>
      </c>
      <c r="AC2493">
        <v>18.4651</v>
      </c>
      <c r="AD2493">
        <v>2.54506933</v>
      </c>
    </row>
    <row r="2494" spans="1:30" x14ac:dyDescent="0.25">
      <c r="A2494" t="s">
        <v>822</v>
      </c>
      <c r="B2494" t="s">
        <v>826</v>
      </c>
      <c r="C2494" t="s">
        <v>274</v>
      </c>
      <c r="D2494" t="str">
        <f t="shared" si="71"/>
        <v>Dacryodes cuspidata</v>
      </c>
      <c r="E2494" t="s">
        <v>829</v>
      </c>
      <c r="F2494" t="s">
        <v>40</v>
      </c>
      <c r="G2494">
        <v>36</v>
      </c>
      <c r="H2494">
        <v>46</v>
      </c>
      <c r="I2494">
        <v>3</v>
      </c>
      <c r="J2494">
        <v>5</v>
      </c>
      <c r="K2494" t="s">
        <v>38</v>
      </c>
      <c r="L2494" t="s">
        <v>829</v>
      </c>
      <c r="M2494">
        <v>64</v>
      </c>
      <c r="N2494">
        <v>13.2</v>
      </c>
      <c r="O2494">
        <v>5</v>
      </c>
      <c r="P2494">
        <v>1</v>
      </c>
      <c r="Q2494">
        <v>3</v>
      </c>
      <c r="R2494">
        <v>5</v>
      </c>
      <c r="S2494">
        <v>211.13333129882801</v>
      </c>
      <c r="T2494" s="4">
        <v>42.533332824707003</v>
      </c>
      <c r="U2494">
        <v>2.2300000190734899</v>
      </c>
      <c r="V2494">
        <v>0.46933333079020201</v>
      </c>
      <c r="X2494">
        <v>195.7</v>
      </c>
      <c r="Y2494" s="4">
        <v>0.60440000000000005</v>
      </c>
      <c r="Z2494">
        <v>0.63009999999999999</v>
      </c>
      <c r="AB2494">
        <v>0.48799999999999999</v>
      </c>
      <c r="AC2494">
        <v>9.7985000000000007</v>
      </c>
      <c r="AD2494">
        <v>1.361</v>
      </c>
    </row>
    <row r="2495" spans="1:30" x14ac:dyDescent="0.25">
      <c r="A2495" t="s">
        <v>822</v>
      </c>
      <c r="B2495" t="s">
        <v>826</v>
      </c>
      <c r="C2495" t="s">
        <v>274</v>
      </c>
      <c r="D2495" t="str">
        <f t="shared" si="71"/>
        <v>Dacryodes cuspidata</v>
      </c>
      <c r="E2495" t="s">
        <v>830</v>
      </c>
      <c r="F2495" t="s">
        <v>42</v>
      </c>
      <c r="G2495">
        <v>3</v>
      </c>
      <c r="H2495">
        <v>373</v>
      </c>
      <c r="I2495">
        <v>3</v>
      </c>
      <c r="J2495">
        <v>5</v>
      </c>
      <c r="K2495" t="s">
        <v>38</v>
      </c>
      <c r="L2495" t="s">
        <v>830</v>
      </c>
      <c r="M2495">
        <v>64</v>
      </c>
      <c r="N2495">
        <v>19.7</v>
      </c>
      <c r="O2495">
        <v>22</v>
      </c>
      <c r="P2495">
        <v>2</v>
      </c>
      <c r="Q2495">
        <v>2</v>
      </c>
      <c r="R2495">
        <v>15</v>
      </c>
      <c r="S2495">
        <v>223.10000101725299</v>
      </c>
      <c r="T2495" s="4">
        <v>52.266666412353501</v>
      </c>
      <c r="U2495">
        <v>1.9166666666666701</v>
      </c>
      <c r="V2495">
        <v>0.64699999491373705</v>
      </c>
      <c r="X2495">
        <v>172.3</v>
      </c>
      <c r="Y2495" s="4">
        <v>0.68289999999999995</v>
      </c>
      <c r="Z2495">
        <v>0.46600000000000003</v>
      </c>
      <c r="AA2495">
        <v>2</v>
      </c>
      <c r="AB2495">
        <v>0.54500000000000004</v>
      </c>
      <c r="AC2495">
        <v>12.5535</v>
      </c>
      <c r="AD2495">
        <v>1.532</v>
      </c>
    </row>
    <row r="2496" spans="1:30" x14ac:dyDescent="0.25">
      <c r="A2496" t="s">
        <v>822</v>
      </c>
      <c r="B2496" t="s">
        <v>826</v>
      </c>
      <c r="C2496" t="s">
        <v>274</v>
      </c>
      <c r="D2496" t="str">
        <f t="shared" si="71"/>
        <v>Dacryodes cuspidata</v>
      </c>
      <c r="E2496" t="s">
        <v>831</v>
      </c>
      <c r="F2496" t="s">
        <v>42</v>
      </c>
      <c r="G2496">
        <v>23</v>
      </c>
      <c r="H2496">
        <v>330</v>
      </c>
      <c r="I2496">
        <v>3</v>
      </c>
      <c r="J2496">
        <v>5</v>
      </c>
      <c r="K2496" t="s">
        <v>38</v>
      </c>
      <c r="L2496" t="s">
        <v>831</v>
      </c>
      <c r="M2496">
        <v>64</v>
      </c>
      <c r="S2496">
        <v>151.56666564941401</v>
      </c>
      <c r="T2496" s="4">
        <v>48.400000254313099</v>
      </c>
      <c r="U2496">
        <v>1.4233333269755</v>
      </c>
      <c r="V2496">
        <v>0.119000000258287</v>
      </c>
      <c r="X2496">
        <v>42.6</v>
      </c>
    </row>
    <row r="2497" spans="1:34" x14ac:dyDescent="0.25">
      <c r="A2497" t="s">
        <v>822</v>
      </c>
      <c r="B2497" t="s">
        <v>826</v>
      </c>
      <c r="C2497" t="s">
        <v>274</v>
      </c>
      <c r="D2497" t="str">
        <f t="shared" si="71"/>
        <v>Dacryodes cuspidata</v>
      </c>
      <c r="E2497" t="s">
        <v>834</v>
      </c>
      <c r="F2497" t="s">
        <v>42</v>
      </c>
      <c r="G2497">
        <v>97</v>
      </c>
      <c r="H2497">
        <v>365</v>
      </c>
      <c r="I2497">
        <v>3</v>
      </c>
      <c r="J2497">
        <v>5</v>
      </c>
      <c r="K2497" t="s">
        <v>38</v>
      </c>
      <c r="L2497" t="s">
        <v>834</v>
      </c>
      <c r="M2497">
        <v>64</v>
      </c>
      <c r="N2497">
        <v>14.2</v>
      </c>
      <c r="O2497">
        <v>20</v>
      </c>
      <c r="P2497">
        <v>1</v>
      </c>
      <c r="Q2497">
        <v>1</v>
      </c>
      <c r="R2497">
        <v>17</v>
      </c>
      <c r="S2497">
        <v>217.20000203450499</v>
      </c>
      <c r="T2497" s="4">
        <v>55.199999491373703</v>
      </c>
      <c r="U2497">
        <v>1.9633333285649599</v>
      </c>
      <c r="V2497">
        <v>0.76400001843770304</v>
      </c>
      <c r="X2497">
        <v>231.4</v>
      </c>
      <c r="Y2497" s="4">
        <v>0.71330000000000005</v>
      </c>
      <c r="Z2497">
        <v>0.44769999999999999</v>
      </c>
      <c r="AA2497">
        <v>0.5</v>
      </c>
      <c r="AB2497">
        <v>0.58299999999999996</v>
      </c>
      <c r="AC2497">
        <v>8.1844999999999999</v>
      </c>
      <c r="AD2497">
        <v>2.2829999999999999</v>
      </c>
    </row>
    <row r="2498" spans="1:34" x14ac:dyDescent="0.25">
      <c r="A2498" t="s">
        <v>822</v>
      </c>
      <c r="B2498" t="s">
        <v>826</v>
      </c>
      <c r="C2498" t="s">
        <v>274</v>
      </c>
      <c r="D2498" t="str">
        <f t="shared" ref="D2498:D2561" si="72">CONCATENATE(B2498," ",C2498)</f>
        <v>Dacryodes cuspidata</v>
      </c>
      <c r="E2498" t="s">
        <v>835</v>
      </c>
      <c r="F2498" t="s">
        <v>42</v>
      </c>
      <c r="G2498">
        <v>99</v>
      </c>
      <c r="H2498">
        <v>383</v>
      </c>
      <c r="I2498">
        <v>3</v>
      </c>
      <c r="J2498">
        <v>5</v>
      </c>
      <c r="K2498" t="s">
        <v>38</v>
      </c>
      <c r="L2498" t="s">
        <v>835</v>
      </c>
      <c r="M2498">
        <v>64</v>
      </c>
      <c r="N2498">
        <v>36</v>
      </c>
      <c r="P2498">
        <v>1</v>
      </c>
      <c r="Q2498">
        <v>1</v>
      </c>
      <c r="R2498">
        <v>15</v>
      </c>
      <c r="S2498">
        <v>223.56666564941401</v>
      </c>
      <c r="T2498" s="4">
        <v>49.3333333333333</v>
      </c>
      <c r="U2498">
        <v>1.5466666618983</v>
      </c>
      <c r="V2498">
        <v>0.853333334128062</v>
      </c>
      <c r="X2498">
        <v>258.7</v>
      </c>
      <c r="Y2498" s="4">
        <v>0.63849999999999996</v>
      </c>
      <c r="Z2498">
        <v>0.4778</v>
      </c>
      <c r="AB2498">
        <v>0.55200000000000005</v>
      </c>
      <c r="AC2498">
        <v>11.7415</v>
      </c>
      <c r="AD2498">
        <v>1.2769999999999999</v>
      </c>
    </row>
    <row r="2499" spans="1:34" x14ac:dyDescent="0.25">
      <c r="A2499" t="s">
        <v>822</v>
      </c>
      <c r="B2499" t="s">
        <v>826</v>
      </c>
      <c r="C2499" t="s">
        <v>837</v>
      </c>
      <c r="D2499" t="str">
        <f t="shared" si="72"/>
        <v>Dacryodes nitens</v>
      </c>
      <c r="E2499" t="s">
        <v>838</v>
      </c>
      <c r="F2499" t="s">
        <v>54</v>
      </c>
      <c r="G2499">
        <v>101.8</v>
      </c>
      <c r="H2499">
        <v>51.6</v>
      </c>
      <c r="I2499">
        <v>3</v>
      </c>
      <c r="J2499">
        <v>4</v>
      </c>
      <c r="K2499" t="s">
        <v>38</v>
      </c>
      <c r="L2499" t="s">
        <v>838</v>
      </c>
      <c r="M2499">
        <v>65</v>
      </c>
      <c r="N2499">
        <v>15.605095541401299</v>
      </c>
      <c r="O2499">
        <v>14</v>
      </c>
      <c r="P2499">
        <v>2</v>
      </c>
      <c r="Q2499">
        <v>1</v>
      </c>
      <c r="R2499">
        <v>14</v>
      </c>
      <c r="S2499">
        <v>295.33333333333297</v>
      </c>
      <c r="T2499" s="4">
        <v>54.366666158040402</v>
      </c>
      <c r="U2499">
        <v>2.6466666857401502</v>
      </c>
      <c r="V2499">
        <v>0.71266667048136401</v>
      </c>
      <c r="W2499">
        <v>48.990301132202099</v>
      </c>
      <c r="Y2499" s="4">
        <v>0.55093000000000003</v>
      </c>
      <c r="Z2499">
        <v>0.61539999999999995</v>
      </c>
      <c r="AA2499">
        <v>3.4</v>
      </c>
      <c r="AB2499">
        <v>0.564148816</v>
      </c>
      <c r="AC2499">
        <v>17.012</v>
      </c>
      <c r="AD2499">
        <v>5.1704190099999998</v>
      </c>
    </row>
    <row r="2500" spans="1:34" x14ac:dyDescent="0.25">
      <c r="A2500" t="s">
        <v>822</v>
      </c>
      <c r="B2500" t="s">
        <v>826</v>
      </c>
      <c r="C2500" t="s">
        <v>837</v>
      </c>
      <c r="D2500" t="str">
        <f t="shared" si="72"/>
        <v>Dacryodes nitens</v>
      </c>
      <c r="E2500" t="s">
        <v>839</v>
      </c>
      <c r="F2500" t="s">
        <v>40</v>
      </c>
      <c r="G2500">
        <v>3</v>
      </c>
      <c r="H2500">
        <v>19</v>
      </c>
      <c r="I2500">
        <v>3</v>
      </c>
      <c r="J2500">
        <v>5</v>
      </c>
      <c r="K2500" t="s">
        <v>38</v>
      </c>
      <c r="L2500" t="s">
        <v>839</v>
      </c>
      <c r="M2500">
        <v>65</v>
      </c>
      <c r="N2500">
        <v>14</v>
      </c>
      <c r="O2500">
        <v>13</v>
      </c>
      <c r="P2500">
        <v>2</v>
      </c>
      <c r="Q2500">
        <v>2</v>
      </c>
      <c r="R2500">
        <v>10</v>
      </c>
      <c r="S2500">
        <v>256.999994913737</v>
      </c>
      <c r="T2500" s="4">
        <v>62.033332824707003</v>
      </c>
      <c r="U2500">
        <v>2.4300000667571999</v>
      </c>
      <c r="V2500">
        <v>0.99233333269754997</v>
      </c>
      <c r="X2500">
        <v>262</v>
      </c>
      <c r="Y2500" s="4">
        <v>0.59389999999999998</v>
      </c>
      <c r="Z2500">
        <v>0.57420000000000004</v>
      </c>
      <c r="AB2500">
        <v>0.61599999999999999</v>
      </c>
      <c r="AC2500">
        <v>18.132000000000001</v>
      </c>
      <c r="AD2500">
        <v>1.9864999999999999</v>
      </c>
    </row>
    <row r="2501" spans="1:34" x14ac:dyDescent="0.25">
      <c r="A2501" t="s">
        <v>822</v>
      </c>
      <c r="B2501" t="s">
        <v>826</v>
      </c>
      <c r="C2501" t="s">
        <v>837</v>
      </c>
      <c r="D2501" t="str">
        <f t="shared" si="72"/>
        <v>Dacryodes nitens</v>
      </c>
      <c r="E2501" t="s">
        <v>840</v>
      </c>
      <c r="F2501" t="s">
        <v>40</v>
      </c>
      <c r="G2501">
        <v>51</v>
      </c>
      <c r="H2501">
        <v>23</v>
      </c>
      <c r="I2501">
        <v>3</v>
      </c>
      <c r="J2501">
        <v>5</v>
      </c>
      <c r="K2501" t="s">
        <v>38</v>
      </c>
      <c r="L2501" t="s">
        <v>840</v>
      </c>
      <c r="M2501">
        <v>65</v>
      </c>
      <c r="N2501">
        <v>18.100000000000001</v>
      </c>
      <c r="O2501">
        <v>19</v>
      </c>
      <c r="P2501">
        <v>2</v>
      </c>
      <c r="Q2501">
        <v>1</v>
      </c>
      <c r="R2501">
        <v>19</v>
      </c>
      <c r="S2501">
        <v>293.80000813802098</v>
      </c>
      <c r="T2501" s="4">
        <v>65</v>
      </c>
      <c r="U2501">
        <v>2.5666666030883798</v>
      </c>
      <c r="V2501">
        <v>0.85199999809265103</v>
      </c>
      <c r="X2501">
        <v>252.3</v>
      </c>
      <c r="Y2501" s="4">
        <v>0.5413</v>
      </c>
      <c r="Z2501">
        <v>0.59160000000000001</v>
      </c>
      <c r="AB2501">
        <v>0.44600000000000001</v>
      </c>
      <c r="AC2501">
        <v>10.561</v>
      </c>
      <c r="AD2501">
        <v>1.6825000000000001</v>
      </c>
    </row>
    <row r="2502" spans="1:34" x14ac:dyDescent="0.25">
      <c r="A2502" t="s">
        <v>822</v>
      </c>
      <c r="B2502" t="s">
        <v>826</v>
      </c>
      <c r="C2502" t="s">
        <v>837</v>
      </c>
      <c r="D2502" t="str">
        <f t="shared" si="72"/>
        <v>Dacryodes nitens</v>
      </c>
      <c r="E2502" t="s">
        <v>841</v>
      </c>
      <c r="F2502" t="s">
        <v>40</v>
      </c>
      <c r="G2502">
        <v>63</v>
      </c>
      <c r="H2502">
        <v>79</v>
      </c>
      <c r="I2502">
        <v>3</v>
      </c>
      <c r="J2502">
        <v>5</v>
      </c>
      <c r="K2502" t="s">
        <v>38</v>
      </c>
      <c r="L2502" t="s">
        <v>841</v>
      </c>
      <c r="M2502">
        <v>65</v>
      </c>
      <c r="N2502">
        <v>10.4</v>
      </c>
      <c r="O2502">
        <v>6</v>
      </c>
      <c r="P2502">
        <v>1</v>
      </c>
      <c r="Q2502">
        <v>1</v>
      </c>
      <c r="R2502">
        <v>5</v>
      </c>
      <c r="S2502">
        <v>234.43333435058599</v>
      </c>
      <c r="T2502" s="4">
        <v>61.066665649414098</v>
      </c>
      <c r="U2502">
        <v>2.22666668891907</v>
      </c>
      <c r="V2502">
        <v>1.16366664568583</v>
      </c>
      <c r="X2502">
        <v>335.5</v>
      </c>
      <c r="Y2502" s="4">
        <v>0.5111</v>
      </c>
      <c r="Z2502">
        <v>0.433</v>
      </c>
      <c r="AB2502">
        <v>0.44900000000000001</v>
      </c>
      <c r="AC2502">
        <v>9.5180000000000007</v>
      </c>
      <c r="AD2502">
        <v>1.5435000000000001</v>
      </c>
    </row>
    <row r="2503" spans="1:34" x14ac:dyDescent="0.25">
      <c r="A2503" t="s">
        <v>822</v>
      </c>
      <c r="B2503" t="s">
        <v>826</v>
      </c>
      <c r="C2503" t="s">
        <v>837</v>
      </c>
      <c r="D2503" t="str">
        <f t="shared" si="72"/>
        <v>Dacryodes nitens</v>
      </c>
      <c r="E2503" t="s">
        <v>842</v>
      </c>
      <c r="F2503" t="s">
        <v>45</v>
      </c>
      <c r="G2503">
        <v>58</v>
      </c>
      <c r="H2503">
        <v>21</v>
      </c>
      <c r="I2503">
        <v>3</v>
      </c>
      <c r="J2503">
        <v>5</v>
      </c>
      <c r="K2503" t="s">
        <v>38</v>
      </c>
      <c r="L2503" t="s">
        <v>843</v>
      </c>
      <c r="M2503">
        <v>65</v>
      </c>
      <c r="N2503">
        <v>11.5</v>
      </c>
      <c r="O2503">
        <v>13</v>
      </c>
      <c r="P2503">
        <v>2</v>
      </c>
      <c r="Q2503">
        <v>2</v>
      </c>
      <c r="R2503">
        <v>13</v>
      </c>
      <c r="S2503">
        <v>195.56666564941401</v>
      </c>
      <c r="T2503" s="4">
        <v>59.700000762939503</v>
      </c>
      <c r="U2503">
        <v>1.8099999825159701</v>
      </c>
      <c r="V2503">
        <v>0.56299999356269803</v>
      </c>
      <c r="X2503">
        <v>179.4</v>
      </c>
      <c r="Y2503" s="4">
        <v>0.61619999999999997</v>
      </c>
    </row>
    <row r="2504" spans="1:34" x14ac:dyDescent="0.25">
      <c r="A2504" t="s">
        <v>822</v>
      </c>
      <c r="B2504" t="s">
        <v>826</v>
      </c>
      <c r="C2504" t="s">
        <v>837</v>
      </c>
      <c r="D2504" t="str">
        <f t="shared" si="72"/>
        <v>Dacryodes nitens</v>
      </c>
      <c r="E2504" t="s">
        <v>844</v>
      </c>
      <c r="F2504" t="s">
        <v>45</v>
      </c>
      <c r="G2504">
        <v>62</v>
      </c>
      <c r="H2504">
        <v>71</v>
      </c>
      <c r="I2504">
        <v>3</v>
      </c>
      <c r="J2504">
        <v>5</v>
      </c>
      <c r="K2504" t="s">
        <v>38</v>
      </c>
      <c r="L2504" t="s">
        <v>845</v>
      </c>
      <c r="M2504">
        <v>65</v>
      </c>
      <c r="N2504">
        <v>12.3</v>
      </c>
      <c r="O2504">
        <v>13</v>
      </c>
      <c r="P2504">
        <v>1</v>
      </c>
      <c r="Q2504">
        <v>2</v>
      </c>
      <c r="R2504">
        <v>6</v>
      </c>
      <c r="S2504">
        <v>216.10000101725299</v>
      </c>
      <c r="T2504" s="4">
        <v>52.900000254313099</v>
      </c>
      <c r="U2504">
        <v>2.44999996821086</v>
      </c>
      <c r="V2504">
        <v>1.02900000413259</v>
      </c>
      <c r="X2504">
        <v>342.8</v>
      </c>
      <c r="Y2504" s="4">
        <v>0.62139999999999995</v>
      </c>
    </row>
    <row r="2505" spans="1:34" x14ac:dyDescent="0.25">
      <c r="A2505" t="s">
        <v>822</v>
      </c>
      <c r="B2505" t="s">
        <v>826</v>
      </c>
      <c r="C2505" t="s">
        <v>837</v>
      </c>
      <c r="D2505" t="str">
        <f t="shared" si="72"/>
        <v>Dacryodes nitens</v>
      </c>
      <c r="E2505" t="s">
        <v>846</v>
      </c>
      <c r="F2505" t="s">
        <v>71</v>
      </c>
      <c r="G2505">
        <v>103</v>
      </c>
      <c r="H2505">
        <v>10</v>
      </c>
      <c r="I2505">
        <v>3</v>
      </c>
      <c r="J2505">
        <v>5</v>
      </c>
      <c r="K2505" t="s">
        <v>38</v>
      </c>
      <c r="L2505" t="s">
        <v>846</v>
      </c>
      <c r="M2505">
        <v>65</v>
      </c>
      <c r="N2505">
        <v>44.2</v>
      </c>
      <c r="O2505">
        <v>28</v>
      </c>
      <c r="P2505">
        <v>4</v>
      </c>
      <c r="Q2505">
        <v>4</v>
      </c>
      <c r="R2505">
        <v>25</v>
      </c>
      <c r="S2505">
        <v>340</v>
      </c>
      <c r="T2505" s="4">
        <v>69.533335367838504</v>
      </c>
      <c r="U2505">
        <v>3.5366666316986102</v>
      </c>
      <c r="V2505">
        <v>2.4399999777476</v>
      </c>
      <c r="W2505">
        <v>165.48166402180999</v>
      </c>
      <c r="Y2505" s="4">
        <v>0.55853952900000003</v>
      </c>
      <c r="Z2505">
        <v>0.95786061600000005</v>
      </c>
      <c r="AA2505">
        <v>10.1</v>
      </c>
      <c r="AB2505">
        <v>0.62511665699999996</v>
      </c>
      <c r="AC2505">
        <v>20.236999999999998</v>
      </c>
      <c r="AD2505">
        <v>4.6260849100000003</v>
      </c>
      <c r="AH2505">
        <v>-31.87028561</v>
      </c>
    </row>
    <row r="2506" spans="1:34" x14ac:dyDescent="0.25">
      <c r="A2506" t="s">
        <v>822</v>
      </c>
      <c r="B2506" t="s">
        <v>849</v>
      </c>
      <c r="C2506" t="s">
        <v>850</v>
      </c>
      <c r="D2506" t="str">
        <f t="shared" si="72"/>
        <v>Protium altsonii</v>
      </c>
      <c r="E2506" t="s">
        <v>851</v>
      </c>
      <c r="F2506" t="s">
        <v>54</v>
      </c>
      <c r="G2506">
        <v>108.4</v>
      </c>
      <c r="H2506">
        <v>4.4000000000000004</v>
      </c>
      <c r="I2506">
        <v>3</v>
      </c>
      <c r="J2506">
        <v>5</v>
      </c>
      <c r="K2506" t="s">
        <v>38</v>
      </c>
      <c r="L2506" t="s">
        <v>851</v>
      </c>
      <c r="M2506">
        <v>881</v>
      </c>
      <c r="N2506">
        <v>14.171974522293</v>
      </c>
      <c r="O2506">
        <v>25</v>
      </c>
      <c r="P2506">
        <v>1</v>
      </c>
      <c r="Q2506">
        <v>2</v>
      </c>
      <c r="R2506">
        <v>25</v>
      </c>
      <c r="S2506">
        <v>210.666666666667</v>
      </c>
      <c r="T2506" s="4">
        <v>52.066666920979799</v>
      </c>
      <c r="U2506">
        <v>1.2233333190282201</v>
      </c>
      <c r="V2506">
        <v>8.3999998867511694E-2</v>
      </c>
      <c r="W2506">
        <v>10.1890166600545</v>
      </c>
      <c r="AB2506">
        <v>0.59297699400000004</v>
      </c>
      <c r="AC2506">
        <v>11.7682</v>
      </c>
      <c r="AD2506">
        <v>2.0059690400000001</v>
      </c>
    </row>
    <row r="2507" spans="1:34" x14ac:dyDescent="0.25">
      <c r="A2507" t="s">
        <v>822</v>
      </c>
      <c r="B2507" t="s">
        <v>849</v>
      </c>
      <c r="C2507" t="s">
        <v>850</v>
      </c>
      <c r="D2507" t="str">
        <f t="shared" si="72"/>
        <v>Protium altsonii</v>
      </c>
      <c r="E2507" t="s">
        <v>852</v>
      </c>
      <c r="F2507" t="s">
        <v>54</v>
      </c>
      <c r="G2507">
        <v>149.80000000000001</v>
      </c>
      <c r="H2507">
        <v>74.2</v>
      </c>
      <c r="I2507">
        <v>3</v>
      </c>
      <c r="J2507">
        <v>5</v>
      </c>
      <c r="K2507" t="s">
        <v>38</v>
      </c>
      <c r="L2507" t="s">
        <v>852</v>
      </c>
      <c r="M2507">
        <v>881</v>
      </c>
      <c r="N2507">
        <v>16.242038216560498</v>
      </c>
      <c r="O2507">
        <v>19</v>
      </c>
      <c r="P2507">
        <v>2</v>
      </c>
      <c r="Q2507">
        <v>1</v>
      </c>
      <c r="R2507">
        <v>15</v>
      </c>
      <c r="S2507">
        <v>162.333333333333</v>
      </c>
      <c r="T2507" s="4">
        <v>46.900000254313099</v>
      </c>
      <c r="U2507">
        <v>1.0800000031789101</v>
      </c>
      <c r="V2507">
        <v>0.26399999856948902</v>
      </c>
      <c r="W2507">
        <v>35.761432647705099</v>
      </c>
      <c r="AB2507">
        <v>0.54888076699999999</v>
      </c>
      <c r="AC2507">
        <v>10.712300000000001</v>
      </c>
      <c r="AD2507">
        <v>2.06962629</v>
      </c>
    </row>
    <row r="2508" spans="1:34" x14ac:dyDescent="0.25">
      <c r="A2508" t="s">
        <v>822</v>
      </c>
      <c r="B2508" t="s">
        <v>849</v>
      </c>
      <c r="C2508" t="s">
        <v>850</v>
      </c>
      <c r="D2508" t="str">
        <f t="shared" si="72"/>
        <v>Protium altsonii</v>
      </c>
      <c r="E2508" t="s">
        <v>853</v>
      </c>
      <c r="F2508" t="s">
        <v>54</v>
      </c>
      <c r="G2508">
        <v>157.4</v>
      </c>
      <c r="H2508">
        <v>25.6</v>
      </c>
      <c r="I2508">
        <v>3</v>
      </c>
      <c r="J2508">
        <v>5</v>
      </c>
      <c r="K2508" t="s">
        <v>38</v>
      </c>
      <c r="L2508" t="s">
        <v>853</v>
      </c>
      <c r="M2508">
        <v>881</v>
      </c>
      <c r="N2508">
        <v>11.4649681528662</v>
      </c>
      <c r="O2508">
        <v>18</v>
      </c>
      <c r="P2508">
        <v>1</v>
      </c>
      <c r="Q2508">
        <v>1</v>
      </c>
      <c r="R2508">
        <v>8</v>
      </c>
      <c r="S2508">
        <v>179.666666666667</v>
      </c>
      <c r="T2508" s="4">
        <v>48.800000508626297</v>
      </c>
      <c r="U2508">
        <v>0.95333333810170495</v>
      </c>
      <c r="V2508">
        <v>9.9000001947085095E-2</v>
      </c>
      <c r="W2508">
        <v>18.267133076985701</v>
      </c>
      <c r="AB2508">
        <v>0.57126265099999995</v>
      </c>
      <c r="AC2508">
        <v>12.1166</v>
      </c>
      <c r="AD2508">
        <v>1.9632589499999999</v>
      </c>
    </row>
    <row r="2509" spans="1:34" x14ac:dyDescent="0.25">
      <c r="A2509" t="s">
        <v>822</v>
      </c>
      <c r="B2509" t="s">
        <v>849</v>
      </c>
      <c r="C2509" t="s">
        <v>850</v>
      </c>
      <c r="D2509" t="str">
        <f t="shared" si="72"/>
        <v>Protium altsonii</v>
      </c>
      <c r="E2509" t="s">
        <v>854</v>
      </c>
      <c r="F2509" t="s">
        <v>54</v>
      </c>
      <c r="G2509">
        <v>178.6</v>
      </c>
      <c r="H2509">
        <v>68.3</v>
      </c>
      <c r="I2509">
        <v>3</v>
      </c>
      <c r="J2509">
        <v>5</v>
      </c>
      <c r="K2509" t="s">
        <v>38</v>
      </c>
      <c r="L2509" t="s">
        <v>854</v>
      </c>
      <c r="M2509">
        <v>881</v>
      </c>
      <c r="N2509">
        <v>27.643312101910801</v>
      </c>
      <c r="O2509">
        <v>26</v>
      </c>
      <c r="P2509">
        <v>2</v>
      </c>
      <c r="Q2509">
        <v>1</v>
      </c>
      <c r="R2509">
        <v>18</v>
      </c>
      <c r="S2509">
        <v>175</v>
      </c>
      <c r="T2509" s="4">
        <v>27.433333714803101</v>
      </c>
      <c r="U2509">
        <v>1.1233332951863599</v>
      </c>
      <c r="V2509">
        <v>7.9333332677682195E-2</v>
      </c>
      <c r="W2509">
        <v>12.097266832987501</v>
      </c>
      <c r="AB2509">
        <v>0.61254766000000005</v>
      </c>
      <c r="AC2509">
        <v>11.024900000000001</v>
      </c>
      <c r="AD2509">
        <v>2.1618016299999998</v>
      </c>
    </row>
    <row r="2510" spans="1:34" x14ac:dyDescent="0.25">
      <c r="A2510" t="s">
        <v>822</v>
      </c>
      <c r="B2510" t="s">
        <v>849</v>
      </c>
      <c r="C2510" t="s">
        <v>855</v>
      </c>
      <c r="D2510" t="str">
        <f t="shared" si="72"/>
        <v>Protium apiculatum</v>
      </c>
      <c r="E2510" t="s">
        <v>856</v>
      </c>
      <c r="F2510" t="s">
        <v>37</v>
      </c>
      <c r="G2510">
        <v>54</v>
      </c>
      <c r="H2510">
        <v>62</v>
      </c>
      <c r="I2510">
        <v>3</v>
      </c>
      <c r="J2510">
        <v>5</v>
      </c>
      <c r="K2510" t="s">
        <v>38</v>
      </c>
      <c r="L2510" t="s">
        <v>856</v>
      </c>
      <c r="M2510">
        <v>67</v>
      </c>
      <c r="N2510">
        <v>14</v>
      </c>
      <c r="O2510">
        <v>20</v>
      </c>
      <c r="P2510">
        <v>2</v>
      </c>
      <c r="Q2510">
        <v>2</v>
      </c>
      <c r="R2510">
        <v>20</v>
      </c>
      <c r="S2510">
        <v>162.766667683919</v>
      </c>
      <c r="T2510" s="4">
        <v>61.533332824707003</v>
      </c>
      <c r="U2510">
        <v>2.2666666507720898</v>
      </c>
      <c r="V2510">
        <v>0.64333333571751905</v>
      </c>
      <c r="X2510">
        <v>256.8</v>
      </c>
      <c r="AA2510">
        <v>3</v>
      </c>
      <c r="AB2510">
        <v>0.45965972542762801</v>
      </c>
      <c r="AC2510">
        <v>13.455500000000001</v>
      </c>
      <c r="AD2510">
        <v>1.1796801800000001</v>
      </c>
    </row>
    <row r="2511" spans="1:34" x14ac:dyDescent="0.25">
      <c r="A2511" t="s">
        <v>822</v>
      </c>
      <c r="B2511" t="s">
        <v>849</v>
      </c>
      <c r="C2511" t="s">
        <v>855</v>
      </c>
      <c r="D2511" t="str">
        <f t="shared" si="72"/>
        <v>Protium apiculatum</v>
      </c>
      <c r="E2511" t="s">
        <v>859</v>
      </c>
      <c r="F2511" t="s">
        <v>74</v>
      </c>
      <c r="G2511">
        <v>50</v>
      </c>
      <c r="H2511">
        <v>71</v>
      </c>
      <c r="I2511">
        <v>3</v>
      </c>
      <c r="J2511">
        <v>5</v>
      </c>
      <c r="K2511" t="s">
        <v>38</v>
      </c>
      <c r="L2511" t="s">
        <v>859</v>
      </c>
      <c r="M2511">
        <v>67</v>
      </c>
      <c r="N2511">
        <v>9.9</v>
      </c>
      <c r="P2511">
        <v>1</v>
      </c>
      <c r="Q2511">
        <v>3</v>
      </c>
      <c r="R2511">
        <v>18</v>
      </c>
      <c r="S2511">
        <v>177</v>
      </c>
      <c r="T2511" s="4">
        <v>62.1666666666667</v>
      </c>
      <c r="U2511">
        <v>1.5800000031789101</v>
      </c>
      <c r="V2511">
        <v>0.463999996582667</v>
      </c>
      <c r="X2511">
        <v>172.2</v>
      </c>
      <c r="Y2511" s="4">
        <v>0.5</v>
      </c>
      <c r="Z2511">
        <v>0.46</v>
      </c>
      <c r="AA2511">
        <v>3</v>
      </c>
      <c r="AB2511">
        <v>0.46899999999999997</v>
      </c>
      <c r="AC2511">
        <v>14.1686</v>
      </c>
      <c r="AD2511">
        <v>2.4350000000000001</v>
      </c>
    </row>
    <row r="2512" spans="1:34" x14ac:dyDescent="0.25">
      <c r="A2512" t="s">
        <v>822</v>
      </c>
      <c r="B2512" t="s">
        <v>849</v>
      </c>
      <c r="C2512" t="s">
        <v>855</v>
      </c>
      <c r="D2512" t="str">
        <f t="shared" si="72"/>
        <v>Protium apiculatum</v>
      </c>
      <c r="E2512" t="s">
        <v>860</v>
      </c>
      <c r="F2512" t="s">
        <v>74</v>
      </c>
      <c r="G2512">
        <v>66</v>
      </c>
      <c r="H2512">
        <v>28</v>
      </c>
      <c r="I2512">
        <v>3</v>
      </c>
      <c r="J2512">
        <v>5</v>
      </c>
      <c r="K2512" t="s">
        <v>38</v>
      </c>
      <c r="L2512" t="s">
        <v>860</v>
      </c>
      <c r="M2512">
        <v>67</v>
      </c>
      <c r="N2512">
        <v>23.5</v>
      </c>
      <c r="O2512">
        <v>24</v>
      </c>
      <c r="P2512">
        <v>2</v>
      </c>
      <c r="Q2512">
        <v>3</v>
      </c>
      <c r="R2512">
        <v>20</v>
      </c>
      <c r="S2512">
        <v>162.766667683919</v>
      </c>
      <c r="T2512" s="4">
        <v>53.699999491373703</v>
      </c>
      <c r="U2512">
        <v>2.16000000635783</v>
      </c>
      <c r="V2512">
        <v>0.61033333341280605</v>
      </c>
      <c r="X2512">
        <v>221.1</v>
      </c>
      <c r="AA2512">
        <v>6</v>
      </c>
    </row>
    <row r="2513" spans="1:34" x14ac:dyDescent="0.25">
      <c r="A2513" t="s">
        <v>822</v>
      </c>
      <c r="B2513" t="s">
        <v>849</v>
      </c>
      <c r="C2513" t="s">
        <v>855</v>
      </c>
      <c r="D2513" t="str">
        <f t="shared" si="72"/>
        <v>Protium apiculatum</v>
      </c>
      <c r="E2513" t="s">
        <v>861</v>
      </c>
      <c r="F2513" t="s">
        <v>40</v>
      </c>
      <c r="G2513">
        <v>39</v>
      </c>
      <c r="H2513">
        <v>16</v>
      </c>
      <c r="I2513">
        <v>3</v>
      </c>
      <c r="J2513">
        <v>4</v>
      </c>
      <c r="K2513" t="s">
        <v>38</v>
      </c>
      <c r="L2513" t="s">
        <v>861</v>
      </c>
      <c r="M2513">
        <v>67</v>
      </c>
      <c r="N2513">
        <v>15.3</v>
      </c>
      <c r="O2513">
        <v>12</v>
      </c>
      <c r="P2513">
        <v>1</v>
      </c>
      <c r="Q2513">
        <v>1</v>
      </c>
      <c r="R2513">
        <v>10</v>
      </c>
      <c r="S2513">
        <v>225.333333333333</v>
      </c>
      <c r="T2513" s="4">
        <v>40.233332951863602</v>
      </c>
      <c r="U2513">
        <v>2.15000001589457</v>
      </c>
      <c r="V2513">
        <v>1.44466666380564</v>
      </c>
      <c r="X2513">
        <v>438.3</v>
      </c>
      <c r="Y2513" s="4">
        <v>0.52329999999999999</v>
      </c>
      <c r="Z2513">
        <v>0.80120000000000002</v>
      </c>
      <c r="AB2513">
        <v>0.441</v>
      </c>
      <c r="AC2513">
        <v>20.236499999999999</v>
      </c>
      <c r="AD2513">
        <v>3.2444999999999999</v>
      </c>
    </row>
    <row r="2514" spans="1:34" x14ac:dyDescent="0.25">
      <c r="A2514" t="s">
        <v>822</v>
      </c>
      <c r="B2514" t="s">
        <v>849</v>
      </c>
      <c r="C2514" t="s">
        <v>855</v>
      </c>
      <c r="D2514" t="str">
        <f t="shared" si="72"/>
        <v>Protium apiculatum</v>
      </c>
      <c r="E2514" t="s">
        <v>862</v>
      </c>
      <c r="F2514" t="s">
        <v>40</v>
      </c>
      <c r="G2514">
        <v>77</v>
      </c>
      <c r="H2514">
        <v>56</v>
      </c>
      <c r="I2514">
        <v>3</v>
      </c>
      <c r="J2514">
        <v>5</v>
      </c>
      <c r="K2514" t="s">
        <v>38</v>
      </c>
      <c r="L2514" t="s">
        <v>862</v>
      </c>
      <c r="M2514">
        <v>67</v>
      </c>
      <c r="N2514">
        <v>10.3</v>
      </c>
      <c r="O2514">
        <v>8</v>
      </c>
      <c r="P2514">
        <v>2</v>
      </c>
      <c r="Q2514">
        <v>2</v>
      </c>
      <c r="R2514">
        <v>8</v>
      </c>
      <c r="S2514">
        <v>177.233332316081</v>
      </c>
      <c r="T2514" s="4">
        <v>57</v>
      </c>
      <c r="U2514">
        <v>2.3933333555857299</v>
      </c>
      <c r="V2514">
        <v>1.23799999554952</v>
      </c>
      <c r="X2514">
        <v>407.1</v>
      </c>
      <c r="Y2514" s="4">
        <v>0.62170000000000003</v>
      </c>
      <c r="Z2514">
        <v>0.50680000000000003</v>
      </c>
      <c r="AB2514">
        <v>0.38400000000000001</v>
      </c>
      <c r="AC2514">
        <v>20.217500000000001</v>
      </c>
      <c r="AD2514">
        <v>6.3425000000000002</v>
      </c>
    </row>
    <row r="2515" spans="1:34" x14ac:dyDescent="0.25">
      <c r="A2515" t="s">
        <v>822</v>
      </c>
      <c r="B2515" t="s">
        <v>849</v>
      </c>
      <c r="C2515" t="s">
        <v>855</v>
      </c>
      <c r="D2515" t="str">
        <f t="shared" si="72"/>
        <v>Protium apiculatum</v>
      </c>
      <c r="E2515" t="s">
        <v>864</v>
      </c>
      <c r="F2515" t="s">
        <v>116</v>
      </c>
      <c r="G2515">
        <v>144</v>
      </c>
      <c r="H2515">
        <v>46</v>
      </c>
      <c r="I2515">
        <v>3</v>
      </c>
      <c r="J2515">
        <v>5</v>
      </c>
      <c r="K2515" t="s">
        <v>38</v>
      </c>
      <c r="L2515" t="s">
        <v>864</v>
      </c>
      <c r="M2515">
        <v>67</v>
      </c>
      <c r="N2515">
        <v>12.7</v>
      </c>
      <c r="O2515">
        <v>8</v>
      </c>
      <c r="P2515">
        <v>3</v>
      </c>
      <c r="Q2515">
        <v>3</v>
      </c>
      <c r="R2515">
        <v>8</v>
      </c>
      <c r="S2515">
        <v>179.233332316081</v>
      </c>
      <c r="T2515" s="4">
        <v>45.766666412353501</v>
      </c>
      <c r="U2515">
        <v>2.0933333237965899</v>
      </c>
      <c r="V2515">
        <v>0.56500000754992197</v>
      </c>
      <c r="X2515">
        <v>210.9</v>
      </c>
      <c r="Y2515" s="4">
        <v>0.52559999999999996</v>
      </c>
      <c r="Z2515">
        <v>0.46039999999999998</v>
      </c>
      <c r="AA2515">
        <v>2</v>
      </c>
      <c r="AB2515">
        <v>0.38200000000000001</v>
      </c>
      <c r="AC2515">
        <v>11.198</v>
      </c>
      <c r="AD2515">
        <v>1.724</v>
      </c>
      <c r="AH2515">
        <v>-32.405026399999997</v>
      </c>
    </row>
    <row r="2516" spans="1:34" x14ac:dyDescent="0.25">
      <c r="A2516" t="s">
        <v>822</v>
      </c>
      <c r="B2516" t="s">
        <v>849</v>
      </c>
      <c r="C2516" t="s">
        <v>866</v>
      </c>
      <c r="D2516" t="str">
        <f t="shared" si="72"/>
        <v>Protium cuneatum</v>
      </c>
      <c r="E2516" t="s">
        <v>867</v>
      </c>
      <c r="F2516" t="s">
        <v>54</v>
      </c>
      <c r="G2516">
        <v>101.4</v>
      </c>
      <c r="H2516">
        <v>21.2</v>
      </c>
      <c r="I2516">
        <v>3</v>
      </c>
      <c r="J2516">
        <v>5</v>
      </c>
      <c r="K2516" t="s">
        <v>38</v>
      </c>
      <c r="L2516" t="s">
        <v>867</v>
      </c>
      <c r="M2516">
        <v>835</v>
      </c>
      <c r="N2516">
        <v>12.898089171974499</v>
      </c>
      <c r="O2516">
        <v>16</v>
      </c>
      <c r="P2516">
        <v>1</v>
      </c>
      <c r="Q2516">
        <v>1</v>
      </c>
      <c r="R2516">
        <v>16</v>
      </c>
      <c r="S2516">
        <v>224.666666666667</v>
      </c>
      <c r="T2516" s="4">
        <v>68.066665649414105</v>
      </c>
      <c r="U2516">
        <v>2.20333329836527</v>
      </c>
      <c r="V2516">
        <v>0.55633333325386003</v>
      </c>
      <c r="W2516">
        <v>63.0658988952637</v>
      </c>
      <c r="Y2516" s="4">
        <v>0.50485000000000002</v>
      </c>
      <c r="Z2516">
        <v>0.51280000000000003</v>
      </c>
      <c r="AA2516">
        <v>3.1</v>
      </c>
      <c r="AB2516">
        <v>0.52449650000000003</v>
      </c>
      <c r="AC2516">
        <v>13.201599999999999</v>
      </c>
      <c r="AD2516">
        <v>2.58373725</v>
      </c>
    </row>
    <row r="2517" spans="1:34" x14ac:dyDescent="0.25">
      <c r="A2517" t="s">
        <v>822</v>
      </c>
      <c r="B2517" t="s">
        <v>849</v>
      </c>
      <c r="C2517" t="s">
        <v>866</v>
      </c>
      <c r="D2517" t="str">
        <f t="shared" si="72"/>
        <v>Protium cuneatum</v>
      </c>
      <c r="E2517" t="s">
        <v>868</v>
      </c>
      <c r="F2517" t="s">
        <v>54</v>
      </c>
      <c r="G2517">
        <v>126</v>
      </c>
      <c r="H2517">
        <v>66</v>
      </c>
      <c r="I2517">
        <v>3</v>
      </c>
      <c r="J2517">
        <v>5</v>
      </c>
      <c r="K2517" t="s">
        <v>38</v>
      </c>
      <c r="L2517" t="s">
        <v>868</v>
      </c>
      <c r="M2517">
        <v>835</v>
      </c>
      <c r="N2517">
        <v>10.509554140127401</v>
      </c>
      <c r="O2517">
        <v>17</v>
      </c>
      <c r="P2517">
        <v>1</v>
      </c>
      <c r="Q2517">
        <v>1</v>
      </c>
      <c r="R2517">
        <v>15</v>
      </c>
      <c r="S2517">
        <v>203.333333333333</v>
      </c>
      <c r="T2517" s="4">
        <v>63.6666666666667</v>
      </c>
      <c r="U2517">
        <v>2.0366666714350399</v>
      </c>
      <c r="V2517">
        <v>0.35599999626477602</v>
      </c>
      <c r="W2517">
        <v>46.130633036295599</v>
      </c>
      <c r="Y2517" s="4">
        <v>0.3664</v>
      </c>
      <c r="Z2517">
        <v>0.73329999999999995</v>
      </c>
      <c r="AA2517">
        <v>2.2000000000000002</v>
      </c>
      <c r="AB2517">
        <v>0.53908562699999996</v>
      </c>
      <c r="AC2517">
        <v>10.113799999999999</v>
      </c>
      <c r="AD2517">
        <v>1.9935910999999999</v>
      </c>
    </row>
    <row r="2518" spans="1:34" x14ac:dyDescent="0.25">
      <c r="A2518" t="s">
        <v>822</v>
      </c>
      <c r="B2518" t="s">
        <v>849</v>
      </c>
      <c r="C2518" t="s">
        <v>866</v>
      </c>
      <c r="D2518" t="str">
        <f t="shared" si="72"/>
        <v>Protium cuneatum</v>
      </c>
      <c r="E2518" t="s">
        <v>869</v>
      </c>
      <c r="F2518" t="s">
        <v>71</v>
      </c>
      <c r="G2518">
        <v>104</v>
      </c>
      <c r="H2518">
        <v>37</v>
      </c>
      <c r="I2518">
        <v>3</v>
      </c>
      <c r="J2518">
        <v>5</v>
      </c>
      <c r="K2518" t="s">
        <v>38</v>
      </c>
      <c r="L2518" t="s">
        <v>869</v>
      </c>
      <c r="M2518">
        <v>835</v>
      </c>
      <c r="N2518">
        <v>14</v>
      </c>
      <c r="O2518">
        <v>15</v>
      </c>
      <c r="P2518">
        <v>2</v>
      </c>
      <c r="Q2518">
        <v>2</v>
      </c>
      <c r="R2518">
        <v>10</v>
      </c>
      <c r="S2518">
        <v>220</v>
      </c>
      <c r="T2518" s="4">
        <v>61.1666666666667</v>
      </c>
      <c r="U2518">
        <v>2.69999996821086</v>
      </c>
      <c r="V2518">
        <v>0.71066665649414096</v>
      </c>
      <c r="W2518">
        <v>89.330368041992202</v>
      </c>
      <c r="Y2518" s="4">
        <v>0.40847</v>
      </c>
      <c r="Z2518">
        <v>0.74670000000000003</v>
      </c>
      <c r="AA2518">
        <v>2.5</v>
      </c>
      <c r="AB2518">
        <v>0.55057643499999998</v>
      </c>
      <c r="AC2518">
        <v>11.635999999999999</v>
      </c>
      <c r="AD2518">
        <v>2.2839436499999999</v>
      </c>
    </row>
    <row r="2519" spans="1:34" x14ac:dyDescent="0.25">
      <c r="A2519" t="s">
        <v>822</v>
      </c>
      <c r="B2519" t="s">
        <v>849</v>
      </c>
      <c r="C2519" t="s">
        <v>866</v>
      </c>
      <c r="D2519" t="str">
        <f t="shared" si="72"/>
        <v>Protium cuneatum</v>
      </c>
      <c r="E2519" t="s">
        <v>870</v>
      </c>
      <c r="F2519" t="s">
        <v>71</v>
      </c>
      <c r="G2519">
        <v>94.5</v>
      </c>
      <c r="H2519">
        <v>89</v>
      </c>
      <c r="I2519">
        <v>3</v>
      </c>
      <c r="J2519">
        <v>5</v>
      </c>
      <c r="K2519" t="s">
        <v>38</v>
      </c>
      <c r="L2519" t="s">
        <v>870</v>
      </c>
      <c r="M2519">
        <v>835</v>
      </c>
      <c r="N2519">
        <v>33.4</v>
      </c>
      <c r="O2519">
        <v>26</v>
      </c>
      <c r="R2519">
        <v>0</v>
      </c>
      <c r="S2519">
        <v>210</v>
      </c>
      <c r="T2519" s="4">
        <v>59.633332570393897</v>
      </c>
      <c r="U2519">
        <v>2.7666666507720898</v>
      </c>
      <c r="V2519">
        <v>0.80099999904632602</v>
      </c>
      <c r="W2519">
        <v>85.801633199055999</v>
      </c>
      <c r="Y2519" s="4">
        <v>0.44605</v>
      </c>
      <c r="Z2519">
        <v>0.68889999999999996</v>
      </c>
      <c r="AA2519">
        <v>6.4</v>
      </c>
      <c r="AB2519">
        <v>0.54909955799999999</v>
      </c>
      <c r="AC2519">
        <v>11.7471</v>
      </c>
      <c r="AD2519">
        <v>2.62637557</v>
      </c>
    </row>
    <row r="2520" spans="1:34" x14ac:dyDescent="0.25">
      <c r="A2520" t="s">
        <v>822</v>
      </c>
      <c r="B2520" t="s">
        <v>849</v>
      </c>
      <c r="C2520" t="s">
        <v>866</v>
      </c>
      <c r="D2520" t="str">
        <f t="shared" si="72"/>
        <v>Protium cuneatum</v>
      </c>
      <c r="E2520" t="s">
        <v>871</v>
      </c>
      <c r="F2520" t="s">
        <v>71</v>
      </c>
      <c r="G2520">
        <v>82</v>
      </c>
      <c r="H2520">
        <v>11</v>
      </c>
      <c r="I2520">
        <v>3</v>
      </c>
      <c r="J2520">
        <v>5</v>
      </c>
      <c r="K2520" t="s">
        <v>38</v>
      </c>
      <c r="L2520" t="s">
        <v>871</v>
      </c>
      <c r="M2520">
        <v>835</v>
      </c>
      <c r="N2520">
        <v>11.5</v>
      </c>
      <c r="O2520">
        <v>15</v>
      </c>
      <c r="P2520">
        <v>1</v>
      </c>
      <c r="Q2520">
        <v>1</v>
      </c>
      <c r="R2520">
        <v>9</v>
      </c>
      <c r="S2520">
        <v>216.666666666667</v>
      </c>
      <c r="T2520" s="4">
        <v>61.799999237060497</v>
      </c>
      <c r="U2520">
        <v>2.9133334159851101</v>
      </c>
      <c r="V2520">
        <v>1.0523333350817401</v>
      </c>
      <c r="W2520">
        <v>127.012003580729</v>
      </c>
      <c r="Y2520" s="4">
        <v>0.42518</v>
      </c>
      <c r="Z2520">
        <v>0.57609999999999995</v>
      </c>
      <c r="AA2520">
        <v>1.8</v>
      </c>
      <c r="AB2520">
        <v>0.47815094000000002</v>
      </c>
      <c r="AC2520">
        <v>15.324999999999999</v>
      </c>
      <c r="AD2520">
        <v>3.4334069399999998</v>
      </c>
    </row>
    <row r="2521" spans="1:34" x14ac:dyDescent="0.25">
      <c r="A2521" t="s">
        <v>822</v>
      </c>
      <c r="B2521" t="s">
        <v>849</v>
      </c>
      <c r="C2521" t="s">
        <v>872</v>
      </c>
      <c r="D2521" t="str">
        <f t="shared" si="72"/>
        <v>Protium decandrum</v>
      </c>
      <c r="E2521" t="s">
        <v>873</v>
      </c>
      <c r="F2521" t="s">
        <v>37</v>
      </c>
      <c r="G2521">
        <v>28</v>
      </c>
      <c r="H2521">
        <v>90</v>
      </c>
      <c r="I2521">
        <v>3</v>
      </c>
      <c r="J2521">
        <v>5</v>
      </c>
      <c r="K2521" t="s">
        <v>38</v>
      </c>
      <c r="L2521" t="s">
        <v>873</v>
      </c>
      <c r="M2521">
        <v>69</v>
      </c>
      <c r="N2521">
        <v>11.9</v>
      </c>
      <c r="O2521">
        <v>17</v>
      </c>
      <c r="P2521">
        <v>1</v>
      </c>
      <c r="Q2521">
        <v>2</v>
      </c>
      <c r="R2521">
        <v>10</v>
      </c>
      <c r="S2521">
        <v>213.766667683919</v>
      </c>
      <c r="T2521" s="4">
        <v>61.366666158040402</v>
      </c>
      <c r="U2521">
        <v>2.3299999634424799</v>
      </c>
      <c r="V2521">
        <v>0.21433333555857301</v>
      </c>
      <c r="X2521">
        <v>71.2</v>
      </c>
      <c r="AA2521">
        <v>2</v>
      </c>
      <c r="AB2521">
        <v>0.48599284887313798</v>
      </c>
      <c r="AC2521">
        <v>8.6</v>
      </c>
      <c r="AD2521">
        <v>0.62470055000000002</v>
      </c>
    </row>
    <row r="2522" spans="1:34" x14ac:dyDescent="0.25">
      <c r="A2522" t="s">
        <v>822</v>
      </c>
      <c r="B2522" t="s">
        <v>849</v>
      </c>
      <c r="C2522" t="s">
        <v>872</v>
      </c>
      <c r="D2522" t="str">
        <f t="shared" si="72"/>
        <v>Protium decandrum</v>
      </c>
      <c r="E2522" t="s">
        <v>874</v>
      </c>
      <c r="F2522" t="s">
        <v>37</v>
      </c>
      <c r="G2522">
        <v>33</v>
      </c>
      <c r="H2522">
        <v>60</v>
      </c>
      <c r="I2522">
        <v>3</v>
      </c>
      <c r="J2522">
        <v>5</v>
      </c>
      <c r="K2522" t="s">
        <v>38</v>
      </c>
      <c r="L2522" t="s">
        <v>874</v>
      </c>
      <c r="M2522">
        <v>69</v>
      </c>
      <c r="N2522">
        <v>13.7</v>
      </c>
      <c r="O2522">
        <v>19</v>
      </c>
      <c r="P2522">
        <v>2</v>
      </c>
      <c r="Q2522">
        <v>3</v>
      </c>
      <c r="R2522">
        <v>15</v>
      </c>
      <c r="S2522">
        <v>220.36666361490899</v>
      </c>
      <c r="T2522" s="4">
        <v>63.1666653951009</v>
      </c>
      <c r="U2522">
        <v>1.65000001589457</v>
      </c>
      <c r="V2522">
        <v>0.31066666046778402</v>
      </c>
      <c r="X2522">
        <v>97.4</v>
      </c>
      <c r="AA2522">
        <v>3</v>
      </c>
    </row>
    <row r="2523" spans="1:34" x14ac:dyDescent="0.25">
      <c r="A2523" t="s">
        <v>822</v>
      </c>
      <c r="B2523" t="s">
        <v>849</v>
      </c>
      <c r="C2523" t="s">
        <v>872</v>
      </c>
      <c r="D2523" t="str">
        <f t="shared" si="72"/>
        <v>Protium decandrum</v>
      </c>
      <c r="E2523" t="s">
        <v>875</v>
      </c>
      <c r="F2523" t="s">
        <v>37</v>
      </c>
      <c r="G2523">
        <v>27</v>
      </c>
      <c r="H2523">
        <v>77</v>
      </c>
      <c r="I2523">
        <v>3</v>
      </c>
      <c r="J2523">
        <v>5</v>
      </c>
      <c r="K2523" t="s">
        <v>38</v>
      </c>
      <c r="L2523" t="s">
        <v>875</v>
      </c>
      <c r="M2523">
        <v>69</v>
      </c>
      <c r="N2523">
        <v>14.6</v>
      </c>
      <c r="O2523">
        <v>20</v>
      </c>
      <c r="P2523">
        <v>1</v>
      </c>
      <c r="Q2523">
        <v>1</v>
      </c>
      <c r="R2523">
        <v>10</v>
      </c>
      <c r="S2523">
        <v>187.766667683919</v>
      </c>
      <c r="T2523" s="4">
        <v>60.199999491373703</v>
      </c>
      <c r="U2523">
        <v>1.5300000111262</v>
      </c>
      <c r="V2523">
        <v>0.32666666805744199</v>
      </c>
      <c r="X2523">
        <v>115.2</v>
      </c>
      <c r="Y2523" s="4">
        <v>0.5</v>
      </c>
      <c r="Z2523">
        <v>0.65</v>
      </c>
      <c r="AA2523">
        <v>4</v>
      </c>
    </row>
    <row r="2524" spans="1:34" x14ac:dyDescent="0.25">
      <c r="A2524" t="s">
        <v>822</v>
      </c>
      <c r="B2524" t="s">
        <v>849</v>
      </c>
      <c r="C2524" t="s">
        <v>872</v>
      </c>
      <c r="D2524" t="str">
        <f t="shared" si="72"/>
        <v>Protium decandrum</v>
      </c>
      <c r="E2524" t="s">
        <v>876</v>
      </c>
      <c r="F2524" t="s">
        <v>37</v>
      </c>
      <c r="G2524">
        <v>31</v>
      </c>
      <c r="H2524">
        <v>18</v>
      </c>
      <c r="I2524">
        <v>3</v>
      </c>
      <c r="J2524">
        <v>5</v>
      </c>
      <c r="K2524" t="s">
        <v>38</v>
      </c>
      <c r="L2524" t="s">
        <v>876</v>
      </c>
      <c r="M2524">
        <v>69</v>
      </c>
      <c r="N2524">
        <v>11.5</v>
      </c>
      <c r="O2524">
        <v>15</v>
      </c>
      <c r="P2524">
        <v>2</v>
      </c>
      <c r="Q2524">
        <v>2</v>
      </c>
      <c r="R2524">
        <v>8</v>
      </c>
      <c r="S2524">
        <v>195.36666361490899</v>
      </c>
      <c r="T2524" s="4">
        <v>67.400000254313198</v>
      </c>
      <c r="U2524">
        <v>1.6266667048136401</v>
      </c>
      <c r="V2524">
        <v>0.34799999992052699</v>
      </c>
      <c r="X2524">
        <v>129.1</v>
      </c>
      <c r="Y2524" s="4">
        <v>0.44</v>
      </c>
      <c r="Z2524">
        <v>0.42</v>
      </c>
      <c r="AA2524">
        <v>1</v>
      </c>
      <c r="AB2524">
        <v>0.50768387317657504</v>
      </c>
      <c r="AC2524">
        <v>7.3657500000000002</v>
      </c>
      <c r="AD2524">
        <v>0.44939832000000002</v>
      </c>
    </row>
    <row r="2525" spans="1:34" x14ac:dyDescent="0.25">
      <c r="A2525" t="s">
        <v>822</v>
      </c>
      <c r="B2525" t="s">
        <v>849</v>
      </c>
      <c r="C2525" t="s">
        <v>872</v>
      </c>
      <c r="D2525" t="str">
        <f t="shared" si="72"/>
        <v>Protium decandrum</v>
      </c>
      <c r="E2525" t="s">
        <v>877</v>
      </c>
      <c r="F2525" t="s">
        <v>37</v>
      </c>
      <c r="G2525">
        <v>51</v>
      </c>
      <c r="H2525">
        <v>58</v>
      </c>
      <c r="I2525">
        <v>3</v>
      </c>
      <c r="J2525">
        <v>5</v>
      </c>
      <c r="K2525" t="s">
        <v>38</v>
      </c>
      <c r="L2525" t="s">
        <v>877</v>
      </c>
      <c r="M2525">
        <v>69</v>
      </c>
      <c r="N2525">
        <v>19.399999999999999</v>
      </c>
      <c r="O2525">
        <v>20</v>
      </c>
      <c r="P2525">
        <v>2</v>
      </c>
      <c r="Q2525">
        <v>2</v>
      </c>
      <c r="R2525">
        <v>20</v>
      </c>
      <c r="S2525">
        <v>183</v>
      </c>
      <c r="T2525" s="4">
        <v>70.799997965494796</v>
      </c>
      <c r="U2525">
        <v>1.7900000413258901</v>
      </c>
      <c r="V2525">
        <v>0.36033332347869901</v>
      </c>
      <c r="X2525">
        <v>126.8</v>
      </c>
      <c r="AA2525">
        <v>3</v>
      </c>
      <c r="AB2525">
        <v>0.54401886463165305</v>
      </c>
      <c r="AC2525">
        <v>8.7029999999999994</v>
      </c>
      <c r="AD2525">
        <v>0.38085648</v>
      </c>
    </row>
    <row r="2526" spans="1:34" x14ac:dyDescent="0.25">
      <c r="A2526" t="s">
        <v>822</v>
      </c>
      <c r="B2526" t="s">
        <v>849</v>
      </c>
      <c r="C2526" t="s">
        <v>872</v>
      </c>
      <c r="D2526" t="str">
        <f t="shared" si="72"/>
        <v>Protium decandrum</v>
      </c>
      <c r="E2526" t="s">
        <v>880</v>
      </c>
      <c r="F2526" t="s">
        <v>37</v>
      </c>
      <c r="G2526">
        <v>43</v>
      </c>
      <c r="H2526">
        <v>71</v>
      </c>
      <c r="I2526">
        <v>3</v>
      </c>
      <c r="J2526">
        <v>5</v>
      </c>
      <c r="K2526" t="s">
        <v>38</v>
      </c>
      <c r="L2526" t="s">
        <v>880</v>
      </c>
      <c r="M2526">
        <v>69</v>
      </c>
      <c r="N2526">
        <v>16.899999999999999</v>
      </c>
      <c r="O2526">
        <v>19</v>
      </c>
      <c r="P2526">
        <v>2</v>
      </c>
      <c r="Q2526">
        <v>2</v>
      </c>
      <c r="R2526">
        <v>15</v>
      </c>
      <c r="S2526">
        <v>214.96666971842399</v>
      </c>
      <c r="T2526" s="4">
        <v>75.199999491373703</v>
      </c>
      <c r="U2526">
        <v>1.77666664123535</v>
      </c>
      <c r="V2526">
        <v>0.243666668732961</v>
      </c>
      <c r="X2526">
        <v>73</v>
      </c>
      <c r="Y2526" s="4">
        <v>0.55000000000000004</v>
      </c>
      <c r="Z2526">
        <v>0.71</v>
      </c>
      <c r="AA2526">
        <v>3</v>
      </c>
      <c r="AB2526">
        <v>0.58833110332489003</v>
      </c>
      <c r="AC2526">
        <v>9.0592500000000005</v>
      </c>
      <c r="AD2526">
        <v>0.98363714000000002</v>
      </c>
    </row>
    <row r="2527" spans="1:34" x14ac:dyDescent="0.25">
      <c r="A2527" t="s">
        <v>822</v>
      </c>
      <c r="B2527" t="s">
        <v>849</v>
      </c>
      <c r="C2527" t="s">
        <v>872</v>
      </c>
      <c r="D2527" t="str">
        <f t="shared" si="72"/>
        <v>Protium decandrum</v>
      </c>
      <c r="E2527" t="s">
        <v>881</v>
      </c>
      <c r="F2527" t="s">
        <v>37</v>
      </c>
      <c r="G2527">
        <v>48</v>
      </c>
      <c r="H2527">
        <v>75</v>
      </c>
      <c r="I2527">
        <v>3</v>
      </c>
      <c r="J2527">
        <v>5</v>
      </c>
      <c r="K2527" t="s">
        <v>38</v>
      </c>
      <c r="L2527" t="s">
        <v>881</v>
      </c>
      <c r="M2527">
        <v>69</v>
      </c>
      <c r="N2527">
        <v>13.1</v>
      </c>
      <c r="O2527">
        <v>19</v>
      </c>
      <c r="P2527">
        <v>1</v>
      </c>
      <c r="Q2527">
        <v>1</v>
      </c>
      <c r="R2527">
        <v>19</v>
      </c>
      <c r="S2527">
        <v>155.56666564941401</v>
      </c>
      <c r="T2527" s="4">
        <v>57.733332316080698</v>
      </c>
      <c r="U2527">
        <v>1.25</v>
      </c>
      <c r="V2527">
        <v>0.154333330690861</v>
      </c>
      <c r="X2527">
        <v>67.3</v>
      </c>
      <c r="AA2527">
        <v>3</v>
      </c>
      <c r="AB2527">
        <v>0.57107812166214</v>
      </c>
      <c r="AC2527">
        <v>7.90625</v>
      </c>
      <c r="AD2527">
        <v>0.49060002000000003</v>
      </c>
    </row>
    <row r="2528" spans="1:34" x14ac:dyDescent="0.25">
      <c r="A2528" t="s">
        <v>822</v>
      </c>
      <c r="B2528" t="s">
        <v>849</v>
      </c>
      <c r="C2528" t="s">
        <v>872</v>
      </c>
      <c r="D2528" t="str">
        <f t="shared" si="72"/>
        <v>Protium decandrum</v>
      </c>
      <c r="E2528" t="s">
        <v>882</v>
      </c>
      <c r="F2528" t="s">
        <v>37</v>
      </c>
      <c r="G2528">
        <v>45</v>
      </c>
      <c r="H2528">
        <v>78</v>
      </c>
      <c r="I2528">
        <v>3</v>
      </c>
      <c r="J2528">
        <v>5</v>
      </c>
      <c r="K2528" t="s">
        <v>38</v>
      </c>
      <c r="L2528" t="s">
        <v>882</v>
      </c>
      <c r="M2528">
        <v>69</v>
      </c>
      <c r="N2528">
        <v>16.399999999999999</v>
      </c>
      <c r="O2528">
        <v>21</v>
      </c>
      <c r="P2528">
        <v>2</v>
      </c>
      <c r="Q2528">
        <v>2</v>
      </c>
      <c r="R2528">
        <v>20</v>
      </c>
      <c r="S2528">
        <v>184.766667683919</v>
      </c>
      <c r="T2528" s="4">
        <v>72.3333333333333</v>
      </c>
      <c r="U2528">
        <v>1.6066666841507</v>
      </c>
      <c r="V2528">
        <v>0.38633333643277501</v>
      </c>
      <c r="X2528">
        <v>136.69999999999999</v>
      </c>
      <c r="AA2528">
        <v>3</v>
      </c>
      <c r="AB2528">
        <v>0.54682546854019198</v>
      </c>
      <c r="AC2528">
        <v>9.4060000000000006</v>
      </c>
      <c r="AD2528">
        <v>0.72884188000000005</v>
      </c>
    </row>
    <row r="2529" spans="1:34" x14ac:dyDescent="0.25">
      <c r="A2529" t="s">
        <v>822</v>
      </c>
      <c r="B2529" t="s">
        <v>849</v>
      </c>
      <c r="C2529" t="s">
        <v>872</v>
      </c>
      <c r="D2529" t="str">
        <f t="shared" si="72"/>
        <v>Protium decandrum</v>
      </c>
      <c r="E2529" t="s">
        <v>883</v>
      </c>
      <c r="F2529" t="s">
        <v>37</v>
      </c>
      <c r="G2529">
        <v>45</v>
      </c>
      <c r="H2529">
        <v>92</v>
      </c>
      <c r="I2529">
        <v>3</v>
      </c>
      <c r="J2529">
        <v>5</v>
      </c>
      <c r="K2529" t="s">
        <v>38</v>
      </c>
      <c r="L2529" t="s">
        <v>883</v>
      </c>
      <c r="M2529">
        <v>69</v>
      </c>
      <c r="N2529">
        <v>19.7</v>
      </c>
      <c r="O2529">
        <v>20</v>
      </c>
      <c r="P2529">
        <v>1</v>
      </c>
      <c r="Q2529">
        <v>1</v>
      </c>
      <c r="R2529">
        <v>15</v>
      </c>
      <c r="S2529">
        <v>276.46667480468801</v>
      </c>
      <c r="T2529" s="4">
        <v>70.733332316080705</v>
      </c>
      <c r="U2529">
        <v>2.5933333237965899</v>
      </c>
      <c r="V2529">
        <v>0.65566664934158303</v>
      </c>
      <c r="X2529">
        <v>167.3</v>
      </c>
      <c r="AA2529">
        <v>3</v>
      </c>
      <c r="AB2529">
        <v>0.51875758171081499</v>
      </c>
      <c r="AC2529">
        <v>8.3524999999999991</v>
      </c>
      <c r="AD2529">
        <v>0.47493185999999998</v>
      </c>
    </row>
    <row r="2530" spans="1:34" x14ac:dyDescent="0.25">
      <c r="A2530" t="s">
        <v>822</v>
      </c>
      <c r="B2530" t="s">
        <v>849</v>
      </c>
      <c r="C2530" t="s">
        <v>872</v>
      </c>
      <c r="D2530" t="str">
        <f t="shared" si="72"/>
        <v>Protium decandrum</v>
      </c>
      <c r="E2530" t="s">
        <v>886</v>
      </c>
      <c r="F2530" t="s">
        <v>37</v>
      </c>
      <c r="G2530">
        <v>86</v>
      </c>
      <c r="H2530">
        <v>28</v>
      </c>
      <c r="I2530">
        <v>3</v>
      </c>
      <c r="J2530">
        <v>5</v>
      </c>
      <c r="K2530" t="s">
        <v>38</v>
      </c>
      <c r="L2530" t="s">
        <v>886</v>
      </c>
      <c r="M2530">
        <v>69</v>
      </c>
      <c r="N2530">
        <v>12.4</v>
      </c>
      <c r="O2530">
        <v>22</v>
      </c>
      <c r="P2530">
        <v>2</v>
      </c>
      <c r="Q2530">
        <v>3</v>
      </c>
      <c r="R2530">
        <v>20</v>
      </c>
      <c r="S2530">
        <v>226</v>
      </c>
      <c r="T2530" s="4">
        <v>72.133333841959598</v>
      </c>
      <c r="U2530">
        <v>1.5700000127156599</v>
      </c>
      <c r="V2530">
        <v>0.353333334128062</v>
      </c>
      <c r="X2530">
        <v>97.7</v>
      </c>
      <c r="Y2530" s="4">
        <v>0.52</v>
      </c>
      <c r="Z2530">
        <v>0.47</v>
      </c>
      <c r="AA2530">
        <v>2</v>
      </c>
      <c r="AB2530">
        <v>0.49734139442443798</v>
      </c>
      <c r="AC2530">
        <v>15.5962</v>
      </c>
      <c r="AD2530">
        <v>0.52671453000000001</v>
      </c>
    </row>
    <row r="2531" spans="1:34" x14ac:dyDescent="0.25">
      <c r="A2531" t="s">
        <v>822</v>
      </c>
      <c r="B2531" t="s">
        <v>849</v>
      </c>
      <c r="C2531" t="s">
        <v>872</v>
      </c>
      <c r="D2531" t="str">
        <f t="shared" si="72"/>
        <v>Protium decandrum</v>
      </c>
      <c r="E2531" t="s">
        <v>887</v>
      </c>
      <c r="F2531" t="s">
        <v>54</v>
      </c>
      <c r="G2531">
        <v>152.1</v>
      </c>
      <c r="H2531">
        <v>69.8</v>
      </c>
      <c r="I2531">
        <v>3</v>
      </c>
      <c r="J2531">
        <v>5</v>
      </c>
      <c r="K2531" t="s">
        <v>38</v>
      </c>
      <c r="L2531" t="s">
        <v>887</v>
      </c>
      <c r="M2531">
        <v>69</v>
      </c>
      <c r="N2531">
        <v>32.165605095541402</v>
      </c>
      <c r="O2531">
        <v>31</v>
      </c>
      <c r="P2531">
        <v>3</v>
      </c>
      <c r="Q2531">
        <v>3</v>
      </c>
      <c r="R2531">
        <v>15</v>
      </c>
      <c r="S2531">
        <v>306</v>
      </c>
      <c r="T2531" s="4">
        <v>61.633332570393897</v>
      </c>
      <c r="U2531">
        <v>2.4666666984558101</v>
      </c>
      <c r="V2531">
        <v>0.489666650692622</v>
      </c>
      <c r="W2531">
        <v>38.410867055257199</v>
      </c>
      <c r="AB2531">
        <v>0.52027111800000003</v>
      </c>
      <c r="AC2531">
        <v>11.645799999999999</v>
      </c>
      <c r="AD2531">
        <v>1.66890753</v>
      </c>
      <c r="AH2531">
        <v>-31.782540480000002</v>
      </c>
    </row>
    <row r="2532" spans="1:34" x14ac:dyDescent="0.25">
      <c r="A2532" t="s">
        <v>822</v>
      </c>
      <c r="B2532" t="s">
        <v>849</v>
      </c>
      <c r="C2532" t="s">
        <v>872</v>
      </c>
      <c r="D2532" t="str">
        <f t="shared" si="72"/>
        <v>Protium decandrum</v>
      </c>
      <c r="E2532" t="s">
        <v>888</v>
      </c>
      <c r="F2532" t="s">
        <v>54</v>
      </c>
      <c r="G2532">
        <v>182.4</v>
      </c>
      <c r="H2532">
        <v>38</v>
      </c>
      <c r="I2532">
        <v>3</v>
      </c>
      <c r="J2532">
        <v>5</v>
      </c>
      <c r="K2532" t="s">
        <v>38</v>
      </c>
      <c r="L2532" t="s">
        <v>888</v>
      </c>
      <c r="M2532">
        <v>69</v>
      </c>
      <c r="N2532">
        <v>14.8089171974522</v>
      </c>
      <c r="O2532">
        <v>26</v>
      </c>
      <c r="P2532">
        <v>3</v>
      </c>
      <c r="Q2532">
        <v>3</v>
      </c>
      <c r="R2532">
        <v>17</v>
      </c>
      <c r="S2532">
        <v>222.333333333333</v>
      </c>
      <c r="T2532" s="4">
        <v>59.299997965494804</v>
      </c>
      <c r="U2532">
        <v>2.3200000127156599</v>
      </c>
      <c r="V2532">
        <v>0.42266665895779898</v>
      </c>
      <c r="W2532">
        <v>48.706367492675803</v>
      </c>
      <c r="AB2532">
        <v>0.49300739700000001</v>
      </c>
      <c r="AC2532">
        <v>11.5555</v>
      </c>
      <c r="AD2532">
        <v>1.5816351500000001</v>
      </c>
    </row>
    <row r="2533" spans="1:34" x14ac:dyDescent="0.25">
      <c r="A2533" t="s">
        <v>822</v>
      </c>
      <c r="B2533" t="s">
        <v>849</v>
      </c>
      <c r="C2533" t="s">
        <v>872</v>
      </c>
      <c r="D2533" t="str">
        <f t="shared" si="72"/>
        <v>Protium decandrum</v>
      </c>
      <c r="E2533" t="s">
        <v>891</v>
      </c>
      <c r="F2533" t="s">
        <v>40</v>
      </c>
      <c r="G2533">
        <v>44</v>
      </c>
      <c r="H2533">
        <v>85</v>
      </c>
      <c r="I2533">
        <v>3</v>
      </c>
      <c r="J2533">
        <v>5</v>
      </c>
      <c r="K2533" t="s">
        <v>38</v>
      </c>
      <c r="L2533" t="s">
        <v>891</v>
      </c>
      <c r="M2533">
        <v>69</v>
      </c>
      <c r="P2533">
        <v>1</v>
      </c>
      <c r="Q2533">
        <v>1</v>
      </c>
      <c r="R2533">
        <v>1</v>
      </c>
      <c r="S2533">
        <v>225.56666564941401</v>
      </c>
      <c r="T2533" s="4">
        <v>49.566666920979799</v>
      </c>
      <c r="U2533">
        <v>2.2333333889643399</v>
      </c>
      <c r="V2533">
        <v>0.27299999197324099</v>
      </c>
      <c r="X2533">
        <v>110</v>
      </c>
      <c r="Y2533" s="4">
        <v>0.59050000000000002</v>
      </c>
      <c r="Z2533">
        <v>0.40639999999999998</v>
      </c>
    </row>
    <row r="2534" spans="1:34" x14ac:dyDescent="0.25">
      <c r="A2534" t="s">
        <v>822</v>
      </c>
      <c r="B2534" t="s">
        <v>849</v>
      </c>
      <c r="C2534" t="s">
        <v>872</v>
      </c>
      <c r="D2534" t="str">
        <f t="shared" si="72"/>
        <v>Protium decandrum</v>
      </c>
      <c r="E2534" t="s">
        <v>892</v>
      </c>
      <c r="F2534" t="s">
        <v>40</v>
      </c>
      <c r="G2534">
        <v>72</v>
      </c>
      <c r="H2534">
        <v>83</v>
      </c>
      <c r="I2534">
        <v>3</v>
      </c>
      <c r="J2534">
        <v>5</v>
      </c>
      <c r="K2534" t="s">
        <v>38</v>
      </c>
      <c r="L2534" t="s">
        <v>892</v>
      </c>
      <c r="M2534">
        <v>69</v>
      </c>
      <c r="N2534">
        <v>26.1</v>
      </c>
      <c r="O2534">
        <v>18</v>
      </c>
      <c r="P2534">
        <v>3</v>
      </c>
      <c r="Q2534">
        <v>2</v>
      </c>
      <c r="R2534">
        <v>18</v>
      </c>
      <c r="S2534">
        <v>218.233332316081</v>
      </c>
      <c r="T2534" s="4">
        <v>50.633332570393897</v>
      </c>
      <c r="U2534">
        <v>2.11666667461395</v>
      </c>
      <c r="V2534">
        <v>0.23599999646345801</v>
      </c>
      <c r="X2534">
        <v>73.599999999999994</v>
      </c>
      <c r="Y2534" s="4">
        <v>0.57730000000000004</v>
      </c>
      <c r="Z2534">
        <v>0.52410000000000001</v>
      </c>
      <c r="AB2534">
        <v>0.501</v>
      </c>
      <c r="AC2534">
        <v>6.5679999999999996</v>
      </c>
      <c r="AD2534">
        <v>0.78400000000000003</v>
      </c>
    </row>
    <row r="2535" spans="1:34" x14ac:dyDescent="0.25">
      <c r="A2535" t="s">
        <v>822</v>
      </c>
      <c r="B2535" t="s">
        <v>849</v>
      </c>
      <c r="C2535" t="s">
        <v>872</v>
      </c>
      <c r="D2535" t="str">
        <f t="shared" si="72"/>
        <v>Protium decandrum</v>
      </c>
      <c r="E2535" t="s">
        <v>896</v>
      </c>
      <c r="F2535" t="s">
        <v>71</v>
      </c>
      <c r="G2535">
        <v>97</v>
      </c>
      <c r="H2535">
        <v>72.5</v>
      </c>
      <c r="I2535">
        <v>3</v>
      </c>
      <c r="J2535">
        <v>5</v>
      </c>
      <c r="K2535" t="s">
        <v>38</v>
      </c>
      <c r="L2535" t="s">
        <v>896</v>
      </c>
      <c r="M2535">
        <v>69</v>
      </c>
      <c r="N2535">
        <v>25</v>
      </c>
      <c r="O2535">
        <v>30</v>
      </c>
      <c r="R2535">
        <v>0</v>
      </c>
      <c r="S2535">
        <v>256.66666666666703</v>
      </c>
      <c r="T2535" s="4">
        <v>67.100001017252595</v>
      </c>
      <c r="U2535">
        <v>2.4199999968210899</v>
      </c>
      <c r="V2535">
        <v>0.40533333023389201</v>
      </c>
      <c r="W2535">
        <v>35.895566304524699</v>
      </c>
      <c r="Y2535" s="4">
        <v>0.53869999999999996</v>
      </c>
      <c r="Z2535">
        <v>0.64659999999999995</v>
      </c>
      <c r="AA2535">
        <v>5</v>
      </c>
      <c r="AB2535">
        <v>0.60397300399999998</v>
      </c>
      <c r="AC2535">
        <v>8.7373600000000007</v>
      </c>
      <c r="AD2535">
        <v>1.51440665</v>
      </c>
    </row>
    <row r="2536" spans="1:34" x14ac:dyDescent="0.25">
      <c r="A2536" t="s">
        <v>822</v>
      </c>
      <c r="B2536" t="s">
        <v>849</v>
      </c>
      <c r="C2536" t="s">
        <v>872</v>
      </c>
      <c r="D2536" t="str">
        <f t="shared" si="72"/>
        <v>Protium decandrum</v>
      </c>
      <c r="E2536" t="s">
        <v>897</v>
      </c>
      <c r="F2536" t="s">
        <v>71</v>
      </c>
      <c r="G2536">
        <v>47.5</v>
      </c>
      <c r="H2536">
        <v>28</v>
      </c>
      <c r="I2536">
        <v>3</v>
      </c>
      <c r="J2536">
        <v>5</v>
      </c>
      <c r="K2536" t="s">
        <v>38</v>
      </c>
      <c r="L2536" t="s">
        <v>897</v>
      </c>
      <c r="M2536">
        <v>69</v>
      </c>
      <c r="N2536">
        <v>20.100000000000001</v>
      </c>
      <c r="O2536">
        <v>18</v>
      </c>
      <c r="P2536">
        <v>2</v>
      </c>
      <c r="Q2536">
        <v>2</v>
      </c>
      <c r="R2536">
        <v>15</v>
      </c>
      <c r="S2536">
        <v>216.666666666667</v>
      </c>
      <c r="T2536" s="4">
        <v>65.933333079020201</v>
      </c>
      <c r="U2536">
        <v>2.0266666412353498</v>
      </c>
      <c r="V2536">
        <v>0.32666667302449498</v>
      </c>
      <c r="W2536">
        <v>39.122100830078097</v>
      </c>
      <c r="Y2536" s="4">
        <v>0.48348999999999998</v>
      </c>
      <c r="Z2536">
        <v>0.89980000000000004</v>
      </c>
      <c r="AA2536">
        <v>3</v>
      </c>
      <c r="AB2536">
        <v>0.56727496399999999</v>
      </c>
      <c r="AC2536">
        <v>17.757899999999999</v>
      </c>
      <c r="AD2536">
        <v>1.5170069399999999</v>
      </c>
    </row>
    <row r="2537" spans="1:34" x14ac:dyDescent="0.25">
      <c r="A2537" t="s">
        <v>822</v>
      </c>
      <c r="B2537" t="s">
        <v>849</v>
      </c>
      <c r="C2537" t="s">
        <v>872</v>
      </c>
      <c r="D2537" t="str">
        <f t="shared" si="72"/>
        <v>Protium decandrum</v>
      </c>
      <c r="E2537" t="s">
        <v>898</v>
      </c>
      <c r="F2537" t="s">
        <v>71</v>
      </c>
      <c r="G2537">
        <v>44</v>
      </c>
      <c r="H2537">
        <v>81.5</v>
      </c>
      <c r="I2537">
        <v>3</v>
      </c>
      <c r="J2537">
        <v>5</v>
      </c>
      <c r="K2537" t="s">
        <v>38</v>
      </c>
      <c r="L2537" t="s">
        <v>898</v>
      </c>
      <c r="M2537">
        <v>69</v>
      </c>
      <c r="N2537">
        <v>28.6</v>
      </c>
      <c r="O2537">
        <v>23</v>
      </c>
      <c r="P2537">
        <v>3</v>
      </c>
      <c r="Q2537">
        <v>3</v>
      </c>
      <c r="R2537">
        <v>23</v>
      </c>
      <c r="S2537">
        <v>263.33333333333297</v>
      </c>
      <c r="T2537" s="4">
        <v>56.6666666666667</v>
      </c>
      <c r="U2537">
        <v>2.5633333524068198</v>
      </c>
      <c r="V2537">
        <v>0.28133333722750298</v>
      </c>
      <c r="W2537">
        <v>27.915267308553101</v>
      </c>
      <c r="Y2537" s="4">
        <v>0.53947999999999996</v>
      </c>
      <c r="Z2537">
        <v>0.68520000000000003</v>
      </c>
      <c r="AA2537">
        <v>3</v>
      </c>
      <c r="AB2537">
        <v>0.56036254500000005</v>
      </c>
      <c r="AC2537">
        <v>18.528600000000001</v>
      </c>
      <c r="AD2537">
        <v>2.3165918200000002</v>
      </c>
      <c r="AH2537">
        <v>-30.59267204</v>
      </c>
    </row>
    <row r="2538" spans="1:34" x14ac:dyDescent="0.25">
      <c r="A2538" t="s">
        <v>822</v>
      </c>
      <c r="B2538" t="s">
        <v>849</v>
      </c>
      <c r="C2538" t="s">
        <v>872</v>
      </c>
      <c r="D2538" t="str">
        <f t="shared" si="72"/>
        <v>Protium decandrum</v>
      </c>
      <c r="E2538" t="s">
        <v>899</v>
      </c>
      <c r="F2538" t="s">
        <v>71</v>
      </c>
      <c r="G2538">
        <v>21</v>
      </c>
      <c r="H2538">
        <v>47.5</v>
      </c>
      <c r="I2538">
        <v>3</v>
      </c>
      <c r="J2538">
        <v>5</v>
      </c>
      <c r="K2538" t="s">
        <v>38</v>
      </c>
      <c r="L2538" t="s">
        <v>899</v>
      </c>
      <c r="M2538">
        <v>69</v>
      </c>
      <c r="N2538">
        <v>15.4</v>
      </c>
      <c r="O2538">
        <v>20</v>
      </c>
      <c r="R2538">
        <v>0</v>
      </c>
      <c r="S2538">
        <v>236.666666666667</v>
      </c>
      <c r="T2538" s="4">
        <v>65.399998982747405</v>
      </c>
      <c r="U2538">
        <v>1.8766666650772099</v>
      </c>
      <c r="V2538">
        <v>0.51366666952769002</v>
      </c>
      <c r="W2538">
        <v>54.193464914957701</v>
      </c>
      <c r="Y2538" s="4">
        <v>0.49723000000000001</v>
      </c>
      <c r="Z2538">
        <v>0.84189999999999998</v>
      </c>
      <c r="AA2538">
        <v>3.5</v>
      </c>
      <c r="AB2538">
        <v>0.54469993299999997</v>
      </c>
      <c r="AC2538">
        <v>13.5321</v>
      </c>
      <c r="AD2538">
        <v>1.7899355299999999</v>
      </c>
    </row>
    <row r="2539" spans="1:34" x14ac:dyDescent="0.25">
      <c r="A2539" t="s">
        <v>822</v>
      </c>
      <c r="B2539" t="s">
        <v>849</v>
      </c>
      <c r="C2539" t="s">
        <v>900</v>
      </c>
      <c r="D2539" t="str">
        <f t="shared" si="72"/>
        <v>Protium demerarense</v>
      </c>
      <c r="E2539" t="s">
        <v>901</v>
      </c>
      <c r="F2539" t="s">
        <v>54</v>
      </c>
      <c r="G2539">
        <v>112</v>
      </c>
      <c r="H2539">
        <v>96.7</v>
      </c>
      <c r="I2539">
        <v>3</v>
      </c>
      <c r="J2539">
        <v>5</v>
      </c>
      <c r="K2539" t="s">
        <v>38</v>
      </c>
      <c r="L2539" t="s">
        <v>901</v>
      </c>
      <c r="M2539">
        <v>704</v>
      </c>
      <c r="N2539">
        <v>19.585987261146499</v>
      </c>
      <c r="O2539">
        <v>20</v>
      </c>
      <c r="P2539">
        <v>1</v>
      </c>
      <c r="Q2539">
        <v>1</v>
      </c>
      <c r="R2539">
        <v>18</v>
      </c>
      <c r="S2539">
        <v>171.333333333333</v>
      </c>
      <c r="T2539" s="4">
        <v>56.1666666666667</v>
      </c>
      <c r="U2539">
        <v>1.41333333651225</v>
      </c>
      <c r="V2539">
        <v>0.21366666754086799</v>
      </c>
      <c r="W2539">
        <v>30.372600555419901</v>
      </c>
      <c r="Y2539" s="4">
        <v>0.58626</v>
      </c>
      <c r="Z2539">
        <v>0.60570000000000002</v>
      </c>
      <c r="AA2539">
        <v>3.8</v>
      </c>
      <c r="AB2539">
        <v>0.606949988</v>
      </c>
      <c r="AC2539">
        <v>11.2972</v>
      </c>
      <c r="AD2539">
        <v>2.1269146800000001</v>
      </c>
    </row>
    <row r="2540" spans="1:34" x14ac:dyDescent="0.25">
      <c r="A2540" t="s">
        <v>822</v>
      </c>
      <c r="B2540" t="s">
        <v>849</v>
      </c>
      <c r="C2540" t="s">
        <v>900</v>
      </c>
      <c r="D2540" t="str">
        <f t="shared" si="72"/>
        <v>Protium demerarense</v>
      </c>
      <c r="E2540" t="s">
        <v>902</v>
      </c>
      <c r="F2540" t="s">
        <v>54</v>
      </c>
      <c r="G2540">
        <v>125.6</v>
      </c>
      <c r="H2540">
        <v>65.3</v>
      </c>
      <c r="I2540">
        <v>3</v>
      </c>
      <c r="J2540">
        <v>5</v>
      </c>
      <c r="K2540" t="s">
        <v>38</v>
      </c>
      <c r="L2540" t="s">
        <v>902</v>
      </c>
      <c r="M2540">
        <v>704</v>
      </c>
      <c r="N2540">
        <v>14.6496815286624</v>
      </c>
      <c r="O2540">
        <v>17</v>
      </c>
      <c r="P2540">
        <v>2</v>
      </c>
      <c r="Q2540">
        <v>1</v>
      </c>
      <c r="R2540">
        <v>14</v>
      </c>
      <c r="S2540">
        <v>155</v>
      </c>
      <c r="T2540" s="4">
        <v>40.733333587646499</v>
      </c>
      <c r="U2540">
        <v>1.5300000111262</v>
      </c>
      <c r="V2540">
        <v>0.22533333301544201</v>
      </c>
      <c r="W2540">
        <v>29.1651000976563</v>
      </c>
      <c r="AA2540">
        <v>2.85</v>
      </c>
      <c r="AB2540">
        <v>0.52682145700000005</v>
      </c>
      <c r="AC2540">
        <v>7.7565099999999996</v>
      </c>
      <c r="AD2540">
        <v>1.74547995</v>
      </c>
    </row>
    <row r="2541" spans="1:34" x14ac:dyDescent="0.25">
      <c r="A2541" t="s">
        <v>822</v>
      </c>
      <c r="B2541" t="s">
        <v>849</v>
      </c>
      <c r="C2541" t="s">
        <v>900</v>
      </c>
      <c r="D2541" t="str">
        <f t="shared" si="72"/>
        <v>Protium demerarense</v>
      </c>
      <c r="E2541" t="s">
        <v>903</v>
      </c>
      <c r="F2541" t="s">
        <v>54</v>
      </c>
      <c r="G2541">
        <v>117</v>
      </c>
      <c r="H2541">
        <v>46.8</v>
      </c>
      <c r="I2541">
        <v>3</v>
      </c>
      <c r="J2541">
        <v>5</v>
      </c>
      <c r="K2541" t="s">
        <v>38</v>
      </c>
      <c r="L2541" t="s">
        <v>903</v>
      </c>
      <c r="M2541">
        <v>704</v>
      </c>
      <c r="N2541">
        <v>24.044585987261101</v>
      </c>
      <c r="O2541">
        <v>26</v>
      </c>
      <c r="P2541">
        <v>5</v>
      </c>
      <c r="Q2541">
        <v>4</v>
      </c>
      <c r="R2541">
        <v>22</v>
      </c>
      <c r="S2541">
        <v>181.333333333333</v>
      </c>
      <c r="T2541" s="4">
        <v>35.699999491373703</v>
      </c>
      <c r="U2541">
        <v>2.20666666825612</v>
      </c>
      <c r="V2541">
        <v>0.201000000039736</v>
      </c>
      <c r="Y2541" s="4">
        <v>0.62022999999999995</v>
      </c>
      <c r="Z2541">
        <v>0.56859999999999999</v>
      </c>
      <c r="AA2541">
        <v>7.7</v>
      </c>
      <c r="AB2541">
        <v>0.57818659699999997</v>
      </c>
      <c r="AC2541">
        <v>8.0773899999999994</v>
      </c>
      <c r="AD2541">
        <v>2.5302745600000001</v>
      </c>
      <c r="AH2541">
        <v>-30.816389919999999</v>
      </c>
    </row>
    <row r="2542" spans="1:34" x14ac:dyDescent="0.25">
      <c r="A2542" t="s">
        <v>822</v>
      </c>
      <c r="B2542" t="s">
        <v>849</v>
      </c>
      <c r="C2542" t="s">
        <v>900</v>
      </c>
      <c r="D2542" t="str">
        <f t="shared" si="72"/>
        <v>Protium demerarense</v>
      </c>
      <c r="E2542" t="s">
        <v>904</v>
      </c>
      <c r="F2542" t="s">
        <v>54</v>
      </c>
      <c r="G2542">
        <v>132.69999999999999</v>
      </c>
      <c r="H2542">
        <v>24</v>
      </c>
      <c r="I2542">
        <v>3</v>
      </c>
      <c r="J2542">
        <v>5</v>
      </c>
      <c r="K2542" t="s">
        <v>38</v>
      </c>
      <c r="L2542" t="s">
        <v>904</v>
      </c>
      <c r="M2542">
        <v>704</v>
      </c>
      <c r="N2542">
        <v>15.1273885350318</v>
      </c>
      <c r="O2542">
        <v>18</v>
      </c>
      <c r="P2542">
        <v>1</v>
      </c>
      <c r="Q2542">
        <v>1</v>
      </c>
      <c r="R2542">
        <v>12</v>
      </c>
      <c r="S2542">
        <v>171.333333333333</v>
      </c>
      <c r="T2542" s="4">
        <v>53.900000254313099</v>
      </c>
      <c r="U2542">
        <v>1.7133333285649599</v>
      </c>
      <c r="V2542">
        <v>0.33100000023841902</v>
      </c>
      <c r="W2542">
        <v>56.357666015625</v>
      </c>
      <c r="AB2542">
        <v>0.57177437900000005</v>
      </c>
      <c r="AC2542">
        <v>14.6304</v>
      </c>
      <c r="AD2542">
        <v>2.1125107399999998</v>
      </c>
    </row>
    <row r="2543" spans="1:34" x14ac:dyDescent="0.25">
      <c r="A2543" t="s">
        <v>822</v>
      </c>
      <c r="B2543" t="s">
        <v>849</v>
      </c>
      <c r="C2543" t="s">
        <v>900</v>
      </c>
      <c r="D2543" t="str">
        <f t="shared" si="72"/>
        <v>Protium demerarense</v>
      </c>
      <c r="E2543" t="s">
        <v>905</v>
      </c>
      <c r="F2543" t="s">
        <v>54</v>
      </c>
      <c r="G2543">
        <v>128.19999999999999</v>
      </c>
      <c r="H2543">
        <v>91.1</v>
      </c>
      <c r="I2543">
        <v>3</v>
      </c>
      <c r="J2543">
        <v>4</v>
      </c>
      <c r="K2543" t="s">
        <v>38</v>
      </c>
      <c r="L2543" t="s">
        <v>905</v>
      </c>
      <c r="M2543">
        <v>704</v>
      </c>
      <c r="N2543">
        <v>11.4649681528662</v>
      </c>
      <c r="O2543">
        <v>14</v>
      </c>
      <c r="P2543">
        <v>1</v>
      </c>
      <c r="Q2543">
        <v>1</v>
      </c>
      <c r="R2543">
        <v>12</v>
      </c>
      <c r="S2543">
        <v>181</v>
      </c>
      <c r="T2543" s="4">
        <v>45.633332570393897</v>
      </c>
      <c r="U2543">
        <v>1.6133333444595299</v>
      </c>
      <c r="V2543">
        <v>0.17166666686534901</v>
      </c>
      <c r="W2543">
        <v>19.540266672770201</v>
      </c>
      <c r="AA2543">
        <v>3.1</v>
      </c>
      <c r="AB2543">
        <v>0.59840147600000004</v>
      </c>
      <c r="AC2543">
        <v>11.334099999999999</v>
      </c>
      <c r="AD2543">
        <v>1.80485933</v>
      </c>
    </row>
    <row r="2544" spans="1:34" x14ac:dyDescent="0.25">
      <c r="A2544" t="s">
        <v>822</v>
      </c>
      <c r="B2544" t="s">
        <v>849</v>
      </c>
      <c r="C2544" t="s">
        <v>900</v>
      </c>
      <c r="D2544" t="str">
        <f t="shared" si="72"/>
        <v>Protium demerarense</v>
      </c>
      <c r="E2544" t="s">
        <v>906</v>
      </c>
      <c r="F2544" t="s">
        <v>54</v>
      </c>
      <c r="G2544">
        <v>161.6</v>
      </c>
      <c r="H2544">
        <v>65.7</v>
      </c>
      <c r="I2544">
        <v>3</v>
      </c>
      <c r="J2544">
        <v>5</v>
      </c>
      <c r="K2544" t="s">
        <v>38</v>
      </c>
      <c r="L2544" t="s">
        <v>906</v>
      </c>
      <c r="M2544">
        <v>704</v>
      </c>
      <c r="N2544">
        <v>21.3375796178344</v>
      </c>
      <c r="O2544">
        <v>20</v>
      </c>
      <c r="P2544">
        <v>3</v>
      </c>
      <c r="Q2544">
        <v>3</v>
      </c>
      <c r="R2544">
        <v>13</v>
      </c>
      <c r="S2544">
        <v>188</v>
      </c>
      <c r="T2544" s="4">
        <v>46.899998982747398</v>
      </c>
      <c r="U2544">
        <v>1.80666665236155</v>
      </c>
      <c r="V2544">
        <v>0.30700000127156601</v>
      </c>
      <c r="W2544">
        <v>46.677633921305301</v>
      </c>
      <c r="AA2544">
        <v>3.7</v>
      </c>
      <c r="AB2544">
        <v>0.621033748</v>
      </c>
      <c r="AC2544">
        <v>14.9587</v>
      </c>
      <c r="AD2544">
        <v>2.2241979399999998</v>
      </c>
      <c r="AH2544">
        <v>-32.27809766</v>
      </c>
    </row>
    <row r="2545" spans="1:34" x14ac:dyDescent="0.25">
      <c r="A2545" t="s">
        <v>822</v>
      </c>
      <c r="B2545" t="s">
        <v>849</v>
      </c>
      <c r="C2545" t="s">
        <v>900</v>
      </c>
      <c r="D2545" t="str">
        <f t="shared" si="72"/>
        <v>Protium demerarense</v>
      </c>
      <c r="E2545" t="s">
        <v>907</v>
      </c>
      <c r="F2545" t="s">
        <v>54</v>
      </c>
      <c r="G2545">
        <v>164.5</v>
      </c>
      <c r="H2545">
        <v>31.2</v>
      </c>
      <c r="I2545">
        <v>3</v>
      </c>
      <c r="J2545">
        <v>5</v>
      </c>
      <c r="K2545" t="s">
        <v>38</v>
      </c>
      <c r="L2545" t="s">
        <v>907</v>
      </c>
      <c r="M2545">
        <v>704</v>
      </c>
      <c r="N2545">
        <v>14.171974522293</v>
      </c>
      <c r="O2545">
        <v>20</v>
      </c>
      <c r="P2545">
        <v>1</v>
      </c>
      <c r="Q2545">
        <v>1</v>
      </c>
      <c r="R2545">
        <v>16</v>
      </c>
      <c r="S2545">
        <v>135</v>
      </c>
      <c r="T2545" s="4">
        <v>55.199999491373703</v>
      </c>
      <c r="U2545">
        <v>1.64666664600372</v>
      </c>
      <c r="V2545">
        <v>0.27866667509079002</v>
      </c>
      <c r="W2545">
        <v>38.595100402832003</v>
      </c>
      <c r="Y2545" s="4">
        <v>0.52558000000000005</v>
      </c>
      <c r="Z2545">
        <v>0.67579999999999996</v>
      </c>
      <c r="AA2545">
        <v>3.4</v>
      </c>
      <c r="AB2545">
        <v>0.66009443800000001</v>
      </c>
      <c r="AC2545">
        <v>14.2432</v>
      </c>
      <c r="AD2545">
        <v>1.9600499</v>
      </c>
    </row>
    <row r="2546" spans="1:34" x14ac:dyDescent="0.25">
      <c r="A2546" t="s">
        <v>822</v>
      </c>
      <c r="B2546" t="s">
        <v>849</v>
      </c>
      <c r="C2546" t="s">
        <v>900</v>
      </c>
      <c r="D2546" t="str">
        <f t="shared" si="72"/>
        <v>Protium demerarense</v>
      </c>
      <c r="E2546" t="s">
        <v>908</v>
      </c>
      <c r="F2546" t="s">
        <v>54</v>
      </c>
      <c r="G2546">
        <v>155.5</v>
      </c>
      <c r="H2546">
        <v>19.100000000000001</v>
      </c>
      <c r="I2546">
        <v>3</v>
      </c>
      <c r="J2546">
        <v>5</v>
      </c>
      <c r="K2546" t="s">
        <v>38</v>
      </c>
      <c r="L2546" t="s">
        <v>908</v>
      </c>
      <c r="M2546">
        <v>704</v>
      </c>
      <c r="N2546">
        <v>14.8089171974522</v>
      </c>
      <c r="O2546">
        <v>19</v>
      </c>
      <c r="P2546">
        <v>1</v>
      </c>
      <c r="Q2546">
        <v>1</v>
      </c>
      <c r="R2546">
        <v>10</v>
      </c>
      <c r="S2546">
        <v>158.333333333333</v>
      </c>
      <c r="T2546" s="4">
        <v>49.599999745686901</v>
      </c>
      <c r="U2546">
        <v>1.4033333460489901</v>
      </c>
      <c r="V2546">
        <v>0.27033333480358102</v>
      </c>
      <c r="W2546">
        <v>44.354700724283902</v>
      </c>
      <c r="AB2546">
        <v>0.60001639600000001</v>
      </c>
      <c r="AC2546">
        <v>20.324100000000001</v>
      </c>
      <c r="AD2546">
        <v>2.2228827299999998</v>
      </c>
    </row>
    <row r="2547" spans="1:34" x14ac:dyDescent="0.25">
      <c r="A2547" t="s">
        <v>822</v>
      </c>
      <c r="B2547" t="s">
        <v>849</v>
      </c>
      <c r="C2547" t="s">
        <v>900</v>
      </c>
      <c r="D2547" t="str">
        <f t="shared" si="72"/>
        <v>Protium demerarense</v>
      </c>
      <c r="E2547" t="s">
        <v>909</v>
      </c>
      <c r="F2547" t="s">
        <v>54</v>
      </c>
      <c r="G2547">
        <v>181.9</v>
      </c>
      <c r="H2547">
        <v>69.599999999999994</v>
      </c>
      <c r="I2547">
        <v>3</v>
      </c>
      <c r="J2547">
        <v>5</v>
      </c>
      <c r="K2547" t="s">
        <v>38</v>
      </c>
      <c r="L2547" t="s">
        <v>909</v>
      </c>
      <c r="M2547">
        <v>704</v>
      </c>
      <c r="N2547">
        <v>19.3312101910828</v>
      </c>
      <c r="O2547">
        <v>20</v>
      </c>
      <c r="P2547">
        <v>2</v>
      </c>
      <c r="Q2547">
        <v>1</v>
      </c>
      <c r="R2547">
        <v>16</v>
      </c>
      <c r="S2547">
        <v>136.666666666667</v>
      </c>
      <c r="T2547" s="4">
        <v>45.266667683919302</v>
      </c>
      <c r="U2547">
        <v>1.3166666428248099</v>
      </c>
      <c r="V2547">
        <v>0.126999996602535</v>
      </c>
      <c r="W2547">
        <v>20.215366363525401</v>
      </c>
      <c r="AB2547">
        <v>0.59486500799999997</v>
      </c>
      <c r="AC2547">
        <v>12.295</v>
      </c>
      <c r="AD2547">
        <v>1.96466137</v>
      </c>
    </row>
    <row r="2548" spans="1:34" x14ac:dyDescent="0.25">
      <c r="A2548" t="s">
        <v>822</v>
      </c>
      <c r="B2548" t="s">
        <v>849</v>
      </c>
      <c r="C2548" t="s">
        <v>900</v>
      </c>
      <c r="D2548" t="str">
        <f t="shared" si="72"/>
        <v>Protium demerarense</v>
      </c>
      <c r="E2548" t="s">
        <v>910</v>
      </c>
      <c r="F2548" t="s">
        <v>54</v>
      </c>
      <c r="G2548">
        <v>155.69999999999999</v>
      </c>
      <c r="H2548">
        <v>19.399999999999999</v>
      </c>
      <c r="I2548">
        <v>3</v>
      </c>
      <c r="J2548">
        <v>5</v>
      </c>
      <c r="K2548" t="s">
        <v>38</v>
      </c>
      <c r="L2548" t="s">
        <v>910</v>
      </c>
      <c r="M2548">
        <v>704</v>
      </c>
      <c r="N2548">
        <v>14.6496815286624</v>
      </c>
      <c r="O2548">
        <v>19</v>
      </c>
      <c r="P2548">
        <v>1</v>
      </c>
      <c r="Q2548">
        <v>1</v>
      </c>
      <c r="R2548">
        <v>10</v>
      </c>
      <c r="S2548">
        <v>200.333333333333</v>
      </c>
      <c r="T2548" s="4">
        <v>44.066665649414098</v>
      </c>
      <c r="U2548">
        <v>1.3300000031789101</v>
      </c>
      <c r="V2548">
        <v>0.15999999642372101</v>
      </c>
      <c r="W2548">
        <v>26.6053663889567</v>
      </c>
      <c r="AB2548">
        <v>0.62429173299999996</v>
      </c>
      <c r="AC2548">
        <v>10.5243</v>
      </c>
      <c r="AD2548">
        <v>1.48996203</v>
      </c>
    </row>
    <row r="2549" spans="1:34" x14ac:dyDescent="0.25">
      <c r="A2549" t="s">
        <v>822</v>
      </c>
      <c r="B2549" t="s">
        <v>849</v>
      </c>
      <c r="C2549" t="s">
        <v>900</v>
      </c>
      <c r="D2549" t="str">
        <f t="shared" si="72"/>
        <v>Protium demerarense</v>
      </c>
      <c r="E2549" t="s">
        <v>911</v>
      </c>
      <c r="F2549" t="s">
        <v>54</v>
      </c>
      <c r="G2549">
        <v>149.30000000000001</v>
      </c>
      <c r="H2549">
        <v>1</v>
      </c>
      <c r="I2549">
        <v>3</v>
      </c>
      <c r="J2549">
        <v>5</v>
      </c>
      <c r="K2549" t="s">
        <v>38</v>
      </c>
      <c r="L2549" t="s">
        <v>911</v>
      </c>
      <c r="M2549">
        <v>704</v>
      </c>
      <c r="N2549">
        <v>10.828025477707</v>
      </c>
      <c r="O2549">
        <v>0</v>
      </c>
      <c r="P2549">
        <v>2</v>
      </c>
      <c r="Q2549">
        <v>3</v>
      </c>
      <c r="R2549">
        <v>0</v>
      </c>
      <c r="S2549">
        <v>177</v>
      </c>
      <c r="T2549" s="4">
        <v>43.533334096272803</v>
      </c>
      <c r="U2549">
        <v>1.2999999920527101</v>
      </c>
      <c r="V2549">
        <v>0.18666666746139499</v>
      </c>
      <c r="W2549">
        <v>27.2231337229411</v>
      </c>
      <c r="AB2549">
        <v>0.59042218000000002</v>
      </c>
      <c r="AC2549">
        <v>6.6920900000000003</v>
      </c>
      <c r="AD2549">
        <v>1.58358679</v>
      </c>
      <c r="AH2549">
        <v>-33.14446839</v>
      </c>
    </row>
    <row r="2550" spans="1:34" x14ac:dyDescent="0.25">
      <c r="A2550" t="s">
        <v>822</v>
      </c>
      <c r="B2550" t="s">
        <v>849</v>
      </c>
      <c r="C2550" t="s">
        <v>900</v>
      </c>
      <c r="D2550" t="str">
        <f t="shared" si="72"/>
        <v>Protium demerarense</v>
      </c>
      <c r="E2550" t="s">
        <v>912</v>
      </c>
      <c r="F2550" t="s">
        <v>71</v>
      </c>
      <c r="G2550">
        <v>97</v>
      </c>
      <c r="H2550">
        <v>9</v>
      </c>
      <c r="I2550">
        <v>3</v>
      </c>
      <c r="J2550">
        <v>5</v>
      </c>
      <c r="K2550" t="s">
        <v>38</v>
      </c>
      <c r="L2550" t="s">
        <v>912</v>
      </c>
      <c r="M2550">
        <v>704</v>
      </c>
      <c r="N2550">
        <v>11.3</v>
      </c>
      <c r="O2550">
        <v>14</v>
      </c>
      <c r="P2550">
        <v>1</v>
      </c>
      <c r="Q2550">
        <v>1</v>
      </c>
      <c r="R2550">
        <v>10</v>
      </c>
      <c r="S2550">
        <v>176.666666666667</v>
      </c>
      <c r="T2550" s="4">
        <v>57.199999491373703</v>
      </c>
      <c r="U2550">
        <v>1.78333334128062</v>
      </c>
      <c r="V2550">
        <v>0.384333332379659</v>
      </c>
      <c r="W2550">
        <v>50.340366363525398</v>
      </c>
      <c r="Y2550" s="4">
        <v>0.53342000000000001</v>
      </c>
      <c r="Z2550">
        <v>0.53200000000000003</v>
      </c>
      <c r="AA2550">
        <v>2.6</v>
      </c>
      <c r="AB2550">
        <v>0.57930636199999996</v>
      </c>
      <c r="AC2550">
        <v>16.660900000000002</v>
      </c>
      <c r="AD2550">
        <v>2.0891163599999998</v>
      </c>
    </row>
    <row r="2551" spans="1:34" x14ac:dyDescent="0.25">
      <c r="A2551" t="s">
        <v>822</v>
      </c>
      <c r="B2551" t="s">
        <v>849</v>
      </c>
      <c r="C2551" t="s">
        <v>900</v>
      </c>
      <c r="D2551" t="str">
        <f t="shared" si="72"/>
        <v>Protium demerarense</v>
      </c>
      <c r="E2551" t="s">
        <v>913</v>
      </c>
      <c r="F2551" t="s">
        <v>71</v>
      </c>
      <c r="G2551">
        <v>95</v>
      </c>
      <c r="H2551">
        <v>60.5</v>
      </c>
      <c r="I2551">
        <v>3</v>
      </c>
      <c r="J2551">
        <v>5</v>
      </c>
      <c r="K2551" t="s">
        <v>38</v>
      </c>
      <c r="L2551" t="s">
        <v>913</v>
      </c>
      <c r="M2551">
        <v>704</v>
      </c>
      <c r="N2551">
        <v>10.5</v>
      </c>
      <c r="O2551">
        <v>15</v>
      </c>
      <c r="P2551">
        <v>3</v>
      </c>
      <c r="Q2551">
        <v>2</v>
      </c>
      <c r="R2551">
        <v>8</v>
      </c>
      <c r="S2551">
        <v>166.666666666667</v>
      </c>
      <c r="T2551" s="4">
        <v>36.6333332061768</v>
      </c>
      <c r="U2551">
        <v>1.8266666332880701</v>
      </c>
      <c r="V2551">
        <v>0.19433333476384501</v>
      </c>
      <c r="W2551">
        <v>28.803534189859999</v>
      </c>
      <c r="Y2551" s="4">
        <v>0.60699999999999998</v>
      </c>
      <c r="Z2551">
        <v>0.63759999999999994</v>
      </c>
      <c r="AA2551">
        <v>2.9</v>
      </c>
      <c r="AB2551">
        <v>0.62845378699999999</v>
      </c>
      <c r="AC2551">
        <v>12.6472</v>
      </c>
      <c r="AD2551">
        <v>5.2640351900000004</v>
      </c>
      <c r="AH2551">
        <v>-33.519679310000001</v>
      </c>
    </row>
    <row r="2552" spans="1:34" x14ac:dyDescent="0.25">
      <c r="A2552" t="s">
        <v>822</v>
      </c>
      <c r="B2552" t="s">
        <v>849</v>
      </c>
      <c r="C2552" t="s">
        <v>914</v>
      </c>
      <c r="D2552" t="str">
        <f t="shared" si="72"/>
        <v>Protium divaricatum</v>
      </c>
      <c r="E2552" t="s">
        <v>915</v>
      </c>
      <c r="F2552" t="s">
        <v>54</v>
      </c>
      <c r="G2552">
        <v>123.3</v>
      </c>
      <c r="H2552">
        <v>70.7</v>
      </c>
      <c r="I2552">
        <v>3</v>
      </c>
      <c r="J2552">
        <v>5</v>
      </c>
      <c r="K2552" t="s">
        <v>38</v>
      </c>
      <c r="L2552" t="s">
        <v>915</v>
      </c>
      <c r="M2552">
        <v>882</v>
      </c>
      <c r="N2552">
        <v>17.0382165605096</v>
      </c>
      <c r="O2552">
        <v>18</v>
      </c>
      <c r="P2552">
        <v>1</v>
      </c>
      <c r="Q2552">
        <v>1</v>
      </c>
      <c r="R2552">
        <v>10</v>
      </c>
      <c r="S2552">
        <v>157.666666666667</v>
      </c>
      <c r="T2552" s="4">
        <v>59.933333079020201</v>
      </c>
      <c r="U2552">
        <v>1.2633333603541099</v>
      </c>
      <c r="V2552">
        <v>0.17599999904632599</v>
      </c>
      <c r="W2552">
        <v>31.1218668619792</v>
      </c>
      <c r="AB2552">
        <v>0.50344209699999998</v>
      </c>
      <c r="AC2552">
        <v>12.5006</v>
      </c>
      <c r="AD2552">
        <v>1.6284620999999999</v>
      </c>
    </row>
    <row r="2553" spans="1:34" x14ac:dyDescent="0.25">
      <c r="A2553" t="s">
        <v>822</v>
      </c>
      <c r="B2553" t="s">
        <v>849</v>
      </c>
      <c r="C2553" t="s">
        <v>914</v>
      </c>
      <c r="D2553" t="str">
        <f t="shared" si="72"/>
        <v>Protium divaricatum</v>
      </c>
      <c r="E2553" t="s">
        <v>916</v>
      </c>
      <c r="F2553" t="s">
        <v>54</v>
      </c>
      <c r="G2553">
        <v>186</v>
      </c>
      <c r="H2553">
        <v>28.1</v>
      </c>
      <c r="I2553">
        <v>3</v>
      </c>
      <c r="J2553">
        <v>5</v>
      </c>
      <c r="K2553" t="s">
        <v>38</v>
      </c>
      <c r="L2553" t="s">
        <v>916</v>
      </c>
      <c r="M2553">
        <v>882</v>
      </c>
      <c r="N2553">
        <v>19.7452229299363</v>
      </c>
      <c r="O2553">
        <v>21</v>
      </c>
      <c r="P2553">
        <v>3</v>
      </c>
      <c r="Q2553">
        <v>3</v>
      </c>
      <c r="R2553">
        <v>16</v>
      </c>
      <c r="S2553">
        <v>172</v>
      </c>
      <c r="T2553" s="4">
        <v>58.099999745686901</v>
      </c>
      <c r="U2553">
        <v>1.6899999777476</v>
      </c>
      <c r="V2553">
        <v>0.17766666412353499</v>
      </c>
      <c r="W2553">
        <v>29.5868333180745</v>
      </c>
      <c r="AB2553">
        <v>0.65328587999999999</v>
      </c>
      <c r="AC2553">
        <v>9.9079200000000007</v>
      </c>
      <c r="AD2553">
        <v>2.0394061099999998</v>
      </c>
      <c r="AH2553">
        <v>-33.939064299999998</v>
      </c>
    </row>
    <row r="2554" spans="1:34" x14ac:dyDescent="0.25">
      <c r="A2554" t="s">
        <v>822</v>
      </c>
      <c r="B2554" t="s">
        <v>849</v>
      </c>
      <c r="C2554" t="s">
        <v>917</v>
      </c>
      <c r="D2554" t="str">
        <f t="shared" si="72"/>
        <v>Protium gallicum</v>
      </c>
      <c r="E2554" t="s">
        <v>918</v>
      </c>
      <c r="F2554" t="s">
        <v>37</v>
      </c>
      <c r="G2554">
        <v>17</v>
      </c>
      <c r="H2554">
        <v>38</v>
      </c>
      <c r="I2554">
        <v>3</v>
      </c>
      <c r="J2554">
        <v>5</v>
      </c>
      <c r="K2554" t="s">
        <v>38</v>
      </c>
      <c r="L2554" t="s">
        <v>918</v>
      </c>
      <c r="M2554">
        <v>70</v>
      </c>
      <c r="N2554">
        <v>15.1</v>
      </c>
      <c r="O2554">
        <v>18</v>
      </c>
      <c r="P2554">
        <v>1</v>
      </c>
      <c r="Q2554">
        <v>3</v>
      </c>
      <c r="R2554">
        <v>18</v>
      </c>
      <c r="S2554">
        <v>138.10000101725299</v>
      </c>
      <c r="T2554" s="4">
        <v>46.900000254313099</v>
      </c>
      <c r="U2554">
        <v>0.95999999841054295</v>
      </c>
      <c r="V2554">
        <v>0.106666669249535</v>
      </c>
      <c r="X2554">
        <v>46.4</v>
      </c>
      <c r="AA2554">
        <v>0.5</v>
      </c>
      <c r="AB2554">
        <v>0.62253069877624501</v>
      </c>
      <c r="AC2554">
        <v>10.052</v>
      </c>
      <c r="AD2554">
        <v>0.59385317000000004</v>
      </c>
    </row>
    <row r="2555" spans="1:34" x14ac:dyDescent="0.25">
      <c r="A2555" t="s">
        <v>822</v>
      </c>
      <c r="B2555" t="s">
        <v>849</v>
      </c>
      <c r="C2555" t="s">
        <v>917</v>
      </c>
      <c r="D2555" t="str">
        <f t="shared" si="72"/>
        <v>Protium gallicum</v>
      </c>
      <c r="E2555" t="s">
        <v>919</v>
      </c>
      <c r="F2555" t="s">
        <v>37</v>
      </c>
      <c r="G2555">
        <v>11</v>
      </c>
      <c r="H2555">
        <v>38</v>
      </c>
      <c r="I2555">
        <v>3</v>
      </c>
      <c r="J2555">
        <v>5</v>
      </c>
      <c r="K2555" t="s">
        <v>38</v>
      </c>
      <c r="L2555" t="s">
        <v>919</v>
      </c>
      <c r="M2555">
        <v>70</v>
      </c>
      <c r="N2555">
        <v>17.2</v>
      </c>
      <c r="O2555">
        <v>19</v>
      </c>
      <c r="P2555">
        <v>1</v>
      </c>
      <c r="Q2555">
        <v>2</v>
      </c>
      <c r="R2555">
        <v>12</v>
      </c>
      <c r="S2555">
        <v>159.96666971842399</v>
      </c>
      <c r="T2555" s="4">
        <v>52</v>
      </c>
      <c r="U2555">
        <v>0.93333333730697599</v>
      </c>
      <c r="V2555">
        <v>0.13600000490744901</v>
      </c>
      <c r="X2555">
        <v>53.6</v>
      </c>
      <c r="Y2555" s="4">
        <v>0.64</v>
      </c>
      <c r="Z2555">
        <v>0.65</v>
      </c>
      <c r="AA2555">
        <v>3</v>
      </c>
      <c r="AB2555">
        <v>0.66533964872360196</v>
      </c>
      <c r="AC2555">
        <v>11.9185</v>
      </c>
      <c r="AD2555">
        <v>0.78016545000000004</v>
      </c>
    </row>
    <row r="2556" spans="1:34" x14ac:dyDescent="0.25">
      <c r="A2556" t="s">
        <v>822</v>
      </c>
      <c r="B2556" t="s">
        <v>849</v>
      </c>
      <c r="C2556" t="s">
        <v>917</v>
      </c>
      <c r="D2556" t="str">
        <f t="shared" si="72"/>
        <v>Protium gallicum</v>
      </c>
      <c r="E2556" t="s">
        <v>920</v>
      </c>
      <c r="F2556" t="s">
        <v>37</v>
      </c>
      <c r="G2556">
        <v>18</v>
      </c>
      <c r="H2556">
        <v>60</v>
      </c>
      <c r="I2556">
        <v>3</v>
      </c>
      <c r="J2556">
        <v>5</v>
      </c>
      <c r="K2556" t="s">
        <v>38</v>
      </c>
      <c r="L2556" t="s">
        <v>920</v>
      </c>
      <c r="M2556">
        <v>70</v>
      </c>
      <c r="N2556">
        <v>16.2</v>
      </c>
      <c r="O2556">
        <v>18</v>
      </c>
      <c r="P2556">
        <v>1</v>
      </c>
      <c r="Q2556">
        <v>2</v>
      </c>
      <c r="R2556">
        <v>15</v>
      </c>
      <c r="S2556">
        <v>144.20000203450499</v>
      </c>
      <c r="T2556" s="4">
        <v>51.1666666666667</v>
      </c>
      <c r="U2556">
        <v>0.93000000715255704</v>
      </c>
      <c r="X2556">
        <v>62.2</v>
      </c>
      <c r="AA2556">
        <v>2</v>
      </c>
      <c r="AB2556">
        <v>0.58408921957016002</v>
      </c>
      <c r="AC2556">
        <v>12.4497</v>
      </c>
      <c r="AD2556">
        <v>0.61985073000000002</v>
      </c>
    </row>
    <row r="2557" spans="1:34" x14ac:dyDescent="0.25">
      <c r="A2557" t="s">
        <v>822</v>
      </c>
      <c r="B2557" t="s">
        <v>849</v>
      </c>
      <c r="C2557" t="s">
        <v>917</v>
      </c>
      <c r="D2557" t="str">
        <f t="shared" si="72"/>
        <v>Protium gallicum</v>
      </c>
      <c r="E2557" t="s">
        <v>921</v>
      </c>
      <c r="F2557" t="s">
        <v>37</v>
      </c>
      <c r="G2557">
        <v>2</v>
      </c>
      <c r="H2557">
        <v>69</v>
      </c>
      <c r="I2557">
        <v>3</v>
      </c>
      <c r="J2557">
        <v>5</v>
      </c>
      <c r="K2557" t="s">
        <v>38</v>
      </c>
      <c r="L2557" t="s">
        <v>921</v>
      </c>
      <c r="M2557">
        <v>70</v>
      </c>
      <c r="N2557">
        <v>12.9</v>
      </c>
      <c r="O2557">
        <v>16</v>
      </c>
      <c r="P2557">
        <v>1</v>
      </c>
      <c r="Q2557">
        <v>2</v>
      </c>
      <c r="R2557">
        <v>15</v>
      </c>
      <c r="S2557">
        <v>171.56666564941401</v>
      </c>
      <c r="T2557" s="4">
        <v>46.266666412353501</v>
      </c>
      <c r="U2557">
        <v>1.23333330949148</v>
      </c>
      <c r="V2557">
        <v>9.6666666368643406E-2</v>
      </c>
      <c r="X2557">
        <v>38</v>
      </c>
      <c r="Y2557" s="4">
        <v>0.63</v>
      </c>
      <c r="Z2557">
        <v>0.51</v>
      </c>
      <c r="AA2557">
        <v>1</v>
      </c>
      <c r="AB2557">
        <v>0.58744913339614901</v>
      </c>
      <c r="AC2557">
        <v>9.39175</v>
      </c>
      <c r="AD2557">
        <v>0.55623584000000004</v>
      </c>
    </row>
    <row r="2558" spans="1:34" x14ac:dyDescent="0.25">
      <c r="A2558" t="s">
        <v>822</v>
      </c>
      <c r="B2558" t="s">
        <v>849</v>
      </c>
      <c r="C2558" t="s">
        <v>917</v>
      </c>
      <c r="D2558" t="str">
        <f t="shared" si="72"/>
        <v>Protium gallicum</v>
      </c>
      <c r="E2558" t="s">
        <v>922</v>
      </c>
      <c r="F2558" t="s">
        <v>37</v>
      </c>
      <c r="G2558">
        <v>0</v>
      </c>
      <c r="H2558">
        <v>71</v>
      </c>
      <c r="I2558">
        <v>3</v>
      </c>
      <c r="J2558">
        <v>5</v>
      </c>
      <c r="K2558" t="s">
        <v>38</v>
      </c>
      <c r="L2558" t="s">
        <v>922</v>
      </c>
      <c r="M2558">
        <v>70</v>
      </c>
      <c r="N2558">
        <v>12.1</v>
      </c>
      <c r="O2558">
        <v>16</v>
      </c>
      <c r="P2558">
        <v>1</v>
      </c>
      <c r="Q2558">
        <v>2</v>
      </c>
      <c r="R2558">
        <v>10</v>
      </c>
      <c r="S2558">
        <v>139.56666564941401</v>
      </c>
      <c r="T2558" s="4">
        <v>53.400000254313099</v>
      </c>
      <c r="U2558">
        <v>1.04333331187566</v>
      </c>
      <c r="V2558">
        <v>0.124333331982295</v>
      </c>
      <c r="X2558">
        <v>59.5</v>
      </c>
      <c r="Y2558" s="4">
        <v>0.63</v>
      </c>
      <c r="Z2558">
        <v>0.38</v>
      </c>
      <c r="AA2558">
        <v>1</v>
      </c>
      <c r="AB2558">
        <v>0.63893705606460605</v>
      </c>
      <c r="AC2558">
        <v>11.2437</v>
      </c>
      <c r="AD2558">
        <v>0.59033654000000002</v>
      </c>
    </row>
    <row r="2559" spans="1:34" x14ac:dyDescent="0.25">
      <c r="A2559" t="s">
        <v>822</v>
      </c>
      <c r="B2559" t="s">
        <v>849</v>
      </c>
      <c r="C2559" t="s">
        <v>917</v>
      </c>
      <c r="D2559" t="str">
        <f t="shared" si="72"/>
        <v>Protium gallicum</v>
      </c>
      <c r="E2559" t="s">
        <v>923</v>
      </c>
      <c r="F2559" t="s">
        <v>37</v>
      </c>
      <c r="G2559">
        <v>4</v>
      </c>
      <c r="H2559">
        <v>79</v>
      </c>
      <c r="I2559">
        <v>3</v>
      </c>
      <c r="J2559">
        <v>5</v>
      </c>
      <c r="K2559" t="s">
        <v>38</v>
      </c>
      <c r="L2559" t="s">
        <v>923</v>
      </c>
      <c r="M2559">
        <v>70</v>
      </c>
      <c r="N2559">
        <v>15.9</v>
      </c>
      <c r="O2559">
        <v>14</v>
      </c>
      <c r="S2559">
        <v>146.43333435058599</v>
      </c>
      <c r="T2559" s="4">
        <v>52.5</v>
      </c>
      <c r="U2559">
        <v>1.08666666348775</v>
      </c>
      <c r="V2559">
        <v>6.9333334763844803E-2</v>
      </c>
      <c r="X2559">
        <v>31.4</v>
      </c>
      <c r="AA2559">
        <v>1</v>
      </c>
    </row>
    <row r="2560" spans="1:34" x14ac:dyDescent="0.25">
      <c r="A2560" t="s">
        <v>822</v>
      </c>
      <c r="B2560" t="s">
        <v>849</v>
      </c>
      <c r="C2560" t="s">
        <v>917</v>
      </c>
      <c r="D2560" t="str">
        <f t="shared" si="72"/>
        <v>Protium gallicum</v>
      </c>
      <c r="E2560" t="s">
        <v>924</v>
      </c>
      <c r="F2560" t="s">
        <v>37</v>
      </c>
      <c r="G2560">
        <v>12</v>
      </c>
      <c r="H2560">
        <v>75</v>
      </c>
      <c r="I2560">
        <v>3</v>
      </c>
      <c r="J2560">
        <v>5</v>
      </c>
      <c r="K2560" t="s">
        <v>38</v>
      </c>
      <c r="L2560" t="s">
        <v>924</v>
      </c>
      <c r="M2560">
        <v>70</v>
      </c>
      <c r="N2560">
        <v>20.9</v>
      </c>
      <c r="O2560">
        <v>14</v>
      </c>
      <c r="P2560">
        <v>1</v>
      </c>
      <c r="Q2560">
        <v>1</v>
      </c>
      <c r="R2560">
        <v>14</v>
      </c>
      <c r="S2560">
        <v>139.43333435058599</v>
      </c>
      <c r="T2560" s="4">
        <v>41.733333587646499</v>
      </c>
      <c r="U2560">
        <v>0.97999999920527103</v>
      </c>
      <c r="V2560">
        <v>0.13333333035310099</v>
      </c>
      <c r="X2560">
        <v>59.8</v>
      </c>
      <c r="AA2560">
        <v>1</v>
      </c>
    </row>
    <row r="2561" spans="1:30" x14ac:dyDescent="0.25">
      <c r="A2561" t="s">
        <v>822</v>
      </c>
      <c r="B2561" t="s">
        <v>849</v>
      </c>
      <c r="C2561" t="s">
        <v>917</v>
      </c>
      <c r="D2561" t="str">
        <f t="shared" si="72"/>
        <v>Protium gallicum</v>
      </c>
      <c r="E2561" t="s">
        <v>925</v>
      </c>
      <c r="F2561" t="s">
        <v>37</v>
      </c>
      <c r="G2561">
        <v>7</v>
      </c>
      <c r="H2561">
        <v>81</v>
      </c>
      <c r="I2561">
        <v>3</v>
      </c>
      <c r="J2561">
        <v>5</v>
      </c>
      <c r="K2561" t="s">
        <v>38</v>
      </c>
      <c r="L2561" t="s">
        <v>925</v>
      </c>
      <c r="M2561">
        <v>70</v>
      </c>
      <c r="N2561">
        <v>11.1</v>
      </c>
      <c r="O2561">
        <v>13</v>
      </c>
      <c r="P2561">
        <v>1</v>
      </c>
      <c r="Q2561">
        <v>1</v>
      </c>
      <c r="R2561">
        <v>8</v>
      </c>
      <c r="S2561">
        <v>153.766667683919</v>
      </c>
      <c r="T2561" s="4">
        <v>47.233332316080698</v>
      </c>
      <c r="U2561">
        <v>1.0633333325386001</v>
      </c>
      <c r="V2561">
        <v>0.102666668593884</v>
      </c>
      <c r="X2561">
        <v>54.3</v>
      </c>
      <c r="AA2561">
        <v>1</v>
      </c>
    </row>
    <row r="2562" spans="1:30" x14ac:dyDescent="0.25">
      <c r="A2562" t="s">
        <v>822</v>
      </c>
      <c r="B2562" t="s">
        <v>849</v>
      </c>
      <c r="C2562" t="s">
        <v>917</v>
      </c>
      <c r="D2562" t="str">
        <f t="shared" ref="D2562:D2625" si="73">CONCATENATE(B2562," ",C2562)</f>
        <v>Protium gallicum</v>
      </c>
      <c r="E2562" t="s">
        <v>926</v>
      </c>
      <c r="F2562" t="s">
        <v>37</v>
      </c>
      <c r="G2562">
        <v>13</v>
      </c>
      <c r="H2562">
        <v>84</v>
      </c>
      <c r="I2562">
        <v>3</v>
      </c>
      <c r="J2562">
        <v>5</v>
      </c>
      <c r="K2562" t="s">
        <v>38</v>
      </c>
      <c r="L2562" t="s">
        <v>926</v>
      </c>
      <c r="M2562">
        <v>70</v>
      </c>
      <c r="N2562">
        <v>10.8</v>
      </c>
      <c r="O2562">
        <v>13</v>
      </c>
      <c r="P2562">
        <v>2</v>
      </c>
      <c r="Q2562">
        <v>3</v>
      </c>
      <c r="R2562">
        <v>13</v>
      </c>
      <c r="S2562">
        <v>172.10000101725299</v>
      </c>
      <c r="T2562" s="4">
        <v>50.900000254313099</v>
      </c>
      <c r="U2562">
        <v>1.1666666666666701</v>
      </c>
      <c r="V2562">
        <v>6.8666666746139499E-2</v>
      </c>
      <c r="X2562">
        <v>32.1</v>
      </c>
      <c r="AA2562">
        <v>1</v>
      </c>
    </row>
    <row r="2563" spans="1:30" x14ac:dyDescent="0.25">
      <c r="A2563" t="s">
        <v>822</v>
      </c>
      <c r="B2563" t="s">
        <v>849</v>
      </c>
      <c r="C2563" t="s">
        <v>917</v>
      </c>
      <c r="D2563" t="str">
        <f t="shared" si="73"/>
        <v>Protium gallicum</v>
      </c>
      <c r="E2563" t="s">
        <v>927</v>
      </c>
      <c r="F2563" t="s">
        <v>37</v>
      </c>
      <c r="G2563">
        <v>35</v>
      </c>
      <c r="H2563">
        <v>74</v>
      </c>
      <c r="I2563">
        <v>3</v>
      </c>
      <c r="J2563">
        <v>5</v>
      </c>
      <c r="K2563" t="s">
        <v>38</v>
      </c>
      <c r="L2563" t="s">
        <v>927</v>
      </c>
      <c r="M2563">
        <v>70</v>
      </c>
      <c r="N2563">
        <v>24.8</v>
      </c>
      <c r="O2563">
        <v>24</v>
      </c>
      <c r="S2563">
        <v>162.03333028157601</v>
      </c>
      <c r="T2563" s="4">
        <v>40.466667175292997</v>
      </c>
      <c r="U2563">
        <v>1.20666666825612</v>
      </c>
      <c r="V2563">
        <v>8.1333334247271197E-2</v>
      </c>
      <c r="X2563">
        <v>33.200000000000003</v>
      </c>
      <c r="AA2563">
        <v>3</v>
      </c>
    </row>
    <row r="2564" spans="1:30" x14ac:dyDescent="0.25">
      <c r="A2564" t="s">
        <v>822</v>
      </c>
      <c r="B2564" t="s">
        <v>849</v>
      </c>
      <c r="C2564" t="s">
        <v>917</v>
      </c>
      <c r="D2564" t="str">
        <f t="shared" si="73"/>
        <v>Protium gallicum</v>
      </c>
      <c r="E2564" t="s">
        <v>928</v>
      </c>
      <c r="F2564" t="s">
        <v>37</v>
      </c>
      <c r="G2564">
        <v>25</v>
      </c>
      <c r="H2564">
        <v>75</v>
      </c>
      <c r="I2564">
        <v>3</v>
      </c>
      <c r="J2564">
        <v>5</v>
      </c>
      <c r="K2564" t="s">
        <v>38</v>
      </c>
      <c r="L2564" t="s">
        <v>928</v>
      </c>
      <c r="M2564">
        <v>70</v>
      </c>
      <c r="N2564">
        <v>17</v>
      </c>
      <c r="O2564">
        <v>19</v>
      </c>
      <c r="P2564">
        <v>1</v>
      </c>
      <c r="Q2564">
        <v>2</v>
      </c>
      <c r="R2564">
        <v>12</v>
      </c>
      <c r="S2564">
        <v>139</v>
      </c>
      <c r="T2564" s="4">
        <v>49.666667938232401</v>
      </c>
      <c r="U2564">
        <v>1.31999997297923</v>
      </c>
      <c r="V2564">
        <v>0.132333338260651</v>
      </c>
      <c r="X2564">
        <v>62.7</v>
      </c>
      <c r="AA2564">
        <v>0.5</v>
      </c>
    </row>
    <row r="2565" spans="1:30" x14ac:dyDescent="0.25">
      <c r="A2565" t="s">
        <v>822</v>
      </c>
      <c r="B2565" t="s">
        <v>849</v>
      </c>
      <c r="C2565" t="s">
        <v>917</v>
      </c>
      <c r="D2565" t="str">
        <f t="shared" si="73"/>
        <v>Protium gallicum</v>
      </c>
      <c r="E2565" t="s">
        <v>932</v>
      </c>
      <c r="F2565" t="s">
        <v>37</v>
      </c>
      <c r="G2565">
        <v>63</v>
      </c>
      <c r="H2565">
        <v>90</v>
      </c>
      <c r="I2565">
        <v>3</v>
      </c>
      <c r="J2565">
        <v>5</v>
      </c>
      <c r="K2565" t="s">
        <v>38</v>
      </c>
      <c r="L2565" t="s">
        <v>932</v>
      </c>
      <c r="M2565">
        <v>70</v>
      </c>
      <c r="N2565">
        <v>13.2</v>
      </c>
      <c r="O2565">
        <v>14</v>
      </c>
      <c r="S2565">
        <v>146.10000101725299</v>
      </c>
      <c r="T2565" s="4">
        <v>39.099999745686901</v>
      </c>
      <c r="U2565">
        <v>1.09999998410543</v>
      </c>
      <c r="V2565">
        <v>0.109666667878628</v>
      </c>
      <c r="X2565">
        <v>46.1</v>
      </c>
      <c r="AA2565">
        <v>1</v>
      </c>
      <c r="AB2565">
        <v>0.66473215818405196</v>
      </c>
      <c r="AC2565">
        <v>9.8912499999999994</v>
      </c>
      <c r="AD2565">
        <v>0.42235611000000001</v>
      </c>
    </row>
    <row r="2566" spans="1:30" x14ac:dyDescent="0.25">
      <c r="A2566" t="s">
        <v>822</v>
      </c>
      <c r="B2566" t="s">
        <v>849</v>
      </c>
      <c r="C2566" t="s">
        <v>917</v>
      </c>
      <c r="D2566" t="str">
        <f t="shared" si="73"/>
        <v>Protium gallicum</v>
      </c>
      <c r="E2566" t="s">
        <v>933</v>
      </c>
      <c r="F2566" t="s">
        <v>37</v>
      </c>
      <c r="G2566">
        <v>62</v>
      </c>
      <c r="H2566">
        <v>83</v>
      </c>
      <c r="I2566">
        <v>3</v>
      </c>
      <c r="J2566">
        <v>5</v>
      </c>
      <c r="K2566" t="s">
        <v>38</v>
      </c>
      <c r="L2566" t="s">
        <v>933</v>
      </c>
      <c r="M2566">
        <v>70</v>
      </c>
      <c r="N2566">
        <v>11</v>
      </c>
      <c r="O2566">
        <v>14</v>
      </c>
      <c r="P2566">
        <v>2</v>
      </c>
      <c r="Q2566">
        <v>2</v>
      </c>
      <c r="R2566">
        <v>12</v>
      </c>
      <c r="S2566">
        <v>137.233332316081</v>
      </c>
      <c r="T2566" s="4">
        <v>57.6666666666667</v>
      </c>
      <c r="U2566">
        <v>0.84333332379658998</v>
      </c>
      <c r="V2566">
        <v>0.11033333092927899</v>
      </c>
      <c r="X2566">
        <v>50.8</v>
      </c>
      <c r="AA2566">
        <v>1</v>
      </c>
      <c r="AB2566">
        <v>0.61377459764480602</v>
      </c>
      <c r="AC2566">
        <v>11.430999999999999</v>
      </c>
      <c r="AD2566">
        <v>0.71133358000000002</v>
      </c>
    </row>
    <row r="2567" spans="1:30" x14ac:dyDescent="0.25">
      <c r="A2567" t="s">
        <v>822</v>
      </c>
      <c r="B2567" t="s">
        <v>849</v>
      </c>
      <c r="C2567" t="s">
        <v>917</v>
      </c>
      <c r="D2567" t="str">
        <f t="shared" si="73"/>
        <v>Protium gallicum</v>
      </c>
      <c r="E2567" t="s">
        <v>935</v>
      </c>
      <c r="F2567" t="s">
        <v>37</v>
      </c>
      <c r="G2567">
        <v>62</v>
      </c>
      <c r="H2567">
        <v>72</v>
      </c>
      <c r="I2567">
        <v>3</v>
      </c>
      <c r="J2567">
        <v>5</v>
      </c>
      <c r="K2567" t="s">
        <v>38</v>
      </c>
      <c r="L2567" t="s">
        <v>935</v>
      </c>
      <c r="M2567">
        <v>70</v>
      </c>
      <c r="N2567">
        <v>12.4</v>
      </c>
      <c r="O2567">
        <v>18</v>
      </c>
      <c r="P2567">
        <v>1</v>
      </c>
      <c r="Q2567">
        <v>2</v>
      </c>
      <c r="R2567">
        <v>12</v>
      </c>
      <c r="S2567">
        <v>147.56666564941401</v>
      </c>
      <c r="T2567" s="4">
        <v>45.433334350585902</v>
      </c>
      <c r="U2567">
        <v>0.95666666825612401</v>
      </c>
      <c r="V2567">
        <v>7.6666668057441698E-2</v>
      </c>
      <c r="X2567">
        <v>41.9</v>
      </c>
      <c r="AA2567">
        <v>1</v>
      </c>
      <c r="AB2567">
        <v>0.585845947265625</v>
      </c>
      <c r="AC2567">
        <v>12.3492</v>
      </c>
      <c r="AD2567">
        <v>0.84678629999999999</v>
      </c>
    </row>
    <row r="2568" spans="1:30" x14ac:dyDescent="0.25">
      <c r="A2568" t="s">
        <v>822</v>
      </c>
      <c r="B2568" t="s">
        <v>849</v>
      </c>
      <c r="C2568" t="s">
        <v>917</v>
      </c>
      <c r="D2568" t="str">
        <f t="shared" si="73"/>
        <v>Protium gallicum</v>
      </c>
      <c r="E2568" t="s">
        <v>936</v>
      </c>
      <c r="F2568" t="s">
        <v>37</v>
      </c>
      <c r="G2568">
        <v>79</v>
      </c>
      <c r="H2568">
        <v>63</v>
      </c>
      <c r="I2568">
        <v>3</v>
      </c>
      <c r="J2568">
        <v>5</v>
      </c>
      <c r="K2568" t="s">
        <v>38</v>
      </c>
      <c r="L2568" t="s">
        <v>936</v>
      </c>
      <c r="M2568">
        <v>70</v>
      </c>
      <c r="N2568">
        <v>11.1</v>
      </c>
      <c r="O2568">
        <v>16</v>
      </c>
      <c r="P2568">
        <v>1</v>
      </c>
      <c r="Q2568">
        <v>1</v>
      </c>
      <c r="R2568">
        <v>10</v>
      </c>
      <c r="S2568">
        <v>191.333333333333</v>
      </c>
      <c r="T2568" s="4">
        <v>50.5</v>
      </c>
      <c r="U2568">
        <v>1.26333332061768</v>
      </c>
      <c r="V2568">
        <v>0.16266666352748901</v>
      </c>
      <c r="X2568">
        <v>99.8</v>
      </c>
      <c r="AA2568">
        <v>1</v>
      </c>
    </row>
    <row r="2569" spans="1:30" x14ac:dyDescent="0.25">
      <c r="A2569" t="s">
        <v>822</v>
      </c>
      <c r="B2569" t="s">
        <v>849</v>
      </c>
      <c r="C2569" t="s">
        <v>917</v>
      </c>
      <c r="D2569" t="str">
        <f t="shared" si="73"/>
        <v>Protium gallicum</v>
      </c>
      <c r="E2569" t="s">
        <v>940</v>
      </c>
      <c r="F2569" t="s">
        <v>37</v>
      </c>
      <c r="G2569">
        <v>88</v>
      </c>
      <c r="H2569">
        <v>9</v>
      </c>
      <c r="I2569">
        <v>3</v>
      </c>
      <c r="J2569">
        <v>5</v>
      </c>
      <c r="K2569" t="s">
        <v>38</v>
      </c>
      <c r="L2569" t="s">
        <v>940</v>
      </c>
      <c r="M2569">
        <v>70</v>
      </c>
      <c r="N2569">
        <v>12.4</v>
      </c>
      <c r="O2569">
        <v>15</v>
      </c>
      <c r="P2569">
        <v>1</v>
      </c>
      <c r="Q2569">
        <v>1</v>
      </c>
      <c r="R2569">
        <v>10</v>
      </c>
      <c r="S2569">
        <v>157.86666870117199</v>
      </c>
      <c r="T2569" s="4">
        <v>55.466665903727197</v>
      </c>
      <c r="U2569">
        <v>0.95666666825612401</v>
      </c>
      <c r="V2569">
        <v>0.14433333526055001</v>
      </c>
      <c r="X2569">
        <v>58</v>
      </c>
      <c r="AA2569">
        <v>1</v>
      </c>
      <c r="AB2569">
        <v>0.61675626039505005</v>
      </c>
      <c r="AC2569">
        <v>12.595000000000001</v>
      </c>
      <c r="AD2569">
        <v>0.55235394999999998</v>
      </c>
    </row>
    <row r="2570" spans="1:30" x14ac:dyDescent="0.25">
      <c r="A2570" t="s">
        <v>822</v>
      </c>
      <c r="B2570" t="s">
        <v>849</v>
      </c>
      <c r="C2570" t="s">
        <v>917</v>
      </c>
      <c r="D2570" t="str">
        <f t="shared" si="73"/>
        <v>Protium gallicum</v>
      </c>
      <c r="E2570" t="s">
        <v>942</v>
      </c>
      <c r="F2570" t="s">
        <v>37</v>
      </c>
      <c r="G2570">
        <v>93</v>
      </c>
      <c r="H2570">
        <v>4</v>
      </c>
      <c r="I2570">
        <v>3</v>
      </c>
      <c r="J2570">
        <v>5</v>
      </c>
      <c r="K2570" t="s">
        <v>38</v>
      </c>
      <c r="L2570" t="s">
        <v>942</v>
      </c>
      <c r="M2570">
        <v>70</v>
      </c>
      <c r="N2570">
        <v>11.3</v>
      </c>
      <c r="O2570">
        <v>14</v>
      </c>
      <c r="P2570">
        <v>2</v>
      </c>
      <c r="Q2570">
        <v>2</v>
      </c>
      <c r="R2570">
        <v>14</v>
      </c>
      <c r="S2570">
        <v>141.69999694824199</v>
      </c>
      <c r="T2570" s="4">
        <v>47.3333333333333</v>
      </c>
      <c r="U2570">
        <v>1.25666662057241</v>
      </c>
      <c r="V2570">
        <v>0.10033333301544201</v>
      </c>
      <c r="X2570">
        <v>49.3</v>
      </c>
      <c r="AA2570">
        <v>2</v>
      </c>
      <c r="AB2570">
        <v>0.58169233798980702</v>
      </c>
      <c r="AC2570">
        <v>8.1962499999999991</v>
      </c>
      <c r="AD2570">
        <v>0.54033176000000005</v>
      </c>
    </row>
    <row r="2571" spans="1:30" x14ac:dyDescent="0.25">
      <c r="A2571" t="s">
        <v>822</v>
      </c>
      <c r="B2571" t="s">
        <v>849</v>
      </c>
      <c r="C2571" t="s">
        <v>917</v>
      </c>
      <c r="D2571" t="str">
        <f t="shared" si="73"/>
        <v>Protium gallicum</v>
      </c>
      <c r="E2571" t="s">
        <v>944</v>
      </c>
      <c r="F2571" t="s">
        <v>37</v>
      </c>
      <c r="G2571">
        <v>100</v>
      </c>
      <c r="H2571">
        <v>55</v>
      </c>
      <c r="I2571">
        <v>3</v>
      </c>
      <c r="J2571">
        <v>5</v>
      </c>
      <c r="K2571" t="s">
        <v>38</v>
      </c>
      <c r="L2571" t="s">
        <v>944</v>
      </c>
      <c r="M2571">
        <v>70</v>
      </c>
      <c r="N2571">
        <v>11.1</v>
      </c>
      <c r="O2571">
        <v>21</v>
      </c>
      <c r="P2571">
        <v>1</v>
      </c>
      <c r="Q2571">
        <v>1</v>
      </c>
      <c r="R2571">
        <v>6</v>
      </c>
      <c r="S2571">
        <v>145.333333333333</v>
      </c>
      <c r="T2571" s="4">
        <v>50.466667175292997</v>
      </c>
      <c r="U2571">
        <v>1.1700000166893001</v>
      </c>
      <c r="V2571">
        <v>0.13133333375056599</v>
      </c>
      <c r="X2571">
        <v>63.6</v>
      </c>
      <c r="AA2571">
        <v>2</v>
      </c>
    </row>
    <row r="2572" spans="1:30" x14ac:dyDescent="0.25">
      <c r="A2572" t="s">
        <v>822</v>
      </c>
      <c r="B2572" t="s">
        <v>849</v>
      </c>
      <c r="C2572" t="s">
        <v>917</v>
      </c>
      <c r="D2572" t="str">
        <f t="shared" si="73"/>
        <v>Protium gallicum</v>
      </c>
      <c r="E2572" t="s">
        <v>946</v>
      </c>
      <c r="F2572" t="s">
        <v>37</v>
      </c>
      <c r="G2572">
        <v>97</v>
      </c>
      <c r="H2572">
        <v>61</v>
      </c>
      <c r="I2572">
        <v>3</v>
      </c>
      <c r="J2572">
        <v>5</v>
      </c>
      <c r="K2572" t="s">
        <v>38</v>
      </c>
      <c r="L2572" t="s">
        <v>946</v>
      </c>
      <c r="M2572">
        <v>70</v>
      </c>
      <c r="N2572">
        <v>16.899999999999999</v>
      </c>
      <c r="O2572">
        <v>19</v>
      </c>
      <c r="P2572">
        <v>1</v>
      </c>
      <c r="Q2572">
        <v>3</v>
      </c>
      <c r="R2572">
        <v>12</v>
      </c>
      <c r="S2572">
        <v>145.766667683919</v>
      </c>
      <c r="T2572" s="4">
        <v>46.766666412353501</v>
      </c>
      <c r="U2572">
        <v>1.3599999745686799</v>
      </c>
      <c r="V2572">
        <v>0.112333332498868</v>
      </c>
      <c r="X2572">
        <v>52.6</v>
      </c>
      <c r="AA2572">
        <v>3</v>
      </c>
      <c r="AB2572">
        <v>0.68318110704421997</v>
      </c>
      <c r="AC2572">
        <v>9.8254999999999999</v>
      </c>
      <c r="AD2572">
        <v>0.59535136</v>
      </c>
    </row>
    <row r="2573" spans="1:30" x14ac:dyDescent="0.25">
      <c r="A2573" t="s">
        <v>822</v>
      </c>
      <c r="B2573" t="s">
        <v>849</v>
      </c>
      <c r="C2573" t="s">
        <v>917</v>
      </c>
      <c r="D2573" t="str">
        <f t="shared" si="73"/>
        <v>Protium gallicum</v>
      </c>
      <c r="E2573" t="s">
        <v>947</v>
      </c>
      <c r="F2573" t="s">
        <v>37</v>
      </c>
      <c r="G2573">
        <v>88</v>
      </c>
      <c r="H2573">
        <v>79</v>
      </c>
      <c r="I2573">
        <v>3</v>
      </c>
      <c r="J2573">
        <v>5</v>
      </c>
      <c r="K2573" t="s">
        <v>38</v>
      </c>
      <c r="L2573" t="s">
        <v>947</v>
      </c>
      <c r="M2573">
        <v>70</v>
      </c>
      <c r="N2573">
        <v>13.2</v>
      </c>
      <c r="O2573">
        <v>16</v>
      </c>
      <c r="P2573">
        <v>2</v>
      </c>
      <c r="Q2573">
        <v>2</v>
      </c>
      <c r="R2573">
        <v>16</v>
      </c>
      <c r="S2573">
        <v>165.10000101725299</v>
      </c>
      <c r="T2573" s="4">
        <v>51.566666920979799</v>
      </c>
      <c r="U2573">
        <v>1.2099999984105401</v>
      </c>
      <c r="V2573">
        <v>0.11633333315451901</v>
      </c>
      <c r="X2573">
        <v>52.5</v>
      </c>
      <c r="AA2573">
        <v>2</v>
      </c>
      <c r="AB2573">
        <v>0.62599933147430398</v>
      </c>
      <c r="AC2573">
        <v>9.0965000000000007</v>
      </c>
      <c r="AD2573">
        <v>0.66718392999999998</v>
      </c>
    </row>
    <row r="2574" spans="1:30" x14ac:dyDescent="0.25">
      <c r="A2574" t="s">
        <v>822</v>
      </c>
      <c r="B2574" t="s">
        <v>849</v>
      </c>
      <c r="C2574" t="s">
        <v>917</v>
      </c>
      <c r="D2574" t="str">
        <f t="shared" si="73"/>
        <v>Protium gallicum</v>
      </c>
      <c r="E2574" t="s">
        <v>948</v>
      </c>
      <c r="F2574" t="s">
        <v>37</v>
      </c>
      <c r="G2574">
        <v>84</v>
      </c>
      <c r="H2574">
        <v>83</v>
      </c>
      <c r="I2574">
        <v>3</v>
      </c>
      <c r="J2574">
        <v>5</v>
      </c>
      <c r="K2574" t="s">
        <v>38</v>
      </c>
      <c r="L2574" t="s">
        <v>948</v>
      </c>
      <c r="M2574">
        <v>70</v>
      </c>
      <c r="N2574">
        <v>15.9</v>
      </c>
      <c r="O2574">
        <v>16</v>
      </c>
      <c r="P2574">
        <v>2</v>
      </c>
      <c r="Q2574">
        <v>2</v>
      </c>
      <c r="R2574">
        <v>16</v>
      </c>
      <c r="S2574">
        <v>154.96666971842399</v>
      </c>
      <c r="T2574" s="4">
        <v>52.099999745686901</v>
      </c>
      <c r="U2574">
        <v>1.17666665712992</v>
      </c>
      <c r="V2574">
        <v>0.12399999797344199</v>
      </c>
      <c r="X2574">
        <v>50.5</v>
      </c>
      <c r="AA2574">
        <v>2</v>
      </c>
      <c r="AB2574">
        <v>0.64863193035125699</v>
      </c>
      <c r="AC2574">
        <v>8.5132499999999993</v>
      </c>
      <c r="AD2574">
        <v>0.56841039000000004</v>
      </c>
    </row>
    <row r="2575" spans="1:30" x14ac:dyDescent="0.25">
      <c r="A2575" t="s">
        <v>822</v>
      </c>
      <c r="B2575" t="s">
        <v>849</v>
      </c>
      <c r="C2575" t="s">
        <v>917</v>
      </c>
      <c r="D2575" t="str">
        <f t="shared" si="73"/>
        <v>Protium gallicum</v>
      </c>
      <c r="E2575" t="s">
        <v>950</v>
      </c>
      <c r="F2575" t="s">
        <v>37</v>
      </c>
      <c r="G2575">
        <v>95</v>
      </c>
      <c r="H2575">
        <v>82</v>
      </c>
      <c r="I2575">
        <v>3</v>
      </c>
      <c r="J2575">
        <v>5</v>
      </c>
      <c r="K2575" t="s">
        <v>38</v>
      </c>
      <c r="L2575" t="s">
        <v>950</v>
      </c>
      <c r="M2575">
        <v>70</v>
      </c>
      <c r="N2575">
        <v>16.7</v>
      </c>
      <c r="O2575">
        <v>21</v>
      </c>
      <c r="P2575">
        <v>2</v>
      </c>
      <c r="Q2575">
        <v>1</v>
      </c>
      <c r="R2575">
        <v>8</v>
      </c>
      <c r="S2575">
        <v>146.89999898274701</v>
      </c>
      <c r="T2575" s="4">
        <v>55.433331807454401</v>
      </c>
      <c r="U2575">
        <v>0.85999999443690001</v>
      </c>
      <c r="V2575">
        <v>0.141999997198582</v>
      </c>
      <c r="X2575">
        <v>61.6</v>
      </c>
      <c r="AA2575">
        <v>2</v>
      </c>
    </row>
    <row r="2576" spans="1:30" x14ac:dyDescent="0.25">
      <c r="A2576" t="s">
        <v>822</v>
      </c>
      <c r="B2576" t="s">
        <v>849</v>
      </c>
      <c r="C2576" t="s">
        <v>917</v>
      </c>
      <c r="D2576" t="str">
        <f t="shared" si="73"/>
        <v>Protium gallicum</v>
      </c>
      <c r="E2576" t="s">
        <v>951</v>
      </c>
      <c r="F2576" t="s">
        <v>37</v>
      </c>
      <c r="G2576">
        <v>99</v>
      </c>
      <c r="H2576">
        <v>89</v>
      </c>
      <c r="I2576">
        <v>3</v>
      </c>
      <c r="J2576">
        <v>5</v>
      </c>
      <c r="K2576" t="s">
        <v>38</v>
      </c>
      <c r="L2576" t="s">
        <v>951</v>
      </c>
      <c r="M2576">
        <v>70</v>
      </c>
      <c r="N2576">
        <v>24.8</v>
      </c>
      <c r="O2576">
        <v>22</v>
      </c>
      <c r="P2576">
        <v>3</v>
      </c>
      <c r="Q2576">
        <v>2</v>
      </c>
      <c r="R2576">
        <v>8</v>
      </c>
      <c r="S2576">
        <v>152.233332316081</v>
      </c>
      <c r="T2576" s="4">
        <v>45.366667429606103</v>
      </c>
      <c r="U2576">
        <v>0.993333339691162</v>
      </c>
      <c r="V2576">
        <v>0.103333331644535</v>
      </c>
      <c r="X2576">
        <v>42.8</v>
      </c>
      <c r="AA2576">
        <v>5</v>
      </c>
    </row>
    <row r="2577" spans="1:24" x14ac:dyDescent="0.25">
      <c r="A2577" t="s">
        <v>822</v>
      </c>
      <c r="B2577" t="s">
        <v>849</v>
      </c>
      <c r="C2577" t="s">
        <v>917</v>
      </c>
      <c r="D2577" t="str">
        <f t="shared" si="73"/>
        <v>Protium gallicum</v>
      </c>
      <c r="E2577" t="s">
        <v>952</v>
      </c>
      <c r="F2577" t="s">
        <v>74</v>
      </c>
      <c r="G2577">
        <v>0</v>
      </c>
      <c r="H2577">
        <v>73</v>
      </c>
      <c r="I2577">
        <v>3</v>
      </c>
      <c r="J2577">
        <v>5</v>
      </c>
      <c r="K2577" t="s">
        <v>38</v>
      </c>
      <c r="L2577" t="s">
        <v>952</v>
      </c>
      <c r="M2577">
        <v>70</v>
      </c>
      <c r="N2577">
        <v>11.9</v>
      </c>
      <c r="O2577">
        <v>18</v>
      </c>
      <c r="P2577">
        <v>1</v>
      </c>
      <c r="Q2577">
        <v>1</v>
      </c>
      <c r="R2577">
        <v>6</v>
      </c>
      <c r="S2577">
        <v>166.766667683919</v>
      </c>
      <c r="T2577" s="4">
        <v>45.0000012715658</v>
      </c>
      <c r="U2577">
        <v>0.88000001509984305</v>
      </c>
      <c r="V2577">
        <v>0.10433333118756601</v>
      </c>
      <c r="X2577">
        <v>42.6</v>
      </c>
    </row>
    <row r="2578" spans="1:24" x14ac:dyDescent="0.25">
      <c r="A2578" t="s">
        <v>822</v>
      </c>
      <c r="B2578" t="s">
        <v>849</v>
      </c>
      <c r="C2578" t="s">
        <v>917</v>
      </c>
      <c r="D2578" t="str">
        <f t="shared" si="73"/>
        <v>Protium gallicum</v>
      </c>
      <c r="E2578" t="s">
        <v>954</v>
      </c>
      <c r="F2578" t="s">
        <v>74</v>
      </c>
      <c r="G2578">
        <v>5</v>
      </c>
      <c r="H2578">
        <v>65</v>
      </c>
      <c r="I2578">
        <v>3</v>
      </c>
      <c r="J2578">
        <v>5</v>
      </c>
      <c r="K2578" t="s">
        <v>38</v>
      </c>
      <c r="L2578" t="s">
        <v>954</v>
      </c>
      <c r="M2578">
        <v>70</v>
      </c>
      <c r="N2578">
        <v>10.3</v>
      </c>
      <c r="O2578">
        <v>16</v>
      </c>
      <c r="P2578">
        <v>2</v>
      </c>
      <c r="Q2578">
        <v>2</v>
      </c>
      <c r="R2578">
        <v>12</v>
      </c>
      <c r="S2578">
        <v>202.56666564941401</v>
      </c>
      <c r="T2578" s="4">
        <v>50.933333079020201</v>
      </c>
      <c r="U2578">
        <v>1.07333334287008</v>
      </c>
      <c r="V2578">
        <v>9.4666667282581302E-2</v>
      </c>
      <c r="X2578">
        <v>37.1</v>
      </c>
    </row>
    <row r="2579" spans="1:24" x14ac:dyDescent="0.25">
      <c r="A2579" t="s">
        <v>822</v>
      </c>
      <c r="B2579" t="s">
        <v>849</v>
      </c>
      <c r="C2579" t="s">
        <v>917</v>
      </c>
      <c r="D2579" t="str">
        <f t="shared" si="73"/>
        <v>Protium gallicum</v>
      </c>
      <c r="E2579" t="s">
        <v>955</v>
      </c>
      <c r="F2579" t="s">
        <v>74</v>
      </c>
      <c r="G2579">
        <v>12</v>
      </c>
      <c r="H2579">
        <v>59</v>
      </c>
      <c r="I2579">
        <v>3</v>
      </c>
      <c r="J2579">
        <v>5</v>
      </c>
      <c r="K2579" t="s">
        <v>38</v>
      </c>
      <c r="L2579" t="s">
        <v>955</v>
      </c>
      <c r="M2579">
        <v>70</v>
      </c>
      <c r="N2579">
        <v>10.8</v>
      </c>
      <c r="O2579">
        <v>18</v>
      </c>
      <c r="P2579">
        <v>2</v>
      </c>
      <c r="Q2579">
        <v>2</v>
      </c>
      <c r="R2579">
        <v>15</v>
      </c>
      <c r="S2579">
        <v>154.53333536783899</v>
      </c>
      <c r="T2579" s="4">
        <v>50.633333841959598</v>
      </c>
      <c r="U2579">
        <v>1.0733333031336501</v>
      </c>
      <c r="V2579">
        <v>0.136666670441628</v>
      </c>
      <c r="X2579">
        <v>60.9</v>
      </c>
    </row>
    <row r="2580" spans="1:24" x14ac:dyDescent="0.25">
      <c r="A2580" t="s">
        <v>822</v>
      </c>
      <c r="B2580" t="s">
        <v>849</v>
      </c>
      <c r="C2580" t="s">
        <v>917</v>
      </c>
      <c r="D2580" t="str">
        <f t="shared" si="73"/>
        <v>Protium gallicum</v>
      </c>
      <c r="E2580" t="s">
        <v>957</v>
      </c>
      <c r="F2580" t="s">
        <v>74</v>
      </c>
      <c r="G2580">
        <v>14</v>
      </c>
      <c r="H2580">
        <v>67</v>
      </c>
      <c r="I2580">
        <v>3</v>
      </c>
      <c r="J2580">
        <v>5</v>
      </c>
      <c r="K2580" t="s">
        <v>38</v>
      </c>
      <c r="L2580" t="s">
        <v>957</v>
      </c>
      <c r="M2580">
        <v>70</v>
      </c>
      <c r="N2580">
        <v>10.3</v>
      </c>
      <c r="O2580">
        <v>15</v>
      </c>
      <c r="P2580">
        <v>2</v>
      </c>
      <c r="Q2580">
        <v>2</v>
      </c>
      <c r="R2580">
        <v>12</v>
      </c>
      <c r="S2580">
        <v>159.63333638509101</v>
      </c>
      <c r="T2580" s="4">
        <v>49.533334096272803</v>
      </c>
      <c r="U2580">
        <v>1.00333335002263</v>
      </c>
      <c r="V2580">
        <v>0.128333330154419</v>
      </c>
      <c r="X2580">
        <v>48.1</v>
      </c>
    </row>
    <row r="2581" spans="1:24" x14ac:dyDescent="0.25">
      <c r="A2581" t="s">
        <v>822</v>
      </c>
      <c r="B2581" t="s">
        <v>849</v>
      </c>
      <c r="C2581" t="s">
        <v>917</v>
      </c>
      <c r="D2581" t="str">
        <f t="shared" si="73"/>
        <v>Protium gallicum</v>
      </c>
      <c r="E2581" t="s">
        <v>958</v>
      </c>
      <c r="F2581" t="s">
        <v>74</v>
      </c>
      <c r="G2581">
        <v>9</v>
      </c>
      <c r="H2581">
        <v>67</v>
      </c>
      <c r="I2581">
        <v>3</v>
      </c>
      <c r="J2581">
        <v>5</v>
      </c>
      <c r="K2581" t="s">
        <v>38</v>
      </c>
      <c r="L2581" t="s">
        <v>958</v>
      </c>
      <c r="M2581">
        <v>70</v>
      </c>
      <c r="N2581">
        <v>17.2</v>
      </c>
      <c r="O2581">
        <v>18</v>
      </c>
      <c r="P2581">
        <v>2</v>
      </c>
      <c r="Q2581">
        <v>2</v>
      </c>
      <c r="R2581">
        <v>15</v>
      </c>
      <c r="S2581">
        <v>171</v>
      </c>
      <c r="T2581" s="4">
        <v>51.199999491373703</v>
      </c>
      <c r="U2581">
        <v>1.1533333063125599</v>
      </c>
      <c r="V2581">
        <v>0.124666668474674</v>
      </c>
      <c r="X2581">
        <v>45</v>
      </c>
    </row>
    <row r="2582" spans="1:24" x14ac:dyDescent="0.25">
      <c r="A2582" t="s">
        <v>822</v>
      </c>
      <c r="B2582" t="s">
        <v>849</v>
      </c>
      <c r="C2582" t="s">
        <v>917</v>
      </c>
      <c r="D2582" t="str">
        <f t="shared" si="73"/>
        <v>Protium gallicum</v>
      </c>
      <c r="E2582" t="s">
        <v>959</v>
      </c>
      <c r="F2582" t="s">
        <v>74</v>
      </c>
      <c r="G2582">
        <v>10</v>
      </c>
      <c r="H2582">
        <v>70</v>
      </c>
      <c r="I2582">
        <v>3</v>
      </c>
      <c r="J2582">
        <v>5</v>
      </c>
      <c r="K2582" t="s">
        <v>38</v>
      </c>
      <c r="L2582" t="s">
        <v>959</v>
      </c>
      <c r="M2582">
        <v>70</v>
      </c>
      <c r="N2582">
        <v>11.5</v>
      </c>
      <c r="O2582">
        <v>15</v>
      </c>
      <c r="P2582">
        <v>2</v>
      </c>
      <c r="Q2582">
        <v>2</v>
      </c>
      <c r="R2582">
        <v>12</v>
      </c>
      <c r="S2582">
        <v>197.666666666667</v>
      </c>
      <c r="T2582" s="4">
        <v>52.633332570393897</v>
      </c>
      <c r="U2582">
        <v>0.99999998013178504</v>
      </c>
      <c r="V2582">
        <v>0.111666664481163</v>
      </c>
      <c r="X2582">
        <v>39.299999999999997</v>
      </c>
    </row>
    <row r="2583" spans="1:24" x14ac:dyDescent="0.25">
      <c r="A2583" t="s">
        <v>822</v>
      </c>
      <c r="B2583" t="s">
        <v>849</v>
      </c>
      <c r="C2583" t="s">
        <v>917</v>
      </c>
      <c r="D2583" t="str">
        <f t="shared" si="73"/>
        <v>Protium gallicum</v>
      </c>
      <c r="E2583" t="s">
        <v>960</v>
      </c>
      <c r="F2583" t="s">
        <v>74</v>
      </c>
      <c r="G2583">
        <v>13</v>
      </c>
      <c r="H2583">
        <v>27</v>
      </c>
      <c r="I2583">
        <v>3</v>
      </c>
      <c r="J2583">
        <v>5</v>
      </c>
      <c r="K2583" t="s">
        <v>38</v>
      </c>
      <c r="L2583" t="s">
        <v>960</v>
      </c>
      <c r="M2583">
        <v>70</v>
      </c>
      <c r="N2583">
        <v>13</v>
      </c>
      <c r="O2583">
        <v>18</v>
      </c>
      <c r="P2583">
        <v>1</v>
      </c>
      <c r="Q2583">
        <v>1</v>
      </c>
      <c r="R2583">
        <v>16</v>
      </c>
      <c r="S2583">
        <v>135.333333333333</v>
      </c>
      <c r="T2583" s="4">
        <v>42.8333333333333</v>
      </c>
      <c r="U2583">
        <v>0.97000000874201497</v>
      </c>
      <c r="V2583">
        <v>6.9333334763844803E-2</v>
      </c>
      <c r="X2583">
        <v>35.6</v>
      </c>
    </row>
    <row r="2584" spans="1:24" x14ac:dyDescent="0.25">
      <c r="A2584" t="s">
        <v>822</v>
      </c>
      <c r="B2584" t="s">
        <v>849</v>
      </c>
      <c r="C2584" t="s">
        <v>917</v>
      </c>
      <c r="D2584" t="str">
        <f t="shared" si="73"/>
        <v>Protium gallicum</v>
      </c>
      <c r="E2584" t="s">
        <v>963</v>
      </c>
      <c r="F2584" t="s">
        <v>74</v>
      </c>
      <c r="G2584">
        <v>5</v>
      </c>
      <c r="H2584">
        <v>40</v>
      </c>
      <c r="I2584">
        <v>3</v>
      </c>
      <c r="J2584">
        <v>5</v>
      </c>
      <c r="K2584" t="s">
        <v>38</v>
      </c>
      <c r="L2584" t="s">
        <v>963</v>
      </c>
      <c r="M2584">
        <v>70</v>
      </c>
      <c r="N2584">
        <v>13.5</v>
      </c>
      <c r="O2584">
        <v>16</v>
      </c>
      <c r="P2584">
        <v>3</v>
      </c>
      <c r="Q2584">
        <v>2</v>
      </c>
      <c r="R2584">
        <v>12</v>
      </c>
      <c r="S2584">
        <v>163.46666463216101</v>
      </c>
      <c r="T2584" s="4">
        <v>43.1666666666667</v>
      </c>
      <c r="U2584">
        <v>0.99666666984558105</v>
      </c>
      <c r="V2584">
        <v>0.115000002086163</v>
      </c>
      <c r="X2584">
        <v>53.5</v>
      </c>
    </row>
    <row r="2585" spans="1:24" x14ac:dyDescent="0.25">
      <c r="A2585" t="s">
        <v>822</v>
      </c>
      <c r="B2585" t="s">
        <v>849</v>
      </c>
      <c r="C2585" t="s">
        <v>917</v>
      </c>
      <c r="D2585" t="str">
        <f t="shared" si="73"/>
        <v>Protium gallicum</v>
      </c>
      <c r="E2585" t="s">
        <v>964</v>
      </c>
      <c r="F2585" t="s">
        <v>74</v>
      </c>
      <c r="G2585">
        <v>7</v>
      </c>
      <c r="H2585">
        <v>36</v>
      </c>
      <c r="I2585">
        <v>3</v>
      </c>
      <c r="J2585">
        <v>5</v>
      </c>
      <c r="K2585" t="s">
        <v>38</v>
      </c>
      <c r="L2585" t="s">
        <v>964</v>
      </c>
      <c r="M2585">
        <v>70</v>
      </c>
      <c r="N2585">
        <v>11.8</v>
      </c>
      <c r="O2585">
        <v>15</v>
      </c>
      <c r="P2585">
        <v>1</v>
      </c>
      <c r="Q2585">
        <v>1</v>
      </c>
      <c r="R2585">
        <v>10</v>
      </c>
      <c r="S2585">
        <v>173.13333129882801</v>
      </c>
      <c r="T2585" s="4">
        <v>44.566665649414098</v>
      </c>
      <c r="U2585">
        <v>1.1266667048136401</v>
      </c>
      <c r="V2585">
        <v>9.5000000049670505E-2</v>
      </c>
      <c r="X2585">
        <v>42.3</v>
      </c>
    </row>
    <row r="2586" spans="1:24" x14ac:dyDescent="0.25">
      <c r="A2586" t="s">
        <v>822</v>
      </c>
      <c r="B2586" t="s">
        <v>849</v>
      </c>
      <c r="C2586" t="s">
        <v>917</v>
      </c>
      <c r="D2586" t="str">
        <f t="shared" si="73"/>
        <v>Protium gallicum</v>
      </c>
      <c r="E2586" t="s">
        <v>965</v>
      </c>
      <c r="F2586" t="s">
        <v>74</v>
      </c>
      <c r="G2586">
        <v>24</v>
      </c>
      <c r="H2586">
        <v>8</v>
      </c>
      <c r="I2586">
        <v>3</v>
      </c>
      <c r="J2586">
        <v>5</v>
      </c>
      <c r="K2586" t="s">
        <v>38</v>
      </c>
      <c r="L2586" t="s">
        <v>965</v>
      </c>
      <c r="M2586">
        <v>70</v>
      </c>
      <c r="N2586">
        <v>12.1</v>
      </c>
      <c r="O2586">
        <v>20</v>
      </c>
      <c r="P2586">
        <v>1</v>
      </c>
      <c r="Q2586">
        <v>2</v>
      </c>
      <c r="R2586">
        <v>13</v>
      </c>
      <c r="S2586">
        <v>147.333333333333</v>
      </c>
      <c r="T2586" s="4">
        <v>45.5</v>
      </c>
      <c r="U2586">
        <v>0.64999999602635705</v>
      </c>
      <c r="V2586">
        <v>8.6999999980131804E-2</v>
      </c>
      <c r="X2586">
        <v>44.1</v>
      </c>
    </row>
    <row r="2587" spans="1:24" x14ac:dyDescent="0.25">
      <c r="A2587" t="s">
        <v>822</v>
      </c>
      <c r="B2587" t="s">
        <v>849</v>
      </c>
      <c r="C2587" t="s">
        <v>917</v>
      </c>
      <c r="D2587" t="str">
        <f t="shared" si="73"/>
        <v>Protium gallicum</v>
      </c>
      <c r="E2587" t="s">
        <v>966</v>
      </c>
      <c r="F2587" t="s">
        <v>74</v>
      </c>
      <c r="G2587">
        <v>17</v>
      </c>
      <c r="H2587">
        <v>18</v>
      </c>
      <c r="I2587">
        <v>3</v>
      </c>
      <c r="J2587">
        <v>5</v>
      </c>
      <c r="K2587" t="s">
        <v>38</v>
      </c>
      <c r="L2587" t="s">
        <v>966</v>
      </c>
      <c r="M2587">
        <v>70</v>
      </c>
      <c r="N2587">
        <v>12.6</v>
      </c>
      <c r="O2587">
        <v>17</v>
      </c>
      <c r="P2587">
        <v>2</v>
      </c>
      <c r="Q2587">
        <v>3</v>
      </c>
      <c r="R2587">
        <v>16</v>
      </c>
      <c r="S2587">
        <v>146.56666564941401</v>
      </c>
      <c r="T2587" s="4">
        <v>40.733332316080698</v>
      </c>
      <c r="U2587">
        <v>1.3133333325386001</v>
      </c>
      <c r="V2587">
        <v>0.11466666807731</v>
      </c>
      <c r="X2587">
        <v>59.2</v>
      </c>
    </row>
    <row r="2588" spans="1:24" x14ac:dyDescent="0.25">
      <c r="A2588" t="s">
        <v>822</v>
      </c>
      <c r="B2588" t="s">
        <v>849</v>
      </c>
      <c r="C2588" t="s">
        <v>917</v>
      </c>
      <c r="D2588" t="str">
        <f t="shared" si="73"/>
        <v>Protium gallicum</v>
      </c>
      <c r="E2588" t="s">
        <v>967</v>
      </c>
      <c r="F2588" t="s">
        <v>74</v>
      </c>
      <c r="G2588">
        <v>34</v>
      </c>
      <c r="H2588">
        <v>76</v>
      </c>
      <c r="I2588">
        <v>3</v>
      </c>
      <c r="J2588">
        <v>5</v>
      </c>
      <c r="K2588" t="s">
        <v>38</v>
      </c>
      <c r="L2588" t="s">
        <v>967</v>
      </c>
      <c r="M2588">
        <v>70</v>
      </c>
      <c r="N2588">
        <v>10.8</v>
      </c>
      <c r="P2588">
        <v>2</v>
      </c>
      <c r="Q2588">
        <v>3</v>
      </c>
      <c r="R2588">
        <v>12</v>
      </c>
      <c r="S2588">
        <v>172.666666666667</v>
      </c>
      <c r="T2588" s="4">
        <v>42.300000508626297</v>
      </c>
      <c r="U2588">
        <v>0.85999999443690001</v>
      </c>
      <c r="V2588">
        <v>8.35000015795231E-2</v>
      </c>
      <c r="X2588">
        <v>20.8</v>
      </c>
    </row>
    <row r="2589" spans="1:24" x14ac:dyDescent="0.25">
      <c r="A2589" t="s">
        <v>822</v>
      </c>
      <c r="B2589" t="s">
        <v>849</v>
      </c>
      <c r="C2589" t="s">
        <v>917</v>
      </c>
      <c r="D2589" t="str">
        <f t="shared" si="73"/>
        <v>Protium gallicum</v>
      </c>
      <c r="E2589" t="s">
        <v>968</v>
      </c>
      <c r="F2589" t="s">
        <v>74</v>
      </c>
      <c r="G2589">
        <v>38</v>
      </c>
      <c r="H2589">
        <v>62</v>
      </c>
      <c r="I2589">
        <v>3</v>
      </c>
      <c r="J2589">
        <v>5</v>
      </c>
      <c r="K2589" t="s">
        <v>38</v>
      </c>
      <c r="L2589" t="s">
        <v>968</v>
      </c>
      <c r="M2589">
        <v>70</v>
      </c>
      <c r="N2589">
        <v>12.7</v>
      </c>
      <c r="P2589">
        <v>2</v>
      </c>
      <c r="Q2589">
        <v>2</v>
      </c>
      <c r="R2589">
        <v>8</v>
      </c>
      <c r="S2589">
        <v>163.333333333333</v>
      </c>
      <c r="T2589" s="4">
        <v>43.733333587646499</v>
      </c>
      <c r="U2589">
        <v>0.65666665633519505</v>
      </c>
      <c r="V2589">
        <v>6.7666667203108502E-2</v>
      </c>
      <c r="X2589">
        <v>31</v>
      </c>
    </row>
    <row r="2590" spans="1:24" x14ac:dyDescent="0.25">
      <c r="A2590" t="s">
        <v>822</v>
      </c>
      <c r="B2590" t="s">
        <v>849</v>
      </c>
      <c r="C2590" t="s">
        <v>917</v>
      </c>
      <c r="D2590" t="str">
        <f t="shared" si="73"/>
        <v>Protium gallicum</v>
      </c>
      <c r="E2590" t="s">
        <v>969</v>
      </c>
      <c r="F2590" t="s">
        <v>74</v>
      </c>
      <c r="G2590">
        <v>45</v>
      </c>
      <c r="H2590">
        <v>25</v>
      </c>
      <c r="I2590">
        <v>3</v>
      </c>
      <c r="J2590">
        <v>5</v>
      </c>
      <c r="K2590" t="s">
        <v>38</v>
      </c>
      <c r="L2590" t="s">
        <v>969</v>
      </c>
      <c r="M2590">
        <v>70</v>
      </c>
      <c r="N2590">
        <v>11.5</v>
      </c>
      <c r="O2590">
        <v>13</v>
      </c>
      <c r="P2590">
        <v>1</v>
      </c>
      <c r="Q2590">
        <v>2</v>
      </c>
      <c r="R2590">
        <v>13</v>
      </c>
      <c r="S2590">
        <v>151.69999694824199</v>
      </c>
      <c r="T2590" s="4">
        <v>44.033334096272803</v>
      </c>
      <c r="U2590">
        <v>1.22333335876465</v>
      </c>
      <c r="V2590">
        <v>0.14566666881243401</v>
      </c>
      <c r="X2590">
        <v>59.6</v>
      </c>
    </row>
    <row r="2591" spans="1:24" x14ac:dyDescent="0.25">
      <c r="A2591" t="s">
        <v>822</v>
      </c>
      <c r="B2591" t="s">
        <v>849</v>
      </c>
      <c r="C2591" t="s">
        <v>917</v>
      </c>
      <c r="D2591" t="str">
        <f t="shared" si="73"/>
        <v>Protium gallicum</v>
      </c>
      <c r="E2591" t="s">
        <v>970</v>
      </c>
      <c r="F2591" t="s">
        <v>74</v>
      </c>
      <c r="G2591">
        <v>43</v>
      </c>
      <c r="H2591">
        <v>7</v>
      </c>
      <c r="I2591">
        <v>3</v>
      </c>
      <c r="J2591">
        <v>5</v>
      </c>
      <c r="K2591" t="s">
        <v>38</v>
      </c>
      <c r="L2591" t="s">
        <v>970</v>
      </c>
      <c r="M2591">
        <v>70</v>
      </c>
      <c r="N2591">
        <v>11.5</v>
      </c>
      <c r="O2591">
        <v>17</v>
      </c>
      <c r="P2591">
        <v>2</v>
      </c>
      <c r="Q2591">
        <v>1</v>
      </c>
      <c r="R2591">
        <v>12</v>
      </c>
      <c r="S2591">
        <v>147.233332316081</v>
      </c>
      <c r="T2591" s="4">
        <v>50.633332570393897</v>
      </c>
      <c r="U2591">
        <v>1.38333332538605</v>
      </c>
      <c r="V2591">
        <v>9.6666668852170304E-2</v>
      </c>
      <c r="X2591">
        <v>44.7</v>
      </c>
    </row>
    <row r="2592" spans="1:24" x14ac:dyDescent="0.25">
      <c r="A2592" t="s">
        <v>822</v>
      </c>
      <c r="B2592" t="s">
        <v>849</v>
      </c>
      <c r="C2592" t="s">
        <v>917</v>
      </c>
      <c r="D2592" t="str">
        <f t="shared" si="73"/>
        <v>Protium gallicum</v>
      </c>
      <c r="E2592" t="s">
        <v>972</v>
      </c>
      <c r="F2592" t="s">
        <v>74</v>
      </c>
      <c r="G2592">
        <v>71</v>
      </c>
      <c r="H2592">
        <v>94</v>
      </c>
      <c r="I2592">
        <v>3</v>
      </c>
      <c r="J2592">
        <v>5</v>
      </c>
      <c r="K2592" t="s">
        <v>38</v>
      </c>
      <c r="L2592" t="s">
        <v>972</v>
      </c>
      <c r="M2592">
        <v>70</v>
      </c>
      <c r="N2592">
        <v>13</v>
      </c>
      <c r="P2592">
        <v>2</v>
      </c>
      <c r="Q2592">
        <v>3</v>
      </c>
      <c r="R2592">
        <v>18</v>
      </c>
      <c r="S2592">
        <v>127.666666666667</v>
      </c>
      <c r="T2592" s="4">
        <v>44.866667429606103</v>
      </c>
      <c r="U2592">
        <v>0.566666672627131</v>
      </c>
      <c r="V2592">
        <v>8.0666668713092804E-2</v>
      </c>
      <c r="X2592">
        <v>40.5</v>
      </c>
    </row>
    <row r="2593" spans="1:34" x14ac:dyDescent="0.25">
      <c r="A2593" t="s">
        <v>822</v>
      </c>
      <c r="B2593" t="s">
        <v>849</v>
      </c>
      <c r="C2593" t="s">
        <v>917</v>
      </c>
      <c r="D2593" t="str">
        <f t="shared" si="73"/>
        <v>Protium gallicum</v>
      </c>
      <c r="E2593" t="s">
        <v>973</v>
      </c>
      <c r="F2593" t="s">
        <v>74</v>
      </c>
      <c r="G2593">
        <v>72</v>
      </c>
      <c r="H2593">
        <v>89</v>
      </c>
      <c r="I2593">
        <v>3</v>
      </c>
      <c r="J2593">
        <v>5</v>
      </c>
      <c r="K2593" t="s">
        <v>38</v>
      </c>
      <c r="L2593" t="s">
        <v>973</v>
      </c>
      <c r="M2593">
        <v>70</v>
      </c>
      <c r="N2593">
        <v>12.1</v>
      </c>
      <c r="P2593">
        <v>2</v>
      </c>
      <c r="Q2593">
        <v>3</v>
      </c>
      <c r="R2593">
        <v>14</v>
      </c>
      <c r="S2593">
        <v>147.13333129882801</v>
      </c>
      <c r="T2593" s="4">
        <v>38.033332824707003</v>
      </c>
      <c r="U2593">
        <v>0.64500001072883595</v>
      </c>
      <c r="V2593">
        <v>5.6333334495623902E-2</v>
      </c>
      <c r="X2593">
        <v>27.6</v>
      </c>
    </row>
    <row r="2594" spans="1:34" x14ac:dyDescent="0.25">
      <c r="A2594" t="s">
        <v>822</v>
      </c>
      <c r="B2594" t="s">
        <v>849</v>
      </c>
      <c r="C2594" t="s">
        <v>917</v>
      </c>
      <c r="D2594" t="str">
        <f t="shared" si="73"/>
        <v>Protium gallicum</v>
      </c>
      <c r="E2594" t="s">
        <v>975</v>
      </c>
      <c r="F2594" t="s">
        <v>74</v>
      </c>
      <c r="G2594">
        <v>74</v>
      </c>
      <c r="H2594">
        <v>45</v>
      </c>
      <c r="I2594">
        <v>3</v>
      </c>
      <c r="J2594">
        <v>5</v>
      </c>
      <c r="K2594" t="s">
        <v>38</v>
      </c>
      <c r="L2594" t="s">
        <v>975</v>
      </c>
      <c r="M2594">
        <v>70</v>
      </c>
      <c r="N2594">
        <v>18.5</v>
      </c>
      <c r="O2594">
        <v>21</v>
      </c>
      <c r="P2594">
        <v>2</v>
      </c>
      <c r="Q2594">
        <v>2</v>
      </c>
      <c r="R2594">
        <v>15</v>
      </c>
      <c r="S2594">
        <v>152.46666463216101</v>
      </c>
      <c r="T2594" s="4">
        <v>41.266667683919302</v>
      </c>
      <c r="U2594">
        <v>1.1533333460489901</v>
      </c>
      <c r="V2594">
        <v>0.12633333106835701</v>
      </c>
      <c r="X2594">
        <v>57.2</v>
      </c>
    </row>
    <row r="2595" spans="1:34" x14ac:dyDescent="0.25">
      <c r="A2595" t="s">
        <v>822</v>
      </c>
      <c r="B2595" t="s">
        <v>849</v>
      </c>
      <c r="C2595" t="s">
        <v>917</v>
      </c>
      <c r="D2595" t="str">
        <f t="shared" si="73"/>
        <v>Protium gallicum</v>
      </c>
      <c r="E2595" t="s">
        <v>976</v>
      </c>
      <c r="F2595" t="s">
        <v>74</v>
      </c>
      <c r="G2595">
        <v>74</v>
      </c>
      <c r="H2595">
        <v>37</v>
      </c>
      <c r="I2595">
        <v>3</v>
      </c>
      <c r="J2595">
        <v>5</v>
      </c>
      <c r="K2595" t="s">
        <v>38</v>
      </c>
      <c r="L2595" t="s">
        <v>976</v>
      </c>
      <c r="M2595">
        <v>70</v>
      </c>
      <c r="N2595">
        <v>19.399999999999999</v>
      </c>
      <c r="O2595">
        <v>18</v>
      </c>
      <c r="P2595">
        <v>2</v>
      </c>
      <c r="Q2595">
        <v>1</v>
      </c>
      <c r="R2595">
        <v>13</v>
      </c>
      <c r="S2595">
        <v>176.766667683919</v>
      </c>
      <c r="T2595" s="4">
        <v>49.633333841959598</v>
      </c>
      <c r="U2595">
        <v>0.77666666110356697</v>
      </c>
      <c r="V2595">
        <v>9.63333348433177E-2</v>
      </c>
      <c r="X2595">
        <v>37.700000000000003</v>
      </c>
    </row>
    <row r="2596" spans="1:34" x14ac:dyDescent="0.25">
      <c r="A2596" t="s">
        <v>822</v>
      </c>
      <c r="B2596" t="s">
        <v>849</v>
      </c>
      <c r="C2596" t="s">
        <v>917</v>
      </c>
      <c r="D2596" t="str">
        <f t="shared" si="73"/>
        <v>Protium gallicum</v>
      </c>
      <c r="E2596" t="s">
        <v>977</v>
      </c>
      <c r="F2596" t="s">
        <v>74</v>
      </c>
      <c r="G2596">
        <v>69</v>
      </c>
      <c r="H2596">
        <v>2</v>
      </c>
      <c r="I2596">
        <v>3</v>
      </c>
      <c r="J2596">
        <v>5</v>
      </c>
      <c r="K2596" t="s">
        <v>38</v>
      </c>
      <c r="L2596" t="s">
        <v>977</v>
      </c>
      <c r="M2596">
        <v>70</v>
      </c>
      <c r="N2596">
        <v>15.4</v>
      </c>
      <c r="O2596">
        <v>14</v>
      </c>
      <c r="P2596">
        <v>1</v>
      </c>
      <c r="Q2596">
        <v>1</v>
      </c>
      <c r="R2596">
        <v>10</v>
      </c>
      <c r="S2596">
        <v>187.46666463216101</v>
      </c>
      <c r="T2596" s="4">
        <v>44.633332570393897</v>
      </c>
      <c r="U2596">
        <v>0.97999999920527103</v>
      </c>
      <c r="V2596">
        <v>6.0666666676600797E-2</v>
      </c>
      <c r="X2596">
        <v>22.2</v>
      </c>
    </row>
    <row r="2597" spans="1:34" x14ac:dyDescent="0.25">
      <c r="A2597" t="s">
        <v>822</v>
      </c>
      <c r="B2597" t="s">
        <v>849</v>
      </c>
      <c r="C2597" t="s">
        <v>917</v>
      </c>
      <c r="D2597" t="str">
        <f t="shared" si="73"/>
        <v>Protium gallicum</v>
      </c>
      <c r="E2597" t="s">
        <v>978</v>
      </c>
      <c r="F2597" t="s">
        <v>74</v>
      </c>
      <c r="G2597">
        <v>67</v>
      </c>
      <c r="H2597">
        <v>21</v>
      </c>
      <c r="I2597">
        <v>3</v>
      </c>
      <c r="J2597">
        <v>5</v>
      </c>
      <c r="K2597" t="s">
        <v>38</v>
      </c>
      <c r="L2597" t="s">
        <v>978</v>
      </c>
      <c r="M2597">
        <v>70</v>
      </c>
      <c r="N2597">
        <v>13.2</v>
      </c>
      <c r="O2597">
        <v>15</v>
      </c>
      <c r="P2597">
        <v>2</v>
      </c>
      <c r="Q2597">
        <v>2</v>
      </c>
      <c r="R2597">
        <v>12</v>
      </c>
      <c r="S2597">
        <v>186.666666666667</v>
      </c>
      <c r="T2597" s="4">
        <v>41.799999237060497</v>
      </c>
      <c r="U2597">
        <v>1.0733333031336501</v>
      </c>
      <c r="V2597">
        <v>9.7333334386348697E-2</v>
      </c>
      <c r="X2597">
        <v>42</v>
      </c>
    </row>
    <row r="2598" spans="1:34" x14ac:dyDescent="0.25">
      <c r="A2598" t="s">
        <v>822</v>
      </c>
      <c r="B2598" t="s">
        <v>849</v>
      </c>
      <c r="C2598" t="s">
        <v>917</v>
      </c>
      <c r="D2598" t="str">
        <f t="shared" si="73"/>
        <v>Protium gallicum</v>
      </c>
      <c r="E2598" t="s">
        <v>979</v>
      </c>
      <c r="F2598" t="s">
        <v>74</v>
      </c>
      <c r="G2598">
        <v>87</v>
      </c>
      <c r="H2598">
        <v>84</v>
      </c>
      <c r="I2598">
        <v>3</v>
      </c>
      <c r="J2598">
        <v>5</v>
      </c>
      <c r="K2598" t="s">
        <v>38</v>
      </c>
      <c r="L2598" t="s">
        <v>979</v>
      </c>
      <c r="M2598">
        <v>70</v>
      </c>
      <c r="N2598">
        <v>24.5</v>
      </c>
      <c r="O2598">
        <v>22</v>
      </c>
      <c r="P2598">
        <v>3</v>
      </c>
      <c r="Q2598">
        <v>2</v>
      </c>
      <c r="R2598">
        <v>15</v>
      </c>
      <c r="S2598">
        <v>159.233332316081</v>
      </c>
      <c r="T2598" s="4">
        <v>47.533332824707003</v>
      </c>
      <c r="U2598">
        <v>1.2866666714350401</v>
      </c>
      <c r="V2598">
        <v>0.115000002086163</v>
      </c>
      <c r="X2598">
        <v>56.7</v>
      </c>
      <c r="Y2598" s="4">
        <v>0.64</v>
      </c>
      <c r="Z2598">
        <v>0.47</v>
      </c>
      <c r="AB2598">
        <v>0.61699999999999999</v>
      </c>
      <c r="AC2598">
        <v>10.6388</v>
      </c>
      <c r="AD2598">
        <v>1.804</v>
      </c>
    </row>
    <row r="2599" spans="1:34" x14ac:dyDescent="0.25">
      <c r="A2599" t="s">
        <v>822</v>
      </c>
      <c r="B2599" t="s">
        <v>849</v>
      </c>
      <c r="C2599" t="s">
        <v>917</v>
      </c>
      <c r="D2599" t="str">
        <f t="shared" si="73"/>
        <v>Protium gallicum</v>
      </c>
      <c r="E2599" t="s">
        <v>981</v>
      </c>
      <c r="F2599" t="s">
        <v>74</v>
      </c>
      <c r="G2599">
        <v>78</v>
      </c>
      <c r="H2599">
        <v>45</v>
      </c>
      <c r="I2599">
        <v>3</v>
      </c>
      <c r="J2599">
        <v>5</v>
      </c>
      <c r="K2599" t="s">
        <v>38</v>
      </c>
      <c r="L2599" t="s">
        <v>981</v>
      </c>
      <c r="M2599">
        <v>70</v>
      </c>
      <c r="N2599">
        <v>12.6</v>
      </c>
      <c r="O2599">
        <v>18</v>
      </c>
      <c r="P2599">
        <v>2</v>
      </c>
      <c r="Q2599">
        <v>2</v>
      </c>
      <c r="R2599">
        <v>15</v>
      </c>
      <c r="S2599">
        <v>175.10000101725299</v>
      </c>
      <c r="T2599" s="4">
        <v>45.3333333333333</v>
      </c>
      <c r="U2599">
        <v>1.3900000254313201</v>
      </c>
      <c r="V2599">
        <v>0.103666668136915</v>
      </c>
      <c r="X2599">
        <v>38.200000000000003</v>
      </c>
    </row>
    <row r="2600" spans="1:34" x14ac:dyDescent="0.25">
      <c r="A2600" t="s">
        <v>822</v>
      </c>
      <c r="B2600" t="s">
        <v>849</v>
      </c>
      <c r="C2600" t="s">
        <v>917</v>
      </c>
      <c r="D2600" t="str">
        <f t="shared" si="73"/>
        <v>Protium gallicum</v>
      </c>
      <c r="E2600" t="s">
        <v>986</v>
      </c>
      <c r="F2600" t="s">
        <v>54</v>
      </c>
      <c r="G2600">
        <v>104.8</v>
      </c>
      <c r="H2600">
        <v>17.3</v>
      </c>
      <c r="I2600">
        <v>3</v>
      </c>
      <c r="J2600">
        <v>3</v>
      </c>
      <c r="K2600" t="s">
        <v>38</v>
      </c>
      <c r="L2600" t="s">
        <v>986</v>
      </c>
      <c r="M2600">
        <v>70</v>
      </c>
      <c r="N2600">
        <v>16.4012738853503</v>
      </c>
      <c r="O2600">
        <v>23</v>
      </c>
      <c r="P2600">
        <v>1</v>
      </c>
      <c r="Q2600">
        <v>1</v>
      </c>
      <c r="R2600">
        <v>14</v>
      </c>
      <c r="S2600">
        <v>190</v>
      </c>
      <c r="T2600" s="4">
        <v>52.633332570393897</v>
      </c>
      <c r="U2600">
        <v>1.07666669289271</v>
      </c>
      <c r="V2600">
        <v>0.14566666384537999</v>
      </c>
      <c r="W2600">
        <v>18.728166580200199</v>
      </c>
      <c r="AB2600">
        <v>0.59012839800000005</v>
      </c>
      <c r="AC2600">
        <v>6.5358999999999998</v>
      </c>
      <c r="AD2600">
        <v>1.13720789</v>
      </c>
    </row>
    <row r="2601" spans="1:34" x14ac:dyDescent="0.25">
      <c r="A2601" t="s">
        <v>822</v>
      </c>
      <c r="B2601" t="s">
        <v>849</v>
      </c>
      <c r="C2601" t="s">
        <v>917</v>
      </c>
      <c r="D2601" t="str">
        <f t="shared" si="73"/>
        <v>Protium gallicum</v>
      </c>
      <c r="E2601" t="s">
        <v>987</v>
      </c>
      <c r="F2601" t="s">
        <v>54</v>
      </c>
      <c r="G2601">
        <v>114.3</v>
      </c>
      <c r="H2601">
        <v>31.4</v>
      </c>
      <c r="I2601">
        <v>3</v>
      </c>
      <c r="J2601">
        <v>3</v>
      </c>
      <c r="K2601" t="s">
        <v>38</v>
      </c>
      <c r="L2601" t="s">
        <v>987</v>
      </c>
      <c r="M2601">
        <v>70</v>
      </c>
      <c r="N2601">
        <v>14.6496815286624</v>
      </c>
      <c r="O2601">
        <v>26</v>
      </c>
      <c r="P2601">
        <v>2</v>
      </c>
      <c r="Q2601">
        <v>1</v>
      </c>
      <c r="R2601">
        <v>10</v>
      </c>
      <c r="S2601">
        <v>191.666666666667</v>
      </c>
      <c r="T2601" s="4">
        <v>48.033334096272803</v>
      </c>
      <c r="U2601">
        <v>1.4900000095367401</v>
      </c>
      <c r="V2601">
        <v>0.118666663765907</v>
      </c>
      <c r="W2601">
        <v>15.9200995763143</v>
      </c>
      <c r="AB2601">
        <v>0.61051340700000001</v>
      </c>
      <c r="AC2601">
        <v>11.436</v>
      </c>
      <c r="AD2601">
        <v>1.57314691</v>
      </c>
    </row>
    <row r="2602" spans="1:34" x14ac:dyDescent="0.25">
      <c r="A2602" t="s">
        <v>822</v>
      </c>
      <c r="B2602" t="s">
        <v>849</v>
      </c>
      <c r="C2602" t="s">
        <v>917</v>
      </c>
      <c r="D2602" t="str">
        <f t="shared" si="73"/>
        <v>Protium gallicum</v>
      </c>
      <c r="E2602" t="s">
        <v>988</v>
      </c>
      <c r="F2602" t="s">
        <v>54</v>
      </c>
      <c r="G2602">
        <v>101</v>
      </c>
      <c r="H2602">
        <v>7.3</v>
      </c>
      <c r="I2602">
        <v>3</v>
      </c>
      <c r="J2602">
        <v>3</v>
      </c>
      <c r="K2602" t="s">
        <v>38</v>
      </c>
      <c r="L2602" t="s">
        <v>988</v>
      </c>
      <c r="M2602">
        <v>70</v>
      </c>
      <c r="N2602">
        <v>22.133757961783399</v>
      </c>
      <c r="O2602">
        <v>23</v>
      </c>
      <c r="P2602">
        <v>2</v>
      </c>
      <c r="Q2602">
        <v>3</v>
      </c>
      <c r="R2602">
        <v>20</v>
      </c>
      <c r="S2602">
        <v>192</v>
      </c>
      <c r="T2602" s="4">
        <v>51</v>
      </c>
      <c r="U2602">
        <v>1.66333333651225</v>
      </c>
      <c r="V2602">
        <v>0.146333331863085</v>
      </c>
      <c r="W2602">
        <v>17.9018669128418</v>
      </c>
      <c r="AB2602">
        <v>0.67583395300000004</v>
      </c>
      <c r="AC2602">
        <v>14.450799999999999</v>
      </c>
      <c r="AD2602">
        <v>1.8295299300000001</v>
      </c>
      <c r="AH2602">
        <v>-32.760224409999999</v>
      </c>
    </row>
    <row r="2603" spans="1:34" x14ac:dyDescent="0.25">
      <c r="A2603" t="s">
        <v>822</v>
      </c>
      <c r="B2603" t="s">
        <v>849</v>
      </c>
      <c r="C2603" t="s">
        <v>917</v>
      </c>
      <c r="D2603" t="str">
        <f t="shared" si="73"/>
        <v>Protium gallicum</v>
      </c>
      <c r="E2603" t="s">
        <v>989</v>
      </c>
      <c r="F2603" t="s">
        <v>54</v>
      </c>
      <c r="G2603">
        <v>112.2</v>
      </c>
      <c r="H2603">
        <v>4.5</v>
      </c>
      <c r="I2603">
        <v>3</v>
      </c>
      <c r="J2603">
        <v>3</v>
      </c>
      <c r="K2603" t="s">
        <v>38</v>
      </c>
      <c r="L2603" t="s">
        <v>989</v>
      </c>
      <c r="M2603">
        <v>70</v>
      </c>
      <c r="N2603">
        <v>13.375796178343901</v>
      </c>
      <c r="O2603">
        <v>22</v>
      </c>
      <c r="P2603">
        <v>2</v>
      </c>
      <c r="Q2603">
        <v>2</v>
      </c>
      <c r="R2603">
        <v>20</v>
      </c>
      <c r="S2603">
        <v>166.333333333333</v>
      </c>
      <c r="T2603" s="4">
        <v>53.5000012715658</v>
      </c>
      <c r="U2603">
        <v>1.3266666730245</v>
      </c>
      <c r="V2603">
        <v>0.13233333329359701</v>
      </c>
      <c r="W2603">
        <v>16.460466702779101</v>
      </c>
      <c r="AB2603">
        <v>0.64731693300000004</v>
      </c>
      <c r="AC2603">
        <v>10.3385</v>
      </c>
      <c r="AD2603">
        <v>1.4587288199999999</v>
      </c>
    </row>
    <row r="2604" spans="1:34" x14ac:dyDescent="0.25">
      <c r="A2604" t="s">
        <v>822</v>
      </c>
      <c r="B2604" t="s">
        <v>849</v>
      </c>
      <c r="C2604" t="s">
        <v>917</v>
      </c>
      <c r="D2604" t="str">
        <f t="shared" si="73"/>
        <v>Protium gallicum</v>
      </c>
      <c r="E2604" t="s">
        <v>990</v>
      </c>
      <c r="F2604" t="s">
        <v>54</v>
      </c>
      <c r="G2604">
        <v>131</v>
      </c>
      <c r="H2604">
        <v>84.3</v>
      </c>
      <c r="I2604">
        <v>3</v>
      </c>
      <c r="J2604">
        <v>3</v>
      </c>
      <c r="K2604" t="s">
        <v>38</v>
      </c>
      <c r="L2604" t="s">
        <v>990</v>
      </c>
      <c r="M2604">
        <v>70</v>
      </c>
      <c r="N2604">
        <v>21.974522292993601</v>
      </c>
      <c r="O2604">
        <v>20</v>
      </c>
      <c r="P2604">
        <v>1</v>
      </c>
      <c r="Q2604">
        <v>1</v>
      </c>
      <c r="R2604">
        <v>15</v>
      </c>
      <c r="S2604">
        <v>172.666666666667</v>
      </c>
      <c r="T2604" s="4">
        <v>39.3333333333333</v>
      </c>
      <c r="U2604">
        <v>1.05500003695488</v>
      </c>
      <c r="V2604">
        <v>0.108333331843217</v>
      </c>
      <c r="W2604">
        <v>13.785499890645299</v>
      </c>
      <c r="AB2604">
        <v>0.608408791</v>
      </c>
      <c r="AC2604">
        <v>12.805899999999999</v>
      </c>
      <c r="AD2604">
        <v>1.7276756099999999</v>
      </c>
    </row>
    <row r="2605" spans="1:34" x14ac:dyDescent="0.25">
      <c r="A2605" t="s">
        <v>822</v>
      </c>
      <c r="B2605" t="s">
        <v>849</v>
      </c>
      <c r="C2605" t="s">
        <v>917</v>
      </c>
      <c r="D2605" t="str">
        <f t="shared" si="73"/>
        <v>Protium gallicum</v>
      </c>
      <c r="E2605" t="s">
        <v>991</v>
      </c>
      <c r="F2605" t="s">
        <v>54</v>
      </c>
      <c r="G2605">
        <v>130.30000000000001</v>
      </c>
      <c r="H2605">
        <v>85.8</v>
      </c>
      <c r="I2605">
        <v>3</v>
      </c>
      <c r="J2605">
        <v>3</v>
      </c>
      <c r="K2605" t="s">
        <v>38</v>
      </c>
      <c r="L2605" t="s">
        <v>991</v>
      </c>
      <c r="M2605">
        <v>70</v>
      </c>
      <c r="N2605">
        <v>27.388535031847098</v>
      </c>
      <c r="O2605">
        <v>24</v>
      </c>
      <c r="P2605">
        <v>2</v>
      </c>
      <c r="Q2605">
        <v>3</v>
      </c>
      <c r="R2605">
        <v>20</v>
      </c>
      <c r="S2605">
        <v>204</v>
      </c>
      <c r="T2605" s="4">
        <v>50.599999745686901</v>
      </c>
      <c r="U2605">
        <v>2.1133333841959598</v>
      </c>
      <c r="V2605">
        <v>0.141999999682109</v>
      </c>
      <c r="W2605">
        <v>14.426313400268601</v>
      </c>
      <c r="AB2605">
        <v>0.71502083699999996</v>
      </c>
      <c r="AC2605">
        <v>14.2155</v>
      </c>
      <c r="AD2605">
        <v>1.9567754500000001</v>
      </c>
      <c r="AH2605">
        <v>-30.959843759999998</v>
      </c>
    </row>
    <row r="2606" spans="1:34" x14ac:dyDescent="0.25">
      <c r="A2606" t="s">
        <v>822</v>
      </c>
      <c r="B2606" t="s">
        <v>849</v>
      </c>
      <c r="C2606" t="s">
        <v>917</v>
      </c>
      <c r="D2606" t="str">
        <f t="shared" si="73"/>
        <v>Protium gallicum</v>
      </c>
      <c r="E2606" t="s">
        <v>992</v>
      </c>
      <c r="F2606" t="s">
        <v>54</v>
      </c>
      <c r="G2606">
        <v>118.8</v>
      </c>
      <c r="H2606">
        <v>97</v>
      </c>
      <c r="I2606">
        <v>3</v>
      </c>
      <c r="J2606">
        <v>3</v>
      </c>
      <c r="K2606" t="s">
        <v>38</v>
      </c>
      <c r="L2606" t="s">
        <v>992</v>
      </c>
      <c r="M2606">
        <v>70</v>
      </c>
      <c r="N2606">
        <v>14.8089171974522</v>
      </c>
      <c r="O2606">
        <v>16</v>
      </c>
      <c r="R2606">
        <v>0</v>
      </c>
      <c r="S2606">
        <v>259.33333333333297</v>
      </c>
      <c r="T2606" s="4">
        <v>46.366667429606103</v>
      </c>
      <c r="U2606">
        <v>1.3566666841507</v>
      </c>
      <c r="V2606">
        <v>0.13100000222524</v>
      </c>
      <c r="W2606">
        <v>15.252299944559701</v>
      </c>
      <c r="AB2606">
        <v>0.65160003399999999</v>
      </c>
      <c r="AC2606">
        <v>13.184100000000001</v>
      </c>
      <c r="AD2606">
        <v>1.7365731600000001</v>
      </c>
    </row>
    <row r="2607" spans="1:34" x14ac:dyDescent="0.25">
      <c r="A2607" t="s">
        <v>822</v>
      </c>
      <c r="B2607" t="s">
        <v>849</v>
      </c>
      <c r="C2607" t="s">
        <v>917</v>
      </c>
      <c r="D2607" t="str">
        <f t="shared" si="73"/>
        <v>Protium gallicum</v>
      </c>
      <c r="E2607" t="s">
        <v>993</v>
      </c>
      <c r="F2607" t="s">
        <v>54</v>
      </c>
      <c r="G2607">
        <v>138.80000000000001</v>
      </c>
      <c r="H2607">
        <v>70</v>
      </c>
      <c r="I2607">
        <v>3</v>
      </c>
      <c r="J2607">
        <v>3</v>
      </c>
      <c r="K2607" t="s">
        <v>38</v>
      </c>
      <c r="L2607" t="s">
        <v>993</v>
      </c>
      <c r="M2607">
        <v>70</v>
      </c>
      <c r="N2607">
        <v>11.305732484076399</v>
      </c>
      <c r="O2607">
        <v>21</v>
      </c>
      <c r="P2607">
        <v>4</v>
      </c>
      <c r="Q2607">
        <v>3</v>
      </c>
      <c r="R2607">
        <v>12</v>
      </c>
      <c r="S2607">
        <v>203</v>
      </c>
      <c r="T2607" s="4">
        <v>44.099999745686901</v>
      </c>
      <c r="U2607">
        <v>1.4333333174387599</v>
      </c>
      <c r="V2607">
        <v>0.16866666575272901</v>
      </c>
      <c r="W2607">
        <v>18.964633305867501</v>
      </c>
      <c r="AB2607">
        <v>0.66529075199999999</v>
      </c>
      <c r="AC2607">
        <v>10.0817</v>
      </c>
      <c r="AD2607">
        <v>1.5689706699999999</v>
      </c>
      <c r="AH2607">
        <v>-31.625721649999999</v>
      </c>
    </row>
    <row r="2608" spans="1:34" x14ac:dyDescent="0.25">
      <c r="A2608" t="s">
        <v>822</v>
      </c>
      <c r="B2608" t="s">
        <v>849</v>
      </c>
      <c r="C2608" t="s">
        <v>917</v>
      </c>
      <c r="D2608" t="str">
        <f t="shared" si="73"/>
        <v>Protium gallicum</v>
      </c>
      <c r="E2608" t="s">
        <v>994</v>
      </c>
      <c r="F2608" t="s">
        <v>54</v>
      </c>
      <c r="G2608">
        <v>131.30000000000001</v>
      </c>
      <c r="H2608">
        <v>66.2</v>
      </c>
      <c r="I2608">
        <v>3</v>
      </c>
      <c r="J2608">
        <v>3</v>
      </c>
      <c r="K2608" t="s">
        <v>38</v>
      </c>
      <c r="L2608" t="s">
        <v>994</v>
      </c>
      <c r="M2608">
        <v>70</v>
      </c>
      <c r="N2608">
        <v>12.2611464968153</v>
      </c>
      <c r="O2608">
        <v>14</v>
      </c>
      <c r="P2608">
        <v>1</v>
      </c>
      <c r="Q2608">
        <v>2</v>
      </c>
      <c r="R2608">
        <v>12</v>
      </c>
      <c r="S2608">
        <v>153.666666666667</v>
      </c>
      <c r="T2608" s="4">
        <v>37.8333333333333</v>
      </c>
      <c r="U2608">
        <v>0.87666668494542399</v>
      </c>
      <c r="V2608">
        <v>6.5333334108193697E-2</v>
      </c>
      <c r="W2608">
        <v>11.899733543396</v>
      </c>
      <c r="Y2608" s="4">
        <v>0.65173000000000003</v>
      </c>
      <c r="Z2608">
        <v>0.48780000000000001</v>
      </c>
      <c r="AA2608">
        <v>2.5499999999999998</v>
      </c>
      <c r="AB2608">
        <v>0.65071642200000002</v>
      </c>
      <c r="AC2608">
        <v>12.571199999999999</v>
      </c>
      <c r="AD2608">
        <v>1.1008098100000001</v>
      </c>
    </row>
    <row r="2609" spans="1:34" x14ac:dyDescent="0.25">
      <c r="A2609" t="s">
        <v>822</v>
      </c>
      <c r="B2609" t="s">
        <v>849</v>
      </c>
      <c r="C2609" t="s">
        <v>917</v>
      </c>
      <c r="D2609" t="str">
        <f t="shared" si="73"/>
        <v>Protium gallicum</v>
      </c>
      <c r="E2609" t="s">
        <v>995</v>
      </c>
      <c r="F2609" t="s">
        <v>54</v>
      </c>
      <c r="G2609">
        <v>141.1</v>
      </c>
      <c r="H2609">
        <v>63.6</v>
      </c>
      <c r="I2609">
        <v>3</v>
      </c>
      <c r="J2609">
        <v>3</v>
      </c>
      <c r="K2609" t="s">
        <v>38</v>
      </c>
      <c r="L2609" t="s">
        <v>995</v>
      </c>
      <c r="M2609">
        <v>70</v>
      </c>
      <c r="N2609">
        <v>18.789808917197501</v>
      </c>
      <c r="O2609">
        <v>20</v>
      </c>
      <c r="P2609">
        <v>4</v>
      </c>
      <c r="Q2609">
        <v>3</v>
      </c>
      <c r="R2609">
        <v>10</v>
      </c>
      <c r="S2609">
        <v>179.666666666667</v>
      </c>
      <c r="T2609" s="4">
        <v>58.0000012715658</v>
      </c>
      <c r="U2609">
        <v>1.4266666968663499</v>
      </c>
      <c r="V2609">
        <v>0.190999994675318</v>
      </c>
      <c r="W2609">
        <v>20.702333450317401</v>
      </c>
      <c r="AA2609">
        <v>3.5</v>
      </c>
      <c r="AB2609">
        <v>0.70152726700000001</v>
      </c>
      <c r="AC2609">
        <v>12.7867</v>
      </c>
      <c r="AD2609">
        <v>1.6036674200000001</v>
      </c>
      <c r="AH2609">
        <v>-32.528821950000001</v>
      </c>
    </row>
    <row r="2610" spans="1:34" x14ac:dyDescent="0.25">
      <c r="A2610" t="s">
        <v>822</v>
      </c>
      <c r="B2610" t="s">
        <v>849</v>
      </c>
      <c r="C2610" t="s">
        <v>917</v>
      </c>
      <c r="D2610" t="str">
        <f t="shared" si="73"/>
        <v>Protium gallicum</v>
      </c>
      <c r="E2610" t="s">
        <v>996</v>
      </c>
      <c r="F2610" t="s">
        <v>54</v>
      </c>
      <c r="G2610">
        <v>160.9</v>
      </c>
      <c r="H2610">
        <v>67.099999999999994</v>
      </c>
      <c r="I2610">
        <v>3</v>
      </c>
      <c r="J2610">
        <v>3</v>
      </c>
      <c r="K2610" t="s">
        <v>38</v>
      </c>
      <c r="L2610" t="s">
        <v>996</v>
      </c>
      <c r="M2610">
        <v>70</v>
      </c>
      <c r="N2610">
        <v>20.063694267515899</v>
      </c>
      <c r="O2610">
        <v>23</v>
      </c>
      <c r="P2610">
        <v>3</v>
      </c>
      <c r="Q2610">
        <v>4</v>
      </c>
      <c r="R2610">
        <v>13</v>
      </c>
      <c r="S2610">
        <v>180.666666666667</v>
      </c>
      <c r="T2610" s="4">
        <v>47.600001017252602</v>
      </c>
      <c r="U2610">
        <v>0.96666667858759603</v>
      </c>
      <c r="V2610">
        <v>0.166333332657814</v>
      </c>
      <c r="W2610">
        <v>21.897366841634099</v>
      </c>
      <c r="AA2610">
        <v>2.5</v>
      </c>
      <c r="AB2610">
        <v>0.65670113600000002</v>
      </c>
      <c r="AC2610">
        <v>12.6721</v>
      </c>
      <c r="AD2610">
        <v>1.9308611499999999</v>
      </c>
      <c r="AH2610">
        <v>-31.855959200000001</v>
      </c>
    </row>
    <row r="2611" spans="1:34" x14ac:dyDescent="0.25">
      <c r="A2611" t="s">
        <v>822</v>
      </c>
      <c r="B2611" t="s">
        <v>849</v>
      </c>
      <c r="C2611" t="s">
        <v>917</v>
      </c>
      <c r="D2611" t="str">
        <f t="shared" si="73"/>
        <v>Protium gallicum</v>
      </c>
      <c r="E2611" t="s">
        <v>997</v>
      </c>
      <c r="F2611" t="s">
        <v>54</v>
      </c>
      <c r="G2611">
        <v>170.3</v>
      </c>
      <c r="H2611">
        <v>35.6</v>
      </c>
      <c r="I2611">
        <v>3</v>
      </c>
      <c r="J2611">
        <v>3</v>
      </c>
      <c r="K2611" t="s">
        <v>38</v>
      </c>
      <c r="L2611" t="s">
        <v>997</v>
      </c>
      <c r="M2611">
        <v>70</v>
      </c>
      <c r="N2611">
        <v>19.5541401273885</v>
      </c>
      <c r="O2611">
        <v>23</v>
      </c>
      <c r="P2611">
        <v>2</v>
      </c>
      <c r="Q2611">
        <v>1</v>
      </c>
      <c r="R2611">
        <v>11</v>
      </c>
      <c r="T2611" s="4">
        <v>40.799999237060497</v>
      </c>
      <c r="U2611">
        <v>1.56333335240682</v>
      </c>
      <c r="V2611">
        <v>0.20533333222071301</v>
      </c>
      <c r="W2611">
        <v>20.338599522908499</v>
      </c>
      <c r="AB2611">
        <v>0.70677158799999995</v>
      </c>
      <c r="AC2611">
        <v>16.8444</v>
      </c>
      <c r="AD2611">
        <v>3.7723870900000001</v>
      </c>
    </row>
    <row r="2612" spans="1:34" x14ac:dyDescent="0.25">
      <c r="A2612" t="s">
        <v>822</v>
      </c>
      <c r="B2612" t="s">
        <v>849</v>
      </c>
      <c r="C2612" t="s">
        <v>917</v>
      </c>
      <c r="D2612" t="str">
        <f t="shared" si="73"/>
        <v>Protium gallicum</v>
      </c>
      <c r="E2612" t="s">
        <v>998</v>
      </c>
      <c r="F2612" t="s">
        <v>54</v>
      </c>
      <c r="G2612">
        <v>181.8</v>
      </c>
      <c r="H2612">
        <v>94.2</v>
      </c>
      <c r="I2612">
        <v>3</v>
      </c>
      <c r="J2612">
        <v>3</v>
      </c>
      <c r="K2612" t="s">
        <v>38</v>
      </c>
      <c r="L2612" t="s">
        <v>998</v>
      </c>
      <c r="M2612">
        <v>70</v>
      </c>
      <c r="N2612">
        <v>29.299363057324801</v>
      </c>
      <c r="O2612">
        <v>25</v>
      </c>
      <c r="P2612">
        <v>3</v>
      </c>
      <c r="Q2612">
        <v>3</v>
      </c>
      <c r="R2612">
        <v>25</v>
      </c>
      <c r="S2612">
        <v>196.333333333333</v>
      </c>
      <c r="T2612" s="4">
        <v>32.566667556762702</v>
      </c>
      <c r="U2612">
        <v>1.52000002066294</v>
      </c>
      <c r="V2612">
        <v>0.187333335479101</v>
      </c>
      <c r="W2612">
        <v>20.502200444539401</v>
      </c>
      <c r="AB2612">
        <v>0.64761095099999999</v>
      </c>
      <c r="AC2612">
        <v>14.2936</v>
      </c>
      <c r="AD2612">
        <v>1.6332019099999999</v>
      </c>
    </row>
    <row r="2613" spans="1:34" x14ac:dyDescent="0.25">
      <c r="A2613" t="s">
        <v>822</v>
      </c>
      <c r="B2613" t="s">
        <v>849</v>
      </c>
      <c r="C2613" t="s">
        <v>917</v>
      </c>
      <c r="D2613" t="str">
        <f t="shared" si="73"/>
        <v>Protium gallicum</v>
      </c>
      <c r="E2613" t="s">
        <v>999</v>
      </c>
      <c r="F2613" t="s">
        <v>54</v>
      </c>
      <c r="G2613">
        <v>197.4</v>
      </c>
      <c r="H2613">
        <v>99</v>
      </c>
      <c r="I2613">
        <v>3</v>
      </c>
      <c r="J2613">
        <v>3</v>
      </c>
      <c r="K2613" t="s">
        <v>38</v>
      </c>
      <c r="L2613" t="s">
        <v>999</v>
      </c>
      <c r="M2613">
        <v>70</v>
      </c>
      <c r="N2613">
        <v>22.2929936305732</v>
      </c>
      <c r="O2613">
        <v>25</v>
      </c>
      <c r="P2613">
        <v>3</v>
      </c>
      <c r="Q2613">
        <v>1</v>
      </c>
      <c r="R2613">
        <v>15</v>
      </c>
      <c r="S2613">
        <v>201.333333333333</v>
      </c>
      <c r="T2613" s="4">
        <v>53.699999491373703</v>
      </c>
      <c r="U2613">
        <v>1.1833333174387599</v>
      </c>
      <c r="V2613">
        <v>0.103333331644535</v>
      </c>
      <c r="W2613">
        <v>13.3488003412882</v>
      </c>
      <c r="AB2613">
        <v>0.63652119799999995</v>
      </c>
      <c r="AC2613">
        <v>13.286</v>
      </c>
      <c r="AD2613">
        <v>1.70516304</v>
      </c>
      <c r="AH2613">
        <v>-32.687740169999998</v>
      </c>
    </row>
    <row r="2614" spans="1:34" x14ac:dyDescent="0.25">
      <c r="A2614" t="s">
        <v>822</v>
      </c>
      <c r="B2614" t="s">
        <v>849</v>
      </c>
      <c r="C2614" t="s">
        <v>917</v>
      </c>
      <c r="D2614" t="str">
        <f t="shared" si="73"/>
        <v>Protium gallicum</v>
      </c>
      <c r="E2614" t="s">
        <v>1000</v>
      </c>
      <c r="F2614" t="s">
        <v>54</v>
      </c>
      <c r="G2614">
        <v>192.3</v>
      </c>
      <c r="H2614">
        <v>86.7</v>
      </c>
      <c r="I2614">
        <v>3</v>
      </c>
      <c r="J2614">
        <v>3</v>
      </c>
      <c r="K2614" t="s">
        <v>38</v>
      </c>
      <c r="L2614" t="s">
        <v>1000</v>
      </c>
      <c r="M2614">
        <v>70</v>
      </c>
      <c r="N2614">
        <v>32.165605095541402</v>
      </c>
      <c r="O2614">
        <v>30</v>
      </c>
      <c r="P2614">
        <v>3</v>
      </c>
      <c r="Q2614">
        <v>3</v>
      </c>
      <c r="R2614">
        <v>20</v>
      </c>
      <c r="S2614">
        <v>209</v>
      </c>
      <c r="T2614" s="4">
        <v>52.400000254313099</v>
      </c>
      <c r="U2614">
        <v>1.2333333492279099</v>
      </c>
      <c r="V2614">
        <v>0.20533333222071301</v>
      </c>
      <c r="W2614">
        <v>27.307167053222699</v>
      </c>
      <c r="AB2614">
        <v>0.63502468199999995</v>
      </c>
      <c r="AC2614">
        <v>9.7236399999999996</v>
      </c>
      <c r="AD2614">
        <v>1.28829927</v>
      </c>
      <c r="AH2614">
        <v>-32.465288940000001</v>
      </c>
    </row>
    <row r="2615" spans="1:34" x14ac:dyDescent="0.25">
      <c r="A2615" t="s">
        <v>822</v>
      </c>
      <c r="B2615" t="s">
        <v>849</v>
      </c>
      <c r="C2615" t="s">
        <v>917</v>
      </c>
      <c r="D2615" t="str">
        <f t="shared" si="73"/>
        <v>Protium gallicum</v>
      </c>
      <c r="E2615" t="s">
        <v>1001</v>
      </c>
      <c r="F2615" t="s">
        <v>54</v>
      </c>
      <c r="G2615">
        <v>190.2</v>
      </c>
      <c r="H2615">
        <v>66.900000000000006</v>
      </c>
      <c r="I2615">
        <v>3</v>
      </c>
      <c r="J2615">
        <v>3</v>
      </c>
      <c r="K2615" t="s">
        <v>38</v>
      </c>
      <c r="L2615" t="s">
        <v>1001</v>
      </c>
      <c r="M2615">
        <v>70</v>
      </c>
      <c r="N2615">
        <v>14.012738853503199</v>
      </c>
      <c r="O2615">
        <v>14</v>
      </c>
      <c r="P2615">
        <v>1</v>
      </c>
      <c r="Q2615">
        <v>1</v>
      </c>
      <c r="R2615">
        <v>6</v>
      </c>
      <c r="S2615">
        <v>176</v>
      </c>
      <c r="T2615" s="4">
        <v>48.166667938232401</v>
      </c>
      <c r="U2615">
        <v>1.2766666809717799</v>
      </c>
      <c r="V2615">
        <v>0.14299999674161301</v>
      </c>
      <c r="W2615">
        <v>18.8603000640869</v>
      </c>
      <c r="AB2615">
        <v>0.61358876900000003</v>
      </c>
      <c r="AC2615">
        <v>10.1721</v>
      </c>
      <c r="AD2615">
        <v>1.6089187700000001</v>
      </c>
    </row>
    <row r="2616" spans="1:34" x14ac:dyDescent="0.25">
      <c r="A2616" t="s">
        <v>822</v>
      </c>
      <c r="B2616" t="s">
        <v>849</v>
      </c>
      <c r="C2616" t="s">
        <v>917</v>
      </c>
      <c r="D2616" t="str">
        <f t="shared" si="73"/>
        <v>Protium gallicum</v>
      </c>
      <c r="E2616" t="s">
        <v>1002</v>
      </c>
      <c r="F2616" t="s">
        <v>42</v>
      </c>
      <c r="G2616">
        <v>7</v>
      </c>
      <c r="H2616">
        <v>344</v>
      </c>
      <c r="I2616">
        <v>3</v>
      </c>
      <c r="J2616">
        <v>4</v>
      </c>
      <c r="K2616" t="s">
        <v>38</v>
      </c>
      <c r="L2616" t="s">
        <v>1002</v>
      </c>
      <c r="M2616">
        <v>70</v>
      </c>
      <c r="N2616">
        <v>18.8</v>
      </c>
      <c r="O2616">
        <v>17</v>
      </c>
      <c r="P2616">
        <v>1</v>
      </c>
      <c r="Q2616">
        <v>1</v>
      </c>
      <c r="R2616">
        <v>10</v>
      </c>
      <c r="S2616">
        <v>165.766667683919</v>
      </c>
      <c r="T2616" s="4">
        <v>44.299999237060497</v>
      </c>
      <c r="U2616">
        <v>1.2800000508626299</v>
      </c>
      <c r="V2616">
        <v>0.1130000030001</v>
      </c>
      <c r="X2616">
        <v>50.8</v>
      </c>
      <c r="Y2616" s="4">
        <v>0.63939999999999997</v>
      </c>
      <c r="Z2616">
        <v>0.45429999999999998</v>
      </c>
      <c r="AA2616">
        <v>2</v>
      </c>
      <c r="AB2616">
        <v>0.64500000000000002</v>
      </c>
      <c r="AC2616">
        <v>8.4774999999999991</v>
      </c>
      <c r="AD2616">
        <v>1.1315</v>
      </c>
    </row>
    <row r="2617" spans="1:34" x14ac:dyDescent="0.25">
      <c r="A2617" t="s">
        <v>822</v>
      </c>
      <c r="B2617" t="s">
        <v>849</v>
      </c>
      <c r="C2617" t="s">
        <v>917</v>
      </c>
      <c r="D2617" t="str">
        <f t="shared" si="73"/>
        <v>Protium gallicum</v>
      </c>
      <c r="E2617" t="s">
        <v>1004</v>
      </c>
      <c r="F2617" t="s">
        <v>42</v>
      </c>
      <c r="G2617">
        <v>11</v>
      </c>
      <c r="H2617">
        <v>318</v>
      </c>
      <c r="I2617">
        <v>3</v>
      </c>
      <c r="J2617">
        <v>4</v>
      </c>
      <c r="K2617" t="s">
        <v>38</v>
      </c>
      <c r="L2617" t="s">
        <v>1004</v>
      </c>
      <c r="M2617">
        <v>70</v>
      </c>
      <c r="N2617">
        <v>21.7</v>
      </c>
      <c r="O2617">
        <v>18</v>
      </c>
      <c r="P2617">
        <v>1</v>
      </c>
      <c r="Q2617">
        <v>1</v>
      </c>
      <c r="R2617">
        <v>9</v>
      </c>
      <c r="S2617">
        <v>163.43333435058599</v>
      </c>
      <c r="T2617" s="4">
        <v>46.033332824707003</v>
      </c>
      <c r="U2617">
        <v>1.1300000349680599</v>
      </c>
      <c r="V2617">
        <v>0.12366666893164301</v>
      </c>
      <c r="X2617">
        <v>54.4</v>
      </c>
      <c r="Y2617" s="4">
        <v>0.623</v>
      </c>
      <c r="Z2617">
        <v>0.64490000000000003</v>
      </c>
    </row>
    <row r="2618" spans="1:34" x14ac:dyDescent="0.25">
      <c r="A2618" t="s">
        <v>822</v>
      </c>
      <c r="B2618" t="s">
        <v>849</v>
      </c>
      <c r="C2618" t="s">
        <v>917</v>
      </c>
      <c r="D2618" t="str">
        <f t="shared" si="73"/>
        <v>Protium gallicum</v>
      </c>
      <c r="E2618" t="s">
        <v>1005</v>
      </c>
      <c r="F2618" t="s">
        <v>42</v>
      </c>
      <c r="G2618">
        <v>11</v>
      </c>
      <c r="H2618">
        <v>377</v>
      </c>
      <c r="I2618">
        <v>3</v>
      </c>
      <c r="J2618">
        <v>4</v>
      </c>
      <c r="K2618" t="s">
        <v>38</v>
      </c>
      <c r="L2618" t="s">
        <v>1005</v>
      </c>
      <c r="M2618">
        <v>70</v>
      </c>
      <c r="N2618">
        <v>21</v>
      </c>
      <c r="O2618">
        <v>19</v>
      </c>
      <c r="P2618">
        <v>2</v>
      </c>
      <c r="Q2618">
        <v>1</v>
      </c>
      <c r="R2618">
        <v>10</v>
      </c>
      <c r="S2618">
        <v>149.63333638509101</v>
      </c>
      <c r="T2618" s="4">
        <v>48.700000762939503</v>
      </c>
      <c r="U2618">
        <v>0.95000000794728601</v>
      </c>
      <c r="V2618">
        <v>0.160000001390775</v>
      </c>
      <c r="X2618">
        <v>72.5</v>
      </c>
      <c r="Y2618" s="4">
        <v>0.6754</v>
      </c>
      <c r="Z2618">
        <v>0.3836</v>
      </c>
    </row>
    <row r="2619" spans="1:34" x14ac:dyDescent="0.25">
      <c r="A2619" t="s">
        <v>822</v>
      </c>
      <c r="B2619" t="s">
        <v>849</v>
      </c>
      <c r="C2619" t="s">
        <v>917</v>
      </c>
      <c r="D2619" t="str">
        <f t="shared" si="73"/>
        <v>Protium gallicum</v>
      </c>
      <c r="E2619" t="s">
        <v>1006</v>
      </c>
      <c r="F2619" t="s">
        <v>42</v>
      </c>
      <c r="G2619">
        <v>32</v>
      </c>
      <c r="H2619">
        <v>369</v>
      </c>
      <c r="I2619">
        <v>3</v>
      </c>
      <c r="J2619">
        <v>4</v>
      </c>
      <c r="K2619" t="s">
        <v>38</v>
      </c>
      <c r="L2619" t="s">
        <v>1006</v>
      </c>
      <c r="M2619">
        <v>70</v>
      </c>
      <c r="N2619">
        <v>19</v>
      </c>
      <c r="O2619">
        <v>16</v>
      </c>
      <c r="P2619">
        <v>1</v>
      </c>
      <c r="Q2619">
        <v>1</v>
      </c>
      <c r="R2619">
        <v>16</v>
      </c>
      <c r="S2619">
        <v>188.666666666667</v>
      </c>
      <c r="T2619" s="4">
        <v>51.799999237060497</v>
      </c>
      <c r="U2619">
        <v>1.69333334763845</v>
      </c>
      <c r="V2619">
        <v>0.16133332997560501</v>
      </c>
      <c r="X2619">
        <v>49.6</v>
      </c>
      <c r="Y2619" s="4">
        <v>0.62609999999999999</v>
      </c>
      <c r="Z2619">
        <v>0.63990000000000002</v>
      </c>
      <c r="AB2619">
        <v>0.59899999999999998</v>
      </c>
      <c r="AC2619">
        <v>6.4714999999999998</v>
      </c>
      <c r="AD2619">
        <v>0.94299999999999995</v>
      </c>
    </row>
    <row r="2620" spans="1:34" x14ac:dyDescent="0.25">
      <c r="A2620" t="s">
        <v>822</v>
      </c>
      <c r="B2620" t="s">
        <v>849</v>
      </c>
      <c r="C2620" t="s">
        <v>917</v>
      </c>
      <c r="D2620" t="str">
        <f t="shared" si="73"/>
        <v>Protium gallicum</v>
      </c>
      <c r="E2620" t="s">
        <v>1008</v>
      </c>
      <c r="F2620" t="s">
        <v>42</v>
      </c>
      <c r="G2620">
        <v>39</v>
      </c>
      <c r="H2620">
        <v>398</v>
      </c>
      <c r="I2620">
        <v>3</v>
      </c>
      <c r="J2620">
        <v>4</v>
      </c>
      <c r="K2620" t="s">
        <v>38</v>
      </c>
      <c r="L2620" t="s">
        <v>1008</v>
      </c>
      <c r="M2620">
        <v>70</v>
      </c>
      <c r="N2620">
        <v>23.4</v>
      </c>
      <c r="O2620">
        <v>15</v>
      </c>
      <c r="P2620">
        <v>3</v>
      </c>
      <c r="Q2620">
        <v>2</v>
      </c>
      <c r="R2620">
        <v>15</v>
      </c>
      <c r="S2620">
        <v>165.96666971842399</v>
      </c>
      <c r="T2620" s="4">
        <v>49.266666412353501</v>
      </c>
      <c r="U2620">
        <v>1.17666665712992</v>
      </c>
      <c r="V2620">
        <v>0.13300000379482901</v>
      </c>
      <c r="X2620">
        <v>50.4</v>
      </c>
      <c r="Y2620" s="4">
        <v>0.66810000000000003</v>
      </c>
      <c r="Z2620">
        <v>0.57430000000000003</v>
      </c>
      <c r="AA2620">
        <v>3</v>
      </c>
      <c r="AB2620">
        <v>0.69899999999999995</v>
      </c>
      <c r="AC2620">
        <v>15.4855</v>
      </c>
      <c r="AD2620">
        <v>1.3405</v>
      </c>
    </row>
    <row r="2621" spans="1:34" x14ac:dyDescent="0.25">
      <c r="A2621" t="s">
        <v>822</v>
      </c>
      <c r="B2621" t="s">
        <v>849</v>
      </c>
      <c r="C2621" t="s">
        <v>917</v>
      </c>
      <c r="D2621" t="str">
        <f t="shared" si="73"/>
        <v>Protium gallicum</v>
      </c>
      <c r="E2621" t="s">
        <v>1009</v>
      </c>
      <c r="F2621" t="s">
        <v>42</v>
      </c>
      <c r="G2621">
        <v>54</v>
      </c>
      <c r="H2621">
        <v>393</v>
      </c>
      <c r="I2621">
        <v>3</v>
      </c>
      <c r="J2621">
        <v>4</v>
      </c>
      <c r="K2621" t="s">
        <v>38</v>
      </c>
      <c r="L2621" t="s">
        <v>1009</v>
      </c>
      <c r="M2621">
        <v>70</v>
      </c>
      <c r="N2621">
        <v>29.5</v>
      </c>
      <c r="O2621">
        <v>23</v>
      </c>
      <c r="P2621">
        <v>2</v>
      </c>
      <c r="Q2621">
        <v>2</v>
      </c>
      <c r="R2621">
        <v>20</v>
      </c>
      <c r="S2621">
        <v>158.36666361490899</v>
      </c>
      <c r="T2621" s="4">
        <v>50.100001017252602</v>
      </c>
      <c r="U2621">
        <v>0.99666666984558105</v>
      </c>
      <c r="V2621">
        <v>0.14266666769981401</v>
      </c>
      <c r="X2621">
        <v>62.1</v>
      </c>
      <c r="Y2621" s="4">
        <v>0.62260000000000004</v>
      </c>
      <c r="Z2621">
        <v>0.44090000000000001</v>
      </c>
      <c r="AA2621">
        <v>1</v>
      </c>
      <c r="AB2621">
        <v>0.64600000000000002</v>
      </c>
      <c r="AC2621">
        <v>12.9085</v>
      </c>
      <c r="AD2621">
        <v>1.9770000000000001</v>
      </c>
    </row>
    <row r="2622" spans="1:34" x14ac:dyDescent="0.25">
      <c r="A2622" t="s">
        <v>822</v>
      </c>
      <c r="B2622" t="s">
        <v>849</v>
      </c>
      <c r="C2622" t="s">
        <v>1010</v>
      </c>
      <c r="D2622" t="str">
        <f t="shared" si="73"/>
        <v>Protium giganteum</v>
      </c>
      <c r="E2622" t="s">
        <v>1011</v>
      </c>
      <c r="F2622" t="s">
        <v>54</v>
      </c>
      <c r="G2622">
        <v>181.7</v>
      </c>
      <c r="H2622">
        <v>35.200000000000003</v>
      </c>
      <c r="I2622">
        <v>3</v>
      </c>
      <c r="J2622">
        <v>4</v>
      </c>
      <c r="K2622" t="s">
        <v>38</v>
      </c>
      <c r="L2622" t="s">
        <v>1011</v>
      </c>
      <c r="M2622">
        <v>71</v>
      </c>
      <c r="N2622">
        <v>17.356687898089199</v>
      </c>
      <c r="O2622">
        <v>27</v>
      </c>
      <c r="P2622">
        <v>1</v>
      </c>
      <c r="Q2622">
        <v>2</v>
      </c>
      <c r="R2622">
        <v>15</v>
      </c>
      <c r="S2622">
        <v>257</v>
      </c>
      <c r="T2622" s="4">
        <v>66.866667429606096</v>
      </c>
      <c r="U2622">
        <v>2.8833333651224802</v>
      </c>
      <c r="V2622">
        <v>0.96566667159398401</v>
      </c>
      <c r="W2622">
        <v>102.638333638509</v>
      </c>
      <c r="AB2622">
        <v>0.45211749000000001</v>
      </c>
      <c r="AC2622">
        <v>12.8469</v>
      </c>
      <c r="AD2622">
        <v>2.2200482500000001</v>
      </c>
    </row>
    <row r="2623" spans="1:34" x14ac:dyDescent="0.25">
      <c r="A2623" t="s">
        <v>822</v>
      </c>
      <c r="B2623" t="s">
        <v>849</v>
      </c>
      <c r="C2623" t="s">
        <v>1010</v>
      </c>
      <c r="D2623" t="str">
        <f t="shared" si="73"/>
        <v>Protium giganteum</v>
      </c>
      <c r="E2623" t="s">
        <v>1012</v>
      </c>
      <c r="F2623" t="s">
        <v>71</v>
      </c>
      <c r="G2623">
        <v>33</v>
      </c>
      <c r="H2623">
        <v>32.5</v>
      </c>
      <c r="I2623">
        <v>3</v>
      </c>
      <c r="J2623">
        <v>4</v>
      </c>
      <c r="K2623" t="s">
        <v>38</v>
      </c>
      <c r="L2623" t="s">
        <v>1012</v>
      </c>
      <c r="M2623">
        <v>71</v>
      </c>
      <c r="N2623">
        <v>11.1</v>
      </c>
      <c r="O2623">
        <v>13</v>
      </c>
      <c r="P2623">
        <v>2</v>
      </c>
      <c r="Q2623">
        <v>2</v>
      </c>
      <c r="R2623">
        <v>8</v>
      </c>
      <c r="S2623">
        <v>193.333333333333</v>
      </c>
      <c r="T2623" s="4">
        <v>64.500001271565793</v>
      </c>
      <c r="U2623">
        <v>2.5466666221618701</v>
      </c>
      <c r="V2623">
        <v>0.62900000810623202</v>
      </c>
      <c r="W2623">
        <v>97.198766072591098</v>
      </c>
      <c r="Y2623" s="4">
        <v>0.48959000000000003</v>
      </c>
      <c r="Z2623">
        <v>0.68200000000000005</v>
      </c>
      <c r="AA2623">
        <v>2.5</v>
      </c>
      <c r="AB2623">
        <v>0.593228753</v>
      </c>
      <c r="AC2623">
        <v>10.780200000000001</v>
      </c>
      <c r="AD2623">
        <v>2.6886324300000002</v>
      </c>
    </row>
    <row r="2624" spans="1:34" x14ac:dyDescent="0.25">
      <c r="A2624" t="s">
        <v>822</v>
      </c>
      <c r="B2624" t="s">
        <v>849</v>
      </c>
      <c r="C2624" t="s">
        <v>1010</v>
      </c>
      <c r="D2624" t="str">
        <f t="shared" si="73"/>
        <v>Protium giganteum</v>
      </c>
      <c r="E2624" t="s">
        <v>1013</v>
      </c>
      <c r="F2624" t="s">
        <v>71</v>
      </c>
      <c r="G2624">
        <v>5</v>
      </c>
      <c r="H2624">
        <v>36</v>
      </c>
      <c r="I2624">
        <v>3</v>
      </c>
      <c r="J2624">
        <v>4</v>
      </c>
      <c r="K2624" t="s">
        <v>38</v>
      </c>
      <c r="L2624" t="s">
        <v>1013</v>
      </c>
      <c r="M2624">
        <v>71</v>
      </c>
      <c r="N2624">
        <v>13.1</v>
      </c>
      <c r="O2624">
        <v>14</v>
      </c>
      <c r="P2624">
        <v>1</v>
      </c>
      <c r="Q2624">
        <v>1</v>
      </c>
      <c r="R2624">
        <v>9</v>
      </c>
      <c r="S2624">
        <v>196.666666666667</v>
      </c>
      <c r="T2624" s="4">
        <v>55.866666158040402</v>
      </c>
      <c r="U2624">
        <v>2.22999993960063</v>
      </c>
      <c r="V2624">
        <v>0.70766665538152096</v>
      </c>
      <c r="W2624">
        <v>97.625699361165402</v>
      </c>
      <c r="Y2624" s="4">
        <v>0.39560000000000001</v>
      </c>
      <c r="Z2624">
        <v>0.73609999999999998</v>
      </c>
      <c r="AA2624">
        <v>3.3</v>
      </c>
      <c r="AB2624">
        <v>0.46208769900000002</v>
      </c>
      <c r="AC2624">
        <v>11.218400000000001</v>
      </c>
      <c r="AD2624">
        <v>2.4504364700000001</v>
      </c>
    </row>
    <row r="2625" spans="1:34" x14ac:dyDescent="0.25">
      <c r="A2625" t="s">
        <v>822</v>
      </c>
      <c r="B2625" t="s">
        <v>849</v>
      </c>
      <c r="C2625" t="s">
        <v>81</v>
      </c>
      <c r="D2625" t="str">
        <f t="shared" si="73"/>
        <v>Protium guianense</v>
      </c>
      <c r="E2625" t="s">
        <v>1014</v>
      </c>
      <c r="F2625" t="s">
        <v>74</v>
      </c>
      <c r="G2625">
        <v>49</v>
      </c>
      <c r="H2625">
        <v>99</v>
      </c>
      <c r="I2625">
        <v>3</v>
      </c>
      <c r="J2625">
        <v>5</v>
      </c>
      <c r="K2625" t="s">
        <v>38</v>
      </c>
      <c r="L2625" t="s">
        <v>1014</v>
      </c>
      <c r="M2625">
        <v>72</v>
      </c>
      <c r="N2625">
        <v>11</v>
      </c>
      <c r="P2625">
        <v>2</v>
      </c>
      <c r="Q2625">
        <v>1</v>
      </c>
      <c r="R2625">
        <v>4</v>
      </c>
      <c r="S2625">
        <v>172.333333333333</v>
      </c>
      <c r="T2625" s="4">
        <v>49.199999491373703</v>
      </c>
      <c r="U2625">
        <v>0.73666665951410903</v>
      </c>
      <c r="V2625">
        <v>0.10399999966223999</v>
      </c>
      <c r="X2625">
        <v>43.4</v>
      </c>
      <c r="AA2625">
        <v>2</v>
      </c>
    </row>
    <row r="2626" spans="1:34" x14ac:dyDescent="0.25">
      <c r="A2626" t="s">
        <v>822</v>
      </c>
      <c r="B2626" t="s">
        <v>849</v>
      </c>
      <c r="C2626" t="s">
        <v>81</v>
      </c>
      <c r="D2626" t="str">
        <f t="shared" ref="D2626:D2689" si="74">CONCATENATE(B2626," ",C2626)</f>
        <v>Protium guianense</v>
      </c>
      <c r="E2626" t="s">
        <v>1015</v>
      </c>
      <c r="F2626" t="s">
        <v>42</v>
      </c>
      <c r="G2626">
        <v>66</v>
      </c>
      <c r="H2626">
        <v>390</v>
      </c>
      <c r="I2626">
        <v>3</v>
      </c>
      <c r="J2626">
        <v>4</v>
      </c>
      <c r="K2626" t="s">
        <v>38</v>
      </c>
      <c r="L2626" t="s">
        <v>1015</v>
      </c>
      <c r="M2626">
        <v>72</v>
      </c>
      <c r="S2626">
        <v>165.56666564941401</v>
      </c>
      <c r="T2626" s="4">
        <v>53.3333333333333</v>
      </c>
      <c r="U2626">
        <v>1.6666666666666701</v>
      </c>
      <c r="V2626">
        <v>0.13433333486318599</v>
      </c>
      <c r="X2626">
        <v>48.7</v>
      </c>
    </row>
    <row r="2627" spans="1:34" x14ac:dyDescent="0.25">
      <c r="A2627" t="s">
        <v>822</v>
      </c>
      <c r="B2627" t="s">
        <v>849</v>
      </c>
      <c r="C2627" t="s">
        <v>1020</v>
      </c>
      <c r="D2627" t="str">
        <f t="shared" si="74"/>
        <v>Protium opacum</v>
      </c>
      <c r="E2627" t="s">
        <v>1021</v>
      </c>
      <c r="F2627" t="s">
        <v>54</v>
      </c>
      <c r="G2627">
        <v>104.6</v>
      </c>
      <c r="H2627">
        <v>68.400000000000006</v>
      </c>
      <c r="I2627">
        <v>3</v>
      </c>
      <c r="J2627">
        <v>5</v>
      </c>
      <c r="K2627" t="s">
        <v>38</v>
      </c>
      <c r="L2627" t="s">
        <v>1021</v>
      </c>
      <c r="M2627">
        <v>75</v>
      </c>
      <c r="N2627">
        <v>24.5222929936306</v>
      </c>
      <c r="O2627">
        <v>12</v>
      </c>
      <c r="P2627">
        <v>3</v>
      </c>
      <c r="Q2627">
        <v>3</v>
      </c>
      <c r="R2627">
        <v>12</v>
      </c>
      <c r="S2627">
        <v>167.666666666667</v>
      </c>
      <c r="T2627" s="4">
        <v>37.699999491373703</v>
      </c>
      <c r="U2627">
        <v>1.9399999777476</v>
      </c>
      <c r="V2627">
        <v>0.26900000373522398</v>
      </c>
      <c r="W2627">
        <v>44.0576998392741</v>
      </c>
      <c r="Y2627" s="4">
        <v>0.53683999999999998</v>
      </c>
      <c r="Z2627">
        <v>0.63129999999999997</v>
      </c>
      <c r="AA2627">
        <v>3.65</v>
      </c>
      <c r="AB2627">
        <v>0.50421869699999999</v>
      </c>
      <c r="AC2627">
        <v>10.5146</v>
      </c>
      <c r="AD2627">
        <v>2.5398031799999998</v>
      </c>
      <c r="AH2627">
        <v>-30.775687900000001</v>
      </c>
    </row>
    <row r="2628" spans="1:34" x14ac:dyDescent="0.25">
      <c r="A2628" t="s">
        <v>822</v>
      </c>
      <c r="B2628" t="s">
        <v>849</v>
      </c>
      <c r="C2628" t="s">
        <v>1020</v>
      </c>
      <c r="D2628" t="str">
        <f t="shared" si="74"/>
        <v>Protium opacum</v>
      </c>
      <c r="E2628" t="s">
        <v>1022</v>
      </c>
      <c r="F2628" t="s">
        <v>54</v>
      </c>
      <c r="G2628">
        <v>104</v>
      </c>
      <c r="H2628">
        <v>72</v>
      </c>
      <c r="I2628">
        <v>3</v>
      </c>
      <c r="J2628">
        <v>5</v>
      </c>
      <c r="K2628" t="s">
        <v>38</v>
      </c>
      <c r="L2628" t="s">
        <v>1022</v>
      </c>
      <c r="M2628">
        <v>75</v>
      </c>
      <c r="N2628">
        <v>18.471337579617799</v>
      </c>
      <c r="O2628">
        <v>21</v>
      </c>
      <c r="P2628">
        <v>1</v>
      </c>
      <c r="Q2628">
        <v>1</v>
      </c>
      <c r="R2628">
        <v>20</v>
      </c>
      <c r="S2628">
        <v>221.666666666667</v>
      </c>
      <c r="T2628" s="4">
        <v>39.033334096272803</v>
      </c>
      <c r="U2628">
        <v>1.8833332856496201</v>
      </c>
      <c r="V2628">
        <v>0.39233334859212199</v>
      </c>
      <c r="W2628">
        <v>58.719465891520201</v>
      </c>
      <c r="Y2628" s="4">
        <v>0.56742999999999999</v>
      </c>
      <c r="Z2628">
        <v>0.66069999999999995</v>
      </c>
      <c r="AA2628">
        <v>3.75</v>
      </c>
      <c r="AB2628">
        <v>0.56114756399999999</v>
      </c>
      <c r="AC2628">
        <v>12.56</v>
      </c>
      <c r="AD2628">
        <v>2.6866643099999998</v>
      </c>
    </row>
    <row r="2629" spans="1:34" x14ac:dyDescent="0.25">
      <c r="A2629" t="s">
        <v>822</v>
      </c>
      <c r="B2629" t="s">
        <v>849</v>
      </c>
      <c r="C2629" t="s">
        <v>1020</v>
      </c>
      <c r="D2629" t="str">
        <f t="shared" si="74"/>
        <v>Protium opacum</v>
      </c>
      <c r="E2629" t="s">
        <v>1023</v>
      </c>
      <c r="F2629" t="s">
        <v>54</v>
      </c>
      <c r="G2629">
        <v>146.80000000000001</v>
      </c>
      <c r="H2629">
        <v>39.4</v>
      </c>
      <c r="I2629">
        <v>0</v>
      </c>
      <c r="J2629">
        <v>0</v>
      </c>
      <c r="K2629" t="s">
        <v>270</v>
      </c>
      <c r="L2629" t="s">
        <v>1023</v>
      </c>
      <c r="M2629">
        <v>75</v>
      </c>
      <c r="N2629">
        <v>28.503184713375799</v>
      </c>
      <c r="O2629">
        <v>26</v>
      </c>
      <c r="R2629">
        <v>0</v>
      </c>
    </row>
    <row r="2630" spans="1:34" x14ac:dyDescent="0.25">
      <c r="A2630" t="s">
        <v>822</v>
      </c>
      <c r="B2630" t="s">
        <v>849</v>
      </c>
      <c r="C2630" t="s">
        <v>1020</v>
      </c>
      <c r="D2630" t="str">
        <f t="shared" si="74"/>
        <v>Protium opacum</v>
      </c>
      <c r="E2630" t="s">
        <v>1024</v>
      </c>
      <c r="F2630" t="s">
        <v>54</v>
      </c>
      <c r="G2630">
        <v>148.1</v>
      </c>
      <c r="H2630">
        <v>39.4</v>
      </c>
      <c r="I2630">
        <v>3</v>
      </c>
      <c r="J2630">
        <v>5</v>
      </c>
      <c r="K2630" t="s">
        <v>38</v>
      </c>
      <c r="L2630" t="s">
        <v>1024</v>
      </c>
      <c r="M2630">
        <v>75</v>
      </c>
      <c r="N2630">
        <v>28.248407643312099</v>
      </c>
      <c r="O2630">
        <v>30</v>
      </c>
      <c r="P2630">
        <v>3</v>
      </c>
      <c r="Q2630">
        <v>4</v>
      </c>
      <c r="R2630">
        <v>20</v>
      </c>
      <c r="S2630">
        <v>276</v>
      </c>
      <c r="T2630" s="4">
        <v>49.300000508626297</v>
      </c>
      <c r="U2630">
        <v>2.5599999427795401</v>
      </c>
      <c r="V2630">
        <v>0.81733334064483598</v>
      </c>
      <c r="W2630">
        <v>64.307965596516894</v>
      </c>
      <c r="AA2630">
        <v>5.3</v>
      </c>
      <c r="AB2630">
        <v>0.57121726699999997</v>
      </c>
      <c r="AC2630">
        <v>12.467599999999999</v>
      </c>
      <c r="AD2630">
        <v>2.0746734199999999</v>
      </c>
      <c r="AH2630">
        <v>-30.50795003</v>
      </c>
    </row>
    <row r="2631" spans="1:34" x14ac:dyDescent="0.25">
      <c r="A2631" t="s">
        <v>822</v>
      </c>
      <c r="B2631" t="s">
        <v>849</v>
      </c>
      <c r="C2631" t="s">
        <v>1020</v>
      </c>
      <c r="D2631" t="str">
        <f t="shared" si="74"/>
        <v>Protium opacum</v>
      </c>
      <c r="E2631" t="s">
        <v>1025</v>
      </c>
      <c r="F2631" t="s">
        <v>54</v>
      </c>
      <c r="G2631">
        <v>165.6</v>
      </c>
      <c r="H2631">
        <v>18.399999999999999</v>
      </c>
      <c r="I2631">
        <v>3</v>
      </c>
      <c r="J2631">
        <v>4</v>
      </c>
      <c r="K2631" t="s">
        <v>38</v>
      </c>
      <c r="L2631" t="s">
        <v>1025</v>
      </c>
      <c r="M2631">
        <v>75</v>
      </c>
      <c r="N2631">
        <v>12.7388535031847</v>
      </c>
      <c r="O2631">
        <v>16</v>
      </c>
      <c r="P2631">
        <v>1</v>
      </c>
      <c r="Q2631">
        <v>1</v>
      </c>
      <c r="R2631">
        <v>9</v>
      </c>
      <c r="S2631">
        <v>195.333333333333</v>
      </c>
      <c r="T2631" s="4">
        <v>51.566666920979799</v>
      </c>
      <c r="U2631">
        <v>1.83666666348775</v>
      </c>
      <c r="V2631">
        <v>0.29800000290075901</v>
      </c>
      <c r="W2631">
        <v>48.919533411661803</v>
      </c>
    </row>
    <row r="2632" spans="1:34" x14ac:dyDescent="0.25">
      <c r="A2632" t="s">
        <v>822</v>
      </c>
      <c r="B2632" t="s">
        <v>849</v>
      </c>
      <c r="C2632" t="s">
        <v>1020</v>
      </c>
      <c r="D2632" t="str">
        <f t="shared" si="74"/>
        <v>Protium opacum</v>
      </c>
      <c r="E2632" t="s">
        <v>1026</v>
      </c>
      <c r="F2632" t="s">
        <v>54</v>
      </c>
      <c r="G2632">
        <v>168.5</v>
      </c>
      <c r="H2632">
        <v>37</v>
      </c>
      <c r="I2632">
        <v>3</v>
      </c>
      <c r="J2632">
        <v>5</v>
      </c>
      <c r="K2632" t="s">
        <v>38</v>
      </c>
      <c r="L2632" t="s">
        <v>1026</v>
      </c>
      <c r="M2632">
        <v>75</v>
      </c>
      <c r="N2632">
        <v>22.834394904458598</v>
      </c>
      <c r="O2632">
        <v>20</v>
      </c>
      <c r="P2632">
        <v>4</v>
      </c>
      <c r="Q2632">
        <v>4</v>
      </c>
      <c r="R2632">
        <v>20</v>
      </c>
      <c r="S2632">
        <v>189</v>
      </c>
      <c r="T2632" s="4">
        <v>56.666667938232401</v>
      </c>
      <c r="U2632">
        <v>2.03999996185303</v>
      </c>
      <c r="V2632">
        <v>0.395000010728836</v>
      </c>
      <c r="W2632">
        <v>43.5774332682292</v>
      </c>
      <c r="AB2632">
        <v>0.60248447199999999</v>
      </c>
      <c r="AC2632">
        <v>12.0839</v>
      </c>
      <c r="AD2632">
        <v>2.94020561</v>
      </c>
      <c r="AH2632">
        <v>-31.89673024</v>
      </c>
    </row>
    <row r="2633" spans="1:34" x14ac:dyDescent="0.25">
      <c r="A2633" t="s">
        <v>822</v>
      </c>
      <c r="B2633" t="s">
        <v>849</v>
      </c>
      <c r="C2633" t="s">
        <v>1020</v>
      </c>
      <c r="D2633" t="str">
        <f t="shared" si="74"/>
        <v>Protium opacum</v>
      </c>
      <c r="E2633" t="s">
        <v>1027</v>
      </c>
      <c r="F2633" t="s">
        <v>54</v>
      </c>
      <c r="G2633">
        <v>178.4</v>
      </c>
      <c r="H2633">
        <v>23.2</v>
      </c>
      <c r="I2633">
        <v>3</v>
      </c>
      <c r="J2633">
        <v>5</v>
      </c>
      <c r="K2633" t="s">
        <v>38</v>
      </c>
      <c r="L2633" t="s">
        <v>1027</v>
      </c>
      <c r="M2633">
        <v>75</v>
      </c>
      <c r="N2633">
        <v>25.095541401273898</v>
      </c>
      <c r="O2633">
        <v>24</v>
      </c>
      <c r="P2633">
        <v>2</v>
      </c>
      <c r="Q2633">
        <v>2</v>
      </c>
      <c r="R2633">
        <v>22</v>
      </c>
      <c r="S2633">
        <v>160</v>
      </c>
      <c r="T2633" s="4">
        <v>58.300000508626297</v>
      </c>
      <c r="U2633">
        <v>1.9033333460489901</v>
      </c>
      <c r="V2633">
        <v>0.44399999578793797</v>
      </c>
      <c r="W2633">
        <v>51.352099100748703</v>
      </c>
      <c r="AB2633">
        <v>0.55718800700000004</v>
      </c>
      <c r="AC2633">
        <v>10.6831</v>
      </c>
      <c r="AD2633">
        <v>2.5900420300000002</v>
      </c>
    </row>
    <row r="2634" spans="1:34" x14ac:dyDescent="0.25">
      <c r="A2634" t="s">
        <v>822</v>
      </c>
      <c r="B2634" t="s">
        <v>849</v>
      </c>
      <c r="C2634" t="s">
        <v>1020</v>
      </c>
      <c r="D2634" t="str">
        <f t="shared" si="74"/>
        <v>Protium opacum</v>
      </c>
      <c r="E2634" t="s">
        <v>1028</v>
      </c>
      <c r="F2634" t="s">
        <v>54</v>
      </c>
      <c r="G2634">
        <v>199.9</v>
      </c>
      <c r="H2634">
        <v>4</v>
      </c>
      <c r="I2634">
        <v>3</v>
      </c>
      <c r="J2634">
        <v>5</v>
      </c>
      <c r="K2634" t="s">
        <v>38</v>
      </c>
      <c r="L2634" t="s">
        <v>1028</v>
      </c>
      <c r="M2634">
        <v>75</v>
      </c>
      <c r="N2634">
        <v>20.541401273885299</v>
      </c>
      <c r="O2634">
        <v>27</v>
      </c>
      <c r="P2634">
        <v>2</v>
      </c>
      <c r="Q2634">
        <v>2</v>
      </c>
      <c r="R2634">
        <v>14</v>
      </c>
      <c r="S2634">
        <v>186</v>
      </c>
      <c r="T2634" s="4">
        <v>55.233333587646499</v>
      </c>
      <c r="U2634">
        <v>2.53666671117147</v>
      </c>
      <c r="V2634">
        <v>0.50833332538604703</v>
      </c>
      <c r="W2634">
        <v>54.1635335286458</v>
      </c>
      <c r="AB2634">
        <v>0.57651354600000004</v>
      </c>
      <c r="AC2634">
        <v>17.430599999999998</v>
      </c>
      <c r="AD2634">
        <v>2.9685148699999999</v>
      </c>
    </row>
    <row r="2635" spans="1:34" x14ac:dyDescent="0.25">
      <c r="A2635" t="s">
        <v>822</v>
      </c>
      <c r="B2635" t="s">
        <v>849</v>
      </c>
      <c r="C2635" t="s">
        <v>1020</v>
      </c>
      <c r="D2635" t="str">
        <f t="shared" si="74"/>
        <v>Protium opacum</v>
      </c>
      <c r="E2635" t="s">
        <v>1031</v>
      </c>
      <c r="F2635" t="s">
        <v>40</v>
      </c>
      <c r="G2635">
        <v>16</v>
      </c>
      <c r="H2635">
        <v>99</v>
      </c>
      <c r="I2635">
        <v>0</v>
      </c>
      <c r="J2635">
        <v>0</v>
      </c>
      <c r="K2635" t="s">
        <v>104</v>
      </c>
      <c r="L2635" t="s">
        <v>1031</v>
      </c>
      <c r="M2635">
        <v>75</v>
      </c>
    </row>
    <row r="2636" spans="1:34" x14ac:dyDescent="0.25">
      <c r="A2636" t="s">
        <v>822</v>
      </c>
      <c r="B2636" t="s">
        <v>849</v>
      </c>
      <c r="C2636" t="s">
        <v>1020</v>
      </c>
      <c r="D2636" t="str">
        <f t="shared" si="74"/>
        <v>Protium opacum</v>
      </c>
      <c r="E2636" t="s">
        <v>1032</v>
      </c>
      <c r="F2636" t="s">
        <v>40</v>
      </c>
      <c r="G2636">
        <v>23</v>
      </c>
      <c r="H2636">
        <v>90</v>
      </c>
      <c r="I2636">
        <v>3</v>
      </c>
      <c r="J2636">
        <v>5</v>
      </c>
      <c r="K2636" t="s">
        <v>38</v>
      </c>
      <c r="L2636" t="s">
        <v>1032</v>
      </c>
      <c r="M2636">
        <v>75</v>
      </c>
      <c r="N2636">
        <v>14.6</v>
      </c>
      <c r="O2636">
        <v>11</v>
      </c>
      <c r="P2636">
        <v>2</v>
      </c>
      <c r="Q2636">
        <v>3</v>
      </c>
      <c r="R2636">
        <v>11</v>
      </c>
      <c r="S2636">
        <v>180</v>
      </c>
      <c r="T2636" s="4">
        <v>50.200000762939503</v>
      </c>
      <c r="U2636">
        <v>1.7333333492279099</v>
      </c>
      <c r="V2636">
        <v>0.24199999868869801</v>
      </c>
      <c r="X2636">
        <v>85.4</v>
      </c>
      <c r="Y2636" s="4">
        <v>0.59250000000000003</v>
      </c>
      <c r="Z2636">
        <v>0.38740000000000002</v>
      </c>
      <c r="AB2636">
        <v>0.52400000000000002</v>
      </c>
      <c r="AC2636">
        <v>11.587999999999999</v>
      </c>
      <c r="AD2636">
        <v>2.0154999999999998</v>
      </c>
    </row>
    <row r="2637" spans="1:34" x14ac:dyDescent="0.25">
      <c r="A2637" t="s">
        <v>822</v>
      </c>
      <c r="B2637" t="s">
        <v>849</v>
      </c>
      <c r="C2637" t="s">
        <v>1020</v>
      </c>
      <c r="D2637" t="str">
        <f t="shared" si="74"/>
        <v>Protium opacum</v>
      </c>
      <c r="E2637" t="s">
        <v>1034</v>
      </c>
      <c r="F2637" t="s">
        <v>40</v>
      </c>
      <c r="G2637">
        <v>31</v>
      </c>
      <c r="H2637">
        <v>97</v>
      </c>
      <c r="I2637">
        <v>0</v>
      </c>
      <c r="J2637">
        <v>0</v>
      </c>
      <c r="K2637" t="s">
        <v>104</v>
      </c>
      <c r="L2637" t="s">
        <v>1034</v>
      </c>
      <c r="M2637">
        <v>75</v>
      </c>
    </row>
    <row r="2638" spans="1:34" x14ac:dyDescent="0.25">
      <c r="A2638" t="s">
        <v>822</v>
      </c>
      <c r="B2638" t="s">
        <v>849</v>
      </c>
      <c r="C2638" t="s">
        <v>1020</v>
      </c>
      <c r="D2638" t="str">
        <f t="shared" si="74"/>
        <v>Protium opacum</v>
      </c>
      <c r="E2638" t="s">
        <v>1035</v>
      </c>
      <c r="F2638" t="s">
        <v>40</v>
      </c>
      <c r="G2638">
        <v>33</v>
      </c>
      <c r="H2638">
        <v>96</v>
      </c>
      <c r="I2638">
        <v>0</v>
      </c>
      <c r="J2638">
        <v>0</v>
      </c>
      <c r="K2638" t="s">
        <v>104</v>
      </c>
      <c r="L2638" t="s">
        <v>1035</v>
      </c>
      <c r="M2638">
        <v>75</v>
      </c>
    </row>
    <row r="2639" spans="1:34" x14ac:dyDescent="0.25">
      <c r="A2639" t="s">
        <v>822</v>
      </c>
      <c r="B2639" t="s">
        <v>849</v>
      </c>
      <c r="C2639" t="s">
        <v>1020</v>
      </c>
      <c r="D2639" t="str">
        <f t="shared" si="74"/>
        <v>Protium opacum</v>
      </c>
      <c r="E2639" t="s">
        <v>1036</v>
      </c>
      <c r="F2639" t="s">
        <v>40</v>
      </c>
      <c r="G2639">
        <v>49</v>
      </c>
      <c r="H2639">
        <v>83</v>
      </c>
      <c r="I2639">
        <v>3</v>
      </c>
      <c r="J2639">
        <v>5</v>
      </c>
      <c r="K2639" t="s">
        <v>38</v>
      </c>
      <c r="L2639" t="s">
        <v>1036</v>
      </c>
      <c r="M2639">
        <v>75</v>
      </c>
      <c r="N2639">
        <v>16.100000000000001</v>
      </c>
      <c r="O2639">
        <v>18</v>
      </c>
      <c r="P2639">
        <v>2</v>
      </c>
      <c r="Q2639">
        <v>1</v>
      </c>
      <c r="R2639">
        <v>16</v>
      </c>
      <c r="S2639">
        <v>196.56666564941401</v>
      </c>
      <c r="T2639" s="4">
        <v>50.766666412353501</v>
      </c>
      <c r="U2639">
        <v>2.4466667175293</v>
      </c>
      <c r="V2639">
        <v>0.39299998680750498</v>
      </c>
      <c r="X2639">
        <v>136.30000000000001</v>
      </c>
      <c r="Y2639" s="4">
        <v>0.63039999999999996</v>
      </c>
      <c r="Z2639">
        <v>0.41220000000000001</v>
      </c>
    </row>
    <row r="2640" spans="1:34" x14ac:dyDescent="0.25">
      <c r="A2640" t="s">
        <v>822</v>
      </c>
      <c r="B2640" t="s">
        <v>849</v>
      </c>
      <c r="C2640" t="s">
        <v>1020</v>
      </c>
      <c r="D2640" t="str">
        <f t="shared" si="74"/>
        <v>Protium opacum</v>
      </c>
      <c r="E2640" t="s">
        <v>1042</v>
      </c>
      <c r="F2640" t="s">
        <v>40</v>
      </c>
      <c r="G2640">
        <v>66</v>
      </c>
      <c r="H2640">
        <v>39</v>
      </c>
      <c r="I2640">
        <v>3</v>
      </c>
      <c r="J2640">
        <v>5</v>
      </c>
      <c r="K2640" t="s">
        <v>38</v>
      </c>
      <c r="L2640" t="s">
        <v>1042</v>
      </c>
      <c r="M2640">
        <v>75</v>
      </c>
      <c r="N2640">
        <v>16.600000000000001</v>
      </c>
      <c r="O2640">
        <v>15</v>
      </c>
      <c r="P2640">
        <v>2</v>
      </c>
      <c r="Q2640">
        <v>2</v>
      </c>
      <c r="R2640">
        <v>14</v>
      </c>
      <c r="S2640">
        <v>161.333333333333</v>
      </c>
      <c r="T2640" s="4">
        <v>50.433333079020201</v>
      </c>
      <c r="U2640">
        <v>1.59666661421458</v>
      </c>
      <c r="V2640">
        <v>1.02300000190735</v>
      </c>
      <c r="X2640">
        <v>436</v>
      </c>
    </row>
    <row r="2641" spans="1:34" x14ac:dyDescent="0.25">
      <c r="A2641" t="s">
        <v>822</v>
      </c>
      <c r="B2641" t="s">
        <v>849</v>
      </c>
      <c r="C2641" t="s">
        <v>1020</v>
      </c>
      <c r="D2641" t="str">
        <f t="shared" si="74"/>
        <v>Protium opacum</v>
      </c>
      <c r="E2641" t="s">
        <v>1043</v>
      </c>
      <c r="F2641" t="s">
        <v>40</v>
      </c>
      <c r="G2641">
        <v>56</v>
      </c>
      <c r="H2641">
        <v>69</v>
      </c>
      <c r="I2641">
        <v>3</v>
      </c>
      <c r="J2641">
        <v>5</v>
      </c>
      <c r="K2641" t="s">
        <v>38</v>
      </c>
      <c r="L2641" t="s">
        <v>1043</v>
      </c>
      <c r="M2641">
        <v>75</v>
      </c>
      <c r="N2641">
        <v>14.8</v>
      </c>
      <c r="O2641">
        <v>14</v>
      </c>
      <c r="P2641">
        <v>2</v>
      </c>
      <c r="Q2641">
        <v>2</v>
      </c>
      <c r="R2641">
        <v>14</v>
      </c>
      <c r="S2641">
        <v>187.233332316081</v>
      </c>
      <c r="T2641" s="4">
        <v>45.1666666666667</v>
      </c>
      <c r="U2641">
        <v>1.92666665712992</v>
      </c>
      <c r="V2641">
        <v>0.539000004529953</v>
      </c>
      <c r="X2641">
        <v>212.9</v>
      </c>
    </row>
    <row r="2642" spans="1:34" x14ac:dyDescent="0.25">
      <c r="A2642" t="s">
        <v>822</v>
      </c>
      <c r="B2642" t="s">
        <v>849</v>
      </c>
      <c r="C2642" t="s">
        <v>1020</v>
      </c>
      <c r="D2642" t="str">
        <f t="shared" si="74"/>
        <v>Protium opacum</v>
      </c>
      <c r="E2642" t="s">
        <v>1044</v>
      </c>
      <c r="F2642" t="s">
        <v>40</v>
      </c>
      <c r="G2642">
        <v>69</v>
      </c>
      <c r="H2642">
        <v>92</v>
      </c>
      <c r="I2642">
        <v>3</v>
      </c>
      <c r="J2642">
        <v>5</v>
      </c>
      <c r="K2642" t="s">
        <v>38</v>
      </c>
      <c r="L2642" t="s">
        <v>1044</v>
      </c>
      <c r="M2642">
        <v>75</v>
      </c>
      <c r="N2642">
        <v>26.6</v>
      </c>
      <c r="O2642">
        <v>19</v>
      </c>
      <c r="P2642">
        <v>1</v>
      </c>
      <c r="Q2642">
        <v>2</v>
      </c>
      <c r="R2642">
        <v>12</v>
      </c>
      <c r="S2642">
        <v>198.30000305175801</v>
      </c>
      <c r="T2642" s="4">
        <v>43.366666158040402</v>
      </c>
      <c r="U2642">
        <v>2.31333327293396</v>
      </c>
      <c r="V2642">
        <v>0.59199999769528699</v>
      </c>
      <c r="X2642">
        <v>214.1</v>
      </c>
    </row>
    <row r="2643" spans="1:34" x14ac:dyDescent="0.25">
      <c r="A2643" t="s">
        <v>822</v>
      </c>
      <c r="B2643" t="s">
        <v>849</v>
      </c>
      <c r="C2643" t="s">
        <v>1020</v>
      </c>
      <c r="D2643" t="str">
        <f t="shared" si="74"/>
        <v>Protium opacum</v>
      </c>
      <c r="E2643" t="s">
        <v>1045</v>
      </c>
      <c r="F2643" t="s">
        <v>40</v>
      </c>
      <c r="G2643">
        <v>53</v>
      </c>
      <c r="H2643">
        <v>94</v>
      </c>
      <c r="I2643">
        <v>3</v>
      </c>
      <c r="J2643">
        <v>5</v>
      </c>
      <c r="K2643" t="s">
        <v>38</v>
      </c>
      <c r="L2643" t="s">
        <v>1045</v>
      </c>
      <c r="M2643">
        <v>75</v>
      </c>
      <c r="N2643">
        <v>15.3</v>
      </c>
      <c r="O2643">
        <v>12</v>
      </c>
      <c r="P2643">
        <v>2</v>
      </c>
      <c r="Q2643">
        <v>2</v>
      </c>
      <c r="R2643">
        <v>12</v>
      </c>
      <c r="S2643">
        <v>253.03334045410199</v>
      </c>
      <c r="T2643" s="4">
        <v>47.966667175292997</v>
      </c>
      <c r="U2643">
        <v>2.4566666285196899</v>
      </c>
      <c r="V2643">
        <v>1.27166664600372</v>
      </c>
      <c r="X2643">
        <v>291</v>
      </c>
    </row>
    <row r="2644" spans="1:34" x14ac:dyDescent="0.25">
      <c r="A2644" t="s">
        <v>822</v>
      </c>
      <c r="B2644" t="s">
        <v>849</v>
      </c>
      <c r="C2644" t="s">
        <v>1020</v>
      </c>
      <c r="D2644" t="str">
        <f t="shared" si="74"/>
        <v>Protium opacum</v>
      </c>
      <c r="E2644" t="s">
        <v>1047</v>
      </c>
      <c r="F2644" t="s">
        <v>40</v>
      </c>
      <c r="G2644">
        <v>98</v>
      </c>
      <c r="H2644">
        <v>23</v>
      </c>
      <c r="I2644">
        <v>0</v>
      </c>
      <c r="J2644">
        <v>0</v>
      </c>
      <c r="K2644" t="s">
        <v>104</v>
      </c>
      <c r="L2644" t="s">
        <v>1047</v>
      </c>
      <c r="M2644">
        <v>75</v>
      </c>
    </row>
    <row r="2645" spans="1:34" x14ac:dyDescent="0.25">
      <c r="A2645" t="s">
        <v>822</v>
      </c>
      <c r="B2645" t="s">
        <v>849</v>
      </c>
      <c r="C2645" t="s">
        <v>1020</v>
      </c>
      <c r="D2645" t="str">
        <f t="shared" si="74"/>
        <v>Protium opacum</v>
      </c>
      <c r="E2645" t="s">
        <v>1048</v>
      </c>
      <c r="F2645" t="s">
        <v>40</v>
      </c>
      <c r="G2645">
        <v>20</v>
      </c>
      <c r="H2645">
        <v>64</v>
      </c>
      <c r="I2645">
        <v>3</v>
      </c>
      <c r="J2645">
        <v>5</v>
      </c>
      <c r="K2645" t="s">
        <v>38</v>
      </c>
      <c r="L2645" t="s">
        <v>1048</v>
      </c>
      <c r="M2645">
        <v>75</v>
      </c>
      <c r="N2645">
        <v>12</v>
      </c>
      <c r="O2645">
        <v>11</v>
      </c>
      <c r="P2645">
        <v>1</v>
      </c>
      <c r="Q2645">
        <v>1</v>
      </c>
      <c r="R2645">
        <v>7</v>
      </c>
      <c r="S2645">
        <v>183.10000101725299</v>
      </c>
      <c r="T2645" s="4">
        <v>47.766666412353501</v>
      </c>
      <c r="U2645">
        <v>1.8633333444595299</v>
      </c>
      <c r="V2645">
        <v>0.66566667954127001</v>
      </c>
      <c r="X2645">
        <v>271.10000000000002</v>
      </c>
      <c r="Y2645" s="4">
        <v>0.57220000000000004</v>
      </c>
      <c r="Z2645">
        <v>0.80800000000000005</v>
      </c>
      <c r="AB2645">
        <v>0.41199999999999998</v>
      </c>
      <c r="AC2645">
        <v>7.0510000000000002</v>
      </c>
      <c r="AD2645">
        <v>1.986</v>
      </c>
    </row>
    <row r="2646" spans="1:34" x14ac:dyDescent="0.25">
      <c r="A2646" t="s">
        <v>822</v>
      </c>
      <c r="B2646" t="s">
        <v>849</v>
      </c>
      <c r="C2646" t="s">
        <v>1020</v>
      </c>
      <c r="D2646" t="str">
        <f t="shared" si="74"/>
        <v>Protium opacum</v>
      </c>
      <c r="E2646" t="s">
        <v>1054</v>
      </c>
      <c r="F2646" t="s">
        <v>45</v>
      </c>
      <c r="G2646">
        <v>71</v>
      </c>
      <c r="H2646">
        <v>20</v>
      </c>
      <c r="I2646">
        <v>3</v>
      </c>
      <c r="J2646">
        <v>5</v>
      </c>
      <c r="K2646" t="s">
        <v>38</v>
      </c>
      <c r="L2646" t="s">
        <v>1055</v>
      </c>
      <c r="M2646">
        <v>75</v>
      </c>
      <c r="N2646">
        <v>19.600000000000001</v>
      </c>
      <c r="O2646">
        <v>25</v>
      </c>
      <c r="S2646">
        <v>254.90000406901001</v>
      </c>
      <c r="T2646" s="4">
        <v>55.266666412353501</v>
      </c>
      <c r="U2646">
        <v>2.4166665871938098</v>
      </c>
      <c r="V2646">
        <v>1.00866665442785</v>
      </c>
      <c r="X2646">
        <v>270.8</v>
      </c>
      <c r="Y2646" s="4">
        <v>0.62680000000000002</v>
      </c>
    </row>
    <row r="2647" spans="1:34" x14ac:dyDescent="0.25">
      <c r="A2647" t="s">
        <v>822</v>
      </c>
      <c r="B2647" t="s">
        <v>849</v>
      </c>
      <c r="C2647" t="s">
        <v>1020</v>
      </c>
      <c r="D2647" t="str">
        <f t="shared" si="74"/>
        <v>Protium opacum</v>
      </c>
      <c r="E2647" t="s">
        <v>1056</v>
      </c>
      <c r="F2647" t="s">
        <v>45</v>
      </c>
      <c r="G2647">
        <v>88</v>
      </c>
      <c r="H2647">
        <v>17</v>
      </c>
      <c r="I2647">
        <v>3</v>
      </c>
      <c r="J2647">
        <v>5</v>
      </c>
      <c r="K2647" t="s">
        <v>38</v>
      </c>
      <c r="L2647" t="s">
        <v>1057</v>
      </c>
      <c r="M2647">
        <v>75</v>
      </c>
      <c r="N2647">
        <v>15.6</v>
      </c>
      <c r="O2647">
        <v>21</v>
      </c>
      <c r="P2647">
        <v>2</v>
      </c>
      <c r="Q2647">
        <v>2</v>
      </c>
      <c r="R2647">
        <v>19</v>
      </c>
      <c r="S2647">
        <v>183.56666564941401</v>
      </c>
      <c r="T2647" s="4">
        <v>59.633333841959598</v>
      </c>
      <c r="U2647">
        <v>2.1833332777023302</v>
      </c>
      <c r="V2647">
        <v>0.77333333094914802</v>
      </c>
      <c r="X2647">
        <v>292.3</v>
      </c>
      <c r="Y2647" s="4">
        <v>0.60070000000000001</v>
      </c>
    </row>
    <row r="2648" spans="1:34" x14ac:dyDescent="0.25">
      <c r="A2648" t="s">
        <v>822</v>
      </c>
      <c r="B2648" t="s">
        <v>849</v>
      </c>
      <c r="C2648" t="s">
        <v>1020</v>
      </c>
      <c r="D2648" t="str">
        <f t="shared" si="74"/>
        <v>Protium opacum</v>
      </c>
      <c r="E2648" t="s">
        <v>1058</v>
      </c>
      <c r="F2648" t="s">
        <v>45</v>
      </c>
      <c r="G2648">
        <v>99</v>
      </c>
      <c r="H2648">
        <v>61</v>
      </c>
      <c r="I2648">
        <v>3</v>
      </c>
      <c r="J2648">
        <v>5</v>
      </c>
      <c r="K2648" t="s">
        <v>38</v>
      </c>
      <c r="L2648" t="s">
        <v>1059</v>
      </c>
      <c r="M2648">
        <v>75</v>
      </c>
      <c r="N2648">
        <v>12.7</v>
      </c>
      <c r="O2648">
        <v>13</v>
      </c>
      <c r="S2648">
        <v>201.46666463216101</v>
      </c>
      <c r="T2648" s="4">
        <v>59.233332316080698</v>
      </c>
      <c r="U2648">
        <v>2.2900000015894602</v>
      </c>
      <c r="V2648">
        <v>0.853333334128062</v>
      </c>
      <c r="X2648">
        <v>674</v>
      </c>
      <c r="Y2648" s="4">
        <v>0.57150000000000001</v>
      </c>
    </row>
    <row r="2649" spans="1:34" x14ac:dyDescent="0.25">
      <c r="A2649" t="s">
        <v>822</v>
      </c>
      <c r="B2649" t="s">
        <v>849</v>
      </c>
      <c r="C2649" t="s">
        <v>1020</v>
      </c>
      <c r="D2649" t="str">
        <f t="shared" si="74"/>
        <v>Protium opacum</v>
      </c>
      <c r="E2649" t="s">
        <v>1060</v>
      </c>
      <c r="F2649" t="s">
        <v>45</v>
      </c>
      <c r="G2649">
        <v>48</v>
      </c>
      <c r="H2649">
        <v>74</v>
      </c>
      <c r="I2649">
        <v>3</v>
      </c>
      <c r="J2649">
        <v>5</v>
      </c>
      <c r="K2649" t="s">
        <v>38</v>
      </c>
      <c r="L2649" t="s">
        <v>1061</v>
      </c>
      <c r="M2649">
        <v>75</v>
      </c>
      <c r="N2649">
        <v>15.8</v>
      </c>
      <c r="O2649">
        <v>28</v>
      </c>
      <c r="P2649">
        <v>4</v>
      </c>
      <c r="Q2649">
        <v>3</v>
      </c>
      <c r="R2649">
        <v>20</v>
      </c>
      <c r="S2649">
        <v>220.89999898274701</v>
      </c>
      <c r="T2649" s="4">
        <v>56.033334096272803</v>
      </c>
      <c r="U2649">
        <v>2.8333334128061902</v>
      </c>
      <c r="V2649">
        <v>0.603333334128062</v>
      </c>
      <c r="X2649">
        <v>168.8</v>
      </c>
      <c r="Y2649" s="4">
        <v>0.629</v>
      </c>
      <c r="AH2649">
        <v>-30.62296289</v>
      </c>
    </row>
    <row r="2650" spans="1:34" x14ac:dyDescent="0.25">
      <c r="A2650" t="s">
        <v>822</v>
      </c>
      <c r="B2650" t="s">
        <v>849</v>
      </c>
      <c r="C2650" t="s">
        <v>1020</v>
      </c>
      <c r="D2650" t="str">
        <f t="shared" si="74"/>
        <v>Protium opacum</v>
      </c>
      <c r="E2650" t="s">
        <v>1062</v>
      </c>
      <c r="F2650" t="s">
        <v>45</v>
      </c>
      <c r="G2650">
        <v>47</v>
      </c>
      <c r="H2650">
        <v>66</v>
      </c>
      <c r="I2650">
        <v>3</v>
      </c>
      <c r="J2650">
        <v>5</v>
      </c>
      <c r="K2650" t="s">
        <v>38</v>
      </c>
      <c r="L2650" t="s">
        <v>1063</v>
      </c>
      <c r="M2650">
        <v>75</v>
      </c>
      <c r="N2650">
        <v>10.5</v>
      </c>
      <c r="O2650">
        <v>14</v>
      </c>
      <c r="P2650">
        <v>1</v>
      </c>
      <c r="Q2650">
        <v>2</v>
      </c>
      <c r="R2650">
        <v>6</v>
      </c>
      <c r="S2650">
        <v>175.56666564941401</v>
      </c>
      <c r="T2650" s="4">
        <v>50.866666158040402</v>
      </c>
      <c r="U2650">
        <v>2.3900000254313198</v>
      </c>
      <c r="V2650">
        <v>1.26233331362406</v>
      </c>
      <c r="X2650">
        <v>431.8</v>
      </c>
      <c r="Y2650" s="4">
        <v>0.54649999999999999</v>
      </c>
    </row>
    <row r="2651" spans="1:34" x14ac:dyDescent="0.25">
      <c r="A2651" t="s">
        <v>822</v>
      </c>
      <c r="B2651" t="s">
        <v>849</v>
      </c>
      <c r="C2651" t="s">
        <v>1020</v>
      </c>
      <c r="D2651" t="str">
        <f t="shared" si="74"/>
        <v>Protium opacum</v>
      </c>
      <c r="E2651" t="s">
        <v>1064</v>
      </c>
      <c r="F2651" t="s">
        <v>71</v>
      </c>
      <c r="G2651">
        <v>107.5</v>
      </c>
      <c r="H2651">
        <v>21</v>
      </c>
      <c r="I2651">
        <v>3</v>
      </c>
      <c r="J2651">
        <v>5</v>
      </c>
      <c r="K2651" t="s">
        <v>38</v>
      </c>
      <c r="L2651" t="s">
        <v>1064</v>
      </c>
      <c r="M2651">
        <v>75</v>
      </c>
      <c r="N2651">
        <v>16.899999999999999</v>
      </c>
      <c r="O2651">
        <v>24</v>
      </c>
      <c r="P2651">
        <v>1</v>
      </c>
      <c r="Q2651">
        <v>2</v>
      </c>
      <c r="R2651">
        <v>15</v>
      </c>
      <c r="S2651">
        <v>220</v>
      </c>
      <c r="T2651" s="4">
        <v>60.4999987284342</v>
      </c>
      <c r="U2651">
        <v>2.1500000556310002</v>
      </c>
      <c r="V2651">
        <v>0.57800000905990601</v>
      </c>
      <c r="W2651">
        <v>74.579399108886705</v>
      </c>
      <c r="Y2651" s="4">
        <v>0.54662999999999995</v>
      </c>
      <c r="Z2651">
        <v>0.58879999999999999</v>
      </c>
      <c r="AA2651">
        <v>5.5</v>
      </c>
      <c r="AB2651">
        <v>0.50565547099999997</v>
      </c>
      <c r="AC2651">
        <v>14.841799999999999</v>
      </c>
      <c r="AD2651">
        <v>2.93157048</v>
      </c>
    </row>
    <row r="2652" spans="1:34" x14ac:dyDescent="0.25">
      <c r="A2652" t="s">
        <v>822</v>
      </c>
      <c r="B2652" t="s">
        <v>849</v>
      </c>
      <c r="C2652" t="s">
        <v>1020</v>
      </c>
      <c r="D2652" t="str">
        <f t="shared" si="74"/>
        <v>Protium opacum</v>
      </c>
      <c r="E2652" t="s">
        <v>1065</v>
      </c>
      <c r="F2652" t="s">
        <v>71</v>
      </c>
      <c r="G2652">
        <v>96</v>
      </c>
      <c r="H2652">
        <v>26</v>
      </c>
      <c r="I2652">
        <v>3</v>
      </c>
      <c r="J2652">
        <v>5</v>
      </c>
      <c r="K2652" t="s">
        <v>38</v>
      </c>
      <c r="L2652" t="s">
        <v>1065</v>
      </c>
      <c r="M2652">
        <v>75</v>
      </c>
      <c r="N2652">
        <v>20.5</v>
      </c>
      <c r="O2652">
        <v>27</v>
      </c>
      <c r="P2652">
        <v>2</v>
      </c>
      <c r="Q2652">
        <v>2</v>
      </c>
      <c r="R2652">
        <v>13</v>
      </c>
      <c r="S2652">
        <v>203.333333333333</v>
      </c>
      <c r="T2652" s="4">
        <v>57.533332824707003</v>
      </c>
      <c r="U2652">
        <v>1.55666665236155</v>
      </c>
      <c r="V2652">
        <v>0.72933334112167403</v>
      </c>
      <c r="W2652">
        <v>101.837003072103</v>
      </c>
      <c r="Y2652" s="4">
        <v>0.51498999999999995</v>
      </c>
      <c r="Z2652">
        <v>0.57399999999999995</v>
      </c>
      <c r="AA2652">
        <v>3.3</v>
      </c>
      <c r="AB2652">
        <v>0.48030425100000002</v>
      </c>
      <c r="AC2652">
        <v>14.0885</v>
      </c>
      <c r="AD2652">
        <v>2.8418818899999998</v>
      </c>
    </row>
    <row r="2653" spans="1:34" x14ac:dyDescent="0.25">
      <c r="A2653" t="s">
        <v>822</v>
      </c>
      <c r="B2653" t="s">
        <v>849</v>
      </c>
      <c r="C2653" t="s">
        <v>1020</v>
      </c>
      <c r="D2653" t="str">
        <f t="shared" si="74"/>
        <v>Protium opacum</v>
      </c>
      <c r="E2653" t="s">
        <v>1066</v>
      </c>
      <c r="F2653" t="s">
        <v>71</v>
      </c>
      <c r="G2653">
        <v>87</v>
      </c>
      <c r="H2653">
        <v>2</v>
      </c>
      <c r="I2653">
        <v>0</v>
      </c>
      <c r="J2653">
        <v>0</v>
      </c>
      <c r="K2653" t="s">
        <v>104</v>
      </c>
      <c r="L2653" t="s">
        <v>1066</v>
      </c>
      <c r="M2653">
        <v>75</v>
      </c>
    </row>
    <row r="2654" spans="1:34" x14ac:dyDescent="0.25">
      <c r="A2654" t="s">
        <v>822</v>
      </c>
      <c r="B2654" t="s">
        <v>849</v>
      </c>
      <c r="C2654" t="s">
        <v>1020</v>
      </c>
      <c r="D2654" t="str">
        <f t="shared" si="74"/>
        <v>Protium opacum</v>
      </c>
      <c r="E2654" t="s">
        <v>1067</v>
      </c>
      <c r="F2654" t="s">
        <v>71</v>
      </c>
      <c r="G2654">
        <v>14</v>
      </c>
      <c r="H2654">
        <v>76.5</v>
      </c>
      <c r="I2654">
        <v>3</v>
      </c>
      <c r="J2654">
        <v>5</v>
      </c>
      <c r="K2654" t="s">
        <v>38</v>
      </c>
      <c r="L2654" t="s">
        <v>1067</v>
      </c>
      <c r="M2654">
        <v>75</v>
      </c>
      <c r="N2654">
        <v>25.8</v>
      </c>
      <c r="O2654">
        <v>22</v>
      </c>
      <c r="R2654">
        <v>0</v>
      </c>
      <c r="S2654">
        <v>176.666666666667</v>
      </c>
      <c r="T2654" s="4">
        <v>57.033332824707003</v>
      </c>
      <c r="U2654">
        <v>1.6400000254313201</v>
      </c>
      <c r="V2654">
        <v>0.51899999380111705</v>
      </c>
      <c r="W2654">
        <v>73.640032450358106</v>
      </c>
      <c r="Y2654" s="4">
        <v>0.613846538</v>
      </c>
      <c r="Z2654">
        <v>0.804560261</v>
      </c>
      <c r="AA2654">
        <v>5</v>
      </c>
      <c r="AB2654">
        <v>0.53999047</v>
      </c>
      <c r="AC2654">
        <v>13.088200000000001</v>
      </c>
      <c r="AD2654">
        <v>2.3826453399999998</v>
      </c>
    </row>
    <row r="2655" spans="1:34" x14ac:dyDescent="0.25">
      <c r="A2655" t="s">
        <v>822</v>
      </c>
      <c r="B2655" t="s">
        <v>849</v>
      </c>
      <c r="C2655" t="s">
        <v>1020</v>
      </c>
      <c r="D2655" t="str">
        <f t="shared" si="74"/>
        <v>Protium opacum</v>
      </c>
      <c r="E2655" t="s">
        <v>1068</v>
      </c>
      <c r="F2655" t="s">
        <v>71</v>
      </c>
      <c r="G2655">
        <v>4</v>
      </c>
      <c r="H2655">
        <v>38</v>
      </c>
      <c r="I2655">
        <v>3</v>
      </c>
      <c r="J2655">
        <v>5</v>
      </c>
      <c r="K2655" t="s">
        <v>38</v>
      </c>
      <c r="L2655" t="s">
        <v>1068</v>
      </c>
      <c r="M2655">
        <v>75</v>
      </c>
      <c r="N2655">
        <v>29.9</v>
      </c>
      <c r="O2655">
        <v>29</v>
      </c>
      <c r="P2655">
        <v>4</v>
      </c>
      <c r="Q2655">
        <v>3</v>
      </c>
      <c r="R2655">
        <v>20</v>
      </c>
      <c r="S2655">
        <v>286.66666666666703</v>
      </c>
      <c r="T2655" s="4">
        <v>47.066666920979799</v>
      </c>
      <c r="U2655">
        <v>3.0799999237060498</v>
      </c>
      <c r="V2655">
        <v>0.62199999888738</v>
      </c>
      <c r="W2655">
        <v>47.7657674153646</v>
      </c>
      <c r="Y2655" s="4">
        <v>0.59028999999999998</v>
      </c>
      <c r="Z2655">
        <v>0.63290000000000002</v>
      </c>
      <c r="AA2655">
        <v>4.7</v>
      </c>
      <c r="AB2655">
        <v>0.52234025900000003</v>
      </c>
      <c r="AC2655">
        <v>12.286099999999999</v>
      </c>
      <c r="AD2655">
        <v>2.7275068</v>
      </c>
      <c r="AH2655">
        <v>-30.676230830000002</v>
      </c>
    </row>
    <row r="2656" spans="1:34" x14ac:dyDescent="0.25">
      <c r="A2656" t="s">
        <v>822</v>
      </c>
      <c r="B2656" t="s">
        <v>849</v>
      </c>
      <c r="C2656" t="s">
        <v>1020</v>
      </c>
      <c r="D2656" t="str">
        <f t="shared" si="74"/>
        <v>Protium opacum</v>
      </c>
      <c r="E2656" t="s">
        <v>1069</v>
      </c>
      <c r="F2656" t="s">
        <v>71</v>
      </c>
      <c r="G2656">
        <v>9</v>
      </c>
      <c r="H2656">
        <v>39</v>
      </c>
      <c r="I2656">
        <v>0</v>
      </c>
      <c r="J2656">
        <v>0</v>
      </c>
      <c r="K2656" t="s">
        <v>38</v>
      </c>
      <c r="L2656" t="s">
        <v>1069</v>
      </c>
      <c r="M2656">
        <v>75</v>
      </c>
      <c r="N2656">
        <v>26.1</v>
      </c>
      <c r="O2656">
        <v>0</v>
      </c>
      <c r="R2656">
        <v>0</v>
      </c>
    </row>
    <row r="2657" spans="1:34" x14ac:dyDescent="0.25">
      <c r="A2657" t="s">
        <v>822</v>
      </c>
      <c r="B2657" t="s">
        <v>849</v>
      </c>
      <c r="C2657" t="s">
        <v>1070</v>
      </c>
      <c r="D2657" t="str">
        <f t="shared" si="74"/>
        <v>Protium pallidum</v>
      </c>
      <c r="E2657" t="s">
        <v>1071</v>
      </c>
      <c r="F2657" t="s">
        <v>54</v>
      </c>
      <c r="G2657">
        <v>107.7</v>
      </c>
      <c r="H2657">
        <v>8.8000000000000007</v>
      </c>
      <c r="I2657">
        <v>3</v>
      </c>
      <c r="J2657">
        <v>5</v>
      </c>
      <c r="K2657" t="s">
        <v>38</v>
      </c>
      <c r="L2657" t="s">
        <v>1071</v>
      </c>
      <c r="M2657">
        <v>883</v>
      </c>
      <c r="N2657">
        <v>24.681528662420401</v>
      </c>
      <c r="O2657">
        <v>26</v>
      </c>
      <c r="P2657">
        <v>3</v>
      </c>
      <c r="Q2657">
        <v>2</v>
      </c>
      <c r="R2657">
        <v>23</v>
      </c>
      <c r="S2657">
        <v>187.666666666667</v>
      </c>
      <c r="T2657" s="4">
        <v>51.133333841959598</v>
      </c>
      <c r="U2657">
        <v>1.8633333444595299</v>
      </c>
      <c r="V2657">
        <v>0.20199999709924099</v>
      </c>
      <c r="W2657">
        <v>27.670066833496101</v>
      </c>
      <c r="Y2657" s="4">
        <v>0.53366000000000002</v>
      </c>
      <c r="Z2657">
        <v>0.65459999999999996</v>
      </c>
      <c r="AA2657">
        <v>3.2</v>
      </c>
      <c r="AB2657">
        <v>0.65105353099999996</v>
      </c>
      <c r="AC2657">
        <v>10.878</v>
      </c>
      <c r="AD2657">
        <v>1.62271035</v>
      </c>
      <c r="AH2657">
        <v>-33.1221879</v>
      </c>
    </row>
    <row r="2658" spans="1:34" x14ac:dyDescent="0.25">
      <c r="A2658" t="s">
        <v>822</v>
      </c>
      <c r="B2658" t="s">
        <v>849</v>
      </c>
      <c r="C2658" t="s">
        <v>1070</v>
      </c>
      <c r="D2658" t="str">
        <f t="shared" si="74"/>
        <v>Protium pallidum</v>
      </c>
      <c r="E2658" t="s">
        <v>1072</v>
      </c>
      <c r="F2658" t="s">
        <v>54</v>
      </c>
      <c r="G2658">
        <v>122.5</v>
      </c>
      <c r="H2658">
        <v>49.1</v>
      </c>
      <c r="I2658">
        <v>3</v>
      </c>
      <c r="J2658">
        <v>4</v>
      </c>
      <c r="K2658" t="s">
        <v>38</v>
      </c>
      <c r="L2658" t="s">
        <v>1072</v>
      </c>
      <c r="M2658">
        <v>883</v>
      </c>
      <c r="N2658">
        <v>16.082802547770701</v>
      </c>
      <c r="O2658">
        <v>18</v>
      </c>
      <c r="P2658">
        <v>1</v>
      </c>
      <c r="Q2658">
        <v>1</v>
      </c>
      <c r="R2658">
        <v>11</v>
      </c>
      <c r="S2658">
        <v>186.333333333333</v>
      </c>
      <c r="T2658" s="4">
        <v>45.933333079020201</v>
      </c>
      <c r="U2658">
        <v>1.7466666698455799</v>
      </c>
      <c r="V2658">
        <v>0.21899999678134899</v>
      </c>
      <c r="W2658">
        <v>34.039731979370103</v>
      </c>
      <c r="AB2658">
        <v>0.56322168100000003</v>
      </c>
      <c r="AC2658">
        <v>9.3339200000000009</v>
      </c>
      <c r="AD2658">
        <v>1.66754914</v>
      </c>
    </row>
    <row r="2659" spans="1:34" x14ac:dyDescent="0.25">
      <c r="A2659" t="s">
        <v>822</v>
      </c>
      <c r="B2659" t="s">
        <v>849</v>
      </c>
      <c r="C2659" t="s">
        <v>1070</v>
      </c>
      <c r="D2659" t="str">
        <f t="shared" si="74"/>
        <v>Protium pallidum</v>
      </c>
      <c r="E2659" t="s">
        <v>1073</v>
      </c>
      <c r="F2659" t="s">
        <v>54</v>
      </c>
      <c r="G2659">
        <v>118.7</v>
      </c>
      <c r="H2659">
        <v>81.599999999999994</v>
      </c>
      <c r="I2659">
        <v>3</v>
      </c>
      <c r="J2659">
        <v>4</v>
      </c>
      <c r="K2659" t="s">
        <v>38</v>
      </c>
      <c r="L2659" t="s">
        <v>1073</v>
      </c>
      <c r="M2659">
        <v>883</v>
      </c>
      <c r="N2659">
        <v>15.1273885350318</v>
      </c>
      <c r="O2659">
        <v>19</v>
      </c>
      <c r="P2659">
        <v>3</v>
      </c>
      <c r="Q2659">
        <v>3</v>
      </c>
      <c r="R2659">
        <v>19</v>
      </c>
      <c r="S2659">
        <v>211</v>
      </c>
      <c r="T2659" s="4">
        <v>39.800000508626297</v>
      </c>
      <c r="U2659">
        <v>1.83666666348775</v>
      </c>
      <c r="V2659">
        <v>0.173666665951411</v>
      </c>
      <c r="W2659">
        <v>21.8884671529134</v>
      </c>
      <c r="Y2659" s="4">
        <v>0.49225999999999998</v>
      </c>
      <c r="Z2659">
        <v>0.51380000000000003</v>
      </c>
      <c r="AA2659">
        <v>4.1500000000000004</v>
      </c>
      <c r="AB2659">
        <v>0.59278325200000004</v>
      </c>
      <c r="AC2659">
        <v>12.078200000000001</v>
      </c>
      <c r="AD2659">
        <v>1.55232781</v>
      </c>
      <c r="AH2659">
        <v>-32.214224860000002</v>
      </c>
    </row>
    <row r="2660" spans="1:34" x14ac:dyDescent="0.25">
      <c r="A2660" t="s">
        <v>822</v>
      </c>
      <c r="B2660" t="s">
        <v>849</v>
      </c>
      <c r="C2660" t="s">
        <v>1070</v>
      </c>
      <c r="D2660" t="str">
        <f t="shared" si="74"/>
        <v>Protium pallidum</v>
      </c>
      <c r="E2660" t="s">
        <v>1074</v>
      </c>
      <c r="F2660" t="s">
        <v>54</v>
      </c>
      <c r="G2660">
        <v>134.19999999999999</v>
      </c>
      <c r="H2660">
        <v>98.6</v>
      </c>
      <c r="I2660">
        <v>3</v>
      </c>
      <c r="J2660">
        <v>5</v>
      </c>
      <c r="K2660" t="s">
        <v>38</v>
      </c>
      <c r="L2660" t="s">
        <v>1074</v>
      </c>
      <c r="M2660">
        <v>883</v>
      </c>
      <c r="N2660">
        <v>37.579617834394902</v>
      </c>
      <c r="O2660">
        <v>38</v>
      </c>
      <c r="P2660">
        <v>3</v>
      </c>
      <c r="Q2660">
        <v>1</v>
      </c>
      <c r="R2660">
        <v>9</v>
      </c>
      <c r="S2660">
        <v>215.333333333333</v>
      </c>
      <c r="T2660" s="4">
        <v>47.900000254313099</v>
      </c>
      <c r="U2660">
        <v>2</v>
      </c>
      <c r="V2660">
        <v>0.27533333500226298</v>
      </c>
      <c r="W2660">
        <v>30.1868000030518</v>
      </c>
      <c r="Y2660" s="4">
        <v>0.60729</v>
      </c>
      <c r="Z2660">
        <v>0.67759999999999998</v>
      </c>
      <c r="AH2660">
        <v>-31.69027311</v>
      </c>
    </row>
    <row r="2661" spans="1:34" x14ac:dyDescent="0.25">
      <c r="A2661" t="s">
        <v>822</v>
      </c>
      <c r="B2661" t="s">
        <v>849</v>
      </c>
      <c r="C2661" t="s">
        <v>1070</v>
      </c>
      <c r="D2661" t="str">
        <f t="shared" si="74"/>
        <v>Protium pallidum</v>
      </c>
      <c r="E2661" t="s">
        <v>1075</v>
      </c>
      <c r="F2661" t="s">
        <v>54</v>
      </c>
      <c r="G2661">
        <v>142.19999999999999</v>
      </c>
      <c r="H2661">
        <v>37.1</v>
      </c>
      <c r="I2661">
        <v>3</v>
      </c>
      <c r="J2661">
        <v>4</v>
      </c>
      <c r="K2661" t="s">
        <v>38</v>
      </c>
      <c r="L2661" t="s">
        <v>1075</v>
      </c>
      <c r="M2661">
        <v>883</v>
      </c>
      <c r="N2661">
        <v>19.426751592356698</v>
      </c>
      <c r="O2661">
        <v>21</v>
      </c>
      <c r="P2661">
        <v>3</v>
      </c>
      <c r="Q2661">
        <v>5</v>
      </c>
      <c r="R2661">
        <v>15</v>
      </c>
      <c r="S2661">
        <v>219.333333333333</v>
      </c>
      <c r="T2661" s="4">
        <v>52.766667683919302</v>
      </c>
      <c r="U2661">
        <v>2.0299999316533399</v>
      </c>
      <c r="V2661">
        <v>0.46766666571299198</v>
      </c>
      <c r="W2661">
        <v>48.986700693766302</v>
      </c>
      <c r="AB2661">
        <v>0.63428153099999995</v>
      </c>
      <c r="AC2661">
        <v>9.2385800000000007</v>
      </c>
      <c r="AD2661">
        <v>2.0364493100000001</v>
      </c>
      <c r="AH2661">
        <v>-32.599064490000004</v>
      </c>
    </row>
    <row r="2662" spans="1:34" x14ac:dyDescent="0.25">
      <c r="A2662" t="s">
        <v>822</v>
      </c>
      <c r="B2662" t="s">
        <v>849</v>
      </c>
      <c r="C2662" t="s">
        <v>1070</v>
      </c>
      <c r="D2662" t="str">
        <f t="shared" si="74"/>
        <v>Protium pallidum</v>
      </c>
      <c r="E2662" t="s">
        <v>1076</v>
      </c>
      <c r="F2662" t="s">
        <v>54</v>
      </c>
      <c r="G2662">
        <v>170.7</v>
      </c>
      <c r="H2662">
        <v>82</v>
      </c>
      <c r="I2662">
        <v>3</v>
      </c>
      <c r="J2662">
        <v>5</v>
      </c>
      <c r="K2662" t="s">
        <v>38</v>
      </c>
      <c r="L2662" t="s">
        <v>1076</v>
      </c>
      <c r="M2662">
        <v>883</v>
      </c>
      <c r="N2662">
        <v>38.853503184713396</v>
      </c>
      <c r="O2662">
        <v>27</v>
      </c>
      <c r="R2662">
        <v>0</v>
      </c>
      <c r="S2662">
        <v>223</v>
      </c>
      <c r="T2662" s="4">
        <v>41.600001017252602</v>
      </c>
      <c r="U2662">
        <v>2.0033333301544198</v>
      </c>
      <c r="V2662">
        <v>0.22499999900658901</v>
      </c>
      <c r="W2662">
        <v>21.477266947428401</v>
      </c>
      <c r="AB2662">
        <v>0.549637602</v>
      </c>
      <c r="AC2662">
        <v>10.236800000000001</v>
      </c>
      <c r="AD2662">
        <v>2.4838672000000002</v>
      </c>
    </row>
    <row r="2663" spans="1:34" x14ac:dyDescent="0.25">
      <c r="A2663" t="s">
        <v>822</v>
      </c>
      <c r="B2663" t="s">
        <v>849</v>
      </c>
      <c r="C2663" t="s">
        <v>1070</v>
      </c>
      <c r="D2663" t="str">
        <f t="shared" si="74"/>
        <v>Protium pallidum</v>
      </c>
      <c r="E2663" t="s">
        <v>1077</v>
      </c>
      <c r="F2663" t="s">
        <v>54</v>
      </c>
      <c r="G2663">
        <v>166.1</v>
      </c>
      <c r="H2663">
        <v>14</v>
      </c>
      <c r="I2663">
        <v>3</v>
      </c>
      <c r="J2663">
        <v>5</v>
      </c>
      <c r="K2663" t="s">
        <v>38</v>
      </c>
      <c r="L2663" t="s">
        <v>1077</v>
      </c>
      <c r="M2663">
        <v>883</v>
      </c>
      <c r="N2663">
        <v>24.681528662420401</v>
      </c>
      <c r="O2663">
        <v>23</v>
      </c>
      <c r="P2663">
        <v>2</v>
      </c>
      <c r="Q2663">
        <v>1</v>
      </c>
      <c r="R2663">
        <v>14</v>
      </c>
      <c r="S2663">
        <v>186.666666666667</v>
      </c>
      <c r="T2663" s="4">
        <v>50.8333333333333</v>
      </c>
      <c r="U2663">
        <v>1.7699999809265099</v>
      </c>
      <c r="V2663">
        <v>0.222333336869876</v>
      </c>
      <c r="W2663">
        <v>30.466000239054399</v>
      </c>
      <c r="AB2663">
        <v>0.52011959600000002</v>
      </c>
      <c r="AC2663">
        <v>8.5142199999999999</v>
      </c>
      <c r="AD2663">
        <v>1.3595748000000001</v>
      </c>
    </row>
    <row r="2664" spans="1:34" x14ac:dyDescent="0.25">
      <c r="A2664" t="s">
        <v>822</v>
      </c>
      <c r="B2664" t="s">
        <v>849</v>
      </c>
      <c r="C2664" t="s">
        <v>1070</v>
      </c>
      <c r="D2664" t="str">
        <f t="shared" si="74"/>
        <v>Protium pallidum</v>
      </c>
      <c r="E2664" t="s">
        <v>1078</v>
      </c>
      <c r="F2664" t="s">
        <v>54</v>
      </c>
      <c r="G2664">
        <v>180.5</v>
      </c>
      <c r="H2664">
        <v>42.2</v>
      </c>
      <c r="I2664">
        <v>3</v>
      </c>
      <c r="J2664">
        <v>5</v>
      </c>
      <c r="K2664" t="s">
        <v>38</v>
      </c>
      <c r="L2664" t="s">
        <v>1078</v>
      </c>
      <c r="M2664">
        <v>883</v>
      </c>
      <c r="N2664">
        <v>18.471337579617799</v>
      </c>
      <c r="O2664">
        <v>27</v>
      </c>
      <c r="P2664">
        <v>1</v>
      </c>
      <c r="Q2664">
        <v>1</v>
      </c>
      <c r="R2664">
        <v>10</v>
      </c>
      <c r="S2664">
        <v>223.666666666667</v>
      </c>
      <c r="T2664" s="4">
        <v>49.966665903727197</v>
      </c>
      <c r="U2664">
        <v>2.0400000015894602</v>
      </c>
      <c r="V2664">
        <v>0.448333332935969</v>
      </c>
      <c r="W2664">
        <v>54.783332824707003</v>
      </c>
      <c r="AB2664">
        <v>0.55626991699999995</v>
      </c>
      <c r="AC2664">
        <v>11.582100000000001</v>
      </c>
      <c r="AD2664">
        <v>1.59631086</v>
      </c>
    </row>
    <row r="2665" spans="1:34" x14ac:dyDescent="0.25">
      <c r="A2665" t="s">
        <v>822</v>
      </c>
      <c r="B2665" t="s">
        <v>849</v>
      </c>
      <c r="C2665" t="s">
        <v>1070</v>
      </c>
      <c r="D2665" t="str">
        <f t="shared" si="74"/>
        <v>Protium pallidum</v>
      </c>
      <c r="E2665" t="s">
        <v>1079</v>
      </c>
      <c r="F2665" t="s">
        <v>54</v>
      </c>
      <c r="G2665">
        <v>189.5</v>
      </c>
      <c r="H2665">
        <v>45.7</v>
      </c>
      <c r="I2665">
        <v>3</v>
      </c>
      <c r="J2665">
        <v>4</v>
      </c>
      <c r="K2665" t="s">
        <v>38</v>
      </c>
      <c r="L2665" t="s">
        <v>1079</v>
      </c>
      <c r="M2665">
        <v>883</v>
      </c>
      <c r="N2665">
        <v>21.974522292993601</v>
      </c>
      <c r="O2665">
        <v>23</v>
      </c>
      <c r="P2665">
        <v>2</v>
      </c>
      <c r="Q2665">
        <v>1</v>
      </c>
      <c r="R2665">
        <v>18</v>
      </c>
      <c r="S2665">
        <v>220.333333333333</v>
      </c>
      <c r="T2665" s="4">
        <v>50.033332824707003</v>
      </c>
      <c r="U2665">
        <v>1.4399999777476</v>
      </c>
      <c r="V2665">
        <v>0.20966666440168999</v>
      </c>
      <c r="W2665">
        <v>33.2023328145345</v>
      </c>
      <c r="AB2665">
        <v>0.68743038700000003</v>
      </c>
      <c r="AC2665">
        <v>14.1374</v>
      </c>
      <c r="AD2665">
        <v>1.9878318800000001</v>
      </c>
    </row>
    <row r="2666" spans="1:34" x14ac:dyDescent="0.25">
      <c r="A2666" t="s">
        <v>822</v>
      </c>
      <c r="B2666" t="s">
        <v>849</v>
      </c>
      <c r="C2666" t="s">
        <v>1080</v>
      </c>
      <c r="D2666" t="str">
        <f t="shared" si="74"/>
        <v>Protium plagiocarpum</v>
      </c>
      <c r="E2666" t="s">
        <v>1081</v>
      </c>
      <c r="F2666" t="s">
        <v>74</v>
      </c>
      <c r="G2666">
        <v>24</v>
      </c>
      <c r="H2666">
        <v>25</v>
      </c>
      <c r="I2666">
        <v>3</v>
      </c>
      <c r="J2666">
        <v>5</v>
      </c>
      <c r="K2666" t="s">
        <v>38</v>
      </c>
      <c r="L2666" t="s">
        <v>1081</v>
      </c>
      <c r="M2666">
        <v>76</v>
      </c>
      <c r="N2666">
        <v>18.5</v>
      </c>
      <c r="O2666">
        <v>17</v>
      </c>
      <c r="P2666">
        <v>2</v>
      </c>
      <c r="Q2666">
        <v>2</v>
      </c>
      <c r="R2666">
        <v>14</v>
      </c>
      <c r="S2666">
        <v>150.13333129882801</v>
      </c>
      <c r="T2666" s="4">
        <v>47.3333333333333</v>
      </c>
      <c r="U2666">
        <v>1.02999999125799</v>
      </c>
      <c r="V2666">
        <v>8.5666666428248106E-2</v>
      </c>
      <c r="X2666">
        <v>37.299999999999997</v>
      </c>
    </row>
    <row r="2667" spans="1:34" x14ac:dyDescent="0.25">
      <c r="A2667" t="s">
        <v>822</v>
      </c>
      <c r="B2667" t="s">
        <v>849</v>
      </c>
      <c r="C2667" t="s">
        <v>1080</v>
      </c>
      <c r="D2667" t="str">
        <f t="shared" si="74"/>
        <v>Protium plagiocarpum</v>
      </c>
      <c r="E2667" t="s">
        <v>1082</v>
      </c>
      <c r="F2667" t="s">
        <v>74</v>
      </c>
      <c r="G2667">
        <v>4</v>
      </c>
      <c r="H2667">
        <v>27</v>
      </c>
      <c r="I2667">
        <v>3</v>
      </c>
      <c r="J2667">
        <v>5</v>
      </c>
      <c r="K2667" t="s">
        <v>38</v>
      </c>
      <c r="L2667" t="s">
        <v>1082</v>
      </c>
      <c r="M2667">
        <v>76</v>
      </c>
      <c r="N2667">
        <v>10.3</v>
      </c>
      <c r="O2667">
        <v>16</v>
      </c>
      <c r="P2667">
        <v>1</v>
      </c>
      <c r="Q2667">
        <v>1</v>
      </c>
      <c r="R2667">
        <v>10</v>
      </c>
      <c r="S2667">
        <v>160.233332316081</v>
      </c>
      <c r="T2667" s="4">
        <v>53.633333841959598</v>
      </c>
      <c r="U2667">
        <v>1.0533333222071299</v>
      </c>
      <c r="V2667">
        <v>0.13166666527589199</v>
      </c>
      <c r="X2667">
        <v>61.4</v>
      </c>
      <c r="AA2667">
        <v>3</v>
      </c>
    </row>
    <row r="2668" spans="1:34" x14ac:dyDescent="0.25">
      <c r="A2668" t="s">
        <v>822</v>
      </c>
      <c r="B2668" t="s">
        <v>849</v>
      </c>
      <c r="C2668" t="s">
        <v>1080</v>
      </c>
      <c r="D2668" t="str">
        <f t="shared" si="74"/>
        <v>Protium plagiocarpum</v>
      </c>
      <c r="E2668" t="s">
        <v>1083</v>
      </c>
      <c r="F2668" t="s">
        <v>74</v>
      </c>
      <c r="G2668">
        <v>5</v>
      </c>
      <c r="H2668">
        <v>41</v>
      </c>
      <c r="I2668">
        <v>3</v>
      </c>
      <c r="J2668">
        <v>5</v>
      </c>
      <c r="K2668" t="s">
        <v>38</v>
      </c>
      <c r="L2668" t="s">
        <v>1083</v>
      </c>
      <c r="M2668">
        <v>76</v>
      </c>
      <c r="N2668">
        <v>15</v>
      </c>
      <c r="O2668">
        <v>17</v>
      </c>
      <c r="P2668">
        <v>1</v>
      </c>
      <c r="Q2668">
        <v>1</v>
      </c>
      <c r="R2668">
        <v>10</v>
      </c>
      <c r="S2668">
        <v>157.666666666667</v>
      </c>
      <c r="T2668" s="4">
        <v>39.8333333333333</v>
      </c>
      <c r="U2668">
        <v>0.97333333889643303</v>
      </c>
      <c r="V2668">
        <v>8.6999999980131804E-2</v>
      </c>
      <c r="X2668">
        <v>44.1</v>
      </c>
      <c r="AA2668">
        <v>2</v>
      </c>
    </row>
    <row r="2669" spans="1:34" x14ac:dyDescent="0.25">
      <c r="A2669" t="s">
        <v>822</v>
      </c>
      <c r="B2669" t="s">
        <v>849</v>
      </c>
      <c r="C2669" t="s">
        <v>1080</v>
      </c>
      <c r="D2669" t="str">
        <f t="shared" si="74"/>
        <v>Protium plagiocarpum</v>
      </c>
      <c r="E2669" t="s">
        <v>1084</v>
      </c>
      <c r="F2669" t="s">
        <v>74</v>
      </c>
      <c r="G2669">
        <v>71</v>
      </c>
      <c r="H2669">
        <v>78</v>
      </c>
      <c r="I2669">
        <v>3</v>
      </c>
      <c r="J2669">
        <v>5</v>
      </c>
      <c r="K2669" t="s">
        <v>38</v>
      </c>
      <c r="L2669" t="s">
        <v>1084</v>
      </c>
      <c r="M2669">
        <v>76</v>
      </c>
      <c r="N2669">
        <v>12.1</v>
      </c>
      <c r="P2669">
        <v>2</v>
      </c>
      <c r="Q2669">
        <v>2</v>
      </c>
      <c r="R2669">
        <v>10</v>
      </c>
      <c r="S2669">
        <v>167</v>
      </c>
      <c r="T2669" s="4">
        <v>26.966666539510101</v>
      </c>
      <c r="U2669">
        <v>0.82333332300186202</v>
      </c>
      <c r="V2669">
        <v>5.7000000029802302E-2</v>
      </c>
      <c r="X2669">
        <v>22.4</v>
      </c>
      <c r="AA2669">
        <v>4</v>
      </c>
    </row>
    <row r="2670" spans="1:34" x14ac:dyDescent="0.25">
      <c r="A2670" t="s">
        <v>822</v>
      </c>
      <c r="B2670" t="s">
        <v>849</v>
      </c>
      <c r="C2670" t="s">
        <v>1085</v>
      </c>
      <c r="D2670" t="str">
        <f t="shared" si="74"/>
        <v>Protium sagotianum</v>
      </c>
      <c r="E2670" t="s">
        <v>1086</v>
      </c>
      <c r="F2670" t="s">
        <v>37</v>
      </c>
      <c r="G2670">
        <v>15</v>
      </c>
      <c r="H2670">
        <v>30</v>
      </c>
      <c r="I2670">
        <v>3</v>
      </c>
      <c r="J2670">
        <v>5</v>
      </c>
      <c r="K2670" t="s">
        <v>38</v>
      </c>
      <c r="L2670" t="s">
        <v>1086</v>
      </c>
      <c r="M2670">
        <v>77</v>
      </c>
      <c r="N2670">
        <v>11.8</v>
      </c>
      <c r="O2670">
        <v>18</v>
      </c>
      <c r="P2670">
        <v>3</v>
      </c>
      <c r="Q2670">
        <v>2</v>
      </c>
      <c r="R2670">
        <v>16</v>
      </c>
      <c r="S2670">
        <v>193.766667683919</v>
      </c>
      <c r="T2670" s="4">
        <v>64.633332570393904</v>
      </c>
      <c r="U2670">
        <v>2.5733332633972199</v>
      </c>
      <c r="V2670">
        <v>1.5406666596730501</v>
      </c>
      <c r="X2670">
        <v>449.9</v>
      </c>
      <c r="Y2670" s="4">
        <v>0.61</v>
      </c>
      <c r="Z2670">
        <v>0.37</v>
      </c>
      <c r="AA2670">
        <v>3</v>
      </c>
      <c r="AB2670">
        <v>0.466809421777725</v>
      </c>
      <c r="AC2670">
        <v>9.3640000000000008</v>
      </c>
      <c r="AD2670">
        <v>0.79416673000000004</v>
      </c>
    </row>
    <row r="2671" spans="1:34" x14ac:dyDescent="0.25">
      <c r="A2671" t="s">
        <v>822</v>
      </c>
      <c r="B2671" t="s">
        <v>849</v>
      </c>
      <c r="C2671" t="s">
        <v>1085</v>
      </c>
      <c r="D2671" t="str">
        <f t="shared" si="74"/>
        <v>Protium sagotianum</v>
      </c>
      <c r="E2671" t="s">
        <v>1091</v>
      </c>
      <c r="F2671" t="s">
        <v>40</v>
      </c>
      <c r="G2671">
        <v>63</v>
      </c>
      <c r="H2671">
        <v>36</v>
      </c>
      <c r="I2671">
        <v>3</v>
      </c>
      <c r="J2671">
        <v>5</v>
      </c>
      <c r="K2671" t="s">
        <v>38</v>
      </c>
      <c r="L2671" t="s">
        <v>1091</v>
      </c>
      <c r="M2671">
        <v>77</v>
      </c>
      <c r="N2671">
        <v>17.5</v>
      </c>
      <c r="O2671">
        <v>18</v>
      </c>
      <c r="P2671">
        <v>2</v>
      </c>
      <c r="Q2671">
        <v>1</v>
      </c>
      <c r="R2671">
        <v>15</v>
      </c>
      <c r="S2671">
        <v>178.79999796549501</v>
      </c>
      <c r="T2671" s="4">
        <v>57.800000508626297</v>
      </c>
      <c r="U2671">
        <v>2.05000003178914</v>
      </c>
      <c r="V2671">
        <v>0.91033329566319798</v>
      </c>
      <c r="X2671">
        <v>341.8</v>
      </c>
      <c r="Y2671" s="4">
        <v>0.71350000000000002</v>
      </c>
      <c r="Z2671">
        <v>0.30480000000000002</v>
      </c>
    </row>
    <row r="2672" spans="1:34" x14ac:dyDescent="0.25">
      <c r="A2672" t="s">
        <v>822</v>
      </c>
      <c r="B2672" t="s">
        <v>849</v>
      </c>
      <c r="C2672" t="s">
        <v>1085</v>
      </c>
      <c r="D2672" t="str">
        <f t="shared" si="74"/>
        <v>Protium sagotianum</v>
      </c>
      <c r="E2672" t="s">
        <v>1092</v>
      </c>
      <c r="F2672" t="s">
        <v>40</v>
      </c>
      <c r="G2672">
        <v>86</v>
      </c>
      <c r="H2672">
        <v>6</v>
      </c>
      <c r="I2672">
        <v>0</v>
      </c>
      <c r="J2672">
        <v>5</v>
      </c>
      <c r="K2672" t="s">
        <v>38</v>
      </c>
      <c r="L2672" t="s">
        <v>1092</v>
      </c>
      <c r="M2672">
        <v>77</v>
      </c>
      <c r="N2672">
        <v>10.7</v>
      </c>
      <c r="O2672">
        <v>13</v>
      </c>
      <c r="P2672">
        <v>1</v>
      </c>
      <c r="Q2672">
        <v>1</v>
      </c>
      <c r="R2672">
        <v>8</v>
      </c>
      <c r="X2672">
        <v>444.3</v>
      </c>
      <c r="Y2672" s="4">
        <v>0.63270000000000004</v>
      </c>
      <c r="Z2672">
        <v>0.38700000000000001</v>
      </c>
      <c r="AB2672">
        <v>0.53600000000000003</v>
      </c>
      <c r="AC2672">
        <v>12.981999999999999</v>
      </c>
      <c r="AD2672">
        <v>2.2705000000000002</v>
      </c>
    </row>
    <row r="2673" spans="1:34" x14ac:dyDescent="0.25">
      <c r="A2673" t="s">
        <v>822</v>
      </c>
      <c r="B2673" t="s">
        <v>849</v>
      </c>
      <c r="C2673" t="s">
        <v>1085</v>
      </c>
      <c r="D2673" t="str">
        <f t="shared" si="74"/>
        <v>Protium sagotianum</v>
      </c>
      <c r="E2673" t="s">
        <v>1093</v>
      </c>
      <c r="F2673" t="s">
        <v>40</v>
      </c>
      <c r="G2673">
        <v>98</v>
      </c>
      <c r="H2673">
        <v>30</v>
      </c>
      <c r="I2673">
        <v>3</v>
      </c>
      <c r="J2673">
        <v>5</v>
      </c>
      <c r="K2673" t="s">
        <v>38</v>
      </c>
      <c r="L2673" t="s">
        <v>1093</v>
      </c>
      <c r="M2673">
        <v>77</v>
      </c>
      <c r="N2673">
        <v>15.3</v>
      </c>
      <c r="O2673">
        <v>18</v>
      </c>
      <c r="P2673">
        <v>3</v>
      </c>
      <c r="Q2673">
        <v>2</v>
      </c>
      <c r="R2673">
        <v>12</v>
      </c>
      <c r="S2673">
        <v>191.13333129882801</v>
      </c>
      <c r="T2673" s="4">
        <v>64.266666412353501</v>
      </c>
      <c r="U2673">
        <v>2.2399999698003099</v>
      </c>
      <c r="V2673">
        <v>1.71533330281576</v>
      </c>
      <c r="X2673">
        <v>577.70000000000005</v>
      </c>
      <c r="Y2673" s="4">
        <v>0.56289999999999996</v>
      </c>
      <c r="Z2673">
        <v>0.36830000000000002</v>
      </c>
    </row>
    <row r="2674" spans="1:34" x14ac:dyDescent="0.25">
      <c r="A2674" t="s">
        <v>822</v>
      </c>
      <c r="B2674" t="s">
        <v>849</v>
      </c>
      <c r="C2674" t="s">
        <v>1085</v>
      </c>
      <c r="D2674" t="str">
        <f t="shared" si="74"/>
        <v>Protium sagotianum</v>
      </c>
      <c r="E2674" t="s">
        <v>1094</v>
      </c>
      <c r="F2674" t="s">
        <v>42</v>
      </c>
      <c r="G2674">
        <v>10</v>
      </c>
      <c r="H2674">
        <v>333</v>
      </c>
      <c r="I2674">
        <v>3</v>
      </c>
      <c r="J2674">
        <v>5</v>
      </c>
      <c r="K2674" t="s">
        <v>38</v>
      </c>
      <c r="L2674" t="s">
        <v>1094</v>
      </c>
      <c r="M2674">
        <v>77</v>
      </c>
      <c r="N2674">
        <v>19.2</v>
      </c>
      <c r="O2674">
        <v>18</v>
      </c>
      <c r="P2674">
        <v>2</v>
      </c>
      <c r="Q2674">
        <v>2</v>
      </c>
      <c r="R2674">
        <v>10</v>
      </c>
      <c r="S2674">
        <v>145.233332316081</v>
      </c>
      <c r="T2674" s="4">
        <v>64.199999491373703</v>
      </c>
      <c r="U2674">
        <v>1.51666669050852</v>
      </c>
      <c r="V2674">
        <v>0.35566666722297702</v>
      </c>
      <c r="X2674">
        <v>142.4</v>
      </c>
      <c r="Y2674" s="4">
        <v>0.61980000000000002</v>
      </c>
      <c r="Z2674">
        <v>0.4153</v>
      </c>
      <c r="AA2674">
        <v>4</v>
      </c>
      <c r="AB2674">
        <v>0.57099999999999995</v>
      </c>
      <c r="AC2674">
        <v>16.254999999999999</v>
      </c>
      <c r="AD2674">
        <v>4.8935000000000004</v>
      </c>
    </row>
    <row r="2675" spans="1:34" x14ac:dyDescent="0.25">
      <c r="A2675" t="s">
        <v>822</v>
      </c>
      <c r="B2675" t="s">
        <v>849</v>
      </c>
      <c r="C2675" t="s">
        <v>1085</v>
      </c>
      <c r="D2675" t="str">
        <f t="shared" si="74"/>
        <v>Protium sagotianum</v>
      </c>
      <c r="E2675" t="s">
        <v>1099</v>
      </c>
      <c r="F2675" t="s">
        <v>42</v>
      </c>
      <c r="G2675">
        <v>61</v>
      </c>
      <c r="H2675">
        <v>382</v>
      </c>
      <c r="I2675">
        <v>3</v>
      </c>
      <c r="J2675">
        <v>5</v>
      </c>
      <c r="K2675" t="s">
        <v>38</v>
      </c>
      <c r="L2675" t="s">
        <v>1099</v>
      </c>
      <c r="M2675">
        <v>77</v>
      </c>
      <c r="N2675">
        <v>12.5</v>
      </c>
      <c r="O2675">
        <v>15</v>
      </c>
      <c r="P2675">
        <v>1</v>
      </c>
      <c r="Q2675">
        <v>1</v>
      </c>
      <c r="R2675">
        <v>15</v>
      </c>
      <c r="S2675">
        <v>127.10000101725301</v>
      </c>
      <c r="T2675" s="4">
        <v>54.933333079020201</v>
      </c>
      <c r="U2675">
        <v>1.8433333237965901</v>
      </c>
      <c r="V2675">
        <v>0.44833334287007598</v>
      </c>
      <c r="X2675">
        <v>184.3</v>
      </c>
      <c r="Y2675" s="4">
        <v>0.54969999999999997</v>
      </c>
      <c r="Z2675">
        <v>0.56489999999999996</v>
      </c>
    </row>
    <row r="2676" spans="1:34" x14ac:dyDescent="0.25">
      <c r="A2676" t="s">
        <v>822</v>
      </c>
      <c r="B2676" t="s">
        <v>849</v>
      </c>
      <c r="C2676" t="s">
        <v>1085</v>
      </c>
      <c r="D2676" t="str">
        <f t="shared" si="74"/>
        <v>Protium sagotianum</v>
      </c>
      <c r="E2676" t="s">
        <v>1108</v>
      </c>
      <c r="F2676" t="s">
        <v>45</v>
      </c>
      <c r="G2676">
        <v>64</v>
      </c>
      <c r="H2676">
        <v>52</v>
      </c>
      <c r="I2676">
        <v>3</v>
      </c>
      <c r="J2676">
        <v>5</v>
      </c>
      <c r="K2676" t="s">
        <v>38</v>
      </c>
      <c r="L2676" t="s">
        <v>1109</v>
      </c>
      <c r="M2676">
        <v>77</v>
      </c>
      <c r="N2676">
        <v>12.9</v>
      </c>
      <c r="O2676">
        <v>17</v>
      </c>
      <c r="P2676">
        <v>3</v>
      </c>
      <c r="Q2676">
        <v>3</v>
      </c>
      <c r="R2676">
        <v>17</v>
      </c>
      <c r="S2676">
        <v>187.89999898274701</v>
      </c>
      <c r="T2676" s="4">
        <v>46.866666158040402</v>
      </c>
      <c r="U2676">
        <v>2.2400000095367401</v>
      </c>
      <c r="V2676">
        <v>0.99100001653035497</v>
      </c>
      <c r="X2676">
        <v>307.10000000000002</v>
      </c>
      <c r="Y2676" s="4">
        <v>0.66900000000000004</v>
      </c>
      <c r="AH2676">
        <v>-32.060198300000003</v>
      </c>
    </row>
    <row r="2677" spans="1:34" x14ac:dyDescent="0.25">
      <c r="A2677" t="s">
        <v>822</v>
      </c>
      <c r="B2677" t="s">
        <v>849</v>
      </c>
      <c r="C2677" t="s">
        <v>1085</v>
      </c>
      <c r="D2677" t="str">
        <f t="shared" si="74"/>
        <v>Protium sagotianum</v>
      </c>
      <c r="E2677" t="s">
        <v>1110</v>
      </c>
      <c r="F2677" t="s">
        <v>45</v>
      </c>
      <c r="G2677">
        <v>91</v>
      </c>
      <c r="H2677">
        <v>27</v>
      </c>
      <c r="I2677">
        <v>3</v>
      </c>
      <c r="J2677">
        <v>5</v>
      </c>
      <c r="K2677" t="s">
        <v>38</v>
      </c>
      <c r="L2677" t="s">
        <v>431</v>
      </c>
      <c r="M2677">
        <v>77</v>
      </c>
      <c r="N2677">
        <v>38.799999999999997</v>
      </c>
      <c r="O2677">
        <v>17</v>
      </c>
      <c r="P2677">
        <v>2</v>
      </c>
      <c r="Q2677">
        <v>2</v>
      </c>
      <c r="R2677">
        <v>10</v>
      </c>
      <c r="S2677">
        <v>186.10000101725299</v>
      </c>
      <c r="T2677" s="4">
        <v>57.700000762939503</v>
      </c>
      <c r="U2677">
        <v>2.2866666316986102</v>
      </c>
      <c r="V2677">
        <v>0.78399999936421705</v>
      </c>
      <c r="X2677">
        <v>254.1</v>
      </c>
      <c r="Y2677" s="4">
        <v>0.68269999999999997</v>
      </c>
    </row>
    <row r="2678" spans="1:34" x14ac:dyDescent="0.25">
      <c r="A2678" t="s">
        <v>822</v>
      </c>
      <c r="B2678" t="s">
        <v>849</v>
      </c>
      <c r="C2678" t="s">
        <v>1085</v>
      </c>
      <c r="D2678" t="str">
        <f t="shared" si="74"/>
        <v>Protium sagotianum</v>
      </c>
      <c r="E2678" t="s">
        <v>597</v>
      </c>
      <c r="F2678" t="s">
        <v>45</v>
      </c>
      <c r="G2678">
        <v>15</v>
      </c>
      <c r="H2678">
        <v>52</v>
      </c>
      <c r="I2678">
        <v>3</v>
      </c>
      <c r="J2678">
        <v>5</v>
      </c>
      <c r="K2678" t="s">
        <v>38</v>
      </c>
      <c r="L2678" t="s">
        <v>1111</v>
      </c>
      <c r="M2678">
        <v>77</v>
      </c>
      <c r="N2678">
        <v>26.1</v>
      </c>
      <c r="O2678">
        <v>24</v>
      </c>
      <c r="P2678">
        <v>3</v>
      </c>
      <c r="Q2678">
        <v>3</v>
      </c>
      <c r="R2678">
        <v>18</v>
      </c>
      <c r="S2678">
        <v>252.80000305175801</v>
      </c>
      <c r="T2678" s="4">
        <v>59.866667429606103</v>
      </c>
      <c r="U2678">
        <v>3.3300000031789101</v>
      </c>
      <c r="V2678">
        <v>1.51466663678487</v>
      </c>
      <c r="X2678">
        <v>333.4</v>
      </c>
      <c r="Y2678" s="4">
        <v>0.64810000000000001</v>
      </c>
      <c r="AH2678">
        <v>-32.766586840000002</v>
      </c>
    </row>
    <row r="2679" spans="1:34" x14ac:dyDescent="0.25">
      <c r="A2679" t="s">
        <v>822</v>
      </c>
      <c r="B2679" t="s">
        <v>849</v>
      </c>
      <c r="C2679" t="s">
        <v>6377</v>
      </c>
      <c r="D2679" t="str">
        <f t="shared" si="74"/>
        <v>Protium sp, 1</v>
      </c>
      <c r="E2679" t="s">
        <v>1112</v>
      </c>
      <c r="F2679" t="s">
        <v>54</v>
      </c>
      <c r="G2679">
        <v>173.5</v>
      </c>
      <c r="H2679">
        <v>33.200000000000003</v>
      </c>
      <c r="I2679">
        <v>0</v>
      </c>
      <c r="J2679">
        <v>2</v>
      </c>
      <c r="K2679" t="s">
        <v>270</v>
      </c>
      <c r="L2679" t="s">
        <v>1112</v>
      </c>
      <c r="M2679">
        <v>706</v>
      </c>
      <c r="N2679">
        <v>22.2929936305732</v>
      </c>
      <c r="O2679">
        <v>20</v>
      </c>
      <c r="R2679">
        <v>0</v>
      </c>
    </row>
    <row r="2680" spans="1:34" x14ac:dyDescent="0.25">
      <c r="A2680" t="s">
        <v>822</v>
      </c>
      <c r="B2680" t="s">
        <v>849</v>
      </c>
      <c r="C2680" t="s">
        <v>6356</v>
      </c>
      <c r="D2680" t="str">
        <f t="shared" si="74"/>
        <v>Protium sp, B1</v>
      </c>
      <c r="E2680" t="s">
        <v>1113</v>
      </c>
      <c r="F2680" t="s">
        <v>54</v>
      </c>
      <c r="G2680">
        <v>148.19999999999999</v>
      </c>
      <c r="H2680">
        <v>80.900000000000006</v>
      </c>
      <c r="I2680">
        <v>3</v>
      </c>
      <c r="J2680">
        <v>4</v>
      </c>
      <c r="K2680" t="s">
        <v>38</v>
      </c>
      <c r="L2680" t="s">
        <v>1113</v>
      </c>
      <c r="M2680">
        <v>884</v>
      </c>
      <c r="N2680">
        <v>13.5350318471338</v>
      </c>
      <c r="O2680">
        <v>17</v>
      </c>
      <c r="P2680">
        <v>2</v>
      </c>
      <c r="Q2680">
        <v>2</v>
      </c>
      <c r="R2680">
        <v>17</v>
      </c>
      <c r="S2680">
        <v>237</v>
      </c>
      <c r="T2680" s="4">
        <v>47</v>
      </c>
      <c r="U2680">
        <v>2.0366666714350399</v>
      </c>
      <c r="V2680">
        <v>0.19333333273728701</v>
      </c>
      <c r="W2680">
        <v>18.847232818603501</v>
      </c>
      <c r="AB2680">
        <v>0.65306270399999999</v>
      </c>
      <c r="AC2680">
        <v>10.338900000000001</v>
      </c>
      <c r="AD2680">
        <v>1.27303904</v>
      </c>
    </row>
    <row r="2681" spans="1:34" x14ac:dyDescent="0.25">
      <c r="A2681" t="s">
        <v>822</v>
      </c>
      <c r="B2681" t="s">
        <v>849</v>
      </c>
      <c r="C2681" t="s">
        <v>6357</v>
      </c>
      <c r="D2681" t="str">
        <f t="shared" si="74"/>
        <v>Protium sp, B2</v>
      </c>
      <c r="E2681" t="s">
        <v>1114</v>
      </c>
      <c r="F2681" t="s">
        <v>54</v>
      </c>
      <c r="G2681">
        <v>101.7</v>
      </c>
      <c r="H2681">
        <v>38.5</v>
      </c>
      <c r="I2681">
        <v>3</v>
      </c>
      <c r="J2681">
        <v>4</v>
      </c>
      <c r="K2681" t="s">
        <v>38</v>
      </c>
      <c r="L2681" t="s">
        <v>1114</v>
      </c>
      <c r="M2681">
        <v>885</v>
      </c>
      <c r="N2681">
        <v>16.4012738853503</v>
      </c>
      <c r="O2681">
        <v>20</v>
      </c>
      <c r="P2681">
        <v>1</v>
      </c>
      <c r="Q2681">
        <v>1</v>
      </c>
      <c r="R2681">
        <v>8</v>
      </c>
      <c r="S2681">
        <v>151.333333333333</v>
      </c>
      <c r="T2681" s="4">
        <v>50.6666666666667</v>
      </c>
      <c r="U2681">
        <v>1.7399999698003099</v>
      </c>
      <c r="V2681">
        <v>0.15933333337307001</v>
      </c>
      <c r="W2681">
        <v>22.855466842651399</v>
      </c>
      <c r="Y2681" s="4">
        <v>0.59675999999999996</v>
      </c>
      <c r="Z2681">
        <v>0.60270000000000001</v>
      </c>
      <c r="AA2681">
        <v>4.4000000000000004</v>
      </c>
      <c r="AB2681">
        <v>0.62880262200000003</v>
      </c>
      <c r="AC2681">
        <v>8.5487199999999994</v>
      </c>
      <c r="AD2681">
        <v>1.3687364200000001</v>
      </c>
    </row>
    <row r="2682" spans="1:34" x14ac:dyDescent="0.25">
      <c r="A2682" t="s">
        <v>822</v>
      </c>
      <c r="B2682" t="s">
        <v>849</v>
      </c>
      <c r="C2682" t="s">
        <v>6363</v>
      </c>
      <c r="D2682" t="str">
        <f t="shared" si="74"/>
        <v>Protium sp, B3</v>
      </c>
      <c r="E2682" t="s">
        <v>1115</v>
      </c>
      <c r="F2682" t="s">
        <v>54</v>
      </c>
      <c r="G2682">
        <v>145.80000000000001</v>
      </c>
      <c r="H2682">
        <v>1</v>
      </c>
      <c r="I2682">
        <v>3</v>
      </c>
      <c r="J2682">
        <v>4</v>
      </c>
      <c r="K2682" t="s">
        <v>38</v>
      </c>
      <c r="L2682" t="s">
        <v>1115</v>
      </c>
      <c r="M2682">
        <v>886</v>
      </c>
      <c r="N2682">
        <v>23.566878980891701</v>
      </c>
      <c r="O2682">
        <v>26</v>
      </c>
      <c r="P2682">
        <v>4</v>
      </c>
      <c r="Q2682">
        <v>3</v>
      </c>
      <c r="R2682">
        <v>23</v>
      </c>
      <c r="S2682">
        <v>221.333333333333</v>
      </c>
      <c r="T2682" s="4">
        <v>55.100001017252602</v>
      </c>
      <c r="U2682">
        <v>2.5866666634877502</v>
      </c>
      <c r="V2682">
        <v>0.54433333873748802</v>
      </c>
      <c r="W2682">
        <v>55.7119331359863</v>
      </c>
      <c r="AB2682">
        <v>0.49303621199999997</v>
      </c>
      <c r="AC2682">
        <v>9.1287900000000004</v>
      </c>
      <c r="AD2682">
        <v>2.0723640900000002</v>
      </c>
      <c r="AH2682">
        <v>-33.65685912</v>
      </c>
    </row>
    <row r="2683" spans="1:34" x14ac:dyDescent="0.25">
      <c r="A2683" t="s">
        <v>822</v>
      </c>
      <c r="B2683" t="s">
        <v>849</v>
      </c>
      <c r="C2683" t="s">
        <v>6379</v>
      </c>
      <c r="D2683" t="str">
        <f t="shared" si="74"/>
        <v>Protium sp, B4</v>
      </c>
      <c r="E2683" t="s">
        <v>1116</v>
      </c>
      <c r="F2683" t="s">
        <v>54</v>
      </c>
      <c r="G2683">
        <v>186.8</v>
      </c>
      <c r="H2683">
        <v>20.6</v>
      </c>
      <c r="I2683">
        <v>3</v>
      </c>
      <c r="J2683">
        <v>4</v>
      </c>
      <c r="K2683" t="s">
        <v>38</v>
      </c>
      <c r="L2683" t="s">
        <v>1116</v>
      </c>
      <c r="M2683">
        <v>887</v>
      </c>
      <c r="N2683">
        <v>33.757961783439498</v>
      </c>
      <c r="O2683">
        <v>28</v>
      </c>
      <c r="P2683">
        <v>5</v>
      </c>
      <c r="Q2683">
        <v>5</v>
      </c>
      <c r="R2683">
        <v>26</v>
      </c>
      <c r="S2683">
        <v>230.666666666667</v>
      </c>
      <c r="T2683" s="4">
        <v>48.699999491373703</v>
      </c>
      <c r="U2683">
        <v>2.4900000095367401</v>
      </c>
      <c r="V2683">
        <v>0.50066666801770499</v>
      </c>
      <c r="W2683">
        <v>48.718199412028</v>
      </c>
      <c r="AB2683">
        <v>0.53282499500000002</v>
      </c>
      <c r="AC2683">
        <v>12.3949</v>
      </c>
      <c r="AD2683">
        <v>2.5850258300000002</v>
      </c>
      <c r="AH2683">
        <v>-30.57355613</v>
      </c>
    </row>
    <row r="2684" spans="1:34" x14ac:dyDescent="0.25">
      <c r="A2684" t="s">
        <v>822</v>
      </c>
      <c r="B2684" t="s">
        <v>849</v>
      </c>
      <c r="C2684" t="s">
        <v>1117</v>
      </c>
      <c r="D2684" t="str">
        <f t="shared" si="74"/>
        <v>Protium subserratum</v>
      </c>
      <c r="E2684" t="s">
        <v>1118</v>
      </c>
      <c r="F2684" t="s">
        <v>40</v>
      </c>
      <c r="G2684">
        <v>7</v>
      </c>
      <c r="H2684">
        <v>21</v>
      </c>
      <c r="I2684">
        <v>3</v>
      </c>
      <c r="J2684">
        <v>5</v>
      </c>
      <c r="K2684" t="s">
        <v>38</v>
      </c>
      <c r="L2684" t="s">
        <v>1118</v>
      </c>
      <c r="M2684">
        <v>78</v>
      </c>
      <c r="N2684">
        <v>11.8</v>
      </c>
      <c r="O2684">
        <v>10</v>
      </c>
      <c r="P2684">
        <v>3</v>
      </c>
      <c r="Q2684">
        <v>2</v>
      </c>
      <c r="R2684">
        <v>10</v>
      </c>
      <c r="S2684">
        <v>178.333333333333</v>
      </c>
      <c r="T2684" s="4">
        <v>50.8333333333333</v>
      </c>
      <c r="U2684">
        <v>1.12999999523163</v>
      </c>
      <c r="V2684">
        <v>0.22966666022936499</v>
      </c>
      <c r="X2684">
        <v>107</v>
      </c>
      <c r="Y2684" s="4">
        <v>0.4597</v>
      </c>
      <c r="Z2684">
        <v>0.52959999999999996</v>
      </c>
      <c r="AB2684">
        <v>0.46600000000000003</v>
      </c>
      <c r="AC2684">
        <v>11.811999999999999</v>
      </c>
      <c r="AD2684">
        <v>2.8955000000000002</v>
      </c>
    </row>
    <row r="2685" spans="1:34" x14ac:dyDescent="0.25">
      <c r="A2685" t="s">
        <v>822</v>
      </c>
      <c r="B2685" t="s">
        <v>849</v>
      </c>
      <c r="C2685" t="s">
        <v>1117</v>
      </c>
      <c r="D2685" t="str">
        <f t="shared" si="74"/>
        <v>Protium subserratum</v>
      </c>
      <c r="E2685" t="s">
        <v>1119</v>
      </c>
      <c r="F2685" t="s">
        <v>40</v>
      </c>
      <c r="G2685">
        <v>2</v>
      </c>
      <c r="H2685">
        <v>46</v>
      </c>
      <c r="I2685">
        <v>3</v>
      </c>
      <c r="J2685">
        <v>5</v>
      </c>
      <c r="K2685" t="s">
        <v>38</v>
      </c>
      <c r="L2685" t="s">
        <v>1119</v>
      </c>
      <c r="M2685">
        <v>78</v>
      </c>
      <c r="N2685">
        <v>12.4</v>
      </c>
      <c r="O2685">
        <v>15</v>
      </c>
      <c r="P2685">
        <v>3</v>
      </c>
      <c r="Q2685">
        <v>2</v>
      </c>
      <c r="R2685">
        <v>10</v>
      </c>
      <c r="S2685">
        <v>186.69999694824199</v>
      </c>
      <c r="T2685" s="4">
        <v>43.633332570393897</v>
      </c>
      <c r="U2685">
        <v>1.26666669050852</v>
      </c>
      <c r="V2685">
        <v>0.537999987602234</v>
      </c>
      <c r="X2685">
        <v>257.5</v>
      </c>
      <c r="Y2685" s="4">
        <v>0.4501</v>
      </c>
      <c r="Z2685">
        <v>0.62980000000000003</v>
      </c>
      <c r="AB2685">
        <v>0.52500000000000002</v>
      </c>
      <c r="AC2685">
        <v>11.199</v>
      </c>
      <c r="AD2685">
        <v>2.395</v>
      </c>
    </row>
    <row r="2686" spans="1:34" x14ac:dyDescent="0.25">
      <c r="A2686" t="s">
        <v>822</v>
      </c>
      <c r="B2686" t="s">
        <v>849</v>
      </c>
      <c r="C2686" t="s">
        <v>1117</v>
      </c>
      <c r="D2686" t="str">
        <f t="shared" si="74"/>
        <v>Protium subserratum</v>
      </c>
      <c r="E2686" t="s">
        <v>1120</v>
      </c>
      <c r="F2686" t="s">
        <v>40</v>
      </c>
      <c r="G2686">
        <v>40</v>
      </c>
      <c r="H2686">
        <v>55</v>
      </c>
      <c r="I2686">
        <v>0</v>
      </c>
      <c r="J2686">
        <v>0</v>
      </c>
      <c r="K2686" t="s">
        <v>104</v>
      </c>
      <c r="L2686" t="s">
        <v>1120</v>
      </c>
      <c r="M2686">
        <v>78</v>
      </c>
    </row>
    <row r="2687" spans="1:34" x14ac:dyDescent="0.25">
      <c r="A2687" t="s">
        <v>822</v>
      </c>
      <c r="B2687" t="s">
        <v>849</v>
      </c>
      <c r="C2687" t="s">
        <v>1117</v>
      </c>
      <c r="D2687" t="str">
        <f t="shared" si="74"/>
        <v>Protium subserratum</v>
      </c>
      <c r="E2687" t="s">
        <v>1121</v>
      </c>
      <c r="F2687" t="s">
        <v>40</v>
      </c>
      <c r="G2687">
        <v>44</v>
      </c>
      <c r="H2687">
        <v>48</v>
      </c>
      <c r="I2687">
        <v>0</v>
      </c>
      <c r="J2687">
        <v>0</v>
      </c>
      <c r="K2687" t="s">
        <v>104</v>
      </c>
      <c r="L2687" t="s">
        <v>1121</v>
      </c>
      <c r="M2687">
        <v>78</v>
      </c>
    </row>
    <row r="2688" spans="1:34" x14ac:dyDescent="0.25">
      <c r="A2688" t="s">
        <v>822</v>
      </c>
      <c r="B2688" t="s">
        <v>849</v>
      </c>
      <c r="C2688" t="s">
        <v>1117</v>
      </c>
      <c r="D2688" t="str">
        <f t="shared" si="74"/>
        <v>Protium subserratum</v>
      </c>
      <c r="E2688" t="s">
        <v>1122</v>
      </c>
      <c r="F2688" t="s">
        <v>42</v>
      </c>
      <c r="G2688">
        <v>94</v>
      </c>
      <c r="H2688">
        <v>360</v>
      </c>
      <c r="I2688">
        <v>3</v>
      </c>
      <c r="J2688">
        <v>5</v>
      </c>
      <c r="K2688" t="s">
        <v>38</v>
      </c>
      <c r="L2688" t="s">
        <v>1122</v>
      </c>
      <c r="M2688">
        <v>78</v>
      </c>
      <c r="N2688">
        <v>23.5</v>
      </c>
      <c r="O2688">
        <v>12</v>
      </c>
      <c r="P2688">
        <v>2</v>
      </c>
      <c r="Q2688">
        <v>1</v>
      </c>
      <c r="R2688">
        <v>8</v>
      </c>
      <c r="S2688">
        <v>196.766667683919</v>
      </c>
      <c r="T2688" s="4">
        <v>61</v>
      </c>
      <c r="U2688">
        <v>1.52666664123535</v>
      </c>
      <c r="V2688">
        <v>0.30866667131582898</v>
      </c>
      <c r="X2688">
        <v>92.3</v>
      </c>
      <c r="Y2688" s="4">
        <v>0.72430000000000005</v>
      </c>
      <c r="Z2688">
        <v>0.54959999999999998</v>
      </c>
      <c r="AA2688">
        <v>4</v>
      </c>
      <c r="AB2688">
        <v>0.51600000000000001</v>
      </c>
      <c r="AC2688">
        <v>7.6070000000000002</v>
      </c>
      <c r="AD2688">
        <v>1.585</v>
      </c>
    </row>
    <row r="2689" spans="1:34" x14ac:dyDescent="0.25">
      <c r="A2689" t="s">
        <v>822</v>
      </c>
      <c r="B2689" t="s">
        <v>849</v>
      </c>
      <c r="C2689" t="s">
        <v>1117</v>
      </c>
      <c r="D2689" t="str">
        <f t="shared" si="74"/>
        <v>Protium subserratum</v>
      </c>
      <c r="E2689" t="s">
        <v>1124</v>
      </c>
      <c r="F2689" t="s">
        <v>45</v>
      </c>
      <c r="G2689">
        <v>79</v>
      </c>
      <c r="H2689">
        <v>86</v>
      </c>
      <c r="I2689">
        <v>3</v>
      </c>
      <c r="J2689">
        <v>5</v>
      </c>
      <c r="K2689" t="s">
        <v>38</v>
      </c>
      <c r="L2689" t="s">
        <v>359</v>
      </c>
      <c r="M2689">
        <v>78</v>
      </c>
      <c r="N2689">
        <v>14</v>
      </c>
      <c r="O2689">
        <v>13</v>
      </c>
      <c r="P2689">
        <v>2</v>
      </c>
      <c r="Q2689">
        <v>2</v>
      </c>
      <c r="R2689">
        <v>8</v>
      </c>
      <c r="S2689">
        <v>152.10000101725299</v>
      </c>
      <c r="T2689" s="4">
        <v>53.233333587646499</v>
      </c>
      <c r="U2689">
        <v>1.66333333651225</v>
      </c>
      <c r="V2689">
        <v>0.323333332935969</v>
      </c>
      <c r="X2689">
        <v>172.9</v>
      </c>
      <c r="Y2689" s="4">
        <v>0.4597</v>
      </c>
    </row>
    <row r="2690" spans="1:34" x14ac:dyDescent="0.25">
      <c r="A2690" t="s">
        <v>822</v>
      </c>
      <c r="B2690" t="s">
        <v>849</v>
      </c>
      <c r="C2690" t="s">
        <v>1125</v>
      </c>
      <c r="D2690" t="str">
        <f t="shared" ref="D2690:D2753" si="75">CONCATENATE(B2690," ",C2690)</f>
        <v>Protium tenuifolium</v>
      </c>
      <c r="E2690" t="s">
        <v>1126</v>
      </c>
      <c r="F2690" t="s">
        <v>74</v>
      </c>
      <c r="G2690">
        <v>0</v>
      </c>
      <c r="H2690">
        <v>94</v>
      </c>
      <c r="I2690">
        <v>3</v>
      </c>
      <c r="J2690">
        <v>5</v>
      </c>
      <c r="K2690" t="s">
        <v>38</v>
      </c>
      <c r="L2690" t="s">
        <v>1126</v>
      </c>
      <c r="M2690">
        <v>79</v>
      </c>
      <c r="N2690">
        <v>13.5</v>
      </c>
      <c r="O2690">
        <v>21</v>
      </c>
      <c r="P2690">
        <v>2</v>
      </c>
      <c r="Q2690">
        <v>2</v>
      </c>
      <c r="R2690">
        <v>18</v>
      </c>
      <c r="S2690">
        <v>230.53333028157601</v>
      </c>
      <c r="T2690" s="4">
        <v>56.6666666666667</v>
      </c>
      <c r="U2690">
        <v>2.6933333079020199</v>
      </c>
      <c r="V2690">
        <v>1.1316666901111601</v>
      </c>
      <c r="X2690">
        <v>290.7</v>
      </c>
      <c r="AA2690">
        <v>4</v>
      </c>
    </row>
    <row r="2691" spans="1:34" x14ac:dyDescent="0.25">
      <c r="A2691" t="s">
        <v>822</v>
      </c>
      <c r="B2691" t="s">
        <v>849</v>
      </c>
      <c r="C2691" t="s">
        <v>1129</v>
      </c>
      <c r="D2691" t="str">
        <f t="shared" si="75"/>
        <v>Protium trifoliolatum</v>
      </c>
      <c r="E2691" t="s">
        <v>1130</v>
      </c>
      <c r="F2691" t="s">
        <v>37</v>
      </c>
      <c r="G2691">
        <v>70</v>
      </c>
      <c r="H2691">
        <v>64</v>
      </c>
      <c r="I2691">
        <v>3</v>
      </c>
      <c r="J2691">
        <v>5</v>
      </c>
      <c r="K2691" t="s">
        <v>38</v>
      </c>
      <c r="L2691" t="s">
        <v>1130</v>
      </c>
      <c r="M2691">
        <v>80</v>
      </c>
      <c r="N2691">
        <v>10.8</v>
      </c>
      <c r="O2691">
        <v>13</v>
      </c>
      <c r="P2691">
        <v>2</v>
      </c>
      <c r="Q2691">
        <v>2</v>
      </c>
      <c r="R2691">
        <v>10</v>
      </c>
      <c r="S2691">
        <v>157</v>
      </c>
      <c r="T2691" s="4">
        <v>40.433333079020201</v>
      </c>
      <c r="U2691">
        <v>0.97666666905085198</v>
      </c>
      <c r="V2691">
        <v>8.7333333988984393E-2</v>
      </c>
      <c r="X2691">
        <v>50.8</v>
      </c>
      <c r="Y2691" s="4">
        <v>0.68</v>
      </c>
      <c r="Z2691">
        <v>0.51</v>
      </c>
      <c r="AA2691">
        <v>2</v>
      </c>
      <c r="AB2691">
        <v>0.69242143630981401</v>
      </c>
      <c r="AC2691">
        <v>12.326700000000001</v>
      </c>
      <c r="AD2691">
        <v>0.52715235999999999</v>
      </c>
    </row>
    <row r="2692" spans="1:34" x14ac:dyDescent="0.25">
      <c r="A2692" t="s">
        <v>822</v>
      </c>
      <c r="B2692" t="s">
        <v>849</v>
      </c>
      <c r="C2692" t="s">
        <v>1129</v>
      </c>
      <c r="D2692" t="str">
        <f t="shared" si="75"/>
        <v>Protium trifoliolatum</v>
      </c>
      <c r="E2692" t="s">
        <v>1133</v>
      </c>
      <c r="F2692" t="s">
        <v>74</v>
      </c>
      <c r="G2692">
        <v>5</v>
      </c>
      <c r="H2692">
        <v>26</v>
      </c>
      <c r="I2692">
        <v>3</v>
      </c>
      <c r="J2692">
        <v>5</v>
      </c>
      <c r="K2692" t="s">
        <v>38</v>
      </c>
      <c r="L2692" t="s">
        <v>1133</v>
      </c>
      <c r="M2692">
        <v>80</v>
      </c>
      <c r="N2692">
        <v>12.1</v>
      </c>
      <c r="O2692">
        <v>18</v>
      </c>
      <c r="P2692">
        <v>2</v>
      </c>
      <c r="Q2692">
        <v>2</v>
      </c>
      <c r="R2692">
        <v>14</v>
      </c>
      <c r="S2692">
        <v>157.10000101725299</v>
      </c>
      <c r="T2692" s="4">
        <v>58.766666412353501</v>
      </c>
      <c r="U2692">
        <v>1.2600000301996901</v>
      </c>
      <c r="V2692">
        <v>0.216999992728233</v>
      </c>
      <c r="X2692">
        <v>85.8</v>
      </c>
      <c r="AA2692">
        <v>4</v>
      </c>
    </row>
    <row r="2693" spans="1:34" x14ac:dyDescent="0.25">
      <c r="A2693" t="s">
        <v>822</v>
      </c>
      <c r="B2693" t="s">
        <v>849</v>
      </c>
      <c r="C2693" t="s">
        <v>1129</v>
      </c>
      <c r="D2693" t="str">
        <f t="shared" si="75"/>
        <v>Protium trifoliolatum</v>
      </c>
      <c r="E2693" t="s">
        <v>1134</v>
      </c>
      <c r="F2693" t="s">
        <v>74</v>
      </c>
      <c r="G2693">
        <v>49</v>
      </c>
      <c r="H2693">
        <v>36</v>
      </c>
      <c r="I2693">
        <v>3</v>
      </c>
      <c r="J2693">
        <v>5</v>
      </c>
      <c r="K2693" t="s">
        <v>38</v>
      </c>
      <c r="L2693" t="s">
        <v>1134</v>
      </c>
      <c r="M2693">
        <v>80</v>
      </c>
      <c r="N2693">
        <v>18</v>
      </c>
      <c r="O2693">
        <v>17</v>
      </c>
      <c r="P2693">
        <v>1</v>
      </c>
      <c r="Q2693">
        <v>2</v>
      </c>
      <c r="R2693">
        <v>17</v>
      </c>
      <c r="S2693">
        <v>155.56666564941401</v>
      </c>
      <c r="T2693" s="4">
        <v>47.4999987284342</v>
      </c>
      <c r="U2693">
        <v>1.79333333174388</v>
      </c>
      <c r="V2693">
        <v>0.22166666388511699</v>
      </c>
      <c r="X2693">
        <v>94</v>
      </c>
      <c r="AA2693">
        <v>5</v>
      </c>
    </row>
    <row r="2694" spans="1:34" x14ac:dyDescent="0.25">
      <c r="A2694" t="s">
        <v>822</v>
      </c>
      <c r="B2694" t="s">
        <v>849</v>
      </c>
      <c r="C2694" t="s">
        <v>1129</v>
      </c>
      <c r="D2694" t="str">
        <f t="shared" si="75"/>
        <v>Protium trifoliolatum</v>
      </c>
      <c r="E2694" t="s">
        <v>1135</v>
      </c>
      <c r="F2694" t="s">
        <v>74</v>
      </c>
      <c r="G2694">
        <v>45</v>
      </c>
      <c r="H2694">
        <v>1</v>
      </c>
      <c r="I2694">
        <v>3</v>
      </c>
      <c r="J2694">
        <v>5</v>
      </c>
      <c r="K2694" t="s">
        <v>38</v>
      </c>
      <c r="L2694" t="s">
        <v>1135</v>
      </c>
      <c r="M2694">
        <v>80</v>
      </c>
      <c r="N2694">
        <v>10.8</v>
      </c>
      <c r="O2694">
        <v>15</v>
      </c>
      <c r="P2694">
        <v>1</v>
      </c>
      <c r="Q2694">
        <v>1</v>
      </c>
      <c r="R2694">
        <v>10</v>
      </c>
      <c r="S2694">
        <v>149.20000203450499</v>
      </c>
      <c r="T2694" s="4">
        <v>50.6666666666667</v>
      </c>
      <c r="U2694">
        <v>1.3933333158493</v>
      </c>
      <c r="V2694">
        <v>0.29066666464010898</v>
      </c>
      <c r="X2694">
        <v>131.6</v>
      </c>
      <c r="AA2694">
        <v>3</v>
      </c>
    </row>
    <row r="2695" spans="1:34" x14ac:dyDescent="0.25">
      <c r="A2695" t="s">
        <v>822</v>
      </c>
      <c r="B2695" t="s">
        <v>849</v>
      </c>
      <c r="C2695" t="s">
        <v>1129</v>
      </c>
      <c r="D2695" t="str">
        <f t="shared" si="75"/>
        <v>Protium trifoliolatum</v>
      </c>
      <c r="E2695" t="s">
        <v>1136</v>
      </c>
      <c r="F2695" t="s">
        <v>54</v>
      </c>
      <c r="G2695">
        <v>141</v>
      </c>
      <c r="H2695">
        <v>52.6</v>
      </c>
      <c r="I2695">
        <v>3</v>
      </c>
      <c r="J2695">
        <v>5</v>
      </c>
      <c r="K2695" t="s">
        <v>38</v>
      </c>
      <c r="L2695" t="s">
        <v>1136</v>
      </c>
      <c r="M2695">
        <v>80</v>
      </c>
      <c r="N2695">
        <v>23.248407643312099</v>
      </c>
      <c r="O2695">
        <v>26</v>
      </c>
      <c r="P2695">
        <v>4</v>
      </c>
      <c r="Q2695">
        <v>4</v>
      </c>
      <c r="R2695">
        <v>17</v>
      </c>
      <c r="S2695">
        <v>205.666666666667</v>
      </c>
      <c r="T2695" s="4">
        <v>56.366666158040402</v>
      </c>
      <c r="U2695">
        <v>1.5233333508173601</v>
      </c>
      <c r="V2695">
        <v>0.103333334128062</v>
      </c>
      <c r="W2695">
        <v>14.174700101216599</v>
      </c>
      <c r="AB2695">
        <v>0.62976100999999995</v>
      </c>
      <c r="AC2695">
        <v>15.1007</v>
      </c>
      <c r="AD2695">
        <v>1.80518099</v>
      </c>
      <c r="AH2695">
        <v>-32.678106790000001</v>
      </c>
    </row>
    <row r="2696" spans="1:34" x14ac:dyDescent="0.25">
      <c r="A2696" t="s">
        <v>822</v>
      </c>
      <c r="B2696" t="s">
        <v>849</v>
      </c>
      <c r="C2696" t="s">
        <v>1129</v>
      </c>
      <c r="D2696" t="str">
        <f t="shared" si="75"/>
        <v>Protium trifoliolatum</v>
      </c>
      <c r="E2696" t="s">
        <v>1137</v>
      </c>
      <c r="F2696" t="s">
        <v>54</v>
      </c>
      <c r="G2696">
        <v>146.69999999999999</v>
      </c>
      <c r="H2696">
        <v>98.1</v>
      </c>
      <c r="I2696">
        <v>3</v>
      </c>
      <c r="J2696">
        <v>5</v>
      </c>
      <c r="K2696" t="s">
        <v>38</v>
      </c>
      <c r="L2696" t="s">
        <v>1137</v>
      </c>
      <c r="M2696">
        <v>80</v>
      </c>
      <c r="N2696">
        <v>10.987261146496801</v>
      </c>
      <c r="O2696">
        <v>15</v>
      </c>
      <c r="P2696">
        <v>2</v>
      </c>
      <c r="Q2696">
        <v>1</v>
      </c>
      <c r="R2696">
        <v>13</v>
      </c>
      <c r="S2696">
        <v>161</v>
      </c>
      <c r="T2696" s="4">
        <v>46.300000508626297</v>
      </c>
      <c r="U2696">
        <v>1.0766666730245</v>
      </c>
      <c r="V2696">
        <v>0.117000002413988</v>
      </c>
      <c r="W2696">
        <v>14.703343073527</v>
      </c>
      <c r="AB2696">
        <v>0.66929365799999996</v>
      </c>
      <c r="AC2696">
        <v>10.240399999999999</v>
      </c>
      <c r="AD2696">
        <v>1.4772940299999999</v>
      </c>
    </row>
    <row r="2697" spans="1:34" x14ac:dyDescent="0.25">
      <c r="A2697" t="s">
        <v>822</v>
      </c>
      <c r="B2697" t="s">
        <v>849</v>
      </c>
      <c r="C2697" t="s">
        <v>1129</v>
      </c>
      <c r="D2697" t="str">
        <f t="shared" si="75"/>
        <v>Protium trifoliolatum</v>
      </c>
      <c r="E2697" t="s">
        <v>1138</v>
      </c>
      <c r="F2697" t="s">
        <v>54</v>
      </c>
      <c r="G2697">
        <v>192.8</v>
      </c>
      <c r="H2697">
        <v>33</v>
      </c>
      <c r="I2697">
        <v>3</v>
      </c>
      <c r="J2697">
        <v>5</v>
      </c>
      <c r="K2697" t="s">
        <v>38</v>
      </c>
      <c r="L2697" t="s">
        <v>1138</v>
      </c>
      <c r="M2697">
        <v>80</v>
      </c>
      <c r="N2697">
        <v>18.471337579617799</v>
      </c>
      <c r="O2697">
        <v>18</v>
      </c>
      <c r="P2697">
        <v>4</v>
      </c>
      <c r="Q2697">
        <v>4</v>
      </c>
      <c r="R2697">
        <v>18</v>
      </c>
      <c r="S2697">
        <v>188.333333333333</v>
      </c>
      <c r="T2697" s="4">
        <v>44.099999745686901</v>
      </c>
      <c r="U2697">
        <v>1.3299999634424799</v>
      </c>
      <c r="V2697">
        <v>0.13333333532015501</v>
      </c>
      <c r="W2697">
        <v>18.098932902018198</v>
      </c>
      <c r="Y2697" s="4">
        <v>0.59258999999999995</v>
      </c>
      <c r="Z2697">
        <v>0.47339999999999999</v>
      </c>
      <c r="AA2697">
        <v>4.8</v>
      </c>
      <c r="AB2697">
        <v>0.62901337800000001</v>
      </c>
      <c r="AC2697">
        <v>9.3939299999999992</v>
      </c>
      <c r="AD2697">
        <v>1.24229046</v>
      </c>
      <c r="AH2697">
        <v>-32.959333520000001</v>
      </c>
    </row>
    <row r="2698" spans="1:34" x14ac:dyDescent="0.25">
      <c r="A2698" t="s">
        <v>822</v>
      </c>
      <c r="B2698" t="s">
        <v>849</v>
      </c>
      <c r="C2698" t="s">
        <v>1129</v>
      </c>
      <c r="D2698" t="str">
        <f t="shared" si="75"/>
        <v>Protium trifoliolatum</v>
      </c>
      <c r="E2698" t="s">
        <v>1139</v>
      </c>
      <c r="F2698" t="s">
        <v>40</v>
      </c>
      <c r="G2698">
        <v>33</v>
      </c>
      <c r="H2698">
        <v>73</v>
      </c>
      <c r="I2698">
        <v>3</v>
      </c>
      <c r="J2698">
        <v>5</v>
      </c>
      <c r="K2698" t="s">
        <v>38</v>
      </c>
      <c r="L2698" t="s">
        <v>1139</v>
      </c>
      <c r="M2698">
        <v>80</v>
      </c>
      <c r="N2698">
        <v>13.4</v>
      </c>
      <c r="O2698">
        <v>16</v>
      </c>
      <c r="P2698">
        <v>1</v>
      </c>
      <c r="Q2698">
        <v>2</v>
      </c>
      <c r="R2698">
        <v>10</v>
      </c>
      <c r="S2698">
        <v>165.86666870117199</v>
      </c>
      <c r="T2698" s="4">
        <v>48.400000254313099</v>
      </c>
      <c r="U2698">
        <v>1.67333328723907</v>
      </c>
      <c r="V2698">
        <v>0.12733333061138799</v>
      </c>
      <c r="X2698">
        <v>65.7</v>
      </c>
      <c r="Y2698" s="4">
        <v>0.63229999999999997</v>
      </c>
      <c r="Z2698">
        <v>0.48370000000000002</v>
      </c>
      <c r="AB2698">
        <v>0.74099999999999999</v>
      </c>
      <c r="AC2698">
        <v>11.5875</v>
      </c>
      <c r="AD2698">
        <v>1.65</v>
      </c>
    </row>
    <row r="2699" spans="1:34" x14ac:dyDescent="0.25">
      <c r="A2699" t="s">
        <v>822</v>
      </c>
      <c r="B2699" t="s">
        <v>849</v>
      </c>
      <c r="C2699" t="s">
        <v>1129</v>
      </c>
      <c r="D2699" t="str">
        <f t="shared" si="75"/>
        <v>Protium trifoliolatum</v>
      </c>
      <c r="E2699" t="s">
        <v>1142</v>
      </c>
      <c r="F2699" t="s">
        <v>42</v>
      </c>
      <c r="G2699">
        <v>68</v>
      </c>
      <c r="H2699">
        <v>328</v>
      </c>
      <c r="I2699">
        <v>3</v>
      </c>
      <c r="J2699">
        <v>5</v>
      </c>
      <c r="K2699" t="s">
        <v>38</v>
      </c>
      <c r="L2699" t="s">
        <v>1142</v>
      </c>
      <c r="M2699">
        <v>80</v>
      </c>
      <c r="N2699">
        <v>15.2</v>
      </c>
      <c r="O2699">
        <v>14</v>
      </c>
      <c r="P2699">
        <v>2</v>
      </c>
      <c r="Q2699">
        <v>2</v>
      </c>
      <c r="R2699">
        <v>12</v>
      </c>
      <c r="S2699">
        <v>132</v>
      </c>
      <c r="T2699" s="4">
        <v>53.933333079020201</v>
      </c>
      <c r="U2699">
        <v>1.4299999872843401</v>
      </c>
      <c r="V2699">
        <v>0.15166667103767401</v>
      </c>
      <c r="X2699">
        <v>78</v>
      </c>
      <c r="Y2699" s="4">
        <v>0.62770000000000004</v>
      </c>
      <c r="Z2699">
        <v>0.41610000000000003</v>
      </c>
      <c r="AA2699">
        <v>0.5</v>
      </c>
      <c r="AB2699">
        <v>0.61399999999999999</v>
      </c>
      <c r="AC2699">
        <v>9.9565000000000001</v>
      </c>
      <c r="AD2699">
        <v>0.86299999999999999</v>
      </c>
    </row>
    <row r="2700" spans="1:34" x14ac:dyDescent="0.25">
      <c r="A2700" t="s">
        <v>822</v>
      </c>
      <c r="B2700" t="s">
        <v>849</v>
      </c>
      <c r="C2700" t="s">
        <v>1129</v>
      </c>
      <c r="D2700" t="str">
        <f t="shared" si="75"/>
        <v>Protium trifoliolatum</v>
      </c>
      <c r="E2700" t="s">
        <v>1143</v>
      </c>
      <c r="F2700" t="s">
        <v>42</v>
      </c>
      <c r="G2700">
        <v>62</v>
      </c>
      <c r="H2700">
        <v>376</v>
      </c>
      <c r="I2700">
        <v>3</v>
      </c>
      <c r="J2700">
        <v>3</v>
      </c>
      <c r="K2700" t="s">
        <v>38</v>
      </c>
      <c r="L2700" t="s">
        <v>1143</v>
      </c>
      <c r="M2700">
        <v>80</v>
      </c>
      <c r="N2700">
        <v>12.6</v>
      </c>
      <c r="O2700">
        <v>17</v>
      </c>
      <c r="P2700">
        <v>2</v>
      </c>
      <c r="Q2700">
        <v>2</v>
      </c>
      <c r="R2700">
        <v>15</v>
      </c>
      <c r="S2700">
        <v>134.233332316081</v>
      </c>
      <c r="T2700" s="4">
        <v>59.566666920979799</v>
      </c>
      <c r="U2700">
        <v>1.16000000635783</v>
      </c>
      <c r="V2700">
        <v>0.13300000131130199</v>
      </c>
      <c r="X2700">
        <v>55.7</v>
      </c>
      <c r="Y2700" s="4">
        <v>0.68910000000000005</v>
      </c>
      <c r="Z2700">
        <v>0.40860000000000002</v>
      </c>
    </row>
    <row r="2701" spans="1:34" x14ac:dyDescent="0.25">
      <c r="A2701" t="s">
        <v>822</v>
      </c>
      <c r="B2701" t="s">
        <v>1144</v>
      </c>
      <c r="C2701" t="s">
        <v>1145</v>
      </c>
      <c r="D2701" t="str">
        <f t="shared" si="75"/>
        <v>Tetragastris altissima</v>
      </c>
      <c r="E2701" t="s">
        <v>1146</v>
      </c>
      <c r="F2701" t="s">
        <v>74</v>
      </c>
      <c r="G2701">
        <v>49</v>
      </c>
      <c r="H2701">
        <v>73</v>
      </c>
      <c r="I2701">
        <v>3</v>
      </c>
      <c r="J2701">
        <v>5</v>
      </c>
      <c r="K2701" t="s">
        <v>38</v>
      </c>
      <c r="L2701" t="s">
        <v>1146</v>
      </c>
      <c r="M2701">
        <v>81</v>
      </c>
      <c r="N2701">
        <v>10.5</v>
      </c>
      <c r="P2701">
        <v>1</v>
      </c>
      <c r="Q2701">
        <v>1</v>
      </c>
      <c r="R2701">
        <v>10</v>
      </c>
      <c r="S2701">
        <v>189.53333536783899</v>
      </c>
      <c r="T2701" s="4">
        <v>69.366666158040402</v>
      </c>
      <c r="U2701">
        <v>2.03999996185303</v>
      </c>
      <c r="V2701">
        <v>0.55600000421206197</v>
      </c>
      <c r="X2701">
        <v>228.5</v>
      </c>
      <c r="AA2701">
        <v>3</v>
      </c>
    </row>
    <row r="2702" spans="1:34" x14ac:dyDescent="0.25">
      <c r="A2702" t="s">
        <v>822</v>
      </c>
      <c r="B2702" t="s">
        <v>1144</v>
      </c>
      <c r="C2702" t="s">
        <v>1145</v>
      </c>
      <c r="D2702" t="str">
        <f t="shared" si="75"/>
        <v>Tetragastris altissima</v>
      </c>
      <c r="E2702" t="s">
        <v>1150</v>
      </c>
      <c r="F2702" t="s">
        <v>40</v>
      </c>
      <c r="G2702">
        <v>62</v>
      </c>
      <c r="H2702">
        <v>9</v>
      </c>
      <c r="I2702">
        <v>3</v>
      </c>
      <c r="J2702">
        <v>4</v>
      </c>
      <c r="K2702" t="s">
        <v>38</v>
      </c>
      <c r="L2702" t="s">
        <v>1150</v>
      </c>
      <c r="M2702">
        <v>81</v>
      </c>
      <c r="N2702">
        <v>9.6999999999999993</v>
      </c>
      <c r="O2702">
        <v>10</v>
      </c>
      <c r="P2702">
        <v>2</v>
      </c>
      <c r="Q2702">
        <v>2</v>
      </c>
      <c r="R2702">
        <v>10</v>
      </c>
      <c r="S2702">
        <v>212.10000101725299</v>
      </c>
      <c r="T2702" s="4">
        <v>46.366666158040402</v>
      </c>
      <c r="U2702">
        <v>2.0199999809265101</v>
      </c>
      <c r="V2702">
        <v>0.759666661421458</v>
      </c>
      <c r="X2702">
        <v>312.2</v>
      </c>
      <c r="Y2702" s="4">
        <v>0.51680000000000004</v>
      </c>
      <c r="Z2702">
        <v>0.67620000000000002</v>
      </c>
      <c r="AB2702">
        <v>0.41799999999999998</v>
      </c>
      <c r="AC2702">
        <v>9.7805</v>
      </c>
      <c r="AD2702">
        <v>2.4925000000000002</v>
      </c>
    </row>
    <row r="2703" spans="1:34" x14ac:dyDescent="0.25">
      <c r="A2703" t="s">
        <v>822</v>
      </c>
      <c r="B2703" t="s">
        <v>1144</v>
      </c>
      <c r="C2703" t="s">
        <v>1145</v>
      </c>
      <c r="D2703" t="str">
        <f t="shared" si="75"/>
        <v>Tetragastris altissima</v>
      </c>
      <c r="E2703" t="s">
        <v>1157</v>
      </c>
      <c r="F2703" t="s">
        <v>45</v>
      </c>
      <c r="G2703">
        <v>72</v>
      </c>
      <c r="H2703">
        <v>1</v>
      </c>
      <c r="I2703">
        <v>3</v>
      </c>
      <c r="J2703">
        <v>5</v>
      </c>
      <c r="K2703" t="s">
        <v>38</v>
      </c>
      <c r="L2703" t="s">
        <v>1158</v>
      </c>
      <c r="M2703">
        <v>81</v>
      </c>
      <c r="N2703">
        <v>11.9</v>
      </c>
      <c r="O2703">
        <v>13</v>
      </c>
      <c r="P2703">
        <v>5</v>
      </c>
      <c r="Q2703">
        <v>5</v>
      </c>
      <c r="R2703">
        <v>10</v>
      </c>
      <c r="S2703">
        <v>194.13333129882801</v>
      </c>
      <c r="T2703" s="4">
        <v>48.933334350585902</v>
      </c>
      <c r="U2703">
        <v>1.5966666539510099</v>
      </c>
      <c r="V2703">
        <v>0.85466665029525801</v>
      </c>
      <c r="X2703">
        <v>312.39999999999998</v>
      </c>
      <c r="Y2703" s="4">
        <v>0.57940000000000003</v>
      </c>
      <c r="AH2703">
        <v>-33.442894160000002</v>
      </c>
    </row>
    <row r="2704" spans="1:34" x14ac:dyDescent="0.25">
      <c r="A2704" t="s">
        <v>822</v>
      </c>
      <c r="B2704" t="s">
        <v>1144</v>
      </c>
      <c r="C2704" t="s">
        <v>1145</v>
      </c>
      <c r="D2704" t="str">
        <f t="shared" si="75"/>
        <v>Tetragastris altissima</v>
      </c>
      <c r="E2704" t="s">
        <v>1159</v>
      </c>
      <c r="F2704" t="s">
        <v>71</v>
      </c>
      <c r="G2704">
        <v>98</v>
      </c>
      <c r="H2704">
        <v>34</v>
      </c>
      <c r="I2704">
        <v>3</v>
      </c>
      <c r="J2704">
        <v>5</v>
      </c>
      <c r="K2704" t="s">
        <v>38</v>
      </c>
      <c r="L2704" t="s">
        <v>1159</v>
      </c>
      <c r="M2704">
        <v>81</v>
      </c>
      <c r="N2704">
        <v>11.6</v>
      </c>
      <c r="O2704">
        <v>17</v>
      </c>
      <c r="P2704">
        <v>1</v>
      </c>
      <c r="Q2704">
        <v>1</v>
      </c>
      <c r="R2704">
        <v>10</v>
      </c>
      <c r="S2704">
        <v>166.666666666667</v>
      </c>
      <c r="T2704" s="4">
        <v>48.933333079020201</v>
      </c>
      <c r="U2704">
        <v>1.6900000174840299</v>
      </c>
      <c r="V2704">
        <v>0.248000005880992</v>
      </c>
      <c r="W2704">
        <v>51.437400817871101</v>
      </c>
      <c r="Y2704" s="4">
        <v>0.51702999999999999</v>
      </c>
      <c r="Z2704">
        <v>0.50860000000000005</v>
      </c>
      <c r="AA2704">
        <v>2</v>
      </c>
      <c r="AB2704">
        <v>0.52932366200000003</v>
      </c>
      <c r="AC2704">
        <v>16.371400000000001</v>
      </c>
      <c r="AD2704">
        <v>1.9406640799999999</v>
      </c>
    </row>
    <row r="2705" spans="1:34" x14ac:dyDescent="0.25">
      <c r="A2705" t="s">
        <v>822</v>
      </c>
      <c r="B2705" t="s">
        <v>1144</v>
      </c>
      <c r="C2705" t="s">
        <v>1145</v>
      </c>
      <c r="D2705" t="str">
        <f t="shared" si="75"/>
        <v>Tetragastris altissima</v>
      </c>
      <c r="E2705" t="s">
        <v>1160</v>
      </c>
      <c r="F2705" t="s">
        <v>71</v>
      </c>
      <c r="G2705">
        <v>17</v>
      </c>
      <c r="H2705">
        <v>71</v>
      </c>
      <c r="I2705">
        <v>3</v>
      </c>
      <c r="J2705">
        <v>5</v>
      </c>
      <c r="K2705" t="s">
        <v>38</v>
      </c>
      <c r="L2705" t="s">
        <v>1160</v>
      </c>
      <c r="M2705">
        <v>81</v>
      </c>
      <c r="N2705">
        <v>50</v>
      </c>
      <c r="O2705">
        <v>34</v>
      </c>
      <c r="P2705">
        <v>4</v>
      </c>
      <c r="Q2705">
        <v>5</v>
      </c>
      <c r="R2705">
        <v>34</v>
      </c>
      <c r="S2705">
        <v>226.666666666667</v>
      </c>
      <c r="T2705" s="4">
        <v>63.600001017252602</v>
      </c>
      <c r="U2705">
        <v>1.7633333603541099</v>
      </c>
      <c r="V2705">
        <v>0.35033333301544201</v>
      </c>
      <c r="W2705">
        <v>41.081133524576799</v>
      </c>
      <c r="Y2705" s="4">
        <v>0.61206000000000005</v>
      </c>
      <c r="Z2705">
        <v>0.7651</v>
      </c>
      <c r="AA2705">
        <v>4.5999999999999996</v>
      </c>
      <c r="AB2705">
        <v>0.56602627599999999</v>
      </c>
      <c r="AC2705">
        <v>15.845000000000001</v>
      </c>
      <c r="AD2705">
        <v>2.2494908300000001</v>
      </c>
      <c r="AH2705">
        <v>-32.886671970000002</v>
      </c>
    </row>
    <row r="2706" spans="1:34" x14ac:dyDescent="0.25">
      <c r="A2706" t="s">
        <v>822</v>
      </c>
      <c r="B2706" t="s">
        <v>1144</v>
      </c>
      <c r="C2706" t="s">
        <v>1161</v>
      </c>
      <c r="D2706" t="str">
        <f t="shared" si="75"/>
        <v>Tetragastris panamensis</v>
      </c>
      <c r="E2706" t="s">
        <v>1164</v>
      </c>
      <c r="F2706" t="s">
        <v>74</v>
      </c>
      <c r="G2706">
        <v>3</v>
      </c>
      <c r="H2706">
        <v>64</v>
      </c>
      <c r="I2706">
        <v>3</v>
      </c>
      <c r="J2706">
        <v>5</v>
      </c>
      <c r="K2706" t="s">
        <v>38</v>
      </c>
      <c r="L2706" t="s">
        <v>1164</v>
      </c>
      <c r="M2706">
        <v>82</v>
      </c>
      <c r="N2706">
        <v>13.2</v>
      </c>
      <c r="O2706">
        <v>16</v>
      </c>
      <c r="P2706">
        <v>2</v>
      </c>
      <c r="Q2706">
        <v>2</v>
      </c>
      <c r="R2706">
        <v>12</v>
      </c>
      <c r="S2706">
        <v>194.13333129882801</v>
      </c>
      <c r="T2706" s="4">
        <v>55.866666158040402</v>
      </c>
      <c r="U2706">
        <v>1.85333331425985</v>
      </c>
      <c r="V2706">
        <v>0.320333331823349</v>
      </c>
      <c r="X2706">
        <v>96.8</v>
      </c>
      <c r="Y2706" s="4">
        <v>0.65</v>
      </c>
      <c r="Z2706">
        <v>0.68</v>
      </c>
      <c r="AA2706">
        <v>2</v>
      </c>
      <c r="AB2706">
        <v>0.69199999999999995</v>
      </c>
      <c r="AC2706">
        <v>12.7844</v>
      </c>
      <c r="AD2706">
        <v>1.917</v>
      </c>
    </row>
    <row r="2707" spans="1:34" x14ac:dyDescent="0.25">
      <c r="A2707" t="s">
        <v>822</v>
      </c>
      <c r="B2707" t="s">
        <v>1144</v>
      </c>
      <c r="C2707" t="s">
        <v>1161</v>
      </c>
      <c r="D2707" t="str">
        <f t="shared" si="75"/>
        <v>Tetragastris panamensis</v>
      </c>
      <c r="E2707" t="s">
        <v>1168</v>
      </c>
      <c r="F2707" t="s">
        <v>74</v>
      </c>
      <c r="G2707">
        <v>65</v>
      </c>
      <c r="H2707">
        <v>45</v>
      </c>
      <c r="I2707">
        <v>3</v>
      </c>
      <c r="J2707">
        <v>4</v>
      </c>
      <c r="K2707" t="s">
        <v>38</v>
      </c>
      <c r="L2707" t="s">
        <v>1168</v>
      </c>
      <c r="M2707">
        <v>82</v>
      </c>
      <c r="N2707">
        <v>16.399999999999999</v>
      </c>
      <c r="O2707">
        <v>17</v>
      </c>
      <c r="P2707">
        <v>2</v>
      </c>
      <c r="Q2707">
        <v>3</v>
      </c>
      <c r="R2707">
        <v>15</v>
      </c>
      <c r="S2707">
        <v>206.96666971842399</v>
      </c>
      <c r="T2707" s="4">
        <v>59.599998474121101</v>
      </c>
      <c r="U2707">
        <v>1.8866666952769</v>
      </c>
      <c r="V2707">
        <v>0.93433330456415797</v>
      </c>
      <c r="X2707">
        <v>260.3</v>
      </c>
      <c r="Y2707" s="4">
        <v>0.66</v>
      </c>
      <c r="Z2707">
        <v>0.48</v>
      </c>
      <c r="AB2707">
        <v>0.58199999999999996</v>
      </c>
      <c r="AC2707">
        <v>12.5929</v>
      </c>
      <c r="AD2707">
        <v>2.1320000000000001</v>
      </c>
    </row>
    <row r="2708" spans="1:34" x14ac:dyDescent="0.25">
      <c r="A2708" t="s">
        <v>822</v>
      </c>
      <c r="B2708" t="s">
        <v>1144</v>
      </c>
      <c r="C2708" t="s">
        <v>1161</v>
      </c>
      <c r="D2708" t="str">
        <f t="shared" si="75"/>
        <v>Tetragastris panamensis</v>
      </c>
      <c r="E2708" t="s">
        <v>1169</v>
      </c>
      <c r="F2708" t="s">
        <v>40</v>
      </c>
      <c r="G2708">
        <v>22</v>
      </c>
      <c r="H2708">
        <v>30</v>
      </c>
      <c r="I2708">
        <v>0</v>
      </c>
      <c r="J2708">
        <v>0</v>
      </c>
      <c r="K2708" t="s">
        <v>104</v>
      </c>
      <c r="L2708" t="s">
        <v>1169</v>
      </c>
      <c r="M2708">
        <v>82</v>
      </c>
      <c r="N2708">
        <v>70</v>
      </c>
      <c r="O2708">
        <v>17</v>
      </c>
    </row>
    <row r="2709" spans="1:34" x14ac:dyDescent="0.25">
      <c r="A2709" t="s">
        <v>822</v>
      </c>
      <c r="B2709" t="s">
        <v>1144</v>
      </c>
      <c r="C2709" t="s">
        <v>1161</v>
      </c>
      <c r="D2709" t="str">
        <f t="shared" si="75"/>
        <v>Tetragastris panamensis</v>
      </c>
      <c r="E2709" t="s">
        <v>1175</v>
      </c>
      <c r="F2709" t="s">
        <v>45</v>
      </c>
      <c r="G2709">
        <v>59</v>
      </c>
      <c r="H2709">
        <v>92</v>
      </c>
      <c r="I2709">
        <v>3</v>
      </c>
      <c r="J2709">
        <v>5</v>
      </c>
      <c r="K2709" t="s">
        <v>38</v>
      </c>
      <c r="L2709" t="s">
        <v>1176</v>
      </c>
      <c r="M2709">
        <v>82</v>
      </c>
      <c r="N2709">
        <v>62.7</v>
      </c>
      <c r="O2709">
        <v>32</v>
      </c>
      <c r="P2709">
        <v>4</v>
      </c>
      <c r="Q2709">
        <v>4</v>
      </c>
      <c r="R2709">
        <v>30</v>
      </c>
      <c r="S2709">
        <v>217.666666666667</v>
      </c>
      <c r="T2709" s="4">
        <v>58.866666158040402</v>
      </c>
      <c r="U2709">
        <v>2.7599999904632599</v>
      </c>
      <c r="V2709">
        <v>0.32300000389417</v>
      </c>
      <c r="X2709">
        <v>80.8</v>
      </c>
      <c r="Y2709" s="4">
        <v>0.72729999999999995</v>
      </c>
      <c r="AH2709">
        <v>-31.32534596</v>
      </c>
    </row>
    <row r="2710" spans="1:34" x14ac:dyDescent="0.25">
      <c r="A2710" t="s">
        <v>822</v>
      </c>
      <c r="B2710" t="s">
        <v>1144</v>
      </c>
      <c r="C2710" t="s">
        <v>1161</v>
      </c>
      <c r="D2710" t="str">
        <f t="shared" si="75"/>
        <v>Tetragastris panamensis</v>
      </c>
      <c r="E2710" t="s">
        <v>745</v>
      </c>
      <c r="F2710" t="s">
        <v>45</v>
      </c>
      <c r="G2710">
        <v>58</v>
      </c>
      <c r="H2710">
        <v>99</v>
      </c>
      <c r="I2710">
        <v>3</v>
      </c>
      <c r="J2710">
        <v>5</v>
      </c>
      <c r="K2710" t="s">
        <v>38</v>
      </c>
      <c r="L2710" t="s">
        <v>1177</v>
      </c>
      <c r="M2710">
        <v>82</v>
      </c>
      <c r="N2710">
        <v>47.1</v>
      </c>
      <c r="O2710">
        <v>31</v>
      </c>
      <c r="S2710">
        <v>197.333333333333</v>
      </c>
      <c r="T2710" s="4">
        <v>60.300000508626297</v>
      </c>
      <c r="U2710">
        <v>1.9900000095367401</v>
      </c>
      <c r="V2710">
        <v>0.28433333834012298</v>
      </c>
      <c r="X2710">
        <v>71.400000000000006</v>
      </c>
      <c r="Y2710" s="4">
        <v>0.71360000000000001</v>
      </c>
    </row>
    <row r="2711" spans="1:34" x14ac:dyDescent="0.25">
      <c r="A2711" t="s">
        <v>822</v>
      </c>
      <c r="B2711" t="s">
        <v>1144</v>
      </c>
      <c r="C2711" t="s">
        <v>122</v>
      </c>
      <c r="D2711" t="str">
        <f t="shared" si="75"/>
        <v>Tetragastris IND</v>
      </c>
      <c r="E2711" t="s">
        <v>1178</v>
      </c>
      <c r="F2711" t="s">
        <v>54</v>
      </c>
      <c r="G2711">
        <v>170.1</v>
      </c>
      <c r="H2711">
        <v>87</v>
      </c>
      <c r="I2711">
        <v>0</v>
      </c>
      <c r="J2711">
        <v>0</v>
      </c>
      <c r="K2711" t="s">
        <v>104</v>
      </c>
      <c r="L2711" t="s">
        <v>1178</v>
      </c>
      <c r="M2711">
        <v>710</v>
      </c>
      <c r="O2711">
        <v>0</v>
      </c>
      <c r="R2711">
        <v>0</v>
      </c>
    </row>
    <row r="2712" spans="1:34" x14ac:dyDescent="0.25">
      <c r="A2712" t="s">
        <v>822</v>
      </c>
      <c r="B2712" t="s">
        <v>122</v>
      </c>
      <c r="C2712" t="s">
        <v>6356</v>
      </c>
      <c r="D2712" t="str">
        <f t="shared" si="75"/>
        <v>IND sp, B1</v>
      </c>
      <c r="E2712" t="s">
        <v>1183</v>
      </c>
      <c r="F2712" t="s">
        <v>54</v>
      </c>
      <c r="G2712">
        <v>190.9</v>
      </c>
      <c r="H2712">
        <v>77.5</v>
      </c>
      <c r="I2712">
        <v>3</v>
      </c>
      <c r="J2712">
        <v>4</v>
      </c>
      <c r="K2712" t="s">
        <v>38</v>
      </c>
      <c r="L2712" t="s">
        <v>1183</v>
      </c>
      <c r="M2712">
        <v>880</v>
      </c>
      <c r="N2712">
        <v>29.936305732484101</v>
      </c>
      <c r="O2712">
        <v>31</v>
      </c>
      <c r="P2712">
        <v>3</v>
      </c>
      <c r="Q2712">
        <v>5</v>
      </c>
      <c r="R2712">
        <v>30</v>
      </c>
      <c r="S2712">
        <v>240</v>
      </c>
      <c r="T2712" s="4">
        <v>58.700000762939503</v>
      </c>
      <c r="U2712">
        <v>2.6066667238871299</v>
      </c>
      <c r="V2712">
        <v>0.47566667199134799</v>
      </c>
      <c r="W2712">
        <v>37.306399027506501</v>
      </c>
      <c r="AB2712">
        <v>0.58074977999999999</v>
      </c>
      <c r="AC2712">
        <v>13.196300000000001</v>
      </c>
      <c r="AD2712">
        <v>3.1211968899999998</v>
      </c>
      <c r="AH2712">
        <v>-31.241943490000001</v>
      </c>
    </row>
    <row r="2713" spans="1:34" x14ac:dyDescent="0.25">
      <c r="A2713" t="s">
        <v>822</v>
      </c>
      <c r="B2713" t="s">
        <v>122</v>
      </c>
      <c r="C2713" t="s">
        <v>122</v>
      </c>
      <c r="D2713" t="str">
        <f t="shared" si="75"/>
        <v>IND IND</v>
      </c>
      <c r="E2713" t="s">
        <v>1184</v>
      </c>
      <c r="F2713" t="s">
        <v>54</v>
      </c>
      <c r="G2713">
        <v>169.3</v>
      </c>
      <c r="H2713">
        <v>89</v>
      </c>
      <c r="I2713">
        <v>0</v>
      </c>
      <c r="J2713">
        <v>0</v>
      </c>
      <c r="K2713" t="s">
        <v>104</v>
      </c>
      <c r="L2713" t="s">
        <v>1184</v>
      </c>
      <c r="M2713">
        <v>66</v>
      </c>
      <c r="O2713">
        <v>0</v>
      </c>
      <c r="R2713">
        <v>0</v>
      </c>
    </row>
    <row r="2714" spans="1:34" x14ac:dyDescent="0.25">
      <c r="A2714" t="s">
        <v>822</v>
      </c>
      <c r="B2714" t="s">
        <v>122</v>
      </c>
      <c r="C2714" t="s">
        <v>122</v>
      </c>
      <c r="D2714" t="str">
        <f t="shared" si="75"/>
        <v>IND IND</v>
      </c>
      <c r="E2714" t="s">
        <v>1185</v>
      </c>
      <c r="F2714" t="s">
        <v>54</v>
      </c>
      <c r="G2714">
        <v>164.4</v>
      </c>
      <c r="H2714">
        <v>47.6</v>
      </c>
      <c r="I2714">
        <v>0</v>
      </c>
      <c r="J2714">
        <v>0</v>
      </c>
      <c r="K2714" t="s">
        <v>104</v>
      </c>
      <c r="L2714" t="s">
        <v>1185</v>
      </c>
      <c r="M2714">
        <v>66</v>
      </c>
      <c r="O2714">
        <v>13</v>
      </c>
      <c r="R2714">
        <v>0</v>
      </c>
    </row>
    <row r="2715" spans="1:34" x14ac:dyDescent="0.25">
      <c r="A2715" t="s">
        <v>822</v>
      </c>
      <c r="B2715" t="s">
        <v>122</v>
      </c>
      <c r="C2715" t="s">
        <v>122</v>
      </c>
      <c r="D2715" t="str">
        <f t="shared" si="75"/>
        <v>IND IND</v>
      </c>
      <c r="E2715" t="s">
        <v>1186</v>
      </c>
      <c r="F2715" t="s">
        <v>54</v>
      </c>
      <c r="G2715">
        <v>180</v>
      </c>
      <c r="H2715">
        <v>57.5</v>
      </c>
      <c r="I2715">
        <v>0</v>
      </c>
      <c r="J2715">
        <v>0</v>
      </c>
      <c r="K2715" t="s">
        <v>104</v>
      </c>
      <c r="L2715" t="s">
        <v>1186</v>
      </c>
      <c r="M2715">
        <v>66</v>
      </c>
      <c r="O2715">
        <v>0</v>
      </c>
      <c r="R2715">
        <v>0</v>
      </c>
    </row>
    <row r="2716" spans="1:34" x14ac:dyDescent="0.25">
      <c r="A2716" t="s">
        <v>1187</v>
      </c>
      <c r="B2716" t="s">
        <v>1188</v>
      </c>
      <c r="C2716" t="s">
        <v>63</v>
      </c>
      <c r="D2716" t="str">
        <f t="shared" si="75"/>
        <v>Bauhinia guianensis</v>
      </c>
      <c r="E2716" t="s">
        <v>1189</v>
      </c>
      <c r="F2716" t="s">
        <v>116</v>
      </c>
      <c r="G2716">
        <v>101</v>
      </c>
      <c r="H2716">
        <v>21</v>
      </c>
      <c r="I2716">
        <v>0</v>
      </c>
      <c r="J2716">
        <v>0</v>
      </c>
      <c r="K2716" t="s">
        <v>270</v>
      </c>
      <c r="L2716" t="s">
        <v>1189</v>
      </c>
      <c r="M2716">
        <v>85</v>
      </c>
      <c r="N2716">
        <v>20.399999999999999</v>
      </c>
    </row>
    <row r="2717" spans="1:34" x14ac:dyDescent="0.25">
      <c r="A2717" t="s">
        <v>1187</v>
      </c>
      <c r="B2717" t="s">
        <v>1193</v>
      </c>
      <c r="C2717" t="s">
        <v>1194</v>
      </c>
      <c r="D2717" t="str">
        <f t="shared" si="75"/>
        <v>Cassia spruceana</v>
      </c>
      <c r="E2717" t="s">
        <v>1195</v>
      </c>
      <c r="F2717" t="s">
        <v>45</v>
      </c>
      <c r="G2717">
        <v>94</v>
      </c>
      <c r="H2717">
        <v>36</v>
      </c>
      <c r="I2717">
        <v>3</v>
      </c>
      <c r="J2717">
        <v>5</v>
      </c>
      <c r="K2717" t="s">
        <v>38</v>
      </c>
      <c r="L2717" t="s">
        <v>398</v>
      </c>
      <c r="M2717">
        <v>821</v>
      </c>
      <c r="N2717">
        <v>18.8</v>
      </c>
      <c r="O2717">
        <v>20</v>
      </c>
      <c r="S2717">
        <v>236.20000203450499</v>
      </c>
      <c r="T2717" s="4">
        <v>71.566665649414105</v>
      </c>
      <c r="U2717">
        <v>1.5166666507720901</v>
      </c>
      <c r="V2717">
        <v>0.26999999086062099</v>
      </c>
      <c r="X2717">
        <v>79.2</v>
      </c>
      <c r="Y2717" s="4">
        <v>0.76049999999999995</v>
      </c>
    </row>
    <row r="2718" spans="1:34" x14ac:dyDescent="0.25">
      <c r="A2718" t="s">
        <v>1187</v>
      </c>
      <c r="B2718" t="s">
        <v>1196</v>
      </c>
      <c r="C2718" t="s">
        <v>81</v>
      </c>
      <c r="D2718" t="str">
        <f t="shared" si="75"/>
        <v>Dialium guianense</v>
      </c>
      <c r="E2718" t="s">
        <v>1198</v>
      </c>
      <c r="F2718" t="s">
        <v>74</v>
      </c>
      <c r="G2718">
        <v>75</v>
      </c>
      <c r="H2718">
        <v>26</v>
      </c>
      <c r="I2718">
        <v>3</v>
      </c>
      <c r="J2718">
        <v>5</v>
      </c>
      <c r="K2718" t="s">
        <v>38</v>
      </c>
      <c r="L2718" t="s">
        <v>1198</v>
      </c>
      <c r="M2718">
        <v>87</v>
      </c>
      <c r="N2718">
        <v>11.6</v>
      </c>
      <c r="O2718">
        <v>18</v>
      </c>
      <c r="P2718">
        <v>1</v>
      </c>
      <c r="Q2718">
        <v>1</v>
      </c>
      <c r="R2718">
        <v>12</v>
      </c>
      <c r="S2718">
        <v>140.89999898274701</v>
      </c>
      <c r="T2718" s="4">
        <v>51.766667683919302</v>
      </c>
      <c r="U2718">
        <v>0.88999998569488503</v>
      </c>
      <c r="V2718">
        <v>7.2000001867612198E-2</v>
      </c>
      <c r="X2718">
        <v>50.2</v>
      </c>
      <c r="Y2718" s="4">
        <v>0.7</v>
      </c>
      <c r="Z2718">
        <v>0.48</v>
      </c>
      <c r="AA2718">
        <v>2</v>
      </c>
      <c r="AB2718">
        <v>0.58599999999999997</v>
      </c>
      <c r="AC2718">
        <v>11.766299999999999</v>
      </c>
      <c r="AD2718">
        <v>1.3839999999999999</v>
      </c>
    </row>
    <row r="2719" spans="1:34" x14ac:dyDescent="0.25">
      <c r="A2719" t="s">
        <v>1187</v>
      </c>
      <c r="B2719" t="s">
        <v>1199</v>
      </c>
      <c r="C2719" t="s">
        <v>63</v>
      </c>
      <c r="D2719" t="str">
        <f t="shared" si="75"/>
        <v>Dicorynia guianensis</v>
      </c>
      <c r="E2719" t="s">
        <v>1207</v>
      </c>
      <c r="F2719" t="s">
        <v>37</v>
      </c>
      <c r="G2719">
        <v>45</v>
      </c>
      <c r="H2719">
        <v>17</v>
      </c>
      <c r="I2719">
        <v>3</v>
      </c>
      <c r="J2719">
        <v>5</v>
      </c>
      <c r="K2719" t="s">
        <v>38</v>
      </c>
      <c r="L2719" t="s">
        <v>1207</v>
      </c>
      <c r="M2719">
        <v>88</v>
      </c>
      <c r="N2719">
        <v>16.600000000000001</v>
      </c>
      <c r="O2719">
        <v>20</v>
      </c>
      <c r="P2719">
        <v>2</v>
      </c>
      <c r="Q2719">
        <v>1</v>
      </c>
      <c r="R2719">
        <v>16</v>
      </c>
      <c r="S2719">
        <v>220</v>
      </c>
      <c r="T2719" s="4">
        <v>63.5</v>
      </c>
      <c r="U2719">
        <v>1.4399999777476</v>
      </c>
      <c r="V2719">
        <v>0.76966667175293002</v>
      </c>
      <c r="X2719">
        <v>383.3</v>
      </c>
      <c r="AA2719">
        <v>3</v>
      </c>
    </row>
    <row r="2720" spans="1:34" x14ac:dyDescent="0.25">
      <c r="A2720" t="s">
        <v>1187</v>
      </c>
      <c r="B2720" t="s">
        <v>1199</v>
      </c>
      <c r="C2720" t="s">
        <v>63</v>
      </c>
      <c r="D2720" t="str">
        <f t="shared" si="75"/>
        <v>Dicorynia guianensis</v>
      </c>
      <c r="E2720" t="s">
        <v>1215</v>
      </c>
      <c r="F2720" t="s">
        <v>74</v>
      </c>
      <c r="G2720">
        <v>25</v>
      </c>
      <c r="H2720">
        <v>94</v>
      </c>
      <c r="I2720">
        <v>3</v>
      </c>
      <c r="J2720">
        <v>5</v>
      </c>
      <c r="K2720" t="s">
        <v>38</v>
      </c>
      <c r="L2720" t="s">
        <v>1215</v>
      </c>
      <c r="M2720">
        <v>88</v>
      </c>
      <c r="N2720">
        <v>11.5</v>
      </c>
      <c r="P2720">
        <v>1</v>
      </c>
      <c r="Q2720">
        <v>1</v>
      </c>
      <c r="R2720">
        <v>6</v>
      </c>
      <c r="S2720">
        <v>179.333333333333</v>
      </c>
      <c r="T2720" s="4">
        <v>44.633332570393897</v>
      </c>
      <c r="U2720">
        <v>1.3699999650319401</v>
      </c>
      <c r="V2720">
        <v>0.44399999082088498</v>
      </c>
      <c r="X2720">
        <v>283.89999999999998</v>
      </c>
      <c r="Y2720" s="4">
        <v>0.59</v>
      </c>
      <c r="Z2720">
        <v>0.73</v>
      </c>
      <c r="AA2720">
        <v>2</v>
      </c>
      <c r="AB2720">
        <v>0.47099999999999997</v>
      </c>
      <c r="AC2720">
        <v>9.0683500000000006</v>
      </c>
      <c r="AD2720">
        <v>2.2349999999999999</v>
      </c>
    </row>
    <row r="2721" spans="1:34" x14ac:dyDescent="0.25">
      <c r="A2721" t="s">
        <v>1187</v>
      </c>
      <c r="B2721" t="s">
        <v>1199</v>
      </c>
      <c r="C2721" t="s">
        <v>63</v>
      </c>
      <c r="D2721" t="str">
        <f t="shared" si="75"/>
        <v>Dicorynia guianensis</v>
      </c>
      <c r="E2721" t="s">
        <v>1216</v>
      </c>
      <c r="F2721" t="s">
        <v>74</v>
      </c>
      <c r="G2721">
        <v>25</v>
      </c>
      <c r="H2721">
        <v>75</v>
      </c>
      <c r="I2721">
        <v>3</v>
      </c>
      <c r="J2721">
        <v>5</v>
      </c>
      <c r="K2721" t="s">
        <v>38</v>
      </c>
      <c r="L2721" t="s">
        <v>1216</v>
      </c>
      <c r="M2721">
        <v>88</v>
      </c>
      <c r="N2721">
        <v>14</v>
      </c>
      <c r="P2721">
        <v>2</v>
      </c>
      <c r="Q2721">
        <v>1</v>
      </c>
      <c r="R2721">
        <v>6</v>
      </c>
      <c r="S2721">
        <v>217.43333435058599</v>
      </c>
      <c r="T2721" s="4">
        <v>61.533334096272803</v>
      </c>
      <c r="U2721">
        <v>2.0866667032241799</v>
      </c>
      <c r="V2721">
        <v>0.82033330202102706</v>
      </c>
      <c r="X2721">
        <v>375.5</v>
      </c>
    </row>
    <row r="2722" spans="1:34" x14ac:dyDescent="0.25">
      <c r="A2722" t="s">
        <v>1187</v>
      </c>
      <c r="B2722" t="s">
        <v>1199</v>
      </c>
      <c r="C2722" t="s">
        <v>63</v>
      </c>
      <c r="D2722" t="str">
        <f t="shared" si="75"/>
        <v>Dicorynia guianensis</v>
      </c>
      <c r="E2722" t="s">
        <v>1218</v>
      </c>
      <c r="F2722" t="s">
        <v>74</v>
      </c>
      <c r="G2722">
        <v>51</v>
      </c>
      <c r="H2722">
        <v>92</v>
      </c>
      <c r="I2722">
        <v>3</v>
      </c>
      <c r="J2722">
        <v>5</v>
      </c>
      <c r="K2722" t="s">
        <v>38</v>
      </c>
      <c r="L2722" t="s">
        <v>1218</v>
      </c>
      <c r="M2722">
        <v>88</v>
      </c>
      <c r="N2722">
        <v>11.9</v>
      </c>
      <c r="P2722">
        <v>2</v>
      </c>
      <c r="Q2722">
        <v>2</v>
      </c>
      <c r="R2722">
        <v>20</v>
      </c>
      <c r="S2722">
        <v>226.233332316081</v>
      </c>
      <c r="T2722" s="4">
        <v>58.433333079020201</v>
      </c>
      <c r="U2722">
        <v>1.4299999872843401</v>
      </c>
      <c r="V2722">
        <v>0.43433334430058801</v>
      </c>
      <c r="X2722">
        <v>147</v>
      </c>
    </row>
    <row r="2723" spans="1:34" x14ac:dyDescent="0.25">
      <c r="A2723" t="s">
        <v>1187</v>
      </c>
      <c r="B2723" t="s">
        <v>1199</v>
      </c>
      <c r="C2723" t="s">
        <v>63</v>
      </c>
      <c r="D2723" t="str">
        <f t="shared" si="75"/>
        <v>Dicorynia guianensis</v>
      </c>
      <c r="E2723" t="s">
        <v>1219</v>
      </c>
      <c r="F2723" t="s">
        <v>74</v>
      </c>
      <c r="G2723">
        <v>57</v>
      </c>
      <c r="H2723">
        <v>67</v>
      </c>
      <c r="I2723">
        <v>3</v>
      </c>
      <c r="J2723">
        <v>5</v>
      </c>
      <c r="K2723" t="s">
        <v>38</v>
      </c>
      <c r="L2723" t="s">
        <v>1219</v>
      </c>
      <c r="M2723">
        <v>88</v>
      </c>
      <c r="N2723">
        <v>32.799999999999997</v>
      </c>
      <c r="P2723">
        <v>1</v>
      </c>
      <c r="Q2723">
        <v>3</v>
      </c>
      <c r="R2723">
        <v>38</v>
      </c>
      <c r="S2723">
        <v>256.66667175292997</v>
      </c>
      <c r="T2723" s="4">
        <v>68.433331807454394</v>
      </c>
      <c r="U2723">
        <v>1.5400000413258901</v>
      </c>
      <c r="V2723">
        <v>0.56133334338664997</v>
      </c>
      <c r="X2723">
        <v>194.7</v>
      </c>
    </row>
    <row r="2724" spans="1:34" x14ac:dyDescent="0.25">
      <c r="A2724" t="s">
        <v>1187</v>
      </c>
      <c r="B2724" t="s">
        <v>1199</v>
      </c>
      <c r="C2724" t="s">
        <v>63</v>
      </c>
      <c r="D2724" t="str">
        <f t="shared" si="75"/>
        <v>Dicorynia guianensis</v>
      </c>
      <c r="E2724" t="s">
        <v>1221</v>
      </c>
      <c r="F2724" t="s">
        <v>74</v>
      </c>
      <c r="G2724">
        <v>54</v>
      </c>
      <c r="H2724">
        <v>59</v>
      </c>
      <c r="I2724">
        <v>3</v>
      </c>
      <c r="J2724">
        <v>5</v>
      </c>
      <c r="K2724" t="s">
        <v>38</v>
      </c>
      <c r="L2724" t="s">
        <v>1221</v>
      </c>
      <c r="M2724">
        <v>88</v>
      </c>
      <c r="N2724">
        <v>14.3</v>
      </c>
      <c r="P2724">
        <v>2</v>
      </c>
      <c r="Q2724">
        <v>2</v>
      </c>
      <c r="R2724">
        <v>16</v>
      </c>
      <c r="S2724">
        <v>200.10000101725299</v>
      </c>
      <c r="T2724" s="4">
        <v>65.466667175292997</v>
      </c>
      <c r="U2724">
        <v>1.3733333349227901</v>
      </c>
      <c r="V2724">
        <v>0.54466665784517898</v>
      </c>
      <c r="X2724">
        <v>234.9</v>
      </c>
    </row>
    <row r="2725" spans="1:34" x14ac:dyDescent="0.25">
      <c r="A2725" t="s">
        <v>1187</v>
      </c>
      <c r="B2725" t="s">
        <v>1199</v>
      </c>
      <c r="C2725" t="s">
        <v>63</v>
      </c>
      <c r="D2725" t="str">
        <f t="shared" si="75"/>
        <v>Dicorynia guianensis</v>
      </c>
      <c r="E2725" t="s">
        <v>1223</v>
      </c>
      <c r="F2725" t="s">
        <v>74</v>
      </c>
      <c r="G2725">
        <v>68</v>
      </c>
      <c r="H2725">
        <v>6</v>
      </c>
      <c r="I2725">
        <v>3</v>
      </c>
      <c r="J2725">
        <v>5</v>
      </c>
      <c r="K2725" t="s">
        <v>38</v>
      </c>
      <c r="L2725" t="s">
        <v>1223</v>
      </c>
      <c r="M2725">
        <v>88</v>
      </c>
      <c r="N2725">
        <v>13.7</v>
      </c>
      <c r="O2725">
        <v>12</v>
      </c>
      <c r="P2725">
        <v>1</v>
      </c>
      <c r="Q2725">
        <v>1</v>
      </c>
      <c r="R2725">
        <v>10</v>
      </c>
      <c r="S2725">
        <v>182.56666564941401</v>
      </c>
      <c r="T2725" s="4">
        <v>60.466665903727197</v>
      </c>
      <c r="U2725">
        <v>1.37999999523163</v>
      </c>
      <c r="V2725">
        <v>0.44033333659172103</v>
      </c>
      <c r="X2725">
        <v>280</v>
      </c>
    </row>
    <row r="2726" spans="1:34" x14ac:dyDescent="0.25">
      <c r="A2726" t="s">
        <v>1187</v>
      </c>
      <c r="B2726" t="s">
        <v>1199</v>
      </c>
      <c r="C2726" t="s">
        <v>63</v>
      </c>
      <c r="D2726" t="str">
        <f t="shared" si="75"/>
        <v>Dicorynia guianensis</v>
      </c>
      <c r="E2726" t="s">
        <v>1224</v>
      </c>
      <c r="F2726" t="s">
        <v>74</v>
      </c>
      <c r="G2726">
        <v>87</v>
      </c>
      <c r="H2726">
        <v>100</v>
      </c>
      <c r="I2726">
        <v>3</v>
      </c>
      <c r="J2726">
        <v>5</v>
      </c>
      <c r="K2726" t="s">
        <v>38</v>
      </c>
      <c r="L2726" t="s">
        <v>1224</v>
      </c>
      <c r="M2726">
        <v>88</v>
      </c>
      <c r="N2726">
        <v>12.6</v>
      </c>
      <c r="O2726">
        <v>15</v>
      </c>
      <c r="P2726">
        <v>1</v>
      </c>
      <c r="Q2726">
        <v>2</v>
      </c>
      <c r="R2726">
        <v>10</v>
      </c>
      <c r="S2726">
        <v>172.56666564941401</v>
      </c>
      <c r="T2726" s="4">
        <v>58.466667175292997</v>
      </c>
      <c r="U2726">
        <v>1.29333333174388</v>
      </c>
      <c r="V2726">
        <v>0.39933333794275899</v>
      </c>
      <c r="X2726">
        <v>215.9</v>
      </c>
    </row>
    <row r="2727" spans="1:34" x14ac:dyDescent="0.25">
      <c r="A2727" t="s">
        <v>1187</v>
      </c>
      <c r="B2727" t="s">
        <v>1199</v>
      </c>
      <c r="C2727" t="s">
        <v>63</v>
      </c>
      <c r="D2727" t="str">
        <f t="shared" si="75"/>
        <v>Dicorynia guianensis</v>
      </c>
      <c r="E2727" t="s">
        <v>1227</v>
      </c>
      <c r="F2727" t="s">
        <v>54</v>
      </c>
      <c r="G2727">
        <v>109.3</v>
      </c>
      <c r="H2727">
        <v>75.8</v>
      </c>
      <c r="I2727">
        <v>3</v>
      </c>
      <c r="J2727">
        <v>5</v>
      </c>
      <c r="K2727" t="s">
        <v>38</v>
      </c>
      <c r="L2727" t="s">
        <v>1227</v>
      </c>
      <c r="M2727">
        <v>88</v>
      </c>
      <c r="N2727">
        <v>36.624203821656103</v>
      </c>
      <c r="O2727">
        <v>32</v>
      </c>
      <c r="P2727">
        <v>4</v>
      </c>
      <c r="Q2727">
        <v>2</v>
      </c>
      <c r="R2727">
        <v>25</v>
      </c>
      <c r="S2727">
        <v>270.66666666666703</v>
      </c>
      <c r="T2727" s="4">
        <v>60.033332824707003</v>
      </c>
      <c r="U2727">
        <v>1.8800000349680599</v>
      </c>
      <c r="V2727">
        <v>0.90066667397817002</v>
      </c>
      <c r="W2727">
        <v>100.067700703939</v>
      </c>
      <c r="Y2727" s="4">
        <v>0.69132000000000005</v>
      </c>
      <c r="Z2727">
        <v>0.57210000000000005</v>
      </c>
      <c r="AA2727">
        <v>8.3000000000000007</v>
      </c>
      <c r="AB2727">
        <v>0.53947860199999997</v>
      </c>
      <c r="AC2727">
        <v>14.6531</v>
      </c>
      <c r="AD2727">
        <v>3.55059046</v>
      </c>
      <c r="AH2727">
        <v>-30.288433000000001</v>
      </c>
    </row>
    <row r="2728" spans="1:34" x14ac:dyDescent="0.25">
      <c r="A2728" t="s">
        <v>1187</v>
      </c>
      <c r="B2728" t="s">
        <v>1199</v>
      </c>
      <c r="C2728" t="s">
        <v>63</v>
      </c>
      <c r="D2728" t="str">
        <f t="shared" si="75"/>
        <v>Dicorynia guianensis</v>
      </c>
      <c r="E2728" t="s">
        <v>1228</v>
      </c>
      <c r="F2728" t="s">
        <v>54</v>
      </c>
      <c r="G2728">
        <v>124.3</v>
      </c>
      <c r="H2728">
        <v>31.2</v>
      </c>
      <c r="I2728">
        <v>3</v>
      </c>
      <c r="J2728">
        <v>5</v>
      </c>
      <c r="K2728" t="s">
        <v>38</v>
      </c>
      <c r="L2728" t="s">
        <v>1228</v>
      </c>
      <c r="M2728">
        <v>88</v>
      </c>
      <c r="N2728">
        <v>63.375796178343897</v>
      </c>
      <c r="O2728">
        <v>50</v>
      </c>
      <c r="P2728">
        <v>5</v>
      </c>
      <c r="Q2728">
        <v>5</v>
      </c>
      <c r="R2728">
        <v>40</v>
      </c>
      <c r="S2728">
        <v>309</v>
      </c>
      <c r="T2728" s="4">
        <v>66.399998982747405</v>
      </c>
      <c r="U2728">
        <v>2.3900000254313198</v>
      </c>
      <c r="V2728">
        <v>0.37533333897590598</v>
      </c>
      <c r="W2728">
        <v>32.1644992828369</v>
      </c>
      <c r="AB2728">
        <v>0.48891226900000001</v>
      </c>
      <c r="AC2728">
        <v>11.2605</v>
      </c>
      <c r="AD2728">
        <v>2.7748437899999998</v>
      </c>
      <c r="AH2728">
        <v>-29.610818559999998</v>
      </c>
    </row>
    <row r="2729" spans="1:34" x14ac:dyDescent="0.25">
      <c r="A2729" t="s">
        <v>1187</v>
      </c>
      <c r="B2729" t="s">
        <v>1199</v>
      </c>
      <c r="C2729" t="s">
        <v>63</v>
      </c>
      <c r="D2729" t="str">
        <f t="shared" si="75"/>
        <v>Dicorynia guianensis</v>
      </c>
      <c r="E2729" t="s">
        <v>1229</v>
      </c>
      <c r="F2729" t="s">
        <v>54</v>
      </c>
      <c r="G2729">
        <v>134.30000000000001</v>
      </c>
      <c r="H2729">
        <v>9.8000000000000007</v>
      </c>
      <c r="I2729">
        <v>3</v>
      </c>
      <c r="J2729">
        <v>5</v>
      </c>
      <c r="K2729" t="s">
        <v>38</v>
      </c>
      <c r="L2729" t="s">
        <v>1229</v>
      </c>
      <c r="M2729">
        <v>88</v>
      </c>
      <c r="N2729">
        <v>88.2165605095541</v>
      </c>
      <c r="O2729">
        <v>40</v>
      </c>
      <c r="P2729">
        <v>5</v>
      </c>
      <c r="Q2729">
        <v>5</v>
      </c>
      <c r="R2729">
        <v>40</v>
      </c>
      <c r="S2729">
        <v>259</v>
      </c>
      <c r="T2729" s="4">
        <v>59.533332824707003</v>
      </c>
      <c r="U2729">
        <v>1.7166666984558101</v>
      </c>
      <c r="V2729">
        <v>0.52099999785423301</v>
      </c>
      <c r="W2729">
        <v>44.251300811767599</v>
      </c>
      <c r="Y2729" s="4">
        <v>0.45095000000000002</v>
      </c>
      <c r="Z2729">
        <v>1.2356</v>
      </c>
      <c r="AA2729">
        <v>15.2</v>
      </c>
      <c r="AB2729">
        <v>0.62396006699999995</v>
      </c>
      <c r="AC2729">
        <v>18.872699999999998</v>
      </c>
      <c r="AD2729">
        <v>4.2865357199999998</v>
      </c>
      <c r="AH2729">
        <v>-27.811994850000001</v>
      </c>
    </row>
    <row r="2730" spans="1:34" x14ac:dyDescent="0.25">
      <c r="A2730" t="s">
        <v>1187</v>
      </c>
      <c r="B2730" t="s">
        <v>1199</v>
      </c>
      <c r="C2730" t="s">
        <v>63</v>
      </c>
      <c r="D2730" t="str">
        <f t="shared" si="75"/>
        <v>Dicorynia guianensis</v>
      </c>
      <c r="E2730" t="s">
        <v>1230</v>
      </c>
      <c r="F2730" t="s">
        <v>54</v>
      </c>
      <c r="G2730">
        <v>138.5</v>
      </c>
      <c r="H2730">
        <v>19.5</v>
      </c>
      <c r="I2730">
        <v>3</v>
      </c>
      <c r="J2730">
        <v>5</v>
      </c>
      <c r="K2730" t="s">
        <v>38</v>
      </c>
      <c r="L2730" t="s">
        <v>1230</v>
      </c>
      <c r="M2730">
        <v>88</v>
      </c>
      <c r="N2730">
        <v>34.713375796178298</v>
      </c>
      <c r="O2730">
        <v>35</v>
      </c>
      <c r="P2730">
        <v>4</v>
      </c>
      <c r="Q2730">
        <v>4</v>
      </c>
      <c r="R2730">
        <v>21</v>
      </c>
      <c r="S2730">
        <v>301.33333333333297</v>
      </c>
      <c r="T2730" s="4">
        <v>65.099998474121094</v>
      </c>
      <c r="U2730">
        <v>2.3866666952769</v>
      </c>
      <c r="V2730">
        <v>0.77866667509079002</v>
      </c>
      <c r="W2730">
        <v>68.912600199381501</v>
      </c>
      <c r="Y2730" s="4">
        <v>0.65378000000000003</v>
      </c>
      <c r="Z2730">
        <v>0.56340000000000001</v>
      </c>
      <c r="AA2730">
        <v>6.4</v>
      </c>
      <c r="AB2730">
        <v>0.50515873</v>
      </c>
      <c r="AC2730">
        <v>9.0482899999999997</v>
      </c>
      <c r="AD2730">
        <v>2.3276819799999999</v>
      </c>
      <c r="AH2730">
        <v>-29.184736170000001</v>
      </c>
    </row>
    <row r="2731" spans="1:34" x14ac:dyDescent="0.25">
      <c r="A2731" t="s">
        <v>1187</v>
      </c>
      <c r="B2731" t="s">
        <v>1199</v>
      </c>
      <c r="C2731" t="s">
        <v>63</v>
      </c>
      <c r="D2731" t="str">
        <f t="shared" si="75"/>
        <v>Dicorynia guianensis</v>
      </c>
      <c r="E2731" t="s">
        <v>1231</v>
      </c>
      <c r="F2731" t="s">
        <v>54</v>
      </c>
      <c r="G2731">
        <v>133.9</v>
      </c>
      <c r="H2731">
        <v>36.200000000000003</v>
      </c>
      <c r="I2731">
        <v>3</v>
      </c>
      <c r="J2731">
        <v>5</v>
      </c>
      <c r="K2731" t="s">
        <v>38</v>
      </c>
      <c r="L2731" t="s">
        <v>1231</v>
      </c>
      <c r="M2731">
        <v>88</v>
      </c>
      <c r="N2731">
        <v>59.235668789808898</v>
      </c>
      <c r="O2731">
        <v>40</v>
      </c>
      <c r="P2731">
        <v>5</v>
      </c>
      <c r="Q2731">
        <v>5</v>
      </c>
      <c r="R2731">
        <v>38</v>
      </c>
      <c r="S2731">
        <v>282.66666666666703</v>
      </c>
      <c r="T2731" s="4">
        <v>67.466665903727204</v>
      </c>
      <c r="U2731">
        <v>2.1433333158493002</v>
      </c>
      <c r="V2731">
        <v>0.35733333230018599</v>
      </c>
      <c r="W2731">
        <v>28.5605659484863</v>
      </c>
      <c r="AB2731">
        <v>0.58249678199999999</v>
      </c>
      <c r="AC2731">
        <v>13.988099999999999</v>
      </c>
      <c r="AD2731">
        <v>3.3181488699999999</v>
      </c>
      <c r="AH2731">
        <v>-29.35296799</v>
      </c>
    </row>
    <row r="2732" spans="1:34" x14ac:dyDescent="0.25">
      <c r="A2732" t="s">
        <v>1187</v>
      </c>
      <c r="B2732" t="s">
        <v>1199</v>
      </c>
      <c r="C2732" t="s">
        <v>63</v>
      </c>
      <c r="D2732" t="str">
        <f t="shared" si="75"/>
        <v>Dicorynia guianensis</v>
      </c>
      <c r="E2732" t="s">
        <v>1232</v>
      </c>
      <c r="F2732" t="s">
        <v>54</v>
      </c>
      <c r="G2732">
        <v>125.7</v>
      </c>
      <c r="H2732">
        <v>56.7</v>
      </c>
      <c r="I2732">
        <v>3</v>
      </c>
      <c r="J2732">
        <v>5</v>
      </c>
      <c r="K2732" t="s">
        <v>38</v>
      </c>
      <c r="L2732" t="s">
        <v>1232</v>
      </c>
      <c r="M2732">
        <v>88</v>
      </c>
      <c r="N2732">
        <v>39.808917197452203</v>
      </c>
      <c r="O2732">
        <v>37</v>
      </c>
      <c r="P2732">
        <v>4</v>
      </c>
      <c r="Q2732">
        <v>4</v>
      </c>
      <c r="R2732">
        <v>18</v>
      </c>
      <c r="S2732">
        <v>277</v>
      </c>
      <c r="T2732" s="4">
        <v>53.533332824707003</v>
      </c>
      <c r="U2732">
        <v>2.1299999554952</v>
      </c>
      <c r="V2732">
        <v>0.30499999225139601</v>
      </c>
      <c r="W2732">
        <v>37.839833577474003</v>
      </c>
      <c r="AB2732">
        <v>0.521734009</v>
      </c>
      <c r="AC2732">
        <v>9.7769200000000005</v>
      </c>
      <c r="AD2732">
        <v>2.9547458500000001</v>
      </c>
      <c r="AH2732">
        <v>-30.98582081</v>
      </c>
    </row>
    <row r="2733" spans="1:34" x14ac:dyDescent="0.25">
      <c r="A2733" t="s">
        <v>1187</v>
      </c>
      <c r="B2733" t="s">
        <v>1199</v>
      </c>
      <c r="C2733" t="s">
        <v>63</v>
      </c>
      <c r="D2733" t="str">
        <f t="shared" si="75"/>
        <v>Dicorynia guianensis</v>
      </c>
      <c r="E2733" t="s">
        <v>1233</v>
      </c>
      <c r="F2733" t="s">
        <v>54</v>
      </c>
      <c r="G2733">
        <v>130</v>
      </c>
      <c r="H2733">
        <v>90.7</v>
      </c>
      <c r="I2733">
        <v>0</v>
      </c>
      <c r="J2733">
        <v>5</v>
      </c>
      <c r="K2733" t="s">
        <v>38</v>
      </c>
      <c r="L2733" t="s">
        <v>1233</v>
      </c>
      <c r="M2733">
        <v>88</v>
      </c>
      <c r="N2733">
        <v>10.828025477707</v>
      </c>
      <c r="O2733">
        <v>14</v>
      </c>
      <c r="R2733">
        <v>0</v>
      </c>
    </row>
    <row r="2734" spans="1:34" x14ac:dyDescent="0.25">
      <c r="A2734" t="s">
        <v>1187</v>
      </c>
      <c r="B2734" t="s">
        <v>1199</v>
      </c>
      <c r="C2734" t="s">
        <v>63</v>
      </c>
      <c r="D2734" t="str">
        <f t="shared" si="75"/>
        <v>Dicorynia guianensis</v>
      </c>
      <c r="E2734" t="s">
        <v>1234</v>
      </c>
      <c r="F2734" t="s">
        <v>54</v>
      </c>
      <c r="G2734">
        <v>134</v>
      </c>
      <c r="H2734">
        <v>96.7</v>
      </c>
      <c r="I2734">
        <v>3</v>
      </c>
      <c r="J2734">
        <v>5</v>
      </c>
      <c r="K2734" t="s">
        <v>38</v>
      </c>
      <c r="L2734" t="s">
        <v>1234</v>
      </c>
      <c r="M2734">
        <v>88</v>
      </c>
      <c r="N2734">
        <v>76.433121019108299</v>
      </c>
      <c r="O2734">
        <v>48</v>
      </c>
      <c r="P2734">
        <v>5</v>
      </c>
      <c r="Q2734">
        <v>5</v>
      </c>
      <c r="R2734">
        <v>48</v>
      </c>
      <c r="S2734">
        <v>285.66666666666703</v>
      </c>
      <c r="T2734" s="4">
        <v>61.833332061767599</v>
      </c>
      <c r="U2734">
        <v>1.72999997933706</v>
      </c>
      <c r="V2734">
        <v>0.25000000496705399</v>
      </c>
      <c r="W2734">
        <v>23.620833079020201</v>
      </c>
      <c r="AH2734">
        <v>-27.980150179999999</v>
      </c>
    </row>
    <row r="2735" spans="1:34" x14ac:dyDescent="0.25">
      <c r="A2735" t="s">
        <v>1187</v>
      </c>
      <c r="B2735" t="s">
        <v>1199</v>
      </c>
      <c r="C2735" t="s">
        <v>63</v>
      </c>
      <c r="D2735" t="str">
        <f t="shared" si="75"/>
        <v>Dicorynia guianensis</v>
      </c>
      <c r="E2735" t="s">
        <v>1235</v>
      </c>
      <c r="F2735" t="s">
        <v>54</v>
      </c>
      <c r="G2735">
        <v>139.69999999999999</v>
      </c>
      <c r="H2735">
        <v>66</v>
      </c>
      <c r="I2735">
        <v>3</v>
      </c>
      <c r="J2735">
        <v>5</v>
      </c>
      <c r="K2735" t="s">
        <v>38</v>
      </c>
      <c r="L2735" t="s">
        <v>1235</v>
      </c>
      <c r="M2735">
        <v>88</v>
      </c>
      <c r="N2735">
        <v>102.229299363057</v>
      </c>
      <c r="O2735">
        <v>36</v>
      </c>
      <c r="P2735">
        <v>5</v>
      </c>
      <c r="Q2735">
        <v>5</v>
      </c>
      <c r="R2735">
        <v>25</v>
      </c>
      <c r="S2735">
        <v>330.66666666666703</v>
      </c>
      <c r="T2735" s="4">
        <v>49.066665649414098</v>
      </c>
      <c r="U2735">
        <v>2.53999996185303</v>
      </c>
      <c r="V2735">
        <v>0.42133334279060403</v>
      </c>
      <c r="W2735">
        <v>30.281932830810501</v>
      </c>
      <c r="AB2735">
        <v>0.60671607900000002</v>
      </c>
      <c r="AC2735">
        <v>12.250999999999999</v>
      </c>
      <c r="AD2735">
        <v>3.48469016</v>
      </c>
      <c r="AH2735">
        <v>-28.762292800000001</v>
      </c>
    </row>
    <row r="2736" spans="1:34" x14ac:dyDescent="0.25">
      <c r="A2736" t="s">
        <v>1187</v>
      </c>
      <c r="B2736" t="s">
        <v>1199</v>
      </c>
      <c r="C2736" t="s">
        <v>63</v>
      </c>
      <c r="D2736" t="str">
        <f t="shared" si="75"/>
        <v>Dicorynia guianensis</v>
      </c>
      <c r="E2736" t="s">
        <v>1236</v>
      </c>
      <c r="F2736" t="s">
        <v>54</v>
      </c>
      <c r="G2736">
        <v>143</v>
      </c>
      <c r="H2736">
        <v>-1</v>
      </c>
      <c r="I2736">
        <v>3</v>
      </c>
      <c r="J2736">
        <v>5</v>
      </c>
      <c r="K2736" t="s">
        <v>38</v>
      </c>
      <c r="L2736" t="s">
        <v>1236</v>
      </c>
      <c r="M2736">
        <v>88</v>
      </c>
      <c r="N2736">
        <v>70.063694267515899</v>
      </c>
      <c r="O2736">
        <v>42</v>
      </c>
      <c r="P2736">
        <v>5</v>
      </c>
      <c r="Q2736">
        <v>5</v>
      </c>
      <c r="R2736">
        <v>40</v>
      </c>
      <c r="S2736">
        <v>302</v>
      </c>
      <c r="T2736" s="4">
        <v>63.3333333333333</v>
      </c>
      <c r="U2736">
        <v>1.8566667238871299</v>
      </c>
      <c r="V2736">
        <v>0.41500000158945699</v>
      </c>
      <c r="W2736">
        <v>32.693567276000998</v>
      </c>
      <c r="AB2736">
        <v>0.57665349799999999</v>
      </c>
      <c r="AC2736">
        <v>10.263199999999999</v>
      </c>
      <c r="AD2736">
        <v>2.8446010500000001</v>
      </c>
      <c r="AH2736">
        <v>-28.309736709999999</v>
      </c>
    </row>
    <row r="2737" spans="1:34" x14ac:dyDescent="0.25">
      <c r="A2737" t="s">
        <v>1187</v>
      </c>
      <c r="B2737" t="s">
        <v>1199</v>
      </c>
      <c r="C2737" t="s">
        <v>63</v>
      </c>
      <c r="D2737" t="str">
        <f t="shared" si="75"/>
        <v>Dicorynia guianensis</v>
      </c>
      <c r="E2737" t="s">
        <v>1237</v>
      </c>
      <c r="F2737" t="s">
        <v>54</v>
      </c>
      <c r="G2737">
        <v>149</v>
      </c>
      <c r="H2737">
        <v>11</v>
      </c>
      <c r="I2737">
        <v>3</v>
      </c>
      <c r="J2737">
        <v>5</v>
      </c>
      <c r="K2737" t="s">
        <v>38</v>
      </c>
      <c r="L2737" t="s">
        <v>1237</v>
      </c>
      <c r="M2737">
        <v>88</v>
      </c>
      <c r="N2737">
        <v>55.732484076433103</v>
      </c>
      <c r="O2737">
        <v>38</v>
      </c>
      <c r="P2737">
        <v>5</v>
      </c>
      <c r="Q2737">
        <v>4</v>
      </c>
      <c r="R2737">
        <v>28</v>
      </c>
      <c r="S2737">
        <v>300.66666666666703</v>
      </c>
      <c r="T2737" s="4">
        <v>64.666667938232393</v>
      </c>
      <c r="U2737">
        <v>2.0899999539057399</v>
      </c>
      <c r="V2737">
        <v>0.400333325068156</v>
      </c>
      <c r="W2737">
        <v>33.051300684611</v>
      </c>
      <c r="AB2737">
        <v>0.51626297600000004</v>
      </c>
      <c r="AC2737">
        <v>10.7042</v>
      </c>
      <c r="AD2737">
        <v>3.0333980299999999</v>
      </c>
      <c r="AH2737">
        <v>-29.220705200000001</v>
      </c>
    </row>
    <row r="2738" spans="1:34" x14ac:dyDescent="0.25">
      <c r="A2738" t="s">
        <v>1187</v>
      </c>
      <c r="B2738" t="s">
        <v>1199</v>
      </c>
      <c r="C2738" t="s">
        <v>63</v>
      </c>
      <c r="D2738" t="str">
        <f t="shared" si="75"/>
        <v>Dicorynia guianensis</v>
      </c>
      <c r="E2738" t="s">
        <v>1238</v>
      </c>
      <c r="F2738" t="s">
        <v>54</v>
      </c>
      <c r="G2738">
        <v>162.6</v>
      </c>
      <c r="H2738">
        <v>27.1</v>
      </c>
      <c r="I2738">
        <v>0</v>
      </c>
      <c r="J2738">
        <v>5</v>
      </c>
      <c r="K2738" t="s">
        <v>38</v>
      </c>
      <c r="L2738" t="s">
        <v>1238</v>
      </c>
      <c r="M2738">
        <v>88</v>
      </c>
      <c r="N2738">
        <v>24.840764331210199</v>
      </c>
      <c r="O2738">
        <v>29</v>
      </c>
      <c r="R2738">
        <v>0</v>
      </c>
    </row>
    <row r="2739" spans="1:34" x14ac:dyDescent="0.25">
      <c r="A2739" t="s">
        <v>1187</v>
      </c>
      <c r="B2739" t="s">
        <v>1199</v>
      </c>
      <c r="C2739" t="s">
        <v>63</v>
      </c>
      <c r="D2739" t="str">
        <f t="shared" si="75"/>
        <v>Dicorynia guianensis</v>
      </c>
      <c r="E2739" t="s">
        <v>1239</v>
      </c>
      <c r="F2739" t="s">
        <v>54</v>
      </c>
      <c r="G2739">
        <v>163</v>
      </c>
      <c r="H2739">
        <v>97.3</v>
      </c>
      <c r="I2739">
        <v>3</v>
      </c>
      <c r="J2739">
        <v>5</v>
      </c>
      <c r="K2739" t="s">
        <v>38</v>
      </c>
      <c r="L2739" t="s">
        <v>1239</v>
      </c>
      <c r="M2739">
        <v>88</v>
      </c>
      <c r="N2739">
        <v>28.980891719745198</v>
      </c>
      <c r="O2739">
        <v>30</v>
      </c>
      <c r="P2739">
        <v>5</v>
      </c>
      <c r="Q2739">
        <v>2</v>
      </c>
      <c r="R2739">
        <v>20</v>
      </c>
      <c r="S2739">
        <v>205.333333333333</v>
      </c>
      <c r="T2739" s="4">
        <v>54.6666666666667</v>
      </c>
      <c r="U2739">
        <v>1.3500000238418599</v>
      </c>
      <c r="V2739">
        <v>0.38500001033147202</v>
      </c>
      <c r="W2739">
        <v>49.613800048828097</v>
      </c>
      <c r="AB2739">
        <v>0.65738333999999998</v>
      </c>
      <c r="AC2739">
        <v>12.9198</v>
      </c>
      <c r="AD2739">
        <v>2.99778761</v>
      </c>
      <c r="AH2739">
        <v>-30.428516470000002</v>
      </c>
    </row>
    <row r="2740" spans="1:34" x14ac:dyDescent="0.25">
      <c r="A2740" t="s">
        <v>1187</v>
      </c>
      <c r="B2740" t="s">
        <v>1199</v>
      </c>
      <c r="C2740" t="s">
        <v>63</v>
      </c>
      <c r="D2740" t="str">
        <f t="shared" si="75"/>
        <v>Dicorynia guianensis</v>
      </c>
      <c r="E2740" t="s">
        <v>1240</v>
      </c>
      <c r="F2740" t="s">
        <v>54</v>
      </c>
      <c r="G2740">
        <v>171.6</v>
      </c>
      <c r="H2740">
        <v>95.1</v>
      </c>
      <c r="I2740">
        <v>3</v>
      </c>
      <c r="J2740">
        <v>5</v>
      </c>
      <c r="K2740" t="s">
        <v>38</v>
      </c>
      <c r="L2740" t="s">
        <v>1240</v>
      </c>
      <c r="M2740">
        <v>88</v>
      </c>
      <c r="N2740">
        <v>22.452229299363101</v>
      </c>
      <c r="O2740">
        <v>25</v>
      </c>
      <c r="P2740">
        <v>4</v>
      </c>
      <c r="Q2740">
        <v>4</v>
      </c>
      <c r="R2740">
        <v>25</v>
      </c>
      <c r="S2740">
        <v>251</v>
      </c>
      <c r="T2740" s="4">
        <v>60.599999745686901</v>
      </c>
      <c r="U2740">
        <v>1.6099999745686799</v>
      </c>
      <c r="V2740">
        <v>0.53000001112619999</v>
      </c>
      <c r="W2740">
        <v>65.095568339029995</v>
      </c>
      <c r="Y2740" s="4">
        <v>0.55371999999999999</v>
      </c>
      <c r="Z2740">
        <v>0.70669999999999999</v>
      </c>
      <c r="AA2740">
        <v>4.3</v>
      </c>
      <c r="AB2740">
        <v>0.62505080400000002</v>
      </c>
      <c r="AC2740">
        <v>16.1968</v>
      </c>
      <c r="AD2740">
        <v>3.4193395799999999</v>
      </c>
      <c r="AH2740">
        <v>-30.436060640000001</v>
      </c>
    </row>
    <row r="2741" spans="1:34" x14ac:dyDescent="0.25">
      <c r="A2741" t="s">
        <v>1187</v>
      </c>
      <c r="B2741" t="s">
        <v>1199</v>
      </c>
      <c r="C2741" t="s">
        <v>63</v>
      </c>
      <c r="D2741" t="str">
        <f t="shared" si="75"/>
        <v>Dicorynia guianensis</v>
      </c>
      <c r="E2741" t="s">
        <v>1241</v>
      </c>
      <c r="F2741" t="s">
        <v>54</v>
      </c>
      <c r="G2741">
        <v>163.1</v>
      </c>
      <c r="H2741">
        <v>52.2</v>
      </c>
      <c r="I2741">
        <v>3</v>
      </c>
      <c r="J2741">
        <v>5</v>
      </c>
      <c r="K2741" t="s">
        <v>38</v>
      </c>
      <c r="L2741" t="s">
        <v>1241</v>
      </c>
      <c r="M2741">
        <v>88</v>
      </c>
      <c r="N2741">
        <v>52.547770700636903</v>
      </c>
      <c r="O2741">
        <v>38</v>
      </c>
      <c r="P2741">
        <v>5</v>
      </c>
      <c r="Q2741">
        <v>5</v>
      </c>
      <c r="R2741">
        <v>30</v>
      </c>
      <c r="S2741">
        <v>316.66666666666703</v>
      </c>
      <c r="T2741" s="4">
        <v>53.766666412353501</v>
      </c>
      <c r="U2741">
        <v>1.7166666984558101</v>
      </c>
      <c r="V2741">
        <v>0.20066666603088401</v>
      </c>
      <c r="W2741">
        <v>15.809833208719899</v>
      </c>
      <c r="AH2741">
        <v>-27.636848659999998</v>
      </c>
    </row>
    <row r="2742" spans="1:34" x14ac:dyDescent="0.25">
      <c r="A2742" t="s">
        <v>1187</v>
      </c>
      <c r="B2742" t="s">
        <v>1199</v>
      </c>
      <c r="C2742" t="s">
        <v>63</v>
      </c>
      <c r="D2742" t="str">
        <f t="shared" si="75"/>
        <v>Dicorynia guianensis</v>
      </c>
      <c r="E2742" t="s">
        <v>1242</v>
      </c>
      <c r="F2742" t="s">
        <v>54</v>
      </c>
      <c r="G2742">
        <v>172.4</v>
      </c>
      <c r="H2742">
        <v>17.8</v>
      </c>
      <c r="I2742">
        <v>3</v>
      </c>
      <c r="J2742">
        <v>5</v>
      </c>
      <c r="K2742" t="s">
        <v>38</v>
      </c>
      <c r="L2742" t="s">
        <v>1242</v>
      </c>
      <c r="M2742">
        <v>88</v>
      </c>
      <c r="N2742">
        <v>12.0700636942675</v>
      </c>
      <c r="O2742">
        <v>13</v>
      </c>
      <c r="P2742">
        <v>2</v>
      </c>
      <c r="Q2742">
        <v>2</v>
      </c>
      <c r="R2742">
        <v>13</v>
      </c>
      <c r="S2742">
        <v>211.666666666667</v>
      </c>
      <c r="T2742" s="4">
        <v>58.199999491373703</v>
      </c>
      <c r="U2742">
        <v>1.5499999920527101</v>
      </c>
      <c r="V2742">
        <v>0.41233333945274397</v>
      </c>
      <c r="W2742">
        <v>64.621466318766295</v>
      </c>
      <c r="AB2742">
        <v>0.63463787100000002</v>
      </c>
      <c r="AC2742">
        <v>11.4526</v>
      </c>
      <c r="AD2742">
        <v>2.3395846100000002</v>
      </c>
    </row>
    <row r="2743" spans="1:34" x14ac:dyDescent="0.25">
      <c r="A2743" t="s">
        <v>1187</v>
      </c>
      <c r="B2743" t="s">
        <v>1199</v>
      </c>
      <c r="C2743" t="s">
        <v>63</v>
      </c>
      <c r="D2743" t="str">
        <f t="shared" si="75"/>
        <v>Dicorynia guianensis</v>
      </c>
      <c r="E2743" t="s">
        <v>1243</v>
      </c>
      <c r="F2743" t="s">
        <v>54</v>
      </c>
      <c r="G2743">
        <v>192.4</v>
      </c>
      <c r="H2743">
        <v>63</v>
      </c>
      <c r="I2743">
        <v>3</v>
      </c>
      <c r="J2743">
        <v>5</v>
      </c>
      <c r="K2743" t="s">
        <v>38</v>
      </c>
      <c r="L2743" t="s">
        <v>1243</v>
      </c>
      <c r="M2743">
        <v>88</v>
      </c>
      <c r="N2743">
        <v>86.624203821656096</v>
      </c>
      <c r="O2743">
        <v>45</v>
      </c>
      <c r="P2743">
        <v>5</v>
      </c>
      <c r="Q2743">
        <v>5</v>
      </c>
      <c r="R2743">
        <v>40</v>
      </c>
      <c r="V2743">
        <v>0.35366665820280702</v>
      </c>
      <c r="W2743">
        <v>32.585199991861998</v>
      </c>
      <c r="Y2743" s="4">
        <v>0.53842999999999996</v>
      </c>
      <c r="Z2743">
        <v>0.89290000000000003</v>
      </c>
      <c r="AA2743">
        <v>11</v>
      </c>
      <c r="AB2743">
        <v>0.58751176699999996</v>
      </c>
      <c r="AC2743">
        <v>13.661899999999999</v>
      </c>
      <c r="AD2743">
        <v>4.0943873799999997</v>
      </c>
      <c r="AH2743">
        <v>-29.391797069999999</v>
      </c>
    </row>
    <row r="2744" spans="1:34" x14ac:dyDescent="0.25">
      <c r="A2744" t="s">
        <v>1187</v>
      </c>
      <c r="B2744" t="s">
        <v>1199</v>
      </c>
      <c r="C2744" t="s">
        <v>63</v>
      </c>
      <c r="D2744" t="str">
        <f t="shared" si="75"/>
        <v>Dicorynia guianensis</v>
      </c>
      <c r="E2744" t="s">
        <v>1246</v>
      </c>
      <c r="F2744" t="s">
        <v>40</v>
      </c>
      <c r="G2744">
        <v>73</v>
      </c>
      <c r="H2744">
        <v>82</v>
      </c>
      <c r="I2744">
        <v>0</v>
      </c>
      <c r="J2744">
        <v>0</v>
      </c>
      <c r="K2744" t="s">
        <v>104</v>
      </c>
      <c r="L2744" t="s">
        <v>1246</v>
      </c>
      <c r="M2744">
        <v>88</v>
      </c>
      <c r="N2744">
        <v>77.7</v>
      </c>
      <c r="O2744">
        <v>31</v>
      </c>
    </row>
    <row r="2745" spans="1:34" x14ac:dyDescent="0.25">
      <c r="A2745" t="s">
        <v>1187</v>
      </c>
      <c r="B2745" t="s">
        <v>1199</v>
      </c>
      <c r="C2745" t="s">
        <v>63</v>
      </c>
      <c r="D2745" t="str">
        <f t="shared" si="75"/>
        <v>Dicorynia guianensis</v>
      </c>
      <c r="E2745" t="s">
        <v>1254</v>
      </c>
      <c r="F2745" t="s">
        <v>40</v>
      </c>
      <c r="G2745">
        <v>10</v>
      </c>
      <c r="H2745">
        <v>82</v>
      </c>
      <c r="I2745">
        <v>3</v>
      </c>
      <c r="J2745">
        <v>5</v>
      </c>
      <c r="K2745" t="s">
        <v>38</v>
      </c>
      <c r="L2745" t="s">
        <v>1254</v>
      </c>
      <c r="M2745">
        <v>88</v>
      </c>
      <c r="N2745">
        <v>10.199999999999999</v>
      </c>
      <c r="O2745">
        <v>10</v>
      </c>
      <c r="P2745">
        <v>1</v>
      </c>
      <c r="Q2745">
        <v>1</v>
      </c>
      <c r="R2745">
        <v>8</v>
      </c>
      <c r="S2745">
        <v>168.46666463216101</v>
      </c>
      <c r="T2745" s="4">
        <v>46.233332316080698</v>
      </c>
      <c r="U2745">
        <v>1.57666671276093</v>
      </c>
      <c r="V2745">
        <v>0.41699999570846602</v>
      </c>
      <c r="X2745">
        <v>285.7</v>
      </c>
    </row>
    <row r="2746" spans="1:34" x14ac:dyDescent="0.25">
      <c r="A2746" t="s">
        <v>1187</v>
      </c>
      <c r="B2746" t="s">
        <v>1199</v>
      </c>
      <c r="C2746" t="s">
        <v>63</v>
      </c>
      <c r="D2746" t="str">
        <f t="shared" si="75"/>
        <v>Dicorynia guianensis</v>
      </c>
      <c r="E2746" t="s">
        <v>1264</v>
      </c>
      <c r="F2746" t="s">
        <v>42</v>
      </c>
      <c r="G2746">
        <v>40</v>
      </c>
      <c r="H2746">
        <v>318</v>
      </c>
      <c r="I2746">
        <v>3</v>
      </c>
      <c r="J2746">
        <v>5</v>
      </c>
      <c r="K2746" t="s">
        <v>38</v>
      </c>
      <c r="L2746" t="s">
        <v>1264</v>
      </c>
      <c r="M2746">
        <v>88</v>
      </c>
      <c r="P2746">
        <v>2</v>
      </c>
      <c r="Q2746">
        <v>2</v>
      </c>
      <c r="R2746">
        <v>10</v>
      </c>
      <c r="S2746">
        <v>185.56666564941401</v>
      </c>
      <c r="T2746" s="4">
        <v>43.133333841959598</v>
      </c>
      <c r="U2746">
        <v>1.5400000015894599</v>
      </c>
      <c r="V2746">
        <v>0.227333332101504</v>
      </c>
      <c r="X2746">
        <v>145</v>
      </c>
    </row>
    <row r="2747" spans="1:34" x14ac:dyDescent="0.25">
      <c r="A2747" t="s">
        <v>1187</v>
      </c>
      <c r="B2747" t="s">
        <v>1199</v>
      </c>
      <c r="C2747" t="s">
        <v>63</v>
      </c>
      <c r="D2747" t="str">
        <f t="shared" si="75"/>
        <v>Dicorynia guianensis</v>
      </c>
      <c r="E2747" t="s">
        <v>1265</v>
      </c>
      <c r="F2747" t="s">
        <v>42</v>
      </c>
      <c r="G2747">
        <v>96</v>
      </c>
      <c r="H2747">
        <v>325</v>
      </c>
      <c r="I2747">
        <v>3</v>
      </c>
      <c r="J2747">
        <v>5</v>
      </c>
      <c r="K2747" t="s">
        <v>38</v>
      </c>
      <c r="L2747" t="s">
        <v>1265</v>
      </c>
      <c r="M2747">
        <v>88</v>
      </c>
      <c r="N2747">
        <v>10.9</v>
      </c>
      <c r="O2747">
        <v>18</v>
      </c>
      <c r="P2747">
        <v>2</v>
      </c>
      <c r="Q2747">
        <v>2</v>
      </c>
      <c r="R2747">
        <v>15</v>
      </c>
      <c r="S2747">
        <v>181.766667683919</v>
      </c>
      <c r="T2747" s="4">
        <v>55.933333079020201</v>
      </c>
      <c r="U2747">
        <v>1.4933333396911599</v>
      </c>
      <c r="V2747">
        <v>0.41766666372617101</v>
      </c>
      <c r="X2747">
        <v>235.7</v>
      </c>
      <c r="Y2747" s="4">
        <v>0.67169999999999996</v>
      </c>
      <c r="Z2747">
        <v>0.69179999999999997</v>
      </c>
      <c r="AA2747">
        <v>0.5</v>
      </c>
      <c r="AB2747">
        <v>0.55700000000000005</v>
      </c>
      <c r="AC2747">
        <v>8.7910000000000004</v>
      </c>
      <c r="AD2747">
        <v>1.3955</v>
      </c>
    </row>
    <row r="2748" spans="1:34" x14ac:dyDescent="0.25">
      <c r="A2748" t="s">
        <v>1187</v>
      </c>
      <c r="B2748" t="s">
        <v>1199</v>
      </c>
      <c r="C2748" t="s">
        <v>63</v>
      </c>
      <c r="D2748" t="str">
        <f t="shared" si="75"/>
        <v>Dicorynia guianensis</v>
      </c>
      <c r="E2748" t="s">
        <v>1272</v>
      </c>
      <c r="F2748" t="s">
        <v>89</v>
      </c>
      <c r="G2748">
        <v>13</v>
      </c>
      <c r="H2748">
        <v>189</v>
      </c>
      <c r="I2748">
        <v>0</v>
      </c>
      <c r="J2748">
        <v>0</v>
      </c>
      <c r="K2748" t="s">
        <v>270</v>
      </c>
      <c r="L2748" t="s">
        <v>1272</v>
      </c>
      <c r="M2748">
        <v>88</v>
      </c>
      <c r="N2748">
        <v>13.8</v>
      </c>
      <c r="O2748">
        <v>18</v>
      </c>
      <c r="Y2748" s="4">
        <v>0.76859999999999995</v>
      </c>
    </row>
    <row r="2749" spans="1:34" x14ac:dyDescent="0.25">
      <c r="A2749" t="s">
        <v>1187</v>
      </c>
      <c r="B2749" t="s">
        <v>1199</v>
      </c>
      <c r="C2749" t="s">
        <v>63</v>
      </c>
      <c r="D2749" t="str">
        <f t="shared" si="75"/>
        <v>Dicorynia guianensis</v>
      </c>
      <c r="E2749" t="s">
        <v>1276</v>
      </c>
      <c r="F2749" t="s">
        <v>45</v>
      </c>
      <c r="G2749">
        <v>40</v>
      </c>
      <c r="H2749">
        <v>6</v>
      </c>
      <c r="I2749">
        <v>3</v>
      </c>
      <c r="J2749">
        <v>5</v>
      </c>
      <c r="K2749" t="s">
        <v>38</v>
      </c>
      <c r="L2749" t="s">
        <v>1157</v>
      </c>
      <c r="M2749">
        <v>88</v>
      </c>
      <c r="N2749">
        <v>67.8</v>
      </c>
      <c r="O2749">
        <v>34</v>
      </c>
      <c r="P2749">
        <v>5</v>
      </c>
      <c r="Q2749">
        <v>5</v>
      </c>
      <c r="R2749">
        <v>23</v>
      </c>
      <c r="S2749">
        <v>237.10000101725299</v>
      </c>
      <c r="T2749" s="4">
        <v>68.566668192545606</v>
      </c>
      <c r="U2749">
        <v>1.52000002066294</v>
      </c>
      <c r="V2749">
        <v>0.62366666396458903</v>
      </c>
      <c r="X2749">
        <v>190</v>
      </c>
      <c r="Y2749" s="4">
        <v>0.6825</v>
      </c>
    </row>
    <row r="2750" spans="1:34" x14ac:dyDescent="0.25">
      <c r="A2750" t="s">
        <v>1187</v>
      </c>
      <c r="B2750" t="s">
        <v>1199</v>
      </c>
      <c r="C2750" t="s">
        <v>63</v>
      </c>
      <c r="D2750" t="str">
        <f t="shared" si="75"/>
        <v>Dicorynia guianensis</v>
      </c>
      <c r="E2750" t="s">
        <v>1277</v>
      </c>
      <c r="F2750" t="s">
        <v>45</v>
      </c>
      <c r="G2750">
        <v>91</v>
      </c>
      <c r="H2750">
        <v>39</v>
      </c>
      <c r="I2750">
        <v>3</v>
      </c>
      <c r="J2750">
        <v>5</v>
      </c>
      <c r="K2750" t="s">
        <v>38</v>
      </c>
      <c r="L2750" t="s">
        <v>68</v>
      </c>
      <c r="M2750">
        <v>88</v>
      </c>
      <c r="N2750">
        <v>21</v>
      </c>
      <c r="O2750">
        <v>19</v>
      </c>
      <c r="S2750">
        <v>299.66667175292997</v>
      </c>
      <c r="T2750" s="4">
        <v>44.300000508626297</v>
      </c>
      <c r="U2750">
        <v>2.2533333301544198</v>
      </c>
      <c r="V2750">
        <v>0.53866666555404696</v>
      </c>
      <c r="X2750">
        <v>175.9</v>
      </c>
    </row>
    <row r="2751" spans="1:34" x14ac:dyDescent="0.25">
      <c r="A2751" t="s">
        <v>1187</v>
      </c>
      <c r="B2751" t="s">
        <v>1199</v>
      </c>
      <c r="C2751" t="s">
        <v>63</v>
      </c>
      <c r="D2751" t="str">
        <f t="shared" si="75"/>
        <v>Dicorynia guianensis</v>
      </c>
      <c r="E2751" t="s">
        <v>1278</v>
      </c>
      <c r="F2751" t="s">
        <v>45</v>
      </c>
      <c r="G2751">
        <v>89</v>
      </c>
      <c r="H2751">
        <v>95</v>
      </c>
      <c r="I2751">
        <v>3</v>
      </c>
      <c r="J2751">
        <v>5</v>
      </c>
      <c r="K2751" t="s">
        <v>38</v>
      </c>
      <c r="L2751" t="s">
        <v>1279</v>
      </c>
      <c r="M2751">
        <v>88</v>
      </c>
      <c r="N2751">
        <v>40.9</v>
      </c>
      <c r="O2751">
        <v>23</v>
      </c>
      <c r="P2751">
        <v>2</v>
      </c>
      <c r="Q2751">
        <v>5</v>
      </c>
      <c r="R2751">
        <v>22</v>
      </c>
      <c r="S2751">
        <v>180.233332316081</v>
      </c>
      <c r="T2751" s="4">
        <v>54.299999237060497</v>
      </c>
      <c r="U2751">
        <v>1.3600000143051101</v>
      </c>
      <c r="V2751">
        <v>0.63233333826065097</v>
      </c>
      <c r="X2751">
        <v>399.5</v>
      </c>
      <c r="Y2751" s="4">
        <v>0.68940000000000001</v>
      </c>
      <c r="AH2751">
        <v>-31.070018340000001</v>
      </c>
    </row>
    <row r="2752" spans="1:34" x14ac:dyDescent="0.25">
      <c r="A2752" t="s">
        <v>1187</v>
      </c>
      <c r="B2752" t="s">
        <v>1280</v>
      </c>
      <c r="C2752" t="s">
        <v>1281</v>
      </c>
      <c r="D2752" t="str">
        <f t="shared" si="75"/>
        <v>Eperua falcata</v>
      </c>
      <c r="E2752" t="s">
        <v>1282</v>
      </c>
      <c r="F2752" t="s">
        <v>37</v>
      </c>
      <c r="G2752">
        <v>19</v>
      </c>
      <c r="H2752">
        <v>13</v>
      </c>
      <c r="I2752">
        <v>3</v>
      </c>
      <c r="J2752">
        <v>5</v>
      </c>
      <c r="K2752" t="s">
        <v>38</v>
      </c>
      <c r="L2752" t="s">
        <v>1282</v>
      </c>
      <c r="M2752">
        <v>89</v>
      </c>
      <c r="N2752">
        <v>17.399999999999999</v>
      </c>
      <c r="O2752">
        <v>20</v>
      </c>
      <c r="P2752">
        <v>2</v>
      </c>
      <c r="Q2752">
        <v>2</v>
      </c>
      <c r="R2752">
        <v>20</v>
      </c>
      <c r="S2752">
        <v>157.43333435058599</v>
      </c>
      <c r="T2752" s="4">
        <v>62.766667683919302</v>
      </c>
      <c r="U2752">
        <v>1.1100000143051101</v>
      </c>
      <c r="V2752">
        <v>0.18599999944369</v>
      </c>
      <c r="X2752">
        <v>77.099999999999994</v>
      </c>
      <c r="AA2752">
        <v>2</v>
      </c>
    </row>
    <row r="2753" spans="1:34" x14ac:dyDescent="0.25">
      <c r="A2753" t="s">
        <v>1187</v>
      </c>
      <c r="B2753" t="s">
        <v>1280</v>
      </c>
      <c r="C2753" t="s">
        <v>1281</v>
      </c>
      <c r="D2753" t="str">
        <f t="shared" si="75"/>
        <v>Eperua falcata</v>
      </c>
      <c r="E2753" t="s">
        <v>1284</v>
      </c>
      <c r="F2753" t="s">
        <v>37</v>
      </c>
      <c r="G2753">
        <v>1</v>
      </c>
      <c r="H2753">
        <v>21</v>
      </c>
      <c r="I2753">
        <v>3</v>
      </c>
      <c r="J2753">
        <v>5</v>
      </c>
      <c r="K2753" t="s">
        <v>38</v>
      </c>
      <c r="L2753" t="s">
        <v>1284</v>
      </c>
      <c r="M2753">
        <v>89</v>
      </c>
      <c r="N2753">
        <v>13.4</v>
      </c>
      <c r="O2753">
        <v>17</v>
      </c>
      <c r="P2753">
        <v>3</v>
      </c>
      <c r="Q2753">
        <v>2</v>
      </c>
      <c r="R2753">
        <v>15</v>
      </c>
      <c r="S2753">
        <v>150.13333129882801</v>
      </c>
      <c r="T2753" s="4">
        <v>56.233332316080698</v>
      </c>
      <c r="U2753">
        <v>1.3033333222071299</v>
      </c>
      <c r="V2753">
        <v>0.185333326458931</v>
      </c>
      <c r="X2753">
        <v>78.099999999999994</v>
      </c>
      <c r="AA2753">
        <v>2</v>
      </c>
    </row>
    <row r="2754" spans="1:34" x14ac:dyDescent="0.25">
      <c r="A2754" t="s">
        <v>1187</v>
      </c>
      <c r="B2754" t="s">
        <v>1280</v>
      </c>
      <c r="C2754" t="s">
        <v>1281</v>
      </c>
      <c r="D2754" t="str">
        <f t="shared" ref="D2754:D2817" si="76">CONCATENATE(B2754," ",C2754)</f>
        <v>Eperua falcata</v>
      </c>
      <c r="E2754" t="s">
        <v>1285</v>
      </c>
      <c r="F2754" t="s">
        <v>37</v>
      </c>
      <c r="G2754">
        <v>8</v>
      </c>
      <c r="H2754">
        <v>20</v>
      </c>
      <c r="I2754">
        <v>3</v>
      </c>
      <c r="J2754">
        <v>5</v>
      </c>
      <c r="K2754" t="s">
        <v>38</v>
      </c>
      <c r="L2754" t="s">
        <v>1285</v>
      </c>
      <c r="M2754">
        <v>89</v>
      </c>
      <c r="N2754">
        <v>15.6</v>
      </c>
      <c r="O2754">
        <v>19</v>
      </c>
      <c r="P2754">
        <v>2</v>
      </c>
      <c r="Q2754">
        <v>2</v>
      </c>
      <c r="R2754">
        <v>19</v>
      </c>
      <c r="S2754">
        <v>157.86666870117199</v>
      </c>
      <c r="T2754" s="4">
        <v>51.8333333333333</v>
      </c>
      <c r="U2754">
        <v>1.14666664600372</v>
      </c>
      <c r="V2754">
        <v>0.30533333619435599</v>
      </c>
      <c r="X2754">
        <v>140.19999999999999</v>
      </c>
      <c r="Y2754" s="4">
        <v>0.65</v>
      </c>
      <c r="Z2754">
        <v>0.64</v>
      </c>
      <c r="AA2754">
        <v>4</v>
      </c>
      <c r="AB2754">
        <v>0.51110881567001298</v>
      </c>
      <c r="AC2754">
        <v>9.2902500000000003</v>
      </c>
      <c r="AD2754">
        <v>0.62647008999999998</v>
      </c>
    </row>
    <row r="2755" spans="1:34" x14ac:dyDescent="0.25">
      <c r="A2755" t="s">
        <v>1187</v>
      </c>
      <c r="B2755" t="s">
        <v>1280</v>
      </c>
      <c r="C2755" t="s">
        <v>1281</v>
      </c>
      <c r="D2755" t="str">
        <f t="shared" si="76"/>
        <v>Eperua falcata</v>
      </c>
      <c r="E2755" t="s">
        <v>1287</v>
      </c>
      <c r="F2755" t="s">
        <v>37</v>
      </c>
      <c r="G2755">
        <v>18</v>
      </c>
      <c r="H2755">
        <v>36</v>
      </c>
      <c r="I2755">
        <v>3</v>
      </c>
      <c r="J2755">
        <v>5</v>
      </c>
      <c r="K2755" t="s">
        <v>38</v>
      </c>
      <c r="L2755" t="s">
        <v>1287</v>
      </c>
      <c r="M2755">
        <v>89</v>
      </c>
      <c r="N2755">
        <v>11.8</v>
      </c>
      <c r="O2755">
        <v>19</v>
      </c>
      <c r="P2755">
        <v>1</v>
      </c>
      <c r="Q2755">
        <v>2</v>
      </c>
      <c r="R2755">
        <v>12</v>
      </c>
      <c r="S2755">
        <v>143.56666564941401</v>
      </c>
      <c r="T2755" s="4">
        <v>54.400000254313099</v>
      </c>
      <c r="U2755">
        <v>1.07333334287008</v>
      </c>
      <c r="V2755">
        <v>0.22766666611035699</v>
      </c>
      <c r="X2755">
        <v>114.2</v>
      </c>
      <c r="AA2755">
        <v>0.5</v>
      </c>
    </row>
    <row r="2756" spans="1:34" x14ac:dyDescent="0.25">
      <c r="A2756" t="s">
        <v>1187</v>
      </c>
      <c r="B2756" t="s">
        <v>1280</v>
      </c>
      <c r="C2756" t="s">
        <v>1281</v>
      </c>
      <c r="D2756" t="str">
        <f t="shared" si="76"/>
        <v>Eperua falcata</v>
      </c>
      <c r="E2756" t="s">
        <v>1288</v>
      </c>
      <c r="F2756" t="s">
        <v>37</v>
      </c>
      <c r="G2756">
        <v>1</v>
      </c>
      <c r="H2756">
        <v>43</v>
      </c>
      <c r="I2756">
        <v>3</v>
      </c>
      <c r="J2756">
        <v>5</v>
      </c>
      <c r="K2756" t="s">
        <v>38</v>
      </c>
      <c r="L2756" t="s">
        <v>1288</v>
      </c>
      <c r="M2756">
        <v>89</v>
      </c>
      <c r="N2756">
        <v>37.6</v>
      </c>
      <c r="O2756">
        <v>26</v>
      </c>
      <c r="P2756">
        <v>5</v>
      </c>
      <c r="Q2756">
        <v>5</v>
      </c>
      <c r="R2756">
        <v>26</v>
      </c>
      <c r="S2756">
        <v>160.333333333333</v>
      </c>
      <c r="T2756" s="4">
        <v>54.966665903727197</v>
      </c>
      <c r="U2756">
        <v>1.83999999364217</v>
      </c>
      <c r="V2756">
        <v>0.384666661421458</v>
      </c>
      <c r="X2756">
        <v>151.1</v>
      </c>
      <c r="Y2756" s="4">
        <v>0.65</v>
      </c>
      <c r="Z2756">
        <v>0.56999999999999995</v>
      </c>
      <c r="AA2756">
        <v>8</v>
      </c>
      <c r="AB2756">
        <v>0.58818298578262296</v>
      </c>
      <c r="AC2756">
        <v>14.016500000000001</v>
      </c>
      <c r="AD2756">
        <v>1.4354154800000001</v>
      </c>
      <c r="AH2756">
        <v>-29.975758639999999</v>
      </c>
    </row>
    <row r="2757" spans="1:34" x14ac:dyDescent="0.25">
      <c r="A2757" t="s">
        <v>1187</v>
      </c>
      <c r="B2757" t="s">
        <v>1280</v>
      </c>
      <c r="C2757" t="s">
        <v>1281</v>
      </c>
      <c r="D2757" t="str">
        <f t="shared" si="76"/>
        <v>Eperua falcata</v>
      </c>
      <c r="E2757" t="s">
        <v>1289</v>
      </c>
      <c r="F2757" t="s">
        <v>37</v>
      </c>
      <c r="G2757">
        <v>1</v>
      </c>
      <c r="H2757">
        <v>55</v>
      </c>
      <c r="I2757">
        <v>3</v>
      </c>
      <c r="J2757">
        <v>5</v>
      </c>
      <c r="K2757" t="s">
        <v>38</v>
      </c>
      <c r="L2757" t="s">
        <v>1289</v>
      </c>
      <c r="M2757">
        <v>89</v>
      </c>
      <c r="N2757">
        <v>13.2</v>
      </c>
      <c r="O2757">
        <v>15</v>
      </c>
      <c r="P2757">
        <v>1</v>
      </c>
      <c r="Q2757">
        <v>1</v>
      </c>
      <c r="R2757">
        <v>15</v>
      </c>
      <c r="S2757">
        <v>140.43333435058599</v>
      </c>
      <c r="T2757" s="4">
        <v>57.733333587646499</v>
      </c>
      <c r="U2757">
        <v>0.92666665712992302</v>
      </c>
      <c r="V2757">
        <v>0.16066666692495299</v>
      </c>
      <c r="X2757">
        <v>84.9</v>
      </c>
      <c r="Y2757" s="4">
        <v>0.56000000000000005</v>
      </c>
      <c r="Z2757">
        <v>0.68</v>
      </c>
      <c r="AA2757">
        <v>2</v>
      </c>
      <c r="AB2757">
        <v>0.50065577030181896</v>
      </c>
      <c r="AC2757">
        <v>9.8125</v>
      </c>
      <c r="AD2757">
        <v>0.86421530000000002</v>
      </c>
    </row>
    <row r="2758" spans="1:34" x14ac:dyDescent="0.25">
      <c r="A2758" t="s">
        <v>1187</v>
      </c>
      <c r="B2758" t="s">
        <v>1280</v>
      </c>
      <c r="C2758" t="s">
        <v>1281</v>
      </c>
      <c r="D2758" t="str">
        <f t="shared" si="76"/>
        <v>Eperua falcata</v>
      </c>
      <c r="E2758" t="s">
        <v>1290</v>
      </c>
      <c r="F2758" t="s">
        <v>37</v>
      </c>
      <c r="G2758">
        <v>25</v>
      </c>
      <c r="H2758">
        <v>4</v>
      </c>
      <c r="I2758">
        <v>3</v>
      </c>
      <c r="J2758">
        <v>5</v>
      </c>
      <c r="K2758" t="s">
        <v>38</v>
      </c>
      <c r="L2758" t="s">
        <v>1290</v>
      </c>
      <c r="M2758">
        <v>89</v>
      </c>
      <c r="N2758">
        <v>16.2</v>
      </c>
      <c r="O2758">
        <v>17</v>
      </c>
      <c r="P2758">
        <v>2</v>
      </c>
      <c r="Q2758">
        <v>3</v>
      </c>
      <c r="R2758">
        <v>17</v>
      </c>
      <c r="S2758">
        <v>168.233332316081</v>
      </c>
      <c r="T2758" s="4">
        <v>54.233333587646499</v>
      </c>
      <c r="U2758">
        <v>1.2699999809265099</v>
      </c>
      <c r="V2758">
        <v>0.201333334048589</v>
      </c>
      <c r="X2758">
        <v>86</v>
      </c>
      <c r="AA2758">
        <v>4</v>
      </c>
    </row>
    <row r="2759" spans="1:34" x14ac:dyDescent="0.25">
      <c r="A2759" t="s">
        <v>1187</v>
      </c>
      <c r="B2759" t="s">
        <v>1280</v>
      </c>
      <c r="C2759" t="s">
        <v>1281</v>
      </c>
      <c r="D2759" t="str">
        <f t="shared" si="76"/>
        <v>Eperua falcata</v>
      </c>
      <c r="E2759" t="s">
        <v>1295</v>
      </c>
      <c r="F2759" t="s">
        <v>74</v>
      </c>
      <c r="G2759">
        <v>28</v>
      </c>
      <c r="H2759">
        <v>53</v>
      </c>
      <c r="I2759">
        <v>3</v>
      </c>
      <c r="J2759">
        <v>5</v>
      </c>
      <c r="K2759" t="s">
        <v>38</v>
      </c>
      <c r="L2759" t="s">
        <v>1295</v>
      </c>
      <c r="M2759">
        <v>89</v>
      </c>
      <c r="N2759">
        <v>10.4</v>
      </c>
      <c r="O2759">
        <v>26</v>
      </c>
      <c r="P2759">
        <v>3</v>
      </c>
      <c r="Q2759">
        <v>2</v>
      </c>
      <c r="R2759">
        <v>15</v>
      </c>
      <c r="S2759">
        <v>150.43333435058599</v>
      </c>
      <c r="T2759" s="4">
        <v>54.599999745686901</v>
      </c>
      <c r="U2759">
        <v>1.1533333460489901</v>
      </c>
      <c r="V2759">
        <v>0.21233333647251099</v>
      </c>
      <c r="X2759">
        <v>93.6</v>
      </c>
      <c r="Y2759" s="4">
        <v>0.69</v>
      </c>
      <c r="Z2759">
        <v>0.49</v>
      </c>
      <c r="AA2759">
        <v>2</v>
      </c>
      <c r="AB2759">
        <v>0.61</v>
      </c>
      <c r="AC2759">
        <v>13.178900000000001</v>
      </c>
      <c r="AD2759">
        <v>1.605</v>
      </c>
    </row>
    <row r="2760" spans="1:34" x14ac:dyDescent="0.25">
      <c r="A2760" t="s">
        <v>1187</v>
      </c>
      <c r="B2760" t="s">
        <v>1280</v>
      </c>
      <c r="C2760" t="s">
        <v>1281</v>
      </c>
      <c r="D2760" t="str">
        <f t="shared" si="76"/>
        <v>Eperua falcata</v>
      </c>
      <c r="E2760" t="s">
        <v>1297</v>
      </c>
      <c r="F2760" t="s">
        <v>74</v>
      </c>
      <c r="G2760">
        <v>27</v>
      </c>
      <c r="H2760">
        <v>31</v>
      </c>
      <c r="I2760">
        <v>3</v>
      </c>
      <c r="J2760">
        <v>5</v>
      </c>
      <c r="K2760" t="s">
        <v>38</v>
      </c>
      <c r="L2760" t="s">
        <v>1297</v>
      </c>
      <c r="M2760">
        <v>89</v>
      </c>
      <c r="N2760">
        <v>31.2</v>
      </c>
      <c r="O2760">
        <v>26</v>
      </c>
      <c r="P2760">
        <v>2</v>
      </c>
      <c r="Q2760">
        <v>3</v>
      </c>
      <c r="R2760">
        <v>26</v>
      </c>
      <c r="S2760">
        <v>168.666666666667</v>
      </c>
      <c r="T2760" s="4">
        <v>54.066666920979799</v>
      </c>
      <c r="U2760">
        <v>1.2199999888738</v>
      </c>
      <c r="V2760">
        <v>0.35400000214576699</v>
      </c>
      <c r="X2760">
        <v>127.4</v>
      </c>
    </row>
    <row r="2761" spans="1:34" x14ac:dyDescent="0.25">
      <c r="A2761" t="s">
        <v>1187</v>
      </c>
      <c r="B2761" t="s">
        <v>1280</v>
      </c>
      <c r="C2761" t="s">
        <v>1281</v>
      </c>
      <c r="D2761" t="str">
        <f t="shared" si="76"/>
        <v>Eperua falcata</v>
      </c>
      <c r="E2761" t="s">
        <v>1298</v>
      </c>
      <c r="F2761" t="s">
        <v>74</v>
      </c>
      <c r="G2761">
        <v>45</v>
      </c>
      <c r="H2761">
        <v>46</v>
      </c>
      <c r="I2761">
        <v>3</v>
      </c>
      <c r="J2761">
        <v>5</v>
      </c>
      <c r="K2761" t="s">
        <v>38</v>
      </c>
      <c r="L2761" t="s">
        <v>1298</v>
      </c>
      <c r="M2761">
        <v>89</v>
      </c>
      <c r="N2761">
        <v>14.8</v>
      </c>
      <c r="O2761">
        <v>19</v>
      </c>
      <c r="P2761">
        <v>1</v>
      </c>
      <c r="Q2761">
        <v>1</v>
      </c>
      <c r="R2761">
        <v>10</v>
      </c>
      <c r="S2761">
        <v>136.43333435058599</v>
      </c>
      <c r="T2761" s="4">
        <v>63.433331807454401</v>
      </c>
      <c r="U2761">
        <v>0.82333332300186202</v>
      </c>
      <c r="V2761">
        <v>0.206333329280218</v>
      </c>
      <c r="X2761">
        <v>94.6</v>
      </c>
    </row>
    <row r="2762" spans="1:34" x14ac:dyDescent="0.25">
      <c r="A2762" t="s">
        <v>1187</v>
      </c>
      <c r="B2762" t="s">
        <v>1280</v>
      </c>
      <c r="C2762" t="s">
        <v>1281</v>
      </c>
      <c r="D2762" t="str">
        <f t="shared" si="76"/>
        <v>Eperua falcata</v>
      </c>
      <c r="E2762" t="s">
        <v>1299</v>
      </c>
      <c r="F2762" t="s">
        <v>74</v>
      </c>
      <c r="G2762">
        <v>30</v>
      </c>
      <c r="H2762">
        <v>1</v>
      </c>
      <c r="I2762">
        <v>3</v>
      </c>
      <c r="J2762">
        <v>5</v>
      </c>
      <c r="K2762" t="s">
        <v>38</v>
      </c>
      <c r="L2762" t="s">
        <v>1299</v>
      </c>
      <c r="M2762">
        <v>89</v>
      </c>
      <c r="N2762">
        <v>23.2</v>
      </c>
      <c r="O2762">
        <v>25</v>
      </c>
      <c r="P2762">
        <v>3</v>
      </c>
      <c r="Q2762">
        <v>1</v>
      </c>
      <c r="R2762">
        <v>10</v>
      </c>
      <c r="S2762">
        <v>165</v>
      </c>
      <c r="T2762" s="4">
        <v>57.433333079020201</v>
      </c>
      <c r="U2762">
        <v>0.99666666984558105</v>
      </c>
      <c r="V2762">
        <v>0.24700000385443399</v>
      </c>
      <c r="X2762">
        <v>111.8</v>
      </c>
    </row>
    <row r="2763" spans="1:34" x14ac:dyDescent="0.25">
      <c r="A2763" t="s">
        <v>1187</v>
      </c>
      <c r="B2763" t="s">
        <v>1280</v>
      </c>
      <c r="C2763" t="s">
        <v>1281</v>
      </c>
      <c r="D2763" t="str">
        <f t="shared" si="76"/>
        <v>Eperua falcata</v>
      </c>
      <c r="E2763" t="s">
        <v>1333</v>
      </c>
      <c r="F2763" t="s">
        <v>89</v>
      </c>
      <c r="G2763">
        <v>48</v>
      </c>
      <c r="H2763">
        <v>194</v>
      </c>
      <c r="I2763">
        <v>1</v>
      </c>
      <c r="J2763">
        <v>5</v>
      </c>
      <c r="K2763" t="s">
        <v>38</v>
      </c>
      <c r="L2763" t="s">
        <v>1333</v>
      </c>
      <c r="M2763">
        <v>89</v>
      </c>
      <c r="N2763">
        <v>49.3</v>
      </c>
      <c r="O2763">
        <v>20</v>
      </c>
      <c r="P2763">
        <v>3</v>
      </c>
      <c r="Q2763">
        <v>3</v>
      </c>
      <c r="R2763">
        <v>17</v>
      </c>
    </row>
    <row r="2764" spans="1:34" x14ac:dyDescent="0.25">
      <c r="A2764" t="s">
        <v>1187</v>
      </c>
      <c r="B2764" t="s">
        <v>1280</v>
      </c>
      <c r="C2764" t="s">
        <v>1281</v>
      </c>
      <c r="D2764" t="str">
        <f t="shared" si="76"/>
        <v>Eperua falcata</v>
      </c>
      <c r="E2764" t="s">
        <v>1353</v>
      </c>
      <c r="F2764" t="s">
        <v>89</v>
      </c>
      <c r="G2764">
        <v>98</v>
      </c>
      <c r="H2764">
        <v>202</v>
      </c>
      <c r="I2764">
        <v>0</v>
      </c>
      <c r="J2764">
        <v>0</v>
      </c>
      <c r="K2764" t="s">
        <v>270</v>
      </c>
      <c r="L2764" t="s">
        <v>1353</v>
      </c>
      <c r="M2764">
        <v>89</v>
      </c>
      <c r="N2764">
        <v>11.6</v>
      </c>
      <c r="O2764">
        <v>14</v>
      </c>
    </row>
    <row r="2765" spans="1:34" x14ac:dyDescent="0.25">
      <c r="A2765" t="s">
        <v>1187</v>
      </c>
      <c r="B2765" t="s">
        <v>1280</v>
      </c>
      <c r="C2765" t="s">
        <v>1281</v>
      </c>
      <c r="D2765" t="str">
        <f t="shared" si="76"/>
        <v>Eperua falcata</v>
      </c>
      <c r="E2765" t="s">
        <v>1354</v>
      </c>
      <c r="F2765" t="s">
        <v>89</v>
      </c>
      <c r="G2765">
        <v>100</v>
      </c>
      <c r="H2765">
        <v>198</v>
      </c>
      <c r="I2765">
        <v>1</v>
      </c>
      <c r="J2765">
        <v>5</v>
      </c>
      <c r="K2765" t="s">
        <v>38</v>
      </c>
      <c r="L2765" t="s">
        <v>1354</v>
      </c>
      <c r="M2765">
        <v>89</v>
      </c>
      <c r="N2765">
        <v>30.6</v>
      </c>
      <c r="O2765">
        <v>22</v>
      </c>
      <c r="P2765">
        <v>5</v>
      </c>
      <c r="Q2765">
        <v>4</v>
      </c>
      <c r="R2765">
        <v>17</v>
      </c>
    </row>
    <row r="2766" spans="1:34" x14ac:dyDescent="0.25">
      <c r="A2766" t="s">
        <v>1187</v>
      </c>
      <c r="B2766" t="s">
        <v>1280</v>
      </c>
      <c r="C2766" t="s">
        <v>1363</v>
      </c>
      <c r="D2766" t="str">
        <f t="shared" si="76"/>
        <v>Eperua grandiflora</v>
      </c>
      <c r="E2766" t="s">
        <v>1364</v>
      </c>
      <c r="F2766" t="s">
        <v>54</v>
      </c>
      <c r="G2766">
        <v>133.30000000000001</v>
      </c>
      <c r="H2766">
        <v>58.6</v>
      </c>
      <c r="I2766">
        <v>3</v>
      </c>
      <c r="J2766">
        <v>4</v>
      </c>
      <c r="K2766" t="s">
        <v>38</v>
      </c>
      <c r="L2766" t="s">
        <v>1364</v>
      </c>
      <c r="M2766">
        <v>90</v>
      </c>
      <c r="N2766">
        <v>22.2929936305732</v>
      </c>
      <c r="O2766">
        <v>26</v>
      </c>
      <c r="P2766">
        <v>5</v>
      </c>
      <c r="Q2766">
        <v>4</v>
      </c>
      <c r="R2766">
        <v>20</v>
      </c>
      <c r="S2766">
        <v>269</v>
      </c>
      <c r="T2766" s="4">
        <v>51.633333841959598</v>
      </c>
      <c r="U2766">
        <v>1.9366666873296099</v>
      </c>
      <c r="V2766">
        <v>0.18966666857401501</v>
      </c>
      <c r="W2766">
        <v>17.618766784668001</v>
      </c>
      <c r="Y2766" s="4">
        <v>0.68142000000000003</v>
      </c>
      <c r="Z2766">
        <v>0.47320000000000001</v>
      </c>
      <c r="AA2766">
        <v>4.25</v>
      </c>
      <c r="AB2766">
        <v>0.62581120000000001</v>
      </c>
      <c r="AC2766">
        <v>11.3413</v>
      </c>
      <c r="AD2766">
        <v>2.0598116100000001</v>
      </c>
      <c r="AH2766">
        <v>-30.11677989</v>
      </c>
    </row>
    <row r="2767" spans="1:34" x14ac:dyDescent="0.25">
      <c r="A2767" t="s">
        <v>1187</v>
      </c>
      <c r="B2767" t="s">
        <v>1280</v>
      </c>
      <c r="C2767" t="s">
        <v>1363</v>
      </c>
      <c r="D2767" t="str">
        <f t="shared" si="76"/>
        <v>Eperua grandiflora</v>
      </c>
      <c r="E2767" t="s">
        <v>1365</v>
      </c>
      <c r="F2767" t="s">
        <v>54</v>
      </c>
      <c r="G2767">
        <v>176.6</v>
      </c>
      <c r="H2767">
        <v>22.4</v>
      </c>
      <c r="I2767">
        <v>3</v>
      </c>
      <c r="J2767">
        <v>5</v>
      </c>
      <c r="K2767" t="s">
        <v>38</v>
      </c>
      <c r="L2767" t="s">
        <v>1365</v>
      </c>
      <c r="M2767">
        <v>90</v>
      </c>
      <c r="N2767">
        <v>11.9426751592357</v>
      </c>
      <c r="O2767">
        <v>22</v>
      </c>
      <c r="P2767">
        <v>3</v>
      </c>
      <c r="Q2767">
        <v>2</v>
      </c>
      <c r="R2767">
        <v>20</v>
      </c>
      <c r="S2767">
        <v>261</v>
      </c>
      <c r="T2767" s="4">
        <v>54.8333333333333</v>
      </c>
      <c r="U2767">
        <v>2.61000005404154</v>
      </c>
      <c r="V2767">
        <v>0.67433333396911599</v>
      </c>
      <c r="W2767">
        <v>63.278933207194001</v>
      </c>
      <c r="Y2767" s="4">
        <v>0.64</v>
      </c>
      <c r="Z2767">
        <v>0.54849999999999999</v>
      </c>
      <c r="AA2767">
        <v>2.9</v>
      </c>
      <c r="AB2767">
        <v>0.67269256700000002</v>
      </c>
      <c r="AC2767">
        <v>15.8903</v>
      </c>
      <c r="AD2767">
        <v>2.5645523799999999</v>
      </c>
    </row>
    <row r="2768" spans="1:34" x14ac:dyDescent="0.25">
      <c r="A2768" t="s">
        <v>1187</v>
      </c>
      <c r="B2768" t="s">
        <v>1280</v>
      </c>
      <c r="C2768" t="s">
        <v>1363</v>
      </c>
      <c r="D2768" t="str">
        <f t="shared" si="76"/>
        <v>Eperua grandiflora</v>
      </c>
      <c r="E2768" t="s">
        <v>1368</v>
      </c>
      <c r="F2768" t="s">
        <v>42</v>
      </c>
      <c r="G2768">
        <v>13</v>
      </c>
      <c r="H2768">
        <v>338</v>
      </c>
      <c r="I2768">
        <v>3</v>
      </c>
      <c r="J2768">
        <v>5</v>
      </c>
      <c r="K2768" t="s">
        <v>38</v>
      </c>
      <c r="L2768" t="s">
        <v>1368</v>
      </c>
      <c r="M2768">
        <v>90</v>
      </c>
      <c r="N2768">
        <v>11.7</v>
      </c>
      <c r="O2768">
        <v>13</v>
      </c>
      <c r="P2768">
        <v>2</v>
      </c>
      <c r="Q2768">
        <v>2</v>
      </c>
      <c r="R2768">
        <v>13</v>
      </c>
      <c r="S2768">
        <v>220.666666666667</v>
      </c>
      <c r="T2768" s="4">
        <v>53.6666666666667</v>
      </c>
      <c r="U2768">
        <v>2.08999999364217</v>
      </c>
      <c r="V2768">
        <v>0.49933333198229501</v>
      </c>
      <c r="X2768">
        <v>156.19999999999999</v>
      </c>
      <c r="Y2768" s="4">
        <v>0.68920000000000003</v>
      </c>
      <c r="Z2768">
        <v>0.50439999999999996</v>
      </c>
      <c r="AA2768">
        <v>0.5</v>
      </c>
      <c r="AB2768">
        <v>0.63300000000000001</v>
      </c>
      <c r="AC2768">
        <v>12.8385</v>
      </c>
      <c r="AD2768">
        <v>1.7655000000000001</v>
      </c>
    </row>
    <row r="2769" spans="1:34" x14ac:dyDescent="0.25">
      <c r="A2769" t="s">
        <v>1187</v>
      </c>
      <c r="B2769" t="s">
        <v>1280</v>
      </c>
      <c r="C2769" t="s">
        <v>1363</v>
      </c>
      <c r="D2769" t="str">
        <f t="shared" si="76"/>
        <v>Eperua grandiflora</v>
      </c>
      <c r="E2769" t="s">
        <v>1369</v>
      </c>
      <c r="F2769" t="s">
        <v>42</v>
      </c>
      <c r="G2769">
        <v>35</v>
      </c>
      <c r="H2769">
        <v>329</v>
      </c>
      <c r="I2769">
        <v>3</v>
      </c>
      <c r="J2769">
        <v>5</v>
      </c>
      <c r="K2769" t="s">
        <v>38</v>
      </c>
      <c r="L2769" t="s">
        <v>1369</v>
      </c>
      <c r="M2769">
        <v>90</v>
      </c>
      <c r="N2769">
        <v>11.7</v>
      </c>
      <c r="O2769">
        <v>17</v>
      </c>
      <c r="P2769">
        <v>2</v>
      </c>
      <c r="Q2769">
        <v>2</v>
      </c>
      <c r="R2769">
        <v>15</v>
      </c>
      <c r="S2769">
        <v>246.46666463216101</v>
      </c>
      <c r="T2769" s="4">
        <v>55.8333333333333</v>
      </c>
      <c r="U2769">
        <v>2.1599999268849701</v>
      </c>
      <c r="V2769">
        <v>0.545666664838791</v>
      </c>
      <c r="X2769">
        <v>147.30000000000001</v>
      </c>
    </row>
    <row r="2770" spans="1:34" x14ac:dyDescent="0.25">
      <c r="A2770" t="s">
        <v>1187</v>
      </c>
      <c r="B2770" t="s">
        <v>1398</v>
      </c>
      <c r="C2770" t="s">
        <v>1399</v>
      </c>
      <c r="D2770" t="str">
        <f t="shared" si="76"/>
        <v>Macrolobium bifolium</v>
      </c>
      <c r="E2770" t="s">
        <v>1400</v>
      </c>
      <c r="F2770" t="s">
        <v>37</v>
      </c>
      <c r="G2770">
        <v>45</v>
      </c>
      <c r="H2770">
        <v>73</v>
      </c>
      <c r="I2770">
        <v>3</v>
      </c>
      <c r="J2770">
        <v>5</v>
      </c>
      <c r="K2770" t="s">
        <v>38</v>
      </c>
      <c r="L2770" t="s">
        <v>1400</v>
      </c>
      <c r="M2770">
        <v>92</v>
      </c>
      <c r="N2770">
        <v>15.9</v>
      </c>
      <c r="O2770">
        <v>20</v>
      </c>
      <c r="P2770">
        <v>1</v>
      </c>
      <c r="Q2770">
        <v>1</v>
      </c>
      <c r="R2770">
        <v>20</v>
      </c>
      <c r="S2770">
        <v>160</v>
      </c>
      <c r="T2770" s="4">
        <v>42.6666666666667</v>
      </c>
      <c r="U2770">
        <v>1.5366666714350401</v>
      </c>
      <c r="V2770">
        <v>0.45933333039283802</v>
      </c>
      <c r="X2770">
        <v>275.3</v>
      </c>
      <c r="Y2770" s="4">
        <v>0.71</v>
      </c>
      <c r="Z2770">
        <v>0.5</v>
      </c>
      <c r="AA2770">
        <v>4</v>
      </c>
      <c r="AB2770">
        <v>0.61768746376037598</v>
      </c>
      <c r="AC2770">
        <v>11.1318</v>
      </c>
      <c r="AD2770">
        <v>1.0514867800000001</v>
      </c>
    </row>
    <row r="2771" spans="1:34" x14ac:dyDescent="0.25">
      <c r="A2771" t="s">
        <v>1187</v>
      </c>
      <c r="B2771" t="s">
        <v>1401</v>
      </c>
      <c r="C2771" t="s">
        <v>6376</v>
      </c>
      <c r="D2771" t="str">
        <f t="shared" si="76"/>
        <v>Peltogyne sp, 1 (DS)</v>
      </c>
      <c r="E2771" t="s">
        <v>1404</v>
      </c>
      <c r="F2771" t="s">
        <v>54</v>
      </c>
      <c r="G2771">
        <v>175.1</v>
      </c>
      <c r="H2771">
        <v>94.8</v>
      </c>
      <c r="I2771">
        <v>3</v>
      </c>
      <c r="J2771">
        <v>4</v>
      </c>
      <c r="K2771" t="s">
        <v>38</v>
      </c>
      <c r="L2771" t="s">
        <v>1404</v>
      </c>
      <c r="M2771">
        <v>94</v>
      </c>
      <c r="N2771">
        <v>20.159235668789801</v>
      </c>
      <c r="O2771">
        <v>25</v>
      </c>
      <c r="P2771">
        <v>3</v>
      </c>
      <c r="Q2771">
        <v>3</v>
      </c>
      <c r="R2771">
        <v>20</v>
      </c>
      <c r="S2771">
        <v>214.333333333333</v>
      </c>
      <c r="T2771" s="4">
        <v>45.900000254313099</v>
      </c>
      <c r="U2771">
        <v>2.4299999872843401</v>
      </c>
      <c r="V2771">
        <v>0.25466666122277598</v>
      </c>
      <c r="W2771">
        <v>36.984432220458999</v>
      </c>
      <c r="Y2771" s="4">
        <v>0.73367000000000004</v>
      </c>
      <c r="Z2771">
        <v>0.4209</v>
      </c>
      <c r="AA2771">
        <v>3.8</v>
      </c>
      <c r="AB2771">
        <v>0.70248325700000003</v>
      </c>
      <c r="AC2771">
        <v>12.5008</v>
      </c>
      <c r="AD2771">
        <v>2.4772177399999999</v>
      </c>
      <c r="AH2771">
        <v>-30.254446389999998</v>
      </c>
    </row>
    <row r="2772" spans="1:34" x14ac:dyDescent="0.25">
      <c r="A2772" t="s">
        <v>1187</v>
      </c>
      <c r="B2772" t="s">
        <v>1401</v>
      </c>
      <c r="C2772" t="s">
        <v>1407</v>
      </c>
      <c r="D2772" t="str">
        <f t="shared" si="76"/>
        <v>Peltogyne venosa</v>
      </c>
      <c r="E2772" t="s">
        <v>1408</v>
      </c>
      <c r="F2772" t="s">
        <v>54</v>
      </c>
      <c r="G2772">
        <v>197</v>
      </c>
      <c r="H2772">
        <v>67</v>
      </c>
      <c r="I2772">
        <v>3</v>
      </c>
      <c r="J2772">
        <v>4</v>
      </c>
      <c r="K2772" t="s">
        <v>38</v>
      </c>
      <c r="L2772" t="s">
        <v>1408</v>
      </c>
      <c r="M2772">
        <v>836</v>
      </c>
      <c r="N2772">
        <v>53.821656050955397</v>
      </c>
      <c r="O2772">
        <v>36</v>
      </c>
      <c r="P2772">
        <v>5</v>
      </c>
      <c r="Q2772">
        <v>4</v>
      </c>
      <c r="R2772">
        <v>35</v>
      </c>
      <c r="S2772">
        <v>243</v>
      </c>
      <c r="T2772" s="4">
        <v>70.366668701171903</v>
      </c>
      <c r="U2772">
        <v>1.5266666809717799</v>
      </c>
      <c r="V2772">
        <v>0.36199999849001602</v>
      </c>
      <c r="W2772">
        <v>31.103599548339801</v>
      </c>
      <c r="AB2772">
        <v>0.740111301</v>
      </c>
      <c r="AC2772">
        <v>15.2333</v>
      </c>
      <c r="AD2772">
        <v>4.0783468100000002</v>
      </c>
      <c r="AH2772">
        <v>-31.00486875</v>
      </c>
    </row>
    <row r="2773" spans="1:34" x14ac:dyDescent="0.25">
      <c r="A2773" t="s">
        <v>1187</v>
      </c>
      <c r="B2773" t="s">
        <v>1409</v>
      </c>
      <c r="C2773" t="s">
        <v>1410</v>
      </c>
      <c r="D2773" t="str">
        <f t="shared" si="76"/>
        <v>Recordoxylon speciosum</v>
      </c>
      <c r="E2773" t="s">
        <v>1413</v>
      </c>
      <c r="F2773" t="s">
        <v>89</v>
      </c>
      <c r="G2773">
        <v>42</v>
      </c>
      <c r="H2773">
        <v>198</v>
      </c>
      <c r="I2773">
        <v>0</v>
      </c>
      <c r="J2773">
        <v>0</v>
      </c>
      <c r="K2773" t="s">
        <v>104</v>
      </c>
      <c r="L2773" t="s">
        <v>1413</v>
      </c>
      <c r="M2773">
        <v>95</v>
      </c>
      <c r="N2773">
        <v>47</v>
      </c>
      <c r="O2773">
        <v>28</v>
      </c>
    </row>
    <row r="2774" spans="1:34" x14ac:dyDescent="0.25">
      <c r="A2774" t="s">
        <v>1187</v>
      </c>
      <c r="B2774" t="s">
        <v>1416</v>
      </c>
      <c r="C2774" t="s">
        <v>1417</v>
      </c>
      <c r="D2774" t="str">
        <f t="shared" si="76"/>
        <v>Tachigali bracteolata</v>
      </c>
      <c r="E2774" t="s">
        <v>1419</v>
      </c>
      <c r="F2774" t="s">
        <v>54</v>
      </c>
      <c r="G2774">
        <v>189.3</v>
      </c>
      <c r="H2774">
        <v>91</v>
      </c>
      <c r="I2774">
        <v>3</v>
      </c>
      <c r="J2774">
        <v>4</v>
      </c>
      <c r="K2774" t="s">
        <v>38</v>
      </c>
      <c r="L2774" t="s">
        <v>1419</v>
      </c>
      <c r="M2774">
        <v>96</v>
      </c>
      <c r="N2774">
        <v>11.4649681528662</v>
      </c>
      <c r="O2774">
        <v>20</v>
      </c>
      <c r="P2774">
        <v>3</v>
      </c>
      <c r="Q2774">
        <v>3</v>
      </c>
      <c r="R2774">
        <v>15</v>
      </c>
      <c r="S2774">
        <v>197</v>
      </c>
      <c r="T2774" s="4">
        <v>54.766666412353501</v>
      </c>
      <c r="U2774">
        <v>1.66999995708466</v>
      </c>
      <c r="V2774">
        <v>0.21133332947889999</v>
      </c>
      <c r="W2774">
        <v>29.592466354370099</v>
      </c>
      <c r="Y2774" s="4">
        <v>0.38801000000000002</v>
      </c>
      <c r="Z2774">
        <v>0.60160000000000002</v>
      </c>
      <c r="AA2774">
        <v>3.3</v>
      </c>
      <c r="AB2774">
        <v>0.65483797399999999</v>
      </c>
      <c r="AC2774">
        <v>9.3403200000000002</v>
      </c>
      <c r="AD2774">
        <v>1.9262598200000001</v>
      </c>
      <c r="AH2774">
        <v>-32.354447610000001</v>
      </c>
    </row>
    <row r="2775" spans="1:34" x14ac:dyDescent="0.25">
      <c r="A2775" t="s">
        <v>1187</v>
      </c>
      <c r="B2775" t="s">
        <v>1416</v>
      </c>
      <c r="C2775" t="s">
        <v>1421</v>
      </c>
      <c r="D2775" t="str">
        <f t="shared" si="76"/>
        <v>Tachigali melinonii</v>
      </c>
      <c r="E2775" t="s">
        <v>1424</v>
      </c>
      <c r="F2775" t="s">
        <v>45</v>
      </c>
      <c r="G2775">
        <v>1</v>
      </c>
      <c r="H2775">
        <v>42</v>
      </c>
      <c r="I2775">
        <v>3</v>
      </c>
      <c r="J2775">
        <v>5</v>
      </c>
      <c r="K2775" t="s">
        <v>38</v>
      </c>
      <c r="L2775" t="s">
        <v>1425</v>
      </c>
      <c r="M2775">
        <v>98</v>
      </c>
      <c r="N2775">
        <v>26.6</v>
      </c>
      <c r="O2775">
        <v>28</v>
      </c>
      <c r="S2775">
        <v>169.56666564941401</v>
      </c>
      <c r="T2775" s="4">
        <v>52.5</v>
      </c>
      <c r="U2775">
        <v>1.0400000214576699</v>
      </c>
      <c r="V2775">
        <v>0.239000002543132</v>
      </c>
      <c r="X2775">
        <v>71.7</v>
      </c>
      <c r="Y2775" s="4">
        <v>0.88039999999999996</v>
      </c>
    </row>
    <row r="2776" spans="1:34" x14ac:dyDescent="0.25">
      <c r="A2776" t="s">
        <v>1187</v>
      </c>
      <c r="B2776" t="s">
        <v>1416</v>
      </c>
      <c r="C2776" t="s">
        <v>1421</v>
      </c>
      <c r="D2776" t="str">
        <f t="shared" si="76"/>
        <v>Tachigali melinonii</v>
      </c>
      <c r="E2776" t="s">
        <v>1426</v>
      </c>
      <c r="F2776" t="s">
        <v>45</v>
      </c>
      <c r="G2776">
        <v>2</v>
      </c>
      <c r="H2776">
        <v>79</v>
      </c>
      <c r="I2776">
        <v>3</v>
      </c>
      <c r="J2776">
        <v>5</v>
      </c>
      <c r="K2776" t="s">
        <v>38</v>
      </c>
      <c r="L2776" t="s">
        <v>1427</v>
      </c>
      <c r="M2776">
        <v>98</v>
      </c>
      <c r="N2776">
        <v>13.5</v>
      </c>
      <c r="O2776">
        <v>27</v>
      </c>
      <c r="P2776">
        <v>1</v>
      </c>
      <c r="Q2776">
        <v>1</v>
      </c>
      <c r="R2776">
        <v>12</v>
      </c>
      <c r="S2776">
        <v>100.89999898274699</v>
      </c>
      <c r="T2776" s="4">
        <v>54.8333333333333</v>
      </c>
      <c r="U2776">
        <v>2.40333338578542</v>
      </c>
      <c r="V2776">
        <v>0.100333335498969</v>
      </c>
      <c r="X2776">
        <v>55</v>
      </c>
      <c r="Y2776" s="4">
        <v>0.7278</v>
      </c>
    </row>
    <row r="2777" spans="1:34" x14ac:dyDescent="0.25">
      <c r="A2777" t="s">
        <v>1187</v>
      </c>
      <c r="B2777" t="s">
        <v>1416</v>
      </c>
      <c r="C2777" t="s">
        <v>1421</v>
      </c>
      <c r="D2777" t="str">
        <f t="shared" si="76"/>
        <v>Tachigali melinonii</v>
      </c>
      <c r="E2777" t="s">
        <v>1428</v>
      </c>
      <c r="F2777" t="s">
        <v>71</v>
      </c>
      <c r="G2777">
        <v>53</v>
      </c>
      <c r="H2777">
        <v>10.5</v>
      </c>
      <c r="I2777">
        <v>3</v>
      </c>
      <c r="J2777">
        <v>5</v>
      </c>
      <c r="K2777" t="s">
        <v>38</v>
      </c>
      <c r="L2777" t="s">
        <v>1428</v>
      </c>
      <c r="M2777">
        <v>98</v>
      </c>
      <c r="N2777">
        <v>13.4</v>
      </c>
      <c r="O2777">
        <v>22</v>
      </c>
      <c r="P2777">
        <v>2</v>
      </c>
      <c r="Q2777">
        <v>1</v>
      </c>
      <c r="R2777">
        <v>18</v>
      </c>
      <c r="S2777">
        <v>140</v>
      </c>
      <c r="T2777" s="4">
        <v>52.3333333333333</v>
      </c>
      <c r="U2777">
        <v>1.2733333508173601</v>
      </c>
      <c r="V2777">
        <v>0.134666663904985</v>
      </c>
      <c r="W2777">
        <v>17.906833330790199</v>
      </c>
      <c r="Y2777" s="4">
        <v>0.54676000000000002</v>
      </c>
      <c r="Z2777">
        <v>0.72629999999999995</v>
      </c>
      <c r="AA2777">
        <v>3.5</v>
      </c>
      <c r="AB2777">
        <v>0.73093072100000001</v>
      </c>
      <c r="AC2777">
        <v>10.0716</v>
      </c>
      <c r="AD2777">
        <v>1.70661828</v>
      </c>
    </row>
    <row r="2778" spans="1:34" x14ac:dyDescent="0.25">
      <c r="A2778" t="s">
        <v>1187</v>
      </c>
      <c r="B2778" t="s">
        <v>1416</v>
      </c>
      <c r="C2778" t="s">
        <v>1421</v>
      </c>
      <c r="D2778" t="str">
        <f t="shared" si="76"/>
        <v>Tachigali melinonii</v>
      </c>
      <c r="E2778" t="s">
        <v>1429</v>
      </c>
      <c r="F2778" t="s">
        <v>71</v>
      </c>
      <c r="G2778">
        <v>42</v>
      </c>
      <c r="H2778">
        <v>8</v>
      </c>
      <c r="I2778">
        <v>3</v>
      </c>
      <c r="J2778">
        <v>5</v>
      </c>
      <c r="K2778" t="s">
        <v>38</v>
      </c>
      <c r="L2778" t="s">
        <v>1429</v>
      </c>
      <c r="M2778">
        <v>98</v>
      </c>
      <c r="N2778">
        <v>40.1</v>
      </c>
      <c r="O2778">
        <v>27</v>
      </c>
      <c r="P2778">
        <v>4</v>
      </c>
      <c r="Q2778">
        <v>5</v>
      </c>
      <c r="R2778">
        <v>25</v>
      </c>
      <c r="S2778">
        <v>150</v>
      </c>
      <c r="T2778" s="4">
        <v>46.099999745686901</v>
      </c>
      <c r="U2778">
        <v>0.903333326180776</v>
      </c>
      <c r="V2778">
        <v>0.19899999598662099</v>
      </c>
      <c r="W2778">
        <v>29.809933344523099</v>
      </c>
      <c r="Y2778" s="4">
        <v>0.78703000000000001</v>
      </c>
      <c r="Z2778">
        <v>0.43130000000000002</v>
      </c>
      <c r="AA2778">
        <v>5.9</v>
      </c>
      <c r="AB2778">
        <v>0.69851390999999996</v>
      </c>
      <c r="AC2778">
        <v>13.036899999999999</v>
      </c>
      <c r="AD2778">
        <v>2.2842125599999998</v>
      </c>
      <c r="AH2778">
        <v>-30.085737940000001</v>
      </c>
    </row>
    <row r="2779" spans="1:34" x14ac:dyDescent="0.25">
      <c r="A2779" t="s">
        <v>1187</v>
      </c>
      <c r="B2779" t="s">
        <v>1416</v>
      </c>
      <c r="C2779" t="s">
        <v>1421</v>
      </c>
      <c r="D2779" t="str">
        <f t="shared" si="76"/>
        <v>Tachigali melinonii</v>
      </c>
      <c r="E2779" t="s">
        <v>1430</v>
      </c>
      <c r="F2779" t="s">
        <v>71</v>
      </c>
      <c r="G2779">
        <v>46</v>
      </c>
      <c r="H2779">
        <v>32</v>
      </c>
      <c r="I2779">
        <v>3</v>
      </c>
      <c r="J2779">
        <v>5</v>
      </c>
      <c r="K2779" t="s">
        <v>38</v>
      </c>
      <c r="L2779" t="s">
        <v>1430</v>
      </c>
      <c r="M2779">
        <v>98</v>
      </c>
      <c r="N2779">
        <v>40</v>
      </c>
      <c r="O2779">
        <v>36</v>
      </c>
      <c r="P2779">
        <v>5</v>
      </c>
      <c r="Q2779">
        <v>5</v>
      </c>
      <c r="R2779">
        <v>35</v>
      </c>
      <c r="S2779">
        <v>176.666666666667</v>
      </c>
      <c r="T2779" s="4">
        <v>39.933333079020201</v>
      </c>
      <c r="U2779">
        <v>1.3766666650772099</v>
      </c>
      <c r="V2779">
        <v>0.13966666658719401</v>
      </c>
      <c r="W2779">
        <v>19.622366587321</v>
      </c>
      <c r="Y2779" s="4">
        <v>0.76524999999999999</v>
      </c>
      <c r="Z2779">
        <v>0.50509999999999999</v>
      </c>
      <c r="AA2779">
        <v>3.7</v>
      </c>
      <c r="AB2779">
        <v>0.82753470200000001</v>
      </c>
      <c r="AC2779">
        <v>17.743099999999998</v>
      </c>
      <c r="AD2779">
        <v>3.5051897699999999</v>
      </c>
      <c r="AH2779">
        <v>-28.6353255</v>
      </c>
    </row>
    <row r="2780" spans="1:34" x14ac:dyDescent="0.25">
      <c r="A2780" t="s">
        <v>1187</v>
      </c>
      <c r="B2780" t="s">
        <v>1416</v>
      </c>
      <c r="C2780" t="s">
        <v>1421</v>
      </c>
      <c r="D2780" t="str">
        <f t="shared" si="76"/>
        <v>Tachigali melinonii</v>
      </c>
      <c r="E2780" t="s">
        <v>1431</v>
      </c>
      <c r="F2780" t="s">
        <v>71</v>
      </c>
      <c r="G2780">
        <v>25.5</v>
      </c>
      <c r="H2780">
        <v>16.5</v>
      </c>
      <c r="I2780">
        <v>0</v>
      </c>
      <c r="J2780">
        <v>0</v>
      </c>
      <c r="K2780" t="s">
        <v>104</v>
      </c>
      <c r="L2780" t="s">
        <v>1431</v>
      </c>
      <c r="M2780">
        <v>98</v>
      </c>
    </row>
    <row r="2781" spans="1:34" x14ac:dyDescent="0.25">
      <c r="A2781" t="s">
        <v>1187</v>
      </c>
      <c r="B2781" t="s">
        <v>1416</v>
      </c>
      <c r="C2781" t="s">
        <v>1421</v>
      </c>
      <c r="D2781" t="str">
        <f t="shared" si="76"/>
        <v>Tachigali melinonii</v>
      </c>
      <c r="E2781" t="s">
        <v>1432</v>
      </c>
      <c r="F2781" t="s">
        <v>71</v>
      </c>
      <c r="G2781">
        <v>15.5</v>
      </c>
      <c r="H2781">
        <v>32</v>
      </c>
      <c r="I2781">
        <v>3</v>
      </c>
      <c r="J2781">
        <v>5</v>
      </c>
      <c r="K2781" t="s">
        <v>38</v>
      </c>
      <c r="L2781" t="s">
        <v>1432</v>
      </c>
      <c r="M2781">
        <v>98</v>
      </c>
      <c r="N2781">
        <v>25.9</v>
      </c>
      <c r="O2781">
        <v>32</v>
      </c>
      <c r="P2781">
        <v>5</v>
      </c>
      <c r="Q2781">
        <v>4</v>
      </c>
      <c r="R2781">
        <v>30</v>
      </c>
      <c r="S2781">
        <v>153.333333333333</v>
      </c>
      <c r="T2781" s="4">
        <v>46.099999745686901</v>
      </c>
      <c r="U2781">
        <v>1.2900000015894599</v>
      </c>
      <c r="V2781">
        <v>0.11933333178361299</v>
      </c>
      <c r="W2781">
        <v>17.280632972717299</v>
      </c>
      <c r="Y2781" s="4">
        <v>0.68303999999999998</v>
      </c>
      <c r="Z2781">
        <v>0.40389999999999998</v>
      </c>
      <c r="AA2781">
        <v>4.4000000000000004</v>
      </c>
      <c r="AB2781">
        <v>0.70117078600000005</v>
      </c>
      <c r="AC2781">
        <v>10.4229</v>
      </c>
      <c r="AD2781">
        <v>2.3536762699999998</v>
      </c>
      <c r="AH2781">
        <v>-29.624911170000001</v>
      </c>
    </row>
    <row r="2782" spans="1:34" x14ac:dyDescent="0.25">
      <c r="A2782" t="s">
        <v>1187</v>
      </c>
      <c r="B2782" t="s">
        <v>1416</v>
      </c>
      <c r="C2782" t="s">
        <v>1434</v>
      </c>
      <c r="D2782" t="str">
        <f t="shared" si="76"/>
        <v>Tachigali paraensis</v>
      </c>
      <c r="E2782" t="s">
        <v>1435</v>
      </c>
      <c r="F2782" t="s">
        <v>37</v>
      </c>
      <c r="G2782">
        <v>17</v>
      </c>
      <c r="H2782">
        <v>58</v>
      </c>
      <c r="I2782">
        <v>3</v>
      </c>
      <c r="J2782">
        <v>5</v>
      </c>
      <c r="K2782" t="s">
        <v>38</v>
      </c>
      <c r="L2782" t="s">
        <v>1435</v>
      </c>
      <c r="M2782">
        <v>99</v>
      </c>
      <c r="N2782">
        <v>14.6</v>
      </c>
      <c r="O2782">
        <v>19</v>
      </c>
      <c r="P2782">
        <v>1</v>
      </c>
      <c r="Q2782">
        <v>1</v>
      </c>
      <c r="R2782">
        <v>15</v>
      </c>
      <c r="S2782">
        <v>242.666661580404</v>
      </c>
      <c r="T2782" s="4">
        <v>60.900000254313099</v>
      </c>
      <c r="U2782">
        <v>2.8566667238871299</v>
      </c>
      <c r="V2782">
        <v>0.51900001366933202</v>
      </c>
      <c r="X2782">
        <v>115.1</v>
      </c>
      <c r="Y2782" s="4">
        <v>0.52</v>
      </c>
      <c r="Z2782">
        <v>0.45</v>
      </c>
      <c r="AA2782">
        <v>0.5</v>
      </c>
      <c r="AB2782">
        <v>0.64605289697647095</v>
      </c>
      <c r="AC2782">
        <v>12.957000000000001</v>
      </c>
      <c r="AD2782">
        <v>0.97222151999999995</v>
      </c>
    </row>
    <row r="2783" spans="1:34" x14ac:dyDescent="0.25">
      <c r="A2783" t="s">
        <v>1187</v>
      </c>
      <c r="B2783" t="s">
        <v>1416</v>
      </c>
      <c r="C2783" t="s">
        <v>1434</v>
      </c>
      <c r="D2783" t="str">
        <f t="shared" si="76"/>
        <v>Tachigali paraensis</v>
      </c>
      <c r="E2783" t="s">
        <v>1440</v>
      </c>
      <c r="F2783" t="s">
        <v>40</v>
      </c>
      <c r="G2783">
        <v>71</v>
      </c>
      <c r="H2783">
        <v>99</v>
      </c>
      <c r="I2783">
        <v>0</v>
      </c>
      <c r="J2783">
        <v>0</v>
      </c>
      <c r="K2783" t="s">
        <v>104</v>
      </c>
      <c r="L2783" t="s">
        <v>1440</v>
      </c>
      <c r="M2783">
        <v>99</v>
      </c>
    </row>
    <row r="2784" spans="1:34" x14ac:dyDescent="0.25">
      <c r="A2784" t="s">
        <v>1187</v>
      </c>
      <c r="B2784" t="s">
        <v>1416</v>
      </c>
      <c r="C2784" t="s">
        <v>1434</v>
      </c>
      <c r="D2784" t="str">
        <f t="shared" si="76"/>
        <v>Tachigali paraensis</v>
      </c>
      <c r="E2784" t="s">
        <v>1442</v>
      </c>
      <c r="F2784" t="s">
        <v>42</v>
      </c>
      <c r="G2784">
        <v>93</v>
      </c>
      <c r="H2784">
        <v>369</v>
      </c>
      <c r="I2784">
        <v>3</v>
      </c>
      <c r="J2784">
        <v>5</v>
      </c>
      <c r="K2784" t="s">
        <v>38</v>
      </c>
      <c r="L2784" t="s">
        <v>1442</v>
      </c>
      <c r="M2784">
        <v>99</v>
      </c>
      <c r="N2784">
        <v>22.8</v>
      </c>
      <c r="O2784">
        <v>24</v>
      </c>
      <c r="P2784">
        <v>3</v>
      </c>
      <c r="Q2784">
        <v>2</v>
      </c>
      <c r="R2784">
        <v>24</v>
      </c>
      <c r="S2784">
        <v>258.56666564941401</v>
      </c>
      <c r="T2784" s="4">
        <v>66.866666158040402</v>
      </c>
      <c r="U2784">
        <v>2.1666666666666701</v>
      </c>
      <c r="V2784">
        <v>0.57800000905990601</v>
      </c>
      <c r="X2784">
        <v>140.1</v>
      </c>
      <c r="Y2784" s="4">
        <v>0.45419999999999999</v>
      </c>
      <c r="Z2784">
        <v>1.0052000000000001</v>
      </c>
      <c r="AA2784">
        <v>1</v>
      </c>
      <c r="AB2784">
        <v>0.61899999999999999</v>
      </c>
      <c r="AC2784">
        <v>12.189</v>
      </c>
      <c r="AD2784">
        <v>1.7915000000000001</v>
      </c>
    </row>
    <row r="2785" spans="1:34" x14ac:dyDescent="0.25">
      <c r="A2785" t="s">
        <v>1187</v>
      </c>
      <c r="B2785" t="s">
        <v>1447</v>
      </c>
      <c r="C2785" t="s">
        <v>1448</v>
      </c>
      <c r="D2785" t="str">
        <f t="shared" si="76"/>
        <v>Vouacapoua americana</v>
      </c>
      <c r="E2785" t="s">
        <v>1449</v>
      </c>
      <c r="F2785" t="s">
        <v>37</v>
      </c>
      <c r="G2785">
        <v>18</v>
      </c>
      <c r="H2785">
        <v>20</v>
      </c>
      <c r="I2785">
        <v>3</v>
      </c>
      <c r="J2785">
        <v>5</v>
      </c>
      <c r="K2785" t="s">
        <v>38</v>
      </c>
      <c r="L2785" t="s">
        <v>1449</v>
      </c>
      <c r="M2785">
        <v>103</v>
      </c>
      <c r="N2785">
        <v>15.4</v>
      </c>
      <c r="O2785">
        <v>19</v>
      </c>
      <c r="P2785">
        <v>1</v>
      </c>
      <c r="Q2785">
        <v>2</v>
      </c>
      <c r="R2785">
        <v>19</v>
      </c>
      <c r="S2785">
        <v>121.200002034505</v>
      </c>
      <c r="T2785" s="4">
        <v>53.3333333333333</v>
      </c>
      <c r="U2785">
        <v>1.0866666833559699</v>
      </c>
      <c r="V2785">
        <v>0.43366666634877499</v>
      </c>
      <c r="X2785">
        <v>190.3</v>
      </c>
      <c r="Y2785" s="4">
        <v>0.7</v>
      </c>
      <c r="Z2785">
        <v>0.48</v>
      </c>
      <c r="AA2785">
        <v>2</v>
      </c>
      <c r="AB2785">
        <v>0.64320135116577104</v>
      </c>
      <c r="AC2785">
        <v>10.6783</v>
      </c>
      <c r="AD2785">
        <v>0.65978075000000003</v>
      </c>
    </row>
    <row r="2786" spans="1:34" x14ac:dyDescent="0.25">
      <c r="A2786" t="s">
        <v>1187</v>
      </c>
      <c r="B2786" t="s">
        <v>1447</v>
      </c>
      <c r="C2786" t="s">
        <v>1448</v>
      </c>
      <c r="D2786" t="str">
        <f t="shared" si="76"/>
        <v>Vouacapoua americana</v>
      </c>
      <c r="E2786" t="s">
        <v>1450</v>
      </c>
      <c r="F2786" t="s">
        <v>37</v>
      </c>
      <c r="G2786">
        <v>21</v>
      </c>
      <c r="H2786">
        <v>65</v>
      </c>
      <c r="I2786">
        <v>3</v>
      </c>
      <c r="J2786">
        <v>5</v>
      </c>
      <c r="K2786" t="s">
        <v>38</v>
      </c>
      <c r="L2786" t="s">
        <v>1450</v>
      </c>
      <c r="M2786">
        <v>103</v>
      </c>
      <c r="N2786">
        <v>10.7</v>
      </c>
      <c r="O2786">
        <v>7</v>
      </c>
      <c r="P2786">
        <v>1</v>
      </c>
      <c r="Q2786">
        <v>1</v>
      </c>
      <c r="R2786">
        <v>7</v>
      </c>
      <c r="S2786">
        <v>148.233332316081</v>
      </c>
      <c r="T2786" s="4">
        <v>56.099999745686901</v>
      </c>
      <c r="U2786">
        <v>1.5700000127156599</v>
      </c>
      <c r="V2786">
        <v>0.40899999936421699</v>
      </c>
      <c r="X2786">
        <v>203.1</v>
      </c>
      <c r="AA2786">
        <v>1</v>
      </c>
      <c r="AB2786">
        <v>0.57722580432891801</v>
      </c>
      <c r="AC2786">
        <v>7.9790000000000001</v>
      </c>
      <c r="AD2786">
        <v>0.60394634999999997</v>
      </c>
    </row>
    <row r="2787" spans="1:34" x14ac:dyDescent="0.25">
      <c r="A2787" t="s">
        <v>1187</v>
      </c>
      <c r="B2787" t="s">
        <v>1447</v>
      </c>
      <c r="C2787" t="s">
        <v>1448</v>
      </c>
      <c r="D2787" t="str">
        <f t="shared" si="76"/>
        <v>Vouacapoua americana</v>
      </c>
      <c r="E2787" t="s">
        <v>1454</v>
      </c>
      <c r="F2787" t="s">
        <v>37</v>
      </c>
      <c r="G2787">
        <v>95</v>
      </c>
      <c r="H2787">
        <v>64</v>
      </c>
      <c r="I2787">
        <v>3</v>
      </c>
      <c r="J2787">
        <v>5</v>
      </c>
      <c r="K2787" t="s">
        <v>38</v>
      </c>
      <c r="L2787" t="s">
        <v>1454</v>
      </c>
      <c r="M2787">
        <v>103</v>
      </c>
      <c r="N2787">
        <v>37.9</v>
      </c>
      <c r="O2787">
        <v>23</v>
      </c>
      <c r="P2787">
        <v>2</v>
      </c>
      <c r="Q2787">
        <v>3</v>
      </c>
      <c r="R2787">
        <v>23</v>
      </c>
      <c r="S2787">
        <v>161.79999796549501</v>
      </c>
      <c r="T2787" s="4">
        <v>45.466667175292997</v>
      </c>
      <c r="U2787">
        <v>1.9399999777476</v>
      </c>
      <c r="V2787">
        <v>0.24066667258739499</v>
      </c>
      <c r="X2787">
        <v>90.9</v>
      </c>
      <c r="AA2787">
        <v>3</v>
      </c>
    </row>
    <row r="2788" spans="1:34" x14ac:dyDescent="0.25">
      <c r="A2788" t="s">
        <v>1187</v>
      </c>
      <c r="B2788" t="s">
        <v>1447</v>
      </c>
      <c r="C2788" t="s">
        <v>1448</v>
      </c>
      <c r="D2788" t="str">
        <f t="shared" si="76"/>
        <v>Vouacapoua americana</v>
      </c>
      <c r="E2788" t="s">
        <v>1456</v>
      </c>
      <c r="F2788" t="s">
        <v>74</v>
      </c>
      <c r="G2788">
        <v>21</v>
      </c>
      <c r="H2788">
        <v>91</v>
      </c>
      <c r="I2788">
        <v>3</v>
      </c>
      <c r="J2788">
        <v>5</v>
      </c>
      <c r="K2788" t="s">
        <v>38</v>
      </c>
      <c r="L2788" t="s">
        <v>1456</v>
      </c>
      <c r="M2788">
        <v>103</v>
      </c>
      <c r="N2788">
        <v>12.9</v>
      </c>
      <c r="O2788">
        <v>18</v>
      </c>
      <c r="P2788">
        <v>2</v>
      </c>
      <c r="Q2788">
        <v>2</v>
      </c>
      <c r="R2788">
        <v>12</v>
      </c>
      <c r="S2788">
        <v>127.766667683919</v>
      </c>
      <c r="T2788" s="4">
        <v>53.600001017252602</v>
      </c>
      <c r="U2788">
        <v>1.20333329836528</v>
      </c>
      <c r="V2788">
        <v>0.27666666607062002</v>
      </c>
      <c r="X2788">
        <v>118.9</v>
      </c>
    </row>
    <row r="2789" spans="1:34" x14ac:dyDescent="0.25">
      <c r="A2789" t="s">
        <v>1187</v>
      </c>
      <c r="B2789" t="s">
        <v>1447</v>
      </c>
      <c r="C2789" t="s">
        <v>1448</v>
      </c>
      <c r="D2789" t="str">
        <f t="shared" si="76"/>
        <v>Vouacapoua americana</v>
      </c>
      <c r="E2789" t="s">
        <v>1457</v>
      </c>
      <c r="F2789" t="s">
        <v>74</v>
      </c>
      <c r="G2789">
        <v>42</v>
      </c>
      <c r="H2789">
        <v>86</v>
      </c>
      <c r="I2789">
        <v>3</v>
      </c>
      <c r="J2789">
        <v>5</v>
      </c>
      <c r="K2789" t="s">
        <v>38</v>
      </c>
      <c r="L2789" t="s">
        <v>1457</v>
      </c>
      <c r="M2789">
        <v>103</v>
      </c>
      <c r="N2789">
        <v>13</v>
      </c>
      <c r="P2789">
        <v>2</v>
      </c>
      <c r="Q2789">
        <v>2</v>
      </c>
      <c r="R2789">
        <v>12</v>
      </c>
      <c r="S2789">
        <v>112.333333333333</v>
      </c>
      <c r="T2789" s="4">
        <v>53.599999745686901</v>
      </c>
      <c r="U2789">
        <v>1.1533333261807801</v>
      </c>
      <c r="V2789">
        <v>0.35466666519641898</v>
      </c>
      <c r="X2789">
        <v>170.9</v>
      </c>
      <c r="Y2789" s="4">
        <v>0.74</v>
      </c>
      <c r="Z2789">
        <v>0.39</v>
      </c>
      <c r="AA2789">
        <v>2</v>
      </c>
      <c r="AB2789">
        <v>0.79300000000000004</v>
      </c>
      <c r="AC2789">
        <v>10.980600000000001</v>
      </c>
      <c r="AD2789">
        <v>1.778</v>
      </c>
    </row>
    <row r="2790" spans="1:34" x14ac:dyDescent="0.25">
      <c r="A2790" t="s">
        <v>1187</v>
      </c>
      <c r="B2790" t="s">
        <v>1447</v>
      </c>
      <c r="C2790" t="s">
        <v>1448</v>
      </c>
      <c r="D2790" t="str">
        <f t="shared" si="76"/>
        <v>Vouacapoua americana</v>
      </c>
      <c r="E2790" t="s">
        <v>1458</v>
      </c>
      <c r="F2790" t="s">
        <v>74</v>
      </c>
      <c r="G2790">
        <v>57</v>
      </c>
      <c r="H2790">
        <v>2</v>
      </c>
      <c r="I2790">
        <v>3</v>
      </c>
      <c r="J2790">
        <v>5</v>
      </c>
      <c r="K2790" t="s">
        <v>38</v>
      </c>
      <c r="L2790" t="s">
        <v>1458</v>
      </c>
      <c r="M2790">
        <v>103</v>
      </c>
      <c r="N2790">
        <v>11</v>
      </c>
      <c r="O2790">
        <v>15</v>
      </c>
      <c r="P2790">
        <v>2</v>
      </c>
      <c r="Q2790">
        <v>2</v>
      </c>
      <c r="R2790">
        <v>12</v>
      </c>
      <c r="S2790">
        <v>121.89999898274699</v>
      </c>
      <c r="T2790" s="4">
        <v>47.066666920979799</v>
      </c>
      <c r="U2790">
        <v>1.32666671276093</v>
      </c>
      <c r="V2790">
        <v>0.23533333837986001</v>
      </c>
      <c r="X2790">
        <v>120.3</v>
      </c>
      <c r="Y2790" s="4">
        <v>0.67</v>
      </c>
      <c r="Z2790">
        <v>0.56000000000000005</v>
      </c>
      <c r="AA2790">
        <v>2</v>
      </c>
      <c r="AB2790">
        <v>0.70499999999999996</v>
      </c>
      <c r="AC2790">
        <v>11.857799999999999</v>
      </c>
      <c r="AD2790">
        <v>1.5189999999999999</v>
      </c>
    </row>
    <row r="2791" spans="1:34" x14ac:dyDescent="0.25">
      <c r="A2791" t="s">
        <v>1187</v>
      </c>
      <c r="B2791" t="s">
        <v>1447</v>
      </c>
      <c r="C2791" t="s">
        <v>1448</v>
      </c>
      <c r="D2791" t="str">
        <f t="shared" si="76"/>
        <v>Vouacapoua americana</v>
      </c>
      <c r="E2791" t="s">
        <v>1459</v>
      </c>
      <c r="F2791" t="s">
        <v>54</v>
      </c>
      <c r="G2791">
        <v>117</v>
      </c>
      <c r="H2791">
        <v>-0.5</v>
      </c>
      <c r="I2791">
        <v>3</v>
      </c>
      <c r="J2791">
        <v>5</v>
      </c>
      <c r="K2791" t="s">
        <v>38</v>
      </c>
      <c r="L2791" t="s">
        <v>1459</v>
      </c>
      <c r="M2791">
        <v>103</v>
      </c>
      <c r="N2791">
        <v>34.394904458598702</v>
      </c>
      <c r="O2791">
        <v>28</v>
      </c>
      <c r="P2791">
        <v>2</v>
      </c>
      <c r="Q2791">
        <v>2</v>
      </c>
      <c r="R2791">
        <v>20</v>
      </c>
      <c r="S2791">
        <v>163.333333333333</v>
      </c>
      <c r="T2791" s="4">
        <v>50.933334350585902</v>
      </c>
      <c r="U2791">
        <v>1.35333331425985</v>
      </c>
      <c r="V2791">
        <v>0.28300000230471301</v>
      </c>
      <c r="W2791">
        <v>38.7971000671387</v>
      </c>
      <c r="Y2791" s="4">
        <v>0.65347</v>
      </c>
      <c r="Z2791">
        <v>0.62849999999999995</v>
      </c>
      <c r="AA2791">
        <v>5</v>
      </c>
      <c r="AB2791">
        <v>0.78750368400000004</v>
      </c>
      <c r="AC2791">
        <v>18.5749</v>
      </c>
      <c r="AD2791">
        <v>3.39204098</v>
      </c>
    </row>
    <row r="2792" spans="1:34" x14ac:dyDescent="0.25">
      <c r="A2792" t="s">
        <v>1187</v>
      </c>
      <c r="B2792" t="s">
        <v>1447</v>
      </c>
      <c r="C2792" t="s">
        <v>1448</v>
      </c>
      <c r="D2792" t="str">
        <f t="shared" si="76"/>
        <v>Vouacapoua americana</v>
      </c>
      <c r="E2792" t="s">
        <v>1460</v>
      </c>
      <c r="F2792" t="s">
        <v>54</v>
      </c>
      <c r="G2792">
        <v>162.19999999999999</v>
      </c>
      <c r="H2792">
        <v>59.8</v>
      </c>
      <c r="I2792">
        <v>3</v>
      </c>
      <c r="J2792">
        <v>5</v>
      </c>
      <c r="K2792" t="s">
        <v>38</v>
      </c>
      <c r="L2792" t="s">
        <v>1460</v>
      </c>
      <c r="M2792">
        <v>103</v>
      </c>
      <c r="N2792">
        <v>47.7070063694268</v>
      </c>
      <c r="O2792">
        <v>38</v>
      </c>
      <c r="P2792">
        <v>4</v>
      </c>
      <c r="Q2792">
        <v>3</v>
      </c>
      <c r="R2792">
        <v>23</v>
      </c>
      <c r="S2792">
        <v>300.33333333333297</v>
      </c>
      <c r="T2792" s="4">
        <v>46.599999745686901</v>
      </c>
      <c r="U2792">
        <v>1.4599999984105401</v>
      </c>
      <c r="V2792">
        <v>0.20066666106382999</v>
      </c>
      <c r="W2792">
        <v>26.696133295694999</v>
      </c>
      <c r="AB2792">
        <v>0.54583583000000002</v>
      </c>
      <c r="AC2792">
        <v>6.77881</v>
      </c>
      <c r="AD2792">
        <v>2.4396385600000001</v>
      </c>
      <c r="AH2792">
        <v>-31.934012030000002</v>
      </c>
    </row>
    <row r="2793" spans="1:34" x14ac:dyDescent="0.25">
      <c r="A2793" t="s">
        <v>1187</v>
      </c>
      <c r="B2793" t="s">
        <v>1447</v>
      </c>
      <c r="C2793" t="s">
        <v>1448</v>
      </c>
      <c r="D2793" t="str">
        <f t="shared" si="76"/>
        <v>Vouacapoua americana</v>
      </c>
      <c r="E2793" t="s">
        <v>1461</v>
      </c>
      <c r="F2793" t="s">
        <v>54</v>
      </c>
      <c r="G2793">
        <v>181.2</v>
      </c>
      <c r="H2793">
        <v>10.8</v>
      </c>
      <c r="I2793">
        <v>3</v>
      </c>
      <c r="J2793">
        <v>5</v>
      </c>
      <c r="K2793" t="s">
        <v>38</v>
      </c>
      <c r="L2793" t="s">
        <v>1461</v>
      </c>
      <c r="M2793">
        <v>103</v>
      </c>
      <c r="N2793">
        <v>48.726114649681499</v>
      </c>
      <c r="O2793">
        <v>32</v>
      </c>
      <c r="P2793">
        <v>5</v>
      </c>
      <c r="Q2793">
        <v>5</v>
      </c>
      <c r="R2793">
        <v>30</v>
      </c>
      <c r="S2793">
        <v>175</v>
      </c>
      <c r="T2793" s="4">
        <v>36.833332061767599</v>
      </c>
      <c r="U2793">
        <v>1.3766666650772099</v>
      </c>
      <c r="V2793">
        <v>0.15333333611488301</v>
      </c>
      <c r="W2793">
        <v>19.592100143432599</v>
      </c>
      <c r="AB2793">
        <v>0.38075709800000002</v>
      </c>
      <c r="AC2793">
        <v>5.6654099999999996</v>
      </c>
      <c r="AD2793">
        <v>1.67144431</v>
      </c>
    </row>
    <row r="2794" spans="1:34" x14ac:dyDescent="0.25">
      <c r="A2794" t="s">
        <v>1187</v>
      </c>
      <c r="B2794" t="s">
        <v>1447</v>
      </c>
      <c r="C2794" t="s">
        <v>1448</v>
      </c>
      <c r="D2794" t="str">
        <f t="shared" si="76"/>
        <v>Vouacapoua americana</v>
      </c>
      <c r="E2794" t="s">
        <v>1462</v>
      </c>
      <c r="F2794" t="s">
        <v>54</v>
      </c>
      <c r="G2794">
        <v>189.4</v>
      </c>
      <c r="H2794">
        <v>2.1</v>
      </c>
      <c r="I2794">
        <v>3</v>
      </c>
      <c r="J2794">
        <v>5</v>
      </c>
      <c r="K2794" t="s">
        <v>38</v>
      </c>
      <c r="L2794" t="s">
        <v>1462</v>
      </c>
      <c r="M2794">
        <v>103</v>
      </c>
      <c r="N2794">
        <v>34.171974522292999</v>
      </c>
      <c r="O2794">
        <v>32</v>
      </c>
      <c r="R2794">
        <v>0</v>
      </c>
      <c r="S2794">
        <v>148</v>
      </c>
      <c r="T2794" s="4">
        <v>36.766667683919302</v>
      </c>
      <c r="U2794">
        <v>1.3866666555404701</v>
      </c>
      <c r="V2794">
        <v>0.19166665772597</v>
      </c>
      <c r="W2794">
        <v>27.599200566609699</v>
      </c>
      <c r="AB2794">
        <v>0.64664469700000005</v>
      </c>
      <c r="AC2794">
        <v>8.4626400000000004</v>
      </c>
      <c r="AD2794">
        <v>2.0971283999999999</v>
      </c>
    </row>
    <row r="2795" spans="1:34" x14ac:dyDescent="0.25">
      <c r="A2795" t="s">
        <v>1187</v>
      </c>
      <c r="B2795" t="s">
        <v>1447</v>
      </c>
      <c r="C2795" t="s">
        <v>1448</v>
      </c>
      <c r="D2795" t="str">
        <f t="shared" si="76"/>
        <v>Vouacapoua americana</v>
      </c>
      <c r="E2795" t="s">
        <v>1463</v>
      </c>
      <c r="F2795" t="s">
        <v>54</v>
      </c>
      <c r="G2795">
        <v>180.3</v>
      </c>
      <c r="H2795">
        <v>96.9</v>
      </c>
      <c r="I2795">
        <v>3</v>
      </c>
      <c r="J2795">
        <v>5</v>
      </c>
      <c r="K2795" t="s">
        <v>38</v>
      </c>
      <c r="L2795" t="s">
        <v>1463</v>
      </c>
      <c r="M2795">
        <v>103</v>
      </c>
      <c r="N2795">
        <v>37.611464968152902</v>
      </c>
      <c r="O2795">
        <v>30</v>
      </c>
      <c r="P2795">
        <v>4</v>
      </c>
      <c r="Q2795">
        <v>4</v>
      </c>
      <c r="R2795">
        <v>20</v>
      </c>
      <c r="S2795">
        <v>197.666666666667</v>
      </c>
      <c r="T2795" s="4">
        <v>52.700000762939503</v>
      </c>
      <c r="U2795">
        <v>1.9999999602635701</v>
      </c>
      <c r="V2795">
        <v>0.215666661659877</v>
      </c>
      <c r="W2795">
        <v>31.608167648315401</v>
      </c>
      <c r="Y2795" s="4">
        <v>0.67488000000000004</v>
      </c>
      <c r="Z2795">
        <v>0.5726</v>
      </c>
      <c r="AA2795">
        <v>5.8</v>
      </c>
      <c r="AB2795">
        <v>0.65287131099999995</v>
      </c>
      <c r="AC2795">
        <v>12.746600000000001</v>
      </c>
      <c r="AD2795">
        <v>3.1769463</v>
      </c>
    </row>
    <row r="2796" spans="1:34" x14ac:dyDescent="0.25">
      <c r="A2796" t="s">
        <v>1187</v>
      </c>
      <c r="B2796" t="s">
        <v>1447</v>
      </c>
      <c r="C2796" t="s">
        <v>1448</v>
      </c>
      <c r="D2796" t="str">
        <f t="shared" si="76"/>
        <v>Vouacapoua americana</v>
      </c>
      <c r="E2796" t="s">
        <v>1464</v>
      </c>
      <c r="F2796" t="s">
        <v>54</v>
      </c>
      <c r="G2796">
        <v>198.8</v>
      </c>
      <c r="H2796">
        <v>12.2</v>
      </c>
      <c r="I2796">
        <v>0</v>
      </c>
      <c r="J2796">
        <v>5</v>
      </c>
      <c r="K2796" t="s">
        <v>38</v>
      </c>
      <c r="L2796" t="s">
        <v>1464</v>
      </c>
      <c r="M2796">
        <v>103</v>
      </c>
      <c r="N2796">
        <v>47.611464968152902</v>
      </c>
      <c r="O2796">
        <v>38</v>
      </c>
      <c r="P2796">
        <v>4</v>
      </c>
      <c r="Q2796">
        <v>4</v>
      </c>
      <c r="R2796">
        <v>30</v>
      </c>
      <c r="Y2796" s="4">
        <v>0.63399000000000005</v>
      </c>
      <c r="Z2796">
        <v>0.6613</v>
      </c>
      <c r="AA2796">
        <v>9.1999999999999993</v>
      </c>
      <c r="AB2796">
        <v>0.74801443999999995</v>
      </c>
      <c r="AC2796">
        <v>17.488</v>
      </c>
      <c r="AD2796">
        <v>3.71007365</v>
      </c>
    </row>
    <row r="2797" spans="1:34" x14ac:dyDescent="0.25">
      <c r="A2797" t="s">
        <v>1187</v>
      </c>
      <c r="B2797" t="s">
        <v>1447</v>
      </c>
      <c r="C2797" t="s">
        <v>1448</v>
      </c>
      <c r="D2797" t="str">
        <f t="shared" si="76"/>
        <v>Vouacapoua americana</v>
      </c>
      <c r="E2797" t="s">
        <v>1465</v>
      </c>
      <c r="F2797" t="s">
        <v>54</v>
      </c>
      <c r="G2797">
        <v>197.7</v>
      </c>
      <c r="H2797">
        <v>2.2000000000000002</v>
      </c>
      <c r="I2797">
        <v>0</v>
      </c>
      <c r="J2797">
        <v>3</v>
      </c>
      <c r="K2797" t="s">
        <v>270</v>
      </c>
      <c r="L2797" t="s">
        <v>1465</v>
      </c>
      <c r="M2797">
        <v>103</v>
      </c>
      <c r="N2797">
        <v>48.407643312101897</v>
      </c>
      <c r="O2797">
        <v>34</v>
      </c>
      <c r="R2797">
        <v>0</v>
      </c>
    </row>
    <row r="2798" spans="1:34" x14ac:dyDescent="0.25">
      <c r="A2798" t="s">
        <v>1187</v>
      </c>
      <c r="B2798" t="s">
        <v>1447</v>
      </c>
      <c r="C2798" t="s">
        <v>1448</v>
      </c>
      <c r="D2798" t="str">
        <f t="shared" si="76"/>
        <v>Vouacapoua americana</v>
      </c>
      <c r="E2798" t="s">
        <v>1466</v>
      </c>
      <c r="F2798" t="s">
        <v>54</v>
      </c>
      <c r="G2798">
        <v>117</v>
      </c>
      <c r="H2798">
        <v>-0.5</v>
      </c>
      <c r="I2798">
        <v>0</v>
      </c>
      <c r="J2798">
        <v>5</v>
      </c>
      <c r="K2798" t="s">
        <v>38</v>
      </c>
      <c r="L2798" t="s">
        <v>1466</v>
      </c>
      <c r="M2798">
        <v>103</v>
      </c>
      <c r="N2798">
        <v>42.993630573248403</v>
      </c>
      <c r="O2798">
        <v>30</v>
      </c>
      <c r="P2798">
        <v>5</v>
      </c>
      <c r="Q2798">
        <v>5</v>
      </c>
      <c r="R2798">
        <v>27</v>
      </c>
      <c r="Y2798" s="4">
        <v>0.64598</v>
      </c>
      <c r="Z2798">
        <v>0.53110000000000002</v>
      </c>
      <c r="AA2798">
        <v>7.95</v>
      </c>
    </row>
    <row r="2799" spans="1:34" x14ac:dyDescent="0.25">
      <c r="A2799" t="s">
        <v>1187</v>
      </c>
      <c r="B2799" t="s">
        <v>1447</v>
      </c>
      <c r="C2799" t="s">
        <v>1448</v>
      </c>
      <c r="D2799" t="str">
        <f t="shared" si="76"/>
        <v>Vouacapoua americana</v>
      </c>
      <c r="E2799" t="s">
        <v>1470</v>
      </c>
      <c r="F2799" t="s">
        <v>42</v>
      </c>
      <c r="G2799">
        <v>58</v>
      </c>
      <c r="H2799">
        <v>345</v>
      </c>
      <c r="I2799">
        <v>3</v>
      </c>
      <c r="J2799">
        <v>5</v>
      </c>
      <c r="K2799" t="s">
        <v>38</v>
      </c>
      <c r="L2799" t="s">
        <v>1470</v>
      </c>
      <c r="M2799">
        <v>103</v>
      </c>
      <c r="N2799">
        <v>24.2</v>
      </c>
      <c r="O2799">
        <v>23</v>
      </c>
      <c r="P2799">
        <v>3</v>
      </c>
      <c r="Q2799">
        <v>1</v>
      </c>
      <c r="R2799">
        <v>7</v>
      </c>
      <c r="S2799">
        <v>115</v>
      </c>
      <c r="T2799" s="4">
        <v>39.266667683919302</v>
      </c>
      <c r="U2799">
        <v>1.38333332538605</v>
      </c>
      <c r="V2799">
        <v>0.235666672388713</v>
      </c>
      <c r="X2799">
        <v>140.1</v>
      </c>
      <c r="Y2799" s="4">
        <v>0.70940000000000003</v>
      </c>
      <c r="Z2799">
        <v>0.55879999999999996</v>
      </c>
    </row>
    <row r="2800" spans="1:34" x14ac:dyDescent="0.25">
      <c r="A2800" t="s">
        <v>1187</v>
      </c>
      <c r="B2800" t="s">
        <v>1447</v>
      </c>
      <c r="C2800" t="s">
        <v>1448</v>
      </c>
      <c r="D2800" t="str">
        <f t="shared" si="76"/>
        <v>Vouacapoua americana</v>
      </c>
      <c r="E2800" t="s">
        <v>1482</v>
      </c>
      <c r="F2800" t="s">
        <v>89</v>
      </c>
      <c r="G2800">
        <v>63</v>
      </c>
      <c r="H2800">
        <v>165</v>
      </c>
      <c r="I2800">
        <v>0</v>
      </c>
      <c r="J2800">
        <v>0</v>
      </c>
      <c r="K2800" t="s">
        <v>104</v>
      </c>
      <c r="L2800" t="s">
        <v>1482</v>
      </c>
      <c r="M2800">
        <v>103</v>
      </c>
      <c r="O2800">
        <v>22</v>
      </c>
    </row>
    <row r="2801" spans="1:34" x14ac:dyDescent="0.25">
      <c r="A2801" t="s">
        <v>1490</v>
      </c>
      <c r="B2801" t="s">
        <v>1491</v>
      </c>
      <c r="C2801" t="s">
        <v>1492</v>
      </c>
      <c r="D2801" t="str">
        <f t="shared" si="76"/>
        <v>Capparis leprieurii</v>
      </c>
      <c r="E2801" t="s">
        <v>1493</v>
      </c>
      <c r="F2801" t="s">
        <v>54</v>
      </c>
      <c r="G2801">
        <v>125</v>
      </c>
      <c r="H2801">
        <v>3</v>
      </c>
      <c r="I2801">
        <v>3</v>
      </c>
      <c r="J2801">
        <v>4</v>
      </c>
      <c r="K2801" t="s">
        <v>38</v>
      </c>
      <c r="L2801" t="s">
        <v>1493</v>
      </c>
      <c r="M2801">
        <v>837</v>
      </c>
      <c r="N2801">
        <v>25</v>
      </c>
      <c r="O2801">
        <v>28</v>
      </c>
      <c r="P2801">
        <v>2</v>
      </c>
      <c r="Q2801">
        <v>2</v>
      </c>
      <c r="R2801">
        <v>21</v>
      </c>
      <c r="S2801">
        <v>271.66666666666703</v>
      </c>
      <c r="T2801" s="4">
        <v>54.633333841959598</v>
      </c>
      <c r="U2801">
        <v>1.59333336353302</v>
      </c>
      <c r="V2801">
        <v>0.68033333619435599</v>
      </c>
      <c r="W2801">
        <v>67.564200083414704</v>
      </c>
      <c r="AA2801">
        <v>7.3</v>
      </c>
      <c r="AB2801">
        <v>0.53036478499999995</v>
      </c>
      <c r="AC2801">
        <v>9.1988400000000006</v>
      </c>
      <c r="AD2801">
        <v>1.3625190899999999</v>
      </c>
    </row>
    <row r="2802" spans="1:34" x14ac:dyDescent="0.25">
      <c r="A2802" t="s">
        <v>1490</v>
      </c>
      <c r="B2802" t="s">
        <v>1491</v>
      </c>
      <c r="C2802" t="s">
        <v>1494</v>
      </c>
      <c r="D2802" t="str">
        <f t="shared" si="76"/>
        <v>Capparis maroniensis</v>
      </c>
      <c r="E2802" t="s">
        <v>1495</v>
      </c>
      <c r="F2802" t="s">
        <v>37</v>
      </c>
      <c r="G2802">
        <v>56</v>
      </c>
      <c r="H2802">
        <v>78</v>
      </c>
      <c r="I2802">
        <v>3</v>
      </c>
      <c r="J2802">
        <v>4</v>
      </c>
      <c r="K2802" t="s">
        <v>38</v>
      </c>
      <c r="L2802" t="s">
        <v>1495</v>
      </c>
      <c r="M2802">
        <v>105</v>
      </c>
      <c r="N2802">
        <v>23.9</v>
      </c>
      <c r="O2802">
        <v>26</v>
      </c>
      <c r="P2802">
        <v>4</v>
      </c>
      <c r="Q2802">
        <v>1</v>
      </c>
      <c r="R2802">
        <v>6</v>
      </c>
      <c r="S2802">
        <v>234.233332316081</v>
      </c>
      <c r="T2802" s="4">
        <v>44.1666666666667</v>
      </c>
      <c r="U2802">
        <v>1.5633333126703901</v>
      </c>
      <c r="V2802">
        <v>0.99766665697097801</v>
      </c>
      <c r="X2802">
        <v>410</v>
      </c>
      <c r="Y2802" s="4">
        <v>0.54</v>
      </c>
      <c r="Z2802">
        <v>0.82</v>
      </c>
      <c r="AA2802">
        <v>4</v>
      </c>
      <c r="AB2802">
        <v>0.37477409839630099</v>
      </c>
      <c r="AC2802">
        <v>13.2445</v>
      </c>
      <c r="AD2802">
        <v>0.74292743000000006</v>
      </c>
    </row>
    <row r="2803" spans="1:34" x14ac:dyDescent="0.25">
      <c r="A2803" t="s">
        <v>1490</v>
      </c>
      <c r="B2803" t="s">
        <v>1491</v>
      </c>
      <c r="C2803" t="s">
        <v>1494</v>
      </c>
      <c r="D2803" t="str">
        <f t="shared" si="76"/>
        <v>Capparis maroniensis</v>
      </c>
      <c r="E2803" t="s">
        <v>1496</v>
      </c>
      <c r="F2803" t="s">
        <v>54</v>
      </c>
      <c r="G2803">
        <v>104.5</v>
      </c>
      <c r="H2803">
        <v>49.8</v>
      </c>
      <c r="I2803">
        <v>3</v>
      </c>
      <c r="J2803">
        <v>4</v>
      </c>
      <c r="K2803" t="s">
        <v>38</v>
      </c>
      <c r="L2803" t="s">
        <v>1496</v>
      </c>
      <c r="M2803">
        <v>105</v>
      </c>
      <c r="N2803">
        <v>28.6624203821656</v>
      </c>
      <c r="O2803">
        <v>30</v>
      </c>
      <c r="P2803">
        <v>3</v>
      </c>
      <c r="Q2803">
        <v>2</v>
      </c>
      <c r="R2803">
        <v>22</v>
      </c>
      <c r="S2803">
        <v>258.33333333333297</v>
      </c>
      <c r="T2803" s="4">
        <v>29.8333333333333</v>
      </c>
      <c r="U2803">
        <v>0.50999999046325695</v>
      </c>
      <c r="V2803">
        <v>0.38333333532015501</v>
      </c>
      <c r="W2803">
        <v>59.790267944335902</v>
      </c>
      <c r="Y2803" s="4">
        <v>0.65685000000000004</v>
      </c>
      <c r="Z2803">
        <v>0.58579999999999999</v>
      </c>
      <c r="AA2803">
        <v>6.5</v>
      </c>
      <c r="AB2803">
        <v>0.60823126500000002</v>
      </c>
      <c r="AC2803">
        <v>13.244999999999999</v>
      </c>
      <c r="AD2803">
        <v>2.3985892099999999</v>
      </c>
      <c r="AH2803">
        <v>-28.6435414</v>
      </c>
    </row>
    <row r="2804" spans="1:34" x14ac:dyDescent="0.25">
      <c r="A2804" t="s">
        <v>1499</v>
      </c>
      <c r="B2804" t="s">
        <v>1500</v>
      </c>
      <c r="C2804" t="s">
        <v>1501</v>
      </c>
      <c r="D2804" t="str">
        <f t="shared" si="76"/>
        <v>Caryocar glabrum</v>
      </c>
      <c r="E2804" t="s">
        <v>1506</v>
      </c>
      <c r="F2804" t="s">
        <v>40</v>
      </c>
      <c r="G2804">
        <v>24</v>
      </c>
      <c r="H2804">
        <v>0</v>
      </c>
      <c r="I2804">
        <v>3</v>
      </c>
      <c r="J2804">
        <v>5</v>
      </c>
      <c r="K2804" t="s">
        <v>38</v>
      </c>
      <c r="L2804" t="s">
        <v>1506</v>
      </c>
      <c r="M2804">
        <v>106</v>
      </c>
      <c r="N2804">
        <v>18.8</v>
      </c>
      <c r="O2804">
        <v>19</v>
      </c>
      <c r="P2804">
        <v>3</v>
      </c>
      <c r="Q2804">
        <v>2</v>
      </c>
      <c r="R2804">
        <v>18</v>
      </c>
      <c r="S2804">
        <v>171.89999898274701</v>
      </c>
      <c r="T2804" s="4">
        <v>51.966665903727197</v>
      </c>
      <c r="U2804">
        <v>0.77666666110356697</v>
      </c>
      <c r="V2804">
        <v>0.521666665871938</v>
      </c>
      <c r="X2804">
        <v>263.2</v>
      </c>
      <c r="Y2804" s="4">
        <v>0.66700000000000004</v>
      </c>
      <c r="Z2804">
        <v>0.64390000000000003</v>
      </c>
      <c r="AB2804">
        <v>0.57799999999999996</v>
      </c>
      <c r="AC2804">
        <v>8.5350000000000001</v>
      </c>
      <c r="AD2804">
        <v>0.87050000000000005</v>
      </c>
    </row>
    <row r="2805" spans="1:34" x14ac:dyDescent="0.25">
      <c r="A2805" t="s">
        <v>1499</v>
      </c>
      <c r="B2805" t="s">
        <v>1500</v>
      </c>
      <c r="C2805" t="s">
        <v>1501</v>
      </c>
      <c r="D2805" t="str">
        <f t="shared" si="76"/>
        <v>Caryocar glabrum</v>
      </c>
      <c r="E2805" t="s">
        <v>1508</v>
      </c>
      <c r="F2805" t="s">
        <v>40</v>
      </c>
      <c r="G2805">
        <v>2</v>
      </c>
      <c r="H2805">
        <v>78</v>
      </c>
      <c r="I2805">
        <v>3</v>
      </c>
      <c r="J2805">
        <v>5</v>
      </c>
      <c r="K2805" t="s">
        <v>38</v>
      </c>
      <c r="L2805" t="s">
        <v>1508</v>
      </c>
      <c r="M2805">
        <v>106</v>
      </c>
      <c r="N2805">
        <v>12.3</v>
      </c>
      <c r="O2805">
        <v>14</v>
      </c>
      <c r="P2805">
        <v>2</v>
      </c>
      <c r="Q2805">
        <v>2</v>
      </c>
      <c r="R2805">
        <v>14</v>
      </c>
      <c r="S2805">
        <v>148.56666564941401</v>
      </c>
      <c r="T2805" s="4">
        <v>50.699999491373703</v>
      </c>
      <c r="U2805">
        <v>0.91999999682108602</v>
      </c>
      <c r="V2805">
        <v>0.18366667131582901</v>
      </c>
      <c r="X2805">
        <v>98.5</v>
      </c>
      <c r="Y2805" s="4">
        <v>0.69110000000000005</v>
      </c>
      <c r="Z2805">
        <v>0.67359999999999998</v>
      </c>
      <c r="AB2805">
        <v>0.61499999999999999</v>
      </c>
      <c r="AC2805">
        <v>16.2865</v>
      </c>
      <c r="AD2805">
        <v>2.4565000000000001</v>
      </c>
    </row>
    <row r="2806" spans="1:34" x14ac:dyDescent="0.25">
      <c r="A2806" t="s">
        <v>1499</v>
      </c>
      <c r="B2806" t="s">
        <v>1500</v>
      </c>
      <c r="C2806" t="s">
        <v>1501</v>
      </c>
      <c r="D2806" t="str">
        <f t="shared" si="76"/>
        <v>Caryocar glabrum</v>
      </c>
      <c r="E2806" t="s">
        <v>1511</v>
      </c>
      <c r="F2806" t="s">
        <v>40</v>
      </c>
      <c r="G2806">
        <v>36</v>
      </c>
      <c r="H2806">
        <v>30</v>
      </c>
      <c r="I2806">
        <v>3</v>
      </c>
      <c r="J2806">
        <v>5</v>
      </c>
      <c r="K2806" t="s">
        <v>38</v>
      </c>
      <c r="L2806" t="s">
        <v>1511</v>
      </c>
      <c r="M2806">
        <v>106</v>
      </c>
      <c r="N2806">
        <v>35.700000000000003</v>
      </c>
      <c r="O2806">
        <v>33</v>
      </c>
      <c r="P2806">
        <v>3</v>
      </c>
      <c r="Q2806">
        <v>2</v>
      </c>
      <c r="R2806">
        <v>25</v>
      </c>
      <c r="S2806">
        <v>192.56666564941401</v>
      </c>
      <c r="T2806" s="4">
        <v>50.8333333333333</v>
      </c>
      <c r="U2806">
        <v>1.1533333261807801</v>
      </c>
      <c r="V2806">
        <v>0.54899998505910197</v>
      </c>
      <c r="X2806">
        <v>167.2</v>
      </c>
    </row>
    <row r="2807" spans="1:34" x14ac:dyDescent="0.25">
      <c r="A2807" t="s">
        <v>1499</v>
      </c>
      <c r="B2807" t="s">
        <v>1500</v>
      </c>
      <c r="C2807" t="s">
        <v>1501</v>
      </c>
      <c r="D2807" t="str">
        <f t="shared" si="76"/>
        <v>Caryocar glabrum</v>
      </c>
      <c r="E2807" t="s">
        <v>1516</v>
      </c>
      <c r="F2807" t="s">
        <v>45</v>
      </c>
      <c r="G2807">
        <v>91</v>
      </c>
      <c r="H2807">
        <v>10</v>
      </c>
      <c r="I2807">
        <v>0</v>
      </c>
      <c r="J2807">
        <v>5</v>
      </c>
      <c r="K2807" t="s">
        <v>38</v>
      </c>
      <c r="L2807" t="s">
        <v>1517</v>
      </c>
      <c r="M2807">
        <v>106</v>
      </c>
      <c r="N2807">
        <v>80.7</v>
      </c>
      <c r="O2807">
        <v>36</v>
      </c>
      <c r="Y2807" s="4">
        <v>0.56930000000000003</v>
      </c>
    </row>
    <row r="2808" spans="1:34" x14ac:dyDescent="0.25">
      <c r="A2808" t="s">
        <v>1499</v>
      </c>
      <c r="B2808" t="s">
        <v>1500</v>
      </c>
      <c r="C2808" t="s">
        <v>1501</v>
      </c>
      <c r="D2808" t="str">
        <f t="shared" si="76"/>
        <v>Caryocar glabrum</v>
      </c>
      <c r="E2808" t="s">
        <v>511</v>
      </c>
      <c r="F2808" t="s">
        <v>45</v>
      </c>
      <c r="G2808">
        <v>92</v>
      </c>
      <c r="H2808">
        <v>40</v>
      </c>
      <c r="I2808">
        <v>3</v>
      </c>
      <c r="J2808">
        <v>5</v>
      </c>
      <c r="K2808" t="s">
        <v>38</v>
      </c>
      <c r="L2808" t="s">
        <v>1518</v>
      </c>
      <c r="M2808">
        <v>106</v>
      </c>
      <c r="N2808">
        <v>119.9</v>
      </c>
      <c r="O2808">
        <v>48</v>
      </c>
      <c r="S2808">
        <v>240.666666666667</v>
      </c>
      <c r="T2808" s="4">
        <v>40.600001017252602</v>
      </c>
      <c r="U2808">
        <v>0.79999999205271399</v>
      </c>
      <c r="V2808">
        <v>0.33633333444595298</v>
      </c>
      <c r="X2808">
        <v>87.8</v>
      </c>
      <c r="Y2808" s="4">
        <v>0.62260000000000004</v>
      </c>
    </row>
    <row r="2809" spans="1:34" x14ac:dyDescent="0.25">
      <c r="A2809" t="s">
        <v>1499</v>
      </c>
      <c r="B2809" t="s">
        <v>1500</v>
      </c>
      <c r="C2809" t="s">
        <v>1501</v>
      </c>
      <c r="D2809" t="str">
        <f t="shared" si="76"/>
        <v>Caryocar glabrum</v>
      </c>
      <c r="E2809" t="s">
        <v>1519</v>
      </c>
      <c r="F2809" t="s">
        <v>45</v>
      </c>
      <c r="G2809">
        <v>62</v>
      </c>
      <c r="H2809">
        <v>79</v>
      </c>
      <c r="I2809">
        <v>3</v>
      </c>
      <c r="J2809">
        <v>5</v>
      </c>
      <c r="K2809" t="s">
        <v>38</v>
      </c>
      <c r="L2809" t="s">
        <v>1520</v>
      </c>
      <c r="M2809">
        <v>106</v>
      </c>
      <c r="N2809">
        <v>25.9</v>
      </c>
      <c r="O2809">
        <v>28</v>
      </c>
      <c r="P2809">
        <v>3</v>
      </c>
      <c r="Q2809">
        <v>3</v>
      </c>
      <c r="R2809">
        <v>16</v>
      </c>
      <c r="S2809">
        <v>151.766667683919</v>
      </c>
      <c r="T2809" s="4">
        <v>48.8333333333333</v>
      </c>
      <c r="U2809">
        <v>0.81000000238418601</v>
      </c>
      <c r="V2809">
        <v>0.19899999847014699</v>
      </c>
      <c r="X2809">
        <v>73.900000000000006</v>
      </c>
      <c r="Y2809" s="4">
        <v>0.67730000000000001</v>
      </c>
      <c r="AH2809">
        <v>-31.071909359999999</v>
      </c>
    </row>
    <row r="2810" spans="1:34" x14ac:dyDescent="0.25">
      <c r="A2810" t="s">
        <v>1499</v>
      </c>
      <c r="B2810" t="s">
        <v>1500</v>
      </c>
      <c r="C2810" t="s">
        <v>1501</v>
      </c>
      <c r="D2810" t="str">
        <f t="shared" si="76"/>
        <v>Caryocar glabrum</v>
      </c>
      <c r="E2810" t="s">
        <v>1521</v>
      </c>
      <c r="F2810" t="s">
        <v>71</v>
      </c>
      <c r="G2810">
        <v>81</v>
      </c>
      <c r="H2810">
        <v>72.5</v>
      </c>
      <c r="I2810">
        <v>3</v>
      </c>
      <c r="J2810">
        <v>5</v>
      </c>
      <c r="K2810" t="s">
        <v>38</v>
      </c>
      <c r="L2810" t="s">
        <v>1521</v>
      </c>
      <c r="M2810">
        <v>106</v>
      </c>
      <c r="N2810">
        <v>13.7</v>
      </c>
      <c r="O2810">
        <v>15</v>
      </c>
      <c r="P2810">
        <v>2</v>
      </c>
      <c r="Q2810">
        <v>3</v>
      </c>
      <c r="R2810">
        <v>12</v>
      </c>
      <c r="S2810">
        <v>190</v>
      </c>
      <c r="T2810" s="4">
        <v>65.266665140787794</v>
      </c>
      <c r="U2810">
        <v>0.69666667779286695</v>
      </c>
      <c r="V2810">
        <v>0.53333332141240397</v>
      </c>
      <c r="W2810">
        <v>91.573335011800097</v>
      </c>
      <c r="Y2810" s="4">
        <v>0.63168999999999997</v>
      </c>
      <c r="Z2810">
        <v>0.75929999999999997</v>
      </c>
      <c r="AA2810">
        <v>3.7</v>
      </c>
      <c r="AH2810">
        <v>-32.083287570000003</v>
      </c>
    </row>
    <row r="2811" spans="1:34" x14ac:dyDescent="0.25">
      <c r="A2811" t="s">
        <v>1499</v>
      </c>
      <c r="B2811" t="s">
        <v>1500</v>
      </c>
      <c r="C2811" t="s">
        <v>1501</v>
      </c>
      <c r="D2811" t="str">
        <f t="shared" si="76"/>
        <v>Caryocar glabrum</v>
      </c>
      <c r="E2811" t="s">
        <v>1522</v>
      </c>
      <c r="F2811" t="s">
        <v>71</v>
      </c>
      <c r="G2811">
        <v>79</v>
      </c>
      <c r="H2811">
        <v>9</v>
      </c>
      <c r="I2811">
        <v>3</v>
      </c>
      <c r="J2811">
        <v>5</v>
      </c>
      <c r="K2811" t="s">
        <v>38</v>
      </c>
      <c r="L2811" t="s">
        <v>1522</v>
      </c>
      <c r="M2811">
        <v>106</v>
      </c>
      <c r="N2811">
        <v>115</v>
      </c>
      <c r="O2811">
        <v>38</v>
      </c>
      <c r="P2811">
        <v>5</v>
      </c>
      <c r="Q2811">
        <v>5</v>
      </c>
      <c r="R2811">
        <v>38</v>
      </c>
      <c r="S2811">
        <v>146.666666666667</v>
      </c>
      <c r="T2811" s="4">
        <v>47.566668192545599</v>
      </c>
      <c r="U2811">
        <v>0.38666667540868099</v>
      </c>
      <c r="V2811">
        <v>0.205333337187767</v>
      </c>
      <c r="W2811">
        <v>32.821699778238902</v>
      </c>
      <c r="Y2811" s="4">
        <v>0.58059000000000005</v>
      </c>
      <c r="Z2811">
        <v>0.76380000000000003</v>
      </c>
      <c r="AA2811">
        <v>8.3000000000000007</v>
      </c>
      <c r="AH2811">
        <v>-28.339688110000001</v>
      </c>
    </row>
    <row r="2812" spans="1:34" x14ac:dyDescent="0.25">
      <c r="A2812" t="s">
        <v>1499</v>
      </c>
      <c r="B2812" t="s">
        <v>1500</v>
      </c>
      <c r="C2812" t="s">
        <v>1501</v>
      </c>
      <c r="D2812" t="str">
        <f t="shared" si="76"/>
        <v>Caryocar glabrum</v>
      </c>
      <c r="E2812" t="s">
        <v>1523</v>
      </c>
      <c r="F2812" t="s">
        <v>71</v>
      </c>
      <c r="G2812">
        <v>29</v>
      </c>
      <c r="H2812">
        <v>13</v>
      </c>
      <c r="I2812">
        <v>3</v>
      </c>
      <c r="J2812">
        <v>5</v>
      </c>
      <c r="K2812" t="s">
        <v>38</v>
      </c>
      <c r="L2812" t="s">
        <v>1523</v>
      </c>
      <c r="M2812">
        <v>106</v>
      </c>
      <c r="N2812">
        <v>55</v>
      </c>
      <c r="O2812">
        <v>34</v>
      </c>
      <c r="P2812">
        <v>5</v>
      </c>
      <c r="Q2812">
        <v>4</v>
      </c>
      <c r="R2812">
        <v>25</v>
      </c>
      <c r="S2812">
        <v>166.666666666667</v>
      </c>
      <c r="T2812" s="4">
        <v>48.1666653951009</v>
      </c>
      <c r="U2812">
        <v>0.76666667064031002</v>
      </c>
      <c r="V2812">
        <v>0.299333329002063</v>
      </c>
      <c r="W2812">
        <v>46.033065795898402</v>
      </c>
      <c r="AB2812">
        <v>0.58613251200000005</v>
      </c>
      <c r="AC2812">
        <v>14.4321</v>
      </c>
      <c r="AD2812">
        <v>2.43661737</v>
      </c>
      <c r="AH2812">
        <v>-30.600889039999998</v>
      </c>
    </row>
    <row r="2813" spans="1:34" x14ac:dyDescent="0.25">
      <c r="A2813" t="s">
        <v>1499</v>
      </c>
      <c r="B2813" t="s">
        <v>1500</v>
      </c>
      <c r="C2813" t="s">
        <v>122</v>
      </c>
      <c r="D2813" t="str">
        <f t="shared" si="76"/>
        <v>Caryocar IND</v>
      </c>
      <c r="E2813" t="s">
        <v>1524</v>
      </c>
      <c r="F2813" t="s">
        <v>54</v>
      </c>
      <c r="G2813">
        <v>114.3</v>
      </c>
      <c r="H2813">
        <v>12.1</v>
      </c>
      <c r="I2813">
        <v>0</v>
      </c>
      <c r="J2813">
        <v>2</v>
      </c>
      <c r="K2813" t="s">
        <v>270</v>
      </c>
      <c r="L2813" t="s">
        <v>1524</v>
      </c>
      <c r="M2813">
        <v>714</v>
      </c>
      <c r="N2813">
        <v>18.471337579617799</v>
      </c>
      <c r="O2813">
        <v>28</v>
      </c>
      <c r="R2813">
        <v>0</v>
      </c>
      <c r="Y2813" s="4">
        <v>0.74221999999999999</v>
      </c>
      <c r="Z2813">
        <v>0.45850000000000002</v>
      </c>
      <c r="AA2813">
        <v>5.65</v>
      </c>
    </row>
    <row r="2814" spans="1:34" x14ac:dyDescent="0.25">
      <c r="A2814" t="s">
        <v>1525</v>
      </c>
      <c r="B2814" t="s">
        <v>1526</v>
      </c>
      <c r="C2814" t="s">
        <v>72</v>
      </c>
      <c r="D2814" t="str">
        <f t="shared" si="76"/>
        <v>Cecropia obtusa</v>
      </c>
      <c r="E2814" t="s">
        <v>1528</v>
      </c>
      <c r="F2814" t="s">
        <v>54</v>
      </c>
      <c r="G2814">
        <v>182.8</v>
      </c>
      <c r="H2814">
        <v>87.5</v>
      </c>
      <c r="I2814">
        <v>0</v>
      </c>
      <c r="J2814">
        <v>3</v>
      </c>
      <c r="K2814" t="s">
        <v>270</v>
      </c>
      <c r="L2814" t="s">
        <v>1528</v>
      </c>
      <c r="M2814">
        <v>107</v>
      </c>
      <c r="N2814">
        <v>20.700636942675199</v>
      </c>
      <c r="O2814">
        <v>28</v>
      </c>
      <c r="R2814">
        <v>0</v>
      </c>
      <c r="Y2814" s="4">
        <v>0.40248</v>
      </c>
      <c r="Z2814">
        <v>1.2906</v>
      </c>
      <c r="AA2814">
        <v>4.5999999999999996</v>
      </c>
    </row>
    <row r="2815" spans="1:34" x14ac:dyDescent="0.25">
      <c r="A2815" t="s">
        <v>1525</v>
      </c>
      <c r="B2815" t="s">
        <v>1526</v>
      </c>
      <c r="C2815" t="s">
        <v>72</v>
      </c>
      <c r="D2815" t="str">
        <f t="shared" si="76"/>
        <v>Cecropia obtusa</v>
      </c>
      <c r="E2815" t="s">
        <v>1530</v>
      </c>
      <c r="F2815" t="s">
        <v>45</v>
      </c>
      <c r="G2815">
        <v>59</v>
      </c>
      <c r="H2815">
        <v>65</v>
      </c>
      <c r="I2815">
        <v>0</v>
      </c>
      <c r="J2815">
        <v>5</v>
      </c>
      <c r="K2815" t="s">
        <v>38</v>
      </c>
      <c r="L2815" t="s">
        <v>1531</v>
      </c>
      <c r="M2815">
        <v>107</v>
      </c>
      <c r="N2815">
        <v>35</v>
      </c>
      <c r="O2815">
        <v>28</v>
      </c>
      <c r="Y2815" s="4">
        <v>0.32669999999999999</v>
      </c>
    </row>
    <row r="2816" spans="1:34" x14ac:dyDescent="0.25">
      <c r="A2816" t="s">
        <v>1525</v>
      </c>
      <c r="B2816" t="s">
        <v>1526</v>
      </c>
      <c r="C2816" t="s">
        <v>72</v>
      </c>
      <c r="D2816" t="str">
        <f t="shared" si="76"/>
        <v>Cecropia obtusa</v>
      </c>
      <c r="E2816" t="s">
        <v>1532</v>
      </c>
      <c r="F2816" t="s">
        <v>45</v>
      </c>
      <c r="G2816">
        <v>67</v>
      </c>
      <c r="H2816">
        <v>46</v>
      </c>
      <c r="I2816">
        <v>3</v>
      </c>
      <c r="J2816">
        <v>5</v>
      </c>
      <c r="K2816" t="s">
        <v>38</v>
      </c>
      <c r="L2816" t="s">
        <v>1533</v>
      </c>
      <c r="M2816">
        <v>107</v>
      </c>
      <c r="N2816">
        <v>29.8</v>
      </c>
      <c r="O2816">
        <v>33</v>
      </c>
      <c r="P2816">
        <v>5</v>
      </c>
      <c r="Q2816">
        <v>5</v>
      </c>
      <c r="R2816">
        <v>25</v>
      </c>
      <c r="S2816">
        <v>404.76666259765602</v>
      </c>
      <c r="T2816" s="4">
        <v>52.600001017252602</v>
      </c>
      <c r="U2816">
        <v>2.5166666507720898</v>
      </c>
      <c r="V2816">
        <v>7.8786668777465803</v>
      </c>
      <c r="X2816">
        <v>1775.2</v>
      </c>
      <c r="Y2816" s="4">
        <v>0.48309999999999997</v>
      </c>
      <c r="AH2816">
        <v>-29.369600169999998</v>
      </c>
    </row>
    <row r="2817" spans="1:34" x14ac:dyDescent="0.25">
      <c r="A2817" t="s">
        <v>1525</v>
      </c>
      <c r="B2817" t="s">
        <v>1526</v>
      </c>
      <c r="C2817" t="s">
        <v>72</v>
      </c>
      <c r="D2817" t="str">
        <f t="shared" si="76"/>
        <v>Cecropia obtusa</v>
      </c>
      <c r="E2817" t="s">
        <v>1534</v>
      </c>
      <c r="F2817" t="s">
        <v>45</v>
      </c>
      <c r="G2817">
        <v>65</v>
      </c>
      <c r="H2817">
        <v>59</v>
      </c>
      <c r="I2817">
        <v>3</v>
      </c>
      <c r="J2817">
        <v>5</v>
      </c>
      <c r="K2817" t="s">
        <v>38</v>
      </c>
      <c r="L2817" t="s">
        <v>1535</v>
      </c>
      <c r="M2817">
        <v>107</v>
      </c>
      <c r="N2817">
        <v>34.1</v>
      </c>
      <c r="O2817">
        <v>18</v>
      </c>
      <c r="P2817">
        <v>3</v>
      </c>
      <c r="Q2817">
        <v>4</v>
      </c>
      <c r="R2817">
        <v>18</v>
      </c>
      <c r="S2817">
        <v>382</v>
      </c>
      <c r="T2817" s="4">
        <v>50.066666920979799</v>
      </c>
      <c r="U2817">
        <v>2.2933333714803101</v>
      </c>
      <c r="V2817">
        <v>2.7439999977747598</v>
      </c>
      <c r="X2817">
        <v>591.6</v>
      </c>
      <c r="Y2817" s="4">
        <v>0.3629</v>
      </c>
      <c r="AH2817">
        <v>-29.650288929999999</v>
      </c>
    </row>
    <row r="2818" spans="1:34" x14ac:dyDescent="0.25">
      <c r="A2818" t="s">
        <v>1525</v>
      </c>
      <c r="B2818" t="s">
        <v>1526</v>
      </c>
      <c r="C2818" t="s">
        <v>72</v>
      </c>
      <c r="D2818" t="str">
        <f t="shared" ref="D2818:D2881" si="77">CONCATENATE(B2818," ",C2818)</f>
        <v>Cecropia obtusa</v>
      </c>
      <c r="E2818" t="s">
        <v>1536</v>
      </c>
      <c r="F2818" t="s">
        <v>71</v>
      </c>
      <c r="G2818">
        <v>42.5</v>
      </c>
      <c r="H2818">
        <v>21.5</v>
      </c>
      <c r="I2818">
        <v>0</v>
      </c>
      <c r="J2818">
        <v>0</v>
      </c>
      <c r="K2818" t="s">
        <v>104</v>
      </c>
      <c r="L2818" t="s">
        <v>1536</v>
      </c>
      <c r="M2818">
        <v>107</v>
      </c>
    </row>
    <row r="2819" spans="1:34" x14ac:dyDescent="0.25">
      <c r="A2819" t="s">
        <v>1525</v>
      </c>
      <c r="B2819" t="s">
        <v>1537</v>
      </c>
      <c r="C2819" t="s">
        <v>1538</v>
      </c>
      <c r="D2819" t="str">
        <f t="shared" si="77"/>
        <v>Pourouma bicolor</v>
      </c>
      <c r="E2819" t="s">
        <v>1176</v>
      </c>
      <c r="F2819" t="s">
        <v>45</v>
      </c>
      <c r="G2819">
        <v>88</v>
      </c>
      <c r="H2819">
        <v>40</v>
      </c>
      <c r="I2819">
        <v>3</v>
      </c>
      <c r="J2819">
        <v>5</v>
      </c>
      <c r="K2819" t="s">
        <v>38</v>
      </c>
      <c r="L2819" t="s">
        <v>1540</v>
      </c>
      <c r="M2819">
        <v>108</v>
      </c>
      <c r="N2819">
        <v>12.9</v>
      </c>
      <c r="O2819">
        <v>17</v>
      </c>
      <c r="P2819">
        <v>2</v>
      </c>
      <c r="Q2819">
        <v>3</v>
      </c>
      <c r="R2819">
        <v>17</v>
      </c>
      <c r="S2819">
        <v>243.03333028157601</v>
      </c>
      <c r="T2819" s="4">
        <v>56.266666412353501</v>
      </c>
      <c r="U2819">
        <v>2.1366666952769</v>
      </c>
      <c r="V2819">
        <v>0.83000001311302196</v>
      </c>
      <c r="X2819">
        <v>223.8</v>
      </c>
      <c r="Y2819" s="4">
        <v>0.35010000000000002</v>
      </c>
      <c r="AH2819">
        <v>-32.93965103</v>
      </c>
    </row>
    <row r="2820" spans="1:34" x14ac:dyDescent="0.25">
      <c r="A2820" t="s">
        <v>1525</v>
      </c>
      <c r="B2820" t="s">
        <v>1537</v>
      </c>
      <c r="C2820" t="s">
        <v>1538</v>
      </c>
      <c r="D2820" t="str">
        <f t="shared" si="77"/>
        <v>Pourouma bicolor</v>
      </c>
      <c r="E2820" t="s">
        <v>1541</v>
      </c>
      <c r="F2820" t="s">
        <v>45</v>
      </c>
      <c r="G2820">
        <v>67</v>
      </c>
      <c r="H2820">
        <v>71</v>
      </c>
      <c r="I2820">
        <v>1</v>
      </c>
      <c r="J2820">
        <v>5</v>
      </c>
      <c r="K2820" t="s">
        <v>38</v>
      </c>
      <c r="L2820" t="s">
        <v>521</v>
      </c>
      <c r="M2820">
        <v>108</v>
      </c>
      <c r="N2820">
        <v>11</v>
      </c>
      <c r="O2820">
        <v>10</v>
      </c>
      <c r="P2820">
        <v>1</v>
      </c>
      <c r="Q2820">
        <v>1</v>
      </c>
      <c r="R2820">
        <v>4</v>
      </c>
      <c r="S2820">
        <v>167.69999694824199</v>
      </c>
      <c r="T2820" s="4">
        <v>51</v>
      </c>
      <c r="U2820">
        <v>0.75999999046325695</v>
      </c>
      <c r="V2820">
        <v>0.903999984264374</v>
      </c>
      <c r="X2820">
        <v>183.1</v>
      </c>
      <c r="Y2820" s="4">
        <v>0.28889999999999999</v>
      </c>
    </row>
    <row r="2821" spans="1:34" x14ac:dyDescent="0.25">
      <c r="A2821" t="s">
        <v>1525</v>
      </c>
      <c r="B2821" t="s">
        <v>1537</v>
      </c>
      <c r="C2821" t="s">
        <v>1538</v>
      </c>
      <c r="D2821" t="str">
        <f t="shared" si="77"/>
        <v>Pourouma bicolor</v>
      </c>
      <c r="E2821" t="s">
        <v>1542</v>
      </c>
      <c r="F2821" t="s">
        <v>45</v>
      </c>
      <c r="G2821">
        <v>60</v>
      </c>
      <c r="H2821">
        <v>94</v>
      </c>
      <c r="I2821">
        <v>3</v>
      </c>
      <c r="J2821">
        <v>5</v>
      </c>
      <c r="K2821" t="s">
        <v>38</v>
      </c>
      <c r="L2821" t="s">
        <v>1543</v>
      </c>
      <c r="M2821">
        <v>108</v>
      </c>
      <c r="N2821">
        <v>21.8</v>
      </c>
      <c r="O2821">
        <v>18</v>
      </c>
      <c r="P2821">
        <v>4</v>
      </c>
      <c r="Q2821">
        <v>3</v>
      </c>
      <c r="R2821">
        <v>18</v>
      </c>
      <c r="S2821">
        <v>325.33333333333297</v>
      </c>
      <c r="T2821" s="4">
        <v>49.1666666666667</v>
      </c>
      <c r="U2821">
        <v>1.9933333396911599</v>
      </c>
      <c r="V2821">
        <v>7.5093332926432304</v>
      </c>
      <c r="X2821">
        <v>1714.6</v>
      </c>
      <c r="Y2821" s="4">
        <v>0.34770000000000001</v>
      </c>
      <c r="AH2821">
        <v>-29.679946350000002</v>
      </c>
    </row>
    <row r="2822" spans="1:34" x14ac:dyDescent="0.25">
      <c r="A2822" t="s">
        <v>1525</v>
      </c>
      <c r="B2822" t="s">
        <v>1537</v>
      </c>
      <c r="C2822" t="s">
        <v>1538</v>
      </c>
      <c r="D2822" t="str">
        <f t="shared" si="77"/>
        <v>Pourouma bicolor</v>
      </c>
      <c r="E2822" t="s">
        <v>1544</v>
      </c>
      <c r="F2822" t="s">
        <v>71</v>
      </c>
      <c r="G2822">
        <v>42</v>
      </c>
      <c r="H2822">
        <v>27.5</v>
      </c>
      <c r="I2822">
        <v>1</v>
      </c>
      <c r="J2822">
        <v>5</v>
      </c>
      <c r="K2822" t="s">
        <v>38</v>
      </c>
      <c r="L2822" t="s">
        <v>1544</v>
      </c>
      <c r="M2822">
        <v>108</v>
      </c>
      <c r="N2822">
        <v>43.1</v>
      </c>
      <c r="O2822">
        <v>32</v>
      </c>
      <c r="P2822">
        <v>4</v>
      </c>
      <c r="Q2822">
        <v>5</v>
      </c>
      <c r="R2822">
        <v>30</v>
      </c>
      <c r="S2822">
        <v>320</v>
      </c>
      <c r="T2822" s="4">
        <v>52.900001525878899</v>
      </c>
      <c r="U2822">
        <v>2.0599999427795401</v>
      </c>
      <c r="V2822">
        <v>5.6230001449584996</v>
      </c>
      <c r="W2822">
        <v>500.677001953125</v>
      </c>
      <c r="Y2822" s="4">
        <v>0.42244999999999999</v>
      </c>
      <c r="Z2822">
        <v>1.3167</v>
      </c>
      <c r="AA2822">
        <v>7.5</v>
      </c>
      <c r="AB2822">
        <v>0.49302183599999999</v>
      </c>
      <c r="AC2822">
        <v>19.5869</v>
      </c>
      <c r="AD2822">
        <v>4.1833406999999996</v>
      </c>
      <c r="AH2822">
        <v>-31.22530248</v>
      </c>
    </row>
    <row r="2823" spans="1:34" x14ac:dyDescent="0.25">
      <c r="A2823" t="s">
        <v>1525</v>
      </c>
      <c r="B2823" t="s">
        <v>1537</v>
      </c>
      <c r="C2823" t="s">
        <v>1538</v>
      </c>
      <c r="D2823" t="str">
        <f t="shared" si="77"/>
        <v>Pourouma bicolor</v>
      </c>
      <c r="E2823" t="s">
        <v>1545</v>
      </c>
      <c r="F2823" t="s">
        <v>71</v>
      </c>
      <c r="G2823">
        <v>38.5</v>
      </c>
      <c r="H2823">
        <v>35</v>
      </c>
      <c r="I2823">
        <v>1</v>
      </c>
      <c r="J2823">
        <v>5</v>
      </c>
      <c r="K2823" t="s">
        <v>38</v>
      </c>
      <c r="L2823" t="s">
        <v>1545</v>
      </c>
      <c r="M2823">
        <v>108</v>
      </c>
      <c r="N2823">
        <v>36.9</v>
      </c>
      <c r="O2823">
        <v>26</v>
      </c>
      <c r="P2823">
        <v>5</v>
      </c>
      <c r="Q2823">
        <v>3</v>
      </c>
      <c r="R2823">
        <v>25</v>
      </c>
      <c r="S2823">
        <v>330</v>
      </c>
      <c r="T2823" s="4">
        <v>55.099998474121101</v>
      </c>
      <c r="U2823">
        <v>1.5599999427795399</v>
      </c>
      <c r="V2823">
        <v>5.5359997749328604</v>
      </c>
      <c r="W2823">
        <v>439.21301269531301</v>
      </c>
      <c r="Y2823" s="4">
        <v>0.38423000000000002</v>
      </c>
      <c r="Z2823">
        <v>1.3823000000000001</v>
      </c>
      <c r="AA2823">
        <v>7.2</v>
      </c>
      <c r="AB2823">
        <v>0.40908550399999999</v>
      </c>
      <c r="AC2823">
        <v>13.5502</v>
      </c>
      <c r="AD2823">
        <v>3.6909698400000002</v>
      </c>
      <c r="AH2823">
        <v>-33.199033059999998</v>
      </c>
    </row>
    <row r="2824" spans="1:34" x14ac:dyDescent="0.25">
      <c r="A2824" t="s">
        <v>1525</v>
      </c>
      <c r="B2824" t="s">
        <v>1537</v>
      </c>
      <c r="C2824" t="s">
        <v>1421</v>
      </c>
      <c r="D2824" t="str">
        <f t="shared" si="77"/>
        <v>Pourouma melinonii</v>
      </c>
      <c r="E2824" t="s">
        <v>1547</v>
      </c>
      <c r="F2824" t="s">
        <v>37</v>
      </c>
      <c r="G2824">
        <v>99</v>
      </c>
      <c r="H2824">
        <v>44</v>
      </c>
      <c r="I2824">
        <v>3</v>
      </c>
      <c r="J2824">
        <v>5</v>
      </c>
      <c r="K2824" t="s">
        <v>38</v>
      </c>
      <c r="L2824" t="s">
        <v>1547</v>
      </c>
      <c r="M2824">
        <v>109</v>
      </c>
      <c r="N2824">
        <v>16.399999999999999</v>
      </c>
      <c r="O2824">
        <v>22</v>
      </c>
      <c r="P2824">
        <v>2</v>
      </c>
      <c r="Q2824">
        <v>2</v>
      </c>
      <c r="R2824">
        <v>12</v>
      </c>
      <c r="S2824">
        <v>274.56667073567701</v>
      </c>
      <c r="T2824" s="4">
        <v>57.133333841959598</v>
      </c>
      <c r="U2824">
        <v>3.1033333937327101</v>
      </c>
      <c r="V2824">
        <v>2.2156666517257699</v>
      </c>
      <c r="X2824">
        <v>668.3</v>
      </c>
      <c r="Y2824" s="4">
        <v>0.41</v>
      </c>
      <c r="Z2824">
        <v>0.79</v>
      </c>
      <c r="AA2824">
        <v>4</v>
      </c>
      <c r="AB2824">
        <v>0.41158413887023898</v>
      </c>
      <c r="AC2824">
        <v>12.2972</v>
      </c>
      <c r="AD2824">
        <v>1.4790112799999999</v>
      </c>
    </row>
    <row r="2825" spans="1:34" x14ac:dyDescent="0.25">
      <c r="A2825" t="s">
        <v>1525</v>
      </c>
      <c r="B2825" t="s">
        <v>1537</v>
      </c>
      <c r="C2825" t="s">
        <v>1421</v>
      </c>
      <c r="D2825" t="str">
        <f t="shared" si="77"/>
        <v>Pourouma melinonii</v>
      </c>
      <c r="E2825" t="s">
        <v>1548</v>
      </c>
      <c r="F2825" t="s">
        <v>40</v>
      </c>
      <c r="G2825">
        <v>63</v>
      </c>
      <c r="H2825">
        <v>80</v>
      </c>
      <c r="I2825">
        <v>3</v>
      </c>
      <c r="J2825">
        <v>5</v>
      </c>
      <c r="K2825" t="s">
        <v>38</v>
      </c>
      <c r="L2825" t="s">
        <v>1548</v>
      </c>
      <c r="M2825">
        <v>109</v>
      </c>
      <c r="O2825">
        <v>10</v>
      </c>
      <c r="P2825">
        <v>2</v>
      </c>
      <c r="Q2825">
        <v>3</v>
      </c>
      <c r="R2825">
        <v>10</v>
      </c>
      <c r="S2825">
        <v>290.90000406900998</v>
      </c>
      <c r="T2825" s="4">
        <v>45.566666920979799</v>
      </c>
      <c r="U2825">
        <v>2.52333331108093</v>
      </c>
      <c r="V2825">
        <v>2.70900003115336</v>
      </c>
      <c r="X2825">
        <v>826.6</v>
      </c>
    </row>
    <row r="2826" spans="1:34" x14ac:dyDescent="0.25">
      <c r="A2826" t="s">
        <v>1525</v>
      </c>
      <c r="B2826" t="s">
        <v>1537</v>
      </c>
      <c r="C2826" t="s">
        <v>1421</v>
      </c>
      <c r="D2826" t="str">
        <f t="shared" si="77"/>
        <v>Pourouma melinonii</v>
      </c>
      <c r="E2826" t="s">
        <v>1549</v>
      </c>
      <c r="F2826" t="s">
        <v>45</v>
      </c>
      <c r="G2826">
        <v>66</v>
      </c>
      <c r="H2826">
        <v>6</v>
      </c>
      <c r="I2826">
        <v>1</v>
      </c>
      <c r="J2826">
        <v>5</v>
      </c>
      <c r="K2826" t="s">
        <v>38</v>
      </c>
      <c r="L2826" t="s">
        <v>1550</v>
      </c>
      <c r="M2826">
        <v>109</v>
      </c>
      <c r="N2826">
        <v>29.4</v>
      </c>
      <c r="O2826">
        <v>18</v>
      </c>
      <c r="P2826">
        <v>3</v>
      </c>
      <c r="Q2826">
        <v>5</v>
      </c>
      <c r="R2826">
        <v>18</v>
      </c>
      <c r="S2826">
        <v>301.29998779296898</v>
      </c>
      <c r="T2826" s="4">
        <v>56.700000762939503</v>
      </c>
      <c r="U2826">
        <v>2.3599998950958301</v>
      </c>
      <c r="V2826">
        <v>2.80900001525879</v>
      </c>
      <c r="X2826">
        <v>295.39999999999998</v>
      </c>
      <c r="Y2826" s="4">
        <v>0.61899999999999999</v>
      </c>
      <c r="AH2826">
        <v>-34.1193502</v>
      </c>
    </row>
    <row r="2827" spans="1:34" x14ac:dyDescent="0.25">
      <c r="A2827" t="s">
        <v>1525</v>
      </c>
      <c r="B2827" t="s">
        <v>1537</v>
      </c>
      <c r="C2827" t="s">
        <v>1421</v>
      </c>
      <c r="D2827" t="str">
        <f t="shared" si="77"/>
        <v>Pourouma melinonii</v>
      </c>
      <c r="E2827" t="s">
        <v>1551</v>
      </c>
      <c r="F2827" t="s">
        <v>45</v>
      </c>
      <c r="G2827">
        <v>87</v>
      </c>
      <c r="H2827">
        <v>98</v>
      </c>
      <c r="I2827">
        <v>3</v>
      </c>
      <c r="J2827">
        <v>5</v>
      </c>
      <c r="K2827" t="s">
        <v>38</v>
      </c>
      <c r="L2827" t="s">
        <v>1552</v>
      </c>
      <c r="M2827">
        <v>109</v>
      </c>
      <c r="N2827">
        <v>34.9</v>
      </c>
      <c r="O2827">
        <v>22</v>
      </c>
      <c r="S2827">
        <v>315.96665445963498</v>
      </c>
      <c r="T2827" s="4">
        <v>61.600001017252602</v>
      </c>
      <c r="U2827">
        <v>2.5599999427795401</v>
      </c>
      <c r="V2827">
        <v>1.47699999809265</v>
      </c>
      <c r="X2827">
        <v>322.2</v>
      </c>
    </row>
    <row r="2828" spans="1:34" x14ac:dyDescent="0.25">
      <c r="A2828" t="s">
        <v>1525</v>
      </c>
      <c r="B2828" t="s">
        <v>1537</v>
      </c>
      <c r="C2828" t="s">
        <v>1553</v>
      </c>
      <c r="D2828" t="str">
        <f t="shared" si="77"/>
        <v>Pourouma minor</v>
      </c>
      <c r="E2828" t="s">
        <v>1554</v>
      </c>
      <c r="F2828" t="s">
        <v>37</v>
      </c>
      <c r="G2828">
        <v>19</v>
      </c>
      <c r="H2828">
        <v>21</v>
      </c>
      <c r="I2828">
        <v>3</v>
      </c>
      <c r="J2828">
        <v>5</v>
      </c>
      <c r="K2828" t="s">
        <v>38</v>
      </c>
      <c r="L2828" t="s">
        <v>1554</v>
      </c>
      <c r="M2828">
        <v>110</v>
      </c>
      <c r="N2828">
        <v>18.8</v>
      </c>
      <c r="O2828">
        <v>19</v>
      </c>
      <c r="P2828">
        <v>1</v>
      </c>
      <c r="Q2828">
        <v>1</v>
      </c>
      <c r="R2828">
        <v>19</v>
      </c>
      <c r="S2828">
        <v>185.666666666667</v>
      </c>
      <c r="T2828" s="4">
        <v>46.8333333333333</v>
      </c>
      <c r="U2828">
        <v>1.28666663169861</v>
      </c>
      <c r="V2828">
        <v>0.43400000532468203</v>
      </c>
      <c r="X2828">
        <v>188.3</v>
      </c>
      <c r="AA2828">
        <v>3</v>
      </c>
    </row>
    <row r="2829" spans="1:34" x14ac:dyDescent="0.25">
      <c r="A2829" t="s">
        <v>1525</v>
      </c>
      <c r="B2829" t="s">
        <v>1537</v>
      </c>
      <c r="C2829" t="s">
        <v>1553</v>
      </c>
      <c r="D2829" t="str">
        <f t="shared" si="77"/>
        <v>Pourouma minor</v>
      </c>
      <c r="E2829" t="s">
        <v>1556</v>
      </c>
      <c r="F2829" t="s">
        <v>37</v>
      </c>
      <c r="G2829">
        <v>17</v>
      </c>
      <c r="H2829">
        <v>54</v>
      </c>
      <c r="I2829">
        <v>3</v>
      </c>
      <c r="J2829">
        <v>5</v>
      </c>
      <c r="K2829" t="s">
        <v>38</v>
      </c>
      <c r="L2829" t="s">
        <v>1556</v>
      </c>
      <c r="M2829">
        <v>110</v>
      </c>
      <c r="N2829">
        <v>23.9</v>
      </c>
      <c r="O2829">
        <v>23</v>
      </c>
      <c r="P2829">
        <v>1</v>
      </c>
      <c r="Q2829">
        <v>3</v>
      </c>
      <c r="R2829">
        <v>22</v>
      </c>
      <c r="S2829">
        <v>211.43332926432299</v>
      </c>
      <c r="T2829" s="4">
        <v>54.300000508626297</v>
      </c>
      <c r="U2829">
        <v>1.7900000015894599</v>
      </c>
      <c r="V2829">
        <v>0.451333334048589</v>
      </c>
      <c r="X2829">
        <v>185.9</v>
      </c>
      <c r="AA2829">
        <v>4</v>
      </c>
    </row>
    <row r="2830" spans="1:34" x14ac:dyDescent="0.25">
      <c r="A2830" t="s">
        <v>1525</v>
      </c>
      <c r="B2830" t="s">
        <v>1537</v>
      </c>
      <c r="C2830" t="s">
        <v>1553</v>
      </c>
      <c r="D2830" t="str">
        <f t="shared" si="77"/>
        <v>Pourouma minor</v>
      </c>
      <c r="E2830" t="s">
        <v>1558</v>
      </c>
      <c r="F2830" t="s">
        <v>37</v>
      </c>
      <c r="G2830">
        <v>12</v>
      </c>
      <c r="H2830">
        <v>64</v>
      </c>
      <c r="I2830">
        <v>3</v>
      </c>
      <c r="J2830">
        <v>4</v>
      </c>
      <c r="K2830" t="s">
        <v>38</v>
      </c>
      <c r="L2830" t="s">
        <v>1558</v>
      </c>
      <c r="M2830">
        <v>110</v>
      </c>
      <c r="N2830">
        <v>13.9</v>
      </c>
      <c r="O2830">
        <v>18</v>
      </c>
      <c r="P2830">
        <v>2</v>
      </c>
      <c r="Q2830">
        <v>1</v>
      </c>
      <c r="R2830">
        <v>8</v>
      </c>
      <c r="S2830">
        <v>149</v>
      </c>
      <c r="T2830" s="4">
        <v>50</v>
      </c>
      <c r="U2830">
        <v>1.0966666936874401</v>
      </c>
      <c r="V2830">
        <v>0.27566666901111597</v>
      </c>
      <c r="X2830">
        <v>163.19999999999999</v>
      </c>
      <c r="Y2830" s="4">
        <v>0.4</v>
      </c>
      <c r="Z2830">
        <v>0.59</v>
      </c>
      <c r="AA2830">
        <v>0.5</v>
      </c>
      <c r="AB2830">
        <v>0.55395972728729204</v>
      </c>
      <c r="AC2830">
        <v>6.7925000000000004</v>
      </c>
      <c r="AD2830">
        <v>0.52832186999999997</v>
      </c>
    </row>
    <row r="2831" spans="1:34" x14ac:dyDescent="0.25">
      <c r="A2831" t="s">
        <v>1525</v>
      </c>
      <c r="B2831" t="s">
        <v>1537</v>
      </c>
      <c r="C2831" t="s">
        <v>1553</v>
      </c>
      <c r="D2831" t="str">
        <f t="shared" si="77"/>
        <v>Pourouma minor</v>
      </c>
      <c r="E2831" t="s">
        <v>1563</v>
      </c>
      <c r="F2831" t="s">
        <v>37</v>
      </c>
      <c r="G2831">
        <v>36</v>
      </c>
      <c r="H2831">
        <v>37</v>
      </c>
      <c r="I2831">
        <v>3</v>
      </c>
      <c r="J2831">
        <v>5</v>
      </c>
      <c r="K2831" t="s">
        <v>38</v>
      </c>
      <c r="L2831" t="s">
        <v>1563</v>
      </c>
      <c r="M2831">
        <v>110</v>
      </c>
      <c r="N2831">
        <v>29</v>
      </c>
      <c r="O2831">
        <v>26</v>
      </c>
      <c r="P2831">
        <v>3</v>
      </c>
      <c r="Q2831">
        <v>2</v>
      </c>
      <c r="R2831">
        <v>25</v>
      </c>
      <c r="S2831">
        <v>166.43333435058599</v>
      </c>
      <c r="T2831" s="4">
        <v>51.599999745686901</v>
      </c>
      <c r="U2831">
        <v>1.31333335240682</v>
      </c>
      <c r="V2831">
        <v>0.25400000313917798</v>
      </c>
      <c r="X2831">
        <v>98.6</v>
      </c>
      <c r="AA2831">
        <v>4</v>
      </c>
    </row>
    <row r="2832" spans="1:34" x14ac:dyDescent="0.25">
      <c r="A2832" t="s">
        <v>1525</v>
      </c>
      <c r="B2832" t="s">
        <v>1537</v>
      </c>
      <c r="C2832" t="s">
        <v>1553</v>
      </c>
      <c r="D2832" t="str">
        <f t="shared" si="77"/>
        <v>Pourouma minor</v>
      </c>
      <c r="E2832" t="s">
        <v>1564</v>
      </c>
      <c r="F2832" t="s">
        <v>37</v>
      </c>
      <c r="G2832">
        <v>20</v>
      </c>
      <c r="H2832">
        <v>40</v>
      </c>
      <c r="I2832">
        <v>3</v>
      </c>
      <c r="J2832">
        <v>5</v>
      </c>
      <c r="K2832" t="s">
        <v>38</v>
      </c>
      <c r="L2832" t="s">
        <v>1564</v>
      </c>
      <c r="M2832">
        <v>110</v>
      </c>
      <c r="N2832">
        <v>19.600000000000001</v>
      </c>
      <c r="O2832">
        <v>21</v>
      </c>
      <c r="P2832">
        <v>1</v>
      </c>
      <c r="Q2832">
        <v>2</v>
      </c>
      <c r="R2832">
        <v>12</v>
      </c>
      <c r="S2832">
        <v>172.766667683919</v>
      </c>
      <c r="T2832" s="4">
        <v>47.899998982747398</v>
      </c>
      <c r="U2832">
        <v>1.27333331108093</v>
      </c>
      <c r="V2832">
        <v>0.41899999976158098</v>
      </c>
      <c r="X2832">
        <v>203.1</v>
      </c>
      <c r="AA2832">
        <v>3</v>
      </c>
    </row>
    <row r="2833" spans="1:34" x14ac:dyDescent="0.25">
      <c r="A2833" t="s">
        <v>1525</v>
      </c>
      <c r="B2833" t="s">
        <v>1537</v>
      </c>
      <c r="C2833" t="s">
        <v>1553</v>
      </c>
      <c r="D2833" t="str">
        <f t="shared" si="77"/>
        <v>Pourouma minor</v>
      </c>
      <c r="E2833" t="s">
        <v>1565</v>
      </c>
      <c r="F2833" t="s">
        <v>37</v>
      </c>
      <c r="G2833">
        <v>33</v>
      </c>
      <c r="H2833">
        <v>15</v>
      </c>
      <c r="I2833">
        <v>3</v>
      </c>
      <c r="J2833">
        <v>5</v>
      </c>
      <c r="K2833" t="s">
        <v>38</v>
      </c>
      <c r="L2833" t="s">
        <v>1565</v>
      </c>
      <c r="M2833">
        <v>110</v>
      </c>
      <c r="N2833">
        <v>23.6</v>
      </c>
      <c r="O2833">
        <v>20</v>
      </c>
      <c r="P2833">
        <v>2</v>
      </c>
      <c r="Q2833">
        <v>2</v>
      </c>
      <c r="R2833">
        <v>12</v>
      </c>
      <c r="S2833">
        <v>168.89999898274701</v>
      </c>
      <c r="T2833" s="4">
        <v>60.5</v>
      </c>
      <c r="U2833">
        <v>1.7000000079472899</v>
      </c>
      <c r="V2833">
        <v>0.54266667366027799</v>
      </c>
      <c r="X2833">
        <v>215.5</v>
      </c>
      <c r="AA2833">
        <v>6</v>
      </c>
    </row>
    <row r="2834" spans="1:34" x14ac:dyDescent="0.25">
      <c r="A2834" t="s">
        <v>1525</v>
      </c>
      <c r="B2834" t="s">
        <v>1537</v>
      </c>
      <c r="C2834" t="s">
        <v>1553</v>
      </c>
      <c r="D2834" t="str">
        <f t="shared" si="77"/>
        <v>Pourouma minor</v>
      </c>
      <c r="E2834" t="s">
        <v>1566</v>
      </c>
      <c r="F2834" t="s">
        <v>37</v>
      </c>
      <c r="G2834">
        <v>45</v>
      </c>
      <c r="H2834">
        <v>39</v>
      </c>
      <c r="I2834">
        <v>3</v>
      </c>
      <c r="J2834">
        <v>5</v>
      </c>
      <c r="K2834" t="s">
        <v>38</v>
      </c>
      <c r="L2834" t="s">
        <v>1566</v>
      </c>
      <c r="M2834">
        <v>110</v>
      </c>
      <c r="N2834">
        <v>28.2</v>
      </c>
      <c r="O2834">
        <v>22</v>
      </c>
      <c r="P2834">
        <v>2</v>
      </c>
      <c r="Q2834">
        <v>2</v>
      </c>
      <c r="R2834">
        <v>20</v>
      </c>
      <c r="S2834">
        <v>204.89999898274701</v>
      </c>
      <c r="T2834" s="4">
        <v>48.133333841959598</v>
      </c>
      <c r="U2834">
        <v>1.5933333237965901</v>
      </c>
      <c r="V2834">
        <v>0.38233333329359698</v>
      </c>
      <c r="X2834">
        <v>111.5</v>
      </c>
      <c r="Y2834" s="4">
        <v>0.53</v>
      </c>
      <c r="Z2834">
        <v>0.79</v>
      </c>
      <c r="AA2834">
        <v>5</v>
      </c>
      <c r="AB2834">
        <v>0.60287284851074197</v>
      </c>
      <c r="AC2834">
        <v>7.20425</v>
      </c>
      <c r="AD2834">
        <v>0.49212038000000002</v>
      </c>
    </row>
    <row r="2835" spans="1:34" x14ac:dyDescent="0.25">
      <c r="A2835" t="s">
        <v>1525</v>
      </c>
      <c r="B2835" t="s">
        <v>1537</v>
      </c>
      <c r="C2835" t="s">
        <v>1553</v>
      </c>
      <c r="D2835" t="str">
        <f t="shared" si="77"/>
        <v>Pourouma minor</v>
      </c>
      <c r="E2835" t="s">
        <v>1567</v>
      </c>
      <c r="F2835" t="s">
        <v>37</v>
      </c>
      <c r="G2835">
        <v>45</v>
      </c>
      <c r="H2835">
        <v>85</v>
      </c>
      <c r="I2835">
        <v>3</v>
      </c>
      <c r="J2835">
        <v>5</v>
      </c>
      <c r="K2835" t="s">
        <v>38</v>
      </c>
      <c r="L2835" t="s">
        <v>1567</v>
      </c>
      <c r="M2835">
        <v>110</v>
      </c>
      <c r="N2835">
        <v>20.100000000000001</v>
      </c>
      <c r="O2835">
        <v>20</v>
      </c>
      <c r="P2835">
        <v>3</v>
      </c>
      <c r="Q2835">
        <v>2</v>
      </c>
      <c r="R2835">
        <v>20</v>
      </c>
      <c r="S2835">
        <v>259.53332519531301</v>
      </c>
      <c r="T2835" s="4">
        <v>54.300000508626297</v>
      </c>
      <c r="U2835">
        <v>1.1699999968210899</v>
      </c>
      <c r="V2835">
        <v>0.30266666412353499</v>
      </c>
      <c r="X2835">
        <v>121</v>
      </c>
      <c r="AA2835">
        <v>5</v>
      </c>
    </row>
    <row r="2836" spans="1:34" x14ac:dyDescent="0.25">
      <c r="A2836" t="s">
        <v>1525</v>
      </c>
      <c r="B2836" t="s">
        <v>1537</v>
      </c>
      <c r="C2836" t="s">
        <v>1553</v>
      </c>
      <c r="D2836" t="str">
        <f t="shared" si="77"/>
        <v>Pourouma minor</v>
      </c>
      <c r="E2836" t="s">
        <v>1568</v>
      </c>
      <c r="F2836" t="s">
        <v>37</v>
      </c>
      <c r="G2836">
        <v>68</v>
      </c>
      <c r="H2836">
        <v>93</v>
      </c>
      <c r="I2836">
        <v>3</v>
      </c>
      <c r="J2836">
        <v>5</v>
      </c>
      <c r="K2836" t="s">
        <v>38</v>
      </c>
      <c r="L2836" t="s">
        <v>1568</v>
      </c>
      <c r="M2836">
        <v>110</v>
      </c>
      <c r="N2836">
        <v>11</v>
      </c>
      <c r="O2836">
        <v>16</v>
      </c>
      <c r="P2836">
        <v>1</v>
      </c>
      <c r="Q2836">
        <v>3</v>
      </c>
      <c r="R2836">
        <v>10</v>
      </c>
      <c r="S2836">
        <v>156.89999898274701</v>
      </c>
      <c r="T2836" s="4">
        <v>46.366666158040402</v>
      </c>
      <c r="U2836">
        <v>1.2300000389417001</v>
      </c>
      <c r="V2836">
        <v>0.47599999109904001</v>
      </c>
      <c r="X2836">
        <v>212.3</v>
      </c>
      <c r="AA2836">
        <v>2</v>
      </c>
    </row>
    <row r="2837" spans="1:34" x14ac:dyDescent="0.25">
      <c r="A2837" t="s">
        <v>1525</v>
      </c>
      <c r="B2837" t="s">
        <v>1537</v>
      </c>
      <c r="C2837" t="s">
        <v>1553</v>
      </c>
      <c r="D2837" t="str">
        <f t="shared" si="77"/>
        <v>Pourouma minor</v>
      </c>
      <c r="E2837" t="s">
        <v>1574</v>
      </c>
      <c r="F2837" t="s">
        <v>37</v>
      </c>
      <c r="G2837">
        <v>99</v>
      </c>
      <c r="H2837">
        <v>14</v>
      </c>
      <c r="I2837">
        <v>3</v>
      </c>
      <c r="J2837">
        <v>5</v>
      </c>
      <c r="K2837" t="s">
        <v>38</v>
      </c>
      <c r="L2837" t="s">
        <v>1574</v>
      </c>
      <c r="M2837">
        <v>110</v>
      </c>
      <c r="N2837">
        <v>21.7</v>
      </c>
      <c r="O2837">
        <v>21</v>
      </c>
      <c r="P2837">
        <v>3</v>
      </c>
      <c r="Q2837">
        <v>1</v>
      </c>
      <c r="R2837">
        <v>6</v>
      </c>
      <c r="S2837">
        <v>242.666666666667</v>
      </c>
      <c r="T2837" s="4">
        <v>51.600001017252602</v>
      </c>
      <c r="U2837">
        <v>1.4299999872843401</v>
      </c>
      <c r="V2837">
        <v>0.31266666948795302</v>
      </c>
      <c r="X2837">
        <v>135</v>
      </c>
      <c r="AA2837">
        <v>3</v>
      </c>
    </row>
    <row r="2838" spans="1:34" x14ac:dyDescent="0.25">
      <c r="A2838" t="s">
        <v>1525</v>
      </c>
      <c r="B2838" t="s">
        <v>1537</v>
      </c>
      <c r="C2838" t="s">
        <v>1553</v>
      </c>
      <c r="D2838" t="str">
        <f t="shared" si="77"/>
        <v>Pourouma minor</v>
      </c>
      <c r="E2838" t="s">
        <v>1578</v>
      </c>
      <c r="F2838" t="s">
        <v>37</v>
      </c>
      <c r="G2838">
        <v>32</v>
      </c>
      <c r="H2838">
        <v>11</v>
      </c>
      <c r="I2838">
        <v>3</v>
      </c>
      <c r="J2838">
        <v>5</v>
      </c>
      <c r="K2838" t="s">
        <v>38</v>
      </c>
      <c r="L2838" t="s">
        <v>1578</v>
      </c>
      <c r="M2838">
        <v>110</v>
      </c>
      <c r="N2838">
        <v>10.4</v>
      </c>
      <c r="O2838">
        <v>15</v>
      </c>
      <c r="P2838">
        <v>1</v>
      </c>
      <c r="Q2838">
        <v>1</v>
      </c>
      <c r="R2838">
        <v>10</v>
      </c>
      <c r="S2838">
        <v>142.79999796549501</v>
      </c>
      <c r="T2838" s="4">
        <v>54.099998474121101</v>
      </c>
      <c r="U2838">
        <v>1.36666663487752</v>
      </c>
      <c r="V2838">
        <v>0.44800000389417</v>
      </c>
      <c r="X2838">
        <v>223.5</v>
      </c>
      <c r="AA2838">
        <v>3</v>
      </c>
    </row>
    <row r="2839" spans="1:34" x14ac:dyDescent="0.25">
      <c r="A2839" t="s">
        <v>1525</v>
      </c>
      <c r="B2839" t="s">
        <v>1537</v>
      </c>
      <c r="C2839" t="s">
        <v>6356</v>
      </c>
      <c r="D2839" t="str">
        <f t="shared" si="77"/>
        <v>Pourouma sp, B1</v>
      </c>
      <c r="E2839" t="s">
        <v>1580</v>
      </c>
      <c r="F2839" t="s">
        <v>54</v>
      </c>
      <c r="G2839">
        <v>177.9</v>
      </c>
      <c r="H2839">
        <v>51.3</v>
      </c>
      <c r="I2839">
        <v>2</v>
      </c>
      <c r="J2839">
        <v>4</v>
      </c>
      <c r="K2839" t="s">
        <v>38</v>
      </c>
      <c r="L2839" t="s">
        <v>1580</v>
      </c>
      <c r="M2839">
        <v>838</v>
      </c>
      <c r="N2839">
        <v>41.019108280254798</v>
      </c>
      <c r="O2839">
        <v>34</v>
      </c>
      <c r="P2839">
        <v>5</v>
      </c>
      <c r="Q2839">
        <v>5</v>
      </c>
      <c r="R2839">
        <v>25</v>
      </c>
      <c r="S2839">
        <v>327</v>
      </c>
      <c r="T2839" s="4">
        <v>55.550001144409201</v>
      </c>
      <c r="U2839">
        <v>2.4800000190734899</v>
      </c>
      <c r="V2839">
        <v>0.75650000572204601</v>
      </c>
      <c r="W2839">
        <v>45.143701553344698</v>
      </c>
    </row>
    <row r="2840" spans="1:34" x14ac:dyDescent="0.25">
      <c r="A2840" t="s">
        <v>1525</v>
      </c>
      <c r="B2840" t="s">
        <v>1537</v>
      </c>
      <c r="C2840" t="s">
        <v>1581</v>
      </c>
      <c r="D2840" t="str">
        <f t="shared" si="77"/>
        <v>Pourouma tomentosa</v>
      </c>
      <c r="E2840" t="s">
        <v>1582</v>
      </c>
      <c r="F2840" t="s">
        <v>74</v>
      </c>
      <c r="G2840">
        <v>56</v>
      </c>
      <c r="H2840">
        <v>85</v>
      </c>
      <c r="I2840">
        <v>1</v>
      </c>
      <c r="J2840">
        <v>4</v>
      </c>
      <c r="K2840" t="s">
        <v>38</v>
      </c>
      <c r="L2840" t="s">
        <v>1582</v>
      </c>
      <c r="M2840">
        <v>111</v>
      </c>
      <c r="N2840">
        <v>11.8</v>
      </c>
      <c r="P2840">
        <v>2</v>
      </c>
      <c r="Q2840">
        <v>2</v>
      </c>
      <c r="R2840">
        <v>11</v>
      </c>
      <c r="S2840">
        <v>215.30000305175801</v>
      </c>
      <c r="T2840" s="4">
        <v>60.5</v>
      </c>
      <c r="U2840">
        <v>0.86000001430511497</v>
      </c>
      <c r="V2840">
        <v>5.5599999427795401</v>
      </c>
      <c r="X2840">
        <v>555.4</v>
      </c>
      <c r="Y2840" s="4">
        <v>0.31</v>
      </c>
      <c r="Z2840">
        <v>2.02</v>
      </c>
      <c r="AA2840">
        <v>3</v>
      </c>
      <c r="AB2840">
        <v>0.45100000000000001</v>
      </c>
      <c r="AC2840">
        <v>11.0428</v>
      </c>
      <c r="AD2840">
        <v>1.327</v>
      </c>
    </row>
    <row r="2841" spans="1:34" x14ac:dyDescent="0.25">
      <c r="A2841" t="s">
        <v>1525</v>
      </c>
      <c r="B2841" t="s">
        <v>1537</v>
      </c>
      <c r="C2841" t="s">
        <v>1581</v>
      </c>
      <c r="D2841" t="str">
        <f t="shared" si="77"/>
        <v>Pourouma tomentosa</v>
      </c>
      <c r="E2841" t="s">
        <v>1584</v>
      </c>
      <c r="F2841" t="s">
        <v>116</v>
      </c>
      <c r="G2841">
        <v>200</v>
      </c>
      <c r="H2841">
        <v>36</v>
      </c>
      <c r="I2841">
        <v>3</v>
      </c>
      <c r="J2841">
        <v>5</v>
      </c>
      <c r="K2841" t="s">
        <v>38</v>
      </c>
      <c r="L2841" t="s">
        <v>1584</v>
      </c>
      <c r="M2841">
        <v>111</v>
      </c>
      <c r="N2841">
        <v>34</v>
      </c>
      <c r="O2841">
        <v>30</v>
      </c>
      <c r="P2841">
        <v>5</v>
      </c>
      <c r="Q2841">
        <v>5</v>
      </c>
      <c r="R2841">
        <v>25</v>
      </c>
      <c r="S2841">
        <v>271.09999593099002</v>
      </c>
      <c r="T2841" s="4">
        <v>57.599998474121101</v>
      </c>
      <c r="U2841">
        <v>1.8466666539510099</v>
      </c>
      <c r="V2841">
        <v>1.7049999634424799</v>
      </c>
      <c r="Y2841" s="4">
        <v>0.32590000000000002</v>
      </c>
      <c r="Z2841">
        <v>1.1660999999999999</v>
      </c>
      <c r="AA2841">
        <v>10</v>
      </c>
      <c r="AB2841">
        <v>0.50600000000000001</v>
      </c>
      <c r="AC2841">
        <v>15.679</v>
      </c>
      <c r="AD2841">
        <v>3.7734999999999999</v>
      </c>
      <c r="AH2841">
        <v>-29.492046429999998</v>
      </c>
    </row>
    <row r="2842" spans="1:34" x14ac:dyDescent="0.25">
      <c r="A2842" t="s">
        <v>1525</v>
      </c>
      <c r="B2842" t="s">
        <v>1537</v>
      </c>
      <c r="C2842" t="s">
        <v>1585</v>
      </c>
      <c r="D2842" t="str">
        <f t="shared" si="77"/>
        <v>Pourouma villosa</v>
      </c>
      <c r="E2842" t="s">
        <v>1590</v>
      </c>
      <c r="F2842" t="s">
        <v>54</v>
      </c>
      <c r="G2842">
        <v>157.5</v>
      </c>
      <c r="H2842">
        <v>11.7</v>
      </c>
      <c r="I2842">
        <v>3</v>
      </c>
      <c r="J2842">
        <v>4</v>
      </c>
      <c r="K2842" t="s">
        <v>38</v>
      </c>
      <c r="L2842" t="s">
        <v>1590</v>
      </c>
      <c r="M2842">
        <v>112</v>
      </c>
      <c r="N2842">
        <v>16.560509554140101</v>
      </c>
      <c r="O2842">
        <v>21</v>
      </c>
      <c r="R2842">
        <v>0</v>
      </c>
      <c r="S2842">
        <v>276.33333333333297</v>
      </c>
      <c r="T2842" s="4">
        <v>54.766665140787801</v>
      </c>
      <c r="U2842">
        <v>1.91000000635783</v>
      </c>
      <c r="V2842">
        <v>1.95299998919169</v>
      </c>
      <c r="W2842">
        <v>167.90466308593801</v>
      </c>
      <c r="Y2842" s="4">
        <v>0.37678</v>
      </c>
      <c r="Z2842">
        <v>1.0443</v>
      </c>
      <c r="AA2842">
        <v>2.7</v>
      </c>
      <c r="AB2842">
        <v>0.60985927699999998</v>
      </c>
      <c r="AC2842">
        <v>10.8285</v>
      </c>
      <c r="AD2842">
        <v>2.0249135900000002</v>
      </c>
    </row>
    <row r="2843" spans="1:34" x14ac:dyDescent="0.25">
      <c r="A2843" t="s">
        <v>1525</v>
      </c>
      <c r="B2843" t="s">
        <v>1537</v>
      </c>
      <c r="C2843" t="s">
        <v>1585</v>
      </c>
      <c r="D2843" t="str">
        <f t="shared" si="77"/>
        <v>Pourouma villosa</v>
      </c>
      <c r="E2843" t="s">
        <v>1593</v>
      </c>
      <c r="F2843" t="s">
        <v>40</v>
      </c>
      <c r="G2843">
        <v>8</v>
      </c>
      <c r="H2843">
        <v>83</v>
      </c>
      <c r="I2843">
        <v>3</v>
      </c>
      <c r="J2843">
        <v>4</v>
      </c>
      <c r="K2843" t="s">
        <v>38</v>
      </c>
      <c r="L2843" t="s">
        <v>1593</v>
      </c>
      <c r="M2843">
        <v>112</v>
      </c>
      <c r="N2843">
        <v>11.5</v>
      </c>
      <c r="O2843">
        <v>10</v>
      </c>
      <c r="P2843">
        <v>2</v>
      </c>
      <c r="Q2843">
        <v>2</v>
      </c>
      <c r="R2843">
        <v>10</v>
      </c>
      <c r="S2843">
        <v>371.66666666666703</v>
      </c>
      <c r="T2843" s="4">
        <v>55.533334096272803</v>
      </c>
      <c r="U2843">
        <v>2.6766666571299198</v>
      </c>
      <c r="V2843">
        <v>10.635999679565399</v>
      </c>
      <c r="X2843">
        <v>2526.9</v>
      </c>
      <c r="Y2843" s="4">
        <v>0.35980000000000001</v>
      </c>
      <c r="Z2843">
        <v>0.71450000000000002</v>
      </c>
      <c r="AB2843">
        <v>0.55500000000000005</v>
      </c>
      <c r="AC2843">
        <v>16.291</v>
      </c>
      <c r="AD2843">
        <v>3.1535000000000002</v>
      </c>
    </row>
    <row r="2844" spans="1:34" x14ac:dyDescent="0.25">
      <c r="A2844" t="s">
        <v>1525</v>
      </c>
      <c r="B2844" t="s">
        <v>1537</v>
      </c>
      <c r="C2844" t="s">
        <v>1585</v>
      </c>
      <c r="D2844" t="str">
        <f t="shared" si="77"/>
        <v>Pourouma villosa</v>
      </c>
      <c r="E2844" t="s">
        <v>1595</v>
      </c>
      <c r="F2844" t="s">
        <v>45</v>
      </c>
      <c r="G2844">
        <v>79</v>
      </c>
      <c r="H2844">
        <v>5</v>
      </c>
      <c r="I2844">
        <v>3</v>
      </c>
      <c r="J2844">
        <v>4</v>
      </c>
      <c r="K2844" t="s">
        <v>38</v>
      </c>
      <c r="L2844" t="s">
        <v>1596</v>
      </c>
      <c r="M2844">
        <v>112</v>
      </c>
      <c r="N2844">
        <v>17.5</v>
      </c>
      <c r="O2844">
        <v>16</v>
      </c>
      <c r="P2844">
        <v>2</v>
      </c>
      <c r="Q2844">
        <v>3</v>
      </c>
      <c r="R2844">
        <v>14</v>
      </c>
      <c r="S2844">
        <v>285.43332926432299</v>
      </c>
      <c r="T2844" s="4">
        <v>50.066666920979799</v>
      </c>
      <c r="U2844">
        <v>1.56999997297923</v>
      </c>
      <c r="V2844">
        <v>3.13733331362406</v>
      </c>
      <c r="X2844">
        <v>1320.3</v>
      </c>
      <c r="Y2844" s="4">
        <v>0.50509999999999999</v>
      </c>
      <c r="AH2844">
        <v>-34.789242889999997</v>
      </c>
    </row>
    <row r="2845" spans="1:34" x14ac:dyDescent="0.25">
      <c r="A2845" t="s">
        <v>1525</v>
      </c>
      <c r="B2845" t="s">
        <v>1537</v>
      </c>
      <c r="C2845" t="s">
        <v>1585</v>
      </c>
      <c r="D2845" t="str">
        <f t="shared" si="77"/>
        <v>Pourouma villosa</v>
      </c>
      <c r="E2845" t="s">
        <v>1597</v>
      </c>
      <c r="F2845" t="s">
        <v>45</v>
      </c>
      <c r="G2845">
        <v>93</v>
      </c>
      <c r="H2845">
        <v>44</v>
      </c>
      <c r="I2845">
        <v>3</v>
      </c>
      <c r="J2845">
        <v>4</v>
      </c>
      <c r="K2845" t="s">
        <v>38</v>
      </c>
      <c r="L2845" t="s">
        <v>1598</v>
      </c>
      <c r="M2845">
        <v>112</v>
      </c>
      <c r="N2845">
        <v>13.8</v>
      </c>
      <c r="O2845">
        <v>14</v>
      </c>
      <c r="S2845">
        <v>267.29998779296898</v>
      </c>
      <c r="T2845" s="4">
        <v>50.599999745686901</v>
      </c>
      <c r="U2845">
        <v>1.7566666603088399</v>
      </c>
      <c r="V2845">
        <v>1.81733334064484</v>
      </c>
      <c r="X2845">
        <v>710.1</v>
      </c>
    </row>
    <row r="2846" spans="1:34" x14ac:dyDescent="0.25">
      <c r="A2846" t="s">
        <v>1525</v>
      </c>
      <c r="B2846" t="s">
        <v>1537</v>
      </c>
      <c r="C2846" t="s">
        <v>1585</v>
      </c>
      <c r="D2846" t="str">
        <f t="shared" si="77"/>
        <v>Pourouma villosa</v>
      </c>
      <c r="E2846" t="s">
        <v>1598</v>
      </c>
      <c r="F2846" t="s">
        <v>45</v>
      </c>
      <c r="G2846">
        <v>50</v>
      </c>
      <c r="H2846">
        <v>93</v>
      </c>
      <c r="I2846">
        <v>3</v>
      </c>
      <c r="J2846">
        <v>4</v>
      </c>
      <c r="K2846" t="s">
        <v>38</v>
      </c>
      <c r="L2846" t="s">
        <v>1056</v>
      </c>
      <c r="M2846">
        <v>112</v>
      </c>
      <c r="N2846">
        <v>36.6</v>
      </c>
      <c r="O2846">
        <v>20</v>
      </c>
      <c r="P2846">
        <v>3</v>
      </c>
      <c r="Q2846">
        <v>4</v>
      </c>
      <c r="R2846">
        <v>20</v>
      </c>
      <c r="S2846">
        <v>398.56667073567701</v>
      </c>
      <c r="T2846" s="4">
        <v>56.800000508626297</v>
      </c>
      <c r="U2846">
        <v>2.4900000095367401</v>
      </c>
      <c r="V2846">
        <v>1.86533331871033</v>
      </c>
      <c r="X2846">
        <v>373.6</v>
      </c>
      <c r="Y2846" s="4">
        <v>0.53149999999999997</v>
      </c>
      <c r="AH2846">
        <v>-31.39107941</v>
      </c>
    </row>
    <row r="2847" spans="1:34" x14ac:dyDescent="0.25">
      <c r="A2847" t="s">
        <v>1525</v>
      </c>
      <c r="B2847" t="s">
        <v>1537</v>
      </c>
      <c r="C2847" t="s">
        <v>1585</v>
      </c>
      <c r="D2847" t="str">
        <f t="shared" si="77"/>
        <v>Pourouma villosa</v>
      </c>
      <c r="E2847" t="s">
        <v>1599</v>
      </c>
      <c r="F2847" t="s">
        <v>45</v>
      </c>
      <c r="G2847">
        <v>96</v>
      </c>
      <c r="H2847">
        <v>56</v>
      </c>
      <c r="I2847">
        <v>3</v>
      </c>
      <c r="J2847">
        <v>4</v>
      </c>
      <c r="K2847" t="s">
        <v>38</v>
      </c>
      <c r="L2847" t="s">
        <v>1175</v>
      </c>
      <c r="M2847">
        <v>112</v>
      </c>
      <c r="N2847">
        <v>11.5</v>
      </c>
      <c r="O2847">
        <v>12</v>
      </c>
      <c r="P2847">
        <v>4</v>
      </c>
      <c r="Q2847">
        <v>4</v>
      </c>
      <c r="R2847">
        <v>12</v>
      </c>
      <c r="S2847">
        <v>300.86665852864598</v>
      </c>
      <c r="T2847" s="4">
        <v>52.466667175292997</v>
      </c>
      <c r="U2847">
        <v>2.4333333969116202</v>
      </c>
      <c r="V2847">
        <v>4.1499999364217102</v>
      </c>
      <c r="X2847">
        <v>1339.3</v>
      </c>
      <c r="AH2847">
        <v>-34.059816759999997</v>
      </c>
    </row>
    <row r="2848" spans="1:34" x14ac:dyDescent="0.25">
      <c r="A2848" t="s">
        <v>1525</v>
      </c>
      <c r="B2848" t="s">
        <v>1537</v>
      </c>
      <c r="C2848" t="s">
        <v>1585</v>
      </c>
      <c r="D2848" t="str">
        <f t="shared" si="77"/>
        <v>Pourouma villosa</v>
      </c>
      <c r="E2848" t="s">
        <v>1600</v>
      </c>
      <c r="F2848" t="s">
        <v>71</v>
      </c>
      <c r="G2848">
        <v>81</v>
      </c>
      <c r="H2848">
        <v>22</v>
      </c>
      <c r="I2848">
        <v>3</v>
      </c>
      <c r="J2848">
        <v>4</v>
      </c>
      <c r="K2848" t="s">
        <v>38</v>
      </c>
      <c r="L2848" t="s">
        <v>1600</v>
      </c>
      <c r="M2848">
        <v>112</v>
      </c>
      <c r="N2848">
        <v>36.4</v>
      </c>
      <c r="O2848">
        <v>29</v>
      </c>
      <c r="P2848">
        <v>3</v>
      </c>
      <c r="Q2848">
        <v>3</v>
      </c>
      <c r="R2848">
        <v>25</v>
      </c>
      <c r="S2848">
        <v>310</v>
      </c>
      <c r="T2848" s="4">
        <v>57</v>
      </c>
      <c r="U2848">
        <v>2.3933333555857299</v>
      </c>
      <c r="V2848">
        <v>1.96666661898295</v>
      </c>
      <c r="W2848">
        <v>159.60266621907601</v>
      </c>
      <c r="Y2848" s="4">
        <v>0.47949000000000003</v>
      </c>
      <c r="Z2848">
        <v>1.2152000000000001</v>
      </c>
      <c r="AA2848">
        <v>6.5</v>
      </c>
      <c r="AB2848">
        <v>0.60468833200000005</v>
      </c>
      <c r="AC2848">
        <v>11.2607</v>
      </c>
      <c r="AD2848">
        <v>2.9631370399999999</v>
      </c>
      <c r="AH2848">
        <v>-33.11517096</v>
      </c>
    </row>
    <row r="2849" spans="1:34" x14ac:dyDescent="0.25">
      <c r="A2849" t="s">
        <v>1525</v>
      </c>
      <c r="B2849" t="s">
        <v>1537</v>
      </c>
      <c r="C2849" t="s">
        <v>1585</v>
      </c>
      <c r="D2849" t="str">
        <f t="shared" si="77"/>
        <v>Pourouma villosa</v>
      </c>
      <c r="E2849" t="s">
        <v>1601</v>
      </c>
      <c r="F2849" t="s">
        <v>71</v>
      </c>
      <c r="G2849">
        <v>49</v>
      </c>
      <c r="H2849">
        <v>16</v>
      </c>
      <c r="I2849">
        <v>3</v>
      </c>
      <c r="J2849">
        <v>4</v>
      </c>
      <c r="K2849" t="s">
        <v>38</v>
      </c>
      <c r="L2849" t="s">
        <v>1601</v>
      </c>
      <c r="M2849">
        <v>112</v>
      </c>
      <c r="N2849">
        <v>39.9</v>
      </c>
      <c r="O2849">
        <v>24</v>
      </c>
      <c r="P2849">
        <v>4</v>
      </c>
      <c r="Q2849">
        <v>3</v>
      </c>
      <c r="R2849">
        <v>24</v>
      </c>
      <c r="S2849">
        <v>413.33333333333297</v>
      </c>
      <c r="T2849" s="4">
        <v>54.566665649414098</v>
      </c>
      <c r="U2849">
        <v>2.5533332824707</v>
      </c>
      <c r="V2849">
        <v>1.2220000028610201</v>
      </c>
      <c r="W2849">
        <v>99.719500223795606</v>
      </c>
      <c r="Y2849" s="4">
        <v>0.38391999999999998</v>
      </c>
      <c r="Z2849">
        <v>0.79449999999999998</v>
      </c>
      <c r="AA2849">
        <v>9</v>
      </c>
      <c r="AB2849">
        <v>0.58945674699999995</v>
      </c>
      <c r="AC2849">
        <v>12.200900000000001</v>
      </c>
      <c r="AD2849">
        <v>2.8877577799999998</v>
      </c>
      <c r="AH2849">
        <v>-31.294277189999999</v>
      </c>
    </row>
    <row r="2850" spans="1:34" x14ac:dyDescent="0.25">
      <c r="A2850" t="s">
        <v>1525</v>
      </c>
      <c r="B2850" t="s">
        <v>1537</v>
      </c>
      <c r="C2850" t="s">
        <v>1585</v>
      </c>
      <c r="D2850" t="str">
        <f t="shared" si="77"/>
        <v>Pourouma villosa</v>
      </c>
      <c r="E2850" t="s">
        <v>1602</v>
      </c>
      <c r="F2850" t="s">
        <v>71</v>
      </c>
      <c r="G2850">
        <v>47</v>
      </c>
      <c r="H2850">
        <v>29.5</v>
      </c>
      <c r="I2850">
        <v>3</v>
      </c>
      <c r="J2850">
        <v>4</v>
      </c>
      <c r="K2850" t="s">
        <v>38</v>
      </c>
      <c r="L2850" t="s">
        <v>1602</v>
      </c>
      <c r="M2850">
        <v>112</v>
      </c>
      <c r="N2850">
        <v>36</v>
      </c>
      <c r="O2850">
        <v>27</v>
      </c>
      <c r="P2850">
        <v>3</v>
      </c>
      <c r="Q2850">
        <v>3</v>
      </c>
      <c r="R2850">
        <v>25</v>
      </c>
      <c r="S2850">
        <v>350</v>
      </c>
      <c r="T2850" s="4">
        <v>64</v>
      </c>
      <c r="U2850">
        <v>2.1066666841506998</v>
      </c>
      <c r="V2850">
        <v>1.7426666220029201</v>
      </c>
      <c r="W2850">
        <v>127.623766581217</v>
      </c>
      <c r="Y2850" s="4">
        <v>0.43086999999999998</v>
      </c>
      <c r="Z2850">
        <v>0.99809999999999999</v>
      </c>
      <c r="AA2850">
        <v>6</v>
      </c>
      <c r="AB2850">
        <v>0.54734078900000005</v>
      </c>
      <c r="AC2850">
        <v>17.6738</v>
      </c>
      <c r="AD2850">
        <v>4.9591476099999996</v>
      </c>
      <c r="AH2850">
        <v>-31.618082350000002</v>
      </c>
    </row>
    <row r="2851" spans="1:34" x14ac:dyDescent="0.25">
      <c r="A2851" t="s">
        <v>1525</v>
      </c>
      <c r="B2851" t="s">
        <v>1537</v>
      </c>
      <c r="C2851" t="s">
        <v>1585</v>
      </c>
      <c r="D2851" t="str">
        <f t="shared" si="77"/>
        <v>Pourouma villosa</v>
      </c>
      <c r="E2851" t="s">
        <v>1603</v>
      </c>
      <c r="F2851" t="s">
        <v>71</v>
      </c>
      <c r="G2851">
        <v>30</v>
      </c>
      <c r="H2851">
        <v>39</v>
      </c>
      <c r="I2851">
        <v>3</v>
      </c>
      <c r="J2851">
        <v>4</v>
      </c>
      <c r="K2851" t="s">
        <v>38</v>
      </c>
      <c r="L2851" t="s">
        <v>1603</v>
      </c>
      <c r="M2851">
        <v>112</v>
      </c>
      <c r="N2851">
        <v>21.6</v>
      </c>
      <c r="O2851">
        <v>26</v>
      </c>
      <c r="P2851">
        <v>3</v>
      </c>
      <c r="Q2851">
        <v>1</v>
      </c>
      <c r="R2851">
        <v>14</v>
      </c>
      <c r="S2851">
        <v>290</v>
      </c>
      <c r="T2851" s="4">
        <v>45.933333079020201</v>
      </c>
      <c r="U2851">
        <v>2.2300000190734899</v>
      </c>
      <c r="V2851">
        <v>0.80766665935516402</v>
      </c>
      <c r="W2851">
        <v>107.50343322753901</v>
      </c>
      <c r="Y2851" s="4">
        <v>0.26929999999999998</v>
      </c>
      <c r="Z2851">
        <v>0.9778</v>
      </c>
      <c r="AA2851">
        <v>2.8</v>
      </c>
      <c r="AB2851">
        <v>0.46075619299999998</v>
      </c>
      <c r="AC2851">
        <v>9.7977799999999995</v>
      </c>
      <c r="AD2851">
        <v>2.2322872500000002</v>
      </c>
      <c r="AH2851">
        <v>-34.109437970000002</v>
      </c>
    </row>
    <row r="2852" spans="1:34" x14ac:dyDescent="0.25">
      <c r="A2852" t="s">
        <v>1525</v>
      </c>
      <c r="B2852" t="s">
        <v>1537</v>
      </c>
      <c r="C2852" t="s">
        <v>1585</v>
      </c>
      <c r="D2852" t="str">
        <f t="shared" si="77"/>
        <v>Pourouma villosa</v>
      </c>
      <c r="E2852" t="s">
        <v>1604</v>
      </c>
      <c r="F2852" t="s">
        <v>71</v>
      </c>
      <c r="G2852">
        <v>22.5</v>
      </c>
      <c r="H2852">
        <v>39</v>
      </c>
      <c r="I2852">
        <v>3</v>
      </c>
      <c r="J2852">
        <v>4</v>
      </c>
      <c r="K2852" t="s">
        <v>38</v>
      </c>
      <c r="L2852" t="s">
        <v>1604</v>
      </c>
      <c r="M2852">
        <v>112</v>
      </c>
      <c r="N2852">
        <v>30.6</v>
      </c>
      <c r="O2852">
        <v>28</v>
      </c>
      <c r="P2852">
        <v>3</v>
      </c>
      <c r="Q2852">
        <v>3</v>
      </c>
      <c r="R2852">
        <v>25</v>
      </c>
      <c r="S2852">
        <v>390</v>
      </c>
      <c r="T2852" s="4">
        <v>56.766667683919302</v>
      </c>
      <c r="U2852">
        <v>1.74333329995473</v>
      </c>
      <c r="V2852">
        <v>2.82933334509532</v>
      </c>
      <c r="W2852">
        <v>231.65200551350901</v>
      </c>
      <c r="Y2852" s="4">
        <v>0.41003000000000001</v>
      </c>
      <c r="Z2852">
        <v>0.72460000000000002</v>
      </c>
      <c r="AA2852">
        <v>5</v>
      </c>
      <c r="AB2852">
        <v>0.53629384499999999</v>
      </c>
      <c r="AC2852">
        <v>17.186599999999999</v>
      </c>
      <c r="AD2852">
        <v>4.9597845600000001</v>
      </c>
      <c r="AH2852">
        <v>-32.159239829999997</v>
      </c>
    </row>
    <row r="2853" spans="1:34" x14ac:dyDescent="0.25">
      <c r="A2853" t="s">
        <v>1525</v>
      </c>
      <c r="B2853" t="s">
        <v>122</v>
      </c>
      <c r="C2853" t="s">
        <v>122</v>
      </c>
      <c r="D2853" t="str">
        <f t="shared" si="77"/>
        <v>IND IND</v>
      </c>
      <c r="E2853" t="s">
        <v>1605</v>
      </c>
      <c r="F2853" t="s">
        <v>54</v>
      </c>
      <c r="G2853">
        <v>119.6</v>
      </c>
      <c r="H2853">
        <v>60.8</v>
      </c>
      <c r="I2853">
        <v>0</v>
      </c>
      <c r="J2853">
        <v>1</v>
      </c>
      <c r="K2853" t="s">
        <v>270</v>
      </c>
      <c r="L2853" t="s">
        <v>1605</v>
      </c>
      <c r="M2853">
        <v>715</v>
      </c>
      <c r="N2853">
        <v>29.617834394904499</v>
      </c>
      <c r="O2853">
        <v>26</v>
      </c>
      <c r="R2853">
        <v>0</v>
      </c>
      <c r="Y2853" s="4">
        <v>0.44441000000000003</v>
      </c>
      <c r="Z2853">
        <v>1.2688999999999999</v>
      </c>
      <c r="AA2853">
        <v>7.3</v>
      </c>
    </row>
    <row r="2854" spans="1:34" x14ac:dyDescent="0.25">
      <c r="A2854" t="s">
        <v>1606</v>
      </c>
      <c r="B2854" t="s">
        <v>1607</v>
      </c>
      <c r="C2854" t="s">
        <v>1608</v>
      </c>
      <c r="D2854" t="str">
        <f t="shared" si="77"/>
        <v>Goupia glabra</v>
      </c>
      <c r="E2854" t="s">
        <v>1609</v>
      </c>
      <c r="F2854" t="s">
        <v>37</v>
      </c>
      <c r="G2854">
        <v>40</v>
      </c>
      <c r="H2854">
        <v>100</v>
      </c>
      <c r="I2854">
        <v>3</v>
      </c>
      <c r="J2854">
        <v>5</v>
      </c>
      <c r="K2854" t="s">
        <v>38</v>
      </c>
      <c r="L2854" t="s">
        <v>1609</v>
      </c>
      <c r="M2854">
        <v>113</v>
      </c>
      <c r="N2854">
        <v>39.200000000000003</v>
      </c>
      <c r="O2854">
        <v>32</v>
      </c>
      <c r="P2854">
        <v>4</v>
      </c>
      <c r="Q2854">
        <v>2</v>
      </c>
      <c r="R2854">
        <v>20</v>
      </c>
      <c r="S2854">
        <v>205.20000203450499</v>
      </c>
      <c r="T2854" s="4">
        <v>66.133333841959598</v>
      </c>
      <c r="U2854">
        <v>1.40666663646698</v>
      </c>
      <c r="V2854">
        <v>0.32933332522710201</v>
      </c>
      <c r="X2854">
        <v>98.6</v>
      </c>
      <c r="Y2854" s="4">
        <v>0.59</v>
      </c>
      <c r="Z2854">
        <v>0.82</v>
      </c>
      <c r="AA2854">
        <v>3</v>
      </c>
      <c r="AB2854">
        <v>0.62995511293411299</v>
      </c>
      <c r="AC2854">
        <v>11.859500000000001</v>
      </c>
      <c r="AD2854">
        <v>1.0100129</v>
      </c>
    </row>
    <row r="2855" spans="1:34" x14ac:dyDescent="0.25">
      <c r="A2855" t="s">
        <v>1606</v>
      </c>
      <c r="B2855" t="s">
        <v>1607</v>
      </c>
      <c r="C2855" t="s">
        <v>1608</v>
      </c>
      <c r="D2855" t="str">
        <f t="shared" si="77"/>
        <v>Goupia glabra</v>
      </c>
      <c r="E2855" t="s">
        <v>360</v>
      </c>
      <c r="F2855" t="s">
        <v>45</v>
      </c>
      <c r="G2855">
        <v>28</v>
      </c>
      <c r="H2855">
        <v>17</v>
      </c>
      <c r="I2855">
        <v>3</v>
      </c>
      <c r="J2855">
        <v>5</v>
      </c>
      <c r="K2855" t="s">
        <v>38</v>
      </c>
      <c r="L2855" t="s">
        <v>1619</v>
      </c>
      <c r="M2855">
        <v>113</v>
      </c>
      <c r="N2855">
        <v>79.3</v>
      </c>
      <c r="O2855">
        <v>36</v>
      </c>
      <c r="P2855">
        <v>5</v>
      </c>
      <c r="Q2855">
        <v>5</v>
      </c>
      <c r="R2855">
        <v>27</v>
      </c>
      <c r="S2855">
        <v>159</v>
      </c>
      <c r="T2855" s="4">
        <v>30.699999491373699</v>
      </c>
      <c r="U2855">
        <v>0.57666667302449504</v>
      </c>
      <c r="V2855">
        <v>6.1333333452542597E-2</v>
      </c>
      <c r="X2855">
        <v>24.7</v>
      </c>
      <c r="Y2855" s="4">
        <v>0.66369999999999996</v>
      </c>
      <c r="AH2855">
        <v>-29.619004929999999</v>
      </c>
    </row>
    <row r="2856" spans="1:34" x14ac:dyDescent="0.25">
      <c r="A2856" t="s">
        <v>1606</v>
      </c>
      <c r="B2856" t="s">
        <v>1607</v>
      </c>
      <c r="C2856" t="s">
        <v>1608</v>
      </c>
      <c r="D2856" t="str">
        <f t="shared" si="77"/>
        <v>Goupia glabra</v>
      </c>
      <c r="E2856" t="s">
        <v>1620</v>
      </c>
      <c r="F2856" t="s">
        <v>45</v>
      </c>
      <c r="G2856">
        <v>41</v>
      </c>
      <c r="H2856">
        <v>9</v>
      </c>
      <c r="I2856">
        <v>3</v>
      </c>
      <c r="J2856">
        <v>5</v>
      </c>
      <c r="K2856" t="s">
        <v>38</v>
      </c>
      <c r="L2856" t="s">
        <v>1621</v>
      </c>
      <c r="M2856">
        <v>113</v>
      </c>
      <c r="N2856">
        <v>96.5</v>
      </c>
      <c r="O2856">
        <v>36</v>
      </c>
      <c r="P2856">
        <v>4</v>
      </c>
      <c r="Q2856">
        <v>5</v>
      </c>
      <c r="R2856">
        <v>21</v>
      </c>
      <c r="S2856">
        <v>198.13333129882801</v>
      </c>
      <c r="T2856" s="4">
        <v>59.099999745686901</v>
      </c>
      <c r="U2856">
        <v>2.2199999491373701</v>
      </c>
      <c r="V2856">
        <v>0.122000001370907</v>
      </c>
      <c r="X2856">
        <v>39.9</v>
      </c>
      <c r="AH2856">
        <v>-31.687775030000001</v>
      </c>
    </row>
    <row r="2857" spans="1:34" x14ac:dyDescent="0.25">
      <c r="A2857" t="s">
        <v>1606</v>
      </c>
      <c r="B2857" t="s">
        <v>1607</v>
      </c>
      <c r="C2857" t="s">
        <v>1608</v>
      </c>
      <c r="D2857" t="str">
        <f t="shared" si="77"/>
        <v>Goupia glabra</v>
      </c>
      <c r="E2857" t="s">
        <v>423</v>
      </c>
      <c r="F2857" t="s">
        <v>45</v>
      </c>
      <c r="G2857">
        <v>69</v>
      </c>
      <c r="H2857">
        <v>15</v>
      </c>
      <c r="I2857">
        <v>3</v>
      </c>
      <c r="J2857">
        <v>5</v>
      </c>
      <c r="K2857" t="s">
        <v>38</v>
      </c>
      <c r="L2857" t="s">
        <v>1622</v>
      </c>
      <c r="M2857">
        <v>113</v>
      </c>
      <c r="N2857">
        <v>53</v>
      </c>
      <c r="O2857">
        <v>37</v>
      </c>
      <c r="P2857">
        <v>2</v>
      </c>
      <c r="Q2857">
        <v>2</v>
      </c>
      <c r="R2857">
        <v>18</v>
      </c>
      <c r="S2857">
        <v>183.666666666667</v>
      </c>
      <c r="T2857" s="4">
        <v>60.433333079020201</v>
      </c>
      <c r="U2857">
        <v>1.4166667064031</v>
      </c>
      <c r="V2857">
        <v>0.24266666670640299</v>
      </c>
      <c r="X2857">
        <v>81.099999999999994</v>
      </c>
    </row>
    <row r="2858" spans="1:34" x14ac:dyDescent="0.25">
      <c r="A2858" t="s">
        <v>1606</v>
      </c>
      <c r="B2858" t="s">
        <v>1607</v>
      </c>
      <c r="C2858" t="s">
        <v>1608</v>
      </c>
      <c r="D2858" t="str">
        <f t="shared" si="77"/>
        <v>Goupia glabra</v>
      </c>
      <c r="E2858" t="s">
        <v>1533</v>
      </c>
      <c r="F2858" t="s">
        <v>45</v>
      </c>
      <c r="G2858">
        <v>12</v>
      </c>
      <c r="H2858">
        <v>32</v>
      </c>
      <c r="I2858">
        <v>3</v>
      </c>
      <c r="J2858">
        <v>5</v>
      </c>
      <c r="K2858" t="s">
        <v>38</v>
      </c>
      <c r="L2858" t="s">
        <v>1623</v>
      </c>
      <c r="M2858">
        <v>113</v>
      </c>
      <c r="N2858">
        <v>54.1</v>
      </c>
      <c r="O2858">
        <v>29</v>
      </c>
      <c r="P2858">
        <v>4</v>
      </c>
      <c r="Q2858">
        <v>4</v>
      </c>
      <c r="R2858">
        <v>25</v>
      </c>
      <c r="S2858">
        <v>166.56666564941401</v>
      </c>
      <c r="T2858" s="4">
        <v>62.466665903727197</v>
      </c>
      <c r="U2858">
        <v>1.3899999856948899</v>
      </c>
      <c r="V2858">
        <v>0.32499999801317903</v>
      </c>
      <c r="X2858">
        <v>98.3</v>
      </c>
      <c r="Y2858" s="4">
        <v>0.73599999999999999</v>
      </c>
      <c r="AH2858">
        <v>-29.162473550000001</v>
      </c>
    </row>
    <row r="2859" spans="1:34" x14ac:dyDescent="0.25">
      <c r="A2859" t="s">
        <v>1606</v>
      </c>
      <c r="B2859" t="s">
        <v>1607</v>
      </c>
      <c r="C2859" t="s">
        <v>1608</v>
      </c>
      <c r="D2859" t="str">
        <f t="shared" si="77"/>
        <v>Goupia glabra</v>
      </c>
      <c r="E2859" t="s">
        <v>1624</v>
      </c>
      <c r="F2859" t="s">
        <v>45</v>
      </c>
      <c r="G2859">
        <v>14</v>
      </c>
      <c r="H2859">
        <v>44</v>
      </c>
      <c r="I2859">
        <v>3</v>
      </c>
      <c r="J2859">
        <v>5</v>
      </c>
      <c r="K2859" t="s">
        <v>38</v>
      </c>
      <c r="L2859" t="s">
        <v>1625</v>
      </c>
      <c r="M2859">
        <v>113</v>
      </c>
      <c r="N2859">
        <v>54.4</v>
      </c>
      <c r="O2859">
        <v>36</v>
      </c>
      <c r="P2859">
        <v>5</v>
      </c>
      <c r="Q2859">
        <v>4</v>
      </c>
      <c r="R2859">
        <v>30</v>
      </c>
      <c r="S2859">
        <v>224.89999898274701</v>
      </c>
      <c r="T2859" s="4">
        <v>67.966667175292997</v>
      </c>
      <c r="U2859">
        <v>1.71666665871938</v>
      </c>
      <c r="V2859">
        <v>0.32533333698908501</v>
      </c>
      <c r="X2859">
        <v>74.5</v>
      </c>
      <c r="Y2859" s="4">
        <v>0.7218</v>
      </c>
    </row>
    <row r="2860" spans="1:34" x14ac:dyDescent="0.25">
      <c r="A2860" t="s">
        <v>1606</v>
      </c>
      <c r="B2860" t="s">
        <v>1607</v>
      </c>
      <c r="C2860" t="s">
        <v>1608</v>
      </c>
      <c r="D2860" t="str">
        <f t="shared" si="77"/>
        <v>Goupia glabra</v>
      </c>
      <c r="E2860" t="s">
        <v>1626</v>
      </c>
      <c r="F2860" t="s">
        <v>45</v>
      </c>
      <c r="G2860">
        <v>66</v>
      </c>
      <c r="H2860">
        <v>77</v>
      </c>
      <c r="I2860">
        <v>3</v>
      </c>
      <c r="J2860">
        <v>5</v>
      </c>
      <c r="K2860" t="s">
        <v>38</v>
      </c>
      <c r="L2860" t="s">
        <v>1627</v>
      </c>
      <c r="M2860">
        <v>113</v>
      </c>
      <c r="N2860">
        <v>17.2</v>
      </c>
      <c r="O2860">
        <v>20</v>
      </c>
      <c r="P2860">
        <v>3</v>
      </c>
      <c r="Q2860">
        <v>3</v>
      </c>
      <c r="R2860">
        <v>15</v>
      </c>
      <c r="S2860">
        <v>117.666666666667</v>
      </c>
      <c r="T2860" s="4">
        <v>56.966667175292997</v>
      </c>
      <c r="U2860">
        <v>1.7400000095367401</v>
      </c>
      <c r="V2860">
        <v>0.19066666563352</v>
      </c>
      <c r="X2860">
        <v>100.9</v>
      </c>
      <c r="AH2860">
        <v>-32.862007439999999</v>
      </c>
    </row>
    <row r="2861" spans="1:34" x14ac:dyDescent="0.25">
      <c r="A2861" t="s">
        <v>1606</v>
      </c>
      <c r="B2861" t="s">
        <v>1607</v>
      </c>
      <c r="C2861" t="s">
        <v>1608</v>
      </c>
      <c r="D2861" t="str">
        <f t="shared" si="77"/>
        <v>Goupia glabra</v>
      </c>
      <c r="E2861" t="s">
        <v>1628</v>
      </c>
      <c r="F2861" t="s">
        <v>45</v>
      </c>
      <c r="G2861">
        <v>99</v>
      </c>
      <c r="H2861">
        <v>84</v>
      </c>
      <c r="I2861">
        <v>3</v>
      </c>
      <c r="J2861">
        <v>5</v>
      </c>
      <c r="K2861" t="s">
        <v>38</v>
      </c>
      <c r="L2861" t="s">
        <v>1629</v>
      </c>
      <c r="M2861">
        <v>113</v>
      </c>
      <c r="N2861">
        <v>24.5</v>
      </c>
      <c r="O2861">
        <v>16</v>
      </c>
      <c r="P2861">
        <v>2</v>
      </c>
      <c r="Q2861">
        <v>2</v>
      </c>
      <c r="R2861">
        <v>12</v>
      </c>
      <c r="S2861">
        <v>179</v>
      </c>
      <c r="T2861" s="4">
        <v>53.033334096272803</v>
      </c>
      <c r="U2861">
        <v>0.896666665871938</v>
      </c>
      <c r="V2861">
        <v>0.167666668693225</v>
      </c>
      <c r="X2861">
        <v>92.4</v>
      </c>
    </row>
    <row r="2862" spans="1:34" x14ac:dyDescent="0.25">
      <c r="A2862" t="s">
        <v>1606</v>
      </c>
      <c r="B2862" t="s">
        <v>1607</v>
      </c>
      <c r="C2862" t="s">
        <v>1608</v>
      </c>
      <c r="D2862" t="str">
        <f t="shared" si="77"/>
        <v>Goupia glabra</v>
      </c>
      <c r="E2862" t="s">
        <v>1630</v>
      </c>
      <c r="F2862" t="s">
        <v>45</v>
      </c>
      <c r="G2862">
        <v>75</v>
      </c>
      <c r="H2862">
        <v>82</v>
      </c>
      <c r="I2862">
        <v>3</v>
      </c>
      <c r="J2862">
        <v>5</v>
      </c>
      <c r="K2862" t="s">
        <v>38</v>
      </c>
      <c r="L2862" t="s">
        <v>1424</v>
      </c>
      <c r="M2862">
        <v>113</v>
      </c>
      <c r="N2862">
        <v>36.299999999999997</v>
      </c>
      <c r="O2862">
        <v>24</v>
      </c>
      <c r="P2862">
        <v>3</v>
      </c>
      <c r="Q2862">
        <v>4</v>
      </c>
      <c r="R2862">
        <v>20</v>
      </c>
      <c r="S2862">
        <v>156</v>
      </c>
      <c r="T2862" s="4">
        <v>53.366666158040402</v>
      </c>
      <c r="U2862">
        <v>1.8799999554952</v>
      </c>
      <c r="V2862">
        <v>0.13599999994039499</v>
      </c>
      <c r="X2862">
        <v>49.4</v>
      </c>
      <c r="AH2862">
        <v>-30.985074879999999</v>
      </c>
    </row>
    <row r="2863" spans="1:34" x14ac:dyDescent="0.25">
      <c r="A2863" t="s">
        <v>1606</v>
      </c>
      <c r="B2863" t="s">
        <v>1607</v>
      </c>
      <c r="C2863" t="s">
        <v>1608</v>
      </c>
      <c r="D2863" t="str">
        <f t="shared" si="77"/>
        <v>Goupia glabra</v>
      </c>
      <c r="E2863" t="s">
        <v>1631</v>
      </c>
      <c r="F2863" t="s">
        <v>71</v>
      </c>
      <c r="G2863">
        <v>103.5</v>
      </c>
      <c r="H2863">
        <v>86</v>
      </c>
      <c r="I2863">
        <v>3</v>
      </c>
      <c r="J2863">
        <v>5</v>
      </c>
      <c r="K2863" t="s">
        <v>38</v>
      </c>
      <c r="L2863" t="s">
        <v>1631</v>
      </c>
      <c r="M2863">
        <v>113</v>
      </c>
      <c r="N2863">
        <v>31.2</v>
      </c>
      <c r="O2863">
        <v>32</v>
      </c>
      <c r="P2863">
        <v>4</v>
      </c>
      <c r="Q2863">
        <v>3</v>
      </c>
      <c r="R2863">
        <v>16</v>
      </c>
      <c r="S2863">
        <v>133.333333333333</v>
      </c>
      <c r="T2863" s="4">
        <v>51.1666666666667</v>
      </c>
      <c r="U2863">
        <v>0.81000002225240098</v>
      </c>
      <c r="V2863">
        <v>0.26766665776570597</v>
      </c>
      <c r="W2863">
        <v>46.7987670898438</v>
      </c>
      <c r="Y2863" s="4">
        <v>0.64981999999999995</v>
      </c>
      <c r="Z2863">
        <v>0.63519999999999999</v>
      </c>
      <c r="AA2863">
        <v>7.2</v>
      </c>
      <c r="AB2863">
        <v>0.59119137099999997</v>
      </c>
      <c r="AC2863">
        <v>16.557400000000001</v>
      </c>
      <c r="AD2863">
        <v>1.62651944</v>
      </c>
      <c r="AH2863">
        <v>-30.883725470000002</v>
      </c>
    </row>
    <row r="2864" spans="1:34" x14ac:dyDescent="0.25">
      <c r="A2864" t="s">
        <v>1606</v>
      </c>
      <c r="B2864" t="s">
        <v>1607</v>
      </c>
      <c r="C2864" t="s">
        <v>1608</v>
      </c>
      <c r="D2864" t="str">
        <f t="shared" si="77"/>
        <v>Goupia glabra</v>
      </c>
      <c r="E2864" t="s">
        <v>1632</v>
      </c>
      <c r="F2864" t="s">
        <v>71</v>
      </c>
      <c r="G2864">
        <v>31.5</v>
      </c>
      <c r="H2864">
        <v>29.5</v>
      </c>
      <c r="I2864">
        <v>3</v>
      </c>
      <c r="J2864">
        <v>5</v>
      </c>
      <c r="K2864" t="s">
        <v>38</v>
      </c>
      <c r="L2864" t="s">
        <v>1632</v>
      </c>
      <c r="M2864">
        <v>113</v>
      </c>
      <c r="N2864">
        <v>12.3</v>
      </c>
      <c r="O2864">
        <v>16</v>
      </c>
      <c r="P2864">
        <v>2</v>
      </c>
      <c r="Q2864">
        <v>2</v>
      </c>
      <c r="R2864">
        <v>12</v>
      </c>
      <c r="S2864">
        <v>153.333333333333</v>
      </c>
      <c r="T2864" s="4">
        <v>53.466667175292997</v>
      </c>
      <c r="U2864">
        <v>0.95333333810170495</v>
      </c>
      <c r="V2864">
        <v>0.241333330670993</v>
      </c>
      <c r="W2864">
        <v>42.418366750081397</v>
      </c>
      <c r="Y2864" s="4">
        <v>0.65747</v>
      </c>
      <c r="Z2864">
        <v>0.63200000000000001</v>
      </c>
      <c r="AA2864">
        <v>2.6</v>
      </c>
      <c r="AB2864">
        <v>0.55620759200000003</v>
      </c>
      <c r="AC2864">
        <v>9.94815</v>
      </c>
      <c r="AD2864">
        <v>1.3049812000000001</v>
      </c>
    </row>
    <row r="2865" spans="1:34" x14ac:dyDescent="0.25">
      <c r="A2865" t="s">
        <v>1606</v>
      </c>
      <c r="B2865" t="s">
        <v>1633</v>
      </c>
      <c r="C2865" t="s">
        <v>1634</v>
      </c>
      <c r="D2865" t="str">
        <f t="shared" si="77"/>
        <v>Maytenus guyanensis</v>
      </c>
      <c r="E2865" t="s">
        <v>1635</v>
      </c>
      <c r="F2865" t="s">
        <v>54</v>
      </c>
      <c r="G2865">
        <v>108.2</v>
      </c>
      <c r="H2865">
        <v>82.2</v>
      </c>
      <c r="I2865">
        <v>3</v>
      </c>
      <c r="J2865">
        <v>4</v>
      </c>
      <c r="K2865" t="s">
        <v>38</v>
      </c>
      <c r="L2865" t="s">
        <v>1635</v>
      </c>
      <c r="M2865">
        <v>931</v>
      </c>
      <c r="N2865">
        <v>10.509554140127401</v>
      </c>
      <c r="O2865">
        <v>10</v>
      </c>
      <c r="P2865">
        <v>1</v>
      </c>
      <c r="Q2865">
        <v>1</v>
      </c>
      <c r="R2865">
        <v>10</v>
      </c>
      <c r="S2865">
        <v>218</v>
      </c>
      <c r="T2865" s="4">
        <v>31.799999872843401</v>
      </c>
      <c r="U2865">
        <v>0.83333331346511796</v>
      </c>
      <c r="V2865">
        <v>0.25033333400885299</v>
      </c>
      <c r="W2865">
        <v>32.376532872517899</v>
      </c>
      <c r="Y2865" s="4">
        <v>0.63849999999999996</v>
      </c>
      <c r="Z2865">
        <v>0.53149999999999997</v>
      </c>
      <c r="AA2865">
        <v>2.6</v>
      </c>
      <c r="AB2865">
        <v>0.69010000000000005</v>
      </c>
      <c r="AC2865">
        <v>9.2653499999999998</v>
      </c>
      <c r="AD2865">
        <v>1.67477784</v>
      </c>
    </row>
    <row r="2866" spans="1:34" x14ac:dyDescent="0.25">
      <c r="A2866" t="s">
        <v>1606</v>
      </c>
      <c r="B2866" t="s">
        <v>1633</v>
      </c>
      <c r="C2866" t="s">
        <v>1634</v>
      </c>
      <c r="D2866" t="str">
        <f t="shared" si="77"/>
        <v>Maytenus guyanensis</v>
      </c>
      <c r="E2866" t="s">
        <v>1636</v>
      </c>
      <c r="F2866" t="s">
        <v>54</v>
      </c>
      <c r="G2866">
        <v>150</v>
      </c>
      <c r="H2866">
        <v>47.6</v>
      </c>
      <c r="I2866">
        <v>3</v>
      </c>
      <c r="J2866">
        <v>4</v>
      </c>
      <c r="K2866" t="s">
        <v>38</v>
      </c>
      <c r="L2866" t="s">
        <v>1636</v>
      </c>
      <c r="M2866">
        <v>931</v>
      </c>
      <c r="N2866">
        <v>20.700636942675199</v>
      </c>
      <c r="O2866">
        <v>15</v>
      </c>
      <c r="P2866">
        <v>3</v>
      </c>
      <c r="Q2866">
        <v>2</v>
      </c>
      <c r="R2866">
        <v>15</v>
      </c>
      <c r="S2866">
        <v>624</v>
      </c>
      <c r="T2866" s="4">
        <v>56.8333333333333</v>
      </c>
      <c r="U2866">
        <v>1.7200000286102299</v>
      </c>
      <c r="V2866">
        <v>0.28266666332880702</v>
      </c>
      <c r="W2866">
        <v>23.088066101074201</v>
      </c>
      <c r="Y2866" s="4">
        <v>0.63034000000000001</v>
      </c>
      <c r="Z2866">
        <v>0.62060000000000004</v>
      </c>
      <c r="AA2866">
        <v>4.3499999999999996</v>
      </c>
      <c r="AB2866">
        <v>0.69806433000000001</v>
      </c>
      <c r="AC2866">
        <v>10.6568</v>
      </c>
      <c r="AD2866">
        <v>1.8178413200000001</v>
      </c>
      <c r="AH2866">
        <v>-33.101040089999998</v>
      </c>
    </row>
    <row r="2867" spans="1:34" x14ac:dyDescent="0.25">
      <c r="A2867" t="s">
        <v>1606</v>
      </c>
      <c r="B2867" t="s">
        <v>1633</v>
      </c>
      <c r="C2867" t="s">
        <v>1634</v>
      </c>
      <c r="D2867" t="str">
        <f t="shared" si="77"/>
        <v>Maytenus guyanensis</v>
      </c>
      <c r="E2867" t="s">
        <v>1637</v>
      </c>
      <c r="F2867" t="s">
        <v>54</v>
      </c>
      <c r="G2867">
        <v>157</v>
      </c>
      <c r="H2867">
        <v>49.1</v>
      </c>
      <c r="I2867">
        <v>3</v>
      </c>
      <c r="J2867">
        <v>4</v>
      </c>
      <c r="K2867" t="s">
        <v>38</v>
      </c>
      <c r="L2867" t="s">
        <v>1637</v>
      </c>
      <c r="M2867">
        <v>931</v>
      </c>
      <c r="N2867">
        <v>18.312101910828002</v>
      </c>
      <c r="O2867">
        <v>15</v>
      </c>
      <c r="P2867">
        <v>1</v>
      </c>
      <c r="Q2867">
        <v>1</v>
      </c>
      <c r="R2867">
        <v>15</v>
      </c>
      <c r="S2867">
        <v>183</v>
      </c>
      <c r="T2867" s="4">
        <v>41.8333346048991</v>
      </c>
      <c r="U2867">
        <v>0.92666665712992302</v>
      </c>
      <c r="V2867">
        <v>0.218333328763644</v>
      </c>
      <c r="W2867">
        <v>33.9998671213786</v>
      </c>
      <c r="Y2867" s="4">
        <v>0.65483000000000002</v>
      </c>
      <c r="Z2867">
        <v>0.48680000000000001</v>
      </c>
      <c r="AA2867">
        <v>4.05</v>
      </c>
      <c r="AB2867">
        <v>0.75046389700000005</v>
      </c>
      <c r="AC2867">
        <v>10.5007</v>
      </c>
      <c r="AD2867">
        <v>2.5444499999999999</v>
      </c>
    </row>
    <row r="2868" spans="1:34" x14ac:dyDescent="0.25">
      <c r="A2868" t="s">
        <v>1606</v>
      </c>
      <c r="B2868" t="s">
        <v>1633</v>
      </c>
      <c r="C2868" t="s">
        <v>1634</v>
      </c>
      <c r="D2868" t="str">
        <f t="shared" si="77"/>
        <v>Maytenus guyanensis</v>
      </c>
      <c r="E2868" t="s">
        <v>1638</v>
      </c>
      <c r="F2868" t="s">
        <v>54</v>
      </c>
      <c r="G2868">
        <v>155.69999999999999</v>
      </c>
      <c r="H2868">
        <v>22.4</v>
      </c>
      <c r="I2868">
        <v>3</v>
      </c>
      <c r="J2868">
        <v>4</v>
      </c>
      <c r="K2868" t="s">
        <v>38</v>
      </c>
      <c r="L2868" t="s">
        <v>1638</v>
      </c>
      <c r="M2868">
        <v>931</v>
      </c>
      <c r="N2868">
        <v>10.509554140127401</v>
      </c>
      <c r="O2868">
        <v>16</v>
      </c>
      <c r="R2868">
        <v>0</v>
      </c>
      <c r="S2868">
        <v>244.333333333333</v>
      </c>
      <c r="T2868" s="4">
        <v>60.199999491373703</v>
      </c>
      <c r="U2868">
        <v>1.2599999904632599</v>
      </c>
      <c r="V2868">
        <v>0.25366666416327199</v>
      </c>
      <c r="W2868">
        <v>23.509566624959302</v>
      </c>
      <c r="AB2868">
        <v>0.73612941899999995</v>
      </c>
      <c r="AC2868">
        <v>13.2416</v>
      </c>
      <c r="AD2868">
        <v>3.23699922</v>
      </c>
    </row>
    <row r="2869" spans="1:34" x14ac:dyDescent="0.25">
      <c r="A2869" t="s">
        <v>1606</v>
      </c>
      <c r="B2869" t="s">
        <v>1633</v>
      </c>
      <c r="C2869" t="s">
        <v>1634</v>
      </c>
      <c r="D2869" t="str">
        <f t="shared" si="77"/>
        <v>Maytenus guyanensis</v>
      </c>
      <c r="E2869" t="s">
        <v>1639</v>
      </c>
      <c r="F2869" t="s">
        <v>54</v>
      </c>
      <c r="G2869">
        <v>151.80000000000001</v>
      </c>
      <c r="H2869">
        <v>22</v>
      </c>
      <c r="I2869">
        <v>3</v>
      </c>
      <c r="J2869">
        <v>4</v>
      </c>
      <c r="K2869" t="s">
        <v>38</v>
      </c>
      <c r="L2869" t="s">
        <v>1639</v>
      </c>
      <c r="M2869">
        <v>931</v>
      </c>
      <c r="O2869">
        <v>0</v>
      </c>
      <c r="P2869">
        <v>2</v>
      </c>
      <c r="Q2869">
        <v>5</v>
      </c>
      <c r="R2869">
        <v>0</v>
      </c>
      <c r="S2869">
        <v>221.666666666667</v>
      </c>
      <c r="T2869" s="4">
        <v>43.733333587646499</v>
      </c>
      <c r="U2869">
        <v>1.2533333301544201</v>
      </c>
      <c r="V2869">
        <v>0.37533333897590598</v>
      </c>
      <c r="W2869">
        <v>44.338034311930301</v>
      </c>
      <c r="AB2869">
        <v>0.79064039399999997</v>
      </c>
      <c r="AC2869">
        <v>10.9208</v>
      </c>
      <c r="AD2869">
        <v>1.86777605</v>
      </c>
      <c r="AH2869">
        <v>-34.165507130000002</v>
      </c>
    </row>
    <row r="2870" spans="1:34" x14ac:dyDescent="0.25">
      <c r="A2870" t="s">
        <v>1606</v>
      </c>
      <c r="B2870" t="s">
        <v>1633</v>
      </c>
      <c r="C2870" t="s">
        <v>1640</v>
      </c>
      <c r="D2870" t="str">
        <f t="shared" si="77"/>
        <v>Maytenus myrsinoides</v>
      </c>
      <c r="E2870" t="s">
        <v>1641</v>
      </c>
      <c r="F2870" t="s">
        <v>54</v>
      </c>
      <c r="G2870">
        <v>146.19999999999999</v>
      </c>
      <c r="H2870">
        <v>30.6</v>
      </c>
      <c r="I2870">
        <v>3</v>
      </c>
      <c r="J2870">
        <v>4</v>
      </c>
      <c r="K2870" t="s">
        <v>38</v>
      </c>
      <c r="L2870" t="s">
        <v>1641</v>
      </c>
      <c r="M2870">
        <v>839</v>
      </c>
      <c r="N2870">
        <v>13.8535031847134</v>
      </c>
      <c r="O2870">
        <v>19</v>
      </c>
      <c r="P2870">
        <v>2</v>
      </c>
      <c r="Q2870">
        <v>1</v>
      </c>
      <c r="R2870">
        <v>12</v>
      </c>
      <c r="S2870">
        <v>388</v>
      </c>
      <c r="T2870" s="4">
        <v>63.866667429606103</v>
      </c>
      <c r="U2870">
        <v>2.38999994595846</v>
      </c>
      <c r="V2870">
        <v>0.34633332987626397</v>
      </c>
      <c r="W2870">
        <v>20.2407334645589</v>
      </c>
      <c r="Y2870" s="4">
        <v>0.72760999999999998</v>
      </c>
      <c r="Z2870">
        <v>0.4955</v>
      </c>
      <c r="AA2870">
        <v>4</v>
      </c>
      <c r="AB2870">
        <v>0.62428366800000001</v>
      </c>
      <c r="AC2870">
        <v>5.4080500000000002</v>
      </c>
      <c r="AD2870">
        <v>1.44182904</v>
      </c>
    </row>
    <row r="2871" spans="1:34" x14ac:dyDescent="0.25">
      <c r="A2871" t="s">
        <v>1606</v>
      </c>
      <c r="B2871" t="s">
        <v>1633</v>
      </c>
      <c r="C2871" t="s">
        <v>1640</v>
      </c>
      <c r="D2871" t="str">
        <f t="shared" si="77"/>
        <v>Maytenus myrsinoides</v>
      </c>
      <c r="E2871" t="s">
        <v>1642</v>
      </c>
      <c r="F2871" t="s">
        <v>54</v>
      </c>
      <c r="G2871">
        <v>184.7</v>
      </c>
      <c r="H2871">
        <v>88.8</v>
      </c>
      <c r="I2871">
        <v>3</v>
      </c>
      <c r="J2871">
        <v>4</v>
      </c>
      <c r="K2871" t="s">
        <v>38</v>
      </c>
      <c r="L2871" t="s">
        <v>1642</v>
      </c>
      <c r="M2871">
        <v>839</v>
      </c>
      <c r="N2871">
        <v>22.2929936305732</v>
      </c>
      <c r="O2871">
        <v>24</v>
      </c>
      <c r="P2871">
        <v>4</v>
      </c>
      <c r="Q2871">
        <v>3</v>
      </c>
      <c r="R2871">
        <v>20</v>
      </c>
      <c r="S2871">
        <v>384.66666666666703</v>
      </c>
      <c r="T2871" s="4">
        <v>60.6666666666667</v>
      </c>
      <c r="U2871">
        <v>2.2033333381017099</v>
      </c>
      <c r="V2871">
        <v>0.20166666805744199</v>
      </c>
      <c r="W2871">
        <v>13.2119998931885</v>
      </c>
      <c r="Y2871" s="4">
        <v>0.64237999999999995</v>
      </c>
      <c r="Z2871">
        <v>0.59589999999999999</v>
      </c>
      <c r="AA2871">
        <v>5.5</v>
      </c>
      <c r="AB2871">
        <v>0.623218936</v>
      </c>
      <c r="AC2871">
        <v>16.964400000000001</v>
      </c>
      <c r="AD2871">
        <v>3.9634706999999998</v>
      </c>
    </row>
    <row r="2872" spans="1:34" x14ac:dyDescent="0.25">
      <c r="A2872" t="s">
        <v>1606</v>
      </c>
      <c r="B2872" t="s">
        <v>1633</v>
      </c>
      <c r="C2872" t="s">
        <v>1643</v>
      </c>
      <c r="D2872" t="str">
        <f t="shared" si="77"/>
        <v>Maytenus oblongata</v>
      </c>
      <c r="E2872" t="s">
        <v>1644</v>
      </c>
      <c r="F2872" t="s">
        <v>42</v>
      </c>
      <c r="G2872">
        <v>24</v>
      </c>
      <c r="H2872">
        <v>358</v>
      </c>
      <c r="I2872">
        <v>3</v>
      </c>
      <c r="J2872">
        <v>4</v>
      </c>
      <c r="K2872" t="s">
        <v>38</v>
      </c>
      <c r="L2872" t="s">
        <v>1644</v>
      </c>
      <c r="M2872">
        <v>114</v>
      </c>
      <c r="N2872">
        <v>19.7</v>
      </c>
      <c r="O2872">
        <v>16</v>
      </c>
      <c r="P2872">
        <v>1</v>
      </c>
      <c r="Q2872">
        <v>1</v>
      </c>
      <c r="R2872">
        <v>15</v>
      </c>
      <c r="S2872">
        <v>256.03333536783902</v>
      </c>
      <c r="T2872" s="4">
        <v>55.099999745686901</v>
      </c>
      <c r="U2872">
        <v>1.7533333301544201</v>
      </c>
      <c r="V2872">
        <v>0.58166667819023099</v>
      </c>
      <c r="X2872">
        <v>147.30000000000001</v>
      </c>
      <c r="Y2872" s="4">
        <v>0.63859999999999995</v>
      </c>
      <c r="Z2872">
        <v>0.70669999999999999</v>
      </c>
      <c r="AA2872">
        <v>3</v>
      </c>
      <c r="AB2872">
        <v>0.66</v>
      </c>
      <c r="AC2872">
        <v>7.7145000000000001</v>
      </c>
      <c r="AD2872">
        <v>1.8859999999999999</v>
      </c>
    </row>
    <row r="2873" spans="1:34" x14ac:dyDescent="0.25">
      <c r="A2873" t="s">
        <v>1606</v>
      </c>
      <c r="B2873" t="s">
        <v>1633</v>
      </c>
      <c r="C2873" t="s">
        <v>1643</v>
      </c>
      <c r="D2873" t="str">
        <f t="shared" si="77"/>
        <v>Maytenus oblongata</v>
      </c>
      <c r="E2873" t="s">
        <v>1645</v>
      </c>
      <c r="F2873" t="s">
        <v>42</v>
      </c>
      <c r="G2873">
        <v>64</v>
      </c>
      <c r="H2873">
        <v>327</v>
      </c>
      <c r="I2873">
        <v>3</v>
      </c>
      <c r="J2873">
        <v>4</v>
      </c>
      <c r="K2873" t="s">
        <v>38</v>
      </c>
      <c r="L2873" t="s">
        <v>1645</v>
      </c>
      <c r="M2873">
        <v>114</v>
      </c>
      <c r="N2873">
        <v>11</v>
      </c>
      <c r="O2873">
        <v>15</v>
      </c>
      <c r="P2873">
        <v>1</v>
      </c>
      <c r="Q2873">
        <v>1</v>
      </c>
      <c r="R2873">
        <v>10</v>
      </c>
      <c r="S2873">
        <v>297</v>
      </c>
      <c r="T2873" s="4">
        <v>57.300000508626297</v>
      </c>
      <c r="U2873">
        <v>2.0866666237513201</v>
      </c>
      <c r="V2873">
        <v>1.66233332951864</v>
      </c>
      <c r="X2873">
        <v>446.2</v>
      </c>
      <c r="Y2873" s="4">
        <v>0.6875</v>
      </c>
      <c r="Z2873">
        <v>0.69679999999999997</v>
      </c>
      <c r="AA2873">
        <v>1</v>
      </c>
    </row>
    <row r="2874" spans="1:34" x14ac:dyDescent="0.25">
      <c r="A2874" t="s">
        <v>1606</v>
      </c>
      <c r="B2874" t="s">
        <v>1633</v>
      </c>
      <c r="C2874" t="s">
        <v>1643</v>
      </c>
      <c r="D2874" t="str">
        <f t="shared" si="77"/>
        <v>Maytenus oblongata</v>
      </c>
      <c r="E2874" t="s">
        <v>1648</v>
      </c>
      <c r="F2874" t="s">
        <v>45</v>
      </c>
      <c r="G2874">
        <v>68</v>
      </c>
      <c r="H2874">
        <v>52</v>
      </c>
      <c r="I2874">
        <v>3</v>
      </c>
      <c r="J2874">
        <v>5</v>
      </c>
      <c r="K2874" t="s">
        <v>38</v>
      </c>
      <c r="L2874" t="s">
        <v>1649</v>
      </c>
      <c r="M2874">
        <v>114</v>
      </c>
      <c r="N2874">
        <v>10.199999999999999</v>
      </c>
      <c r="O2874">
        <v>11</v>
      </c>
      <c r="P2874">
        <v>1</v>
      </c>
      <c r="Q2874">
        <v>1</v>
      </c>
      <c r="R2874">
        <v>11</v>
      </c>
      <c r="S2874">
        <v>278.23333740234398</v>
      </c>
      <c r="T2874" s="4">
        <v>66.699999491373703</v>
      </c>
      <c r="U2874">
        <v>2.1266666650772099</v>
      </c>
      <c r="V2874">
        <v>0.83966666460037198</v>
      </c>
      <c r="X2874">
        <v>221.8</v>
      </c>
      <c r="Y2874" s="4">
        <v>0.75529999999999997</v>
      </c>
    </row>
    <row r="2875" spans="1:34" x14ac:dyDescent="0.25">
      <c r="A2875" t="s">
        <v>1606</v>
      </c>
      <c r="B2875" t="s">
        <v>1633</v>
      </c>
      <c r="C2875" t="s">
        <v>1643</v>
      </c>
      <c r="D2875" t="str">
        <f t="shared" si="77"/>
        <v>Maytenus oblongata</v>
      </c>
      <c r="E2875" t="s">
        <v>466</v>
      </c>
      <c r="F2875" t="s">
        <v>45</v>
      </c>
      <c r="G2875">
        <v>72</v>
      </c>
      <c r="H2875">
        <v>20</v>
      </c>
      <c r="I2875">
        <v>3</v>
      </c>
      <c r="J2875">
        <v>5</v>
      </c>
      <c r="K2875" t="s">
        <v>38</v>
      </c>
      <c r="L2875" t="s">
        <v>681</v>
      </c>
      <c r="M2875">
        <v>114</v>
      </c>
      <c r="N2875">
        <v>15.3</v>
      </c>
      <c r="O2875">
        <v>14</v>
      </c>
      <c r="S2875">
        <v>254.89999898274701</v>
      </c>
      <c r="T2875" s="4">
        <v>54.233333587646499</v>
      </c>
      <c r="U2875">
        <v>1.6100000143051101</v>
      </c>
      <c r="V2875">
        <v>0.90166666110356697</v>
      </c>
      <c r="X2875">
        <v>267.89999999999998</v>
      </c>
      <c r="Y2875" s="4">
        <v>0.74170000000000003</v>
      </c>
    </row>
    <row r="2876" spans="1:34" x14ac:dyDescent="0.25">
      <c r="A2876" t="s">
        <v>1606</v>
      </c>
      <c r="B2876" t="s">
        <v>1633</v>
      </c>
      <c r="C2876" t="s">
        <v>6379</v>
      </c>
      <c r="D2876" t="str">
        <f t="shared" si="77"/>
        <v>Maytenus sp, B4</v>
      </c>
      <c r="E2876" t="s">
        <v>1658</v>
      </c>
      <c r="F2876" t="s">
        <v>54</v>
      </c>
      <c r="G2876">
        <v>117.5</v>
      </c>
      <c r="H2876">
        <v>31</v>
      </c>
      <c r="I2876">
        <v>3</v>
      </c>
      <c r="J2876">
        <v>4</v>
      </c>
      <c r="K2876" t="s">
        <v>38</v>
      </c>
      <c r="L2876" t="s">
        <v>1658</v>
      </c>
      <c r="M2876">
        <v>913</v>
      </c>
      <c r="N2876">
        <v>19.426751592356698</v>
      </c>
      <c r="O2876">
        <v>19</v>
      </c>
      <c r="P2876">
        <v>2</v>
      </c>
      <c r="Q2876">
        <v>1</v>
      </c>
      <c r="R2876">
        <v>15</v>
      </c>
      <c r="S2876">
        <v>255</v>
      </c>
      <c r="T2876" s="4">
        <v>59</v>
      </c>
      <c r="U2876">
        <v>2.0299999713897701</v>
      </c>
      <c r="V2876">
        <v>0.50633333126703906</v>
      </c>
      <c r="W2876">
        <v>51.778433481852197</v>
      </c>
      <c r="Y2876" s="4">
        <v>0.68693000000000004</v>
      </c>
      <c r="Z2876">
        <v>0.49969999999999998</v>
      </c>
      <c r="AA2876">
        <v>4.2</v>
      </c>
    </row>
    <row r="2877" spans="1:34" x14ac:dyDescent="0.25">
      <c r="A2877" t="s">
        <v>1606</v>
      </c>
      <c r="B2877" t="s">
        <v>1633</v>
      </c>
      <c r="C2877" t="s">
        <v>122</v>
      </c>
      <c r="D2877" t="str">
        <f t="shared" si="77"/>
        <v>Maytenus IND</v>
      </c>
      <c r="E2877" t="s">
        <v>1659</v>
      </c>
      <c r="F2877" t="s">
        <v>54</v>
      </c>
      <c r="G2877">
        <v>152.5</v>
      </c>
      <c r="H2877">
        <v>22</v>
      </c>
      <c r="I2877">
        <v>0</v>
      </c>
      <c r="J2877">
        <v>2</v>
      </c>
      <c r="K2877" t="s">
        <v>270</v>
      </c>
      <c r="L2877" t="s">
        <v>1659</v>
      </c>
      <c r="M2877">
        <v>721</v>
      </c>
      <c r="N2877">
        <v>21.3375796178344</v>
      </c>
      <c r="O2877">
        <v>18</v>
      </c>
      <c r="P2877">
        <v>1</v>
      </c>
      <c r="Q2877">
        <v>1</v>
      </c>
      <c r="R2877">
        <v>8</v>
      </c>
      <c r="Y2877" s="4">
        <v>0.66893000000000002</v>
      </c>
      <c r="Z2877">
        <v>0.52759999999999996</v>
      </c>
      <c r="AA2877">
        <v>3.65</v>
      </c>
      <c r="AB2877">
        <v>0.72084432700000001</v>
      </c>
      <c r="AC2877">
        <v>10.409599999999999</v>
      </c>
      <c r="AD2877">
        <v>3.54234501</v>
      </c>
    </row>
    <row r="2878" spans="1:34" x14ac:dyDescent="0.25">
      <c r="A2878" t="s">
        <v>1606</v>
      </c>
      <c r="B2878" t="s">
        <v>1633</v>
      </c>
      <c r="C2878" t="s">
        <v>122</v>
      </c>
      <c r="D2878" t="str">
        <f t="shared" si="77"/>
        <v>Maytenus IND</v>
      </c>
      <c r="E2878" t="s">
        <v>1660</v>
      </c>
      <c r="F2878" t="s">
        <v>71</v>
      </c>
      <c r="G2878">
        <v>4</v>
      </c>
      <c r="H2878">
        <v>73.5</v>
      </c>
      <c r="I2878">
        <v>0</v>
      </c>
      <c r="J2878">
        <v>2</v>
      </c>
      <c r="K2878" t="s">
        <v>270</v>
      </c>
      <c r="L2878" t="s">
        <v>1660</v>
      </c>
      <c r="M2878">
        <v>721</v>
      </c>
      <c r="N2878">
        <v>15.1</v>
      </c>
      <c r="O2878">
        <v>0</v>
      </c>
      <c r="R2878">
        <v>0</v>
      </c>
    </row>
    <row r="2879" spans="1:34" x14ac:dyDescent="0.25">
      <c r="A2879" t="s">
        <v>1661</v>
      </c>
      <c r="B2879" t="s">
        <v>1662</v>
      </c>
      <c r="C2879" t="s">
        <v>1663</v>
      </c>
      <c r="D2879" t="str">
        <f t="shared" si="77"/>
        <v>Couepia bracteosa</v>
      </c>
      <c r="E2879" t="s">
        <v>1664</v>
      </c>
      <c r="F2879" t="s">
        <v>54</v>
      </c>
      <c r="G2879">
        <v>125.8</v>
      </c>
      <c r="H2879">
        <v>91.7</v>
      </c>
      <c r="I2879">
        <v>3</v>
      </c>
      <c r="J2879">
        <v>4</v>
      </c>
      <c r="K2879" t="s">
        <v>38</v>
      </c>
      <c r="L2879" t="s">
        <v>1664</v>
      </c>
      <c r="M2879">
        <v>117</v>
      </c>
      <c r="N2879">
        <v>13.375796178343901</v>
      </c>
      <c r="O2879">
        <v>16</v>
      </c>
      <c r="P2879">
        <v>2</v>
      </c>
      <c r="Q2879">
        <v>2</v>
      </c>
      <c r="R2879">
        <v>16</v>
      </c>
      <c r="S2879">
        <v>200.333333333333</v>
      </c>
      <c r="T2879" s="4">
        <v>40.466667175292997</v>
      </c>
      <c r="U2879">
        <v>1.6100000143051101</v>
      </c>
      <c r="V2879">
        <v>0.89900000890095999</v>
      </c>
      <c r="W2879">
        <v>100.485333760579</v>
      </c>
      <c r="AB2879">
        <v>0.76142734599999995</v>
      </c>
      <c r="AC2879">
        <v>11.579800000000001</v>
      </c>
      <c r="AD2879">
        <v>2.77748361</v>
      </c>
    </row>
    <row r="2880" spans="1:34" x14ac:dyDescent="0.25">
      <c r="A2880" t="s">
        <v>1661</v>
      </c>
      <c r="B2880" t="s">
        <v>1662</v>
      </c>
      <c r="C2880" t="s">
        <v>1663</v>
      </c>
      <c r="D2880" t="str">
        <f t="shared" si="77"/>
        <v>Couepia bracteosa</v>
      </c>
      <c r="E2880" t="s">
        <v>1665</v>
      </c>
      <c r="F2880" t="s">
        <v>54</v>
      </c>
      <c r="G2880">
        <v>135.80000000000001</v>
      </c>
      <c r="H2880">
        <v>73.8</v>
      </c>
      <c r="I2880">
        <v>1</v>
      </c>
      <c r="J2880">
        <v>4</v>
      </c>
      <c r="K2880" t="s">
        <v>38</v>
      </c>
      <c r="L2880" t="s">
        <v>1665</v>
      </c>
      <c r="M2880">
        <v>117</v>
      </c>
      <c r="N2880">
        <v>13.0573248407643</v>
      </c>
      <c r="O2880">
        <v>16</v>
      </c>
      <c r="P2880">
        <v>1</v>
      </c>
      <c r="Q2880">
        <v>2</v>
      </c>
      <c r="R2880">
        <v>8</v>
      </c>
      <c r="S2880">
        <v>248</v>
      </c>
      <c r="T2880" s="4">
        <v>47.299999237060497</v>
      </c>
      <c r="U2880">
        <v>1.9099999666214</v>
      </c>
      <c r="V2880">
        <v>0.89999997615814198</v>
      </c>
      <c r="W2880">
        <v>100.957000732422</v>
      </c>
      <c r="Y2880" s="4">
        <v>0.72594000000000003</v>
      </c>
      <c r="Z2880">
        <v>0.4783</v>
      </c>
      <c r="AA2880">
        <v>4.7</v>
      </c>
      <c r="AB2880">
        <v>0.80015372799999995</v>
      </c>
      <c r="AC2880">
        <v>9.2205399999999997</v>
      </c>
      <c r="AD2880">
        <v>1.90579056</v>
      </c>
    </row>
    <row r="2881" spans="1:34" x14ac:dyDescent="0.25">
      <c r="A2881" t="s">
        <v>1661</v>
      </c>
      <c r="B2881" t="s">
        <v>1662</v>
      </c>
      <c r="C2881" t="s">
        <v>1663</v>
      </c>
      <c r="D2881" t="str">
        <f t="shared" si="77"/>
        <v>Couepia bracteosa</v>
      </c>
      <c r="E2881" t="s">
        <v>1666</v>
      </c>
      <c r="F2881" t="s">
        <v>42</v>
      </c>
      <c r="G2881">
        <v>8</v>
      </c>
      <c r="H2881">
        <v>309</v>
      </c>
      <c r="I2881">
        <v>3</v>
      </c>
      <c r="J2881">
        <v>4</v>
      </c>
      <c r="K2881" t="s">
        <v>38</v>
      </c>
      <c r="L2881" t="s">
        <v>1666</v>
      </c>
      <c r="M2881">
        <v>117</v>
      </c>
      <c r="N2881">
        <v>19</v>
      </c>
      <c r="O2881">
        <v>19</v>
      </c>
      <c r="P2881">
        <v>2</v>
      </c>
      <c r="Q2881">
        <v>2</v>
      </c>
      <c r="R2881">
        <v>18</v>
      </c>
      <c r="S2881">
        <v>185.333333333333</v>
      </c>
      <c r="T2881" s="4">
        <v>40.700000762939503</v>
      </c>
      <c r="U2881">
        <v>2.0599999825159698</v>
      </c>
      <c r="V2881">
        <v>1.0296666622161901</v>
      </c>
      <c r="X2881">
        <v>407.7</v>
      </c>
      <c r="Y2881" s="4">
        <v>0.80559999999999998</v>
      </c>
      <c r="Z2881">
        <v>0.49349999999999999</v>
      </c>
      <c r="AA2881">
        <v>4</v>
      </c>
      <c r="AB2881">
        <v>0.79700000000000004</v>
      </c>
      <c r="AC2881">
        <v>11.5595</v>
      </c>
      <c r="AD2881">
        <v>2.1070000000000002</v>
      </c>
    </row>
    <row r="2882" spans="1:34" x14ac:dyDescent="0.25">
      <c r="A2882" t="s">
        <v>1661</v>
      </c>
      <c r="B2882" t="s">
        <v>1662</v>
      </c>
      <c r="C2882" t="s">
        <v>1663</v>
      </c>
      <c r="D2882" t="str">
        <f t="shared" ref="D2882:D2945" si="78">CONCATENATE(B2882," ",C2882)</f>
        <v>Couepia bracteosa</v>
      </c>
      <c r="E2882" t="s">
        <v>1669</v>
      </c>
      <c r="F2882" t="s">
        <v>42</v>
      </c>
      <c r="G2882">
        <v>83</v>
      </c>
      <c r="H2882">
        <v>309</v>
      </c>
      <c r="I2882">
        <v>3</v>
      </c>
      <c r="J2882">
        <v>4</v>
      </c>
      <c r="K2882" t="s">
        <v>38</v>
      </c>
      <c r="L2882" t="s">
        <v>1669</v>
      </c>
      <c r="M2882">
        <v>117</v>
      </c>
      <c r="N2882">
        <v>18.600000000000001</v>
      </c>
      <c r="O2882">
        <v>19</v>
      </c>
      <c r="P2882">
        <v>2</v>
      </c>
      <c r="Q2882">
        <v>1</v>
      </c>
      <c r="R2882">
        <v>10</v>
      </c>
      <c r="S2882">
        <v>209</v>
      </c>
      <c r="T2882" s="4">
        <v>51.733332316080698</v>
      </c>
      <c r="U2882">
        <v>2.3933333555857299</v>
      </c>
      <c r="V2882">
        <v>1.0956666668256101</v>
      </c>
      <c r="X2882">
        <v>284.5</v>
      </c>
      <c r="Y2882" s="4">
        <v>0.79810000000000003</v>
      </c>
      <c r="Z2882">
        <v>0.48930000000000001</v>
      </c>
      <c r="AA2882">
        <v>2</v>
      </c>
      <c r="AB2882">
        <v>0.67400000000000004</v>
      </c>
      <c r="AC2882">
        <v>6.4615</v>
      </c>
      <c r="AD2882">
        <v>1.5125</v>
      </c>
    </row>
    <row r="2883" spans="1:34" x14ac:dyDescent="0.25">
      <c r="A2883" t="s">
        <v>1661</v>
      </c>
      <c r="B2883" t="s">
        <v>1662</v>
      </c>
      <c r="C2883" t="s">
        <v>1663</v>
      </c>
      <c r="D2883" t="str">
        <f t="shared" si="78"/>
        <v>Couepia bracteosa</v>
      </c>
      <c r="E2883" t="s">
        <v>1670</v>
      </c>
      <c r="F2883" t="s">
        <v>42</v>
      </c>
      <c r="G2883">
        <v>99</v>
      </c>
      <c r="H2883">
        <v>390</v>
      </c>
      <c r="I2883">
        <v>3</v>
      </c>
      <c r="J2883">
        <v>4</v>
      </c>
      <c r="K2883" t="s">
        <v>38</v>
      </c>
      <c r="L2883" t="s">
        <v>1670</v>
      </c>
      <c r="M2883">
        <v>117</v>
      </c>
      <c r="N2883">
        <v>11.7</v>
      </c>
      <c r="O2883">
        <v>8</v>
      </c>
      <c r="P2883">
        <v>1</v>
      </c>
      <c r="Q2883">
        <v>1</v>
      </c>
      <c r="R2883">
        <v>5</v>
      </c>
      <c r="S2883">
        <v>232.766667683919</v>
      </c>
      <c r="T2883" s="4">
        <v>54.566665649414098</v>
      </c>
      <c r="U2883">
        <v>2.0666666825612401</v>
      </c>
      <c r="V2883">
        <v>1.74033331871033</v>
      </c>
      <c r="X2883">
        <v>539.5</v>
      </c>
      <c r="Y2883" s="4">
        <v>0.75209999999999999</v>
      </c>
      <c r="Z2883">
        <v>0.54590000000000005</v>
      </c>
    </row>
    <row r="2884" spans="1:34" x14ac:dyDescent="0.25">
      <c r="A2884" t="s">
        <v>1661</v>
      </c>
      <c r="B2884" t="s">
        <v>1662</v>
      </c>
      <c r="C2884" t="s">
        <v>1663</v>
      </c>
      <c r="D2884" t="str">
        <f t="shared" si="78"/>
        <v>Couepia bracteosa</v>
      </c>
      <c r="E2884" t="s">
        <v>1671</v>
      </c>
      <c r="F2884" t="s">
        <v>42</v>
      </c>
      <c r="G2884">
        <v>42</v>
      </c>
      <c r="H2884">
        <v>322</v>
      </c>
      <c r="I2884">
        <v>3</v>
      </c>
      <c r="J2884">
        <v>4</v>
      </c>
      <c r="K2884" t="s">
        <v>38</v>
      </c>
      <c r="L2884" t="s">
        <v>1671</v>
      </c>
      <c r="M2884">
        <v>117</v>
      </c>
      <c r="N2884">
        <v>10.4</v>
      </c>
      <c r="O2884">
        <v>10</v>
      </c>
      <c r="P2884">
        <v>1</v>
      </c>
      <c r="Q2884">
        <v>1</v>
      </c>
      <c r="R2884">
        <v>8</v>
      </c>
      <c r="S2884">
        <v>213.43333435058599</v>
      </c>
      <c r="T2884" s="4">
        <v>47.200000762939503</v>
      </c>
      <c r="U2884">
        <v>2.6033333142598498</v>
      </c>
      <c r="V2884">
        <v>1.5113333463668801</v>
      </c>
      <c r="X2884">
        <v>467.6</v>
      </c>
      <c r="Y2884" s="4">
        <v>0.81220000000000003</v>
      </c>
      <c r="Z2884">
        <v>0.43480000000000002</v>
      </c>
      <c r="AA2884">
        <v>3</v>
      </c>
      <c r="AB2884">
        <v>0.76100000000000001</v>
      </c>
      <c r="AC2884">
        <v>11.2255</v>
      </c>
      <c r="AD2884">
        <v>2.8464999999999998</v>
      </c>
    </row>
    <row r="2885" spans="1:34" x14ac:dyDescent="0.25">
      <c r="A2885" t="s">
        <v>1661</v>
      </c>
      <c r="B2885" t="s">
        <v>1662</v>
      </c>
      <c r="C2885" t="s">
        <v>1677</v>
      </c>
      <c r="D2885" t="str">
        <f t="shared" si="78"/>
        <v>Couepia caryophylloides</v>
      </c>
      <c r="E2885" t="s">
        <v>1679</v>
      </c>
      <c r="F2885" t="s">
        <v>37</v>
      </c>
      <c r="G2885">
        <v>96</v>
      </c>
      <c r="H2885">
        <v>71</v>
      </c>
      <c r="I2885">
        <v>3</v>
      </c>
      <c r="J2885">
        <v>5</v>
      </c>
      <c r="K2885" t="s">
        <v>38</v>
      </c>
      <c r="L2885" t="s">
        <v>1679</v>
      </c>
      <c r="M2885">
        <v>118</v>
      </c>
      <c r="N2885">
        <v>11</v>
      </c>
      <c r="O2885">
        <v>16</v>
      </c>
      <c r="P2885">
        <v>2</v>
      </c>
      <c r="Q2885">
        <v>3</v>
      </c>
      <c r="R2885">
        <v>12</v>
      </c>
      <c r="S2885">
        <v>179.766667683919</v>
      </c>
      <c r="T2885" s="4">
        <v>34.699999491373703</v>
      </c>
      <c r="U2885">
        <v>1.6899999777476</v>
      </c>
      <c r="V2885">
        <v>0.86166665951410903</v>
      </c>
      <c r="X2885">
        <v>328.4</v>
      </c>
      <c r="Y2885" s="4">
        <v>0.7</v>
      </c>
      <c r="Z2885">
        <v>0.45</v>
      </c>
      <c r="AA2885">
        <v>3</v>
      </c>
      <c r="AB2885">
        <v>0.74135816097259499</v>
      </c>
      <c r="AC2885">
        <v>14.438800000000001</v>
      </c>
      <c r="AD2885">
        <v>0.63848305999999999</v>
      </c>
    </row>
    <row r="2886" spans="1:34" x14ac:dyDescent="0.25">
      <c r="A2886" t="s">
        <v>1661</v>
      </c>
      <c r="B2886" t="s">
        <v>1662</v>
      </c>
      <c r="C2886" t="s">
        <v>1677</v>
      </c>
      <c r="D2886" t="str">
        <f t="shared" si="78"/>
        <v>Couepia caryophylloides</v>
      </c>
      <c r="E2886" t="s">
        <v>1680</v>
      </c>
      <c r="F2886" t="s">
        <v>74</v>
      </c>
      <c r="G2886">
        <v>28</v>
      </c>
      <c r="H2886">
        <v>12</v>
      </c>
      <c r="I2886">
        <v>3</v>
      </c>
      <c r="J2886">
        <v>5</v>
      </c>
      <c r="K2886" t="s">
        <v>38</v>
      </c>
      <c r="L2886" t="s">
        <v>1680</v>
      </c>
      <c r="M2886">
        <v>118</v>
      </c>
      <c r="N2886">
        <v>10.5</v>
      </c>
      <c r="O2886">
        <v>17</v>
      </c>
      <c r="P2886">
        <v>1</v>
      </c>
      <c r="Q2886">
        <v>1</v>
      </c>
      <c r="R2886">
        <v>12</v>
      </c>
      <c r="S2886">
        <v>149.10000101725299</v>
      </c>
      <c r="T2886" s="4">
        <v>46.966665903727197</v>
      </c>
      <c r="U2886">
        <v>1.5366666714350401</v>
      </c>
      <c r="V2886">
        <v>0.70633332928021797</v>
      </c>
      <c r="X2886">
        <v>277.89999999999998</v>
      </c>
      <c r="Y2886" s="4">
        <v>0.76</v>
      </c>
      <c r="Z2886">
        <v>0.45</v>
      </c>
      <c r="AA2886">
        <v>6</v>
      </c>
      <c r="AB2886">
        <v>0.71899999999999997</v>
      </c>
      <c r="AC2886">
        <v>11.303100000000001</v>
      </c>
      <c r="AD2886">
        <v>2.8980000000000001</v>
      </c>
    </row>
    <row r="2887" spans="1:34" x14ac:dyDescent="0.25">
      <c r="A2887" t="s">
        <v>1661</v>
      </c>
      <c r="B2887" t="s">
        <v>1662</v>
      </c>
      <c r="C2887" t="s">
        <v>1677</v>
      </c>
      <c r="D2887" t="str">
        <f t="shared" si="78"/>
        <v>Couepia caryophylloides</v>
      </c>
      <c r="E2887" t="s">
        <v>1681</v>
      </c>
      <c r="F2887" t="s">
        <v>74</v>
      </c>
      <c r="G2887">
        <v>80</v>
      </c>
      <c r="H2887">
        <v>90</v>
      </c>
      <c r="I2887">
        <v>3</v>
      </c>
      <c r="J2887">
        <v>5</v>
      </c>
      <c r="K2887" t="s">
        <v>38</v>
      </c>
      <c r="L2887" t="s">
        <v>1681</v>
      </c>
      <c r="M2887">
        <v>118</v>
      </c>
      <c r="N2887">
        <v>17.7</v>
      </c>
      <c r="O2887">
        <v>19</v>
      </c>
      <c r="P2887">
        <v>2</v>
      </c>
      <c r="Q2887">
        <v>2</v>
      </c>
      <c r="R2887">
        <v>15</v>
      </c>
      <c r="S2887">
        <v>174.233332316081</v>
      </c>
      <c r="T2887" s="4">
        <v>51.8333333333333</v>
      </c>
      <c r="U2887">
        <v>1.5533333222071299</v>
      </c>
      <c r="V2887">
        <v>0.82000001271565803</v>
      </c>
      <c r="X2887">
        <v>307.5</v>
      </c>
      <c r="Y2887" s="4">
        <v>0.72</v>
      </c>
      <c r="Z2887">
        <v>0.51</v>
      </c>
      <c r="AA2887">
        <v>5</v>
      </c>
      <c r="AB2887">
        <v>0.70199999999999996</v>
      </c>
      <c r="AC2887">
        <v>10.339399999999999</v>
      </c>
      <c r="AD2887">
        <v>2.3069999999999999</v>
      </c>
    </row>
    <row r="2888" spans="1:34" x14ac:dyDescent="0.25">
      <c r="A2888" t="s">
        <v>1661</v>
      </c>
      <c r="B2888" t="s">
        <v>1662</v>
      </c>
      <c r="C2888" t="s">
        <v>1677</v>
      </c>
      <c r="D2888" t="str">
        <f t="shared" si="78"/>
        <v>Couepia caryophylloides</v>
      </c>
      <c r="E2888" t="s">
        <v>1683</v>
      </c>
      <c r="F2888" t="s">
        <v>40</v>
      </c>
      <c r="G2888">
        <v>100</v>
      </c>
      <c r="H2888">
        <v>53</v>
      </c>
      <c r="I2888">
        <v>3</v>
      </c>
      <c r="J2888">
        <v>4</v>
      </c>
      <c r="K2888" t="s">
        <v>38</v>
      </c>
      <c r="L2888" t="s">
        <v>1683</v>
      </c>
      <c r="M2888">
        <v>118</v>
      </c>
      <c r="N2888">
        <v>21.6</v>
      </c>
      <c r="O2888">
        <v>15</v>
      </c>
      <c r="S2888">
        <v>198.666666666667</v>
      </c>
      <c r="T2888" s="4">
        <v>49.699999491373703</v>
      </c>
      <c r="U2888">
        <v>2.15333338578542</v>
      </c>
      <c r="V2888">
        <v>1.2916666666666701</v>
      </c>
      <c r="X2888">
        <v>409.7</v>
      </c>
      <c r="Y2888" s="4">
        <v>0.78139999999999998</v>
      </c>
      <c r="Z2888">
        <v>0.49519999999999997</v>
      </c>
      <c r="AB2888">
        <v>0.69399999999999995</v>
      </c>
      <c r="AC2888">
        <v>4.9489999999999998</v>
      </c>
      <c r="AD2888">
        <v>1.2955000000000001</v>
      </c>
    </row>
    <row r="2889" spans="1:34" x14ac:dyDescent="0.25">
      <c r="A2889" t="s">
        <v>1661</v>
      </c>
      <c r="B2889" t="s">
        <v>1662</v>
      </c>
      <c r="C2889" t="s">
        <v>63</v>
      </c>
      <c r="D2889" t="str">
        <f t="shared" si="78"/>
        <v>Couepia guianensis</v>
      </c>
      <c r="E2889" t="s">
        <v>1686</v>
      </c>
      <c r="F2889" t="s">
        <v>74</v>
      </c>
      <c r="G2889">
        <v>18</v>
      </c>
      <c r="H2889">
        <v>27</v>
      </c>
      <c r="I2889">
        <v>3</v>
      </c>
      <c r="J2889">
        <v>5</v>
      </c>
      <c r="K2889" t="s">
        <v>38</v>
      </c>
      <c r="L2889" t="s">
        <v>1686</v>
      </c>
      <c r="M2889">
        <v>119</v>
      </c>
      <c r="N2889">
        <v>14.2</v>
      </c>
      <c r="O2889">
        <v>21</v>
      </c>
      <c r="P2889">
        <v>2</v>
      </c>
      <c r="Q2889">
        <v>2</v>
      </c>
      <c r="R2889">
        <v>20</v>
      </c>
      <c r="S2889">
        <v>249.333338419596</v>
      </c>
      <c r="T2889" s="4">
        <v>47.8333333333333</v>
      </c>
      <c r="U2889">
        <v>1.5199999809265099</v>
      </c>
      <c r="V2889">
        <v>0.21299999952316301</v>
      </c>
      <c r="X2889">
        <v>65.3</v>
      </c>
      <c r="Y2889" s="4">
        <v>0.74</v>
      </c>
      <c r="Z2889">
        <v>0.56000000000000005</v>
      </c>
      <c r="AA2889">
        <v>4</v>
      </c>
      <c r="AB2889">
        <v>0.80800000000000005</v>
      </c>
      <c r="AC2889">
        <v>11.475</v>
      </c>
      <c r="AD2889">
        <v>2.3210000000000002</v>
      </c>
    </row>
    <row r="2890" spans="1:34" x14ac:dyDescent="0.25">
      <c r="A2890" t="s">
        <v>1661</v>
      </c>
      <c r="B2890" t="s">
        <v>1662</v>
      </c>
      <c r="C2890" t="s">
        <v>63</v>
      </c>
      <c r="D2890" t="str">
        <f t="shared" si="78"/>
        <v>Couepia guianensis</v>
      </c>
      <c r="E2890" t="s">
        <v>1689</v>
      </c>
      <c r="F2890" t="s">
        <v>54</v>
      </c>
      <c r="G2890">
        <v>135</v>
      </c>
      <c r="H2890">
        <v>61.8</v>
      </c>
      <c r="I2890">
        <v>3</v>
      </c>
      <c r="J2890">
        <v>5</v>
      </c>
      <c r="K2890" t="s">
        <v>38</v>
      </c>
      <c r="L2890" t="s">
        <v>1689</v>
      </c>
      <c r="M2890">
        <v>119</v>
      </c>
      <c r="N2890">
        <v>14.012738853503199</v>
      </c>
      <c r="O2890">
        <v>20</v>
      </c>
      <c r="P2890">
        <v>4</v>
      </c>
      <c r="Q2890">
        <v>4</v>
      </c>
      <c r="R2890">
        <v>12</v>
      </c>
      <c r="S2890">
        <v>264.33333333333297</v>
      </c>
      <c r="T2890" s="4">
        <v>49.099998474121101</v>
      </c>
      <c r="U2890">
        <v>1.5300000111262</v>
      </c>
      <c r="V2890">
        <v>0.247666661938032</v>
      </c>
      <c r="W2890">
        <v>25.759966532389299</v>
      </c>
      <c r="Y2890" s="4">
        <v>0.67523999999999995</v>
      </c>
      <c r="Z2890">
        <v>0.53469999999999995</v>
      </c>
      <c r="AA2890">
        <v>3.9</v>
      </c>
      <c r="AB2890">
        <v>0.72891309900000001</v>
      </c>
      <c r="AC2890">
        <v>10.7751</v>
      </c>
      <c r="AD2890">
        <v>2.4287329400000002</v>
      </c>
      <c r="AH2890">
        <v>-32.920865659999997</v>
      </c>
    </row>
    <row r="2891" spans="1:34" x14ac:dyDescent="0.25">
      <c r="A2891" t="s">
        <v>1661</v>
      </c>
      <c r="B2891" t="s">
        <v>1662</v>
      </c>
      <c r="C2891" t="s">
        <v>63</v>
      </c>
      <c r="D2891" t="str">
        <f t="shared" si="78"/>
        <v>Couepia guianensis</v>
      </c>
      <c r="E2891" t="s">
        <v>1690</v>
      </c>
      <c r="F2891" t="s">
        <v>54</v>
      </c>
      <c r="G2891">
        <v>179.1</v>
      </c>
      <c r="H2891">
        <v>15.6</v>
      </c>
      <c r="I2891">
        <v>3</v>
      </c>
      <c r="J2891">
        <v>5</v>
      </c>
      <c r="K2891" t="s">
        <v>38</v>
      </c>
      <c r="L2891" t="s">
        <v>1690</v>
      </c>
      <c r="M2891">
        <v>119</v>
      </c>
      <c r="N2891">
        <v>20.063694267515899</v>
      </c>
      <c r="O2891">
        <v>28</v>
      </c>
      <c r="P2891">
        <v>2</v>
      </c>
      <c r="Q2891">
        <v>1</v>
      </c>
      <c r="R2891">
        <v>20</v>
      </c>
      <c r="S2891">
        <v>215.333333333333</v>
      </c>
      <c r="T2891" s="4">
        <v>36.700000762939503</v>
      </c>
      <c r="U2891">
        <v>1.3566666841507</v>
      </c>
      <c r="V2891">
        <v>0.23300000528494499</v>
      </c>
      <c r="W2891">
        <v>25.993066787719702</v>
      </c>
      <c r="Y2891" s="4">
        <v>0.66932000000000003</v>
      </c>
      <c r="Z2891">
        <v>0.59619999999999995</v>
      </c>
      <c r="AA2891">
        <v>6.8</v>
      </c>
      <c r="AB2891">
        <v>0.69626227799999996</v>
      </c>
      <c r="AC2891">
        <v>9.0947499999999994</v>
      </c>
      <c r="AD2891">
        <v>2.28767897</v>
      </c>
    </row>
    <row r="2892" spans="1:34" x14ac:dyDescent="0.25">
      <c r="A2892" t="s">
        <v>1661</v>
      </c>
      <c r="B2892" t="s">
        <v>1662</v>
      </c>
      <c r="C2892" t="s">
        <v>63</v>
      </c>
      <c r="D2892" t="str">
        <f t="shared" si="78"/>
        <v>Couepia guianensis</v>
      </c>
      <c r="E2892" t="s">
        <v>1691</v>
      </c>
      <c r="F2892" t="s">
        <v>54</v>
      </c>
      <c r="G2892">
        <v>188.8</v>
      </c>
      <c r="H2892">
        <v>60.9</v>
      </c>
      <c r="I2892">
        <v>3</v>
      </c>
      <c r="J2892">
        <v>5</v>
      </c>
      <c r="K2892" t="s">
        <v>38</v>
      </c>
      <c r="L2892" t="s">
        <v>1691</v>
      </c>
      <c r="M2892">
        <v>119</v>
      </c>
      <c r="N2892">
        <v>18.312101910828002</v>
      </c>
      <c r="O2892">
        <v>26</v>
      </c>
      <c r="P2892">
        <v>3</v>
      </c>
      <c r="Q2892">
        <v>3</v>
      </c>
      <c r="R2892">
        <v>20</v>
      </c>
      <c r="S2892">
        <v>243.333333333333</v>
      </c>
      <c r="T2892" s="4">
        <v>24</v>
      </c>
      <c r="U2892">
        <v>1.7499999602635701</v>
      </c>
      <c r="V2892">
        <v>0.180333331227303</v>
      </c>
      <c r="W2892">
        <v>24.994300524393701</v>
      </c>
      <c r="Y2892" s="4">
        <v>0.72089999999999999</v>
      </c>
      <c r="Z2892">
        <v>0.53580000000000005</v>
      </c>
      <c r="AA2892">
        <v>5.5</v>
      </c>
      <c r="AB2892">
        <v>0.74823393199999999</v>
      </c>
      <c r="AC2892">
        <v>12.561500000000001</v>
      </c>
      <c r="AD2892">
        <v>2.6942970700000002</v>
      </c>
      <c r="AH2892">
        <v>-32.834076019999998</v>
      </c>
    </row>
    <row r="2893" spans="1:34" x14ac:dyDescent="0.25">
      <c r="A2893" t="s">
        <v>1661</v>
      </c>
      <c r="B2893" t="s">
        <v>1662</v>
      </c>
      <c r="C2893" t="s">
        <v>63</v>
      </c>
      <c r="D2893" t="str">
        <f t="shared" si="78"/>
        <v>Couepia guianensis</v>
      </c>
      <c r="E2893" t="s">
        <v>1692</v>
      </c>
      <c r="F2893" t="s">
        <v>42</v>
      </c>
      <c r="G2893">
        <v>87</v>
      </c>
      <c r="H2893">
        <v>374</v>
      </c>
      <c r="I2893">
        <v>3</v>
      </c>
      <c r="J2893">
        <v>5</v>
      </c>
      <c r="K2893" t="s">
        <v>38</v>
      </c>
      <c r="L2893" t="s">
        <v>1692</v>
      </c>
      <c r="M2893">
        <v>119</v>
      </c>
      <c r="N2893">
        <v>16.100000000000001</v>
      </c>
      <c r="O2893">
        <v>16</v>
      </c>
      <c r="P2893">
        <v>2</v>
      </c>
      <c r="Q2893">
        <v>2</v>
      </c>
      <c r="R2893">
        <v>12</v>
      </c>
      <c r="S2893">
        <v>223.233332316081</v>
      </c>
      <c r="T2893" s="4">
        <v>56.933333079020201</v>
      </c>
      <c r="U2893">
        <v>1.4899999698003099</v>
      </c>
      <c r="V2893">
        <v>0.26200000445048</v>
      </c>
      <c r="X2893">
        <v>76.599999999999994</v>
      </c>
      <c r="Y2893" s="4">
        <v>0.74770000000000003</v>
      </c>
      <c r="Z2893">
        <v>0.57469999999999999</v>
      </c>
      <c r="AA2893">
        <v>2</v>
      </c>
      <c r="AB2893">
        <v>0.75800000000000001</v>
      </c>
      <c r="AC2893">
        <v>12.455500000000001</v>
      </c>
      <c r="AD2893">
        <v>2.1295000000000002</v>
      </c>
    </row>
    <row r="2894" spans="1:34" x14ac:dyDescent="0.25">
      <c r="A2894" t="s">
        <v>1661</v>
      </c>
      <c r="B2894" t="s">
        <v>1662</v>
      </c>
      <c r="C2894" t="s">
        <v>63</v>
      </c>
      <c r="D2894" t="str">
        <f t="shared" si="78"/>
        <v>Couepia guianensis</v>
      </c>
      <c r="E2894" t="s">
        <v>1693</v>
      </c>
      <c r="F2894" t="s">
        <v>42</v>
      </c>
      <c r="G2894">
        <v>41</v>
      </c>
      <c r="H2894">
        <v>320</v>
      </c>
      <c r="I2894">
        <v>3</v>
      </c>
      <c r="J2894">
        <v>5</v>
      </c>
      <c r="K2894" t="s">
        <v>38</v>
      </c>
      <c r="L2894" t="s">
        <v>1693</v>
      </c>
      <c r="M2894">
        <v>119</v>
      </c>
      <c r="O2894">
        <v>14</v>
      </c>
      <c r="P2894">
        <v>1</v>
      </c>
      <c r="Q2894">
        <v>1</v>
      </c>
      <c r="R2894">
        <v>10</v>
      </c>
      <c r="S2894">
        <v>144.46666463216101</v>
      </c>
      <c r="T2894" s="4">
        <v>38.933334350585902</v>
      </c>
      <c r="U2894">
        <v>1.4199999968210899</v>
      </c>
      <c r="V2894">
        <v>0.20333333313465099</v>
      </c>
      <c r="X2894">
        <v>94.9</v>
      </c>
      <c r="Y2894" s="4">
        <v>0.73280000000000001</v>
      </c>
      <c r="Z2894">
        <v>0.43959999999999999</v>
      </c>
      <c r="AB2894">
        <v>0.84899999999999998</v>
      </c>
      <c r="AC2894">
        <v>13.1305</v>
      </c>
      <c r="AD2894">
        <v>1.6519999999999999</v>
      </c>
    </row>
    <row r="2895" spans="1:34" x14ac:dyDescent="0.25">
      <c r="A2895" t="s">
        <v>1661</v>
      </c>
      <c r="B2895" t="s">
        <v>1662</v>
      </c>
      <c r="C2895" t="s">
        <v>63</v>
      </c>
      <c r="D2895" t="str">
        <f t="shared" si="78"/>
        <v>Couepia guianensis</v>
      </c>
      <c r="E2895" t="s">
        <v>1694</v>
      </c>
      <c r="F2895" t="s">
        <v>116</v>
      </c>
      <c r="G2895">
        <v>128</v>
      </c>
      <c r="H2895">
        <v>98</v>
      </c>
      <c r="I2895">
        <v>0</v>
      </c>
      <c r="J2895">
        <v>0</v>
      </c>
      <c r="K2895" t="s">
        <v>270</v>
      </c>
      <c r="L2895" t="s">
        <v>1694</v>
      </c>
      <c r="M2895">
        <v>119</v>
      </c>
    </row>
    <row r="2896" spans="1:34" x14ac:dyDescent="0.25">
      <c r="A2896" t="s">
        <v>1661</v>
      </c>
      <c r="B2896" t="s">
        <v>1662</v>
      </c>
      <c r="C2896" t="s">
        <v>1697</v>
      </c>
      <c r="D2896" t="str">
        <f t="shared" si="78"/>
        <v>Couepia habrantha</v>
      </c>
      <c r="E2896" t="s">
        <v>1698</v>
      </c>
      <c r="F2896" t="s">
        <v>54</v>
      </c>
      <c r="G2896">
        <v>122.4</v>
      </c>
      <c r="H2896">
        <v>81.099999999999994</v>
      </c>
      <c r="I2896">
        <v>3</v>
      </c>
      <c r="J2896">
        <v>5</v>
      </c>
      <c r="K2896" t="s">
        <v>38</v>
      </c>
      <c r="L2896" t="s">
        <v>1698</v>
      </c>
      <c r="M2896">
        <v>120</v>
      </c>
      <c r="N2896">
        <v>27.866242038216601</v>
      </c>
      <c r="O2896">
        <v>26</v>
      </c>
      <c r="P2896">
        <v>4</v>
      </c>
      <c r="Q2896">
        <v>4</v>
      </c>
      <c r="R2896">
        <v>22</v>
      </c>
      <c r="S2896">
        <v>520.66666666666697</v>
      </c>
      <c r="T2896" s="4">
        <v>59.266666412353501</v>
      </c>
      <c r="U2896">
        <v>2.8900000254313198</v>
      </c>
      <c r="V2896">
        <v>0.71566667159398401</v>
      </c>
      <c r="W2896">
        <v>48.010899861653598</v>
      </c>
      <c r="Y2896" s="4">
        <v>0.65256999999999998</v>
      </c>
      <c r="Z2896">
        <v>0.60770000000000002</v>
      </c>
      <c r="AA2896">
        <v>7.5</v>
      </c>
      <c r="AB2896">
        <v>0.67102186799999997</v>
      </c>
      <c r="AC2896">
        <v>12.465999999999999</v>
      </c>
      <c r="AD2896">
        <v>3.6934413099999999</v>
      </c>
      <c r="AH2896">
        <v>-31.89221667</v>
      </c>
    </row>
    <row r="2897" spans="1:34" x14ac:dyDescent="0.25">
      <c r="A2897" t="s">
        <v>1661</v>
      </c>
      <c r="B2897" t="s">
        <v>1662</v>
      </c>
      <c r="C2897" t="s">
        <v>1697</v>
      </c>
      <c r="D2897" t="str">
        <f t="shared" si="78"/>
        <v>Couepia habrantha</v>
      </c>
      <c r="E2897" t="s">
        <v>1700</v>
      </c>
      <c r="F2897" t="s">
        <v>89</v>
      </c>
      <c r="G2897">
        <v>61</v>
      </c>
      <c r="H2897">
        <v>185</v>
      </c>
      <c r="I2897">
        <v>3</v>
      </c>
      <c r="J2897">
        <v>4</v>
      </c>
      <c r="K2897" t="s">
        <v>38</v>
      </c>
      <c r="L2897" t="s">
        <v>1700</v>
      </c>
      <c r="M2897">
        <v>120</v>
      </c>
      <c r="N2897">
        <v>29.1</v>
      </c>
      <c r="O2897">
        <v>18</v>
      </c>
      <c r="P2897">
        <v>5</v>
      </c>
      <c r="Q2897">
        <v>3</v>
      </c>
      <c r="R2897">
        <v>18</v>
      </c>
      <c r="S2897">
        <v>216</v>
      </c>
      <c r="T2897" s="4">
        <v>44.766666412353501</v>
      </c>
      <c r="U2897">
        <v>2.0533333222071302</v>
      </c>
      <c r="V2897">
        <v>0.99600001176198305</v>
      </c>
      <c r="X2897">
        <v>225.2</v>
      </c>
      <c r="Y2897" s="4">
        <v>0.79600000000000004</v>
      </c>
      <c r="AA2897">
        <v>4</v>
      </c>
    </row>
    <row r="2898" spans="1:34" x14ac:dyDescent="0.25">
      <c r="A2898" t="s">
        <v>1661</v>
      </c>
      <c r="B2898" t="s">
        <v>1662</v>
      </c>
      <c r="C2898" t="s">
        <v>1704</v>
      </c>
      <c r="D2898" t="str">
        <f t="shared" si="78"/>
        <v>Couepia magnoliifolia</v>
      </c>
      <c r="E2898" t="s">
        <v>1705</v>
      </c>
      <c r="F2898" t="s">
        <v>54</v>
      </c>
      <c r="G2898">
        <v>113.6</v>
      </c>
      <c r="H2898">
        <v>75.599999999999994</v>
      </c>
      <c r="I2898">
        <v>3</v>
      </c>
      <c r="J2898">
        <v>5</v>
      </c>
      <c r="K2898" t="s">
        <v>38</v>
      </c>
      <c r="L2898" t="s">
        <v>1705</v>
      </c>
      <c r="M2898">
        <v>840</v>
      </c>
      <c r="N2898">
        <v>19.426751592356698</v>
      </c>
      <c r="O2898">
        <v>15</v>
      </c>
      <c r="P2898">
        <v>4</v>
      </c>
      <c r="Q2898">
        <v>2</v>
      </c>
      <c r="R2898">
        <v>15</v>
      </c>
      <c r="S2898">
        <v>334.66666666666703</v>
      </c>
      <c r="T2898" s="4">
        <v>49.5</v>
      </c>
      <c r="U2898">
        <v>3.16000000635783</v>
      </c>
      <c r="V2898">
        <v>1.5713333288828499</v>
      </c>
      <c r="W2898">
        <v>130.91599782307901</v>
      </c>
      <c r="Y2898" s="4">
        <v>0.67542999999999997</v>
      </c>
      <c r="Z2898">
        <v>0.57010000000000005</v>
      </c>
      <c r="AA2898">
        <v>5.0999999999999996</v>
      </c>
      <c r="AB2898">
        <v>0.72574060500000004</v>
      </c>
      <c r="AC2898">
        <v>10.44</v>
      </c>
      <c r="AD2898">
        <v>2.9771799300000001</v>
      </c>
      <c r="AH2898">
        <v>-32.911787240000002</v>
      </c>
    </row>
    <row r="2899" spans="1:34" x14ac:dyDescent="0.25">
      <c r="A2899" t="s">
        <v>1661</v>
      </c>
      <c r="B2899" t="s">
        <v>1662</v>
      </c>
      <c r="C2899" t="s">
        <v>1704</v>
      </c>
      <c r="D2899" t="str">
        <f t="shared" si="78"/>
        <v>Couepia magnoliifolia</v>
      </c>
      <c r="E2899" t="s">
        <v>678</v>
      </c>
      <c r="F2899" t="s">
        <v>45</v>
      </c>
      <c r="G2899">
        <v>10</v>
      </c>
      <c r="H2899">
        <v>45</v>
      </c>
      <c r="I2899">
        <v>3</v>
      </c>
      <c r="J2899">
        <v>5</v>
      </c>
      <c r="K2899" t="s">
        <v>38</v>
      </c>
      <c r="L2899" t="s">
        <v>1706</v>
      </c>
      <c r="M2899">
        <v>840</v>
      </c>
      <c r="N2899">
        <v>11.8</v>
      </c>
      <c r="O2899">
        <v>13</v>
      </c>
      <c r="S2899">
        <v>299.23333740234398</v>
      </c>
      <c r="T2899" s="4">
        <v>62.1666666666667</v>
      </c>
      <c r="U2899">
        <v>2.9433333079020199</v>
      </c>
      <c r="V2899">
        <v>1.7000000079472899</v>
      </c>
      <c r="X2899">
        <v>424.4</v>
      </c>
      <c r="Y2899" s="4">
        <v>0.79279999999999995</v>
      </c>
    </row>
    <row r="2900" spans="1:34" x14ac:dyDescent="0.25">
      <c r="A2900" t="s">
        <v>1661</v>
      </c>
      <c r="B2900" t="s">
        <v>1662</v>
      </c>
      <c r="C2900" t="s">
        <v>1707</v>
      </c>
      <c r="D2900" t="str">
        <f t="shared" si="78"/>
        <v>Couepia parillo</v>
      </c>
      <c r="E2900" t="s">
        <v>1709</v>
      </c>
      <c r="F2900" t="s">
        <v>40</v>
      </c>
      <c r="G2900">
        <v>68</v>
      </c>
      <c r="H2900">
        <v>75</v>
      </c>
      <c r="I2900">
        <v>3</v>
      </c>
      <c r="J2900">
        <v>5</v>
      </c>
      <c r="K2900" t="s">
        <v>38</v>
      </c>
      <c r="L2900" t="s">
        <v>1709</v>
      </c>
      <c r="M2900">
        <v>123</v>
      </c>
      <c r="N2900">
        <v>15.5</v>
      </c>
      <c r="O2900">
        <v>31</v>
      </c>
      <c r="P2900">
        <v>1</v>
      </c>
      <c r="Q2900">
        <v>3</v>
      </c>
      <c r="R2900">
        <v>20</v>
      </c>
      <c r="S2900">
        <v>186.96666971842399</v>
      </c>
      <c r="T2900" s="4">
        <v>48.800000508626297</v>
      </c>
      <c r="U2900">
        <v>1.81333335240682</v>
      </c>
      <c r="V2900">
        <v>0.39466666181882198</v>
      </c>
      <c r="X2900">
        <v>166</v>
      </c>
      <c r="Y2900" s="4">
        <v>0.81699999999999995</v>
      </c>
      <c r="Z2900">
        <v>0.47670000000000001</v>
      </c>
      <c r="AB2900">
        <v>0.75700000000000001</v>
      </c>
      <c r="AC2900">
        <v>15.772500000000001</v>
      </c>
      <c r="AD2900">
        <v>1.3405</v>
      </c>
    </row>
    <row r="2901" spans="1:34" x14ac:dyDescent="0.25">
      <c r="A2901" t="s">
        <v>1661</v>
      </c>
      <c r="B2901" t="s">
        <v>1662</v>
      </c>
      <c r="C2901" t="s">
        <v>1707</v>
      </c>
      <c r="D2901" t="str">
        <f t="shared" si="78"/>
        <v>Couepia parillo</v>
      </c>
      <c r="E2901" t="s">
        <v>1710</v>
      </c>
      <c r="F2901" t="s">
        <v>40</v>
      </c>
      <c r="G2901">
        <v>67</v>
      </c>
      <c r="H2901">
        <v>83</v>
      </c>
      <c r="I2901">
        <v>3</v>
      </c>
      <c r="J2901">
        <v>5</v>
      </c>
      <c r="K2901" t="s">
        <v>38</v>
      </c>
      <c r="L2901" t="s">
        <v>1710</v>
      </c>
      <c r="M2901">
        <v>123</v>
      </c>
      <c r="P2901">
        <v>3</v>
      </c>
      <c r="Q2901">
        <v>1</v>
      </c>
      <c r="R2901">
        <v>6</v>
      </c>
      <c r="S2901">
        <v>149.233332316081</v>
      </c>
      <c r="T2901" s="4">
        <v>55.933333079020201</v>
      </c>
      <c r="U2901">
        <v>1.91000000635783</v>
      </c>
      <c r="V2901">
        <v>0.343666672706604</v>
      </c>
      <c r="X2901">
        <v>132.80000000000001</v>
      </c>
      <c r="AB2901">
        <v>0.76100000000000001</v>
      </c>
    </row>
    <row r="2902" spans="1:34" x14ac:dyDescent="0.25">
      <c r="A2902" t="s">
        <v>1661</v>
      </c>
      <c r="B2902" t="s">
        <v>1712</v>
      </c>
      <c r="C2902" t="s">
        <v>1713</v>
      </c>
      <c r="D2902" t="str">
        <f t="shared" si="78"/>
        <v>Exellodendron barbatum</v>
      </c>
      <c r="E2902" t="s">
        <v>1714</v>
      </c>
      <c r="F2902" t="s">
        <v>37</v>
      </c>
      <c r="G2902">
        <v>41</v>
      </c>
      <c r="H2902">
        <v>59</v>
      </c>
      <c r="I2902">
        <v>3</v>
      </c>
      <c r="J2902">
        <v>5</v>
      </c>
      <c r="K2902" t="s">
        <v>38</v>
      </c>
      <c r="L2902" t="s">
        <v>1714</v>
      </c>
      <c r="M2902">
        <v>124</v>
      </c>
      <c r="N2902">
        <v>11.5</v>
      </c>
      <c r="O2902">
        <v>12</v>
      </c>
      <c r="P2902">
        <v>1</v>
      </c>
      <c r="Q2902">
        <v>3</v>
      </c>
      <c r="R2902">
        <v>12</v>
      </c>
      <c r="S2902">
        <v>182.766667683919</v>
      </c>
      <c r="T2902" s="4">
        <v>55.266666412353501</v>
      </c>
      <c r="U2902">
        <v>1.38333332538605</v>
      </c>
      <c r="V2902">
        <v>0.17599999904632599</v>
      </c>
      <c r="X2902">
        <v>68.099999999999994</v>
      </c>
      <c r="Y2902" s="4">
        <v>0.71</v>
      </c>
      <c r="Z2902">
        <v>0.47</v>
      </c>
      <c r="AA2902">
        <v>1</v>
      </c>
      <c r="AB2902">
        <v>0.73943662643432595</v>
      </c>
      <c r="AC2902">
        <v>3.331</v>
      </c>
      <c r="AD2902">
        <v>0.26730978999999999</v>
      </c>
    </row>
    <row r="2903" spans="1:34" x14ac:dyDescent="0.25">
      <c r="A2903" t="s">
        <v>1661</v>
      </c>
      <c r="B2903" t="s">
        <v>1715</v>
      </c>
      <c r="C2903" t="s">
        <v>1718</v>
      </c>
      <c r="D2903" t="str">
        <f t="shared" si="78"/>
        <v>Hirtella bicornis</v>
      </c>
      <c r="E2903" t="s">
        <v>1720</v>
      </c>
      <c r="F2903" t="s">
        <v>40</v>
      </c>
      <c r="G2903">
        <v>33</v>
      </c>
      <c r="H2903">
        <v>98</v>
      </c>
      <c r="I2903">
        <v>3</v>
      </c>
      <c r="J2903">
        <v>5</v>
      </c>
      <c r="K2903" t="s">
        <v>38</v>
      </c>
      <c r="L2903" t="s">
        <v>1720</v>
      </c>
      <c r="M2903">
        <v>126</v>
      </c>
      <c r="N2903">
        <v>15.4</v>
      </c>
      <c r="O2903">
        <v>6</v>
      </c>
      <c r="P2903">
        <v>1</v>
      </c>
      <c r="Q2903">
        <v>1</v>
      </c>
      <c r="R2903">
        <v>6</v>
      </c>
      <c r="S2903">
        <v>132.86666870117199</v>
      </c>
      <c r="T2903" s="4">
        <v>52.633332570393897</v>
      </c>
      <c r="U2903">
        <v>1.0200000007947301</v>
      </c>
      <c r="V2903">
        <v>7.8333333134651198E-2</v>
      </c>
      <c r="X2903">
        <v>46.2</v>
      </c>
      <c r="Y2903" s="4">
        <v>0.68</v>
      </c>
      <c r="Z2903">
        <v>0.78920000000000001</v>
      </c>
      <c r="AB2903">
        <v>0.64500000000000002</v>
      </c>
      <c r="AC2903">
        <v>3.9279999999999999</v>
      </c>
      <c r="AD2903">
        <v>0.59699999999999998</v>
      </c>
    </row>
    <row r="2904" spans="1:34" x14ac:dyDescent="0.25">
      <c r="A2904" t="s">
        <v>1661</v>
      </c>
      <c r="B2904" t="s">
        <v>1715</v>
      </c>
      <c r="C2904" t="s">
        <v>1721</v>
      </c>
      <c r="D2904" t="str">
        <f t="shared" si="78"/>
        <v>Hirtella bicornis var bicornis</v>
      </c>
      <c r="E2904" t="s">
        <v>1722</v>
      </c>
      <c r="F2904" t="s">
        <v>74</v>
      </c>
      <c r="G2904">
        <v>100</v>
      </c>
      <c r="H2904">
        <v>18</v>
      </c>
      <c r="I2904">
        <v>3</v>
      </c>
      <c r="J2904">
        <v>5</v>
      </c>
      <c r="K2904" t="s">
        <v>38</v>
      </c>
      <c r="L2904" t="s">
        <v>1722</v>
      </c>
      <c r="M2904">
        <v>127</v>
      </c>
      <c r="N2904">
        <v>13.2</v>
      </c>
      <c r="O2904">
        <v>18</v>
      </c>
      <c r="P2904">
        <v>2</v>
      </c>
      <c r="Q2904">
        <v>2</v>
      </c>
      <c r="R2904">
        <v>15</v>
      </c>
      <c r="S2904">
        <v>152.56666564941401</v>
      </c>
      <c r="T2904" s="4">
        <v>57.6666666666667</v>
      </c>
      <c r="U2904">
        <v>0.479999989271164</v>
      </c>
      <c r="V2904">
        <v>0.14233333369096099</v>
      </c>
      <c r="X2904">
        <v>62.9</v>
      </c>
      <c r="Y2904" s="4">
        <v>0.74</v>
      </c>
      <c r="Z2904">
        <v>0.37</v>
      </c>
      <c r="AA2904">
        <v>3</v>
      </c>
      <c r="AB2904">
        <v>0.754</v>
      </c>
      <c r="AC2904">
        <v>8.5817099999999993</v>
      </c>
      <c r="AD2904">
        <v>1.34</v>
      </c>
    </row>
    <row r="2905" spans="1:34" x14ac:dyDescent="0.25">
      <c r="A2905" t="s">
        <v>1661</v>
      </c>
      <c r="B2905" t="s">
        <v>1715</v>
      </c>
      <c r="C2905" t="s">
        <v>1739</v>
      </c>
      <c r="D2905" t="str">
        <f t="shared" si="78"/>
        <v>Hirtella macrosepala</v>
      </c>
      <c r="E2905" t="s">
        <v>1740</v>
      </c>
      <c r="F2905" t="s">
        <v>74</v>
      </c>
      <c r="G2905">
        <v>84</v>
      </c>
      <c r="H2905">
        <v>33</v>
      </c>
      <c r="I2905">
        <v>3</v>
      </c>
      <c r="J2905">
        <v>5</v>
      </c>
      <c r="K2905" t="s">
        <v>38</v>
      </c>
      <c r="L2905" t="s">
        <v>1740</v>
      </c>
      <c r="M2905">
        <v>131</v>
      </c>
      <c r="N2905">
        <v>15.3</v>
      </c>
      <c r="O2905">
        <v>12</v>
      </c>
      <c r="P2905">
        <v>1</v>
      </c>
      <c r="Q2905">
        <v>1</v>
      </c>
      <c r="R2905">
        <v>10</v>
      </c>
      <c r="S2905">
        <v>243.666666666667</v>
      </c>
      <c r="T2905" s="4">
        <v>57.3333333333333</v>
      </c>
      <c r="U2905">
        <v>1.83999999364217</v>
      </c>
      <c r="V2905">
        <v>1.0770000219345099</v>
      </c>
      <c r="X2905">
        <v>389.5</v>
      </c>
      <c r="AA2905">
        <v>3</v>
      </c>
    </row>
    <row r="2906" spans="1:34" x14ac:dyDescent="0.25">
      <c r="A2906" t="s">
        <v>1661</v>
      </c>
      <c r="B2906" t="s">
        <v>1715</v>
      </c>
      <c r="C2906" t="s">
        <v>1741</v>
      </c>
      <c r="D2906" t="str">
        <f t="shared" si="78"/>
        <v>Hirtella suffulta</v>
      </c>
      <c r="E2906" t="s">
        <v>1743</v>
      </c>
      <c r="F2906" t="s">
        <v>42</v>
      </c>
      <c r="G2906">
        <v>33</v>
      </c>
      <c r="H2906">
        <v>360</v>
      </c>
      <c r="I2906">
        <v>3</v>
      </c>
      <c r="J2906">
        <v>5</v>
      </c>
      <c r="K2906" t="s">
        <v>38</v>
      </c>
      <c r="L2906" t="s">
        <v>1743</v>
      </c>
      <c r="M2906">
        <v>132</v>
      </c>
      <c r="N2906">
        <v>14.7</v>
      </c>
      <c r="O2906">
        <v>14</v>
      </c>
      <c r="P2906">
        <v>1</v>
      </c>
      <c r="Q2906">
        <v>1</v>
      </c>
      <c r="R2906">
        <v>14</v>
      </c>
      <c r="S2906">
        <v>185.20000203450499</v>
      </c>
      <c r="T2906" s="4">
        <v>49.133332570393897</v>
      </c>
      <c r="U2906">
        <v>1.74666663010915</v>
      </c>
      <c r="V2906">
        <v>0.335333332419395</v>
      </c>
      <c r="X2906">
        <v>118.2</v>
      </c>
      <c r="Y2906" s="4">
        <v>0.73650000000000004</v>
      </c>
      <c r="Z2906">
        <v>0.55520000000000003</v>
      </c>
      <c r="AA2906">
        <v>3</v>
      </c>
      <c r="AB2906">
        <v>0.71899999999999997</v>
      </c>
      <c r="AC2906">
        <v>9.4804999999999993</v>
      </c>
      <c r="AD2906">
        <v>1.0445</v>
      </c>
    </row>
    <row r="2907" spans="1:34" x14ac:dyDescent="0.25">
      <c r="A2907" t="s">
        <v>1661</v>
      </c>
      <c r="B2907" t="s">
        <v>1715</v>
      </c>
      <c r="C2907" t="s">
        <v>1741</v>
      </c>
      <c r="D2907" t="str">
        <f t="shared" si="78"/>
        <v>Hirtella suffulta</v>
      </c>
      <c r="E2907" t="s">
        <v>1744</v>
      </c>
      <c r="F2907" t="s">
        <v>42</v>
      </c>
      <c r="G2907">
        <v>68</v>
      </c>
      <c r="H2907">
        <v>346</v>
      </c>
      <c r="I2907">
        <v>3</v>
      </c>
      <c r="J2907">
        <v>5</v>
      </c>
      <c r="K2907" t="s">
        <v>38</v>
      </c>
      <c r="L2907" t="s">
        <v>1744</v>
      </c>
      <c r="M2907">
        <v>132</v>
      </c>
      <c r="N2907">
        <v>14.9</v>
      </c>
      <c r="O2907">
        <v>14</v>
      </c>
      <c r="P2907">
        <v>2</v>
      </c>
      <c r="Q2907">
        <v>1</v>
      </c>
      <c r="R2907">
        <v>8</v>
      </c>
      <c r="S2907">
        <v>189.20000203450499</v>
      </c>
      <c r="T2907" s="4">
        <v>50.733333587646499</v>
      </c>
      <c r="U2907">
        <v>1.7533333301544201</v>
      </c>
      <c r="V2907">
        <v>0.38699999451637301</v>
      </c>
      <c r="X2907">
        <v>157.69999999999999</v>
      </c>
      <c r="Y2907" s="4">
        <v>0.80249999999999999</v>
      </c>
      <c r="Z2907">
        <v>0.51390000000000002</v>
      </c>
      <c r="AA2907">
        <v>4</v>
      </c>
      <c r="AB2907">
        <v>0.747</v>
      </c>
      <c r="AC2907">
        <v>10.670500000000001</v>
      </c>
      <c r="AD2907">
        <v>1.0754999999999999</v>
      </c>
    </row>
    <row r="2908" spans="1:34" x14ac:dyDescent="0.25">
      <c r="A2908" t="s">
        <v>1661</v>
      </c>
      <c r="B2908" t="s">
        <v>1715</v>
      </c>
      <c r="C2908" t="s">
        <v>1741</v>
      </c>
      <c r="D2908" t="str">
        <f t="shared" si="78"/>
        <v>Hirtella suffulta</v>
      </c>
      <c r="E2908" t="s">
        <v>1745</v>
      </c>
      <c r="F2908" t="s">
        <v>42</v>
      </c>
      <c r="G2908">
        <v>77</v>
      </c>
      <c r="H2908">
        <v>370</v>
      </c>
      <c r="I2908">
        <v>3</v>
      </c>
      <c r="J2908">
        <v>5</v>
      </c>
      <c r="K2908" t="s">
        <v>38</v>
      </c>
      <c r="L2908" t="s">
        <v>1745</v>
      </c>
      <c r="M2908">
        <v>132</v>
      </c>
      <c r="N2908">
        <v>15.3</v>
      </c>
      <c r="O2908">
        <v>15</v>
      </c>
      <c r="P2908">
        <v>1</v>
      </c>
      <c r="Q2908">
        <v>2</v>
      </c>
      <c r="R2908">
        <v>15</v>
      </c>
      <c r="S2908">
        <v>197.53333536783899</v>
      </c>
      <c r="T2908" s="4">
        <v>54.3333333333333</v>
      </c>
      <c r="U2908">
        <v>1.47333335876465</v>
      </c>
      <c r="V2908">
        <v>0.41166667143503799</v>
      </c>
      <c r="X2908">
        <v>139.4</v>
      </c>
      <c r="Y2908" s="4">
        <v>0.86429999999999996</v>
      </c>
      <c r="Z2908">
        <v>0.39579999999999999</v>
      </c>
      <c r="AA2908">
        <v>0.5</v>
      </c>
      <c r="AB2908">
        <v>0.69199999999999995</v>
      </c>
      <c r="AC2908">
        <v>4.6384999999999996</v>
      </c>
      <c r="AD2908">
        <v>0.81299999999999994</v>
      </c>
    </row>
    <row r="2909" spans="1:34" x14ac:dyDescent="0.25">
      <c r="A2909" t="s">
        <v>1661</v>
      </c>
      <c r="B2909" t="s">
        <v>1715</v>
      </c>
      <c r="C2909" t="s">
        <v>122</v>
      </c>
      <c r="D2909" t="str">
        <f t="shared" si="78"/>
        <v>Hirtella IND</v>
      </c>
      <c r="E2909" t="s">
        <v>1746</v>
      </c>
      <c r="F2909" t="s">
        <v>42</v>
      </c>
      <c r="G2909">
        <v>65</v>
      </c>
      <c r="H2909">
        <v>391</v>
      </c>
      <c r="I2909">
        <v>0</v>
      </c>
      <c r="J2909">
        <v>0</v>
      </c>
      <c r="K2909" t="s">
        <v>104</v>
      </c>
      <c r="L2909" t="s">
        <v>1746</v>
      </c>
      <c r="M2909">
        <v>625</v>
      </c>
      <c r="N2909">
        <v>12</v>
      </c>
      <c r="O2909">
        <v>15</v>
      </c>
      <c r="P2909">
        <v>2</v>
      </c>
      <c r="Q2909">
        <v>2</v>
      </c>
      <c r="R2909">
        <v>10</v>
      </c>
      <c r="Y2909" s="4">
        <v>0.69420000000000004</v>
      </c>
      <c r="Z2909">
        <v>0.48799999999999999</v>
      </c>
    </row>
    <row r="2910" spans="1:34" x14ac:dyDescent="0.25">
      <c r="A2910" t="s">
        <v>1661</v>
      </c>
      <c r="B2910" t="s">
        <v>1747</v>
      </c>
      <c r="C2910" t="s">
        <v>1748</v>
      </c>
      <c r="D2910" t="str">
        <f t="shared" si="78"/>
        <v>Licania alba</v>
      </c>
      <c r="E2910" t="s">
        <v>1749</v>
      </c>
      <c r="F2910" t="s">
        <v>54</v>
      </c>
      <c r="G2910">
        <v>113.3</v>
      </c>
      <c r="H2910">
        <v>93</v>
      </c>
      <c r="I2910">
        <v>3</v>
      </c>
      <c r="J2910">
        <v>5</v>
      </c>
      <c r="K2910" t="s">
        <v>38</v>
      </c>
      <c r="L2910" t="s">
        <v>1749</v>
      </c>
      <c r="M2910">
        <v>134</v>
      </c>
      <c r="N2910">
        <v>24.5222929936306</v>
      </c>
      <c r="O2910">
        <v>23</v>
      </c>
      <c r="P2910">
        <v>3</v>
      </c>
      <c r="Q2910">
        <v>3</v>
      </c>
      <c r="R2910">
        <v>22</v>
      </c>
      <c r="S2910">
        <v>356.33333333333297</v>
      </c>
      <c r="T2910" s="4">
        <v>41.900000254313099</v>
      </c>
      <c r="U2910">
        <v>3.3033333619435599</v>
      </c>
      <c r="V2910">
        <v>0.74166665474573801</v>
      </c>
      <c r="W2910">
        <v>49.737766265869098</v>
      </c>
      <c r="Y2910" s="4">
        <v>0.74473</v>
      </c>
      <c r="Z2910">
        <v>0.44069999999999998</v>
      </c>
      <c r="AA2910">
        <v>4.75</v>
      </c>
      <c r="AB2910">
        <v>0.68301257500000001</v>
      </c>
      <c r="AC2910">
        <v>13.2087</v>
      </c>
      <c r="AD2910">
        <v>2.1756091500000001</v>
      </c>
      <c r="AH2910">
        <v>-32.01088412</v>
      </c>
    </row>
    <row r="2911" spans="1:34" x14ac:dyDescent="0.25">
      <c r="A2911" t="s">
        <v>1661</v>
      </c>
      <c r="B2911" t="s">
        <v>1747</v>
      </c>
      <c r="C2911" t="s">
        <v>1748</v>
      </c>
      <c r="D2911" t="str">
        <f t="shared" si="78"/>
        <v>Licania alba</v>
      </c>
      <c r="E2911" t="s">
        <v>1750</v>
      </c>
      <c r="F2911" t="s">
        <v>54</v>
      </c>
      <c r="G2911">
        <v>110.8</v>
      </c>
      <c r="H2911">
        <v>62.3</v>
      </c>
      <c r="I2911">
        <v>3</v>
      </c>
      <c r="J2911">
        <v>5</v>
      </c>
      <c r="K2911" t="s">
        <v>38</v>
      </c>
      <c r="L2911" t="s">
        <v>1750</v>
      </c>
      <c r="M2911">
        <v>134</v>
      </c>
      <c r="N2911">
        <v>40.764331210191102</v>
      </c>
      <c r="O2911">
        <v>30</v>
      </c>
      <c r="P2911">
        <v>4</v>
      </c>
      <c r="Q2911">
        <v>3</v>
      </c>
      <c r="R2911">
        <v>30</v>
      </c>
      <c r="S2911">
        <v>358.66666666666703</v>
      </c>
      <c r="T2911" s="4">
        <v>48.3333333333333</v>
      </c>
      <c r="U2911">
        <v>2.69999996821086</v>
      </c>
      <c r="V2911">
        <v>1.40266666809718</v>
      </c>
      <c r="W2911">
        <v>78.943300882975294</v>
      </c>
      <c r="Y2911" s="4">
        <v>0.69049000000000005</v>
      </c>
      <c r="Z2911">
        <v>0.45860000000000001</v>
      </c>
      <c r="AA2911">
        <v>0.7</v>
      </c>
      <c r="AB2911">
        <v>0.625909139</v>
      </c>
      <c r="AC2911">
        <v>10.858599999999999</v>
      </c>
      <c r="AD2911">
        <v>3.2539322099999999</v>
      </c>
      <c r="AH2911">
        <v>-31.819913289999999</v>
      </c>
    </row>
    <row r="2912" spans="1:34" x14ac:dyDescent="0.25">
      <c r="A2912" t="s">
        <v>1661</v>
      </c>
      <c r="B2912" t="s">
        <v>1747</v>
      </c>
      <c r="C2912" t="s">
        <v>1748</v>
      </c>
      <c r="D2912" t="str">
        <f t="shared" si="78"/>
        <v>Licania alba</v>
      </c>
      <c r="E2912" t="s">
        <v>1751</v>
      </c>
      <c r="F2912" t="s">
        <v>54</v>
      </c>
      <c r="G2912">
        <v>123.7</v>
      </c>
      <c r="H2912">
        <v>25</v>
      </c>
      <c r="I2912">
        <v>3</v>
      </c>
      <c r="J2912">
        <v>5</v>
      </c>
      <c r="K2912" t="s">
        <v>38</v>
      </c>
      <c r="L2912" t="s">
        <v>1751</v>
      </c>
      <c r="M2912">
        <v>134</v>
      </c>
      <c r="N2912">
        <v>27.0700636942675</v>
      </c>
      <c r="O2912">
        <v>30</v>
      </c>
      <c r="P2912">
        <v>3</v>
      </c>
      <c r="Q2912">
        <v>4</v>
      </c>
      <c r="R2912">
        <v>20</v>
      </c>
      <c r="S2912">
        <v>390.66666666666703</v>
      </c>
      <c r="T2912" s="4">
        <v>50.966665903727197</v>
      </c>
      <c r="U2912">
        <v>3.4133332570393899</v>
      </c>
      <c r="V2912">
        <v>1.36066667238871</v>
      </c>
      <c r="W2912">
        <v>73.095834096272796</v>
      </c>
      <c r="Y2912" s="4">
        <v>0.72228000000000003</v>
      </c>
      <c r="Z2912">
        <v>0.37990000000000002</v>
      </c>
      <c r="AA2912">
        <v>4.3</v>
      </c>
      <c r="AB2912">
        <v>0.71316322099999996</v>
      </c>
      <c r="AC2912">
        <v>14.685600000000001</v>
      </c>
      <c r="AD2912">
        <v>2.9182461900000001</v>
      </c>
      <c r="AH2912">
        <v>-32.689012939999998</v>
      </c>
    </row>
    <row r="2913" spans="1:34" x14ac:dyDescent="0.25">
      <c r="A2913" t="s">
        <v>1661</v>
      </c>
      <c r="B2913" t="s">
        <v>1747</v>
      </c>
      <c r="C2913" t="s">
        <v>1748</v>
      </c>
      <c r="D2913" t="str">
        <f t="shared" si="78"/>
        <v>Licania alba</v>
      </c>
      <c r="E2913" t="s">
        <v>1752</v>
      </c>
      <c r="F2913" t="s">
        <v>54</v>
      </c>
      <c r="G2913">
        <v>122.7</v>
      </c>
      <c r="H2913">
        <v>18.8</v>
      </c>
      <c r="I2913">
        <v>2</v>
      </c>
      <c r="J2913">
        <v>5</v>
      </c>
      <c r="K2913" t="s">
        <v>38</v>
      </c>
      <c r="L2913" t="s">
        <v>1752</v>
      </c>
      <c r="M2913">
        <v>134</v>
      </c>
      <c r="N2913">
        <v>33.121019108280301</v>
      </c>
      <c r="O2913">
        <v>30</v>
      </c>
      <c r="P2913">
        <v>3</v>
      </c>
      <c r="Q2913">
        <v>3</v>
      </c>
      <c r="R2913">
        <v>20</v>
      </c>
      <c r="S2913">
        <v>342.5</v>
      </c>
      <c r="T2913" s="4">
        <v>50.25</v>
      </c>
      <c r="U2913">
        <v>2.6899999380111699</v>
      </c>
      <c r="V2913">
        <v>1.10249999165535</v>
      </c>
      <c r="W2913">
        <v>124.609502792358</v>
      </c>
      <c r="Y2913" s="4">
        <v>0.69101000000000001</v>
      </c>
      <c r="Z2913">
        <v>0.3453</v>
      </c>
      <c r="AA2913">
        <v>6</v>
      </c>
      <c r="AB2913">
        <v>0.78536387299999999</v>
      </c>
      <c r="AC2913">
        <v>15.1874</v>
      </c>
      <c r="AD2913">
        <v>2.4513011599999999</v>
      </c>
      <c r="AH2913">
        <v>-32.638201469999998</v>
      </c>
    </row>
    <row r="2914" spans="1:34" x14ac:dyDescent="0.25">
      <c r="A2914" t="s">
        <v>1661</v>
      </c>
      <c r="B2914" t="s">
        <v>1747</v>
      </c>
      <c r="C2914" t="s">
        <v>1748</v>
      </c>
      <c r="D2914" t="str">
        <f t="shared" si="78"/>
        <v>Licania alba</v>
      </c>
      <c r="E2914" t="s">
        <v>1753</v>
      </c>
      <c r="F2914" t="s">
        <v>54</v>
      </c>
      <c r="G2914">
        <v>121.4</v>
      </c>
      <c r="H2914">
        <v>20.2</v>
      </c>
      <c r="I2914">
        <v>3</v>
      </c>
      <c r="J2914">
        <v>5</v>
      </c>
      <c r="K2914" t="s">
        <v>38</v>
      </c>
      <c r="L2914" t="s">
        <v>1753</v>
      </c>
      <c r="M2914">
        <v>134</v>
      </c>
      <c r="N2914">
        <v>15.063694267515899</v>
      </c>
      <c r="O2914">
        <v>24</v>
      </c>
      <c r="P2914">
        <v>1</v>
      </c>
      <c r="Q2914">
        <v>1</v>
      </c>
      <c r="R2914">
        <v>12</v>
      </c>
      <c r="S2914">
        <v>298.66666666666703</v>
      </c>
      <c r="T2914" s="4">
        <v>39.566666920979799</v>
      </c>
      <c r="U2914">
        <v>2.90000001589457</v>
      </c>
      <c r="V2914">
        <v>1.0043333371480301</v>
      </c>
      <c r="W2914">
        <v>101.205332438151</v>
      </c>
      <c r="AB2914">
        <v>0.73522015699999999</v>
      </c>
      <c r="AC2914">
        <v>12.222</v>
      </c>
      <c r="AD2914">
        <v>2.1951124599999998</v>
      </c>
    </row>
    <row r="2915" spans="1:34" x14ac:dyDescent="0.25">
      <c r="A2915" t="s">
        <v>1661</v>
      </c>
      <c r="B2915" t="s">
        <v>1747</v>
      </c>
      <c r="C2915" t="s">
        <v>1748</v>
      </c>
      <c r="D2915" t="str">
        <f t="shared" si="78"/>
        <v>Licania alba</v>
      </c>
      <c r="E2915" t="s">
        <v>1754</v>
      </c>
      <c r="F2915" t="s">
        <v>54</v>
      </c>
      <c r="G2915">
        <v>118.4</v>
      </c>
      <c r="H2915">
        <v>6.8</v>
      </c>
      <c r="I2915">
        <v>3</v>
      </c>
      <c r="J2915">
        <v>5</v>
      </c>
      <c r="K2915" t="s">
        <v>38</v>
      </c>
      <c r="L2915" t="s">
        <v>1754</v>
      </c>
      <c r="M2915">
        <v>134</v>
      </c>
      <c r="N2915">
        <v>29.936305732484101</v>
      </c>
      <c r="O2915">
        <v>29</v>
      </c>
      <c r="P2915">
        <v>4</v>
      </c>
      <c r="Q2915">
        <v>2</v>
      </c>
      <c r="R2915">
        <v>23</v>
      </c>
      <c r="S2915">
        <v>327</v>
      </c>
      <c r="T2915" s="4">
        <v>55.300000508626297</v>
      </c>
      <c r="U2915">
        <v>3.4099999268849701</v>
      </c>
      <c r="V2915">
        <v>1.5640000104904199</v>
      </c>
      <c r="W2915">
        <v>109.76806640625</v>
      </c>
      <c r="AB2915">
        <v>0.74425718900000004</v>
      </c>
      <c r="AC2915">
        <v>11.7136</v>
      </c>
      <c r="AD2915">
        <v>1.66820736</v>
      </c>
      <c r="AH2915">
        <v>-33.216707720000002</v>
      </c>
    </row>
    <row r="2916" spans="1:34" x14ac:dyDescent="0.25">
      <c r="A2916" t="s">
        <v>1661</v>
      </c>
      <c r="B2916" t="s">
        <v>1747</v>
      </c>
      <c r="C2916" t="s">
        <v>1748</v>
      </c>
      <c r="D2916" t="str">
        <f t="shared" si="78"/>
        <v>Licania alba</v>
      </c>
      <c r="E2916" t="s">
        <v>1755</v>
      </c>
      <c r="F2916" t="s">
        <v>54</v>
      </c>
      <c r="G2916">
        <v>139.4</v>
      </c>
      <c r="H2916">
        <v>11.2</v>
      </c>
      <c r="I2916">
        <v>3</v>
      </c>
      <c r="J2916">
        <v>5</v>
      </c>
      <c r="K2916" t="s">
        <v>38</v>
      </c>
      <c r="L2916" t="s">
        <v>1755</v>
      </c>
      <c r="M2916">
        <v>134</v>
      </c>
      <c r="N2916">
        <v>22.2929936305732</v>
      </c>
      <c r="O2916">
        <v>20</v>
      </c>
      <c r="P2916">
        <v>3</v>
      </c>
      <c r="Q2916">
        <v>3</v>
      </c>
      <c r="R2916">
        <v>20</v>
      </c>
      <c r="S2916">
        <v>577.66666666666697</v>
      </c>
      <c r="T2916" s="4">
        <v>39.133332570393897</v>
      </c>
      <c r="U2916">
        <v>2.4933333396911599</v>
      </c>
      <c r="V2916">
        <v>0.87599998712539695</v>
      </c>
      <c r="W2916">
        <v>75.975966135660798</v>
      </c>
      <c r="AB2916">
        <v>0.76007423100000004</v>
      </c>
      <c r="AC2916">
        <v>13.233599999999999</v>
      </c>
      <c r="AD2916">
        <v>2.6758374699999998</v>
      </c>
      <c r="AH2916">
        <v>-32.057144800000003</v>
      </c>
    </row>
    <row r="2917" spans="1:34" x14ac:dyDescent="0.25">
      <c r="A2917" t="s">
        <v>1661</v>
      </c>
      <c r="B2917" t="s">
        <v>1747</v>
      </c>
      <c r="C2917" t="s">
        <v>1748</v>
      </c>
      <c r="D2917" t="str">
        <f t="shared" si="78"/>
        <v>Licania alba</v>
      </c>
      <c r="E2917" t="s">
        <v>1756</v>
      </c>
      <c r="F2917" t="s">
        <v>54</v>
      </c>
      <c r="G2917">
        <v>134.6</v>
      </c>
      <c r="H2917">
        <v>19.899999999999999</v>
      </c>
      <c r="I2917">
        <v>3</v>
      </c>
      <c r="J2917">
        <v>5</v>
      </c>
      <c r="K2917" t="s">
        <v>38</v>
      </c>
      <c r="L2917" t="s">
        <v>1756</v>
      </c>
      <c r="M2917">
        <v>134</v>
      </c>
      <c r="N2917">
        <v>24.203821656051002</v>
      </c>
      <c r="O2917">
        <v>25</v>
      </c>
      <c r="P2917">
        <v>3</v>
      </c>
      <c r="Q2917">
        <v>3</v>
      </c>
      <c r="R2917">
        <v>25</v>
      </c>
      <c r="S2917">
        <v>377</v>
      </c>
      <c r="T2917" s="4">
        <v>56.300000508626297</v>
      </c>
      <c r="U2917">
        <v>2.9133332570393899</v>
      </c>
      <c r="V2917">
        <v>1.5779999494552599</v>
      </c>
      <c r="W2917">
        <v>83.624600728352902</v>
      </c>
      <c r="AB2917">
        <v>0.83243755100000005</v>
      </c>
      <c r="AC2917">
        <v>17.912800000000001</v>
      </c>
      <c r="AD2917">
        <v>2.8974399599999998</v>
      </c>
      <c r="AH2917">
        <v>-31.761067109999999</v>
      </c>
    </row>
    <row r="2918" spans="1:34" x14ac:dyDescent="0.25">
      <c r="A2918" t="s">
        <v>1661</v>
      </c>
      <c r="B2918" t="s">
        <v>1747</v>
      </c>
      <c r="C2918" t="s">
        <v>1748</v>
      </c>
      <c r="D2918" t="str">
        <f t="shared" si="78"/>
        <v>Licania alba</v>
      </c>
      <c r="E2918" t="s">
        <v>1757</v>
      </c>
      <c r="F2918" t="s">
        <v>54</v>
      </c>
      <c r="G2918">
        <v>127.5</v>
      </c>
      <c r="H2918">
        <v>36.5</v>
      </c>
      <c r="I2918">
        <v>3</v>
      </c>
      <c r="J2918">
        <v>5</v>
      </c>
      <c r="K2918" t="s">
        <v>38</v>
      </c>
      <c r="L2918" t="s">
        <v>1757</v>
      </c>
      <c r="M2918">
        <v>134</v>
      </c>
      <c r="N2918">
        <v>35.828025477707001</v>
      </c>
      <c r="O2918">
        <v>31</v>
      </c>
      <c r="P2918">
        <v>3</v>
      </c>
      <c r="Q2918">
        <v>4</v>
      </c>
      <c r="R2918">
        <v>25</v>
      </c>
      <c r="S2918">
        <v>425.33333333333297</v>
      </c>
      <c r="T2918" s="4">
        <v>53.133333841959598</v>
      </c>
      <c r="U2918">
        <v>3.3633333047231</v>
      </c>
      <c r="V2918">
        <v>1.18133334318797</v>
      </c>
      <c r="W2918">
        <v>70.584400177001996</v>
      </c>
      <c r="AB2918">
        <v>0.78594102700000001</v>
      </c>
      <c r="AC2918">
        <v>16.1709</v>
      </c>
      <c r="AD2918">
        <v>3.4356209</v>
      </c>
      <c r="AH2918">
        <v>-31.998555100000001</v>
      </c>
    </row>
    <row r="2919" spans="1:34" x14ac:dyDescent="0.25">
      <c r="A2919" t="s">
        <v>1661</v>
      </c>
      <c r="B2919" t="s">
        <v>1747</v>
      </c>
      <c r="C2919" t="s">
        <v>1748</v>
      </c>
      <c r="D2919" t="str">
        <f t="shared" si="78"/>
        <v>Licania alba</v>
      </c>
      <c r="E2919" t="s">
        <v>1758</v>
      </c>
      <c r="F2919" t="s">
        <v>54</v>
      </c>
      <c r="G2919">
        <v>149.4</v>
      </c>
      <c r="H2919">
        <v>73.3</v>
      </c>
      <c r="I2919">
        <v>3</v>
      </c>
      <c r="J2919">
        <v>5</v>
      </c>
      <c r="K2919" t="s">
        <v>38</v>
      </c>
      <c r="L2919" t="s">
        <v>1758</v>
      </c>
      <c r="M2919">
        <v>134</v>
      </c>
      <c r="N2919">
        <v>10.509554140127401</v>
      </c>
      <c r="O2919">
        <v>13</v>
      </c>
      <c r="P2919">
        <v>2</v>
      </c>
      <c r="Q2919">
        <v>1</v>
      </c>
      <c r="R2919">
        <v>13</v>
      </c>
      <c r="S2919">
        <v>268.66666666666703</v>
      </c>
      <c r="T2919" s="4">
        <v>36.1333332061768</v>
      </c>
      <c r="U2919">
        <v>1.5400000015894599</v>
      </c>
      <c r="V2919">
        <v>1.28566668430964</v>
      </c>
      <c r="W2919">
        <v>120.449965159098</v>
      </c>
      <c r="AB2919">
        <v>0.73112727799999999</v>
      </c>
      <c r="AC2919">
        <v>9.6289200000000008</v>
      </c>
      <c r="AD2919">
        <v>1.52220066</v>
      </c>
    </row>
    <row r="2920" spans="1:34" x14ac:dyDescent="0.25">
      <c r="A2920" t="s">
        <v>1661</v>
      </c>
      <c r="B2920" t="s">
        <v>1747</v>
      </c>
      <c r="C2920" t="s">
        <v>1748</v>
      </c>
      <c r="D2920" t="str">
        <f t="shared" si="78"/>
        <v>Licania alba</v>
      </c>
      <c r="E2920" t="s">
        <v>1759</v>
      </c>
      <c r="F2920" t="s">
        <v>54</v>
      </c>
      <c r="G2920">
        <v>154.5</v>
      </c>
      <c r="H2920">
        <v>99.9</v>
      </c>
      <c r="I2920">
        <v>3</v>
      </c>
      <c r="J2920">
        <v>5</v>
      </c>
      <c r="K2920" t="s">
        <v>38</v>
      </c>
      <c r="L2920" t="s">
        <v>1759</v>
      </c>
      <c r="M2920">
        <v>134</v>
      </c>
      <c r="N2920">
        <v>40.127388535031798</v>
      </c>
      <c r="O2920">
        <v>27</v>
      </c>
      <c r="P2920">
        <v>5</v>
      </c>
      <c r="Q2920">
        <v>2</v>
      </c>
      <c r="R2920">
        <v>16</v>
      </c>
      <c r="S2920">
        <v>593.66666666666697</v>
      </c>
      <c r="T2920" s="4">
        <v>47.133333841959598</v>
      </c>
      <c r="U2920">
        <v>2.3599999745686899</v>
      </c>
      <c r="V2920">
        <v>1.6566666762034099</v>
      </c>
      <c r="W2920">
        <v>127.877001444499</v>
      </c>
      <c r="AB2920">
        <v>0.61357781499999997</v>
      </c>
      <c r="AC2920">
        <v>8.07742</v>
      </c>
      <c r="AD2920">
        <v>1.7175298999999999</v>
      </c>
      <c r="AH2920">
        <v>-32.921806320000002</v>
      </c>
    </row>
    <row r="2921" spans="1:34" x14ac:dyDescent="0.25">
      <c r="A2921" t="s">
        <v>1661</v>
      </c>
      <c r="B2921" t="s">
        <v>1747</v>
      </c>
      <c r="C2921" t="s">
        <v>1748</v>
      </c>
      <c r="D2921" t="str">
        <f t="shared" si="78"/>
        <v>Licania alba</v>
      </c>
      <c r="E2921" t="s">
        <v>1760</v>
      </c>
      <c r="F2921" t="s">
        <v>54</v>
      </c>
      <c r="G2921">
        <v>185</v>
      </c>
      <c r="H2921">
        <v>92.1</v>
      </c>
      <c r="I2921">
        <v>3</v>
      </c>
      <c r="J2921">
        <v>5</v>
      </c>
      <c r="K2921" t="s">
        <v>38</v>
      </c>
      <c r="L2921" t="s">
        <v>1760</v>
      </c>
      <c r="M2921">
        <v>134</v>
      </c>
      <c r="N2921">
        <v>11.1464968152866</v>
      </c>
      <c r="O2921">
        <v>18</v>
      </c>
      <c r="P2921">
        <v>3</v>
      </c>
      <c r="Q2921">
        <v>3</v>
      </c>
      <c r="R2921">
        <v>18</v>
      </c>
      <c r="S2921">
        <v>324.66666666666703</v>
      </c>
      <c r="T2921" s="4">
        <v>47.566666920979799</v>
      </c>
      <c r="U2921">
        <v>2.7300000190734899</v>
      </c>
      <c r="V2921">
        <v>1.5116666158040399</v>
      </c>
      <c r="W2921">
        <v>130.6943359375</v>
      </c>
      <c r="AB2921">
        <v>0.74651953599999998</v>
      </c>
      <c r="AC2921">
        <v>10.5611</v>
      </c>
      <c r="AD2921">
        <v>1.6187966300000001</v>
      </c>
    </row>
    <row r="2922" spans="1:34" x14ac:dyDescent="0.25">
      <c r="A2922" t="s">
        <v>1661</v>
      </c>
      <c r="B2922" t="s">
        <v>1747</v>
      </c>
      <c r="C2922" t="s">
        <v>1748</v>
      </c>
      <c r="D2922" t="str">
        <f t="shared" si="78"/>
        <v>Licania alba</v>
      </c>
      <c r="E2922" t="s">
        <v>1762</v>
      </c>
      <c r="F2922" t="s">
        <v>42</v>
      </c>
      <c r="G2922">
        <v>22</v>
      </c>
      <c r="H2922">
        <v>328</v>
      </c>
      <c r="I2922">
        <v>3</v>
      </c>
      <c r="J2922">
        <v>5</v>
      </c>
      <c r="K2922" t="s">
        <v>38</v>
      </c>
      <c r="L2922" t="s">
        <v>1762</v>
      </c>
      <c r="M2922">
        <v>134</v>
      </c>
      <c r="N2922">
        <v>27.8</v>
      </c>
      <c r="O2922">
        <v>21</v>
      </c>
      <c r="P2922">
        <v>2</v>
      </c>
      <c r="Q2922">
        <v>2</v>
      </c>
      <c r="R2922">
        <v>21</v>
      </c>
      <c r="S2922">
        <v>358.53332519531301</v>
      </c>
      <c r="T2922" s="4">
        <v>55.766666412353501</v>
      </c>
      <c r="U2922">
        <v>3.8400000731150299</v>
      </c>
      <c r="V2922">
        <v>1.8613332907358799</v>
      </c>
      <c r="X2922">
        <v>294.89999999999998</v>
      </c>
    </row>
    <row r="2923" spans="1:34" x14ac:dyDescent="0.25">
      <c r="A2923" t="s">
        <v>1661</v>
      </c>
      <c r="B2923" t="s">
        <v>1747</v>
      </c>
      <c r="C2923" t="s">
        <v>1748</v>
      </c>
      <c r="D2923" t="str">
        <f t="shared" si="78"/>
        <v>Licania alba</v>
      </c>
      <c r="E2923" t="s">
        <v>1764</v>
      </c>
      <c r="F2923" t="s">
        <v>42</v>
      </c>
      <c r="G2923">
        <v>50</v>
      </c>
      <c r="H2923">
        <v>394</v>
      </c>
      <c r="I2923">
        <v>3</v>
      </c>
      <c r="J2923">
        <v>5</v>
      </c>
      <c r="K2923" t="s">
        <v>38</v>
      </c>
      <c r="L2923" t="s">
        <v>1764</v>
      </c>
      <c r="M2923">
        <v>134</v>
      </c>
      <c r="N2923">
        <v>26.1</v>
      </c>
      <c r="O2923">
        <v>20</v>
      </c>
      <c r="P2923">
        <v>3</v>
      </c>
      <c r="Q2923">
        <v>2</v>
      </c>
      <c r="R2923">
        <v>20</v>
      </c>
      <c r="S2923">
        <v>310.80000813802098</v>
      </c>
      <c r="T2923" s="4">
        <v>56.866667429606103</v>
      </c>
      <c r="U2923">
        <v>2.4433333873748802</v>
      </c>
      <c r="V2923">
        <v>0.98233334223429403</v>
      </c>
      <c r="X2923">
        <v>265.5</v>
      </c>
    </row>
    <row r="2924" spans="1:34" x14ac:dyDescent="0.25">
      <c r="A2924" t="s">
        <v>1661</v>
      </c>
      <c r="B2924" t="s">
        <v>1747</v>
      </c>
      <c r="C2924" t="s">
        <v>1748</v>
      </c>
      <c r="D2924" t="str">
        <f t="shared" si="78"/>
        <v>Licania alba</v>
      </c>
      <c r="E2924" t="s">
        <v>1766</v>
      </c>
      <c r="F2924" t="s">
        <v>42</v>
      </c>
      <c r="G2924">
        <v>56</v>
      </c>
      <c r="H2924">
        <v>360</v>
      </c>
      <c r="I2924">
        <v>3</v>
      </c>
      <c r="J2924">
        <v>5</v>
      </c>
      <c r="K2924" t="s">
        <v>38</v>
      </c>
      <c r="L2924" t="s">
        <v>1766</v>
      </c>
      <c r="M2924">
        <v>134</v>
      </c>
      <c r="N2924">
        <v>21.6</v>
      </c>
      <c r="O2924">
        <v>20</v>
      </c>
      <c r="P2924">
        <v>2</v>
      </c>
      <c r="Q2924">
        <v>2</v>
      </c>
      <c r="R2924">
        <v>18</v>
      </c>
      <c r="S2924">
        <v>333.33333333333297</v>
      </c>
      <c r="T2924" s="4">
        <v>57.599999745686901</v>
      </c>
      <c r="U2924">
        <v>3.3666667143503801</v>
      </c>
      <c r="V2924">
        <v>1.8719999790191699</v>
      </c>
      <c r="X2924">
        <v>304.3</v>
      </c>
      <c r="Y2924" s="4">
        <v>0.82110000000000005</v>
      </c>
      <c r="Z2924">
        <v>0.4672</v>
      </c>
    </row>
    <row r="2925" spans="1:34" x14ac:dyDescent="0.25">
      <c r="A2925" t="s">
        <v>1661</v>
      </c>
      <c r="B2925" t="s">
        <v>1747</v>
      </c>
      <c r="C2925" t="s">
        <v>1748</v>
      </c>
      <c r="D2925" t="str">
        <f t="shared" si="78"/>
        <v>Licania alba</v>
      </c>
      <c r="E2925" t="s">
        <v>1771</v>
      </c>
      <c r="F2925" t="s">
        <v>42</v>
      </c>
      <c r="G2925">
        <v>61</v>
      </c>
      <c r="H2925">
        <v>385</v>
      </c>
      <c r="I2925">
        <v>0</v>
      </c>
      <c r="J2925">
        <v>0</v>
      </c>
      <c r="K2925" t="s">
        <v>104</v>
      </c>
      <c r="L2925" t="s">
        <v>1771</v>
      </c>
      <c r="M2925">
        <v>134</v>
      </c>
      <c r="N2925">
        <v>44.4</v>
      </c>
    </row>
    <row r="2926" spans="1:34" x14ac:dyDescent="0.25">
      <c r="A2926" t="s">
        <v>1661</v>
      </c>
      <c r="B2926" t="s">
        <v>1747</v>
      </c>
      <c r="C2926" t="s">
        <v>1748</v>
      </c>
      <c r="D2926" t="str">
        <f t="shared" si="78"/>
        <v>Licania alba</v>
      </c>
      <c r="E2926" t="s">
        <v>1777</v>
      </c>
      <c r="F2926" t="s">
        <v>42</v>
      </c>
      <c r="G2926">
        <v>62</v>
      </c>
      <c r="H2926">
        <v>345</v>
      </c>
      <c r="I2926">
        <v>3</v>
      </c>
      <c r="J2926">
        <v>5</v>
      </c>
      <c r="K2926" t="s">
        <v>38</v>
      </c>
      <c r="L2926" t="s">
        <v>1777</v>
      </c>
      <c r="M2926">
        <v>134</v>
      </c>
      <c r="N2926">
        <v>10</v>
      </c>
      <c r="O2926">
        <v>13</v>
      </c>
      <c r="P2926">
        <v>1</v>
      </c>
      <c r="Q2926">
        <v>1</v>
      </c>
      <c r="R2926">
        <v>10</v>
      </c>
      <c r="S2926">
        <v>335.46667480468801</v>
      </c>
      <c r="T2926" s="4">
        <v>58.866667429606103</v>
      </c>
      <c r="U2926">
        <v>2.5433333714803101</v>
      </c>
      <c r="V2926">
        <v>2.61633336544037</v>
      </c>
      <c r="X2926">
        <v>616.1</v>
      </c>
      <c r="Y2926" s="4">
        <v>0.83099999999999996</v>
      </c>
      <c r="Z2926">
        <v>0.42159999999999997</v>
      </c>
      <c r="AB2926">
        <v>0.71099999999999997</v>
      </c>
      <c r="AC2926">
        <v>6.9669999999999996</v>
      </c>
      <c r="AD2926">
        <v>1.284</v>
      </c>
    </row>
    <row r="2927" spans="1:34" x14ac:dyDescent="0.25">
      <c r="A2927" t="s">
        <v>1661</v>
      </c>
      <c r="B2927" t="s">
        <v>1747</v>
      </c>
      <c r="C2927" t="s">
        <v>1748</v>
      </c>
      <c r="D2927" t="str">
        <f t="shared" si="78"/>
        <v>Licania alba</v>
      </c>
      <c r="E2927" t="s">
        <v>1785</v>
      </c>
      <c r="F2927" t="s">
        <v>45</v>
      </c>
      <c r="G2927">
        <v>21</v>
      </c>
      <c r="H2927">
        <v>9</v>
      </c>
      <c r="I2927">
        <v>3</v>
      </c>
      <c r="J2927">
        <v>5</v>
      </c>
      <c r="K2927" t="s">
        <v>38</v>
      </c>
      <c r="L2927" t="s">
        <v>1786</v>
      </c>
      <c r="M2927">
        <v>134</v>
      </c>
      <c r="N2927">
        <v>26.6</v>
      </c>
      <c r="O2927">
        <v>24</v>
      </c>
      <c r="P2927">
        <v>3</v>
      </c>
      <c r="Q2927">
        <v>3</v>
      </c>
      <c r="R2927">
        <v>17</v>
      </c>
      <c r="S2927">
        <v>326.90000406900998</v>
      </c>
      <c r="T2927" s="4">
        <v>36.100001017252602</v>
      </c>
      <c r="U2927">
        <v>2.9166666666666701</v>
      </c>
      <c r="V2927">
        <v>1.88599999745687</v>
      </c>
      <c r="X2927">
        <v>496.9</v>
      </c>
      <c r="AH2927">
        <v>-32.425125870000002</v>
      </c>
    </row>
    <row r="2928" spans="1:34" x14ac:dyDescent="0.25">
      <c r="A2928" t="s">
        <v>1661</v>
      </c>
      <c r="B2928" t="s">
        <v>1747</v>
      </c>
      <c r="C2928" t="s">
        <v>1748</v>
      </c>
      <c r="D2928" t="str">
        <f t="shared" si="78"/>
        <v>Licania alba</v>
      </c>
      <c r="E2928" t="s">
        <v>1787</v>
      </c>
      <c r="F2928" t="s">
        <v>45</v>
      </c>
      <c r="G2928">
        <v>49</v>
      </c>
      <c r="H2928">
        <v>12</v>
      </c>
      <c r="I2928">
        <v>3</v>
      </c>
      <c r="J2928">
        <v>5</v>
      </c>
      <c r="K2928" t="s">
        <v>38</v>
      </c>
      <c r="L2928" t="s">
        <v>1788</v>
      </c>
      <c r="M2928">
        <v>134</v>
      </c>
      <c r="N2928">
        <v>17.7</v>
      </c>
      <c r="O2928">
        <v>16</v>
      </c>
      <c r="P2928">
        <v>4</v>
      </c>
      <c r="Q2928">
        <v>3</v>
      </c>
      <c r="R2928">
        <v>14</v>
      </c>
      <c r="S2928">
        <v>324.56667073567701</v>
      </c>
      <c r="T2928" s="4">
        <v>47.233334859212199</v>
      </c>
      <c r="U2928">
        <v>2.99666674931844</v>
      </c>
      <c r="V2928">
        <v>1.77733337879181</v>
      </c>
      <c r="X2928">
        <v>353.8</v>
      </c>
      <c r="AH2928">
        <v>-32.45221635</v>
      </c>
    </row>
    <row r="2929" spans="1:34" x14ac:dyDescent="0.25">
      <c r="A2929" t="s">
        <v>1661</v>
      </c>
      <c r="B2929" t="s">
        <v>1747</v>
      </c>
      <c r="C2929" t="s">
        <v>1748</v>
      </c>
      <c r="D2929" t="str">
        <f t="shared" si="78"/>
        <v>Licania alba</v>
      </c>
      <c r="E2929" t="s">
        <v>1789</v>
      </c>
      <c r="F2929" t="s">
        <v>45</v>
      </c>
      <c r="G2929">
        <v>77</v>
      </c>
      <c r="H2929">
        <v>64</v>
      </c>
      <c r="I2929">
        <v>3</v>
      </c>
      <c r="J2929">
        <v>5</v>
      </c>
      <c r="K2929" t="s">
        <v>38</v>
      </c>
      <c r="L2929" t="s">
        <v>1790</v>
      </c>
      <c r="M2929">
        <v>134</v>
      </c>
      <c r="N2929">
        <v>22.4</v>
      </c>
      <c r="O2929">
        <v>17</v>
      </c>
      <c r="S2929">
        <v>243.30000305175801</v>
      </c>
      <c r="T2929" s="4">
        <v>31.8333339691162</v>
      </c>
      <c r="U2929">
        <v>1.9166666269302399</v>
      </c>
      <c r="V2929">
        <v>0.57600000500679005</v>
      </c>
      <c r="X2929">
        <v>211.4</v>
      </c>
    </row>
    <row r="2930" spans="1:34" x14ac:dyDescent="0.25">
      <c r="A2930" t="s">
        <v>1661</v>
      </c>
      <c r="B2930" t="s">
        <v>1747</v>
      </c>
      <c r="C2930" t="s">
        <v>1748</v>
      </c>
      <c r="D2930" t="str">
        <f t="shared" si="78"/>
        <v>Licania alba</v>
      </c>
      <c r="E2930" t="s">
        <v>1791</v>
      </c>
      <c r="F2930" t="s">
        <v>45</v>
      </c>
      <c r="G2930">
        <v>16</v>
      </c>
      <c r="H2930">
        <v>55</v>
      </c>
      <c r="I2930">
        <v>3</v>
      </c>
      <c r="J2930">
        <v>5</v>
      </c>
      <c r="K2930" t="s">
        <v>38</v>
      </c>
      <c r="L2930" t="s">
        <v>1792</v>
      </c>
      <c r="M2930">
        <v>134</v>
      </c>
      <c r="N2930">
        <v>12.9</v>
      </c>
      <c r="O2930">
        <v>15</v>
      </c>
      <c r="P2930">
        <v>5</v>
      </c>
      <c r="Q2930">
        <v>3</v>
      </c>
      <c r="R2930">
        <v>15</v>
      </c>
      <c r="S2930">
        <v>284.66666666666703</v>
      </c>
      <c r="T2930" s="4">
        <v>37.966667175292997</v>
      </c>
      <c r="U2930">
        <v>2.6466666857401502</v>
      </c>
      <c r="V2930">
        <v>1.51099999745687</v>
      </c>
      <c r="X2930">
        <v>432.9</v>
      </c>
      <c r="AH2930">
        <v>-33.303507930000002</v>
      </c>
    </row>
    <row r="2931" spans="1:34" x14ac:dyDescent="0.25">
      <c r="A2931" t="s">
        <v>1661</v>
      </c>
      <c r="B2931" t="s">
        <v>1747</v>
      </c>
      <c r="C2931" t="s">
        <v>1748</v>
      </c>
      <c r="D2931" t="str">
        <f t="shared" si="78"/>
        <v>Licania alba</v>
      </c>
      <c r="E2931" t="s">
        <v>1793</v>
      </c>
      <c r="F2931" t="s">
        <v>45</v>
      </c>
      <c r="G2931">
        <v>7</v>
      </c>
      <c r="H2931">
        <v>56</v>
      </c>
      <c r="I2931">
        <v>3</v>
      </c>
      <c r="J2931">
        <v>5</v>
      </c>
      <c r="K2931" t="s">
        <v>38</v>
      </c>
      <c r="L2931" t="s">
        <v>1794</v>
      </c>
      <c r="M2931">
        <v>134</v>
      </c>
      <c r="N2931">
        <v>31.5</v>
      </c>
      <c r="O2931">
        <v>23</v>
      </c>
      <c r="P2931">
        <v>2</v>
      </c>
      <c r="Q2931">
        <v>5</v>
      </c>
      <c r="R2931">
        <v>16</v>
      </c>
      <c r="S2931">
        <v>268.23333740234398</v>
      </c>
      <c r="T2931" s="4">
        <v>47.233333587646499</v>
      </c>
      <c r="U2931">
        <v>1.66000000635783</v>
      </c>
      <c r="V2931">
        <v>1.41833331187566</v>
      </c>
      <c r="X2931">
        <v>343.2</v>
      </c>
      <c r="Y2931" s="4">
        <v>0.79359999999999997</v>
      </c>
      <c r="AH2931">
        <v>-32.549648759999997</v>
      </c>
    </row>
    <row r="2932" spans="1:34" x14ac:dyDescent="0.25">
      <c r="A2932" t="s">
        <v>1661</v>
      </c>
      <c r="B2932" t="s">
        <v>1747</v>
      </c>
      <c r="C2932" t="s">
        <v>1748</v>
      </c>
      <c r="D2932" t="str">
        <f t="shared" si="78"/>
        <v>Licania alba</v>
      </c>
      <c r="E2932" t="s">
        <v>1795</v>
      </c>
      <c r="F2932" t="s">
        <v>45</v>
      </c>
      <c r="G2932">
        <v>23</v>
      </c>
      <c r="H2932">
        <v>88</v>
      </c>
      <c r="I2932">
        <v>3</v>
      </c>
      <c r="J2932">
        <v>5</v>
      </c>
      <c r="K2932" t="s">
        <v>38</v>
      </c>
      <c r="L2932" t="s">
        <v>1796</v>
      </c>
      <c r="M2932">
        <v>134</v>
      </c>
      <c r="N2932">
        <v>18.5</v>
      </c>
      <c r="O2932">
        <v>20</v>
      </c>
      <c r="P2932">
        <v>2</v>
      </c>
      <c r="Q2932">
        <v>3</v>
      </c>
      <c r="R2932">
        <v>10</v>
      </c>
      <c r="S2932">
        <v>269.23333231608098</v>
      </c>
      <c r="T2932" s="4">
        <v>56.100001017252602</v>
      </c>
      <c r="U2932">
        <v>2.20666666825612</v>
      </c>
      <c r="V2932">
        <v>1.0439999898274701</v>
      </c>
      <c r="X2932">
        <v>243</v>
      </c>
      <c r="AH2932">
        <v>-33.22081764</v>
      </c>
    </row>
    <row r="2933" spans="1:34" x14ac:dyDescent="0.25">
      <c r="A2933" t="s">
        <v>1661</v>
      </c>
      <c r="B2933" t="s">
        <v>1747</v>
      </c>
      <c r="C2933" t="s">
        <v>1748</v>
      </c>
      <c r="D2933" t="str">
        <f t="shared" si="78"/>
        <v>Licania alba</v>
      </c>
      <c r="E2933" t="s">
        <v>1797</v>
      </c>
      <c r="F2933" t="s">
        <v>45</v>
      </c>
      <c r="G2933">
        <v>5</v>
      </c>
      <c r="H2933">
        <v>85</v>
      </c>
      <c r="I2933">
        <v>3</v>
      </c>
      <c r="J2933">
        <v>5</v>
      </c>
      <c r="K2933" t="s">
        <v>38</v>
      </c>
      <c r="L2933" t="s">
        <v>610</v>
      </c>
      <c r="M2933">
        <v>134</v>
      </c>
      <c r="N2933">
        <v>24</v>
      </c>
      <c r="O2933">
        <v>22</v>
      </c>
      <c r="P2933">
        <v>1</v>
      </c>
      <c r="Q2933">
        <v>2</v>
      </c>
      <c r="R2933">
        <v>12</v>
      </c>
      <c r="S2933">
        <v>326.33333333333297</v>
      </c>
      <c r="T2933" s="4">
        <v>52.699999491373703</v>
      </c>
      <c r="U2933">
        <v>2.47666668891907</v>
      </c>
      <c r="V2933">
        <v>1.39800000190735</v>
      </c>
      <c r="X2933">
        <v>257.39999999999998</v>
      </c>
      <c r="Y2933" s="4">
        <v>0.79259999999999997</v>
      </c>
    </row>
    <row r="2934" spans="1:34" x14ac:dyDescent="0.25">
      <c r="A2934" t="s">
        <v>1661</v>
      </c>
      <c r="B2934" t="s">
        <v>1747</v>
      </c>
      <c r="C2934" t="s">
        <v>1748</v>
      </c>
      <c r="D2934" t="str">
        <f t="shared" si="78"/>
        <v>Licania alba</v>
      </c>
      <c r="E2934" t="s">
        <v>1629</v>
      </c>
      <c r="F2934" t="s">
        <v>45</v>
      </c>
      <c r="G2934">
        <v>76</v>
      </c>
      <c r="H2934">
        <v>76</v>
      </c>
      <c r="I2934">
        <v>3</v>
      </c>
      <c r="J2934">
        <v>5</v>
      </c>
      <c r="K2934" t="s">
        <v>38</v>
      </c>
      <c r="L2934" t="s">
        <v>1798</v>
      </c>
      <c r="M2934">
        <v>134</v>
      </c>
      <c r="N2934">
        <v>14.6</v>
      </c>
      <c r="O2934">
        <v>11</v>
      </c>
      <c r="P2934">
        <v>1</v>
      </c>
      <c r="Q2934">
        <v>1</v>
      </c>
      <c r="R2934">
        <v>6</v>
      </c>
      <c r="S2934">
        <v>252.233332316081</v>
      </c>
      <c r="T2934" s="4">
        <v>56.733333587646499</v>
      </c>
      <c r="U2934">
        <v>1.7733333508173601</v>
      </c>
      <c r="V2934">
        <v>1.0316666563351899</v>
      </c>
      <c r="X2934">
        <v>351.9</v>
      </c>
    </row>
    <row r="2935" spans="1:34" x14ac:dyDescent="0.25">
      <c r="A2935" t="s">
        <v>1661</v>
      </c>
      <c r="B2935" t="s">
        <v>1747</v>
      </c>
      <c r="C2935" t="s">
        <v>1748</v>
      </c>
      <c r="D2935" t="str">
        <f t="shared" si="78"/>
        <v>Licania alba</v>
      </c>
      <c r="E2935" t="s">
        <v>1799</v>
      </c>
      <c r="F2935" t="s">
        <v>45</v>
      </c>
      <c r="G2935">
        <v>76</v>
      </c>
      <c r="H2935">
        <v>90</v>
      </c>
      <c r="I2935">
        <v>3</v>
      </c>
      <c r="J2935">
        <v>5</v>
      </c>
      <c r="K2935" t="s">
        <v>38</v>
      </c>
      <c r="L2935" t="s">
        <v>1800</v>
      </c>
      <c r="M2935">
        <v>134</v>
      </c>
      <c r="N2935">
        <v>16.2</v>
      </c>
      <c r="O2935">
        <v>17</v>
      </c>
      <c r="P2935">
        <v>3</v>
      </c>
      <c r="Q2935">
        <v>3</v>
      </c>
      <c r="R2935">
        <v>15</v>
      </c>
      <c r="S2935">
        <v>313.23333740234398</v>
      </c>
      <c r="T2935" s="4">
        <v>47.099999745686901</v>
      </c>
      <c r="U2935">
        <v>1.3933333555857299</v>
      </c>
      <c r="V2935">
        <v>1.46433329582214</v>
      </c>
      <c r="X2935">
        <v>415.6</v>
      </c>
      <c r="AH2935">
        <v>-33.333132669999998</v>
      </c>
    </row>
    <row r="2936" spans="1:34" x14ac:dyDescent="0.25">
      <c r="A2936" t="s">
        <v>1661</v>
      </c>
      <c r="B2936" t="s">
        <v>1747</v>
      </c>
      <c r="C2936" t="s">
        <v>1748</v>
      </c>
      <c r="D2936" t="str">
        <f t="shared" si="78"/>
        <v>Licania alba</v>
      </c>
      <c r="E2936" t="s">
        <v>1801</v>
      </c>
      <c r="F2936" t="s">
        <v>45</v>
      </c>
      <c r="G2936">
        <v>25</v>
      </c>
      <c r="H2936">
        <v>95</v>
      </c>
      <c r="I2936">
        <v>3</v>
      </c>
      <c r="J2936">
        <v>5</v>
      </c>
      <c r="K2936" t="s">
        <v>38</v>
      </c>
      <c r="L2936" t="s">
        <v>1802</v>
      </c>
      <c r="M2936">
        <v>134</v>
      </c>
      <c r="N2936">
        <v>35.700000000000003</v>
      </c>
      <c r="O2936">
        <v>20</v>
      </c>
      <c r="S2936">
        <v>355.09999593099002</v>
      </c>
      <c r="T2936" s="4">
        <v>52.633332570393897</v>
      </c>
      <c r="U2936">
        <v>3.2666666507720898</v>
      </c>
      <c r="V2936">
        <v>1.6703333059946699</v>
      </c>
      <c r="X2936">
        <v>304.3</v>
      </c>
      <c r="Y2936" s="4">
        <v>0.7036</v>
      </c>
    </row>
    <row r="2937" spans="1:34" x14ac:dyDescent="0.25">
      <c r="A2937" t="s">
        <v>1661</v>
      </c>
      <c r="B2937" t="s">
        <v>1747</v>
      </c>
      <c r="C2937" t="s">
        <v>1748</v>
      </c>
      <c r="D2937" t="str">
        <f t="shared" si="78"/>
        <v>Licania alba</v>
      </c>
      <c r="E2937" t="s">
        <v>1803</v>
      </c>
      <c r="F2937" t="s">
        <v>45</v>
      </c>
      <c r="G2937">
        <v>28</v>
      </c>
      <c r="H2937">
        <v>92</v>
      </c>
      <c r="I2937">
        <v>3</v>
      </c>
      <c r="J2937">
        <v>5</v>
      </c>
      <c r="K2937" t="s">
        <v>38</v>
      </c>
      <c r="L2937" t="s">
        <v>467</v>
      </c>
      <c r="M2937">
        <v>134</v>
      </c>
      <c r="N2937">
        <v>11.9</v>
      </c>
      <c r="O2937">
        <v>16</v>
      </c>
      <c r="P2937">
        <v>1</v>
      </c>
      <c r="Q2937">
        <v>1</v>
      </c>
      <c r="R2937">
        <v>4</v>
      </c>
      <c r="S2937">
        <v>265.66666666666703</v>
      </c>
      <c r="T2937" s="4">
        <v>49.533334096272803</v>
      </c>
      <c r="U2937">
        <v>1.8433333237965901</v>
      </c>
      <c r="V2937">
        <v>2.08899998664856</v>
      </c>
      <c r="X2937">
        <v>643.29999999999995</v>
      </c>
      <c r="Y2937" s="4">
        <v>0.81489999999999996</v>
      </c>
    </row>
    <row r="2938" spans="1:34" x14ac:dyDescent="0.25">
      <c r="A2938" t="s">
        <v>1661</v>
      </c>
      <c r="B2938" t="s">
        <v>1747</v>
      </c>
      <c r="C2938" t="s">
        <v>1804</v>
      </c>
      <c r="D2938" t="str">
        <f t="shared" si="78"/>
        <v>Licania canescens</v>
      </c>
      <c r="E2938" t="s">
        <v>1808</v>
      </c>
      <c r="F2938" t="s">
        <v>74</v>
      </c>
      <c r="G2938">
        <v>13</v>
      </c>
      <c r="H2938">
        <v>24</v>
      </c>
      <c r="I2938">
        <v>3</v>
      </c>
      <c r="J2938">
        <v>5</v>
      </c>
      <c r="K2938" t="s">
        <v>38</v>
      </c>
      <c r="L2938" t="s">
        <v>1808</v>
      </c>
      <c r="M2938">
        <v>135</v>
      </c>
      <c r="N2938">
        <v>17.3</v>
      </c>
      <c r="O2938">
        <v>18</v>
      </c>
      <c r="P2938">
        <v>2</v>
      </c>
      <c r="Q2938">
        <v>2</v>
      </c>
      <c r="R2938">
        <v>18</v>
      </c>
      <c r="S2938">
        <v>229</v>
      </c>
      <c r="T2938" s="4">
        <v>45.100001017252602</v>
      </c>
      <c r="U2938">
        <v>1.5099999904632599</v>
      </c>
      <c r="V2938">
        <v>0.26100000242392202</v>
      </c>
      <c r="X2938">
        <v>86</v>
      </c>
    </row>
    <row r="2939" spans="1:34" x14ac:dyDescent="0.25">
      <c r="A2939" t="s">
        <v>1661</v>
      </c>
      <c r="B2939" t="s">
        <v>1747</v>
      </c>
      <c r="C2939" t="s">
        <v>1804</v>
      </c>
      <c r="D2939" t="str">
        <f t="shared" si="78"/>
        <v>Licania canescens</v>
      </c>
      <c r="E2939" t="s">
        <v>1809</v>
      </c>
      <c r="F2939" t="s">
        <v>74</v>
      </c>
      <c r="G2939">
        <v>2</v>
      </c>
      <c r="H2939">
        <v>14</v>
      </c>
      <c r="I2939">
        <v>3</v>
      </c>
      <c r="J2939">
        <v>5</v>
      </c>
      <c r="K2939" t="s">
        <v>38</v>
      </c>
      <c r="L2939" t="s">
        <v>1809</v>
      </c>
      <c r="M2939">
        <v>135</v>
      </c>
      <c r="N2939">
        <v>12.4</v>
      </c>
      <c r="O2939">
        <v>17</v>
      </c>
      <c r="P2939">
        <v>1</v>
      </c>
      <c r="Q2939">
        <v>1</v>
      </c>
      <c r="R2939">
        <v>13</v>
      </c>
      <c r="S2939">
        <v>234.43333435058599</v>
      </c>
      <c r="T2939" s="4">
        <v>55.599999745686901</v>
      </c>
      <c r="U2939">
        <v>1.4466666777928701</v>
      </c>
      <c r="V2939">
        <v>0.29400000472863502</v>
      </c>
      <c r="X2939">
        <v>85.1</v>
      </c>
    </row>
    <row r="2940" spans="1:34" x14ac:dyDescent="0.25">
      <c r="A2940" t="s">
        <v>1661</v>
      </c>
      <c r="B2940" t="s">
        <v>1747</v>
      </c>
      <c r="C2940" t="s">
        <v>1804</v>
      </c>
      <c r="D2940" t="str">
        <f t="shared" si="78"/>
        <v>Licania canescens</v>
      </c>
      <c r="E2940" t="s">
        <v>1813</v>
      </c>
      <c r="F2940" t="s">
        <v>74</v>
      </c>
      <c r="G2940">
        <v>59</v>
      </c>
      <c r="H2940">
        <v>71</v>
      </c>
      <c r="I2940">
        <v>3</v>
      </c>
      <c r="J2940">
        <v>5</v>
      </c>
      <c r="K2940" t="s">
        <v>38</v>
      </c>
      <c r="L2940" t="s">
        <v>1813</v>
      </c>
      <c r="M2940">
        <v>135</v>
      </c>
      <c r="N2940">
        <v>9.9</v>
      </c>
      <c r="P2940">
        <v>3</v>
      </c>
      <c r="Q2940">
        <v>2</v>
      </c>
      <c r="R2940">
        <v>10</v>
      </c>
      <c r="S2940">
        <v>170.30000305175801</v>
      </c>
      <c r="T2940" s="4">
        <v>53.966665903727197</v>
      </c>
      <c r="U2940">
        <v>1.3066666920979799</v>
      </c>
      <c r="V2940">
        <v>0.36266667644182798</v>
      </c>
      <c r="X2940">
        <v>104.5</v>
      </c>
      <c r="Y2940" s="4">
        <v>0.73</v>
      </c>
      <c r="Z2940">
        <v>0.43</v>
      </c>
      <c r="AB2940">
        <v>0.8</v>
      </c>
      <c r="AC2940">
        <v>12.744300000000001</v>
      </c>
      <c r="AD2940">
        <v>1.726</v>
      </c>
    </row>
    <row r="2941" spans="1:34" x14ac:dyDescent="0.25">
      <c r="A2941" t="s">
        <v>1661</v>
      </c>
      <c r="B2941" t="s">
        <v>1747</v>
      </c>
      <c r="C2941" t="s">
        <v>1804</v>
      </c>
      <c r="D2941" t="str">
        <f t="shared" si="78"/>
        <v>Licania canescens</v>
      </c>
      <c r="E2941" t="s">
        <v>1815</v>
      </c>
      <c r="F2941" t="s">
        <v>42</v>
      </c>
      <c r="G2941">
        <v>4</v>
      </c>
      <c r="H2941">
        <v>334</v>
      </c>
      <c r="I2941">
        <v>3</v>
      </c>
      <c r="J2941">
        <v>5</v>
      </c>
      <c r="K2941" t="s">
        <v>38</v>
      </c>
      <c r="L2941" t="s">
        <v>1815</v>
      </c>
      <c r="M2941">
        <v>135</v>
      </c>
      <c r="N2941">
        <v>19.3</v>
      </c>
      <c r="O2941">
        <v>10</v>
      </c>
      <c r="P2941">
        <v>1</v>
      </c>
      <c r="Q2941">
        <v>1</v>
      </c>
      <c r="R2941">
        <v>10</v>
      </c>
      <c r="S2941">
        <v>194.766667683919</v>
      </c>
      <c r="T2941" s="4">
        <v>54.300000508626297</v>
      </c>
      <c r="U2941">
        <v>1.8133333126703901</v>
      </c>
      <c r="V2941">
        <v>0.29700000087420098</v>
      </c>
      <c r="X2941">
        <v>85.2</v>
      </c>
      <c r="Y2941" s="4">
        <v>0.80520000000000003</v>
      </c>
      <c r="Z2941">
        <v>0.49149999999999999</v>
      </c>
      <c r="AA2941">
        <v>2</v>
      </c>
      <c r="AB2941">
        <v>0.746</v>
      </c>
      <c r="AC2941">
        <v>9.2200000000000006</v>
      </c>
      <c r="AD2941">
        <v>1.7544999999999999</v>
      </c>
    </row>
    <row r="2942" spans="1:34" x14ac:dyDescent="0.25">
      <c r="A2942" t="s">
        <v>1661</v>
      </c>
      <c r="B2942" t="s">
        <v>1747</v>
      </c>
      <c r="C2942" t="s">
        <v>1804</v>
      </c>
      <c r="D2942" t="str">
        <f t="shared" si="78"/>
        <v>Licania canescens</v>
      </c>
      <c r="E2942" t="s">
        <v>1816</v>
      </c>
      <c r="F2942" t="s">
        <v>42</v>
      </c>
      <c r="G2942">
        <v>8</v>
      </c>
      <c r="H2942">
        <v>370</v>
      </c>
      <c r="I2942">
        <v>3</v>
      </c>
      <c r="J2942">
        <v>5</v>
      </c>
      <c r="K2942" t="s">
        <v>38</v>
      </c>
      <c r="L2942" t="s">
        <v>1816</v>
      </c>
      <c r="M2942">
        <v>135</v>
      </c>
      <c r="N2942">
        <v>21.6</v>
      </c>
      <c r="O2942">
        <v>15</v>
      </c>
      <c r="P2942">
        <v>3</v>
      </c>
      <c r="Q2942">
        <v>1</v>
      </c>
      <c r="R2942">
        <v>12</v>
      </c>
      <c r="S2942">
        <v>180.43333435058599</v>
      </c>
      <c r="T2942" s="4">
        <v>56.433333079020201</v>
      </c>
      <c r="U2942">
        <v>1.53333334128062</v>
      </c>
      <c r="V2942">
        <v>0.32533333698908501</v>
      </c>
      <c r="X2942">
        <v>103.2</v>
      </c>
      <c r="Y2942" s="4">
        <v>0.78320000000000001</v>
      </c>
      <c r="Z2942">
        <v>0.43769999999999998</v>
      </c>
    </row>
    <row r="2943" spans="1:34" x14ac:dyDescent="0.25">
      <c r="A2943" t="s">
        <v>1661</v>
      </c>
      <c r="B2943" t="s">
        <v>1747</v>
      </c>
      <c r="C2943" t="s">
        <v>1804</v>
      </c>
      <c r="D2943" t="str">
        <f t="shared" si="78"/>
        <v>Licania canescens</v>
      </c>
      <c r="E2943" t="s">
        <v>1817</v>
      </c>
      <c r="F2943" t="s">
        <v>42</v>
      </c>
      <c r="G2943">
        <v>28</v>
      </c>
      <c r="H2943">
        <v>329</v>
      </c>
      <c r="I2943">
        <v>3</v>
      </c>
      <c r="J2943">
        <v>5</v>
      </c>
      <c r="K2943" t="s">
        <v>38</v>
      </c>
      <c r="L2943" t="s">
        <v>1817</v>
      </c>
      <c r="M2943">
        <v>135</v>
      </c>
      <c r="N2943">
        <v>16.600000000000001</v>
      </c>
      <c r="O2943">
        <v>16</v>
      </c>
      <c r="P2943">
        <v>2</v>
      </c>
      <c r="Q2943">
        <v>2</v>
      </c>
      <c r="R2943">
        <v>15</v>
      </c>
      <c r="S2943">
        <v>182</v>
      </c>
      <c r="T2943" s="4">
        <v>55.199999491373703</v>
      </c>
      <c r="U2943">
        <v>1.4033333460489901</v>
      </c>
      <c r="V2943">
        <v>0.29666667183240297</v>
      </c>
      <c r="X2943">
        <v>97.5</v>
      </c>
      <c r="Y2943" s="4">
        <v>0.78559999999999997</v>
      </c>
      <c r="Z2943">
        <v>0.54249999999999998</v>
      </c>
      <c r="AA2943">
        <v>0.5</v>
      </c>
      <c r="AB2943">
        <v>0.752</v>
      </c>
      <c r="AC2943">
        <v>15.493499999999999</v>
      </c>
      <c r="AD2943">
        <v>1.4195</v>
      </c>
    </row>
    <row r="2944" spans="1:34" x14ac:dyDescent="0.25">
      <c r="A2944" t="s">
        <v>1661</v>
      </c>
      <c r="B2944" t="s">
        <v>1747</v>
      </c>
      <c r="C2944" t="s">
        <v>1804</v>
      </c>
      <c r="D2944" t="str">
        <f t="shared" si="78"/>
        <v>Licania canescens</v>
      </c>
      <c r="E2944" t="s">
        <v>1818</v>
      </c>
      <c r="F2944" t="s">
        <v>42</v>
      </c>
      <c r="G2944">
        <v>36</v>
      </c>
      <c r="H2944">
        <v>323</v>
      </c>
      <c r="I2944">
        <v>3</v>
      </c>
      <c r="J2944">
        <v>5</v>
      </c>
      <c r="K2944" t="s">
        <v>38</v>
      </c>
      <c r="L2944" t="s">
        <v>1818</v>
      </c>
      <c r="M2944">
        <v>135</v>
      </c>
      <c r="N2944">
        <v>20.7</v>
      </c>
      <c r="O2944">
        <v>16</v>
      </c>
      <c r="P2944">
        <v>2</v>
      </c>
      <c r="Q2944">
        <v>2</v>
      </c>
      <c r="R2944">
        <v>10</v>
      </c>
      <c r="S2944">
        <v>165.46666463216101</v>
      </c>
      <c r="T2944" s="4">
        <v>58.199999491373703</v>
      </c>
      <c r="U2944">
        <v>1.25</v>
      </c>
      <c r="V2944">
        <v>0.587000012397766</v>
      </c>
      <c r="X2944">
        <v>184</v>
      </c>
      <c r="Y2944" s="4">
        <v>0.78390000000000004</v>
      </c>
      <c r="Z2944">
        <v>0.54590000000000005</v>
      </c>
    </row>
    <row r="2945" spans="1:30" x14ac:dyDescent="0.25">
      <c r="A2945" t="s">
        <v>1661</v>
      </c>
      <c r="B2945" t="s">
        <v>1747</v>
      </c>
      <c r="C2945" t="s">
        <v>1804</v>
      </c>
      <c r="D2945" t="str">
        <f t="shared" si="78"/>
        <v>Licania canescens</v>
      </c>
      <c r="E2945" t="s">
        <v>1820</v>
      </c>
      <c r="F2945" t="s">
        <v>42</v>
      </c>
      <c r="G2945">
        <v>65</v>
      </c>
      <c r="H2945">
        <v>380</v>
      </c>
      <c r="I2945">
        <v>3</v>
      </c>
      <c r="J2945">
        <v>5</v>
      </c>
      <c r="K2945" t="s">
        <v>38</v>
      </c>
      <c r="L2945" t="s">
        <v>1820</v>
      </c>
      <c r="M2945">
        <v>135</v>
      </c>
      <c r="N2945">
        <v>15.3</v>
      </c>
      <c r="O2945">
        <v>17</v>
      </c>
      <c r="P2945">
        <v>1</v>
      </c>
      <c r="Q2945">
        <v>1</v>
      </c>
      <c r="R2945">
        <v>10</v>
      </c>
      <c r="S2945">
        <v>145.333333333333</v>
      </c>
      <c r="T2945" s="4">
        <v>46.533332824707003</v>
      </c>
      <c r="U2945">
        <v>1.21666665871938</v>
      </c>
      <c r="V2945">
        <v>0.29733333985010801</v>
      </c>
      <c r="X2945">
        <v>120.4</v>
      </c>
      <c r="Y2945" s="4">
        <v>0.76910000000000001</v>
      </c>
      <c r="Z2945">
        <v>0.49349999999999999</v>
      </c>
    </row>
    <row r="2946" spans="1:30" x14ac:dyDescent="0.25">
      <c r="A2946" t="s">
        <v>1661</v>
      </c>
      <c r="B2946" t="s">
        <v>1747</v>
      </c>
      <c r="C2946" t="s">
        <v>1804</v>
      </c>
      <c r="D2946" t="str">
        <f t="shared" ref="D2946:D3009" si="79">CONCATENATE(B2946," ",C2946)</f>
        <v>Licania canescens</v>
      </c>
      <c r="E2946" t="s">
        <v>1822</v>
      </c>
      <c r="F2946" t="s">
        <v>42</v>
      </c>
      <c r="G2946">
        <v>71</v>
      </c>
      <c r="H2946">
        <v>307</v>
      </c>
      <c r="I2946">
        <v>3</v>
      </c>
      <c r="J2946">
        <v>5</v>
      </c>
      <c r="K2946" t="s">
        <v>38</v>
      </c>
      <c r="L2946" t="s">
        <v>1822</v>
      </c>
      <c r="M2946">
        <v>135</v>
      </c>
      <c r="N2946">
        <v>15.3</v>
      </c>
      <c r="O2946">
        <v>15</v>
      </c>
      <c r="P2946">
        <v>1</v>
      </c>
      <c r="Q2946">
        <v>1</v>
      </c>
      <c r="R2946">
        <v>12</v>
      </c>
      <c r="S2946">
        <v>184.233332316081</v>
      </c>
      <c r="T2946" s="4">
        <v>56.733333587646499</v>
      </c>
      <c r="U2946">
        <v>1.2599999904632599</v>
      </c>
      <c r="V2946">
        <v>0.25166667004426302</v>
      </c>
      <c r="X2946">
        <v>77.900000000000006</v>
      </c>
      <c r="Y2946" s="4">
        <v>0.7278</v>
      </c>
      <c r="Z2946">
        <v>0.58609999999999995</v>
      </c>
    </row>
    <row r="2947" spans="1:30" x14ac:dyDescent="0.25">
      <c r="A2947" t="s">
        <v>1661</v>
      </c>
      <c r="B2947" t="s">
        <v>1747</v>
      </c>
      <c r="C2947" t="s">
        <v>1804</v>
      </c>
      <c r="D2947" t="str">
        <f t="shared" si="79"/>
        <v>Licania canescens</v>
      </c>
      <c r="E2947" t="s">
        <v>1823</v>
      </c>
      <c r="F2947" t="s">
        <v>42</v>
      </c>
      <c r="G2947">
        <v>85</v>
      </c>
      <c r="H2947">
        <v>318</v>
      </c>
      <c r="I2947">
        <v>3</v>
      </c>
      <c r="J2947">
        <v>5</v>
      </c>
      <c r="K2947" t="s">
        <v>38</v>
      </c>
      <c r="L2947" t="s">
        <v>1823</v>
      </c>
      <c r="M2947">
        <v>135</v>
      </c>
      <c r="N2947">
        <v>11.4</v>
      </c>
      <c r="O2947">
        <v>16</v>
      </c>
      <c r="P2947">
        <v>2</v>
      </c>
      <c r="Q2947">
        <v>2</v>
      </c>
      <c r="R2947">
        <v>12</v>
      </c>
      <c r="S2947">
        <v>174.766667683919</v>
      </c>
      <c r="T2947" s="4">
        <v>52.533332824707003</v>
      </c>
      <c r="U2947">
        <v>1.77000002066294</v>
      </c>
      <c r="V2947">
        <v>0.289333333571752</v>
      </c>
      <c r="X2947">
        <v>86</v>
      </c>
      <c r="Y2947" s="4">
        <v>0.76880000000000004</v>
      </c>
      <c r="Z2947">
        <v>0.50439999999999996</v>
      </c>
    </row>
    <row r="2948" spans="1:30" x14ac:dyDescent="0.25">
      <c r="A2948" t="s">
        <v>1661</v>
      </c>
      <c r="B2948" t="s">
        <v>1747</v>
      </c>
      <c r="C2948" t="s">
        <v>1804</v>
      </c>
      <c r="D2948" t="str">
        <f t="shared" si="79"/>
        <v>Licania canescens</v>
      </c>
      <c r="E2948" t="s">
        <v>1824</v>
      </c>
      <c r="F2948" t="s">
        <v>42</v>
      </c>
      <c r="G2948">
        <v>85</v>
      </c>
      <c r="H2948">
        <v>319</v>
      </c>
      <c r="I2948">
        <v>3</v>
      </c>
      <c r="J2948">
        <v>5</v>
      </c>
      <c r="K2948" t="s">
        <v>38</v>
      </c>
      <c r="L2948" t="s">
        <v>1824</v>
      </c>
      <c r="M2948">
        <v>135</v>
      </c>
      <c r="N2948">
        <v>11.5</v>
      </c>
      <c r="O2948">
        <v>17</v>
      </c>
      <c r="P2948">
        <v>2</v>
      </c>
      <c r="Q2948">
        <v>2</v>
      </c>
      <c r="R2948">
        <v>15</v>
      </c>
      <c r="S2948">
        <v>212.333333333333</v>
      </c>
      <c r="T2948" s="4">
        <v>59.3333333333333</v>
      </c>
      <c r="U2948">
        <v>1.5266666809717799</v>
      </c>
      <c r="V2948">
        <v>0.225666667024295</v>
      </c>
      <c r="X2948">
        <v>56</v>
      </c>
      <c r="Y2948" s="4">
        <v>0.7823</v>
      </c>
      <c r="Z2948">
        <v>0.5252</v>
      </c>
    </row>
    <row r="2949" spans="1:30" x14ac:dyDescent="0.25">
      <c r="A2949" t="s">
        <v>1661</v>
      </c>
      <c r="B2949" t="s">
        <v>1747</v>
      </c>
      <c r="C2949" t="s">
        <v>1804</v>
      </c>
      <c r="D2949" t="str">
        <f t="shared" si="79"/>
        <v>Licania canescens</v>
      </c>
      <c r="E2949" t="s">
        <v>1827</v>
      </c>
      <c r="F2949" t="s">
        <v>42</v>
      </c>
      <c r="G2949">
        <v>88</v>
      </c>
      <c r="H2949">
        <v>346</v>
      </c>
      <c r="I2949">
        <v>3</v>
      </c>
      <c r="J2949">
        <v>5</v>
      </c>
      <c r="K2949" t="s">
        <v>38</v>
      </c>
      <c r="L2949" t="s">
        <v>1827</v>
      </c>
      <c r="M2949">
        <v>135</v>
      </c>
      <c r="N2949">
        <v>17.8</v>
      </c>
      <c r="O2949">
        <v>15</v>
      </c>
      <c r="P2949">
        <v>2</v>
      </c>
      <c r="Q2949">
        <v>1</v>
      </c>
      <c r="R2949">
        <v>8</v>
      </c>
      <c r="S2949">
        <v>178.56666564941401</v>
      </c>
      <c r="T2949" s="4">
        <v>47.366666158040402</v>
      </c>
      <c r="U2949">
        <v>1.31333335240682</v>
      </c>
      <c r="V2949">
        <v>0.286000003417333</v>
      </c>
      <c r="X2949">
        <v>114.9</v>
      </c>
      <c r="Y2949" s="4">
        <v>0.78</v>
      </c>
      <c r="Z2949">
        <v>0.46629999999999999</v>
      </c>
    </row>
    <row r="2950" spans="1:30" x14ac:dyDescent="0.25">
      <c r="A2950" t="s">
        <v>1661</v>
      </c>
      <c r="B2950" t="s">
        <v>1747</v>
      </c>
      <c r="C2950" t="s">
        <v>1804</v>
      </c>
      <c r="D2950" t="str">
        <f t="shared" si="79"/>
        <v>Licania canescens</v>
      </c>
      <c r="E2950" t="s">
        <v>1828</v>
      </c>
      <c r="F2950" t="s">
        <v>42</v>
      </c>
      <c r="G2950">
        <v>86</v>
      </c>
      <c r="H2950">
        <v>348</v>
      </c>
      <c r="I2950">
        <v>3</v>
      </c>
      <c r="J2950">
        <v>5</v>
      </c>
      <c r="K2950" t="s">
        <v>38</v>
      </c>
      <c r="L2950" t="s">
        <v>1828</v>
      </c>
      <c r="M2950">
        <v>135</v>
      </c>
      <c r="N2950">
        <v>19.3</v>
      </c>
      <c r="O2950">
        <v>16</v>
      </c>
      <c r="P2950">
        <v>2</v>
      </c>
      <c r="Q2950">
        <v>2</v>
      </c>
      <c r="R2950">
        <v>15</v>
      </c>
      <c r="S2950">
        <v>185.46666463216101</v>
      </c>
      <c r="T2950" s="4">
        <v>52.4999987284342</v>
      </c>
      <c r="U2950">
        <v>1.3266666730245</v>
      </c>
      <c r="V2950">
        <v>0.17533333599567399</v>
      </c>
      <c r="X2950">
        <v>64</v>
      </c>
      <c r="Y2950" s="4">
        <v>0.76459999999999995</v>
      </c>
      <c r="Z2950">
        <v>0.49259999999999998</v>
      </c>
    </row>
    <row r="2951" spans="1:30" x14ac:dyDescent="0.25">
      <c r="A2951" t="s">
        <v>1661</v>
      </c>
      <c r="B2951" t="s">
        <v>1747</v>
      </c>
      <c r="C2951" t="s">
        <v>1804</v>
      </c>
      <c r="D2951" t="str">
        <f t="shared" si="79"/>
        <v>Licania canescens</v>
      </c>
      <c r="E2951" t="s">
        <v>1830</v>
      </c>
      <c r="F2951" t="s">
        <v>42</v>
      </c>
      <c r="G2951">
        <v>55</v>
      </c>
      <c r="H2951">
        <v>336</v>
      </c>
      <c r="I2951">
        <v>3</v>
      </c>
      <c r="J2951">
        <v>5</v>
      </c>
      <c r="K2951" t="s">
        <v>38</v>
      </c>
      <c r="L2951" t="s">
        <v>1830</v>
      </c>
      <c r="M2951">
        <v>135</v>
      </c>
      <c r="N2951">
        <v>10.199999999999999</v>
      </c>
      <c r="O2951">
        <v>8</v>
      </c>
      <c r="P2951">
        <v>2</v>
      </c>
      <c r="Q2951">
        <v>2</v>
      </c>
      <c r="R2951">
        <v>8</v>
      </c>
      <c r="S2951">
        <v>165.56666564941401</v>
      </c>
      <c r="T2951" s="4">
        <v>46.199999491373703</v>
      </c>
      <c r="U2951">
        <v>1.10333331425985</v>
      </c>
      <c r="V2951">
        <v>0.17633333305517801</v>
      </c>
      <c r="X2951">
        <v>62.2</v>
      </c>
      <c r="Y2951" s="4">
        <v>0.80549999999999999</v>
      </c>
      <c r="Z2951">
        <v>0.48930000000000001</v>
      </c>
      <c r="AB2951">
        <v>0.70699999999999996</v>
      </c>
      <c r="AC2951">
        <v>6</v>
      </c>
      <c r="AD2951">
        <v>1.02</v>
      </c>
    </row>
    <row r="2952" spans="1:30" x14ac:dyDescent="0.25">
      <c r="A2952" t="s">
        <v>1661</v>
      </c>
      <c r="B2952" t="s">
        <v>1747</v>
      </c>
      <c r="C2952" t="s">
        <v>1804</v>
      </c>
      <c r="D2952" t="str">
        <f t="shared" si="79"/>
        <v>Licania canescens</v>
      </c>
      <c r="E2952" t="s">
        <v>1863</v>
      </c>
      <c r="F2952" t="s">
        <v>89</v>
      </c>
      <c r="G2952">
        <v>97</v>
      </c>
      <c r="H2952">
        <v>163</v>
      </c>
      <c r="I2952">
        <v>3</v>
      </c>
      <c r="J2952">
        <v>5</v>
      </c>
      <c r="K2952" t="s">
        <v>38</v>
      </c>
      <c r="L2952" t="s">
        <v>1863</v>
      </c>
      <c r="M2952">
        <v>135</v>
      </c>
      <c r="N2952">
        <v>17.7</v>
      </c>
      <c r="O2952">
        <v>17</v>
      </c>
      <c r="P2952">
        <v>2</v>
      </c>
      <c r="Q2952">
        <v>4</v>
      </c>
      <c r="R2952">
        <v>15</v>
      </c>
      <c r="S2952">
        <v>257.09999593099002</v>
      </c>
      <c r="T2952" s="4">
        <v>60.133332570393897</v>
      </c>
      <c r="U2952">
        <v>1.8633333841959601</v>
      </c>
      <c r="V2952">
        <v>0.30599999427795399</v>
      </c>
      <c r="X2952">
        <v>81.7</v>
      </c>
    </row>
    <row r="2953" spans="1:30" x14ac:dyDescent="0.25">
      <c r="A2953" t="s">
        <v>1661</v>
      </c>
      <c r="B2953" t="s">
        <v>1747</v>
      </c>
      <c r="C2953" t="s">
        <v>1804</v>
      </c>
      <c r="D2953" t="str">
        <f t="shared" si="79"/>
        <v>Licania canescens</v>
      </c>
      <c r="E2953" t="s">
        <v>1866</v>
      </c>
      <c r="F2953" t="s">
        <v>45</v>
      </c>
      <c r="G2953">
        <v>50</v>
      </c>
      <c r="H2953">
        <v>6</v>
      </c>
      <c r="I2953">
        <v>3</v>
      </c>
      <c r="J2953">
        <v>5</v>
      </c>
      <c r="K2953" t="s">
        <v>38</v>
      </c>
      <c r="L2953" t="s">
        <v>1867</v>
      </c>
      <c r="M2953">
        <v>135</v>
      </c>
      <c r="N2953">
        <v>15.1</v>
      </c>
      <c r="O2953">
        <v>14</v>
      </c>
      <c r="P2953">
        <v>1</v>
      </c>
      <c r="Q2953">
        <v>1</v>
      </c>
      <c r="R2953">
        <v>10</v>
      </c>
      <c r="S2953">
        <v>173.233332316081</v>
      </c>
      <c r="T2953" s="4">
        <v>64.3333333333333</v>
      </c>
      <c r="U2953">
        <v>1.8066666920979799</v>
      </c>
      <c r="V2953">
        <v>0.157000000278155</v>
      </c>
      <c r="X2953">
        <v>48.3</v>
      </c>
      <c r="Y2953" s="4">
        <v>0.8538</v>
      </c>
    </row>
    <row r="2954" spans="1:30" x14ac:dyDescent="0.25">
      <c r="A2954" t="s">
        <v>1661</v>
      </c>
      <c r="B2954" t="s">
        <v>1747</v>
      </c>
      <c r="C2954" t="s">
        <v>1804</v>
      </c>
      <c r="D2954" t="str">
        <f t="shared" si="79"/>
        <v>Licania canescens</v>
      </c>
      <c r="E2954" t="s">
        <v>1868</v>
      </c>
      <c r="F2954" t="s">
        <v>45</v>
      </c>
      <c r="G2954">
        <v>73</v>
      </c>
      <c r="H2954">
        <v>48</v>
      </c>
      <c r="I2954">
        <v>3</v>
      </c>
      <c r="J2954">
        <v>5</v>
      </c>
      <c r="K2954" t="s">
        <v>38</v>
      </c>
      <c r="L2954" t="s">
        <v>1869</v>
      </c>
      <c r="M2954">
        <v>135</v>
      </c>
      <c r="N2954">
        <v>12.1</v>
      </c>
      <c r="O2954">
        <v>11</v>
      </c>
      <c r="P2954">
        <v>1</v>
      </c>
      <c r="Q2954">
        <v>1</v>
      </c>
      <c r="R2954">
        <v>8</v>
      </c>
      <c r="S2954">
        <v>171.233332316081</v>
      </c>
      <c r="T2954" s="4">
        <v>56.6666666666667</v>
      </c>
      <c r="U2954">
        <v>1.6266666650772099</v>
      </c>
      <c r="V2954">
        <v>0.28499999642372098</v>
      </c>
      <c r="X2954">
        <v>96.5</v>
      </c>
      <c r="Y2954" s="4">
        <v>0.85470000000000002</v>
      </c>
    </row>
    <row r="2955" spans="1:30" x14ac:dyDescent="0.25">
      <c r="A2955" t="s">
        <v>1661</v>
      </c>
      <c r="B2955" t="s">
        <v>1747</v>
      </c>
      <c r="C2955" t="s">
        <v>1870</v>
      </c>
      <c r="D2955" t="str">
        <f t="shared" si="79"/>
        <v>Licania glabriflora</v>
      </c>
      <c r="E2955" t="s">
        <v>1871</v>
      </c>
      <c r="F2955" t="s">
        <v>37</v>
      </c>
      <c r="G2955">
        <v>20</v>
      </c>
      <c r="H2955">
        <v>77</v>
      </c>
      <c r="I2955">
        <v>3</v>
      </c>
      <c r="J2955">
        <v>4</v>
      </c>
      <c r="K2955" t="s">
        <v>38</v>
      </c>
      <c r="L2955" t="s">
        <v>1871</v>
      </c>
      <c r="M2955">
        <v>654</v>
      </c>
      <c r="N2955">
        <v>13.4</v>
      </c>
      <c r="O2955">
        <v>17</v>
      </c>
      <c r="P2955">
        <v>1</v>
      </c>
      <c r="Q2955">
        <v>1</v>
      </c>
      <c r="R2955">
        <v>15</v>
      </c>
      <c r="S2955">
        <v>147.43333435058599</v>
      </c>
      <c r="T2955" s="4">
        <v>42.066665649414098</v>
      </c>
      <c r="U2955">
        <v>1.37000000476837</v>
      </c>
      <c r="V2955">
        <v>8.8333333532015501E-2</v>
      </c>
      <c r="X2955">
        <v>43.2</v>
      </c>
      <c r="Y2955" s="4">
        <v>0.71</v>
      </c>
      <c r="Z2955">
        <v>0.52</v>
      </c>
      <c r="AB2955">
        <v>0.64723992347717296</v>
      </c>
      <c r="AC2955">
        <v>8.48475</v>
      </c>
      <c r="AD2955">
        <v>0.61429528</v>
      </c>
    </row>
    <row r="2956" spans="1:30" x14ac:dyDescent="0.25">
      <c r="A2956" t="s">
        <v>1661</v>
      </c>
      <c r="B2956" t="s">
        <v>1747</v>
      </c>
      <c r="C2956" t="s">
        <v>1870</v>
      </c>
      <c r="D2956" t="str">
        <f t="shared" si="79"/>
        <v>Licania glabriflora</v>
      </c>
      <c r="E2956" t="s">
        <v>1872</v>
      </c>
      <c r="F2956" t="s">
        <v>74</v>
      </c>
      <c r="G2956">
        <v>92</v>
      </c>
      <c r="H2956">
        <v>27</v>
      </c>
      <c r="I2956">
        <v>3</v>
      </c>
      <c r="J2956">
        <v>4</v>
      </c>
      <c r="K2956" t="s">
        <v>38</v>
      </c>
      <c r="L2956" t="s">
        <v>1872</v>
      </c>
      <c r="M2956">
        <v>654</v>
      </c>
      <c r="N2956">
        <v>11.5</v>
      </c>
      <c r="O2956">
        <v>15</v>
      </c>
      <c r="P2956">
        <v>1</v>
      </c>
      <c r="Q2956">
        <v>1</v>
      </c>
      <c r="R2956">
        <v>11</v>
      </c>
      <c r="S2956">
        <v>131.666666666667</v>
      </c>
      <c r="T2956" s="4">
        <v>44.633333841959598</v>
      </c>
      <c r="U2956">
        <v>1.0233333309491499</v>
      </c>
      <c r="V2956">
        <v>0.33466666440169002</v>
      </c>
      <c r="X2956">
        <v>170.5</v>
      </c>
      <c r="Y2956" s="4">
        <v>0.66</v>
      </c>
      <c r="Z2956">
        <v>0.51</v>
      </c>
      <c r="AA2956">
        <v>3</v>
      </c>
      <c r="AB2956">
        <v>0.71899999999999997</v>
      </c>
      <c r="AC2956">
        <v>11.555899999999999</v>
      </c>
      <c r="AD2956">
        <v>1.9630000000000001</v>
      </c>
    </row>
    <row r="2957" spans="1:30" x14ac:dyDescent="0.25">
      <c r="A2957" t="s">
        <v>1661</v>
      </c>
      <c r="B2957" t="s">
        <v>1747</v>
      </c>
      <c r="C2957" t="s">
        <v>1873</v>
      </c>
      <c r="D2957" t="str">
        <f t="shared" si="79"/>
        <v>Licania heteromorpha</v>
      </c>
      <c r="E2957" t="s">
        <v>1875</v>
      </c>
      <c r="F2957" t="s">
        <v>54</v>
      </c>
      <c r="G2957">
        <v>150.30000000000001</v>
      </c>
      <c r="H2957">
        <v>23.9</v>
      </c>
      <c r="I2957">
        <v>3</v>
      </c>
      <c r="J2957">
        <v>5</v>
      </c>
      <c r="K2957" t="s">
        <v>38</v>
      </c>
      <c r="L2957" t="s">
        <v>1875</v>
      </c>
      <c r="M2957">
        <v>137</v>
      </c>
      <c r="N2957">
        <v>10.3503184713376</v>
      </c>
      <c r="O2957">
        <v>17</v>
      </c>
      <c r="P2957">
        <v>1</v>
      </c>
      <c r="Q2957">
        <v>1</v>
      </c>
      <c r="R2957">
        <v>10</v>
      </c>
      <c r="S2957">
        <v>197.333333333333</v>
      </c>
      <c r="T2957" s="4">
        <v>56.133333841959598</v>
      </c>
      <c r="U2957">
        <v>1.8633333047231</v>
      </c>
      <c r="V2957">
        <v>0.39933333794275899</v>
      </c>
      <c r="W2957">
        <v>41.912833531697601</v>
      </c>
      <c r="Y2957" s="4">
        <v>0.70023000000000002</v>
      </c>
      <c r="Z2957">
        <v>0.50209999999999999</v>
      </c>
      <c r="AA2957">
        <v>2.2000000000000002</v>
      </c>
      <c r="AB2957">
        <v>0.79586069699999995</v>
      </c>
      <c r="AC2957">
        <v>14.330399999999999</v>
      </c>
      <c r="AD2957">
        <v>2.70438059</v>
      </c>
    </row>
    <row r="2958" spans="1:30" x14ac:dyDescent="0.25">
      <c r="A2958" t="s">
        <v>1661</v>
      </c>
      <c r="B2958" t="s">
        <v>1747</v>
      </c>
      <c r="C2958" t="s">
        <v>1873</v>
      </c>
      <c r="D2958" t="str">
        <f t="shared" si="79"/>
        <v>Licania heteromorpha</v>
      </c>
      <c r="E2958" t="s">
        <v>1876</v>
      </c>
      <c r="F2958" t="s">
        <v>54</v>
      </c>
      <c r="G2958">
        <v>176.8</v>
      </c>
      <c r="H2958">
        <v>74.400000000000006</v>
      </c>
      <c r="I2958">
        <v>3</v>
      </c>
      <c r="J2958">
        <v>5</v>
      </c>
      <c r="K2958" t="s">
        <v>38</v>
      </c>
      <c r="L2958" t="s">
        <v>1876</v>
      </c>
      <c r="M2958">
        <v>137</v>
      </c>
      <c r="N2958">
        <v>11.2420382165605</v>
      </c>
      <c r="O2958">
        <v>19</v>
      </c>
      <c r="P2958">
        <v>2</v>
      </c>
      <c r="Q2958">
        <v>2</v>
      </c>
      <c r="R2958">
        <v>16</v>
      </c>
      <c r="S2958">
        <v>213.666666666667</v>
      </c>
      <c r="T2958" s="4">
        <v>47.1666666666667</v>
      </c>
      <c r="U2958">
        <v>1.4766666491826399</v>
      </c>
      <c r="V2958">
        <v>0.25699999431769099</v>
      </c>
      <c r="W2958">
        <v>23.776533126831101</v>
      </c>
      <c r="AB2958">
        <v>0.78669871800000002</v>
      </c>
      <c r="AC2958">
        <v>10.1455</v>
      </c>
      <c r="AD2958">
        <v>2.0823288899999999</v>
      </c>
    </row>
    <row r="2959" spans="1:30" x14ac:dyDescent="0.25">
      <c r="A2959" t="s">
        <v>1661</v>
      </c>
      <c r="B2959" t="s">
        <v>1747</v>
      </c>
      <c r="C2959" t="s">
        <v>1873</v>
      </c>
      <c r="D2959" t="str">
        <f t="shared" si="79"/>
        <v>Licania heteromorpha</v>
      </c>
      <c r="E2959" t="s">
        <v>1877</v>
      </c>
      <c r="F2959" t="s">
        <v>42</v>
      </c>
      <c r="G2959">
        <v>62</v>
      </c>
      <c r="H2959">
        <v>383</v>
      </c>
      <c r="I2959">
        <v>3</v>
      </c>
      <c r="J2959">
        <v>4</v>
      </c>
      <c r="K2959" t="s">
        <v>38</v>
      </c>
      <c r="L2959" t="s">
        <v>1877</v>
      </c>
      <c r="M2959">
        <v>137</v>
      </c>
      <c r="N2959">
        <v>15.9</v>
      </c>
      <c r="O2959">
        <v>17</v>
      </c>
      <c r="P2959">
        <v>2</v>
      </c>
      <c r="Q2959">
        <v>2</v>
      </c>
      <c r="R2959">
        <v>17</v>
      </c>
      <c r="S2959">
        <v>267.13334147135402</v>
      </c>
      <c r="T2959" s="4">
        <v>64.800000508626297</v>
      </c>
      <c r="U2959">
        <v>2.0866666634877502</v>
      </c>
      <c r="V2959">
        <v>1.00566669305166</v>
      </c>
      <c r="X2959">
        <v>259.3</v>
      </c>
      <c r="Y2959" s="4">
        <v>0.74980000000000002</v>
      </c>
      <c r="Z2959">
        <v>0.5575</v>
      </c>
      <c r="AA2959">
        <v>2</v>
      </c>
      <c r="AB2959">
        <v>0.68</v>
      </c>
      <c r="AC2959">
        <v>7.8445</v>
      </c>
      <c r="AD2959">
        <v>0.87150000000000005</v>
      </c>
    </row>
    <row r="2960" spans="1:30" x14ac:dyDescent="0.25">
      <c r="A2960" t="s">
        <v>1661</v>
      </c>
      <c r="B2960" t="s">
        <v>1747</v>
      </c>
      <c r="C2960" t="s">
        <v>1873</v>
      </c>
      <c r="D2960" t="str">
        <f t="shared" si="79"/>
        <v>Licania heteromorpha</v>
      </c>
      <c r="E2960" t="s">
        <v>1878</v>
      </c>
      <c r="F2960" t="s">
        <v>42</v>
      </c>
      <c r="G2960">
        <v>100</v>
      </c>
      <c r="H2960">
        <v>324</v>
      </c>
      <c r="I2960">
        <v>3</v>
      </c>
      <c r="J2960">
        <v>4</v>
      </c>
      <c r="K2960" t="s">
        <v>38</v>
      </c>
      <c r="L2960" t="s">
        <v>1878</v>
      </c>
      <c r="M2960">
        <v>137</v>
      </c>
      <c r="N2960">
        <v>21.6</v>
      </c>
      <c r="O2960">
        <v>20</v>
      </c>
      <c r="P2960">
        <v>2</v>
      </c>
      <c r="Q2960">
        <v>1</v>
      </c>
      <c r="R2960">
        <v>20</v>
      </c>
      <c r="S2960">
        <v>231.766667683919</v>
      </c>
      <c r="T2960" s="4">
        <v>57.400000254313099</v>
      </c>
      <c r="U2960">
        <v>1.6366667350133299</v>
      </c>
      <c r="V2960">
        <v>0.77666666110356697</v>
      </c>
      <c r="X2960">
        <v>225.1</v>
      </c>
      <c r="Y2960" s="4">
        <v>0.75490000000000002</v>
      </c>
      <c r="Z2960">
        <v>0.41810000000000003</v>
      </c>
      <c r="AA2960">
        <v>4</v>
      </c>
    </row>
    <row r="2961" spans="1:34" x14ac:dyDescent="0.25">
      <c r="A2961" t="s">
        <v>1661</v>
      </c>
      <c r="B2961" t="s">
        <v>1747</v>
      </c>
      <c r="C2961" t="s">
        <v>1873</v>
      </c>
      <c r="D2961" t="str">
        <f t="shared" si="79"/>
        <v>Licania heteromorpha</v>
      </c>
      <c r="E2961" t="s">
        <v>1883</v>
      </c>
      <c r="F2961" t="s">
        <v>45</v>
      </c>
      <c r="G2961">
        <v>91</v>
      </c>
      <c r="H2961">
        <v>49</v>
      </c>
      <c r="I2961">
        <v>3</v>
      </c>
      <c r="J2961">
        <v>5</v>
      </c>
      <c r="K2961" t="s">
        <v>38</v>
      </c>
      <c r="L2961" t="s">
        <v>1884</v>
      </c>
      <c r="M2961">
        <v>137</v>
      </c>
      <c r="N2961">
        <v>11.6</v>
      </c>
      <c r="O2961">
        <v>15</v>
      </c>
      <c r="S2961">
        <v>226.10000101725299</v>
      </c>
      <c r="T2961" s="4">
        <v>51.766666412353501</v>
      </c>
      <c r="U2961">
        <v>1.4733333190282201</v>
      </c>
      <c r="V2961">
        <v>0.231333335240682</v>
      </c>
      <c r="X2961">
        <v>65.3</v>
      </c>
      <c r="Y2961" s="4">
        <v>0.78890000000000005</v>
      </c>
    </row>
    <row r="2962" spans="1:34" x14ac:dyDescent="0.25">
      <c r="A2962" t="s">
        <v>1661</v>
      </c>
      <c r="B2962" t="s">
        <v>1747</v>
      </c>
      <c r="C2962" t="s">
        <v>1873</v>
      </c>
      <c r="D2962" t="str">
        <f t="shared" si="79"/>
        <v>Licania heteromorpha</v>
      </c>
      <c r="E2962" t="s">
        <v>1885</v>
      </c>
      <c r="F2962" t="s">
        <v>45</v>
      </c>
      <c r="G2962">
        <v>53</v>
      </c>
      <c r="H2962">
        <v>99</v>
      </c>
      <c r="I2962">
        <v>3</v>
      </c>
      <c r="J2962">
        <v>5</v>
      </c>
      <c r="K2962" t="s">
        <v>38</v>
      </c>
      <c r="L2962" t="s">
        <v>1886</v>
      </c>
      <c r="M2962">
        <v>137</v>
      </c>
      <c r="N2962">
        <v>12.7</v>
      </c>
      <c r="O2962">
        <v>18</v>
      </c>
      <c r="S2962">
        <v>258.43333435058599</v>
      </c>
      <c r="T2962" s="4">
        <v>60.799999237060497</v>
      </c>
      <c r="U2962">
        <v>2.4099999268849701</v>
      </c>
      <c r="V2962">
        <v>1.7230000098546301</v>
      </c>
      <c r="X2962">
        <v>384.9</v>
      </c>
      <c r="Y2962" s="4">
        <v>0.82830000000000004</v>
      </c>
    </row>
    <row r="2963" spans="1:34" x14ac:dyDescent="0.25">
      <c r="A2963" t="s">
        <v>1661</v>
      </c>
      <c r="B2963" t="s">
        <v>1747</v>
      </c>
      <c r="C2963" t="s">
        <v>1887</v>
      </c>
      <c r="D2963" t="str">
        <f t="shared" si="79"/>
        <v>Licania kunthiana</v>
      </c>
      <c r="E2963" t="s">
        <v>1888</v>
      </c>
      <c r="F2963" t="s">
        <v>54</v>
      </c>
      <c r="G2963">
        <v>199.5</v>
      </c>
      <c r="H2963">
        <v>11</v>
      </c>
      <c r="I2963">
        <v>3</v>
      </c>
      <c r="J2963">
        <v>5</v>
      </c>
      <c r="K2963" t="s">
        <v>38</v>
      </c>
      <c r="L2963" t="s">
        <v>1888</v>
      </c>
      <c r="M2963">
        <v>139</v>
      </c>
      <c r="N2963">
        <v>63.057324840764302</v>
      </c>
      <c r="O2963">
        <v>45</v>
      </c>
      <c r="P2963">
        <v>5</v>
      </c>
      <c r="Q2963">
        <v>5</v>
      </c>
      <c r="R2963">
        <v>40</v>
      </c>
      <c r="S2963">
        <v>383.33333333333297</v>
      </c>
      <c r="T2963" s="4">
        <v>53.100001017252602</v>
      </c>
      <c r="U2963">
        <v>1.9033333063125599</v>
      </c>
      <c r="V2963">
        <v>0.187666664520899</v>
      </c>
      <c r="W2963">
        <v>11.8820899327596</v>
      </c>
      <c r="AB2963">
        <v>0.74650926200000001</v>
      </c>
      <c r="AC2963">
        <v>18.613600000000002</v>
      </c>
      <c r="AD2963">
        <v>5.2319721699999997</v>
      </c>
      <c r="AH2963">
        <v>-32.897018299999999</v>
      </c>
    </row>
    <row r="2964" spans="1:34" x14ac:dyDescent="0.25">
      <c r="A2964" t="s">
        <v>1661</v>
      </c>
      <c r="B2964" t="s">
        <v>1747</v>
      </c>
      <c r="C2964" t="s">
        <v>1890</v>
      </c>
      <c r="D2964" t="str">
        <f t="shared" si="79"/>
        <v>Licania laevigata</v>
      </c>
      <c r="E2964" t="s">
        <v>1891</v>
      </c>
      <c r="F2964" t="s">
        <v>40</v>
      </c>
      <c r="G2964">
        <v>40</v>
      </c>
      <c r="H2964">
        <v>8</v>
      </c>
      <c r="I2964">
        <v>3</v>
      </c>
      <c r="J2964">
        <v>5</v>
      </c>
      <c r="K2964" t="s">
        <v>38</v>
      </c>
      <c r="L2964" t="s">
        <v>1891</v>
      </c>
      <c r="M2964">
        <v>140</v>
      </c>
      <c r="N2964">
        <v>17.8</v>
      </c>
      <c r="O2964">
        <v>15</v>
      </c>
      <c r="P2964">
        <v>3</v>
      </c>
      <c r="Q2964">
        <v>2</v>
      </c>
      <c r="R2964">
        <v>15</v>
      </c>
      <c r="S2964">
        <v>216.63333638509101</v>
      </c>
      <c r="T2964" s="4">
        <v>66.433333079020201</v>
      </c>
      <c r="U2964">
        <v>2.16000000635783</v>
      </c>
      <c r="V2964">
        <v>0.69500001271565803</v>
      </c>
      <c r="X2964">
        <v>237.9</v>
      </c>
      <c r="Y2964" s="4">
        <v>0.75580000000000003</v>
      </c>
      <c r="Z2964">
        <v>0.52090000000000003</v>
      </c>
      <c r="AB2964">
        <v>0.71</v>
      </c>
      <c r="AC2964">
        <v>13.394</v>
      </c>
      <c r="AD2964">
        <v>2.9089999999999998</v>
      </c>
    </row>
    <row r="2965" spans="1:34" x14ac:dyDescent="0.25">
      <c r="A2965" t="s">
        <v>1661</v>
      </c>
      <c r="B2965" t="s">
        <v>1747</v>
      </c>
      <c r="C2965" t="s">
        <v>1894</v>
      </c>
      <c r="D2965" t="str">
        <f t="shared" si="79"/>
        <v>Licania latistipula</v>
      </c>
      <c r="E2965" t="s">
        <v>1895</v>
      </c>
      <c r="F2965" t="s">
        <v>40</v>
      </c>
      <c r="G2965">
        <v>6</v>
      </c>
      <c r="H2965">
        <v>62</v>
      </c>
      <c r="I2965">
        <v>3</v>
      </c>
      <c r="J2965">
        <v>5</v>
      </c>
      <c r="K2965" t="s">
        <v>38</v>
      </c>
      <c r="L2965" t="s">
        <v>1895</v>
      </c>
      <c r="M2965">
        <v>141</v>
      </c>
      <c r="N2965">
        <v>11.8</v>
      </c>
      <c r="O2965">
        <v>13</v>
      </c>
      <c r="P2965">
        <v>2</v>
      </c>
      <c r="Q2965">
        <v>2</v>
      </c>
      <c r="R2965">
        <v>13</v>
      </c>
      <c r="S2965">
        <v>287.13334147135402</v>
      </c>
      <c r="T2965" s="4">
        <v>55.466667175292997</v>
      </c>
      <c r="U2965">
        <v>1.9999999602635701</v>
      </c>
      <c r="V2965">
        <v>0.82599999507268296</v>
      </c>
      <c r="X2965">
        <v>277.89999999999998</v>
      </c>
      <c r="Y2965" s="4">
        <v>0.7944</v>
      </c>
      <c r="Z2965">
        <v>0.46639999999999998</v>
      </c>
      <c r="AB2965">
        <v>0.64200000000000002</v>
      </c>
      <c r="AC2965">
        <v>11.042999999999999</v>
      </c>
      <c r="AD2965">
        <v>1.976</v>
      </c>
    </row>
    <row r="2966" spans="1:34" x14ac:dyDescent="0.25">
      <c r="A2966" t="s">
        <v>1661</v>
      </c>
      <c r="B2966" t="s">
        <v>1747</v>
      </c>
      <c r="C2966" t="s">
        <v>1896</v>
      </c>
      <c r="D2966" t="str">
        <f t="shared" si="79"/>
        <v>Licania laxiflora</v>
      </c>
      <c r="E2966" t="s">
        <v>1898</v>
      </c>
      <c r="F2966" t="s">
        <v>54</v>
      </c>
      <c r="G2966">
        <v>176.6</v>
      </c>
      <c r="H2966">
        <v>17.2</v>
      </c>
      <c r="I2966">
        <v>3</v>
      </c>
      <c r="J2966">
        <v>4</v>
      </c>
      <c r="K2966" t="s">
        <v>38</v>
      </c>
      <c r="L2966" t="s">
        <v>1898</v>
      </c>
      <c r="M2966">
        <v>142</v>
      </c>
      <c r="N2966">
        <v>30.159235668789801</v>
      </c>
      <c r="O2966">
        <v>30</v>
      </c>
      <c r="P2966">
        <v>3</v>
      </c>
      <c r="Q2966">
        <v>3</v>
      </c>
      <c r="R2966">
        <v>26</v>
      </c>
      <c r="S2966">
        <v>290.66666666666703</v>
      </c>
      <c r="T2966" s="4">
        <v>63.633332570393897</v>
      </c>
      <c r="U2966">
        <v>3.4199999968210899</v>
      </c>
      <c r="V2966">
        <v>0.33699999252955098</v>
      </c>
      <c r="W2966">
        <v>26.430966695149699</v>
      </c>
      <c r="Y2966" s="4">
        <v>0.71003000000000005</v>
      </c>
      <c r="Z2966">
        <v>0.55610000000000004</v>
      </c>
      <c r="AA2966">
        <v>6</v>
      </c>
      <c r="AB2966">
        <v>0.77671527600000001</v>
      </c>
      <c r="AC2966">
        <v>19.552399999999999</v>
      </c>
      <c r="AD2966">
        <v>3.7999220399999998</v>
      </c>
    </row>
    <row r="2967" spans="1:34" x14ac:dyDescent="0.25">
      <c r="A2967" t="s">
        <v>1661</v>
      </c>
      <c r="B2967" t="s">
        <v>1747</v>
      </c>
      <c r="C2967" t="s">
        <v>1896</v>
      </c>
      <c r="D2967" t="str">
        <f t="shared" si="79"/>
        <v>Licania laxiflora</v>
      </c>
      <c r="E2967" t="s">
        <v>1914</v>
      </c>
      <c r="F2967" t="s">
        <v>89</v>
      </c>
      <c r="G2967">
        <v>85</v>
      </c>
      <c r="H2967">
        <v>201</v>
      </c>
      <c r="I2967">
        <v>1</v>
      </c>
      <c r="J2967">
        <v>5</v>
      </c>
      <c r="K2967" t="s">
        <v>38</v>
      </c>
      <c r="L2967" t="s">
        <v>1914</v>
      </c>
      <c r="M2967">
        <v>142</v>
      </c>
      <c r="N2967">
        <v>36.4</v>
      </c>
      <c r="O2967">
        <v>25</v>
      </c>
      <c r="P2967">
        <v>5</v>
      </c>
      <c r="Q2967">
        <v>2</v>
      </c>
      <c r="R2967">
        <v>16</v>
      </c>
    </row>
    <row r="2968" spans="1:34" x14ac:dyDescent="0.25">
      <c r="A2968" t="s">
        <v>1661</v>
      </c>
      <c r="B2968" t="s">
        <v>1747</v>
      </c>
      <c r="C2968" t="s">
        <v>1920</v>
      </c>
      <c r="D2968" t="str">
        <f t="shared" si="79"/>
        <v>Licania licaniiflora</v>
      </c>
      <c r="E2968" t="s">
        <v>1922</v>
      </c>
      <c r="F2968" t="s">
        <v>45</v>
      </c>
      <c r="G2968">
        <v>59</v>
      </c>
      <c r="H2968">
        <v>54</v>
      </c>
      <c r="I2968">
        <v>3</v>
      </c>
      <c r="J2968">
        <v>4</v>
      </c>
      <c r="K2968" t="s">
        <v>38</v>
      </c>
      <c r="L2968" t="s">
        <v>1923</v>
      </c>
      <c r="M2968">
        <v>143</v>
      </c>
      <c r="N2968">
        <v>11</v>
      </c>
      <c r="O2968">
        <v>14</v>
      </c>
      <c r="P2968">
        <v>1</v>
      </c>
      <c r="Q2968">
        <v>1</v>
      </c>
      <c r="R2968">
        <v>14</v>
      </c>
      <c r="S2968">
        <v>194.233332316081</v>
      </c>
      <c r="T2968" s="4">
        <v>51.533332824707003</v>
      </c>
      <c r="U2968">
        <v>2.3599998950958301</v>
      </c>
      <c r="V2968">
        <v>0.98833334445953402</v>
      </c>
      <c r="X2968">
        <v>441.4</v>
      </c>
      <c r="Y2968" s="4">
        <v>0.69630000000000003</v>
      </c>
    </row>
    <row r="2969" spans="1:34" x14ac:dyDescent="0.25">
      <c r="A2969" t="s">
        <v>1661</v>
      </c>
      <c r="B2969" t="s">
        <v>1747</v>
      </c>
      <c r="C2969" t="s">
        <v>1924</v>
      </c>
      <c r="D2969" t="str">
        <f t="shared" si="79"/>
        <v>Licania majuscula</v>
      </c>
      <c r="E2969" t="s">
        <v>1928</v>
      </c>
      <c r="F2969" t="s">
        <v>74</v>
      </c>
      <c r="G2969">
        <v>66</v>
      </c>
      <c r="H2969">
        <v>25</v>
      </c>
      <c r="I2969">
        <v>3</v>
      </c>
      <c r="J2969">
        <v>5</v>
      </c>
      <c r="K2969" t="s">
        <v>38</v>
      </c>
      <c r="L2969" t="s">
        <v>1928</v>
      </c>
      <c r="M2969">
        <v>145</v>
      </c>
      <c r="N2969">
        <v>10.3</v>
      </c>
      <c r="P2969">
        <v>1</v>
      </c>
      <c r="Q2969">
        <v>2</v>
      </c>
      <c r="R2969">
        <v>15</v>
      </c>
      <c r="S2969">
        <v>218.89999898274701</v>
      </c>
      <c r="T2969" s="4">
        <v>39.6666666666667</v>
      </c>
      <c r="U2969">
        <v>1.5966666936874401</v>
      </c>
      <c r="V2969">
        <v>0.58000000317891398</v>
      </c>
      <c r="X2969">
        <v>210</v>
      </c>
      <c r="Y2969" s="4">
        <v>0.74</v>
      </c>
      <c r="Z2969">
        <v>0.46</v>
      </c>
      <c r="AA2969">
        <v>2</v>
      </c>
      <c r="AB2969">
        <v>0.83399999999999996</v>
      </c>
      <c r="AC2969">
        <v>6.8932200000000003</v>
      </c>
      <c r="AD2969">
        <v>1.2050000000000001</v>
      </c>
    </row>
    <row r="2970" spans="1:34" x14ac:dyDescent="0.25">
      <c r="A2970" t="s">
        <v>1661</v>
      </c>
      <c r="B2970" t="s">
        <v>1747</v>
      </c>
      <c r="C2970" t="s">
        <v>1932</v>
      </c>
      <c r="D2970" t="str">
        <f t="shared" si="79"/>
        <v>Licania membranacea</v>
      </c>
      <c r="E2970" t="s">
        <v>1933</v>
      </c>
      <c r="F2970" t="s">
        <v>37</v>
      </c>
      <c r="G2970">
        <v>53</v>
      </c>
      <c r="H2970">
        <v>79</v>
      </c>
      <c r="I2970">
        <v>3</v>
      </c>
      <c r="J2970">
        <v>5</v>
      </c>
      <c r="K2970" t="s">
        <v>38</v>
      </c>
      <c r="L2970" t="s">
        <v>1933</v>
      </c>
      <c r="M2970">
        <v>146</v>
      </c>
      <c r="N2970">
        <v>20.7</v>
      </c>
      <c r="O2970">
        <v>24</v>
      </c>
      <c r="P2970">
        <v>2</v>
      </c>
      <c r="Q2970">
        <v>2</v>
      </c>
      <c r="R2970">
        <v>20</v>
      </c>
      <c r="S2970">
        <v>235.666666666667</v>
      </c>
      <c r="T2970" s="4">
        <v>45.299999237060497</v>
      </c>
      <c r="U2970">
        <v>2.0333332618077602</v>
      </c>
      <c r="V2970">
        <v>0.317333330710729</v>
      </c>
      <c r="X2970">
        <v>85</v>
      </c>
      <c r="Y2970" s="4">
        <v>0.77</v>
      </c>
      <c r="Z2970">
        <v>0.37</v>
      </c>
      <c r="AA2970">
        <v>3</v>
      </c>
      <c r="AB2970">
        <v>0.73570555448532104</v>
      </c>
      <c r="AC2970">
        <v>8.1647499999999997</v>
      </c>
      <c r="AD2970">
        <v>0.72724696</v>
      </c>
    </row>
    <row r="2971" spans="1:34" x14ac:dyDescent="0.25">
      <c r="A2971" t="s">
        <v>1661</v>
      </c>
      <c r="B2971" t="s">
        <v>1747</v>
      </c>
      <c r="C2971" t="s">
        <v>1932</v>
      </c>
      <c r="D2971" t="str">
        <f t="shared" si="79"/>
        <v>Licania membranacea</v>
      </c>
      <c r="E2971" t="s">
        <v>1941</v>
      </c>
      <c r="F2971" t="s">
        <v>54</v>
      </c>
      <c r="G2971">
        <v>114.6</v>
      </c>
      <c r="H2971">
        <v>70.5</v>
      </c>
      <c r="I2971">
        <v>3</v>
      </c>
      <c r="J2971">
        <v>4</v>
      </c>
      <c r="K2971" t="s">
        <v>38</v>
      </c>
      <c r="L2971" t="s">
        <v>1941</v>
      </c>
      <c r="M2971">
        <v>146</v>
      </c>
      <c r="N2971">
        <v>15.7643312101911</v>
      </c>
      <c r="O2971">
        <v>25</v>
      </c>
      <c r="P2971">
        <v>3</v>
      </c>
      <c r="Q2971">
        <v>2</v>
      </c>
      <c r="R2971">
        <v>18</v>
      </c>
      <c r="S2971">
        <v>301.33333333333297</v>
      </c>
      <c r="T2971" s="4">
        <v>51.866666158040402</v>
      </c>
      <c r="U2971">
        <v>2.4033333460489898</v>
      </c>
      <c r="V2971">
        <v>0.49833333492279103</v>
      </c>
      <c r="W2971">
        <v>45.693200429280601</v>
      </c>
      <c r="Y2971" s="4">
        <v>0.78534999999999999</v>
      </c>
      <c r="Z2971">
        <v>0.41289999999999999</v>
      </c>
      <c r="AA2971">
        <v>4.9000000000000004</v>
      </c>
      <c r="AB2971">
        <v>0.79465234299999998</v>
      </c>
      <c r="AC2971">
        <v>11.6145</v>
      </c>
      <c r="AD2971">
        <v>1.84173103</v>
      </c>
      <c r="AH2971">
        <v>-32.437187020000003</v>
      </c>
    </row>
    <row r="2972" spans="1:34" x14ac:dyDescent="0.25">
      <c r="A2972" t="s">
        <v>1661</v>
      </c>
      <c r="B2972" t="s">
        <v>1747</v>
      </c>
      <c r="C2972" t="s">
        <v>1932</v>
      </c>
      <c r="D2972" t="str">
        <f t="shared" si="79"/>
        <v>Licania membranacea</v>
      </c>
      <c r="E2972" t="s">
        <v>1942</v>
      </c>
      <c r="F2972" t="s">
        <v>54</v>
      </c>
      <c r="G2972">
        <v>167.9</v>
      </c>
      <c r="H2972">
        <v>99.9</v>
      </c>
      <c r="I2972">
        <v>3</v>
      </c>
      <c r="J2972">
        <v>4</v>
      </c>
      <c r="K2972" t="s">
        <v>38</v>
      </c>
      <c r="L2972" t="s">
        <v>1942</v>
      </c>
      <c r="M2972">
        <v>146</v>
      </c>
      <c r="N2972">
        <v>34.872611464968202</v>
      </c>
      <c r="O2972">
        <v>32</v>
      </c>
      <c r="P2972">
        <v>5</v>
      </c>
      <c r="Q2972">
        <v>3</v>
      </c>
      <c r="R2972">
        <v>25</v>
      </c>
      <c r="S2972">
        <v>253.666666666667</v>
      </c>
      <c r="T2972" s="4">
        <v>40.966667175292997</v>
      </c>
      <c r="U2972">
        <v>1.31999997297923</v>
      </c>
      <c r="V2972">
        <v>0.43366667628288302</v>
      </c>
      <c r="W2972">
        <v>40.922299702962199</v>
      </c>
      <c r="AB2972">
        <v>0.75306063199999995</v>
      </c>
      <c r="AC2972">
        <v>12.2187</v>
      </c>
      <c r="AD2972">
        <v>2.1651403299999998</v>
      </c>
    </row>
    <row r="2973" spans="1:34" x14ac:dyDescent="0.25">
      <c r="A2973" t="s">
        <v>1661</v>
      </c>
      <c r="B2973" t="s">
        <v>1747</v>
      </c>
      <c r="C2973" t="s">
        <v>1932</v>
      </c>
      <c r="D2973" t="str">
        <f t="shared" si="79"/>
        <v>Licania membranacea</v>
      </c>
      <c r="E2973" t="s">
        <v>1943</v>
      </c>
      <c r="F2973" t="s">
        <v>54</v>
      </c>
      <c r="G2973">
        <v>198.8</v>
      </c>
      <c r="H2973">
        <v>44.8</v>
      </c>
      <c r="I2973">
        <v>3</v>
      </c>
      <c r="J2973">
        <v>4</v>
      </c>
      <c r="K2973" t="s">
        <v>38</v>
      </c>
      <c r="L2973" t="s">
        <v>1943</v>
      </c>
      <c r="M2973">
        <v>146</v>
      </c>
      <c r="N2973">
        <v>55.095541401273898</v>
      </c>
      <c r="O2973">
        <v>42</v>
      </c>
      <c r="P2973">
        <v>5</v>
      </c>
      <c r="Q2973">
        <v>5</v>
      </c>
      <c r="R2973">
        <v>42</v>
      </c>
      <c r="S2973">
        <v>316</v>
      </c>
      <c r="T2973" s="4">
        <v>49.533334096272803</v>
      </c>
      <c r="U2973">
        <v>2.2300000190734899</v>
      </c>
      <c r="V2973">
        <v>0.41033333539962802</v>
      </c>
      <c r="W2973">
        <v>29.174800237019902</v>
      </c>
      <c r="AB2973">
        <v>0.73209132799999999</v>
      </c>
      <c r="AC2973">
        <v>13.385</v>
      </c>
      <c r="AD2973">
        <v>2.7708041099999998</v>
      </c>
      <c r="AH2973">
        <v>-32.274058019999998</v>
      </c>
    </row>
    <row r="2974" spans="1:34" x14ac:dyDescent="0.25">
      <c r="A2974" t="s">
        <v>1661</v>
      </c>
      <c r="B2974" t="s">
        <v>1747</v>
      </c>
      <c r="C2974" t="s">
        <v>1932</v>
      </c>
      <c r="D2974" t="str">
        <f t="shared" si="79"/>
        <v>Licania membranacea</v>
      </c>
      <c r="E2974" t="s">
        <v>1944</v>
      </c>
      <c r="F2974" t="s">
        <v>54</v>
      </c>
      <c r="G2974">
        <v>193.6</v>
      </c>
      <c r="H2974">
        <v>40.799999999999997</v>
      </c>
      <c r="I2974">
        <v>3</v>
      </c>
      <c r="J2974">
        <v>4</v>
      </c>
      <c r="K2974" t="s">
        <v>38</v>
      </c>
      <c r="L2974" t="s">
        <v>1944</v>
      </c>
      <c r="M2974">
        <v>146</v>
      </c>
      <c r="N2974">
        <v>51.273885350318501</v>
      </c>
      <c r="O2974">
        <v>38</v>
      </c>
      <c r="P2974">
        <v>5</v>
      </c>
      <c r="Q2974">
        <v>5</v>
      </c>
      <c r="R2974">
        <v>38</v>
      </c>
      <c r="S2974">
        <v>376.33333333333297</v>
      </c>
      <c r="T2974" s="4">
        <v>48.066665649414098</v>
      </c>
      <c r="U2974">
        <v>2.72666668891907</v>
      </c>
      <c r="V2974">
        <v>0.605666677157084</v>
      </c>
      <c r="W2974">
        <v>21.0095329284668</v>
      </c>
      <c r="AH2974">
        <v>-31.851277979999999</v>
      </c>
    </row>
    <row r="2975" spans="1:34" x14ac:dyDescent="0.25">
      <c r="A2975" t="s">
        <v>1661</v>
      </c>
      <c r="B2975" t="s">
        <v>1747</v>
      </c>
      <c r="C2975" t="s">
        <v>1932</v>
      </c>
      <c r="D2975" t="str">
        <f t="shared" si="79"/>
        <v>Licania membranacea</v>
      </c>
      <c r="E2975" t="s">
        <v>1945</v>
      </c>
      <c r="F2975" t="s">
        <v>54</v>
      </c>
      <c r="G2975">
        <v>184.1</v>
      </c>
      <c r="H2975">
        <v>40.700000000000003</v>
      </c>
      <c r="I2975">
        <v>3</v>
      </c>
      <c r="J2975">
        <v>4</v>
      </c>
      <c r="K2975" t="s">
        <v>38</v>
      </c>
      <c r="L2975" t="s">
        <v>1945</v>
      </c>
      <c r="M2975">
        <v>146</v>
      </c>
      <c r="N2975">
        <v>17.515923566879</v>
      </c>
      <c r="O2975">
        <v>28</v>
      </c>
      <c r="P2975">
        <v>3</v>
      </c>
      <c r="Q2975">
        <v>4</v>
      </c>
      <c r="R2975">
        <v>22</v>
      </c>
      <c r="S2975">
        <v>295</v>
      </c>
      <c r="T2975" s="4">
        <v>49.733333587646499</v>
      </c>
      <c r="U2975">
        <v>2.0866667032241799</v>
      </c>
      <c r="V2975">
        <v>0.45633332928021703</v>
      </c>
      <c r="W2975">
        <v>35.673999786377003</v>
      </c>
      <c r="AB2975">
        <v>0.79120381799999995</v>
      </c>
      <c r="AC2975">
        <v>13.258900000000001</v>
      </c>
      <c r="AD2975">
        <v>2.00973823</v>
      </c>
      <c r="AH2975">
        <v>-32.482429199999999</v>
      </c>
    </row>
    <row r="2976" spans="1:34" x14ac:dyDescent="0.25">
      <c r="A2976" t="s">
        <v>1661</v>
      </c>
      <c r="B2976" t="s">
        <v>1747</v>
      </c>
      <c r="C2976" t="s">
        <v>1932</v>
      </c>
      <c r="D2976" t="str">
        <f t="shared" si="79"/>
        <v>Licania membranacea</v>
      </c>
      <c r="E2976" t="s">
        <v>1948</v>
      </c>
      <c r="F2976" t="s">
        <v>40</v>
      </c>
      <c r="G2976">
        <v>0</v>
      </c>
      <c r="H2976">
        <v>72</v>
      </c>
      <c r="I2976">
        <v>3</v>
      </c>
      <c r="J2976">
        <v>5</v>
      </c>
      <c r="K2976" t="s">
        <v>38</v>
      </c>
      <c r="L2976" t="s">
        <v>1948</v>
      </c>
      <c r="M2976">
        <v>146</v>
      </c>
      <c r="N2976">
        <v>36.1</v>
      </c>
      <c r="O2976">
        <v>25</v>
      </c>
      <c r="P2976">
        <v>2</v>
      </c>
      <c r="Q2976">
        <v>2</v>
      </c>
      <c r="R2976">
        <v>22</v>
      </c>
      <c r="S2976">
        <v>260.23334248860698</v>
      </c>
      <c r="T2976" s="4">
        <v>56.633333841959598</v>
      </c>
      <c r="U2976">
        <v>2.1699999173482301</v>
      </c>
      <c r="V2976">
        <v>0.73833334445953402</v>
      </c>
      <c r="X2976">
        <v>174.8</v>
      </c>
    </row>
    <row r="2977" spans="1:34" x14ac:dyDescent="0.25">
      <c r="A2977" t="s">
        <v>1661</v>
      </c>
      <c r="B2977" t="s">
        <v>1747</v>
      </c>
      <c r="C2977" t="s">
        <v>1932</v>
      </c>
      <c r="D2977" t="str">
        <f t="shared" si="79"/>
        <v>Licania membranacea</v>
      </c>
      <c r="E2977" t="s">
        <v>1950</v>
      </c>
      <c r="F2977" t="s">
        <v>40</v>
      </c>
      <c r="G2977">
        <v>39</v>
      </c>
      <c r="H2977">
        <v>42</v>
      </c>
      <c r="I2977">
        <v>3</v>
      </c>
      <c r="J2977">
        <v>4</v>
      </c>
      <c r="K2977" t="s">
        <v>38</v>
      </c>
      <c r="L2977" t="s">
        <v>1950</v>
      </c>
      <c r="M2977">
        <v>146</v>
      </c>
      <c r="N2977">
        <v>11.9</v>
      </c>
      <c r="O2977">
        <v>13</v>
      </c>
      <c r="P2977">
        <v>3</v>
      </c>
      <c r="Q2977">
        <v>1</v>
      </c>
      <c r="R2977">
        <v>8</v>
      </c>
      <c r="S2977">
        <v>205.333333333333</v>
      </c>
      <c r="T2977" s="4">
        <v>47.366666158040402</v>
      </c>
      <c r="U2977">
        <v>1.81333335240682</v>
      </c>
      <c r="V2977">
        <v>0.27199999988079099</v>
      </c>
      <c r="X2977">
        <v>123.6</v>
      </c>
    </row>
    <row r="2978" spans="1:34" x14ac:dyDescent="0.25">
      <c r="A2978" t="s">
        <v>1661</v>
      </c>
      <c r="B2978" t="s">
        <v>1747</v>
      </c>
      <c r="C2978" t="s">
        <v>1932</v>
      </c>
      <c r="D2978" t="str">
        <f t="shared" si="79"/>
        <v>Licania membranacea</v>
      </c>
      <c r="E2978" t="s">
        <v>1955</v>
      </c>
      <c r="F2978" t="s">
        <v>40</v>
      </c>
      <c r="G2978">
        <v>74</v>
      </c>
      <c r="H2978">
        <v>92</v>
      </c>
      <c r="I2978">
        <v>3</v>
      </c>
      <c r="J2978">
        <v>5</v>
      </c>
      <c r="K2978" t="s">
        <v>38</v>
      </c>
      <c r="L2978" t="s">
        <v>1955</v>
      </c>
      <c r="M2978">
        <v>146</v>
      </c>
      <c r="N2978">
        <v>20.399999999999999</v>
      </c>
      <c r="O2978">
        <v>15</v>
      </c>
      <c r="P2978">
        <v>2</v>
      </c>
      <c r="Q2978">
        <v>2</v>
      </c>
      <c r="R2978">
        <v>12</v>
      </c>
      <c r="S2978">
        <v>223.53333536783899</v>
      </c>
      <c r="T2978" s="4">
        <v>42.500000635782897</v>
      </c>
      <c r="U2978">
        <v>1.78333334128062</v>
      </c>
      <c r="V2978">
        <v>0.60800002018610599</v>
      </c>
      <c r="X2978">
        <v>189.7</v>
      </c>
      <c r="Y2978" s="4">
        <v>0.74809999999999999</v>
      </c>
      <c r="Z2978">
        <v>0.54659999999999997</v>
      </c>
      <c r="AB2978">
        <v>0.78700000000000003</v>
      </c>
      <c r="AC2978">
        <v>12.672000000000001</v>
      </c>
      <c r="AD2978">
        <v>2.1419999999999999</v>
      </c>
    </row>
    <row r="2979" spans="1:34" x14ac:dyDescent="0.25">
      <c r="A2979" t="s">
        <v>1661</v>
      </c>
      <c r="B2979" t="s">
        <v>1747</v>
      </c>
      <c r="C2979" t="s">
        <v>1932</v>
      </c>
      <c r="D2979" t="str">
        <f t="shared" si="79"/>
        <v>Licania membranacea</v>
      </c>
      <c r="E2979" t="s">
        <v>1956</v>
      </c>
      <c r="F2979" t="s">
        <v>40</v>
      </c>
      <c r="G2979">
        <v>81</v>
      </c>
      <c r="H2979">
        <v>72</v>
      </c>
      <c r="I2979">
        <v>3</v>
      </c>
      <c r="J2979">
        <v>5</v>
      </c>
      <c r="K2979" t="s">
        <v>38</v>
      </c>
      <c r="L2979" t="s">
        <v>1956</v>
      </c>
      <c r="M2979">
        <v>146</v>
      </c>
      <c r="N2979">
        <v>12.5</v>
      </c>
      <c r="O2979">
        <v>14</v>
      </c>
      <c r="S2979">
        <v>247.666666666667</v>
      </c>
      <c r="T2979" s="4">
        <v>48.699999491373703</v>
      </c>
      <c r="U2979">
        <v>2.0033332904179901</v>
      </c>
      <c r="V2979">
        <v>0.52900001406669594</v>
      </c>
      <c r="X2979">
        <v>149.69999999999999</v>
      </c>
    </row>
    <row r="2980" spans="1:34" x14ac:dyDescent="0.25">
      <c r="A2980" t="s">
        <v>1661</v>
      </c>
      <c r="B2980" t="s">
        <v>1747</v>
      </c>
      <c r="C2980" t="s">
        <v>1932</v>
      </c>
      <c r="D2980" t="str">
        <f t="shared" si="79"/>
        <v>Licania membranacea</v>
      </c>
      <c r="E2980" t="s">
        <v>1960</v>
      </c>
      <c r="F2980" t="s">
        <v>42</v>
      </c>
      <c r="G2980">
        <v>5</v>
      </c>
      <c r="H2980">
        <v>308</v>
      </c>
      <c r="I2980">
        <v>3</v>
      </c>
      <c r="J2980">
        <v>5</v>
      </c>
      <c r="K2980" t="s">
        <v>38</v>
      </c>
      <c r="L2980" t="s">
        <v>1960</v>
      </c>
      <c r="M2980">
        <v>146</v>
      </c>
      <c r="N2980">
        <v>12.1</v>
      </c>
      <c r="O2980">
        <v>16</v>
      </c>
      <c r="P2980">
        <v>1</v>
      </c>
      <c r="Q2980">
        <v>1</v>
      </c>
      <c r="R2980">
        <v>12</v>
      </c>
      <c r="S2980">
        <v>233.13333129882801</v>
      </c>
      <c r="T2980" s="4">
        <v>54.3333333333333</v>
      </c>
      <c r="U2980">
        <v>1.6399999856948899</v>
      </c>
      <c r="V2980">
        <v>0.72333334883054101</v>
      </c>
      <c r="X2980">
        <v>197.1</v>
      </c>
      <c r="Y2980" s="4">
        <v>0.77259999999999995</v>
      </c>
      <c r="Z2980">
        <v>0.53490000000000004</v>
      </c>
      <c r="AA2980">
        <v>5</v>
      </c>
      <c r="AB2980">
        <v>0.80600000000000005</v>
      </c>
      <c r="AC2980">
        <v>10.0085</v>
      </c>
      <c r="AD2980">
        <v>1.1759999999999999</v>
      </c>
    </row>
    <row r="2981" spans="1:34" x14ac:dyDescent="0.25">
      <c r="A2981" t="s">
        <v>1661</v>
      </c>
      <c r="B2981" t="s">
        <v>1747</v>
      </c>
      <c r="C2981" t="s">
        <v>1932</v>
      </c>
      <c r="D2981" t="str">
        <f t="shared" si="79"/>
        <v>Licania membranacea</v>
      </c>
      <c r="E2981" t="s">
        <v>1969</v>
      </c>
      <c r="F2981" t="s">
        <v>42</v>
      </c>
      <c r="G2981">
        <v>57</v>
      </c>
      <c r="H2981">
        <v>371</v>
      </c>
      <c r="I2981">
        <v>3</v>
      </c>
      <c r="J2981">
        <v>5</v>
      </c>
      <c r="K2981" t="s">
        <v>38</v>
      </c>
      <c r="L2981" t="s">
        <v>1969</v>
      </c>
      <c r="M2981">
        <v>146</v>
      </c>
      <c r="N2981">
        <v>42</v>
      </c>
      <c r="O2981">
        <v>31</v>
      </c>
      <c r="P2981">
        <v>3</v>
      </c>
      <c r="Q2981">
        <v>2</v>
      </c>
      <c r="R2981">
        <v>30</v>
      </c>
      <c r="S2981">
        <v>261.33333333333297</v>
      </c>
      <c r="T2981" s="4">
        <v>51.599999745686901</v>
      </c>
      <c r="U2981">
        <v>2.3766666650772099</v>
      </c>
      <c r="V2981">
        <v>0.54233332475026497</v>
      </c>
      <c r="X2981">
        <v>120.3</v>
      </c>
      <c r="Y2981" s="4">
        <v>0.81579999999999997</v>
      </c>
      <c r="Z2981">
        <v>0.45269999999999999</v>
      </c>
    </row>
    <row r="2982" spans="1:34" x14ac:dyDescent="0.25">
      <c r="A2982" t="s">
        <v>1661</v>
      </c>
      <c r="B2982" t="s">
        <v>1747</v>
      </c>
      <c r="C2982" t="s">
        <v>1932</v>
      </c>
      <c r="D2982" t="str">
        <f t="shared" si="79"/>
        <v>Licania membranacea</v>
      </c>
      <c r="E2982" t="s">
        <v>1970</v>
      </c>
      <c r="F2982" t="s">
        <v>42</v>
      </c>
      <c r="G2982">
        <v>65</v>
      </c>
      <c r="H2982">
        <v>360</v>
      </c>
      <c r="I2982">
        <v>3</v>
      </c>
      <c r="J2982">
        <v>5</v>
      </c>
      <c r="K2982" t="s">
        <v>38</v>
      </c>
      <c r="L2982" t="s">
        <v>1970</v>
      </c>
      <c r="M2982">
        <v>146</v>
      </c>
      <c r="N2982">
        <v>12.4</v>
      </c>
      <c r="O2982">
        <v>19</v>
      </c>
      <c r="P2982">
        <v>2</v>
      </c>
      <c r="Q2982">
        <v>1</v>
      </c>
      <c r="R2982">
        <v>10</v>
      </c>
      <c r="S2982">
        <v>263.66666158040402</v>
      </c>
      <c r="T2982" s="4">
        <v>46.966667175292997</v>
      </c>
      <c r="U2982">
        <v>2.44999996821086</v>
      </c>
      <c r="V2982">
        <v>0.74999998013178504</v>
      </c>
      <c r="X2982">
        <v>193.5</v>
      </c>
      <c r="Y2982" s="4">
        <v>0.78610000000000002</v>
      </c>
      <c r="Z2982">
        <v>0.48249999999999998</v>
      </c>
    </row>
    <row r="2983" spans="1:34" x14ac:dyDescent="0.25">
      <c r="A2983" t="s">
        <v>1661</v>
      </c>
      <c r="B2983" t="s">
        <v>1747</v>
      </c>
      <c r="C2983" t="s">
        <v>1932</v>
      </c>
      <c r="D2983" t="str">
        <f t="shared" si="79"/>
        <v>Licania membranacea</v>
      </c>
      <c r="E2983" t="s">
        <v>1971</v>
      </c>
      <c r="F2983" t="s">
        <v>42</v>
      </c>
      <c r="G2983">
        <v>99</v>
      </c>
      <c r="H2983">
        <v>313</v>
      </c>
      <c r="I2983">
        <v>3</v>
      </c>
      <c r="J2983">
        <v>5</v>
      </c>
      <c r="K2983" t="s">
        <v>38</v>
      </c>
      <c r="L2983" t="s">
        <v>1971</v>
      </c>
      <c r="M2983">
        <v>146</v>
      </c>
      <c r="N2983">
        <v>14.8</v>
      </c>
      <c r="O2983">
        <v>18</v>
      </c>
      <c r="P2983">
        <v>2</v>
      </c>
      <c r="Q2983">
        <v>2</v>
      </c>
      <c r="R2983">
        <v>18</v>
      </c>
      <c r="S2983">
        <v>226.233332316081</v>
      </c>
      <c r="T2983" s="4">
        <v>46.8333333333333</v>
      </c>
      <c r="U2983">
        <v>1.6566666762034099</v>
      </c>
      <c r="V2983">
        <v>0.66066666444142697</v>
      </c>
      <c r="X2983">
        <v>172.5</v>
      </c>
      <c r="Y2983" s="4">
        <v>0.80179999999999996</v>
      </c>
      <c r="Z2983">
        <v>0.46800000000000003</v>
      </c>
      <c r="AA2983">
        <v>2</v>
      </c>
    </row>
    <row r="2984" spans="1:34" x14ac:dyDescent="0.25">
      <c r="A2984" t="s">
        <v>1661</v>
      </c>
      <c r="B2984" t="s">
        <v>1747</v>
      </c>
      <c r="C2984" t="s">
        <v>1932</v>
      </c>
      <c r="D2984" t="str">
        <f t="shared" si="79"/>
        <v>Licania membranacea</v>
      </c>
      <c r="E2984" t="s">
        <v>1974</v>
      </c>
      <c r="F2984" t="s">
        <v>42</v>
      </c>
      <c r="G2984">
        <v>48</v>
      </c>
      <c r="H2984">
        <v>303</v>
      </c>
      <c r="I2984">
        <v>3</v>
      </c>
      <c r="J2984">
        <v>5</v>
      </c>
      <c r="K2984" t="s">
        <v>38</v>
      </c>
      <c r="L2984" t="s">
        <v>1974</v>
      </c>
      <c r="M2984">
        <v>146</v>
      </c>
      <c r="N2984">
        <v>10.9</v>
      </c>
      <c r="O2984">
        <v>13</v>
      </c>
      <c r="P2984">
        <v>2</v>
      </c>
      <c r="Q2984">
        <v>2</v>
      </c>
      <c r="R2984">
        <v>10</v>
      </c>
      <c r="S2984">
        <v>213.333333333333</v>
      </c>
      <c r="T2984" s="4">
        <v>49.400000254313099</v>
      </c>
      <c r="U2984">
        <v>1.62000000476837</v>
      </c>
      <c r="V2984">
        <v>0.55666665236155199</v>
      </c>
      <c r="X2984">
        <v>200.7</v>
      </c>
      <c r="Y2984" s="4">
        <v>0.83909999999999996</v>
      </c>
      <c r="Z2984">
        <v>0.41289999999999999</v>
      </c>
    </row>
    <row r="2985" spans="1:34" x14ac:dyDescent="0.25">
      <c r="A2985" t="s">
        <v>1661</v>
      </c>
      <c r="B2985" t="s">
        <v>1747</v>
      </c>
      <c r="C2985" t="s">
        <v>1932</v>
      </c>
      <c r="D2985" t="str">
        <f t="shared" si="79"/>
        <v>Licania membranacea</v>
      </c>
      <c r="E2985" t="s">
        <v>1976</v>
      </c>
      <c r="F2985" t="s">
        <v>42</v>
      </c>
      <c r="G2985">
        <v>92</v>
      </c>
      <c r="H2985">
        <v>316</v>
      </c>
      <c r="I2985">
        <v>3</v>
      </c>
      <c r="J2985">
        <v>5</v>
      </c>
      <c r="K2985" t="s">
        <v>38</v>
      </c>
      <c r="L2985" t="s">
        <v>1976</v>
      </c>
      <c r="M2985">
        <v>146</v>
      </c>
      <c r="N2985">
        <v>10.4</v>
      </c>
      <c r="O2985">
        <v>18</v>
      </c>
      <c r="P2985">
        <v>2</v>
      </c>
      <c r="Q2985">
        <v>2</v>
      </c>
      <c r="R2985">
        <v>12</v>
      </c>
      <c r="S2985">
        <v>256.53333028157601</v>
      </c>
      <c r="T2985" s="4">
        <v>47.099999745686901</v>
      </c>
      <c r="U2985">
        <v>1.6666666666666701</v>
      </c>
      <c r="V2985">
        <v>0.52666665116945899</v>
      </c>
      <c r="X2985">
        <v>128</v>
      </c>
      <c r="Y2985" s="4">
        <v>0.84770000000000001</v>
      </c>
      <c r="Z2985">
        <v>0.3972</v>
      </c>
      <c r="AA2985">
        <v>0.5</v>
      </c>
    </row>
    <row r="2986" spans="1:34" x14ac:dyDescent="0.25">
      <c r="A2986" t="s">
        <v>1661</v>
      </c>
      <c r="B2986" t="s">
        <v>1747</v>
      </c>
      <c r="C2986" t="s">
        <v>1932</v>
      </c>
      <c r="D2986" t="str">
        <f t="shared" si="79"/>
        <v>Licania membranacea</v>
      </c>
      <c r="E2986" t="s">
        <v>1982</v>
      </c>
      <c r="F2986" t="s">
        <v>45</v>
      </c>
      <c r="G2986">
        <v>55</v>
      </c>
      <c r="H2986">
        <v>41</v>
      </c>
      <c r="I2986">
        <v>3</v>
      </c>
      <c r="J2986">
        <v>4</v>
      </c>
      <c r="K2986" t="s">
        <v>38</v>
      </c>
      <c r="L2986" t="s">
        <v>1983</v>
      </c>
      <c r="M2986">
        <v>146</v>
      </c>
      <c r="N2986">
        <v>12.1</v>
      </c>
      <c r="O2986">
        <v>20</v>
      </c>
      <c r="P2986">
        <v>3</v>
      </c>
      <c r="Q2986">
        <v>3</v>
      </c>
      <c r="R2986">
        <v>20</v>
      </c>
      <c r="S2986">
        <v>286.43332926432299</v>
      </c>
      <c r="T2986" s="4">
        <v>48.966665903727197</v>
      </c>
      <c r="U2986">
        <v>2.96333328882853</v>
      </c>
      <c r="V2986">
        <v>0.82266664505004905</v>
      </c>
      <c r="X2986">
        <v>162.6</v>
      </c>
      <c r="Y2986" s="4">
        <v>0.83389999999999997</v>
      </c>
      <c r="AH2986">
        <v>-32.353988340000001</v>
      </c>
    </row>
    <row r="2987" spans="1:34" x14ac:dyDescent="0.25">
      <c r="A2987" t="s">
        <v>1661</v>
      </c>
      <c r="B2987" t="s">
        <v>1747</v>
      </c>
      <c r="C2987" t="s">
        <v>1932</v>
      </c>
      <c r="D2987" t="str">
        <f t="shared" si="79"/>
        <v>Licania membranacea</v>
      </c>
      <c r="E2987" t="s">
        <v>1984</v>
      </c>
      <c r="F2987" t="s">
        <v>45</v>
      </c>
      <c r="G2987">
        <v>64</v>
      </c>
      <c r="H2987">
        <v>40</v>
      </c>
      <c r="I2987">
        <v>3</v>
      </c>
      <c r="J2987">
        <v>4</v>
      </c>
      <c r="K2987" t="s">
        <v>38</v>
      </c>
      <c r="L2987" t="s">
        <v>1985</v>
      </c>
      <c r="M2987">
        <v>146</v>
      </c>
      <c r="N2987">
        <v>11.6</v>
      </c>
      <c r="O2987">
        <v>21</v>
      </c>
      <c r="S2987">
        <v>248.333338419596</v>
      </c>
      <c r="T2987" s="4">
        <v>43.300000508626297</v>
      </c>
      <c r="U2987">
        <v>1.7900000015894599</v>
      </c>
      <c r="V2987">
        <v>0.48533332347869901</v>
      </c>
      <c r="X2987">
        <v>118.6</v>
      </c>
      <c r="Y2987" s="4">
        <v>0.81910000000000005</v>
      </c>
    </row>
    <row r="2988" spans="1:34" x14ac:dyDescent="0.25">
      <c r="A2988" t="s">
        <v>1661</v>
      </c>
      <c r="B2988" t="s">
        <v>1747</v>
      </c>
      <c r="C2988" t="s">
        <v>1932</v>
      </c>
      <c r="D2988" t="str">
        <f t="shared" si="79"/>
        <v>Licania membranacea</v>
      </c>
      <c r="E2988" t="s">
        <v>1986</v>
      </c>
      <c r="F2988" t="s">
        <v>45</v>
      </c>
      <c r="G2988">
        <v>14</v>
      </c>
      <c r="H2988">
        <v>20</v>
      </c>
      <c r="I2988">
        <v>3</v>
      </c>
      <c r="J2988">
        <v>4</v>
      </c>
      <c r="K2988" t="s">
        <v>38</v>
      </c>
      <c r="L2988" t="s">
        <v>1987</v>
      </c>
      <c r="M2988">
        <v>146</v>
      </c>
      <c r="N2988">
        <v>33.6</v>
      </c>
      <c r="O2988">
        <v>27</v>
      </c>
      <c r="S2988">
        <v>271.56667073567701</v>
      </c>
      <c r="T2988" s="4">
        <v>55.366666158040402</v>
      </c>
      <c r="U2988">
        <v>1.5433332920074501</v>
      </c>
      <c r="V2988">
        <v>0.38699999451637301</v>
      </c>
      <c r="X2988">
        <v>76.099999999999994</v>
      </c>
      <c r="Y2988" s="4">
        <v>0.80720000000000003</v>
      </c>
    </row>
    <row r="2989" spans="1:34" x14ac:dyDescent="0.25">
      <c r="A2989" t="s">
        <v>1661</v>
      </c>
      <c r="B2989" t="s">
        <v>1747</v>
      </c>
      <c r="C2989" t="s">
        <v>1988</v>
      </c>
      <c r="D2989" t="str">
        <f t="shared" si="79"/>
        <v>Licania micrantha</v>
      </c>
      <c r="E2989" t="s">
        <v>1989</v>
      </c>
      <c r="F2989" t="s">
        <v>42</v>
      </c>
      <c r="G2989">
        <v>93</v>
      </c>
      <c r="H2989">
        <v>316</v>
      </c>
      <c r="I2989">
        <v>3</v>
      </c>
      <c r="J2989">
        <v>4</v>
      </c>
      <c r="K2989" t="s">
        <v>38</v>
      </c>
      <c r="L2989" t="s">
        <v>1989</v>
      </c>
      <c r="M2989">
        <v>147</v>
      </c>
      <c r="N2989">
        <v>10.1</v>
      </c>
      <c r="O2989">
        <v>11</v>
      </c>
      <c r="P2989">
        <v>1</v>
      </c>
      <c r="Q2989">
        <v>1</v>
      </c>
      <c r="R2989">
        <v>11</v>
      </c>
      <c r="S2989">
        <v>219.10000101725299</v>
      </c>
      <c r="T2989" s="4">
        <v>54.700000762939503</v>
      </c>
      <c r="U2989">
        <v>2.4166667064031002</v>
      </c>
      <c r="V2989">
        <v>0.63000000516573595</v>
      </c>
      <c r="X2989">
        <v>210.4</v>
      </c>
      <c r="Y2989" s="4">
        <v>0.78669999999999995</v>
      </c>
      <c r="Z2989">
        <v>0.45519999999999999</v>
      </c>
      <c r="AA2989">
        <v>0.5</v>
      </c>
    </row>
    <row r="2990" spans="1:34" x14ac:dyDescent="0.25">
      <c r="A2990" t="s">
        <v>1661</v>
      </c>
      <c r="B2990" t="s">
        <v>1747</v>
      </c>
      <c r="C2990" t="s">
        <v>1992</v>
      </c>
      <c r="D2990" t="str">
        <f t="shared" si="79"/>
        <v>Licania minutiflora</v>
      </c>
      <c r="E2990" t="s">
        <v>1994</v>
      </c>
      <c r="F2990" t="s">
        <v>42</v>
      </c>
      <c r="G2990">
        <v>41</v>
      </c>
      <c r="H2990">
        <v>354</v>
      </c>
      <c r="I2990">
        <v>3</v>
      </c>
      <c r="J2990">
        <v>5</v>
      </c>
      <c r="K2990" t="s">
        <v>38</v>
      </c>
      <c r="L2990" t="s">
        <v>1994</v>
      </c>
      <c r="M2990">
        <v>148</v>
      </c>
      <c r="N2990">
        <v>31.5</v>
      </c>
      <c r="O2990">
        <v>28</v>
      </c>
      <c r="P2990">
        <v>3</v>
      </c>
      <c r="Q2990">
        <v>2</v>
      </c>
      <c r="R2990">
        <v>28</v>
      </c>
      <c r="S2990">
        <v>161.56666564941401</v>
      </c>
      <c r="T2990" s="4">
        <v>47.1666653951009</v>
      </c>
      <c r="U2990">
        <v>1.34999998410543</v>
      </c>
      <c r="V2990">
        <v>0.20533333222071301</v>
      </c>
      <c r="X2990">
        <v>72.400000000000006</v>
      </c>
      <c r="Y2990" s="4">
        <v>0.79120000000000001</v>
      </c>
      <c r="Z2990">
        <v>0.42520000000000002</v>
      </c>
      <c r="AA2990">
        <v>3</v>
      </c>
      <c r="AB2990">
        <v>0.57399999999999995</v>
      </c>
      <c r="AC2990">
        <v>9.3819999999999997</v>
      </c>
      <c r="AD2990">
        <v>1.071</v>
      </c>
    </row>
    <row r="2991" spans="1:34" x14ac:dyDescent="0.25">
      <c r="A2991" t="s">
        <v>1661</v>
      </c>
      <c r="B2991" t="s">
        <v>1747</v>
      </c>
      <c r="C2991" t="s">
        <v>1995</v>
      </c>
      <c r="D2991" t="str">
        <f t="shared" si="79"/>
        <v>Licania octandra</v>
      </c>
      <c r="E2991" t="s">
        <v>1996</v>
      </c>
      <c r="F2991" t="s">
        <v>54</v>
      </c>
      <c r="G2991">
        <v>104.1</v>
      </c>
      <c r="H2991">
        <v>85.1</v>
      </c>
      <c r="I2991">
        <v>3</v>
      </c>
      <c r="J2991">
        <v>4</v>
      </c>
      <c r="K2991" t="s">
        <v>38</v>
      </c>
      <c r="L2991" t="s">
        <v>1996</v>
      </c>
      <c r="M2991">
        <v>841</v>
      </c>
      <c r="N2991">
        <v>16.719745222929902</v>
      </c>
      <c r="O2991">
        <v>11</v>
      </c>
      <c r="P2991">
        <v>2</v>
      </c>
      <c r="Q2991">
        <v>2</v>
      </c>
      <c r="R2991">
        <v>11</v>
      </c>
      <c r="S2991">
        <v>237.333333333333</v>
      </c>
      <c r="T2991" s="4">
        <v>62.599999745686901</v>
      </c>
      <c r="U2991">
        <v>3.1000000635782898</v>
      </c>
      <c r="V2991">
        <v>0.22166666388511699</v>
      </c>
      <c r="Y2991" s="4">
        <v>0.56398000000000004</v>
      </c>
      <c r="Z2991">
        <v>0.77380000000000004</v>
      </c>
      <c r="AA2991">
        <v>4.9000000000000004</v>
      </c>
      <c r="AB2991">
        <v>0.69978026000000004</v>
      </c>
      <c r="AC2991">
        <v>9.2817500000000006</v>
      </c>
      <c r="AD2991">
        <v>1.4140046799999999</v>
      </c>
    </row>
    <row r="2992" spans="1:34" x14ac:dyDescent="0.25">
      <c r="A2992" t="s">
        <v>1661</v>
      </c>
      <c r="B2992" t="s">
        <v>1747</v>
      </c>
      <c r="C2992" t="s">
        <v>1997</v>
      </c>
      <c r="D2992" t="str">
        <f t="shared" si="79"/>
        <v>Licania ovalifolia</v>
      </c>
      <c r="E2992" t="s">
        <v>1999</v>
      </c>
      <c r="F2992" t="s">
        <v>74</v>
      </c>
      <c r="G2992">
        <v>53</v>
      </c>
      <c r="H2992">
        <v>28</v>
      </c>
      <c r="I2992">
        <v>3</v>
      </c>
      <c r="J2992">
        <v>4</v>
      </c>
      <c r="K2992" t="s">
        <v>38</v>
      </c>
      <c r="L2992" t="s">
        <v>1999</v>
      </c>
      <c r="M2992">
        <v>149</v>
      </c>
      <c r="N2992">
        <v>11.1</v>
      </c>
      <c r="O2992">
        <v>11</v>
      </c>
      <c r="P2992">
        <v>1</v>
      </c>
      <c r="Q2992">
        <v>1</v>
      </c>
      <c r="R2992">
        <v>11</v>
      </c>
      <c r="S2992">
        <v>366.43332926432299</v>
      </c>
      <c r="T2992" s="4">
        <v>62.566666920979799</v>
      </c>
      <c r="U2992">
        <v>2.8233333428700802</v>
      </c>
      <c r="V2992">
        <v>1.56700001160304</v>
      </c>
      <c r="X2992">
        <v>254</v>
      </c>
      <c r="Y2992" s="4">
        <v>0.71</v>
      </c>
      <c r="Z2992">
        <v>0.45</v>
      </c>
      <c r="AA2992">
        <v>1</v>
      </c>
      <c r="AB2992">
        <v>0.77500000000000002</v>
      </c>
      <c r="AC2992">
        <v>13.6243</v>
      </c>
      <c r="AD2992">
        <v>1.93</v>
      </c>
    </row>
    <row r="2993" spans="1:34" x14ac:dyDescent="0.25">
      <c r="A2993" t="s">
        <v>1661</v>
      </c>
      <c r="B2993" t="s">
        <v>1747</v>
      </c>
      <c r="C2993" t="s">
        <v>1997</v>
      </c>
      <c r="D2993" t="str">
        <f t="shared" si="79"/>
        <v>Licania ovalifolia</v>
      </c>
      <c r="E2993" t="s">
        <v>2004</v>
      </c>
      <c r="F2993" t="s">
        <v>45</v>
      </c>
      <c r="G2993">
        <v>68</v>
      </c>
      <c r="H2993">
        <v>20</v>
      </c>
      <c r="I2993">
        <v>3</v>
      </c>
      <c r="J2993">
        <v>5</v>
      </c>
      <c r="K2993" t="s">
        <v>38</v>
      </c>
      <c r="L2993" t="s">
        <v>2005</v>
      </c>
      <c r="M2993">
        <v>149</v>
      </c>
      <c r="N2993">
        <v>33.1</v>
      </c>
      <c r="O2993">
        <v>35</v>
      </c>
      <c r="S2993">
        <v>412.66666666666703</v>
      </c>
      <c r="T2993" s="4">
        <v>57.366666158040402</v>
      </c>
      <c r="U2993">
        <v>2.53999996185303</v>
      </c>
      <c r="V2993">
        <v>0.64633333683013905</v>
      </c>
      <c r="X2993">
        <v>133.1</v>
      </c>
      <c r="Y2993" s="4">
        <v>0.83720000000000006</v>
      </c>
    </row>
    <row r="2994" spans="1:34" x14ac:dyDescent="0.25">
      <c r="A2994" t="s">
        <v>1661</v>
      </c>
      <c r="B2994" t="s">
        <v>1747</v>
      </c>
      <c r="C2994" t="s">
        <v>1997</v>
      </c>
      <c r="D2994" t="str">
        <f t="shared" si="79"/>
        <v>Licania ovalifolia</v>
      </c>
      <c r="E2994" t="s">
        <v>1057</v>
      </c>
      <c r="F2994" t="s">
        <v>45</v>
      </c>
      <c r="G2994">
        <v>25</v>
      </c>
      <c r="H2994">
        <v>79</v>
      </c>
      <c r="I2994">
        <v>3</v>
      </c>
      <c r="J2994">
        <v>5</v>
      </c>
      <c r="K2994" t="s">
        <v>38</v>
      </c>
      <c r="L2994" t="s">
        <v>2006</v>
      </c>
      <c r="M2994">
        <v>149</v>
      </c>
      <c r="N2994">
        <v>16.600000000000001</v>
      </c>
      <c r="O2994">
        <v>19</v>
      </c>
      <c r="P2994">
        <v>1</v>
      </c>
      <c r="Q2994">
        <v>2</v>
      </c>
      <c r="R2994">
        <v>13</v>
      </c>
      <c r="S2994">
        <v>310.09999593099002</v>
      </c>
      <c r="T2994" s="4">
        <v>63.6666666666667</v>
      </c>
      <c r="U2994">
        <v>2.8500000635782898</v>
      </c>
      <c r="V2994">
        <v>0.51199999451637301</v>
      </c>
      <c r="X2994">
        <v>123.5</v>
      </c>
      <c r="Y2994" s="4">
        <v>0.81720000000000004</v>
      </c>
    </row>
    <row r="2995" spans="1:34" x14ac:dyDescent="0.25">
      <c r="A2995" t="s">
        <v>1661</v>
      </c>
      <c r="B2995" t="s">
        <v>1747</v>
      </c>
      <c r="C2995" t="s">
        <v>6390</v>
      </c>
      <c r="D2995" t="str">
        <f t="shared" si="79"/>
        <v>Licania sp, 11 (DS)</v>
      </c>
      <c r="E2995" t="s">
        <v>2007</v>
      </c>
      <c r="F2995" t="s">
        <v>40</v>
      </c>
      <c r="G2995">
        <v>38</v>
      </c>
      <c r="H2995">
        <v>40</v>
      </c>
      <c r="I2995">
        <v>3</v>
      </c>
      <c r="J2995">
        <v>4</v>
      </c>
      <c r="K2995" t="s">
        <v>38</v>
      </c>
      <c r="L2995" t="s">
        <v>2007</v>
      </c>
      <c r="M2995">
        <v>152</v>
      </c>
      <c r="N2995">
        <v>17.2</v>
      </c>
      <c r="O2995">
        <v>15</v>
      </c>
      <c r="P2995">
        <v>2</v>
      </c>
      <c r="Q2995">
        <v>3</v>
      </c>
      <c r="R2995">
        <v>15</v>
      </c>
      <c r="S2995">
        <v>308.36667887369799</v>
      </c>
      <c r="T2995" s="4">
        <v>48.466665903727197</v>
      </c>
      <c r="U2995">
        <v>1.4066666762034099</v>
      </c>
      <c r="V2995">
        <v>8.1000000238418607E-2</v>
      </c>
      <c r="X2995">
        <v>37.1</v>
      </c>
      <c r="Y2995" s="4">
        <v>0.76419999999999999</v>
      </c>
      <c r="Z2995">
        <v>0.57240000000000002</v>
      </c>
      <c r="AB2995">
        <v>0.7</v>
      </c>
      <c r="AC2995">
        <v>8.0730000000000004</v>
      </c>
      <c r="AD2995">
        <v>1.125</v>
      </c>
    </row>
    <row r="2996" spans="1:34" x14ac:dyDescent="0.25">
      <c r="A2996" t="s">
        <v>1661</v>
      </c>
      <c r="B2996" t="s">
        <v>1747</v>
      </c>
      <c r="C2996" t="s">
        <v>6390</v>
      </c>
      <c r="D2996" t="str">
        <f t="shared" si="79"/>
        <v>Licania sp, 11 (DS)</v>
      </c>
      <c r="E2996" t="s">
        <v>2008</v>
      </c>
      <c r="F2996" t="s">
        <v>40</v>
      </c>
      <c r="G2996">
        <v>52</v>
      </c>
      <c r="H2996">
        <v>38</v>
      </c>
      <c r="I2996">
        <v>3</v>
      </c>
      <c r="J2996">
        <v>4</v>
      </c>
      <c r="K2996" t="s">
        <v>38</v>
      </c>
      <c r="L2996" t="s">
        <v>2008</v>
      </c>
      <c r="M2996">
        <v>152</v>
      </c>
      <c r="N2996">
        <v>17.3</v>
      </c>
      <c r="O2996">
        <v>20</v>
      </c>
      <c r="P2996">
        <v>2</v>
      </c>
      <c r="Q2996">
        <v>1</v>
      </c>
      <c r="R2996">
        <v>18</v>
      </c>
      <c r="S2996">
        <v>242.43332926432299</v>
      </c>
      <c r="T2996" s="4">
        <v>49.466667175292997</v>
      </c>
      <c r="U2996">
        <v>1.94333334763845</v>
      </c>
      <c r="V2996">
        <v>9.6333331118027402E-2</v>
      </c>
      <c r="X2996">
        <v>47.3</v>
      </c>
      <c r="Y2996" s="4">
        <v>0.80489999999999995</v>
      </c>
      <c r="Z2996">
        <v>0.52880000000000005</v>
      </c>
    </row>
    <row r="2997" spans="1:34" x14ac:dyDescent="0.25">
      <c r="A2997" t="s">
        <v>1661</v>
      </c>
      <c r="B2997" t="s">
        <v>1747</v>
      </c>
      <c r="C2997" t="s">
        <v>6390</v>
      </c>
      <c r="D2997" t="str">
        <f t="shared" si="79"/>
        <v>Licania sp, 11 (DS)</v>
      </c>
      <c r="E2997" t="s">
        <v>2009</v>
      </c>
      <c r="F2997" t="s">
        <v>40</v>
      </c>
      <c r="G2997">
        <v>75</v>
      </c>
      <c r="H2997">
        <v>46</v>
      </c>
      <c r="I2997">
        <v>3</v>
      </c>
      <c r="J2997">
        <v>4</v>
      </c>
      <c r="K2997" t="s">
        <v>38</v>
      </c>
      <c r="L2997" t="s">
        <v>2009</v>
      </c>
      <c r="M2997">
        <v>152</v>
      </c>
      <c r="N2997">
        <v>11.5</v>
      </c>
      <c r="O2997">
        <v>6</v>
      </c>
      <c r="P2997">
        <v>2</v>
      </c>
      <c r="Q2997">
        <v>3</v>
      </c>
      <c r="R2997">
        <v>6</v>
      </c>
      <c r="S2997">
        <v>273.90000406900998</v>
      </c>
      <c r="T2997" s="4">
        <v>32.699999491373703</v>
      </c>
      <c r="U2997">
        <v>3.1400000254313198</v>
      </c>
      <c r="V2997">
        <v>8.6666668454806001E-2</v>
      </c>
      <c r="X2997">
        <v>52.6</v>
      </c>
      <c r="Y2997" s="4">
        <v>0.73360000000000003</v>
      </c>
      <c r="Z2997">
        <v>0.64290000000000003</v>
      </c>
    </row>
    <row r="2998" spans="1:34" x14ac:dyDescent="0.25">
      <c r="A2998" t="s">
        <v>1661</v>
      </c>
      <c r="B2998" t="s">
        <v>1747</v>
      </c>
      <c r="C2998" t="s">
        <v>6356</v>
      </c>
      <c r="D2998" t="str">
        <f t="shared" si="79"/>
        <v>Licania sp, B1</v>
      </c>
      <c r="E2998" t="s">
        <v>2011</v>
      </c>
      <c r="F2998" t="s">
        <v>37</v>
      </c>
      <c r="G2998">
        <v>98</v>
      </c>
      <c r="H2998">
        <v>45</v>
      </c>
      <c r="I2998">
        <v>3</v>
      </c>
      <c r="J2998">
        <v>4</v>
      </c>
      <c r="K2998" t="s">
        <v>38</v>
      </c>
      <c r="L2998" t="s">
        <v>2011</v>
      </c>
      <c r="M2998">
        <v>153</v>
      </c>
      <c r="N2998">
        <v>11.3</v>
      </c>
      <c r="O2998">
        <v>14</v>
      </c>
      <c r="S2998">
        <v>164.96666971842399</v>
      </c>
      <c r="T2998" s="4">
        <v>49.633332570393897</v>
      </c>
      <c r="U2998">
        <v>1.57666671276093</v>
      </c>
      <c r="V2998">
        <v>0.233000000317891</v>
      </c>
      <c r="X2998">
        <v>105.6</v>
      </c>
      <c r="Y2998" s="4">
        <v>0.75</v>
      </c>
      <c r="Z2998">
        <v>0.5</v>
      </c>
      <c r="AA2998">
        <v>2</v>
      </c>
      <c r="AB2998">
        <v>0.744079649448395</v>
      </c>
      <c r="AC2998">
        <v>9.8637499999999996</v>
      </c>
      <c r="AD2998">
        <v>0.75779695000000002</v>
      </c>
    </row>
    <row r="2999" spans="1:34" x14ac:dyDescent="0.25">
      <c r="A2999" t="s">
        <v>1661</v>
      </c>
      <c r="B2999" t="s">
        <v>1747</v>
      </c>
      <c r="C2999" t="s">
        <v>6357</v>
      </c>
      <c r="D2999" t="str">
        <f t="shared" si="79"/>
        <v>Licania sp, B2</v>
      </c>
      <c r="E2999" t="s">
        <v>2012</v>
      </c>
      <c r="F2999" t="s">
        <v>45</v>
      </c>
      <c r="G2999">
        <v>100</v>
      </c>
      <c r="H2999">
        <v>59</v>
      </c>
      <c r="I2999">
        <v>3</v>
      </c>
      <c r="J2999">
        <v>4</v>
      </c>
      <c r="K2999" t="s">
        <v>38</v>
      </c>
      <c r="L2999" t="s">
        <v>2013</v>
      </c>
      <c r="M2999">
        <v>656</v>
      </c>
      <c r="N2999">
        <v>10.3</v>
      </c>
      <c r="O2999">
        <v>12</v>
      </c>
      <c r="P2999">
        <v>2</v>
      </c>
      <c r="Q2999">
        <v>3</v>
      </c>
      <c r="R2999">
        <v>12</v>
      </c>
      <c r="S2999">
        <v>241.233332316081</v>
      </c>
      <c r="T2999" s="4">
        <v>64.900000254313198</v>
      </c>
      <c r="U2999">
        <v>2.1699999968210899</v>
      </c>
      <c r="V2999">
        <v>1.78200002511342</v>
      </c>
      <c r="X2999">
        <v>499.6</v>
      </c>
      <c r="Y2999" s="4">
        <v>0.78459999999999996</v>
      </c>
      <c r="AH2999">
        <v>-34.773867449999997</v>
      </c>
    </row>
    <row r="3000" spans="1:34" x14ac:dyDescent="0.25">
      <c r="A3000" t="s">
        <v>1661</v>
      </c>
      <c r="B3000" t="s">
        <v>1747</v>
      </c>
      <c r="C3000" t="s">
        <v>6363</v>
      </c>
      <c r="D3000" t="str">
        <f t="shared" si="79"/>
        <v>Licania sp, B3</v>
      </c>
      <c r="E3000" t="s">
        <v>2014</v>
      </c>
      <c r="F3000" t="s">
        <v>54</v>
      </c>
      <c r="G3000">
        <v>122</v>
      </c>
      <c r="H3000">
        <v>50</v>
      </c>
      <c r="I3000">
        <v>3</v>
      </c>
      <c r="J3000">
        <v>4</v>
      </c>
      <c r="K3000" t="s">
        <v>38</v>
      </c>
      <c r="L3000" t="s">
        <v>2014</v>
      </c>
      <c r="M3000">
        <v>657</v>
      </c>
      <c r="N3000">
        <v>11.624203821656099</v>
      </c>
      <c r="O3000">
        <v>19</v>
      </c>
      <c r="P3000">
        <v>2</v>
      </c>
      <c r="Q3000">
        <v>1</v>
      </c>
      <c r="R3000">
        <v>16</v>
      </c>
      <c r="S3000">
        <v>200.333333333333</v>
      </c>
      <c r="T3000" s="4">
        <v>41.266666412353501</v>
      </c>
      <c r="U3000">
        <v>1.20666668812434</v>
      </c>
      <c r="V3000">
        <v>0.103000000119209</v>
      </c>
      <c r="W3000">
        <v>16.090099652608199</v>
      </c>
      <c r="Y3000" s="4">
        <v>0.68959000000000004</v>
      </c>
      <c r="Z3000">
        <v>0.4587</v>
      </c>
      <c r="AA3000">
        <v>5</v>
      </c>
      <c r="AB3000">
        <v>0.74439670199999997</v>
      </c>
      <c r="AC3000">
        <v>8.5288199999999996</v>
      </c>
      <c r="AD3000">
        <v>1.5730212100000001</v>
      </c>
    </row>
    <row r="3001" spans="1:34" x14ac:dyDescent="0.25">
      <c r="A3001" t="s">
        <v>1661</v>
      </c>
      <c r="B3001" t="s">
        <v>1747</v>
      </c>
      <c r="C3001" t="s">
        <v>6379</v>
      </c>
      <c r="D3001" t="str">
        <f t="shared" si="79"/>
        <v>Licania sp, B4</v>
      </c>
      <c r="E3001" t="s">
        <v>2016</v>
      </c>
      <c r="F3001" t="s">
        <v>40</v>
      </c>
      <c r="G3001">
        <v>30</v>
      </c>
      <c r="H3001">
        <v>6</v>
      </c>
      <c r="I3001">
        <v>3</v>
      </c>
      <c r="J3001">
        <v>4</v>
      </c>
      <c r="K3001" t="s">
        <v>38</v>
      </c>
      <c r="L3001" t="s">
        <v>2016</v>
      </c>
      <c r="M3001">
        <v>688</v>
      </c>
      <c r="N3001">
        <v>15</v>
      </c>
      <c r="O3001">
        <v>13</v>
      </c>
      <c r="P3001">
        <v>3</v>
      </c>
      <c r="Q3001">
        <v>2</v>
      </c>
      <c r="R3001">
        <v>10</v>
      </c>
      <c r="S3001">
        <v>283.53333028157601</v>
      </c>
      <c r="T3001" s="4">
        <v>44.733333587646499</v>
      </c>
      <c r="U3001">
        <v>1.8200000127156599</v>
      </c>
      <c r="V3001">
        <v>1.22966667016347</v>
      </c>
      <c r="X3001">
        <v>317.89999999999998</v>
      </c>
      <c r="Y3001" s="4">
        <v>0.69520000000000004</v>
      </c>
      <c r="Z3001">
        <v>0.62839999999999996</v>
      </c>
      <c r="AB3001">
        <v>0.72899999999999998</v>
      </c>
      <c r="AC3001">
        <v>6.8179999999999996</v>
      </c>
      <c r="AD3001">
        <v>1.1964999999999999</v>
      </c>
    </row>
    <row r="3002" spans="1:34" x14ac:dyDescent="0.25">
      <c r="A3002" t="s">
        <v>1661</v>
      </c>
      <c r="B3002" t="s">
        <v>1747</v>
      </c>
      <c r="C3002" t="s">
        <v>2017</v>
      </c>
      <c r="D3002" t="str">
        <f t="shared" si="79"/>
        <v>Licania sprucei</v>
      </c>
      <c r="E3002" t="s">
        <v>2018</v>
      </c>
      <c r="F3002" t="s">
        <v>54</v>
      </c>
      <c r="G3002">
        <v>113.3</v>
      </c>
      <c r="H3002">
        <v>23.9</v>
      </c>
      <c r="I3002">
        <v>3</v>
      </c>
      <c r="J3002">
        <v>4</v>
      </c>
      <c r="K3002" t="s">
        <v>38</v>
      </c>
      <c r="L3002" t="s">
        <v>2018</v>
      </c>
      <c r="M3002">
        <v>154</v>
      </c>
      <c r="N3002">
        <v>10.828025477707</v>
      </c>
      <c r="O3002">
        <v>12</v>
      </c>
      <c r="P3002">
        <v>1</v>
      </c>
      <c r="Q3002">
        <v>1</v>
      </c>
      <c r="R3002">
        <v>10</v>
      </c>
      <c r="S3002">
        <v>257.66666666666703</v>
      </c>
      <c r="T3002" s="4">
        <v>64.6666666666667</v>
      </c>
      <c r="U3002">
        <v>3.5433332920074498</v>
      </c>
      <c r="V3002">
        <v>0.56900000572204601</v>
      </c>
      <c r="W3002">
        <v>52.956565856933601</v>
      </c>
      <c r="Y3002" s="4">
        <v>0.62026999999999999</v>
      </c>
      <c r="Z3002">
        <v>0.68799999999999994</v>
      </c>
      <c r="AA3002">
        <v>4</v>
      </c>
      <c r="AB3002">
        <v>0.55106604299999995</v>
      </c>
      <c r="AC3002">
        <v>12.055300000000001</v>
      </c>
      <c r="AD3002">
        <v>1.8907783899999999</v>
      </c>
    </row>
    <row r="3003" spans="1:34" x14ac:dyDescent="0.25">
      <c r="A3003" t="s">
        <v>1661</v>
      </c>
      <c r="B3003" t="s">
        <v>1747</v>
      </c>
      <c r="C3003" t="s">
        <v>2017</v>
      </c>
      <c r="D3003" t="str">
        <f t="shared" si="79"/>
        <v>Licania sprucei</v>
      </c>
      <c r="E3003" t="s">
        <v>2022</v>
      </c>
      <c r="F3003" t="s">
        <v>45</v>
      </c>
      <c r="G3003">
        <v>67</v>
      </c>
      <c r="H3003">
        <v>24</v>
      </c>
      <c r="I3003">
        <v>3</v>
      </c>
      <c r="J3003">
        <v>5</v>
      </c>
      <c r="K3003" t="s">
        <v>38</v>
      </c>
      <c r="L3003" t="s">
        <v>2023</v>
      </c>
      <c r="M3003">
        <v>154</v>
      </c>
      <c r="N3003">
        <v>22.6</v>
      </c>
      <c r="O3003">
        <v>17</v>
      </c>
      <c r="P3003">
        <v>3</v>
      </c>
      <c r="Q3003">
        <v>3</v>
      </c>
      <c r="R3003">
        <v>15</v>
      </c>
      <c r="S3003">
        <v>288.76666259765602</v>
      </c>
      <c r="T3003" s="4">
        <v>63.233332316080698</v>
      </c>
      <c r="U3003">
        <v>4.4933333396911603</v>
      </c>
      <c r="V3003">
        <v>0.451333334048589</v>
      </c>
      <c r="X3003">
        <v>92.1</v>
      </c>
      <c r="Y3003" s="4">
        <v>0.76049999999999995</v>
      </c>
      <c r="AH3003">
        <v>-33.676769800000002</v>
      </c>
    </row>
    <row r="3004" spans="1:34" x14ac:dyDescent="0.25">
      <c r="A3004" t="s">
        <v>1661</v>
      </c>
      <c r="B3004" t="s">
        <v>2025</v>
      </c>
      <c r="C3004" t="s">
        <v>2029</v>
      </c>
      <c r="D3004" t="str">
        <f t="shared" si="79"/>
        <v>Parinari excelsa</v>
      </c>
      <c r="E3004" t="s">
        <v>2030</v>
      </c>
      <c r="F3004" t="s">
        <v>74</v>
      </c>
      <c r="G3004">
        <v>48</v>
      </c>
      <c r="H3004">
        <v>25</v>
      </c>
      <c r="I3004">
        <v>3</v>
      </c>
      <c r="J3004">
        <v>5</v>
      </c>
      <c r="K3004" t="s">
        <v>38</v>
      </c>
      <c r="L3004" t="s">
        <v>2030</v>
      </c>
      <c r="M3004">
        <v>156</v>
      </c>
      <c r="N3004">
        <v>18.5</v>
      </c>
      <c r="O3004">
        <v>22</v>
      </c>
      <c r="P3004">
        <v>2</v>
      </c>
      <c r="Q3004">
        <v>2</v>
      </c>
      <c r="R3004">
        <v>22</v>
      </c>
      <c r="S3004">
        <v>201</v>
      </c>
      <c r="T3004" s="4">
        <v>54.099999745686901</v>
      </c>
      <c r="U3004">
        <v>1.8733333349227901</v>
      </c>
      <c r="V3004">
        <v>0.44133332371711698</v>
      </c>
      <c r="X3004">
        <v>170.7</v>
      </c>
      <c r="Y3004" s="4">
        <v>0.66</v>
      </c>
      <c r="Z3004">
        <v>0.56000000000000005</v>
      </c>
      <c r="AA3004">
        <v>4</v>
      </c>
      <c r="AB3004">
        <v>0.59399999999999997</v>
      </c>
      <c r="AC3004">
        <v>11.8773</v>
      </c>
      <c r="AD3004">
        <v>2.028</v>
      </c>
    </row>
    <row r="3005" spans="1:34" x14ac:dyDescent="0.25">
      <c r="A3005" t="s">
        <v>1661</v>
      </c>
      <c r="B3005" t="s">
        <v>2025</v>
      </c>
      <c r="C3005" t="s">
        <v>2032</v>
      </c>
      <c r="D3005" t="str">
        <f t="shared" si="79"/>
        <v>Parinari montana</v>
      </c>
      <c r="E3005" t="s">
        <v>2033</v>
      </c>
      <c r="F3005" t="s">
        <v>54</v>
      </c>
      <c r="G3005">
        <v>130.4</v>
      </c>
      <c r="H3005">
        <v>17.8</v>
      </c>
      <c r="I3005">
        <v>3</v>
      </c>
      <c r="J3005">
        <v>5</v>
      </c>
      <c r="K3005" t="s">
        <v>38</v>
      </c>
      <c r="L3005" t="s">
        <v>2033</v>
      </c>
      <c r="M3005">
        <v>157</v>
      </c>
      <c r="N3005">
        <v>19.904458598726102</v>
      </c>
      <c r="O3005">
        <v>30</v>
      </c>
      <c r="P3005">
        <v>3</v>
      </c>
      <c r="Q3005">
        <v>3</v>
      </c>
      <c r="R3005">
        <v>21</v>
      </c>
      <c r="S3005">
        <v>383.66666666666703</v>
      </c>
      <c r="T3005" s="4">
        <v>51.633332570393897</v>
      </c>
      <c r="U3005">
        <v>2.4633333683013898</v>
      </c>
      <c r="V3005">
        <v>0.70566666126251198</v>
      </c>
      <c r="W3005">
        <v>54.928900400797502</v>
      </c>
      <c r="Y3005" s="4">
        <v>0.63110999999999995</v>
      </c>
      <c r="Z3005">
        <v>0.55279999999999996</v>
      </c>
      <c r="AA3005">
        <v>5.7</v>
      </c>
      <c r="AB3005">
        <v>0.67173654900000002</v>
      </c>
      <c r="AC3005">
        <v>14.227399999999999</v>
      </c>
      <c r="AD3005">
        <v>3.1658810499999999</v>
      </c>
      <c r="AH3005">
        <v>-32.869079380000002</v>
      </c>
    </row>
    <row r="3006" spans="1:34" x14ac:dyDescent="0.25">
      <c r="A3006" t="s">
        <v>1661</v>
      </c>
      <c r="B3006" t="s">
        <v>122</v>
      </c>
      <c r="C3006" t="s">
        <v>6356</v>
      </c>
      <c r="D3006" t="str">
        <f t="shared" si="79"/>
        <v>IND sp, B1</v>
      </c>
      <c r="E3006" t="s">
        <v>2035</v>
      </c>
      <c r="F3006" t="s">
        <v>54</v>
      </c>
      <c r="G3006">
        <v>132.9</v>
      </c>
      <c r="H3006">
        <v>2.5</v>
      </c>
      <c r="I3006">
        <v>3</v>
      </c>
      <c r="J3006">
        <v>4</v>
      </c>
      <c r="K3006" t="s">
        <v>38</v>
      </c>
      <c r="L3006" t="s">
        <v>2035</v>
      </c>
      <c r="M3006">
        <v>914</v>
      </c>
      <c r="N3006">
        <v>12.7388535031847</v>
      </c>
      <c r="O3006">
        <v>18</v>
      </c>
      <c r="P3006">
        <v>3</v>
      </c>
      <c r="Q3006">
        <v>3</v>
      </c>
      <c r="R3006">
        <v>12</v>
      </c>
      <c r="S3006">
        <v>170.333333333333</v>
      </c>
      <c r="T3006" s="4">
        <v>45.700000762939503</v>
      </c>
      <c r="U3006">
        <v>1.2399999698003099</v>
      </c>
      <c r="V3006">
        <v>0.456000010172526</v>
      </c>
      <c r="W3006">
        <v>57.364234924316399</v>
      </c>
      <c r="AA3006">
        <v>2.1</v>
      </c>
      <c r="AB3006">
        <v>0.71330459599999996</v>
      </c>
      <c r="AC3006">
        <v>10.8156</v>
      </c>
      <c r="AD3006">
        <v>2.11795</v>
      </c>
      <c r="AH3006">
        <v>-32.716313759999998</v>
      </c>
    </row>
    <row r="3007" spans="1:34" x14ac:dyDescent="0.25">
      <c r="A3007" t="s">
        <v>1661</v>
      </c>
      <c r="B3007" t="s">
        <v>122</v>
      </c>
      <c r="C3007" t="s">
        <v>6356</v>
      </c>
      <c r="D3007" t="str">
        <f t="shared" si="79"/>
        <v>IND sp, B1</v>
      </c>
      <c r="E3007" t="s">
        <v>2036</v>
      </c>
      <c r="F3007" t="s">
        <v>54</v>
      </c>
      <c r="G3007">
        <v>146.19999999999999</v>
      </c>
      <c r="H3007">
        <v>49.6</v>
      </c>
      <c r="I3007">
        <v>3</v>
      </c>
      <c r="J3007">
        <v>4</v>
      </c>
      <c r="K3007" t="s">
        <v>38</v>
      </c>
      <c r="L3007" t="s">
        <v>2036</v>
      </c>
      <c r="M3007">
        <v>914</v>
      </c>
      <c r="N3007">
        <v>16.560509554140101</v>
      </c>
      <c r="O3007">
        <v>22</v>
      </c>
      <c r="P3007">
        <v>3</v>
      </c>
      <c r="Q3007">
        <v>3</v>
      </c>
      <c r="R3007">
        <v>20</v>
      </c>
      <c r="S3007">
        <v>253.666666666667</v>
      </c>
      <c r="T3007" s="4">
        <v>52.533332824707003</v>
      </c>
      <c r="U3007">
        <v>1.64666664600372</v>
      </c>
      <c r="V3007">
        <v>0.57400002082188895</v>
      </c>
      <c r="W3007">
        <v>49.6482327779134</v>
      </c>
      <c r="Y3007" s="4">
        <v>0.68623000000000001</v>
      </c>
      <c r="Z3007">
        <v>0.52580000000000005</v>
      </c>
      <c r="AA3007">
        <v>4.8499999999999996</v>
      </c>
      <c r="AB3007">
        <v>0.70983967299999995</v>
      </c>
      <c r="AC3007">
        <v>13.711600000000001</v>
      </c>
      <c r="AD3007">
        <v>3.0092615899999999</v>
      </c>
      <c r="AH3007">
        <v>-33.387766910000003</v>
      </c>
    </row>
    <row r="3008" spans="1:34" x14ac:dyDescent="0.25">
      <c r="A3008" t="s">
        <v>1661</v>
      </c>
      <c r="B3008" t="s">
        <v>122</v>
      </c>
      <c r="C3008" t="s">
        <v>6356</v>
      </c>
      <c r="D3008" t="str">
        <f t="shared" si="79"/>
        <v>IND sp, B1</v>
      </c>
      <c r="E3008" t="s">
        <v>2037</v>
      </c>
      <c r="F3008" t="s">
        <v>54</v>
      </c>
      <c r="G3008">
        <v>174.6</v>
      </c>
      <c r="H3008">
        <v>51.5</v>
      </c>
      <c r="I3008">
        <v>3</v>
      </c>
      <c r="J3008">
        <v>4</v>
      </c>
      <c r="K3008" t="s">
        <v>38</v>
      </c>
      <c r="L3008" t="s">
        <v>2037</v>
      </c>
      <c r="M3008">
        <v>914</v>
      </c>
      <c r="N3008">
        <v>16.687898089171998</v>
      </c>
      <c r="O3008">
        <v>19</v>
      </c>
      <c r="P3008">
        <v>3</v>
      </c>
      <c r="Q3008">
        <v>2</v>
      </c>
      <c r="R3008">
        <v>19</v>
      </c>
      <c r="T3008" s="4">
        <v>56.733333587646499</v>
      </c>
      <c r="U3008">
        <v>1.61666667461395</v>
      </c>
      <c r="V3008">
        <v>0.51000000039736404</v>
      </c>
      <c r="W3008">
        <v>51.786734263102197</v>
      </c>
      <c r="Y3008" s="4">
        <v>0.69616999999999996</v>
      </c>
      <c r="Z3008">
        <v>0.63560000000000005</v>
      </c>
      <c r="AA3008">
        <v>4.2</v>
      </c>
      <c r="AB3008">
        <v>0.65748440699999999</v>
      </c>
      <c r="AC3008">
        <v>7.33744</v>
      </c>
      <c r="AD3008">
        <v>1.8967974999999999</v>
      </c>
    </row>
    <row r="3009" spans="1:34" x14ac:dyDescent="0.25">
      <c r="A3009" t="s">
        <v>1661</v>
      </c>
      <c r="B3009" t="s">
        <v>122</v>
      </c>
      <c r="C3009" t="s">
        <v>6356</v>
      </c>
      <c r="D3009" t="str">
        <f t="shared" si="79"/>
        <v>IND sp, B1</v>
      </c>
      <c r="E3009" t="s">
        <v>2038</v>
      </c>
      <c r="F3009" t="s">
        <v>54</v>
      </c>
      <c r="G3009">
        <v>159</v>
      </c>
      <c r="H3009">
        <v>22</v>
      </c>
      <c r="I3009">
        <v>3</v>
      </c>
      <c r="J3009">
        <v>4</v>
      </c>
      <c r="K3009" t="s">
        <v>38</v>
      </c>
      <c r="L3009" t="s">
        <v>2038</v>
      </c>
      <c r="M3009">
        <v>914</v>
      </c>
      <c r="N3009">
        <v>10.1910828025478</v>
      </c>
      <c r="O3009">
        <v>17</v>
      </c>
      <c r="P3009">
        <v>1</v>
      </c>
      <c r="Q3009">
        <v>1</v>
      </c>
      <c r="R3009">
        <v>14</v>
      </c>
      <c r="S3009">
        <v>204.666666666667</v>
      </c>
      <c r="T3009" s="4">
        <v>44.533332824707003</v>
      </c>
      <c r="U3009">
        <v>1.5166666507720901</v>
      </c>
      <c r="V3009">
        <v>0.29733333488305402</v>
      </c>
      <c r="W3009">
        <v>37.006666819254598</v>
      </c>
      <c r="AB3009">
        <v>0.75420560699999994</v>
      </c>
      <c r="AC3009">
        <v>9.4232200000000006</v>
      </c>
      <c r="AD3009">
        <v>1.65188892</v>
      </c>
    </row>
    <row r="3010" spans="1:34" x14ac:dyDescent="0.25">
      <c r="A3010" t="s">
        <v>1661</v>
      </c>
      <c r="B3010" t="s">
        <v>122</v>
      </c>
      <c r="C3010" t="s">
        <v>6356</v>
      </c>
      <c r="D3010" t="str">
        <f t="shared" ref="D3010:D3073" si="80">CONCATENATE(B3010," ",C3010)</f>
        <v>IND sp, B1</v>
      </c>
      <c r="E3010" t="s">
        <v>2039</v>
      </c>
      <c r="F3010" t="s">
        <v>54</v>
      </c>
      <c r="G3010">
        <v>148.5</v>
      </c>
      <c r="H3010">
        <v>35</v>
      </c>
      <c r="I3010">
        <v>3</v>
      </c>
      <c r="J3010">
        <v>4</v>
      </c>
      <c r="K3010" t="s">
        <v>38</v>
      </c>
      <c r="L3010" t="s">
        <v>2039</v>
      </c>
      <c r="M3010">
        <v>914</v>
      </c>
      <c r="N3010">
        <v>11.4649681528662</v>
      </c>
      <c r="O3010">
        <v>0</v>
      </c>
      <c r="P3010">
        <v>2</v>
      </c>
      <c r="Q3010">
        <v>2</v>
      </c>
      <c r="R3010">
        <v>0</v>
      </c>
      <c r="S3010">
        <v>195</v>
      </c>
      <c r="T3010" s="4">
        <v>42.966665903727197</v>
      </c>
      <c r="U3010">
        <v>1.5</v>
      </c>
      <c r="V3010">
        <v>0.38766667743523903</v>
      </c>
      <c r="W3010">
        <v>46.893465677897098</v>
      </c>
      <c r="AB3010">
        <v>0.65187861300000005</v>
      </c>
      <c r="AC3010">
        <v>8.1384000000000007</v>
      </c>
      <c r="AD3010">
        <v>1.82717507</v>
      </c>
    </row>
    <row r="3011" spans="1:34" x14ac:dyDescent="0.25">
      <c r="A3011" t="s">
        <v>1661</v>
      </c>
      <c r="B3011" t="s">
        <v>122</v>
      </c>
      <c r="C3011" t="s">
        <v>122</v>
      </c>
      <c r="D3011" t="str">
        <f t="shared" si="80"/>
        <v>IND IND</v>
      </c>
      <c r="E3011" t="s">
        <v>2040</v>
      </c>
      <c r="F3011" t="s">
        <v>54</v>
      </c>
      <c r="G3011">
        <v>145.69999999999999</v>
      </c>
      <c r="H3011">
        <v>52.8</v>
      </c>
      <c r="I3011">
        <v>0</v>
      </c>
      <c r="J3011">
        <v>1</v>
      </c>
      <c r="K3011" t="s">
        <v>104</v>
      </c>
      <c r="L3011" t="s">
        <v>2040</v>
      </c>
      <c r="M3011">
        <v>133</v>
      </c>
      <c r="O3011">
        <v>0</v>
      </c>
      <c r="R3011">
        <v>0</v>
      </c>
    </row>
    <row r="3012" spans="1:34" x14ac:dyDescent="0.25">
      <c r="A3012" t="s">
        <v>1661</v>
      </c>
      <c r="B3012" t="s">
        <v>122</v>
      </c>
      <c r="C3012" t="s">
        <v>122</v>
      </c>
      <c r="D3012" t="str">
        <f t="shared" si="80"/>
        <v>IND IND</v>
      </c>
      <c r="E3012" t="s">
        <v>2041</v>
      </c>
      <c r="F3012" t="s">
        <v>42</v>
      </c>
      <c r="G3012">
        <v>63</v>
      </c>
      <c r="H3012">
        <v>385</v>
      </c>
      <c r="I3012">
        <v>0</v>
      </c>
      <c r="J3012">
        <v>0</v>
      </c>
      <c r="K3012" t="s">
        <v>270</v>
      </c>
      <c r="L3012" t="s">
        <v>2041</v>
      </c>
      <c r="M3012">
        <v>133</v>
      </c>
      <c r="N3012">
        <v>47.5</v>
      </c>
      <c r="O3012">
        <v>22</v>
      </c>
      <c r="Y3012" s="4">
        <v>0.75880000000000003</v>
      </c>
      <c r="Z3012">
        <v>0.54730000000000001</v>
      </c>
    </row>
    <row r="3013" spans="1:34" x14ac:dyDescent="0.25">
      <c r="A3013" t="s">
        <v>2042</v>
      </c>
      <c r="B3013" t="s">
        <v>2043</v>
      </c>
      <c r="C3013" t="s">
        <v>1363</v>
      </c>
      <c r="D3013" t="str">
        <f t="shared" si="80"/>
        <v>Clusia grandiflora</v>
      </c>
      <c r="E3013" t="s">
        <v>2045</v>
      </c>
      <c r="F3013" t="s">
        <v>71</v>
      </c>
      <c r="G3013">
        <v>70.5</v>
      </c>
      <c r="H3013">
        <v>14</v>
      </c>
      <c r="I3013">
        <v>3</v>
      </c>
      <c r="J3013">
        <v>5</v>
      </c>
      <c r="K3013" t="s">
        <v>270</v>
      </c>
      <c r="L3013" t="s">
        <v>2045</v>
      </c>
      <c r="M3013">
        <v>158</v>
      </c>
      <c r="S3013">
        <v>436.66666666666703</v>
      </c>
      <c r="T3013" s="4">
        <v>77.6666666666667</v>
      </c>
      <c r="U3013">
        <v>3.4400000572204599</v>
      </c>
      <c r="V3013">
        <v>2.0970000028610198</v>
      </c>
      <c r="W3013">
        <v>117.29010009765599</v>
      </c>
    </row>
    <row r="3014" spans="1:34" x14ac:dyDescent="0.25">
      <c r="A3014" t="s">
        <v>2042</v>
      </c>
      <c r="B3014" t="s">
        <v>2046</v>
      </c>
      <c r="C3014" t="s">
        <v>2047</v>
      </c>
      <c r="D3014" t="str">
        <f t="shared" si="80"/>
        <v>Moronobea coccinea</v>
      </c>
      <c r="E3014" t="s">
        <v>2062</v>
      </c>
      <c r="F3014" t="s">
        <v>71</v>
      </c>
      <c r="G3014">
        <v>100</v>
      </c>
      <c r="H3014">
        <v>24</v>
      </c>
      <c r="I3014">
        <v>3</v>
      </c>
      <c r="J3014">
        <v>5</v>
      </c>
      <c r="K3014" t="s">
        <v>38</v>
      </c>
      <c r="L3014" t="s">
        <v>2062</v>
      </c>
      <c r="M3014">
        <v>159</v>
      </c>
      <c r="N3014">
        <v>46.3</v>
      </c>
      <c r="O3014">
        <v>36</v>
      </c>
      <c r="P3014">
        <v>5</v>
      </c>
      <c r="Q3014">
        <v>5</v>
      </c>
      <c r="R3014">
        <v>35</v>
      </c>
      <c r="S3014">
        <v>253.333333333333</v>
      </c>
      <c r="T3014" s="4">
        <v>63.733332316080698</v>
      </c>
      <c r="U3014">
        <v>0.57666667302449504</v>
      </c>
      <c r="V3014">
        <v>0.15333333363135701</v>
      </c>
      <c r="W3014">
        <v>12.769233385721799</v>
      </c>
      <c r="Y3014" s="4">
        <v>0.61694000000000004</v>
      </c>
      <c r="Z3014">
        <v>0.80720000000000003</v>
      </c>
      <c r="AA3014">
        <v>13.5</v>
      </c>
      <c r="AB3014">
        <v>0.64911091700000001</v>
      </c>
      <c r="AC3014">
        <v>18.0044</v>
      </c>
      <c r="AD3014">
        <v>4.6103904</v>
      </c>
      <c r="AH3014">
        <v>-29.882484600000002</v>
      </c>
    </row>
    <row r="3015" spans="1:34" x14ac:dyDescent="0.25">
      <c r="A3015" t="s">
        <v>2042</v>
      </c>
      <c r="B3015" t="s">
        <v>2063</v>
      </c>
      <c r="C3015" t="s">
        <v>2064</v>
      </c>
      <c r="D3015" t="str">
        <f t="shared" si="80"/>
        <v>Platonia insignis</v>
      </c>
      <c r="E3015" t="s">
        <v>2065</v>
      </c>
      <c r="F3015" t="s">
        <v>45</v>
      </c>
      <c r="G3015">
        <v>23</v>
      </c>
      <c r="H3015">
        <v>7</v>
      </c>
      <c r="I3015">
        <v>3</v>
      </c>
      <c r="J3015">
        <v>5</v>
      </c>
      <c r="K3015" t="s">
        <v>38</v>
      </c>
      <c r="L3015" t="s">
        <v>2066</v>
      </c>
      <c r="M3015">
        <v>160</v>
      </c>
      <c r="N3015">
        <v>63.8</v>
      </c>
      <c r="O3015">
        <v>30</v>
      </c>
      <c r="P3015">
        <v>5</v>
      </c>
      <c r="Q3015">
        <v>5</v>
      </c>
      <c r="R3015">
        <v>24</v>
      </c>
      <c r="S3015">
        <v>446.43332926432299</v>
      </c>
      <c r="T3015" s="4">
        <v>55.633332570393897</v>
      </c>
      <c r="U3015">
        <v>2.5599999427795401</v>
      </c>
      <c r="V3015">
        <v>1.1319999893506401</v>
      </c>
      <c r="X3015">
        <v>183.8</v>
      </c>
      <c r="Y3015" s="4">
        <v>0.59250000000000003</v>
      </c>
      <c r="AH3015">
        <v>-28.54337555</v>
      </c>
    </row>
    <row r="3016" spans="1:34" x14ac:dyDescent="0.25">
      <c r="A3016" t="s">
        <v>2042</v>
      </c>
      <c r="B3016" t="s">
        <v>2067</v>
      </c>
      <c r="C3016" t="s">
        <v>2068</v>
      </c>
      <c r="D3016" t="str">
        <f t="shared" si="80"/>
        <v>Rheedia madruno</v>
      </c>
      <c r="E3016" t="s">
        <v>2071</v>
      </c>
      <c r="F3016" t="s">
        <v>37</v>
      </c>
      <c r="G3016">
        <v>91</v>
      </c>
      <c r="H3016">
        <v>50</v>
      </c>
      <c r="I3016">
        <v>3</v>
      </c>
      <c r="J3016">
        <v>4</v>
      </c>
      <c r="K3016" t="s">
        <v>38</v>
      </c>
      <c r="L3016" t="s">
        <v>2071</v>
      </c>
      <c r="M3016">
        <v>161</v>
      </c>
      <c r="N3016">
        <v>10.5</v>
      </c>
      <c r="O3016">
        <v>15</v>
      </c>
      <c r="P3016">
        <v>1</v>
      </c>
      <c r="Q3016">
        <v>2</v>
      </c>
      <c r="R3016">
        <v>12</v>
      </c>
      <c r="S3016">
        <v>339.66666666666703</v>
      </c>
      <c r="T3016" s="4">
        <v>65.8333333333333</v>
      </c>
      <c r="U3016">
        <v>3.86000005404154</v>
      </c>
      <c r="V3016">
        <v>4.1173334121704102</v>
      </c>
      <c r="X3016">
        <v>835.6</v>
      </c>
      <c r="Y3016" s="4">
        <v>0.61</v>
      </c>
      <c r="Z3016">
        <v>0.68</v>
      </c>
      <c r="AA3016">
        <v>3</v>
      </c>
      <c r="AB3016">
        <v>0.70746803283691395</v>
      </c>
      <c r="AC3016">
        <v>8.0960000000000001</v>
      </c>
      <c r="AD3016">
        <v>0.59669143000000002</v>
      </c>
    </row>
    <row r="3017" spans="1:34" x14ac:dyDescent="0.25">
      <c r="A3017" t="s">
        <v>2042</v>
      </c>
      <c r="B3017" t="s">
        <v>2067</v>
      </c>
      <c r="C3017" t="s">
        <v>2068</v>
      </c>
      <c r="D3017" t="str">
        <f t="shared" si="80"/>
        <v>Rheedia madruno</v>
      </c>
      <c r="E3017" t="s">
        <v>2072</v>
      </c>
      <c r="F3017" t="s">
        <v>54</v>
      </c>
      <c r="G3017">
        <v>163.69999999999999</v>
      </c>
      <c r="H3017">
        <v>19.5</v>
      </c>
      <c r="I3017">
        <v>3</v>
      </c>
      <c r="J3017">
        <v>4</v>
      </c>
      <c r="K3017" t="s">
        <v>38</v>
      </c>
      <c r="L3017" t="s">
        <v>2072</v>
      </c>
      <c r="M3017">
        <v>161</v>
      </c>
      <c r="N3017">
        <v>10.6687898089172</v>
      </c>
      <c r="O3017">
        <v>14</v>
      </c>
      <c r="P3017">
        <v>1</v>
      </c>
      <c r="Q3017">
        <v>1</v>
      </c>
      <c r="R3017">
        <v>12</v>
      </c>
      <c r="S3017">
        <v>283</v>
      </c>
      <c r="T3017" s="4">
        <v>62.366666158040402</v>
      </c>
      <c r="U3017">
        <v>2.6266666253407802</v>
      </c>
      <c r="V3017">
        <v>1.0483333269755</v>
      </c>
      <c r="W3017">
        <v>101.882598876953</v>
      </c>
      <c r="Y3017" s="4">
        <v>0.70677999999999996</v>
      </c>
      <c r="Z3017">
        <v>0.52429999999999999</v>
      </c>
      <c r="AA3017">
        <v>2.9</v>
      </c>
      <c r="AB3017">
        <v>0.69987228599999995</v>
      </c>
      <c r="AC3017">
        <v>5.9148699999999996</v>
      </c>
      <c r="AD3017">
        <v>1.5061860499999999</v>
      </c>
    </row>
    <row r="3018" spans="1:34" x14ac:dyDescent="0.25">
      <c r="A3018" t="s">
        <v>2042</v>
      </c>
      <c r="B3018" t="s">
        <v>2067</v>
      </c>
      <c r="C3018" t="s">
        <v>2068</v>
      </c>
      <c r="D3018" t="str">
        <f t="shared" si="80"/>
        <v>Rheedia madruno</v>
      </c>
      <c r="E3018" t="s">
        <v>2073</v>
      </c>
      <c r="F3018" t="s">
        <v>45</v>
      </c>
      <c r="G3018">
        <v>39</v>
      </c>
      <c r="H3018">
        <v>8</v>
      </c>
      <c r="I3018">
        <v>3</v>
      </c>
      <c r="J3018">
        <v>5</v>
      </c>
      <c r="K3018" t="s">
        <v>38</v>
      </c>
      <c r="L3018" t="s">
        <v>596</v>
      </c>
      <c r="M3018">
        <v>161</v>
      </c>
      <c r="N3018">
        <v>12.1</v>
      </c>
      <c r="O3018">
        <v>19</v>
      </c>
      <c r="P3018">
        <v>3</v>
      </c>
      <c r="Q3018">
        <v>3</v>
      </c>
      <c r="R3018">
        <v>12</v>
      </c>
      <c r="S3018">
        <v>319.09999593099002</v>
      </c>
      <c r="T3018" s="4">
        <v>69.1666666666667</v>
      </c>
      <c r="U3018">
        <v>2.8233333428700802</v>
      </c>
      <c r="V3018">
        <v>2.3656667073567701</v>
      </c>
      <c r="X3018">
        <v>517.70000000000005</v>
      </c>
      <c r="Y3018" s="4">
        <v>0.69299999999999995</v>
      </c>
      <c r="AH3018">
        <v>-33.846710340000001</v>
      </c>
    </row>
    <row r="3019" spans="1:34" x14ac:dyDescent="0.25">
      <c r="A3019" t="s">
        <v>2042</v>
      </c>
      <c r="B3019" t="s">
        <v>2067</v>
      </c>
      <c r="C3019" t="s">
        <v>2068</v>
      </c>
      <c r="D3019" t="str">
        <f t="shared" si="80"/>
        <v>Rheedia madruno</v>
      </c>
      <c r="E3019" t="s">
        <v>2074</v>
      </c>
      <c r="F3019" t="s">
        <v>45</v>
      </c>
      <c r="G3019">
        <v>58</v>
      </c>
      <c r="H3019">
        <v>47</v>
      </c>
      <c r="I3019">
        <v>2</v>
      </c>
      <c r="J3019">
        <v>5</v>
      </c>
      <c r="K3019" t="s">
        <v>38</v>
      </c>
      <c r="L3019" t="s">
        <v>2075</v>
      </c>
      <c r="M3019">
        <v>161</v>
      </c>
      <c r="N3019">
        <v>16.899999999999999</v>
      </c>
      <c r="O3019">
        <v>17</v>
      </c>
      <c r="P3019">
        <v>3</v>
      </c>
      <c r="Q3019">
        <v>3</v>
      </c>
      <c r="R3019">
        <v>17</v>
      </c>
      <c r="S3019">
        <v>306.5</v>
      </c>
      <c r="T3019" s="4">
        <v>63.400001525878899</v>
      </c>
      <c r="U3019">
        <v>3.91500008106232</v>
      </c>
      <c r="V3019">
        <v>3.2979999780654898</v>
      </c>
      <c r="X3019">
        <v>378.6</v>
      </c>
      <c r="AH3019">
        <v>-31.649110740000001</v>
      </c>
    </row>
    <row r="3020" spans="1:34" x14ac:dyDescent="0.25">
      <c r="A3020" t="s">
        <v>2042</v>
      </c>
      <c r="B3020" t="s">
        <v>2067</v>
      </c>
      <c r="C3020" t="s">
        <v>2068</v>
      </c>
      <c r="D3020" t="str">
        <f t="shared" si="80"/>
        <v>Rheedia madruno</v>
      </c>
      <c r="E3020" t="s">
        <v>2076</v>
      </c>
      <c r="F3020" t="s">
        <v>45</v>
      </c>
      <c r="G3020">
        <v>55</v>
      </c>
      <c r="H3020">
        <v>49</v>
      </c>
      <c r="I3020">
        <v>3</v>
      </c>
      <c r="J3020">
        <v>5</v>
      </c>
      <c r="K3020" t="s">
        <v>38</v>
      </c>
      <c r="L3020" t="s">
        <v>2077</v>
      </c>
      <c r="M3020">
        <v>161</v>
      </c>
      <c r="N3020">
        <v>12.1</v>
      </c>
      <c r="O3020">
        <v>16</v>
      </c>
      <c r="P3020">
        <v>1</v>
      </c>
      <c r="Q3020">
        <v>1</v>
      </c>
      <c r="R3020">
        <v>8</v>
      </c>
      <c r="S3020">
        <v>272.56667073567701</v>
      </c>
      <c r="T3020" s="4">
        <v>59.866667429606103</v>
      </c>
      <c r="U3020">
        <v>2.8366666634877502</v>
      </c>
      <c r="V3020">
        <v>1.6710000038146999</v>
      </c>
      <c r="X3020">
        <v>440.1</v>
      </c>
    </row>
    <row r="3021" spans="1:34" x14ac:dyDescent="0.25">
      <c r="A3021" t="s">
        <v>2042</v>
      </c>
      <c r="B3021" t="s">
        <v>2067</v>
      </c>
      <c r="C3021" t="s">
        <v>2068</v>
      </c>
      <c r="D3021" t="str">
        <f t="shared" si="80"/>
        <v>Rheedia madruno</v>
      </c>
      <c r="E3021" t="s">
        <v>2078</v>
      </c>
      <c r="F3021" t="s">
        <v>45</v>
      </c>
      <c r="G3021">
        <v>70</v>
      </c>
      <c r="H3021">
        <v>32</v>
      </c>
      <c r="I3021">
        <v>3</v>
      </c>
      <c r="J3021">
        <v>5</v>
      </c>
      <c r="K3021" t="s">
        <v>38</v>
      </c>
      <c r="L3021" t="s">
        <v>2079</v>
      </c>
      <c r="M3021">
        <v>161</v>
      </c>
      <c r="N3021">
        <v>10.3</v>
      </c>
      <c r="O3021">
        <v>8</v>
      </c>
      <c r="P3021">
        <v>2</v>
      </c>
      <c r="Q3021">
        <v>2</v>
      </c>
      <c r="R3021">
        <v>8</v>
      </c>
      <c r="S3021">
        <v>317.09999593099002</v>
      </c>
      <c r="T3021" s="4">
        <v>70</v>
      </c>
      <c r="U3021">
        <v>4.0333333810170497</v>
      </c>
      <c r="V3021">
        <v>4.2299998601277702</v>
      </c>
      <c r="X3021">
        <v>906</v>
      </c>
    </row>
    <row r="3022" spans="1:34" x14ac:dyDescent="0.25">
      <c r="A3022" t="s">
        <v>2042</v>
      </c>
      <c r="B3022" t="s">
        <v>2067</v>
      </c>
      <c r="C3022" t="s">
        <v>2068</v>
      </c>
      <c r="D3022" t="str">
        <f t="shared" si="80"/>
        <v>Rheedia madruno</v>
      </c>
      <c r="E3022" t="s">
        <v>2080</v>
      </c>
      <c r="F3022" t="s">
        <v>45</v>
      </c>
      <c r="G3022">
        <v>77</v>
      </c>
      <c r="H3022">
        <v>30</v>
      </c>
      <c r="I3022">
        <v>3</v>
      </c>
      <c r="J3022">
        <v>5</v>
      </c>
      <c r="K3022" t="s">
        <v>38</v>
      </c>
      <c r="L3022" t="s">
        <v>2081</v>
      </c>
      <c r="M3022">
        <v>161</v>
      </c>
      <c r="N3022">
        <v>11.5</v>
      </c>
      <c r="O3022">
        <v>14</v>
      </c>
      <c r="P3022">
        <v>1</v>
      </c>
      <c r="Q3022">
        <v>1</v>
      </c>
      <c r="R3022">
        <v>7</v>
      </c>
      <c r="S3022">
        <v>274</v>
      </c>
      <c r="T3022" s="4">
        <v>63.099999745686901</v>
      </c>
      <c r="U3022">
        <v>2.8233333428700802</v>
      </c>
      <c r="V3022">
        <v>1.0186666846275301</v>
      </c>
      <c r="X3022">
        <v>287.39999999999998</v>
      </c>
    </row>
    <row r="3023" spans="1:34" x14ac:dyDescent="0.25">
      <c r="A3023" t="s">
        <v>2042</v>
      </c>
      <c r="B3023" t="s">
        <v>2067</v>
      </c>
      <c r="C3023" t="s">
        <v>2068</v>
      </c>
      <c r="D3023" t="str">
        <f t="shared" si="80"/>
        <v>Rheedia madruno</v>
      </c>
      <c r="E3023" t="s">
        <v>1531</v>
      </c>
      <c r="F3023" t="s">
        <v>45</v>
      </c>
      <c r="G3023">
        <v>89</v>
      </c>
      <c r="H3023">
        <v>64</v>
      </c>
      <c r="I3023">
        <v>3</v>
      </c>
      <c r="J3023">
        <v>5</v>
      </c>
      <c r="K3023" t="s">
        <v>38</v>
      </c>
      <c r="L3023" t="s">
        <v>739</v>
      </c>
      <c r="M3023">
        <v>161</v>
      </c>
      <c r="N3023">
        <v>15.9</v>
      </c>
      <c r="O3023">
        <v>18</v>
      </c>
      <c r="S3023">
        <v>292.43332926432299</v>
      </c>
      <c r="T3023" s="4">
        <v>69.799997965494796</v>
      </c>
      <c r="U3023">
        <v>2.9299999872843401</v>
      </c>
      <c r="V3023">
        <v>1.47833331425985</v>
      </c>
      <c r="X3023">
        <v>359.7</v>
      </c>
    </row>
    <row r="3024" spans="1:34" x14ac:dyDescent="0.25">
      <c r="A3024" t="s">
        <v>2042</v>
      </c>
      <c r="B3024" t="s">
        <v>2067</v>
      </c>
      <c r="C3024" t="s">
        <v>2068</v>
      </c>
      <c r="D3024" t="str">
        <f t="shared" si="80"/>
        <v>Rheedia madruno</v>
      </c>
      <c r="E3024" t="s">
        <v>2082</v>
      </c>
      <c r="F3024" t="s">
        <v>45</v>
      </c>
      <c r="G3024">
        <v>90</v>
      </c>
      <c r="H3024">
        <v>49</v>
      </c>
      <c r="I3024">
        <v>3</v>
      </c>
      <c r="J3024">
        <v>5</v>
      </c>
      <c r="K3024" t="s">
        <v>38</v>
      </c>
      <c r="L3024" t="s">
        <v>2083</v>
      </c>
      <c r="M3024">
        <v>161</v>
      </c>
      <c r="N3024">
        <v>21.3</v>
      </c>
      <c r="O3024">
        <v>17</v>
      </c>
      <c r="S3024">
        <v>278.13334147135402</v>
      </c>
      <c r="T3024" s="4">
        <v>63.966667175292997</v>
      </c>
      <c r="U3024">
        <v>2.8833333651224802</v>
      </c>
      <c r="V3024">
        <v>0.48300001025199901</v>
      </c>
      <c r="X3024">
        <v>130.30000000000001</v>
      </c>
    </row>
    <row r="3025" spans="1:34" x14ac:dyDescent="0.25">
      <c r="A3025" t="s">
        <v>2042</v>
      </c>
      <c r="B3025" t="s">
        <v>2067</v>
      </c>
      <c r="C3025" t="s">
        <v>2068</v>
      </c>
      <c r="D3025" t="str">
        <f t="shared" si="80"/>
        <v>Rheedia madruno</v>
      </c>
      <c r="E3025" t="s">
        <v>2005</v>
      </c>
      <c r="F3025" t="s">
        <v>45</v>
      </c>
      <c r="G3025">
        <v>92</v>
      </c>
      <c r="H3025">
        <v>70</v>
      </c>
      <c r="I3025">
        <v>3</v>
      </c>
      <c r="J3025">
        <v>5</v>
      </c>
      <c r="K3025" t="s">
        <v>38</v>
      </c>
      <c r="L3025" t="s">
        <v>1799</v>
      </c>
      <c r="M3025">
        <v>161</v>
      </c>
      <c r="N3025">
        <v>11.3</v>
      </c>
      <c r="O3025">
        <v>10</v>
      </c>
      <c r="P3025">
        <v>3</v>
      </c>
      <c r="Q3025">
        <v>4</v>
      </c>
      <c r="R3025">
        <v>7</v>
      </c>
      <c r="S3025">
        <v>309.09999593099002</v>
      </c>
      <c r="T3025" s="4">
        <v>64.300001780192105</v>
      </c>
      <c r="U3025">
        <v>3.1066666444142701</v>
      </c>
      <c r="V3025">
        <v>1.43400001525879</v>
      </c>
      <c r="X3025">
        <v>309.7</v>
      </c>
      <c r="AH3025">
        <v>-31.629894310000001</v>
      </c>
    </row>
    <row r="3026" spans="1:34" x14ac:dyDescent="0.25">
      <c r="A3026" t="s">
        <v>2042</v>
      </c>
      <c r="B3026" t="s">
        <v>2067</v>
      </c>
      <c r="C3026" t="s">
        <v>2068</v>
      </c>
      <c r="D3026" t="str">
        <f t="shared" si="80"/>
        <v>Rheedia madruno</v>
      </c>
      <c r="E3026" t="s">
        <v>670</v>
      </c>
      <c r="F3026" t="s">
        <v>45</v>
      </c>
      <c r="G3026">
        <v>15</v>
      </c>
      <c r="H3026">
        <v>31</v>
      </c>
      <c r="I3026">
        <v>3</v>
      </c>
      <c r="J3026">
        <v>5</v>
      </c>
      <c r="K3026" t="s">
        <v>38</v>
      </c>
      <c r="L3026" t="s">
        <v>2084</v>
      </c>
      <c r="M3026">
        <v>161</v>
      </c>
      <c r="N3026">
        <v>11.1</v>
      </c>
      <c r="O3026">
        <v>11</v>
      </c>
      <c r="P3026">
        <v>3</v>
      </c>
      <c r="Q3026">
        <v>1</v>
      </c>
      <c r="R3026">
        <v>10</v>
      </c>
      <c r="S3026">
        <v>279.56667073567701</v>
      </c>
      <c r="T3026" s="4">
        <v>56.3333333333333</v>
      </c>
      <c r="U3026">
        <v>3.3833333651224802</v>
      </c>
      <c r="V3026">
        <v>2.87266675631205</v>
      </c>
      <c r="X3026">
        <v>708.3</v>
      </c>
      <c r="Y3026" s="4">
        <v>0.65910000000000002</v>
      </c>
      <c r="AH3026">
        <v>-34.17135562</v>
      </c>
    </row>
    <row r="3027" spans="1:34" x14ac:dyDescent="0.25">
      <c r="A3027" t="s">
        <v>2042</v>
      </c>
      <c r="B3027" t="s">
        <v>2067</v>
      </c>
      <c r="C3027" t="s">
        <v>2068</v>
      </c>
      <c r="D3027" t="str">
        <f t="shared" si="80"/>
        <v>Rheedia madruno</v>
      </c>
      <c r="E3027" t="s">
        <v>2085</v>
      </c>
      <c r="F3027" t="s">
        <v>45</v>
      </c>
      <c r="G3027">
        <v>1</v>
      </c>
      <c r="H3027">
        <v>59</v>
      </c>
      <c r="I3027">
        <v>3</v>
      </c>
      <c r="J3027">
        <v>5</v>
      </c>
      <c r="K3027" t="s">
        <v>38</v>
      </c>
      <c r="L3027" t="s">
        <v>2086</v>
      </c>
      <c r="M3027">
        <v>161</v>
      </c>
      <c r="N3027">
        <v>12.1</v>
      </c>
      <c r="O3027">
        <v>14</v>
      </c>
      <c r="P3027">
        <v>1</v>
      </c>
      <c r="Q3027">
        <v>1</v>
      </c>
      <c r="R3027">
        <v>12</v>
      </c>
      <c r="S3027">
        <v>312.66666666666703</v>
      </c>
      <c r="T3027" s="4">
        <v>75.633333841959598</v>
      </c>
      <c r="U3027">
        <v>3.2766666412353498</v>
      </c>
      <c r="V3027">
        <v>2.0536667108535802</v>
      </c>
      <c r="X3027">
        <v>403.8</v>
      </c>
      <c r="Y3027" s="4">
        <v>0.6663</v>
      </c>
    </row>
    <row r="3028" spans="1:34" x14ac:dyDescent="0.25">
      <c r="A3028" t="s">
        <v>2042</v>
      </c>
      <c r="B3028" t="s">
        <v>2067</v>
      </c>
      <c r="C3028" t="s">
        <v>2068</v>
      </c>
      <c r="D3028" t="str">
        <f t="shared" si="80"/>
        <v>Rheedia madruno</v>
      </c>
      <c r="E3028" t="s">
        <v>2087</v>
      </c>
      <c r="F3028" t="s">
        <v>45</v>
      </c>
      <c r="G3028">
        <v>23</v>
      </c>
      <c r="H3028">
        <v>89</v>
      </c>
      <c r="I3028">
        <v>3</v>
      </c>
      <c r="J3028">
        <v>5</v>
      </c>
      <c r="K3028" t="s">
        <v>38</v>
      </c>
      <c r="L3028" t="s">
        <v>2088</v>
      </c>
      <c r="M3028">
        <v>161</v>
      </c>
      <c r="N3028">
        <v>11.6</v>
      </c>
      <c r="O3028">
        <v>14</v>
      </c>
      <c r="P3028">
        <v>1</v>
      </c>
      <c r="Q3028">
        <v>2</v>
      </c>
      <c r="R3028">
        <v>10</v>
      </c>
      <c r="S3028">
        <v>265.76666259765602</v>
      </c>
      <c r="T3028" s="4">
        <v>63.299999237060497</v>
      </c>
      <c r="U3028">
        <v>3.0866667429606101</v>
      </c>
      <c r="V3028">
        <v>1.6653333107630399</v>
      </c>
      <c r="X3028">
        <v>392.9</v>
      </c>
      <c r="Y3028" s="4">
        <v>0.62080000000000002</v>
      </c>
    </row>
    <row r="3029" spans="1:34" x14ac:dyDescent="0.25">
      <c r="A3029" t="s">
        <v>2042</v>
      </c>
      <c r="B3029" t="s">
        <v>2089</v>
      </c>
      <c r="C3029" t="s">
        <v>2090</v>
      </c>
      <c r="D3029" t="str">
        <f t="shared" si="80"/>
        <v>Symphonia globulifera</v>
      </c>
      <c r="E3029" t="s">
        <v>2091</v>
      </c>
      <c r="F3029" t="s">
        <v>54</v>
      </c>
      <c r="G3029">
        <v>124.4</v>
      </c>
      <c r="H3029">
        <v>90.2</v>
      </c>
      <c r="I3029">
        <v>3</v>
      </c>
      <c r="J3029">
        <v>5</v>
      </c>
      <c r="K3029" t="s">
        <v>38</v>
      </c>
      <c r="L3029" t="s">
        <v>2091</v>
      </c>
      <c r="M3029">
        <v>162</v>
      </c>
      <c r="N3029">
        <v>33.439490445859903</v>
      </c>
      <c r="O3029">
        <v>26</v>
      </c>
      <c r="P3029">
        <v>4</v>
      </c>
      <c r="Q3029">
        <v>4</v>
      </c>
      <c r="R3029">
        <v>24</v>
      </c>
      <c r="S3029">
        <v>346.33333333333297</v>
      </c>
      <c r="T3029" s="4">
        <v>64.066666920979799</v>
      </c>
      <c r="U3029">
        <v>1.3300000031789101</v>
      </c>
      <c r="V3029">
        <v>0.16133333245913201</v>
      </c>
      <c r="W3029">
        <v>16.156500180562301</v>
      </c>
      <c r="Y3029" s="4">
        <v>0.52388000000000001</v>
      </c>
      <c r="Z3029">
        <v>0.81020000000000003</v>
      </c>
      <c r="AA3029">
        <v>7</v>
      </c>
      <c r="AB3029">
        <v>0.60034576100000003</v>
      </c>
      <c r="AC3029">
        <v>10.740500000000001</v>
      </c>
      <c r="AD3029">
        <v>2.0211150600000001</v>
      </c>
      <c r="AH3029">
        <v>-29.518846499999999</v>
      </c>
    </row>
    <row r="3030" spans="1:34" x14ac:dyDescent="0.25">
      <c r="A3030" t="s">
        <v>2042</v>
      </c>
      <c r="B3030" t="s">
        <v>2089</v>
      </c>
      <c r="C3030" t="s">
        <v>2090</v>
      </c>
      <c r="D3030" t="str">
        <f t="shared" si="80"/>
        <v>Symphonia globulifera</v>
      </c>
      <c r="E3030" t="s">
        <v>2092</v>
      </c>
      <c r="F3030" t="s">
        <v>42</v>
      </c>
      <c r="G3030">
        <v>26</v>
      </c>
      <c r="H3030">
        <v>360</v>
      </c>
      <c r="I3030">
        <v>3</v>
      </c>
      <c r="J3030">
        <v>5</v>
      </c>
      <c r="K3030" t="s">
        <v>38</v>
      </c>
      <c r="L3030" t="s">
        <v>2092</v>
      </c>
      <c r="M3030">
        <v>162</v>
      </c>
      <c r="N3030">
        <v>22.8</v>
      </c>
      <c r="O3030">
        <v>20</v>
      </c>
      <c r="P3030">
        <v>3</v>
      </c>
      <c r="Q3030">
        <v>2</v>
      </c>
      <c r="R3030">
        <v>20</v>
      </c>
      <c r="S3030">
        <v>304.46667480468801</v>
      </c>
      <c r="T3030" s="4">
        <v>62.033332824707003</v>
      </c>
      <c r="U3030">
        <v>1.3133333126703901</v>
      </c>
      <c r="V3030">
        <v>0.27533333996931703</v>
      </c>
      <c r="X3030">
        <v>83.1</v>
      </c>
      <c r="Y3030" s="4">
        <v>0.55920000000000003</v>
      </c>
      <c r="Z3030">
        <v>1.0259</v>
      </c>
      <c r="AA3030">
        <v>4</v>
      </c>
      <c r="AB3030">
        <v>0.63500000000000001</v>
      </c>
      <c r="AC3030">
        <v>11.163500000000001</v>
      </c>
      <c r="AD3030">
        <v>2.27</v>
      </c>
    </row>
    <row r="3031" spans="1:34" x14ac:dyDescent="0.25">
      <c r="A3031" t="s">
        <v>2042</v>
      </c>
      <c r="B3031" t="s">
        <v>2089</v>
      </c>
      <c r="C3031" t="s">
        <v>6377</v>
      </c>
      <c r="D3031" t="str">
        <f t="shared" si="80"/>
        <v>Symphonia sp, 1</v>
      </c>
      <c r="E3031" t="s">
        <v>2096</v>
      </c>
      <c r="F3031" t="s">
        <v>54</v>
      </c>
      <c r="G3031">
        <v>102.4</v>
      </c>
      <c r="H3031">
        <v>20</v>
      </c>
      <c r="I3031">
        <v>3</v>
      </c>
      <c r="J3031">
        <v>4</v>
      </c>
      <c r="K3031" t="s">
        <v>38</v>
      </c>
      <c r="L3031" t="s">
        <v>2096</v>
      </c>
      <c r="M3031">
        <v>164</v>
      </c>
      <c r="N3031">
        <v>16.082802547770701</v>
      </c>
      <c r="O3031">
        <v>17</v>
      </c>
      <c r="P3031">
        <v>1</v>
      </c>
      <c r="Q3031">
        <v>1</v>
      </c>
      <c r="R3031">
        <v>10</v>
      </c>
      <c r="S3031">
        <v>232.666666666667</v>
      </c>
      <c r="T3031" s="4">
        <v>63.866666158040402</v>
      </c>
      <c r="U3031">
        <v>0.85666666428248095</v>
      </c>
      <c r="V3031">
        <v>0.18800000349680601</v>
      </c>
      <c r="W3031">
        <v>30.5650329589844</v>
      </c>
      <c r="Y3031" s="4">
        <v>0.47447</v>
      </c>
      <c r="Z3031">
        <v>1.1641999999999999</v>
      </c>
      <c r="AA3031">
        <v>7.1</v>
      </c>
    </row>
    <row r="3032" spans="1:34" x14ac:dyDescent="0.25">
      <c r="A3032" t="s">
        <v>2042</v>
      </c>
      <c r="B3032" t="s">
        <v>2089</v>
      </c>
      <c r="C3032" t="s">
        <v>6377</v>
      </c>
      <c r="D3032" t="str">
        <f t="shared" si="80"/>
        <v>Symphonia sp, 1</v>
      </c>
      <c r="E3032" t="s">
        <v>2097</v>
      </c>
      <c r="F3032" t="s">
        <v>40</v>
      </c>
      <c r="G3032">
        <v>58</v>
      </c>
      <c r="H3032">
        <v>25</v>
      </c>
      <c r="I3032">
        <v>3</v>
      </c>
      <c r="J3032">
        <v>4</v>
      </c>
      <c r="K3032" t="s">
        <v>38</v>
      </c>
      <c r="L3032" t="s">
        <v>2097</v>
      </c>
      <c r="M3032">
        <v>164</v>
      </c>
      <c r="N3032">
        <v>28.3</v>
      </c>
      <c r="O3032">
        <v>22</v>
      </c>
      <c r="P3032">
        <v>2</v>
      </c>
      <c r="Q3032">
        <v>2</v>
      </c>
      <c r="R3032">
        <v>15</v>
      </c>
      <c r="S3032">
        <v>255.10000610351599</v>
      </c>
      <c r="T3032" s="4">
        <v>73.433334350585895</v>
      </c>
      <c r="U3032">
        <v>1.6750000119209301</v>
      </c>
      <c r="V3032">
        <v>0.164333338538806</v>
      </c>
      <c r="X3032">
        <v>57.8</v>
      </c>
      <c r="Y3032" s="4">
        <v>0.60199999999999998</v>
      </c>
      <c r="Z3032">
        <v>0.72609999999999997</v>
      </c>
    </row>
    <row r="3033" spans="1:34" x14ac:dyDescent="0.25">
      <c r="A3033" t="s">
        <v>2042</v>
      </c>
      <c r="B3033" t="s">
        <v>2089</v>
      </c>
      <c r="C3033" t="s">
        <v>6377</v>
      </c>
      <c r="D3033" t="str">
        <f t="shared" si="80"/>
        <v>Symphonia sp, 1</v>
      </c>
      <c r="E3033" t="s">
        <v>2086</v>
      </c>
      <c r="F3033" t="s">
        <v>45</v>
      </c>
      <c r="G3033">
        <v>28</v>
      </c>
      <c r="H3033">
        <v>43</v>
      </c>
      <c r="I3033">
        <v>3</v>
      </c>
      <c r="J3033">
        <v>5</v>
      </c>
      <c r="K3033" t="s">
        <v>38</v>
      </c>
      <c r="L3033" t="s">
        <v>2114</v>
      </c>
      <c r="M3033">
        <v>164</v>
      </c>
      <c r="N3033">
        <v>34.5</v>
      </c>
      <c r="O3033">
        <v>30</v>
      </c>
      <c r="S3033">
        <v>335.33333333333297</v>
      </c>
      <c r="T3033" s="4">
        <v>74.266667683919295</v>
      </c>
      <c r="U3033">
        <v>1.3999999761581401</v>
      </c>
      <c r="V3033">
        <v>0.14366666724284499</v>
      </c>
      <c r="X3033">
        <v>35.1</v>
      </c>
      <c r="Y3033" s="4">
        <v>0.54820000000000002</v>
      </c>
    </row>
    <row r="3034" spans="1:34" x14ac:dyDescent="0.25">
      <c r="A3034" t="s">
        <v>2042</v>
      </c>
      <c r="B3034" t="s">
        <v>2089</v>
      </c>
      <c r="C3034" t="s">
        <v>6377</v>
      </c>
      <c r="D3034" t="str">
        <f t="shared" si="80"/>
        <v>Symphonia sp, 1</v>
      </c>
      <c r="E3034" t="s">
        <v>401</v>
      </c>
      <c r="F3034" t="s">
        <v>45</v>
      </c>
      <c r="G3034">
        <v>62</v>
      </c>
      <c r="H3034">
        <v>7</v>
      </c>
      <c r="I3034">
        <v>3</v>
      </c>
      <c r="J3034">
        <v>5</v>
      </c>
      <c r="K3034" t="s">
        <v>38</v>
      </c>
      <c r="L3034" t="s">
        <v>2115</v>
      </c>
      <c r="M3034">
        <v>164</v>
      </c>
      <c r="N3034">
        <v>16.7</v>
      </c>
      <c r="O3034">
        <v>18</v>
      </c>
      <c r="S3034">
        <v>298.80000813802098</v>
      </c>
      <c r="T3034" s="4">
        <v>68.533332824707003</v>
      </c>
      <c r="U3034">
        <v>0.82333332300186202</v>
      </c>
      <c r="V3034">
        <v>0.17633333305517801</v>
      </c>
      <c r="X3034">
        <v>59.5</v>
      </c>
    </row>
    <row r="3035" spans="1:34" x14ac:dyDescent="0.25">
      <c r="A3035" t="s">
        <v>2042</v>
      </c>
      <c r="B3035" t="s">
        <v>2089</v>
      </c>
      <c r="C3035" t="s">
        <v>6377</v>
      </c>
      <c r="D3035" t="str">
        <f t="shared" si="80"/>
        <v>Symphonia sp, 1</v>
      </c>
      <c r="E3035" t="s">
        <v>2116</v>
      </c>
      <c r="F3035" t="s">
        <v>45</v>
      </c>
      <c r="G3035">
        <v>62</v>
      </c>
      <c r="H3035">
        <v>14</v>
      </c>
      <c r="I3035">
        <v>3</v>
      </c>
      <c r="J3035">
        <v>5</v>
      </c>
      <c r="K3035" t="s">
        <v>38</v>
      </c>
      <c r="L3035" t="s">
        <v>2117</v>
      </c>
      <c r="M3035">
        <v>164</v>
      </c>
      <c r="N3035">
        <v>34.9</v>
      </c>
      <c r="O3035">
        <v>30</v>
      </c>
      <c r="P3035">
        <v>3</v>
      </c>
      <c r="Q3035">
        <v>5</v>
      </c>
      <c r="R3035">
        <v>22</v>
      </c>
      <c r="S3035">
        <v>289.19999186197902</v>
      </c>
      <c r="T3035" s="4">
        <v>55.966667175292997</v>
      </c>
      <c r="U3035">
        <v>1.4833333492279099</v>
      </c>
      <c r="V3035">
        <v>0.210666666428248</v>
      </c>
      <c r="X3035">
        <v>62.8</v>
      </c>
      <c r="AH3035">
        <v>-30.03295409</v>
      </c>
    </row>
    <row r="3036" spans="1:34" x14ac:dyDescent="0.25">
      <c r="A3036" t="s">
        <v>2042</v>
      </c>
      <c r="B3036" t="s">
        <v>2089</v>
      </c>
      <c r="C3036" t="s">
        <v>6377</v>
      </c>
      <c r="D3036" t="str">
        <f t="shared" si="80"/>
        <v>Symphonia sp, 1</v>
      </c>
      <c r="E3036" t="s">
        <v>2118</v>
      </c>
      <c r="F3036" t="s">
        <v>45</v>
      </c>
      <c r="G3036">
        <v>1</v>
      </c>
      <c r="H3036">
        <v>34</v>
      </c>
      <c r="I3036">
        <v>3</v>
      </c>
      <c r="J3036">
        <v>5</v>
      </c>
      <c r="K3036" t="s">
        <v>38</v>
      </c>
      <c r="L3036" t="s">
        <v>2119</v>
      </c>
      <c r="M3036">
        <v>164</v>
      </c>
      <c r="N3036">
        <v>14</v>
      </c>
      <c r="O3036">
        <v>15</v>
      </c>
      <c r="S3036">
        <v>259.23333231608098</v>
      </c>
      <c r="T3036" s="4">
        <v>68.933334350585895</v>
      </c>
      <c r="U3036">
        <v>0.76666665077209495</v>
      </c>
      <c r="V3036">
        <v>0.14766666541496901</v>
      </c>
      <c r="X3036">
        <v>60.2</v>
      </c>
      <c r="Y3036" s="4">
        <v>0.6018</v>
      </c>
    </row>
    <row r="3037" spans="1:34" x14ac:dyDescent="0.25">
      <c r="A3037" t="s">
        <v>2042</v>
      </c>
      <c r="B3037" t="s">
        <v>2089</v>
      </c>
      <c r="C3037" t="s">
        <v>6377</v>
      </c>
      <c r="D3037" t="str">
        <f t="shared" si="80"/>
        <v>Symphonia sp, 1</v>
      </c>
      <c r="E3037" t="s">
        <v>1158</v>
      </c>
      <c r="F3037" t="s">
        <v>45</v>
      </c>
      <c r="G3037">
        <v>52</v>
      </c>
      <c r="H3037">
        <v>78</v>
      </c>
      <c r="I3037">
        <v>3</v>
      </c>
      <c r="J3037">
        <v>5</v>
      </c>
      <c r="K3037" t="s">
        <v>38</v>
      </c>
      <c r="L3037" t="s">
        <v>2120</v>
      </c>
      <c r="M3037">
        <v>164</v>
      </c>
      <c r="N3037">
        <v>40.700000000000003</v>
      </c>
      <c r="O3037">
        <v>26</v>
      </c>
      <c r="S3037">
        <v>290.09999593099002</v>
      </c>
      <c r="T3037" s="4">
        <v>73.733332316080705</v>
      </c>
      <c r="U3037">
        <v>1.33000004291534</v>
      </c>
      <c r="V3037">
        <v>0.149666664501031</v>
      </c>
      <c r="X3037">
        <v>44.4</v>
      </c>
    </row>
    <row r="3038" spans="1:34" x14ac:dyDescent="0.25">
      <c r="A3038" t="s">
        <v>2042</v>
      </c>
      <c r="B3038" t="s">
        <v>2089</v>
      </c>
      <c r="C3038" t="s">
        <v>6377</v>
      </c>
      <c r="D3038" t="str">
        <f t="shared" si="80"/>
        <v>Symphonia sp, 1</v>
      </c>
      <c r="E3038" t="s">
        <v>2121</v>
      </c>
      <c r="F3038" t="s">
        <v>45</v>
      </c>
      <c r="G3038">
        <v>42</v>
      </c>
      <c r="H3038">
        <v>73</v>
      </c>
      <c r="I3038">
        <v>3</v>
      </c>
      <c r="J3038">
        <v>5</v>
      </c>
      <c r="K3038" t="s">
        <v>38</v>
      </c>
      <c r="L3038" t="s">
        <v>2122</v>
      </c>
      <c r="M3038">
        <v>164</v>
      </c>
      <c r="N3038">
        <v>23.6</v>
      </c>
      <c r="O3038">
        <v>17</v>
      </c>
      <c r="P3038">
        <v>5</v>
      </c>
      <c r="Q3038">
        <v>2</v>
      </c>
      <c r="R3038">
        <v>17</v>
      </c>
      <c r="S3038">
        <v>233.233332316081</v>
      </c>
      <c r="T3038" s="4">
        <v>66.5</v>
      </c>
      <c r="U3038">
        <v>1.0333333214124001</v>
      </c>
      <c r="V3038">
        <v>0.313666671514511</v>
      </c>
      <c r="X3038">
        <v>98.9</v>
      </c>
      <c r="AH3038">
        <v>-31.912296789999999</v>
      </c>
    </row>
    <row r="3039" spans="1:34" x14ac:dyDescent="0.25">
      <c r="A3039" t="s">
        <v>2042</v>
      </c>
      <c r="B3039" t="s">
        <v>2089</v>
      </c>
      <c r="C3039" t="s">
        <v>6377</v>
      </c>
      <c r="D3039" t="str">
        <f t="shared" si="80"/>
        <v>Symphonia sp, 1</v>
      </c>
      <c r="E3039" t="s">
        <v>2123</v>
      </c>
      <c r="F3039" t="s">
        <v>45</v>
      </c>
      <c r="G3039">
        <v>4</v>
      </c>
      <c r="H3039">
        <v>89</v>
      </c>
      <c r="I3039">
        <v>3</v>
      </c>
      <c r="J3039">
        <v>5</v>
      </c>
      <c r="K3039" t="s">
        <v>38</v>
      </c>
      <c r="L3039" t="s">
        <v>2073</v>
      </c>
      <c r="M3039">
        <v>164</v>
      </c>
      <c r="N3039">
        <v>58.9</v>
      </c>
      <c r="O3039">
        <v>26</v>
      </c>
      <c r="P3039">
        <v>5</v>
      </c>
      <c r="Q3039">
        <v>4</v>
      </c>
      <c r="R3039">
        <v>22</v>
      </c>
      <c r="S3039">
        <v>270.46667480468801</v>
      </c>
      <c r="T3039" s="4">
        <v>64.733332316080705</v>
      </c>
      <c r="U3039">
        <v>1.11666667461395</v>
      </c>
      <c r="V3039">
        <v>0.15433333317438799</v>
      </c>
      <c r="X3039">
        <v>48.4</v>
      </c>
      <c r="Y3039" s="4">
        <v>0.41389999999999999</v>
      </c>
      <c r="AH3039">
        <v>-31.021245539999999</v>
      </c>
    </row>
    <row r="3040" spans="1:34" x14ac:dyDescent="0.25">
      <c r="A3040" t="s">
        <v>2042</v>
      </c>
      <c r="B3040" t="s">
        <v>2089</v>
      </c>
      <c r="C3040" t="s">
        <v>6377</v>
      </c>
      <c r="D3040" t="str">
        <f t="shared" si="80"/>
        <v>Symphonia sp, 1</v>
      </c>
      <c r="E3040" t="s">
        <v>2124</v>
      </c>
      <c r="F3040" t="s">
        <v>45</v>
      </c>
      <c r="G3040">
        <v>91</v>
      </c>
      <c r="H3040">
        <v>92</v>
      </c>
      <c r="I3040">
        <v>3</v>
      </c>
      <c r="J3040">
        <v>5</v>
      </c>
      <c r="K3040" t="s">
        <v>38</v>
      </c>
      <c r="L3040" t="s">
        <v>2125</v>
      </c>
      <c r="M3040">
        <v>164</v>
      </c>
      <c r="N3040">
        <v>27.9</v>
      </c>
      <c r="O3040">
        <v>24</v>
      </c>
      <c r="P3040">
        <v>2</v>
      </c>
      <c r="Q3040">
        <v>5</v>
      </c>
      <c r="R3040">
        <v>20</v>
      </c>
      <c r="S3040">
        <v>277.19999186197902</v>
      </c>
      <c r="T3040" s="4">
        <v>64.6666666666667</v>
      </c>
      <c r="U3040">
        <v>0.95333335796992003</v>
      </c>
      <c r="V3040">
        <v>0.190333336591721</v>
      </c>
      <c r="X3040">
        <v>61.8</v>
      </c>
      <c r="AH3040">
        <v>-31.79745767</v>
      </c>
    </row>
    <row r="3041" spans="1:34" x14ac:dyDescent="0.25">
      <c r="A3041" t="s">
        <v>2042</v>
      </c>
      <c r="B3041" t="s">
        <v>2089</v>
      </c>
      <c r="C3041" t="s">
        <v>6377</v>
      </c>
      <c r="D3041" t="str">
        <f t="shared" si="80"/>
        <v>Symphonia sp, 1</v>
      </c>
      <c r="E3041" t="s">
        <v>2126</v>
      </c>
      <c r="F3041" t="s">
        <v>45</v>
      </c>
      <c r="G3041">
        <v>58</v>
      </c>
      <c r="H3041">
        <v>96</v>
      </c>
      <c r="I3041">
        <v>0</v>
      </c>
      <c r="J3041">
        <v>0</v>
      </c>
      <c r="K3041" t="s">
        <v>104</v>
      </c>
      <c r="L3041" t="s">
        <v>2127</v>
      </c>
      <c r="M3041">
        <v>164</v>
      </c>
      <c r="N3041">
        <v>14.6</v>
      </c>
      <c r="O3041">
        <v>17</v>
      </c>
    </row>
    <row r="3042" spans="1:34" x14ac:dyDescent="0.25">
      <c r="A3042" t="s">
        <v>2042</v>
      </c>
      <c r="B3042" t="s">
        <v>2089</v>
      </c>
      <c r="C3042" t="s">
        <v>6377</v>
      </c>
      <c r="D3042" t="str">
        <f t="shared" si="80"/>
        <v>Symphonia sp, 1</v>
      </c>
      <c r="E3042" t="s">
        <v>2128</v>
      </c>
      <c r="F3042" t="s">
        <v>45</v>
      </c>
      <c r="G3042">
        <v>54</v>
      </c>
      <c r="H3042">
        <v>96</v>
      </c>
      <c r="I3042">
        <v>3</v>
      </c>
      <c r="J3042">
        <v>5</v>
      </c>
      <c r="K3042" t="s">
        <v>38</v>
      </c>
      <c r="L3042" t="s">
        <v>2129</v>
      </c>
      <c r="M3042">
        <v>164</v>
      </c>
      <c r="N3042">
        <v>41.9</v>
      </c>
      <c r="O3042">
        <v>31</v>
      </c>
      <c r="P3042">
        <v>5</v>
      </c>
      <c r="Q3042">
        <v>5</v>
      </c>
      <c r="R3042">
        <v>25</v>
      </c>
      <c r="S3042">
        <v>274.29999287923198</v>
      </c>
      <c r="T3042" s="4">
        <v>71.766667683919295</v>
      </c>
      <c r="U3042">
        <v>1.94999996821086</v>
      </c>
      <c r="V3042">
        <v>0.16833333174387599</v>
      </c>
      <c r="X3042">
        <v>50.5</v>
      </c>
      <c r="AH3042">
        <v>-31.186882319999999</v>
      </c>
    </row>
    <row r="3043" spans="1:34" x14ac:dyDescent="0.25">
      <c r="A3043" t="s">
        <v>2042</v>
      </c>
      <c r="B3043" t="s">
        <v>2089</v>
      </c>
      <c r="C3043" t="s">
        <v>6377</v>
      </c>
      <c r="D3043" t="str">
        <f t="shared" si="80"/>
        <v>Symphonia sp, 1</v>
      </c>
      <c r="E3043" t="s">
        <v>2130</v>
      </c>
      <c r="F3043" t="s">
        <v>71</v>
      </c>
      <c r="G3043">
        <v>84.5</v>
      </c>
      <c r="H3043">
        <v>51</v>
      </c>
      <c r="I3043">
        <v>3</v>
      </c>
      <c r="J3043">
        <v>4</v>
      </c>
      <c r="K3043" t="s">
        <v>38</v>
      </c>
      <c r="L3043" t="s">
        <v>2130</v>
      </c>
      <c r="M3043">
        <v>164</v>
      </c>
      <c r="N3043">
        <v>12.7</v>
      </c>
      <c r="O3043">
        <v>12</v>
      </c>
      <c r="P3043">
        <v>3</v>
      </c>
      <c r="Q3043">
        <v>1</v>
      </c>
      <c r="R3043">
        <v>8</v>
      </c>
      <c r="S3043">
        <v>230</v>
      </c>
      <c r="T3043" s="4">
        <v>56.300001780192098</v>
      </c>
      <c r="U3043">
        <v>0.68999999761581399</v>
      </c>
      <c r="V3043">
        <v>0.16666666666666699</v>
      </c>
      <c r="Y3043" s="4">
        <v>0.50195000000000001</v>
      </c>
      <c r="Z3043">
        <v>1.0662</v>
      </c>
      <c r="AA3043">
        <v>3.8</v>
      </c>
      <c r="AB3043">
        <v>0.63523696200000002</v>
      </c>
      <c r="AC3043">
        <v>9.7499699999999994</v>
      </c>
      <c r="AD3043">
        <v>1.7634152400000001</v>
      </c>
      <c r="AH3043">
        <v>-33.29920705</v>
      </c>
    </row>
    <row r="3044" spans="1:34" x14ac:dyDescent="0.25">
      <c r="A3044" t="s">
        <v>2042</v>
      </c>
      <c r="B3044" t="s">
        <v>2131</v>
      </c>
      <c r="C3044" t="s">
        <v>6374</v>
      </c>
      <c r="D3044" t="str">
        <f t="shared" si="80"/>
        <v>Tovomita sp, 2 (DS)</v>
      </c>
      <c r="E3044" t="s">
        <v>2137</v>
      </c>
      <c r="F3044" t="s">
        <v>45</v>
      </c>
      <c r="G3044">
        <v>17</v>
      </c>
      <c r="H3044">
        <v>40</v>
      </c>
      <c r="I3044">
        <v>3</v>
      </c>
      <c r="J3044">
        <v>4</v>
      </c>
      <c r="K3044" t="s">
        <v>38</v>
      </c>
      <c r="L3044" t="s">
        <v>2138</v>
      </c>
      <c r="M3044">
        <v>723</v>
      </c>
      <c r="N3044">
        <v>10.199999999999999</v>
      </c>
      <c r="O3044">
        <v>13</v>
      </c>
      <c r="P3044">
        <v>1</v>
      </c>
      <c r="Q3044">
        <v>1</v>
      </c>
      <c r="R3044">
        <v>12</v>
      </c>
      <c r="S3044">
        <v>340.76666259765602</v>
      </c>
      <c r="T3044" s="4">
        <v>65.566665649414105</v>
      </c>
      <c r="U3044">
        <v>2.7099999586741101</v>
      </c>
      <c r="V3044">
        <v>0.62266666690508499</v>
      </c>
      <c r="X3044">
        <v>158.9</v>
      </c>
      <c r="Y3044" s="4">
        <v>0.80110000000000003</v>
      </c>
    </row>
    <row r="3045" spans="1:34" x14ac:dyDescent="0.25">
      <c r="A3045" t="s">
        <v>2042</v>
      </c>
      <c r="B3045" t="s">
        <v>2131</v>
      </c>
      <c r="C3045" t="s">
        <v>6374</v>
      </c>
      <c r="D3045" t="str">
        <f t="shared" si="80"/>
        <v>Tovomita sp, 2 (DS)</v>
      </c>
      <c r="E3045" t="s">
        <v>2139</v>
      </c>
      <c r="F3045" t="s">
        <v>71</v>
      </c>
      <c r="G3045">
        <v>100</v>
      </c>
      <c r="H3045">
        <v>33.5</v>
      </c>
      <c r="I3045">
        <v>3</v>
      </c>
      <c r="J3045">
        <v>4</v>
      </c>
      <c r="K3045" t="s">
        <v>38</v>
      </c>
      <c r="L3045" t="s">
        <v>2139</v>
      </c>
      <c r="M3045">
        <v>723</v>
      </c>
      <c r="N3045">
        <v>11.6</v>
      </c>
      <c r="O3045">
        <v>18</v>
      </c>
      <c r="P3045">
        <v>1</v>
      </c>
      <c r="Q3045">
        <v>1</v>
      </c>
      <c r="R3045">
        <v>10</v>
      </c>
      <c r="S3045">
        <v>286.66666666666703</v>
      </c>
      <c r="T3045" s="4">
        <v>49.066666920979799</v>
      </c>
      <c r="U3045">
        <v>1.18666664759318</v>
      </c>
      <c r="V3045">
        <v>0.51366665959358204</v>
      </c>
      <c r="W3045">
        <v>71.153566996256501</v>
      </c>
      <c r="Y3045" s="4">
        <v>0.73157000000000005</v>
      </c>
      <c r="Z3045">
        <v>0.4037</v>
      </c>
      <c r="AA3045">
        <v>3.3</v>
      </c>
      <c r="AB3045">
        <v>0.83404752599999998</v>
      </c>
      <c r="AC3045">
        <v>13.63</v>
      </c>
      <c r="AD3045">
        <v>2.21934633</v>
      </c>
    </row>
    <row r="3046" spans="1:34" x14ac:dyDescent="0.25">
      <c r="A3046" t="s">
        <v>2042</v>
      </c>
      <c r="B3046" t="s">
        <v>2131</v>
      </c>
      <c r="C3046" t="s">
        <v>6356</v>
      </c>
      <c r="D3046" t="str">
        <f t="shared" si="80"/>
        <v>Tovomita sp, B1</v>
      </c>
      <c r="E3046" t="s">
        <v>2141</v>
      </c>
      <c r="F3046" t="s">
        <v>45</v>
      </c>
      <c r="G3046">
        <v>25</v>
      </c>
      <c r="H3046">
        <v>6</v>
      </c>
      <c r="I3046">
        <v>3</v>
      </c>
      <c r="J3046">
        <v>4</v>
      </c>
      <c r="K3046" t="s">
        <v>38</v>
      </c>
      <c r="L3046" t="s">
        <v>2142</v>
      </c>
      <c r="M3046">
        <v>165</v>
      </c>
      <c r="N3046">
        <v>11.8</v>
      </c>
      <c r="O3046">
        <v>12</v>
      </c>
      <c r="P3046">
        <v>4</v>
      </c>
      <c r="Q3046">
        <v>1</v>
      </c>
      <c r="R3046">
        <v>12</v>
      </c>
      <c r="S3046">
        <v>273.56667073567701</v>
      </c>
      <c r="T3046" s="4">
        <v>59.799999237060497</v>
      </c>
      <c r="U3046">
        <v>1.1900000174840299</v>
      </c>
      <c r="V3046">
        <v>0.47633332014083901</v>
      </c>
      <c r="X3046">
        <v>133.69999999999999</v>
      </c>
      <c r="Y3046" s="4">
        <v>0.71179999999999999</v>
      </c>
      <c r="AH3046">
        <v>-32.750345809999999</v>
      </c>
    </row>
    <row r="3047" spans="1:34" x14ac:dyDescent="0.25">
      <c r="A3047" t="s">
        <v>2042</v>
      </c>
      <c r="B3047" t="s">
        <v>2131</v>
      </c>
      <c r="C3047" t="s">
        <v>6356</v>
      </c>
      <c r="D3047" t="str">
        <f t="shared" si="80"/>
        <v>Tovomita sp, B1</v>
      </c>
      <c r="E3047" t="s">
        <v>715</v>
      </c>
      <c r="F3047" t="s">
        <v>45</v>
      </c>
      <c r="G3047">
        <v>26</v>
      </c>
      <c r="H3047">
        <v>33</v>
      </c>
      <c r="I3047">
        <v>3</v>
      </c>
      <c r="J3047">
        <v>4</v>
      </c>
      <c r="K3047" t="s">
        <v>38</v>
      </c>
      <c r="L3047" t="s">
        <v>2143</v>
      </c>
      <c r="M3047">
        <v>165</v>
      </c>
      <c r="N3047">
        <v>10.199999999999999</v>
      </c>
      <c r="O3047">
        <v>9</v>
      </c>
      <c r="P3047">
        <v>2</v>
      </c>
      <c r="Q3047">
        <v>2</v>
      </c>
      <c r="R3047">
        <v>9</v>
      </c>
      <c r="S3047">
        <v>237.89999898274701</v>
      </c>
      <c r="T3047" s="4">
        <v>54.033332824707003</v>
      </c>
      <c r="U3047">
        <v>1.13333332538605</v>
      </c>
      <c r="V3047">
        <v>0.46566666165987702</v>
      </c>
      <c r="Y3047" s="4">
        <v>0.79190000000000005</v>
      </c>
    </row>
    <row r="3048" spans="1:34" x14ac:dyDescent="0.25">
      <c r="A3048" t="s">
        <v>2042</v>
      </c>
      <c r="B3048" t="s">
        <v>2131</v>
      </c>
      <c r="C3048" t="s">
        <v>6356</v>
      </c>
      <c r="D3048" t="str">
        <f t="shared" si="80"/>
        <v>Tovomita sp, B1</v>
      </c>
      <c r="E3048" t="s">
        <v>2144</v>
      </c>
      <c r="F3048" t="s">
        <v>45</v>
      </c>
      <c r="G3048">
        <v>35</v>
      </c>
      <c r="H3048">
        <v>11</v>
      </c>
      <c r="I3048">
        <v>3</v>
      </c>
      <c r="J3048">
        <v>4</v>
      </c>
      <c r="K3048" t="s">
        <v>38</v>
      </c>
      <c r="L3048" t="s">
        <v>671</v>
      </c>
      <c r="M3048">
        <v>165</v>
      </c>
      <c r="N3048">
        <v>12.6</v>
      </c>
      <c r="O3048">
        <v>12</v>
      </c>
      <c r="P3048">
        <v>2</v>
      </c>
      <c r="Q3048">
        <v>2</v>
      </c>
      <c r="R3048">
        <v>11</v>
      </c>
      <c r="S3048">
        <v>237.86666870117199</v>
      </c>
      <c r="T3048" s="4">
        <v>53.533332824707003</v>
      </c>
      <c r="U3048">
        <v>1.12000000476837</v>
      </c>
      <c r="V3048">
        <v>0.26333333551883698</v>
      </c>
      <c r="Y3048" s="4">
        <v>0.68630000000000002</v>
      </c>
    </row>
    <row r="3049" spans="1:34" x14ac:dyDescent="0.25">
      <c r="A3049" t="s">
        <v>2042</v>
      </c>
      <c r="B3049" t="s">
        <v>2131</v>
      </c>
      <c r="C3049" t="s">
        <v>6356</v>
      </c>
      <c r="D3049" t="str">
        <f t="shared" si="80"/>
        <v>Tovomita sp, B1</v>
      </c>
      <c r="E3049" t="s">
        <v>2084</v>
      </c>
      <c r="F3049" t="s">
        <v>45</v>
      </c>
      <c r="G3049">
        <v>47</v>
      </c>
      <c r="H3049">
        <v>15</v>
      </c>
      <c r="I3049">
        <v>3</v>
      </c>
      <c r="J3049">
        <v>4</v>
      </c>
      <c r="K3049" t="s">
        <v>38</v>
      </c>
      <c r="L3049" t="s">
        <v>49</v>
      </c>
      <c r="M3049">
        <v>165</v>
      </c>
      <c r="N3049">
        <v>14</v>
      </c>
      <c r="O3049">
        <v>13</v>
      </c>
      <c r="P3049">
        <v>3</v>
      </c>
      <c r="Q3049">
        <v>3</v>
      </c>
      <c r="R3049">
        <v>12</v>
      </c>
      <c r="S3049">
        <v>225.89999898274701</v>
      </c>
      <c r="T3049" s="4">
        <v>52.466665903727197</v>
      </c>
      <c r="U3049">
        <v>1.07666669289271</v>
      </c>
      <c r="V3049">
        <v>0.316666672627131</v>
      </c>
      <c r="X3049">
        <v>124.7</v>
      </c>
      <c r="Y3049" s="4">
        <v>0.71879999999999999</v>
      </c>
      <c r="AH3049">
        <v>-32.17140303</v>
      </c>
    </row>
    <row r="3050" spans="1:34" x14ac:dyDescent="0.25">
      <c r="A3050" t="s">
        <v>2042</v>
      </c>
      <c r="B3050" t="s">
        <v>2131</v>
      </c>
      <c r="C3050" t="s">
        <v>6356</v>
      </c>
      <c r="D3050" t="str">
        <f t="shared" si="80"/>
        <v>Tovomita sp, B1</v>
      </c>
      <c r="E3050" t="s">
        <v>1987</v>
      </c>
      <c r="F3050" t="s">
        <v>45</v>
      </c>
      <c r="G3050">
        <v>41</v>
      </c>
      <c r="H3050">
        <v>33</v>
      </c>
      <c r="I3050">
        <v>3</v>
      </c>
      <c r="J3050">
        <v>4</v>
      </c>
      <c r="K3050" t="s">
        <v>38</v>
      </c>
      <c r="L3050" t="s">
        <v>2145</v>
      </c>
      <c r="M3050">
        <v>165</v>
      </c>
      <c r="N3050">
        <v>10.8</v>
      </c>
      <c r="O3050">
        <v>11</v>
      </c>
      <c r="P3050">
        <v>2</v>
      </c>
      <c r="Q3050">
        <v>2</v>
      </c>
      <c r="R3050">
        <v>11</v>
      </c>
      <c r="S3050">
        <v>316.76666259765602</v>
      </c>
      <c r="T3050" s="4">
        <v>53.033334096272803</v>
      </c>
      <c r="U3050">
        <v>1.14666664600372</v>
      </c>
      <c r="V3050">
        <v>0.30933333436648103</v>
      </c>
      <c r="X3050">
        <v>117.5</v>
      </c>
      <c r="Y3050" s="4">
        <v>0.73470000000000002</v>
      </c>
    </row>
    <row r="3051" spans="1:34" x14ac:dyDescent="0.25">
      <c r="A3051" t="s">
        <v>2042</v>
      </c>
      <c r="B3051" t="s">
        <v>2131</v>
      </c>
      <c r="C3051" t="s">
        <v>6356</v>
      </c>
      <c r="D3051" t="str">
        <f t="shared" si="80"/>
        <v>Tovomita sp, B1</v>
      </c>
      <c r="E3051" t="s">
        <v>2146</v>
      </c>
      <c r="F3051" t="s">
        <v>45</v>
      </c>
      <c r="G3051">
        <v>46</v>
      </c>
      <c r="H3051">
        <v>49</v>
      </c>
      <c r="I3051">
        <v>3</v>
      </c>
      <c r="J3051">
        <v>4</v>
      </c>
      <c r="K3051" t="s">
        <v>38</v>
      </c>
      <c r="L3051" t="s">
        <v>673</v>
      </c>
      <c r="M3051">
        <v>165</v>
      </c>
      <c r="N3051">
        <v>12.1</v>
      </c>
      <c r="O3051">
        <v>11</v>
      </c>
      <c r="S3051">
        <v>214</v>
      </c>
      <c r="T3051" s="4">
        <v>54.533332824707003</v>
      </c>
      <c r="U3051">
        <v>1.37000000476837</v>
      </c>
      <c r="V3051">
        <v>0.378999988238017</v>
      </c>
      <c r="X3051">
        <v>137.5</v>
      </c>
      <c r="Y3051" s="4">
        <v>0.74309999999999998</v>
      </c>
    </row>
    <row r="3052" spans="1:34" x14ac:dyDescent="0.25">
      <c r="A3052" t="s">
        <v>2042</v>
      </c>
      <c r="B3052" t="s">
        <v>2131</v>
      </c>
      <c r="C3052" t="s">
        <v>6356</v>
      </c>
      <c r="D3052" t="str">
        <f t="shared" si="80"/>
        <v>Tovomita sp, B1</v>
      </c>
      <c r="E3052" t="s">
        <v>2147</v>
      </c>
      <c r="F3052" t="s">
        <v>45</v>
      </c>
      <c r="G3052">
        <v>45</v>
      </c>
      <c r="H3052">
        <v>52</v>
      </c>
      <c r="I3052">
        <v>3</v>
      </c>
      <c r="J3052">
        <v>4</v>
      </c>
      <c r="K3052" t="s">
        <v>38</v>
      </c>
      <c r="L3052" t="s">
        <v>2148</v>
      </c>
      <c r="M3052">
        <v>165</v>
      </c>
      <c r="N3052">
        <v>11.9</v>
      </c>
      <c r="O3052">
        <v>6</v>
      </c>
      <c r="P3052">
        <v>1</v>
      </c>
      <c r="Q3052">
        <v>1</v>
      </c>
      <c r="R3052">
        <v>6</v>
      </c>
      <c r="S3052">
        <v>239.333333333333</v>
      </c>
      <c r="T3052" s="4">
        <v>64.966667175292997</v>
      </c>
      <c r="U3052">
        <v>1.23666667938232</v>
      </c>
      <c r="V3052">
        <v>0.62566667795181297</v>
      </c>
      <c r="X3052">
        <v>191</v>
      </c>
      <c r="Y3052" s="4">
        <v>0.74490000000000001</v>
      </c>
    </row>
    <row r="3053" spans="1:34" x14ac:dyDescent="0.25">
      <c r="A3053" t="s">
        <v>2042</v>
      </c>
      <c r="B3053" t="s">
        <v>2131</v>
      </c>
      <c r="C3053" t="s">
        <v>6356</v>
      </c>
      <c r="D3053" t="str">
        <f t="shared" si="80"/>
        <v>Tovomita sp, B1</v>
      </c>
      <c r="E3053" t="s">
        <v>2149</v>
      </c>
      <c r="F3053" t="s">
        <v>45</v>
      </c>
      <c r="G3053">
        <v>44</v>
      </c>
      <c r="H3053">
        <v>63</v>
      </c>
      <c r="I3053">
        <v>3</v>
      </c>
      <c r="J3053">
        <v>4</v>
      </c>
      <c r="K3053" t="s">
        <v>38</v>
      </c>
      <c r="L3053" t="s">
        <v>2150</v>
      </c>
      <c r="M3053">
        <v>165</v>
      </c>
      <c r="N3053">
        <v>15.4</v>
      </c>
      <c r="O3053">
        <v>12</v>
      </c>
      <c r="P3053">
        <v>4</v>
      </c>
      <c r="Q3053">
        <v>1</v>
      </c>
      <c r="R3053">
        <v>12</v>
      </c>
      <c r="S3053">
        <v>203.10000101725299</v>
      </c>
      <c r="T3053" s="4">
        <v>47.266666412353501</v>
      </c>
      <c r="U3053">
        <v>1.1666666666666701</v>
      </c>
      <c r="V3053">
        <v>0.48200000325838699</v>
      </c>
      <c r="X3053">
        <v>193.2</v>
      </c>
      <c r="Y3053" s="4">
        <v>0.69020000000000004</v>
      </c>
      <c r="AH3053">
        <v>-34.108306939999999</v>
      </c>
    </row>
    <row r="3054" spans="1:34" x14ac:dyDescent="0.25">
      <c r="A3054" t="s">
        <v>2042</v>
      </c>
      <c r="B3054" t="s">
        <v>2131</v>
      </c>
      <c r="C3054" t="s">
        <v>6356</v>
      </c>
      <c r="D3054" t="str">
        <f t="shared" si="80"/>
        <v>Tovomita sp, B1</v>
      </c>
      <c r="E3054" t="s">
        <v>2151</v>
      </c>
      <c r="F3054" t="s">
        <v>45</v>
      </c>
      <c r="G3054">
        <v>42</v>
      </c>
      <c r="H3054">
        <v>60</v>
      </c>
      <c r="I3054">
        <v>3</v>
      </c>
      <c r="J3054">
        <v>4</v>
      </c>
      <c r="K3054" t="s">
        <v>38</v>
      </c>
      <c r="L3054" t="s">
        <v>2152</v>
      </c>
      <c r="M3054">
        <v>165</v>
      </c>
      <c r="N3054">
        <v>13.7</v>
      </c>
      <c r="O3054">
        <v>13</v>
      </c>
      <c r="P3054">
        <v>4</v>
      </c>
      <c r="Q3054">
        <v>1</v>
      </c>
      <c r="R3054">
        <v>12</v>
      </c>
      <c r="S3054">
        <v>218.89999898274701</v>
      </c>
      <c r="T3054" s="4">
        <v>50.766667683919302</v>
      </c>
      <c r="U3054">
        <v>0.79333333174387599</v>
      </c>
      <c r="V3054">
        <v>0.27466666698455799</v>
      </c>
      <c r="X3054">
        <v>97.2</v>
      </c>
      <c r="Y3054" s="4">
        <v>0.69130000000000003</v>
      </c>
      <c r="AH3054">
        <v>-33.191650639999999</v>
      </c>
    </row>
    <row r="3055" spans="1:34" x14ac:dyDescent="0.25">
      <c r="A3055" t="s">
        <v>2042</v>
      </c>
      <c r="B3055" t="s">
        <v>2131</v>
      </c>
      <c r="C3055" t="s">
        <v>6356</v>
      </c>
      <c r="D3055" t="str">
        <f t="shared" si="80"/>
        <v>Tovomita sp, B1</v>
      </c>
      <c r="E3055" t="s">
        <v>2153</v>
      </c>
      <c r="F3055" t="s">
        <v>45</v>
      </c>
      <c r="G3055">
        <v>57</v>
      </c>
      <c r="H3055">
        <v>23</v>
      </c>
      <c r="I3055">
        <v>3</v>
      </c>
      <c r="J3055">
        <v>4</v>
      </c>
      <c r="K3055" t="s">
        <v>38</v>
      </c>
      <c r="L3055" t="s">
        <v>1110</v>
      </c>
      <c r="M3055">
        <v>165</v>
      </c>
      <c r="N3055">
        <v>12.1</v>
      </c>
      <c r="O3055">
        <v>11</v>
      </c>
      <c r="P3055">
        <v>1</v>
      </c>
      <c r="Q3055">
        <v>1</v>
      </c>
      <c r="R3055">
        <v>8</v>
      </c>
      <c r="S3055">
        <v>218.56666564941401</v>
      </c>
      <c r="T3055" s="4">
        <v>45.6666666666667</v>
      </c>
      <c r="U3055">
        <v>1.20333329836528</v>
      </c>
      <c r="V3055">
        <v>0.38999999562899301</v>
      </c>
      <c r="X3055">
        <v>158.5</v>
      </c>
      <c r="Y3055" s="4">
        <v>0.67030000000000001</v>
      </c>
    </row>
    <row r="3056" spans="1:34" x14ac:dyDescent="0.25">
      <c r="A3056" t="s">
        <v>2042</v>
      </c>
      <c r="B3056" t="s">
        <v>2131</v>
      </c>
      <c r="C3056" t="s">
        <v>6356</v>
      </c>
      <c r="D3056" t="str">
        <f t="shared" si="80"/>
        <v>Tovomita sp, B1</v>
      </c>
      <c r="E3056" t="s">
        <v>2154</v>
      </c>
      <c r="F3056" t="s">
        <v>45</v>
      </c>
      <c r="G3056">
        <v>57</v>
      </c>
      <c r="H3056">
        <v>24</v>
      </c>
      <c r="I3056">
        <v>3</v>
      </c>
      <c r="J3056">
        <v>4</v>
      </c>
      <c r="K3056" t="s">
        <v>38</v>
      </c>
      <c r="L3056" t="s">
        <v>2155</v>
      </c>
      <c r="M3056">
        <v>165</v>
      </c>
      <c r="N3056">
        <v>11.8</v>
      </c>
      <c r="O3056">
        <v>11</v>
      </c>
      <c r="P3056">
        <v>2</v>
      </c>
      <c r="Q3056">
        <v>2</v>
      </c>
      <c r="R3056">
        <v>11</v>
      </c>
      <c r="S3056">
        <v>229</v>
      </c>
      <c r="T3056" s="4">
        <v>52.5000012715658</v>
      </c>
      <c r="U3056">
        <v>1.0466666420300801</v>
      </c>
      <c r="V3056">
        <v>0.423666665951411</v>
      </c>
      <c r="X3056">
        <v>139.1</v>
      </c>
      <c r="Y3056" s="4">
        <v>0.72850000000000004</v>
      </c>
    </row>
    <row r="3057" spans="1:34" x14ac:dyDescent="0.25">
      <c r="A3057" t="s">
        <v>2042</v>
      </c>
      <c r="B3057" t="s">
        <v>2131</v>
      </c>
      <c r="C3057" t="s">
        <v>6356</v>
      </c>
      <c r="D3057" t="str">
        <f t="shared" si="80"/>
        <v>Tovomita sp, B1</v>
      </c>
      <c r="E3057" t="s">
        <v>2156</v>
      </c>
      <c r="F3057" t="s">
        <v>45</v>
      </c>
      <c r="G3057">
        <v>54</v>
      </c>
      <c r="H3057">
        <v>42</v>
      </c>
      <c r="I3057">
        <v>3</v>
      </c>
      <c r="J3057">
        <v>4</v>
      </c>
      <c r="K3057" t="s">
        <v>38</v>
      </c>
      <c r="L3057" t="s">
        <v>1516</v>
      </c>
      <c r="M3057">
        <v>165</v>
      </c>
      <c r="N3057">
        <v>15.3</v>
      </c>
      <c r="O3057">
        <v>14</v>
      </c>
      <c r="P3057">
        <v>3</v>
      </c>
      <c r="Q3057">
        <v>3</v>
      </c>
      <c r="R3057">
        <v>13</v>
      </c>
      <c r="S3057">
        <v>258.80000305175798</v>
      </c>
      <c r="T3057" s="4">
        <v>53.233333587646499</v>
      </c>
      <c r="U3057">
        <v>1.0800000031789101</v>
      </c>
      <c r="V3057">
        <v>0.50933332244555196</v>
      </c>
      <c r="X3057">
        <v>128.19999999999999</v>
      </c>
      <c r="Y3057" s="4">
        <v>0.70689999999999997</v>
      </c>
      <c r="AH3057">
        <v>-31.942864539999999</v>
      </c>
    </row>
    <row r="3058" spans="1:34" x14ac:dyDescent="0.25">
      <c r="A3058" t="s">
        <v>2042</v>
      </c>
      <c r="B3058" t="s">
        <v>2131</v>
      </c>
      <c r="C3058" t="s">
        <v>6356</v>
      </c>
      <c r="D3058" t="str">
        <f t="shared" si="80"/>
        <v>Tovomita sp, B1</v>
      </c>
      <c r="E3058" t="s">
        <v>2114</v>
      </c>
      <c r="F3058" t="s">
        <v>45</v>
      </c>
      <c r="G3058">
        <v>57</v>
      </c>
      <c r="H3058">
        <v>46</v>
      </c>
      <c r="I3058">
        <v>3</v>
      </c>
      <c r="J3058">
        <v>4</v>
      </c>
      <c r="K3058" t="s">
        <v>38</v>
      </c>
      <c r="L3058" t="s">
        <v>2157</v>
      </c>
      <c r="M3058">
        <v>165</v>
      </c>
      <c r="N3058">
        <v>15.9</v>
      </c>
      <c r="O3058">
        <v>12</v>
      </c>
      <c r="P3058">
        <v>2</v>
      </c>
      <c r="Q3058">
        <v>2</v>
      </c>
      <c r="R3058">
        <v>10</v>
      </c>
      <c r="S3058">
        <v>237</v>
      </c>
      <c r="T3058" s="4">
        <v>47.933333079020201</v>
      </c>
      <c r="U3058">
        <v>1.05666667222977</v>
      </c>
      <c r="V3058">
        <v>0.31866666674614003</v>
      </c>
      <c r="X3058">
        <v>126</v>
      </c>
      <c r="Y3058" s="4">
        <v>0.72250000000000003</v>
      </c>
    </row>
    <row r="3059" spans="1:34" x14ac:dyDescent="0.25">
      <c r="A3059" t="s">
        <v>2042</v>
      </c>
      <c r="B3059" t="s">
        <v>2131</v>
      </c>
      <c r="C3059" t="s">
        <v>6356</v>
      </c>
      <c r="D3059" t="str">
        <f t="shared" si="80"/>
        <v>Tovomita sp, B1</v>
      </c>
      <c r="E3059" t="s">
        <v>2158</v>
      </c>
      <c r="F3059" t="s">
        <v>45</v>
      </c>
      <c r="G3059">
        <v>55</v>
      </c>
      <c r="H3059">
        <v>54</v>
      </c>
      <c r="I3059">
        <v>3</v>
      </c>
      <c r="J3059">
        <v>4</v>
      </c>
      <c r="K3059" t="s">
        <v>38</v>
      </c>
      <c r="L3059" t="s">
        <v>2159</v>
      </c>
      <c r="M3059">
        <v>165</v>
      </c>
      <c r="N3059">
        <v>11.3</v>
      </c>
      <c r="O3059">
        <v>10</v>
      </c>
      <c r="P3059">
        <v>1</v>
      </c>
      <c r="Q3059">
        <v>1</v>
      </c>
      <c r="R3059">
        <v>6</v>
      </c>
      <c r="S3059">
        <v>239.43333435058599</v>
      </c>
      <c r="T3059" s="4">
        <v>55.700000762939503</v>
      </c>
      <c r="U3059">
        <v>1.24333329995473</v>
      </c>
      <c r="V3059">
        <v>0.43866666158040402</v>
      </c>
      <c r="X3059">
        <v>148.5</v>
      </c>
      <c r="Y3059" s="4">
        <v>0.68810000000000004</v>
      </c>
    </row>
    <row r="3060" spans="1:34" x14ac:dyDescent="0.25">
      <c r="A3060" t="s">
        <v>2042</v>
      </c>
      <c r="B3060" t="s">
        <v>2131</v>
      </c>
      <c r="C3060" t="s">
        <v>6356</v>
      </c>
      <c r="D3060" t="str">
        <f t="shared" si="80"/>
        <v>Tovomita sp, B1</v>
      </c>
      <c r="E3060" t="s">
        <v>2160</v>
      </c>
      <c r="F3060" t="s">
        <v>45</v>
      </c>
      <c r="G3060">
        <v>65</v>
      </c>
      <c r="H3060">
        <v>26</v>
      </c>
      <c r="I3060">
        <v>3</v>
      </c>
      <c r="J3060">
        <v>4</v>
      </c>
      <c r="K3060" t="s">
        <v>38</v>
      </c>
      <c r="L3060" t="s">
        <v>2161</v>
      </c>
      <c r="M3060">
        <v>165</v>
      </c>
      <c r="N3060">
        <v>16.2</v>
      </c>
      <c r="O3060">
        <v>14</v>
      </c>
      <c r="S3060">
        <v>255.23333740234401</v>
      </c>
      <c r="T3060" s="4">
        <v>59.900000254313099</v>
      </c>
      <c r="U3060">
        <v>1.12999999523163</v>
      </c>
      <c r="V3060">
        <v>0.40633333722750298</v>
      </c>
      <c r="X3060">
        <v>153.6</v>
      </c>
      <c r="Y3060" s="4">
        <v>0.68179999999999996</v>
      </c>
    </row>
    <row r="3061" spans="1:34" x14ac:dyDescent="0.25">
      <c r="A3061" t="s">
        <v>2042</v>
      </c>
      <c r="B3061" t="s">
        <v>2131</v>
      </c>
      <c r="C3061" t="s">
        <v>6356</v>
      </c>
      <c r="D3061" t="str">
        <f t="shared" si="80"/>
        <v>Tovomita sp, B1</v>
      </c>
      <c r="E3061" t="s">
        <v>2162</v>
      </c>
      <c r="F3061" t="s">
        <v>45</v>
      </c>
      <c r="G3061">
        <v>63</v>
      </c>
      <c r="H3061">
        <v>40</v>
      </c>
      <c r="I3061">
        <v>3</v>
      </c>
      <c r="J3061">
        <v>4</v>
      </c>
      <c r="K3061" t="s">
        <v>38</v>
      </c>
      <c r="L3061" t="s">
        <v>2163</v>
      </c>
      <c r="M3061">
        <v>165</v>
      </c>
      <c r="N3061">
        <v>11.1</v>
      </c>
      <c r="O3061">
        <v>11</v>
      </c>
      <c r="P3061">
        <v>4</v>
      </c>
      <c r="Q3061">
        <v>4</v>
      </c>
      <c r="R3061">
        <v>11</v>
      </c>
      <c r="S3061">
        <v>213.89999898274701</v>
      </c>
      <c r="T3061" s="4">
        <v>43.566665649414098</v>
      </c>
      <c r="U3061">
        <v>2.0600000023841898</v>
      </c>
      <c r="V3061">
        <v>0.37899999817212399</v>
      </c>
      <c r="X3061">
        <v>162.80000000000001</v>
      </c>
      <c r="Y3061" s="4">
        <v>0.66210000000000002</v>
      </c>
      <c r="AH3061">
        <v>-33.78461935</v>
      </c>
    </row>
    <row r="3062" spans="1:34" x14ac:dyDescent="0.25">
      <c r="A3062" t="s">
        <v>2042</v>
      </c>
      <c r="B3062" t="s">
        <v>2131</v>
      </c>
      <c r="C3062" t="s">
        <v>6356</v>
      </c>
      <c r="D3062" t="str">
        <f t="shared" si="80"/>
        <v>Tovomita sp, B1</v>
      </c>
      <c r="E3062" t="s">
        <v>2164</v>
      </c>
      <c r="F3062" t="s">
        <v>45</v>
      </c>
      <c r="G3062">
        <v>63</v>
      </c>
      <c r="H3062">
        <v>47</v>
      </c>
      <c r="I3062">
        <v>3</v>
      </c>
      <c r="J3062">
        <v>4</v>
      </c>
      <c r="K3062" t="s">
        <v>38</v>
      </c>
      <c r="L3062" t="s">
        <v>2165</v>
      </c>
      <c r="M3062">
        <v>165</v>
      </c>
      <c r="N3062">
        <v>11.1</v>
      </c>
      <c r="O3062">
        <v>10</v>
      </c>
      <c r="P3062">
        <v>1</v>
      </c>
      <c r="Q3062">
        <v>1</v>
      </c>
      <c r="R3062">
        <v>8</v>
      </c>
      <c r="S3062">
        <v>216</v>
      </c>
      <c r="T3062" s="4">
        <v>43.433333079020201</v>
      </c>
      <c r="U3062">
        <v>1.01333334048589</v>
      </c>
      <c r="V3062">
        <v>0.16066666444142699</v>
      </c>
      <c r="X3062">
        <v>88.9</v>
      </c>
      <c r="Y3062" s="4">
        <v>0.72750000000000004</v>
      </c>
    </row>
    <row r="3063" spans="1:34" x14ac:dyDescent="0.25">
      <c r="A3063" t="s">
        <v>2042</v>
      </c>
      <c r="B3063" t="s">
        <v>2131</v>
      </c>
      <c r="C3063" t="s">
        <v>6356</v>
      </c>
      <c r="D3063" t="str">
        <f t="shared" si="80"/>
        <v>Tovomita sp, B1</v>
      </c>
      <c r="E3063" t="s">
        <v>2166</v>
      </c>
      <c r="F3063" t="s">
        <v>45</v>
      </c>
      <c r="G3063">
        <v>64</v>
      </c>
      <c r="H3063">
        <v>51</v>
      </c>
      <c r="I3063">
        <v>3</v>
      </c>
      <c r="J3063">
        <v>4</v>
      </c>
      <c r="K3063" t="s">
        <v>38</v>
      </c>
      <c r="L3063" t="s">
        <v>2167</v>
      </c>
      <c r="M3063">
        <v>165</v>
      </c>
      <c r="N3063">
        <v>10.199999999999999</v>
      </c>
      <c r="O3063">
        <v>9</v>
      </c>
      <c r="P3063">
        <v>1</v>
      </c>
      <c r="Q3063">
        <v>1</v>
      </c>
      <c r="R3063">
        <v>7</v>
      </c>
      <c r="S3063">
        <v>214.89999898274701</v>
      </c>
      <c r="T3063" s="4">
        <v>40.766666412353501</v>
      </c>
      <c r="U3063">
        <v>1.1133333047231</v>
      </c>
      <c r="V3063">
        <v>0.64099999268849694</v>
      </c>
      <c r="X3063">
        <v>265.2</v>
      </c>
      <c r="Y3063" s="4">
        <v>0.69740000000000002</v>
      </c>
    </row>
    <row r="3064" spans="1:34" x14ac:dyDescent="0.25">
      <c r="A3064" t="s">
        <v>2042</v>
      </c>
      <c r="B3064" t="s">
        <v>2131</v>
      </c>
      <c r="C3064" t="s">
        <v>6356</v>
      </c>
      <c r="D3064" t="str">
        <f t="shared" si="80"/>
        <v>Tovomita sp, B1</v>
      </c>
      <c r="E3064" t="s">
        <v>1788</v>
      </c>
      <c r="F3064" t="s">
        <v>45</v>
      </c>
      <c r="G3064">
        <v>75</v>
      </c>
      <c r="H3064">
        <v>13</v>
      </c>
      <c r="I3064">
        <v>3</v>
      </c>
      <c r="J3064">
        <v>4</v>
      </c>
      <c r="K3064" t="s">
        <v>38</v>
      </c>
      <c r="L3064" t="s">
        <v>1519</v>
      </c>
      <c r="M3064">
        <v>165</v>
      </c>
      <c r="N3064">
        <v>13.5</v>
      </c>
      <c r="O3064">
        <v>14</v>
      </c>
      <c r="P3064">
        <v>1</v>
      </c>
      <c r="Q3064">
        <v>1</v>
      </c>
      <c r="R3064">
        <v>4</v>
      </c>
      <c r="S3064">
        <v>211.10000101725299</v>
      </c>
      <c r="T3064" s="4">
        <v>50.433333079020201</v>
      </c>
      <c r="U3064">
        <v>1.0366666714350401</v>
      </c>
      <c r="V3064">
        <v>0.38633333643277501</v>
      </c>
      <c r="X3064">
        <v>180.6</v>
      </c>
      <c r="Y3064" s="4">
        <v>0.70099999999999996</v>
      </c>
    </row>
    <row r="3065" spans="1:34" x14ac:dyDescent="0.25">
      <c r="A3065" t="s">
        <v>2042</v>
      </c>
      <c r="B3065" t="s">
        <v>2131</v>
      </c>
      <c r="C3065" t="s">
        <v>6356</v>
      </c>
      <c r="D3065" t="str">
        <f t="shared" si="80"/>
        <v>Tovomita sp, B1</v>
      </c>
      <c r="E3065" t="s">
        <v>2168</v>
      </c>
      <c r="F3065" t="s">
        <v>45</v>
      </c>
      <c r="G3065">
        <v>78</v>
      </c>
      <c r="H3065">
        <v>15</v>
      </c>
      <c r="I3065">
        <v>3</v>
      </c>
      <c r="J3065">
        <v>4</v>
      </c>
      <c r="K3065" t="s">
        <v>38</v>
      </c>
      <c r="L3065" t="s">
        <v>1626</v>
      </c>
      <c r="M3065">
        <v>165</v>
      </c>
      <c r="N3065">
        <v>13.8</v>
      </c>
      <c r="O3065">
        <v>13</v>
      </c>
      <c r="P3065">
        <v>1</v>
      </c>
      <c r="Q3065">
        <v>1</v>
      </c>
      <c r="R3065">
        <v>4</v>
      </c>
      <c r="S3065">
        <v>191.10000101725299</v>
      </c>
      <c r="T3065" s="4">
        <v>44.333332061767599</v>
      </c>
      <c r="U3065">
        <v>0.75999999046325695</v>
      </c>
      <c r="V3065">
        <v>0.240666667620341</v>
      </c>
      <c r="X3065">
        <v>131.6</v>
      </c>
      <c r="Y3065" s="4">
        <v>0.69679999999999997</v>
      </c>
    </row>
    <row r="3066" spans="1:34" x14ac:dyDescent="0.25">
      <c r="A3066" t="s">
        <v>2042</v>
      </c>
      <c r="B3066" t="s">
        <v>2131</v>
      </c>
      <c r="C3066" t="s">
        <v>6356</v>
      </c>
      <c r="D3066" t="str">
        <f t="shared" si="80"/>
        <v>Tovomita sp, B1</v>
      </c>
      <c r="E3066" t="s">
        <v>2169</v>
      </c>
      <c r="F3066" t="s">
        <v>45</v>
      </c>
      <c r="G3066">
        <v>74</v>
      </c>
      <c r="H3066">
        <v>59</v>
      </c>
      <c r="I3066">
        <v>3</v>
      </c>
      <c r="J3066">
        <v>4</v>
      </c>
      <c r="K3066" t="s">
        <v>38</v>
      </c>
      <c r="L3066" t="s">
        <v>2170</v>
      </c>
      <c r="M3066">
        <v>165</v>
      </c>
      <c r="N3066">
        <v>17.7</v>
      </c>
      <c r="O3066">
        <v>12</v>
      </c>
      <c r="P3066">
        <v>2</v>
      </c>
      <c r="Q3066">
        <v>1</v>
      </c>
      <c r="R3066">
        <v>12</v>
      </c>
      <c r="S3066">
        <v>216.36666361490899</v>
      </c>
      <c r="T3066" s="4">
        <v>53.933334350585902</v>
      </c>
      <c r="U3066">
        <v>1.65333338578542</v>
      </c>
      <c r="V3066">
        <v>0.249333341916402</v>
      </c>
      <c r="X3066">
        <v>92.5</v>
      </c>
      <c r="Y3066" s="4">
        <v>0.70609999999999995</v>
      </c>
    </row>
    <row r="3067" spans="1:34" x14ac:dyDescent="0.25">
      <c r="A3067" t="s">
        <v>2042</v>
      </c>
      <c r="B3067" t="s">
        <v>2131</v>
      </c>
      <c r="C3067" t="s">
        <v>6356</v>
      </c>
      <c r="D3067" t="str">
        <f t="shared" si="80"/>
        <v>Tovomita sp, B1</v>
      </c>
      <c r="E3067" t="s">
        <v>1063</v>
      </c>
      <c r="F3067" t="s">
        <v>45</v>
      </c>
      <c r="G3067">
        <v>72</v>
      </c>
      <c r="H3067">
        <v>60</v>
      </c>
      <c r="I3067">
        <v>3</v>
      </c>
      <c r="J3067">
        <v>4</v>
      </c>
      <c r="K3067" t="s">
        <v>38</v>
      </c>
      <c r="L3067" t="s">
        <v>2171</v>
      </c>
      <c r="M3067">
        <v>165</v>
      </c>
      <c r="N3067">
        <v>11.6</v>
      </c>
      <c r="O3067">
        <v>11</v>
      </c>
      <c r="P3067">
        <v>2</v>
      </c>
      <c r="Q3067">
        <v>1</v>
      </c>
      <c r="S3067">
        <v>241.89999898274701</v>
      </c>
      <c r="T3067" s="4">
        <v>55.566665649414098</v>
      </c>
      <c r="U3067">
        <v>2.0733333428700802</v>
      </c>
      <c r="V3067">
        <v>0.21733333667119301</v>
      </c>
      <c r="X3067">
        <v>70.8</v>
      </c>
      <c r="Y3067" s="4">
        <v>0.74560000000000004</v>
      </c>
    </row>
    <row r="3068" spans="1:34" x14ac:dyDescent="0.25">
      <c r="A3068" t="s">
        <v>2042</v>
      </c>
      <c r="B3068" t="s">
        <v>2131</v>
      </c>
      <c r="C3068" t="s">
        <v>6356</v>
      </c>
      <c r="D3068" t="str">
        <f t="shared" si="80"/>
        <v>Tovomita sp, B1</v>
      </c>
      <c r="E3068" t="s">
        <v>2172</v>
      </c>
      <c r="F3068" t="s">
        <v>45</v>
      </c>
      <c r="G3068">
        <v>82</v>
      </c>
      <c r="H3068">
        <v>12</v>
      </c>
      <c r="I3068">
        <v>3</v>
      </c>
      <c r="J3068">
        <v>4</v>
      </c>
      <c r="K3068" t="s">
        <v>38</v>
      </c>
      <c r="L3068" t="s">
        <v>2173</v>
      </c>
      <c r="M3068">
        <v>165</v>
      </c>
      <c r="N3068">
        <v>10.8</v>
      </c>
      <c r="O3068">
        <v>13</v>
      </c>
      <c r="P3068">
        <v>1</v>
      </c>
      <c r="Q3068">
        <v>1</v>
      </c>
      <c r="R3068">
        <v>12</v>
      </c>
      <c r="S3068">
        <v>210.53333536783899</v>
      </c>
      <c r="T3068" s="4">
        <v>49.133333841959598</v>
      </c>
      <c r="U3068">
        <v>1.0533333420753499</v>
      </c>
      <c r="V3068">
        <v>0.36533332864443502</v>
      </c>
      <c r="X3068">
        <v>163.69999999999999</v>
      </c>
      <c r="Y3068" s="4">
        <v>0.73009999999999997</v>
      </c>
    </row>
    <row r="3069" spans="1:34" x14ac:dyDescent="0.25">
      <c r="A3069" t="s">
        <v>2042</v>
      </c>
      <c r="B3069" t="s">
        <v>2131</v>
      </c>
      <c r="C3069" t="s">
        <v>6356</v>
      </c>
      <c r="D3069" t="str">
        <f t="shared" si="80"/>
        <v>Tovomita sp, B1</v>
      </c>
      <c r="E3069" t="s">
        <v>2174</v>
      </c>
      <c r="F3069" t="s">
        <v>45</v>
      </c>
      <c r="G3069">
        <v>85</v>
      </c>
      <c r="H3069">
        <v>15</v>
      </c>
      <c r="I3069">
        <v>3</v>
      </c>
      <c r="J3069">
        <v>4</v>
      </c>
      <c r="K3069" t="s">
        <v>38</v>
      </c>
      <c r="L3069" t="s">
        <v>2175</v>
      </c>
      <c r="M3069">
        <v>165</v>
      </c>
      <c r="N3069">
        <v>15.6</v>
      </c>
      <c r="O3069">
        <v>16</v>
      </c>
      <c r="P3069">
        <v>1</v>
      </c>
      <c r="Q3069">
        <v>1</v>
      </c>
      <c r="R3069">
        <v>11</v>
      </c>
      <c r="S3069">
        <v>216.666666666667</v>
      </c>
      <c r="T3069" s="4">
        <v>50.300000508626297</v>
      </c>
      <c r="U3069">
        <v>1.0833333730697601</v>
      </c>
      <c r="V3069">
        <v>0.29800000290075901</v>
      </c>
      <c r="X3069">
        <v>116.6</v>
      </c>
      <c r="Y3069" s="4">
        <v>0.75319999999999998</v>
      </c>
    </row>
    <row r="3070" spans="1:34" x14ac:dyDescent="0.25">
      <c r="A3070" t="s">
        <v>2042</v>
      </c>
      <c r="B3070" t="s">
        <v>2131</v>
      </c>
      <c r="C3070" t="s">
        <v>6356</v>
      </c>
      <c r="D3070" t="str">
        <f t="shared" si="80"/>
        <v>Tovomita sp, B1</v>
      </c>
      <c r="E3070" t="s">
        <v>2176</v>
      </c>
      <c r="F3070" t="s">
        <v>45</v>
      </c>
      <c r="G3070">
        <v>80</v>
      </c>
      <c r="H3070">
        <v>62</v>
      </c>
      <c r="I3070">
        <v>3</v>
      </c>
      <c r="J3070">
        <v>4</v>
      </c>
      <c r="K3070" t="s">
        <v>38</v>
      </c>
      <c r="L3070" t="s">
        <v>1793</v>
      </c>
      <c r="M3070">
        <v>165</v>
      </c>
      <c r="N3070">
        <v>15.8</v>
      </c>
      <c r="O3070">
        <v>9</v>
      </c>
      <c r="P3070">
        <v>1</v>
      </c>
      <c r="Q3070">
        <v>2</v>
      </c>
      <c r="R3070">
        <v>5</v>
      </c>
      <c r="S3070">
        <v>234.89999898274701</v>
      </c>
      <c r="T3070" s="4">
        <v>46.633332570393897</v>
      </c>
      <c r="U3070">
        <v>1.0466666618983</v>
      </c>
      <c r="V3070">
        <v>0.40666666626930198</v>
      </c>
      <c r="X3070">
        <v>185.8</v>
      </c>
      <c r="Y3070" s="4">
        <v>0.72660000000000002</v>
      </c>
    </row>
    <row r="3071" spans="1:34" x14ac:dyDescent="0.25">
      <c r="A3071" t="s">
        <v>2042</v>
      </c>
      <c r="B3071" t="s">
        <v>2131</v>
      </c>
      <c r="C3071" t="s">
        <v>6356</v>
      </c>
      <c r="D3071" t="str">
        <f t="shared" si="80"/>
        <v>Tovomita sp, B1</v>
      </c>
      <c r="E3071" t="s">
        <v>2177</v>
      </c>
      <c r="F3071" t="s">
        <v>45</v>
      </c>
      <c r="G3071">
        <v>94</v>
      </c>
      <c r="H3071">
        <v>35</v>
      </c>
      <c r="I3071">
        <v>3</v>
      </c>
      <c r="J3071">
        <v>4</v>
      </c>
      <c r="K3071" t="s">
        <v>38</v>
      </c>
      <c r="L3071" t="s">
        <v>2178</v>
      </c>
      <c r="M3071">
        <v>165</v>
      </c>
      <c r="N3071">
        <v>11.8</v>
      </c>
      <c r="O3071">
        <v>9</v>
      </c>
      <c r="P3071">
        <v>3</v>
      </c>
      <c r="Q3071">
        <v>2</v>
      </c>
      <c r="R3071">
        <v>9</v>
      </c>
      <c r="S3071">
        <v>216</v>
      </c>
      <c r="T3071" s="4">
        <v>47.866666158040402</v>
      </c>
      <c r="U3071">
        <v>1.02999999125799</v>
      </c>
      <c r="V3071">
        <v>0.25766665736834199</v>
      </c>
      <c r="X3071">
        <v>102.7</v>
      </c>
      <c r="Y3071" s="4">
        <v>0.71319999999999995</v>
      </c>
      <c r="AH3071">
        <v>-33.535595270000002</v>
      </c>
    </row>
    <row r="3072" spans="1:34" x14ac:dyDescent="0.25">
      <c r="A3072" t="s">
        <v>2042</v>
      </c>
      <c r="B3072" t="s">
        <v>2131</v>
      </c>
      <c r="C3072" t="s">
        <v>6356</v>
      </c>
      <c r="D3072" t="str">
        <f t="shared" si="80"/>
        <v>Tovomita sp, B1</v>
      </c>
      <c r="E3072" t="s">
        <v>2179</v>
      </c>
      <c r="F3072" t="s">
        <v>45</v>
      </c>
      <c r="G3072">
        <v>47</v>
      </c>
      <c r="H3072">
        <v>72</v>
      </c>
      <c r="I3072">
        <v>3</v>
      </c>
      <c r="J3072">
        <v>4</v>
      </c>
      <c r="K3072" t="s">
        <v>38</v>
      </c>
      <c r="L3072" t="s">
        <v>2180</v>
      </c>
      <c r="M3072">
        <v>165</v>
      </c>
      <c r="N3072">
        <v>13.4</v>
      </c>
      <c r="O3072">
        <v>12</v>
      </c>
      <c r="P3072">
        <v>3</v>
      </c>
      <c r="Q3072">
        <v>2</v>
      </c>
      <c r="R3072">
        <v>12</v>
      </c>
      <c r="S3072">
        <v>209.766667683919</v>
      </c>
      <c r="T3072" s="4">
        <v>55.8333333333333</v>
      </c>
      <c r="U3072">
        <v>1.0733333031336501</v>
      </c>
      <c r="V3072">
        <v>0.46933334072430899</v>
      </c>
      <c r="X3072">
        <v>160.80000000000001</v>
      </c>
      <c r="Y3072" s="4">
        <v>0.67490000000000006</v>
      </c>
      <c r="AH3072">
        <v>-32.560703609999997</v>
      </c>
    </row>
    <row r="3073" spans="1:34" x14ac:dyDescent="0.25">
      <c r="A3073" t="s">
        <v>2042</v>
      </c>
      <c r="B3073" t="s">
        <v>2131</v>
      </c>
      <c r="C3073" t="s">
        <v>6371</v>
      </c>
      <c r="D3073" t="str">
        <f t="shared" si="80"/>
        <v>Tovomita sp, B10</v>
      </c>
      <c r="E3073" t="s">
        <v>2181</v>
      </c>
      <c r="F3073" t="s">
        <v>40</v>
      </c>
      <c r="G3073">
        <v>74</v>
      </c>
      <c r="H3073">
        <v>100</v>
      </c>
      <c r="I3073">
        <v>3</v>
      </c>
      <c r="J3073">
        <v>4</v>
      </c>
      <c r="K3073" t="s">
        <v>38</v>
      </c>
      <c r="L3073" t="s">
        <v>2181</v>
      </c>
      <c r="M3073">
        <v>166</v>
      </c>
      <c r="N3073">
        <v>10.3</v>
      </c>
      <c r="O3073">
        <v>9</v>
      </c>
      <c r="P3073">
        <v>1</v>
      </c>
      <c r="Q3073">
        <v>1</v>
      </c>
      <c r="R3073">
        <v>3</v>
      </c>
      <c r="S3073">
        <v>193.20000203450499</v>
      </c>
      <c r="T3073" s="4">
        <v>39.133333841959598</v>
      </c>
      <c r="U3073">
        <v>1.0599999825159701</v>
      </c>
      <c r="V3073">
        <v>0.50066666801770499</v>
      </c>
      <c r="X3073">
        <v>232.7</v>
      </c>
      <c r="Y3073" s="4">
        <v>0.75770000000000004</v>
      </c>
      <c r="Z3073">
        <v>0.44779999999999998</v>
      </c>
      <c r="AB3073">
        <v>0.749</v>
      </c>
      <c r="AC3073">
        <v>8.8885000000000005</v>
      </c>
      <c r="AD3073">
        <v>1.456</v>
      </c>
    </row>
    <row r="3074" spans="1:34" x14ac:dyDescent="0.25">
      <c r="A3074" t="s">
        <v>2042</v>
      </c>
      <c r="B3074" t="s">
        <v>2131</v>
      </c>
      <c r="C3074" t="s">
        <v>6360</v>
      </c>
      <c r="D3074" t="str">
        <f t="shared" ref="D3074:D3137" si="81">CONCATENATE(B3074," ",C3074)</f>
        <v>Tovomita sp, B12</v>
      </c>
      <c r="E3074" t="s">
        <v>2182</v>
      </c>
      <c r="F3074" t="s">
        <v>71</v>
      </c>
      <c r="G3074">
        <v>83.5</v>
      </c>
      <c r="H3074">
        <v>34</v>
      </c>
      <c r="I3074">
        <v>3</v>
      </c>
      <c r="J3074">
        <v>4</v>
      </c>
      <c r="K3074" t="s">
        <v>38</v>
      </c>
      <c r="L3074" t="s">
        <v>2182</v>
      </c>
      <c r="M3074">
        <v>915</v>
      </c>
      <c r="N3074">
        <v>11.6</v>
      </c>
      <c r="O3074">
        <v>12</v>
      </c>
      <c r="P3074">
        <v>1</v>
      </c>
      <c r="Q3074">
        <v>1</v>
      </c>
      <c r="R3074">
        <v>12</v>
      </c>
      <c r="S3074">
        <v>216.666666666667</v>
      </c>
      <c r="T3074" s="4">
        <v>45.1666666666667</v>
      </c>
      <c r="U3074">
        <v>0.98333334922790505</v>
      </c>
      <c r="V3074">
        <v>0.52366665999094597</v>
      </c>
      <c r="W3074">
        <v>71.876700083414704</v>
      </c>
      <c r="Y3074" s="4">
        <v>0.75395000000000001</v>
      </c>
      <c r="Z3074">
        <v>0.4854</v>
      </c>
      <c r="AA3074">
        <v>3.2</v>
      </c>
      <c r="AB3074">
        <v>0.64690027000000005</v>
      </c>
      <c r="AC3074">
        <v>6.3251099999999996</v>
      </c>
      <c r="AD3074">
        <v>1.4451818999999999</v>
      </c>
    </row>
    <row r="3075" spans="1:34" x14ac:dyDescent="0.25">
      <c r="A3075" t="s">
        <v>2042</v>
      </c>
      <c r="B3075" t="s">
        <v>2131</v>
      </c>
      <c r="C3075" t="s">
        <v>6379</v>
      </c>
      <c r="D3075" t="str">
        <f t="shared" si="81"/>
        <v>Tovomita sp, B4</v>
      </c>
      <c r="E3075" t="s">
        <v>2184</v>
      </c>
      <c r="F3075" t="s">
        <v>74</v>
      </c>
      <c r="G3075">
        <v>99</v>
      </c>
      <c r="H3075">
        <v>81</v>
      </c>
      <c r="I3075">
        <v>3</v>
      </c>
      <c r="J3075">
        <v>4</v>
      </c>
      <c r="K3075" t="s">
        <v>38</v>
      </c>
      <c r="L3075" t="s">
        <v>2184</v>
      </c>
      <c r="M3075">
        <v>169</v>
      </c>
      <c r="N3075">
        <v>17.5</v>
      </c>
      <c r="O3075">
        <v>20</v>
      </c>
      <c r="P3075">
        <v>2</v>
      </c>
      <c r="Q3075">
        <v>2</v>
      </c>
      <c r="R3075">
        <v>16</v>
      </c>
      <c r="S3075">
        <v>245.56666564941401</v>
      </c>
      <c r="T3075" s="4">
        <v>60.366666158040402</v>
      </c>
      <c r="U3075">
        <v>1.5</v>
      </c>
      <c r="V3075">
        <v>1.1023333668708799</v>
      </c>
      <c r="X3075">
        <v>379.5</v>
      </c>
      <c r="Y3075" s="4">
        <v>0.7</v>
      </c>
      <c r="Z3075">
        <v>0.44</v>
      </c>
      <c r="AA3075">
        <v>5</v>
      </c>
      <c r="AB3075">
        <v>0.71299999999999997</v>
      </c>
      <c r="AC3075">
        <v>12.545400000000001</v>
      </c>
      <c r="AD3075">
        <v>3.5950000000000002</v>
      </c>
    </row>
    <row r="3076" spans="1:34" x14ac:dyDescent="0.25">
      <c r="A3076" t="s">
        <v>2042</v>
      </c>
      <c r="B3076" t="s">
        <v>2131</v>
      </c>
      <c r="C3076" t="s">
        <v>6379</v>
      </c>
      <c r="D3076" t="str">
        <f t="shared" si="81"/>
        <v>Tovomita sp, B4</v>
      </c>
      <c r="E3076" t="s">
        <v>2187</v>
      </c>
      <c r="F3076" t="s">
        <v>45</v>
      </c>
      <c r="G3076">
        <v>28</v>
      </c>
      <c r="H3076">
        <v>6</v>
      </c>
      <c r="I3076">
        <v>3</v>
      </c>
      <c r="J3076">
        <v>4</v>
      </c>
      <c r="K3076" t="s">
        <v>38</v>
      </c>
      <c r="L3076" t="s">
        <v>2188</v>
      </c>
      <c r="M3076">
        <v>169</v>
      </c>
      <c r="N3076">
        <v>10.7</v>
      </c>
      <c r="O3076">
        <v>12</v>
      </c>
      <c r="P3076">
        <v>4</v>
      </c>
      <c r="Q3076">
        <v>2</v>
      </c>
      <c r="R3076">
        <v>12</v>
      </c>
      <c r="S3076">
        <v>256.36666870117199</v>
      </c>
      <c r="T3076" s="4">
        <v>56.066665649414098</v>
      </c>
      <c r="U3076">
        <v>1.11666667461395</v>
      </c>
      <c r="V3076">
        <v>1.7506666580835999</v>
      </c>
      <c r="X3076">
        <v>503.1</v>
      </c>
      <c r="Y3076" s="4">
        <v>0.80089999999999995</v>
      </c>
      <c r="AH3076">
        <v>-34.229867730000002</v>
      </c>
    </row>
    <row r="3077" spans="1:34" x14ac:dyDescent="0.25">
      <c r="A3077" t="s">
        <v>2042</v>
      </c>
      <c r="B3077" t="s">
        <v>2131</v>
      </c>
      <c r="C3077" t="s">
        <v>6379</v>
      </c>
      <c r="D3077" t="str">
        <f t="shared" si="81"/>
        <v>Tovomita sp, B4</v>
      </c>
      <c r="E3077" t="s">
        <v>2189</v>
      </c>
      <c r="F3077" t="s">
        <v>45</v>
      </c>
      <c r="G3077">
        <v>55</v>
      </c>
      <c r="H3077">
        <v>56</v>
      </c>
      <c r="I3077">
        <v>3</v>
      </c>
      <c r="J3077">
        <v>4</v>
      </c>
      <c r="K3077" t="s">
        <v>38</v>
      </c>
      <c r="L3077" t="s">
        <v>2190</v>
      </c>
      <c r="M3077">
        <v>169</v>
      </c>
      <c r="N3077">
        <v>21.8</v>
      </c>
      <c r="O3077">
        <v>22</v>
      </c>
      <c r="P3077">
        <v>2</v>
      </c>
      <c r="Q3077">
        <v>2</v>
      </c>
      <c r="R3077">
        <v>18</v>
      </c>
      <c r="S3077">
        <v>212.96666971842399</v>
      </c>
      <c r="T3077" s="4">
        <v>59.5</v>
      </c>
      <c r="U3077">
        <v>1.34999998410543</v>
      </c>
      <c r="V3077">
        <v>1.15266666809718</v>
      </c>
      <c r="X3077">
        <v>429.1</v>
      </c>
      <c r="Y3077" s="4">
        <v>0.80430000000000001</v>
      </c>
    </row>
    <row r="3078" spans="1:34" x14ac:dyDescent="0.25">
      <c r="A3078" t="s">
        <v>2042</v>
      </c>
      <c r="B3078" t="s">
        <v>2131</v>
      </c>
      <c r="C3078" t="s">
        <v>6379</v>
      </c>
      <c r="D3078" t="str">
        <f t="shared" si="81"/>
        <v>Tovomita sp, B4</v>
      </c>
      <c r="E3078" t="s">
        <v>740</v>
      </c>
      <c r="F3078" t="s">
        <v>45</v>
      </c>
      <c r="G3078">
        <v>86</v>
      </c>
      <c r="H3078">
        <v>47</v>
      </c>
      <c r="I3078">
        <v>3</v>
      </c>
      <c r="J3078">
        <v>4</v>
      </c>
      <c r="K3078" t="s">
        <v>38</v>
      </c>
      <c r="L3078" t="s">
        <v>2191</v>
      </c>
      <c r="M3078">
        <v>169</v>
      </c>
      <c r="N3078">
        <v>17.7</v>
      </c>
      <c r="O3078">
        <v>12</v>
      </c>
      <c r="P3078">
        <v>1</v>
      </c>
      <c r="Q3078">
        <v>3</v>
      </c>
      <c r="R3078">
        <v>12</v>
      </c>
      <c r="S3078">
        <v>280.09999593099002</v>
      </c>
      <c r="T3078" s="4">
        <v>54.5</v>
      </c>
      <c r="U3078">
        <v>1.69999996821086</v>
      </c>
      <c r="V3078">
        <v>0.79733332991600003</v>
      </c>
      <c r="X3078">
        <v>239.4</v>
      </c>
      <c r="Y3078" s="4">
        <v>0.71050000000000002</v>
      </c>
      <c r="AH3078">
        <v>-33.712457049999998</v>
      </c>
    </row>
    <row r="3079" spans="1:34" x14ac:dyDescent="0.25">
      <c r="A3079" t="s">
        <v>2042</v>
      </c>
      <c r="B3079" t="s">
        <v>2131</v>
      </c>
      <c r="C3079" t="s">
        <v>6379</v>
      </c>
      <c r="D3079" t="str">
        <f t="shared" si="81"/>
        <v>Tovomita sp, B4</v>
      </c>
      <c r="E3079" t="s">
        <v>1627</v>
      </c>
      <c r="F3079" t="s">
        <v>45</v>
      </c>
      <c r="G3079">
        <v>11</v>
      </c>
      <c r="H3079">
        <v>60</v>
      </c>
      <c r="I3079">
        <v>3</v>
      </c>
      <c r="J3079">
        <v>4</v>
      </c>
      <c r="K3079" t="s">
        <v>38</v>
      </c>
      <c r="L3079" t="s">
        <v>2192</v>
      </c>
      <c r="M3079">
        <v>169</v>
      </c>
      <c r="N3079">
        <v>11.8</v>
      </c>
      <c r="O3079">
        <v>10</v>
      </c>
      <c r="P3079">
        <v>5</v>
      </c>
      <c r="Q3079">
        <v>2</v>
      </c>
      <c r="R3079">
        <v>10</v>
      </c>
      <c r="S3079">
        <v>224.46666463216101</v>
      </c>
      <c r="T3079" s="4">
        <v>44.100001017252602</v>
      </c>
      <c r="U3079">
        <v>1.0533333420753499</v>
      </c>
      <c r="V3079">
        <v>0.33466666936874401</v>
      </c>
      <c r="X3079">
        <v>153.5</v>
      </c>
      <c r="Y3079" s="4">
        <v>0.69679999999999997</v>
      </c>
      <c r="AH3079">
        <v>-35.35124244</v>
      </c>
    </row>
    <row r="3080" spans="1:34" x14ac:dyDescent="0.25">
      <c r="A3080" t="s">
        <v>2042</v>
      </c>
      <c r="B3080" t="s">
        <v>2131</v>
      </c>
      <c r="C3080" t="s">
        <v>6373</v>
      </c>
      <c r="D3080" t="str">
        <f t="shared" si="81"/>
        <v>Tovomita sp, B5</v>
      </c>
      <c r="E3080" t="s">
        <v>2006</v>
      </c>
      <c r="F3080" t="s">
        <v>45</v>
      </c>
      <c r="G3080">
        <v>55</v>
      </c>
      <c r="H3080">
        <v>63</v>
      </c>
      <c r="I3080">
        <v>3</v>
      </c>
      <c r="J3080">
        <v>4</v>
      </c>
      <c r="K3080" t="s">
        <v>38</v>
      </c>
      <c r="L3080" t="s">
        <v>2193</v>
      </c>
      <c r="M3080">
        <v>170</v>
      </c>
      <c r="N3080">
        <v>19.100000000000001</v>
      </c>
      <c r="O3080">
        <v>18</v>
      </c>
      <c r="P3080">
        <v>1</v>
      </c>
      <c r="Q3080">
        <v>3</v>
      </c>
      <c r="R3080">
        <v>8</v>
      </c>
      <c r="S3080">
        <v>279.66666666666703</v>
      </c>
      <c r="T3080" s="4">
        <v>56.633333841959598</v>
      </c>
      <c r="U3080">
        <v>1.7533333301544201</v>
      </c>
      <c r="V3080">
        <v>1.28166663646698</v>
      </c>
      <c r="X3080">
        <v>392.3</v>
      </c>
      <c r="Y3080" s="4">
        <v>0.79169999999999996</v>
      </c>
      <c r="AH3080">
        <v>-33.145730999999998</v>
      </c>
    </row>
    <row r="3081" spans="1:34" x14ac:dyDescent="0.25">
      <c r="A3081" t="s">
        <v>2042</v>
      </c>
      <c r="B3081" t="s">
        <v>2131</v>
      </c>
      <c r="C3081" t="s">
        <v>6373</v>
      </c>
      <c r="D3081" t="str">
        <f t="shared" si="81"/>
        <v>Tovomita sp, B5</v>
      </c>
      <c r="E3081" t="s">
        <v>2194</v>
      </c>
      <c r="F3081" t="s">
        <v>45</v>
      </c>
      <c r="G3081">
        <v>3</v>
      </c>
      <c r="H3081">
        <v>53</v>
      </c>
      <c r="I3081">
        <v>3</v>
      </c>
      <c r="J3081">
        <v>4</v>
      </c>
      <c r="K3081" t="s">
        <v>38</v>
      </c>
      <c r="L3081" t="s">
        <v>2195</v>
      </c>
      <c r="M3081">
        <v>170</v>
      </c>
      <c r="N3081">
        <v>10.5</v>
      </c>
      <c r="O3081">
        <v>14</v>
      </c>
      <c r="P3081">
        <v>1</v>
      </c>
      <c r="Q3081">
        <v>1</v>
      </c>
      <c r="R3081">
        <v>8</v>
      </c>
      <c r="S3081">
        <v>287.63332112630201</v>
      </c>
      <c r="T3081" s="4">
        <v>55.599999745686901</v>
      </c>
      <c r="U3081">
        <v>1.9399999777476</v>
      </c>
      <c r="V3081">
        <v>1.68966666857402</v>
      </c>
      <c r="X3081">
        <v>469.6</v>
      </c>
      <c r="Y3081" s="4">
        <v>0.72360000000000002</v>
      </c>
    </row>
    <row r="3082" spans="1:34" x14ac:dyDescent="0.25">
      <c r="A3082" t="s">
        <v>2042</v>
      </c>
      <c r="B3082" t="s">
        <v>2131</v>
      </c>
      <c r="C3082" t="s">
        <v>6373</v>
      </c>
      <c r="D3082" t="str">
        <f t="shared" si="81"/>
        <v>Tovomita sp, B5</v>
      </c>
      <c r="E3082" t="s">
        <v>2196</v>
      </c>
      <c r="F3082" t="s">
        <v>45</v>
      </c>
      <c r="G3082">
        <v>48</v>
      </c>
      <c r="H3082">
        <v>85</v>
      </c>
      <c r="I3082">
        <v>3</v>
      </c>
      <c r="J3082">
        <v>4</v>
      </c>
      <c r="K3082" t="s">
        <v>38</v>
      </c>
      <c r="L3082" t="s">
        <v>2197</v>
      </c>
      <c r="M3082">
        <v>170</v>
      </c>
      <c r="N3082">
        <v>26.3</v>
      </c>
      <c r="O3082">
        <v>16</v>
      </c>
      <c r="P3082">
        <v>2</v>
      </c>
      <c r="Q3082">
        <v>2</v>
      </c>
      <c r="R3082">
        <v>7</v>
      </c>
      <c r="S3082">
        <v>239.86666870117199</v>
      </c>
      <c r="T3082" s="4">
        <v>58.566665649414098</v>
      </c>
      <c r="U3082">
        <v>1.8933333158493</v>
      </c>
      <c r="V3082">
        <v>2.24899999300639</v>
      </c>
      <c r="X3082">
        <v>609.20000000000005</v>
      </c>
      <c r="Y3082" s="4">
        <v>0.73280000000000001</v>
      </c>
    </row>
    <row r="3083" spans="1:34" x14ac:dyDescent="0.25">
      <c r="A3083" t="s">
        <v>2042</v>
      </c>
      <c r="B3083" t="s">
        <v>2131</v>
      </c>
      <c r="C3083" t="s">
        <v>6373</v>
      </c>
      <c r="D3083" t="str">
        <f t="shared" si="81"/>
        <v>Tovomita sp, B5</v>
      </c>
      <c r="E3083" t="s">
        <v>2178</v>
      </c>
      <c r="F3083" t="s">
        <v>45</v>
      </c>
      <c r="G3083">
        <v>25</v>
      </c>
      <c r="H3083">
        <v>98</v>
      </c>
      <c r="I3083">
        <v>2</v>
      </c>
      <c r="J3083">
        <v>4</v>
      </c>
      <c r="K3083" t="s">
        <v>38</v>
      </c>
      <c r="L3083" t="s">
        <v>510</v>
      </c>
      <c r="M3083">
        <v>170</v>
      </c>
      <c r="N3083">
        <v>23.4</v>
      </c>
      <c r="O3083">
        <v>28</v>
      </c>
      <c r="P3083">
        <v>1</v>
      </c>
      <c r="Q3083">
        <v>1</v>
      </c>
      <c r="R3083">
        <v>6</v>
      </c>
      <c r="S3083">
        <v>267</v>
      </c>
      <c r="T3083" s="4">
        <v>55.25</v>
      </c>
      <c r="U3083">
        <v>2.0049999356269801</v>
      </c>
      <c r="V3083">
        <v>2.4085000753402701</v>
      </c>
      <c r="X3083">
        <v>387.3</v>
      </c>
      <c r="Y3083" s="4">
        <v>0.68259999999999998</v>
      </c>
    </row>
    <row r="3084" spans="1:34" x14ac:dyDescent="0.25">
      <c r="A3084" t="s">
        <v>2042</v>
      </c>
      <c r="B3084" t="s">
        <v>2131</v>
      </c>
      <c r="C3084" t="s">
        <v>6373</v>
      </c>
      <c r="D3084" t="str">
        <f t="shared" si="81"/>
        <v>Tovomita sp, B5</v>
      </c>
      <c r="E3084" t="s">
        <v>2198</v>
      </c>
      <c r="F3084" t="s">
        <v>45</v>
      </c>
      <c r="G3084">
        <v>19</v>
      </c>
      <c r="H3084">
        <v>98</v>
      </c>
      <c r="I3084">
        <v>3</v>
      </c>
      <c r="J3084">
        <v>4</v>
      </c>
      <c r="K3084" t="s">
        <v>38</v>
      </c>
      <c r="L3084" t="s">
        <v>2144</v>
      </c>
      <c r="M3084">
        <v>170</v>
      </c>
      <c r="N3084">
        <v>11.9</v>
      </c>
      <c r="O3084">
        <v>13</v>
      </c>
      <c r="P3084">
        <v>1</v>
      </c>
      <c r="Q3084">
        <v>3</v>
      </c>
      <c r="R3084">
        <v>7</v>
      </c>
      <c r="S3084">
        <v>269.86665852864598</v>
      </c>
      <c r="T3084" s="4">
        <v>60.533332824707003</v>
      </c>
      <c r="U3084">
        <v>1.7499999602635701</v>
      </c>
      <c r="V3084">
        <v>2.2539999882380202</v>
      </c>
      <c r="X3084">
        <v>545.70000000000005</v>
      </c>
      <c r="Y3084" s="4">
        <v>0.79569999999999996</v>
      </c>
      <c r="AH3084">
        <v>-34.950174459999999</v>
      </c>
    </row>
    <row r="3085" spans="1:34" x14ac:dyDescent="0.25">
      <c r="A3085" t="s">
        <v>2042</v>
      </c>
      <c r="B3085" t="s">
        <v>2131</v>
      </c>
      <c r="C3085" t="s">
        <v>6355</v>
      </c>
      <c r="D3085" t="str">
        <f t="shared" si="81"/>
        <v>Tovomita sp, B9</v>
      </c>
      <c r="E3085" t="s">
        <v>2203</v>
      </c>
      <c r="F3085" t="s">
        <v>71</v>
      </c>
      <c r="G3085">
        <v>103.5</v>
      </c>
      <c r="H3085">
        <v>17</v>
      </c>
      <c r="I3085">
        <v>3</v>
      </c>
      <c r="J3085">
        <v>4</v>
      </c>
      <c r="K3085" t="s">
        <v>38</v>
      </c>
      <c r="L3085" t="s">
        <v>2203</v>
      </c>
      <c r="M3085">
        <v>174</v>
      </c>
      <c r="N3085">
        <v>18.8</v>
      </c>
      <c r="O3085">
        <v>22</v>
      </c>
      <c r="P3085">
        <v>3</v>
      </c>
      <c r="Q3085">
        <v>3</v>
      </c>
      <c r="R3085">
        <v>15</v>
      </c>
      <c r="S3085">
        <v>383.33333333333297</v>
      </c>
      <c r="T3085" s="4">
        <v>68.733332316080705</v>
      </c>
      <c r="U3085">
        <v>1.9933333396911599</v>
      </c>
      <c r="V3085">
        <v>1.73766668637594</v>
      </c>
      <c r="W3085">
        <v>113.060269673665</v>
      </c>
      <c r="Y3085" s="4">
        <v>0.76571</v>
      </c>
      <c r="Z3085">
        <v>0.46350000000000002</v>
      </c>
      <c r="AA3085">
        <v>6.4</v>
      </c>
      <c r="AB3085">
        <v>0.810800882</v>
      </c>
      <c r="AC3085">
        <v>12.822100000000001</v>
      </c>
      <c r="AD3085">
        <v>2.8516604800000001</v>
      </c>
      <c r="AH3085">
        <v>-33.553946740000001</v>
      </c>
    </row>
    <row r="3086" spans="1:34" x14ac:dyDescent="0.25">
      <c r="A3086" t="s">
        <v>2042</v>
      </c>
      <c r="B3086" t="s">
        <v>2131</v>
      </c>
      <c r="C3086" t="s">
        <v>122</v>
      </c>
      <c r="D3086" t="str">
        <f t="shared" si="81"/>
        <v>Tovomita IND</v>
      </c>
      <c r="E3086" t="s">
        <v>2204</v>
      </c>
      <c r="F3086" t="s">
        <v>45</v>
      </c>
      <c r="G3086">
        <v>56</v>
      </c>
      <c r="H3086">
        <v>36</v>
      </c>
      <c r="I3086">
        <v>0</v>
      </c>
      <c r="J3086">
        <v>0</v>
      </c>
      <c r="K3086" t="s">
        <v>104</v>
      </c>
      <c r="L3086" t="s">
        <v>2205</v>
      </c>
      <c r="M3086">
        <v>627</v>
      </c>
      <c r="N3086">
        <v>17.2</v>
      </c>
    </row>
    <row r="3087" spans="1:34" x14ac:dyDescent="0.25">
      <c r="A3087" t="s">
        <v>2209</v>
      </c>
      <c r="B3087" t="s">
        <v>2210</v>
      </c>
      <c r="C3087" t="s">
        <v>2211</v>
      </c>
      <c r="D3087" t="str">
        <f t="shared" si="81"/>
        <v>Buchenavia grandis</v>
      </c>
      <c r="E3087" t="s">
        <v>2212</v>
      </c>
      <c r="F3087" t="s">
        <v>40</v>
      </c>
      <c r="G3087">
        <v>73</v>
      </c>
      <c r="H3087">
        <v>2</v>
      </c>
      <c r="I3087">
        <v>3</v>
      </c>
      <c r="J3087">
        <v>4</v>
      </c>
      <c r="K3087" t="s">
        <v>38</v>
      </c>
      <c r="L3087" t="s">
        <v>2212</v>
      </c>
      <c r="M3087">
        <v>177</v>
      </c>
      <c r="N3087">
        <v>12.4</v>
      </c>
      <c r="O3087">
        <v>12</v>
      </c>
      <c r="P3087">
        <v>1</v>
      </c>
      <c r="Q3087">
        <v>1</v>
      </c>
      <c r="R3087">
        <v>11</v>
      </c>
      <c r="S3087">
        <v>157.10000101725299</v>
      </c>
      <c r="T3087" s="4">
        <v>33.699999491373703</v>
      </c>
      <c r="U3087">
        <v>1.34000001351039</v>
      </c>
      <c r="V3087">
        <v>0.146000002821287</v>
      </c>
      <c r="X3087">
        <v>138</v>
      </c>
      <c r="Y3087" s="4">
        <v>0.54620000000000002</v>
      </c>
      <c r="Z3087">
        <v>0.84209999999999996</v>
      </c>
      <c r="AB3087">
        <v>0.59699999999999998</v>
      </c>
      <c r="AC3087">
        <v>13.294499999999999</v>
      </c>
      <c r="AD3087">
        <v>2.1749999999999998</v>
      </c>
    </row>
    <row r="3088" spans="1:34" x14ac:dyDescent="0.25">
      <c r="A3088" t="s">
        <v>2209</v>
      </c>
      <c r="B3088" t="s">
        <v>2210</v>
      </c>
      <c r="C3088" t="s">
        <v>2211</v>
      </c>
      <c r="D3088" t="str">
        <f t="shared" si="81"/>
        <v>Buchenavia grandis</v>
      </c>
      <c r="E3088" t="s">
        <v>2213</v>
      </c>
      <c r="F3088" t="s">
        <v>45</v>
      </c>
      <c r="G3088">
        <v>83</v>
      </c>
      <c r="H3088">
        <v>54</v>
      </c>
      <c r="I3088">
        <v>3</v>
      </c>
      <c r="J3088">
        <v>4</v>
      </c>
      <c r="K3088" t="s">
        <v>38</v>
      </c>
      <c r="L3088" t="s">
        <v>2214</v>
      </c>
      <c r="M3088">
        <v>177</v>
      </c>
      <c r="N3088">
        <v>10</v>
      </c>
      <c r="O3088">
        <v>8</v>
      </c>
      <c r="P3088">
        <v>1</v>
      </c>
      <c r="Q3088">
        <v>1</v>
      </c>
      <c r="R3088">
        <v>7</v>
      </c>
      <c r="S3088">
        <v>163.666666666667</v>
      </c>
      <c r="T3088" s="4">
        <v>52.233333587646499</v>
      </c>
      <c r="U3088">
        <v>1.2366666396458901</v>
      </c>
      <c r="V3088">
        <v>8.2999999324480697E-2</v>
      </c>
      <c r="X3088">
        <v>49.9</v>
      </c>
      <c r="Y3088" s="4">
        <v>0.74860000000000004</v>
      </c>
    </row>
    <row r="3089" spans="1:34" x14ac:dyDescent="0.25">
      <c r="A3089" t="s">
        <v>2209</v>
      </c>
      <c r="B3089" t="s">
        <v>2210</v>
      </c>
      <c r="C3089" t="s">
        <v>2211</v>
      </c>
      <c r="D3089" t="str">
        <f t="shared" si="81"/>
        <v>Buchenavia grandis</v>
      </c>
      <c r="E3089" t="s">
        <v>2215</v>
      </c>
      <c r="F3089" t="s">
        <v>45</v>
      </c>
      <c r="G3089">
        <v>93</v>
      </c>
      <c r="H3089">
        <v>55</v>
      </c>
      <c r="I3089">
        <v>3</v>
      </c>
      <c r="J3089">
        <v>5</v>
      </c>
      <c r="K3089" t="s">
        <v>38</v>
      </c>
      <c r="L3089" t="s">
        <v>2216</v>
      </c>
      <c r="M3089">
        <v>177</v>
      </c>
      <c r="N3089">
        <v>10.5</v>
      </c>
      <c r="O3089">
        <v>9</v>
      </c>
      <c r="P3089">
        <v>1</v>
      </c>
      <c r="Q3089">
        <v>2</v>
      </c>
      <c r="R3089">
        <v>9</v>
      </c>
      <c r="S3089">
        <v>198.766667683919</v>
      </c>
      <c r="T3089" s="4">
        <v>54.5</v>
      </c>
      <c r="U3089">
        <v>1.5533332824707</v>
      </c>
      <c r="V3089">
        <v>0.41066665450731898</v>
      </c>
      <c r="X3089">
        <v>219.1</v>
      </c>
      <c r="Y3089" s="4">
        <v>0.74929999999999997</v>
      </c>
    </row>
    <row r="3090" spans="1:34" x14ac:dyDescent="0.25">
      <c r="A3090" t="s">
        <v>2209</v>
      </c>
      <c r="B3090" t="s">
        <v>2210</v>
      </c>
      <c r="C3090" t="s">
        <v>2218</v>
      </c>
      <c r="D3090" t="str">
        <f t="shared" si="81"/>
        <v>Buchenavia tetraphylla</v>
      </c>
      <c r="E3090" t="s">
        <v>2219</v>
      </c>
      <c r="F3090" t="s">
        <v>45</v>
      </c>
      <c r="G3090">
        <v>56</v>
      </c>
      <c r="H3090">
        <v>56</v>
      </c>
      <c r="I3090">
        <v>3</v>
      </c>
      <c r="J3090">
        <v>5</v>
      </c>
      <c r="K3090" t="s">
        <v>38</v>
      </c>
      <c r="L3090" t="s">
        <v>2220</v>
      </c>
      <c r="M3090">
        <v>180</v>
      </c>
      <c r="N3090">
        <v>64.400000000000006</v>
      </c>
      <c r="O3090">
        <v>31</v>
      </c>
      <c r="P3090">
        <v>5</v>
      </c>
      <c r="Q3090">
        <v>5</v>
      </c>
      <c r="R3090">
        <v>17</v>
      </c>
      <c r="S3090">
        <v>253.80000305175801</v>
      </c>
      <c r="T3090" s="4">
        <v>50.800000508626297</v>
      </c>
      <c r="U3090">
        <v>2.02333331108093</v>
      </c>
      <c r="V3090">
        <v>0.28766666352748899</v>
      </c>
      <c r="X3090">
        <v>66.2</v>
      </c>
      <c r="Y3090" s="4">
        <v>0.71009999999999995</v>
      </c>
      <c r="AH3090">
        <v>-29.834714170000002</v>
      </c>
    </row>
    <row r="3091" spans="1:34" x14ac:dyDescent="0.25">
      <c r="A3091" t="s">
        <v>2209</v>
      </c>
      <c r="B3091" t="s">
        <v>2210</v>
      </c>
      <c r="C3091" t="s">
        <v>2218</v>
      </c>
      <c r="D3091" t="str">
        <f t="shared" si="81"/>
        <v>Buchenavia tetraphylla</v>
      </c>
      <c r="E3091" t="s">
        <v>2221</v>
      </c>
      <c r="F3091" t="s">
        <v>45</v>
      </c>
      <c r="G3091">
        <v>67</v>
      </c>
      <c r="H3091">
        <v>21</v>
      </c>
      <c r="I3091">
        <v>3</v>
      </c>
      <c r="J3091">
        <v>5</v>
      </c>
      <c r="K3091" t="s">
        <v>38</v>
      </c>
      <c r="L3091" t="s">
        <v>2222</v>
      </c>
      <c r="M3091">
        <v>180</v>
      </c>
      <c r="N3091">
        <v>52.8</v>
      </c>
      <c r="O3091">
        <v>38</v>
      </c>
      <c r="S3091">
        <v>259.10000101725302</v>
      </c>
      <c r="T3091" s="4">
        <v>51.033334096272803</v>
      </c>
      <c r="U3091">
        <v>1.4500000079472899</v>
      </c>
      <c r="V3091">
        <v>0.139333330094814</v>
      </c>
      <c r="X3091">
        <v>46</v>
      </c>
      <c r="Y3091" s="4">
        <v>0.6774</v>
      </c>
    </row>
    <row r="3092" spans="1:34" x14ac:dyDescent="0.25">
      <c r="A3092" t="s">
        <v>2209</v>
      </c>
      <c r="B3092" t="s">
        <v>2224</v>
      </c>
      <c r="C3092" t="s">
        <v>6356</v>
      </c>
      <c r="D3092" t="str">
        <f t="shared" si="81"/>
        <v>Terminalia sp, B1</v>
      </c>
      <c r="E3092" t="s">
        <v>2228</v>
      </c>
      <c r="F3092" t="s">
        <v>71</v>
      </c>
      <c r="G3092">
        <v>11.5</v>
      </c>
      <c r="H3092">
        <v>15</v>
      </c>
      <c r="I3092">
        <v>3</v>
      </c>
      <c r="J3092">
        <v>4</v>
      </c>
      <c r="K3092" t="s">
        <v>38</v>
      </c>
      <c r="L3092" t="s">
        <v>2228</v>
      </c>
      <c r="M3092">
        <v>843</v>
      </c>
      <c r="N3092">
        <v>80</v>
      </c>
      <c r="O3092">
        <v>38</v>
      </c>
      <c r="P3092">
        <v>5</v>
      </c>
      <c r="Q3092">
        <v>5</v>
      </c>
      <c r="R3092">
        <v>35</v>
      </c>
      <c r="S3092">
        <v>193.333333333333</v>
      </c>
      <c r="T3092" s="4">
        <v>61.4999987284342</v>
      </c>
      <c r="U3092">
        <v>0.90666667620341002</v>
      </c>
      <c r="V3092">
        <v>0.138666667044163</v>
      </c>
      <c r="W3092">
        <v>17.145333290100101</v>
      </c>
      <c r="Y3092" s="4">
        <v>0.69923000000000002</v>
      </c>
      <c r="Z3092">
        <v>0.58930000000000005</v>
      </c>
      <c r="AA3092">
        <v>4.4000000000000004</v>
      </c>
      <c r="AB3092">
        <v>0.74847526499999995</v>
      </c>
      <c r="AC3092">
        <v>12.491099999999999</v>
      </c>
      <c r="AD3092">
        <v>1.86524154</v>
      </c>
      <c r="AH3092">
        <v>-28.734558280000002</v>
      </c>
    </row>
    <row r="3093" spans="1:34" x14ac:dyDescent="0.25">
      <c r="A3093" t="s">
        <v>2229</v>
      </c>
      <c r="B3093" t="s">
        <v>2230</v>
      </c>
      <c r="C3093" t="s">
        <v>2231</v>
      </c>
      <c r="D3093" t="str">
        <f t="shared" si="81"/>
        <v>Tapura amazonica</v>
      </c>
      <c r="E3093" t="s">
        <v>2233</v>
      </c>
      <c r="F3093" t="s">
        <v>42</v>
      </c>
      <c r="G3093">
        <v>73</v>
      </c>
      <c r="H3093">
        <v>384</v>
      </c>
      <c r="I3093">
        <v>3</v>
      </c>
      <c r="J3093">
        <v>5</v>
      </c>
      <c r="K3093" t="s">
        <v>38</v>
      </c>
      <c r="L3093" t="s">
        <v>2233</v>
      </c>
      <c r="M3093">
        <v>182</v>
      </c>
      <c r="N3093">
        <v>12.3</v>
      </c>
      <c r="O3093">
        <v>12</v>
      </c>
      <c r="P3093">
        <v>1</v>
      </c>
      <c r="Q3093">
        <v>1</v>
      </c>
      <c r="R3093">
        <v>10</v>
      </c>
      <c r="S3093">
        <v>231.666666666667</v>
      </c>
      <c r="T3093" s="4">
        <v>70.466667175292997</v>
      </c>
      <c r="U3093">
        <v>2.0666666428248099</v>
      </c>
      <c r="V3093">
        <v>0.96966667970021603</v>
      </c>
      <c r="X3093">
        <v>242.9</v>
      </c>
      <c r="Y3093" s="4">
        <v>0.61280000000000001</v>
      </c>
      <c r="Z3093">
        <v>0.75390000000000001</v>
      </c>
      <c r="AA3093">
        <v>3</v>
      </c>
      <c r="AB3093">
        <v>0.67200000000000004</v>
      </c>
      <c r="AC3093">
        <v>7.7904999999999998</v>
      </c>
      <c r="AD3093">
        <v>1.2535000000000001</v>
      </c>
    </row>
    <row r="3094" spans="1:34" x14ac:dyDescent="0.25">
      <c r="A3094" t="s">
        <v>2229</v>
      </c>
      <c r="B3094" t="s">
        <v>2230</v>
      </c>
      <c r="C3094" t="s">
        <v>2231</v>
      </c>
      <c r="D3094" t="str">
        <f t="shared" si="81"/>
        <v>Tapura amazonica</v>
      </c>
      <c r="E3094" t="s">
        <v>2234</v>
      </c>
      <c r="F3094" t="s">
        <v>45</v>
      </c>
      <c r="G3094">
        <v>1</v>
      </c>
      <c r="H3094">
        <v>64</v>
      </c>
      <c r="I3094">
        <v>3</v>
      </c>
      <c r="J3094">
        <v>5</v>
      </c>
      <c r="K3094" t="s">
        <v>38</v>
      </c>
      <c r="L3094" t="s">
        <v>2235</v>
      </c>
      <c r="M3094">
        <v>182</v>
      </c>
      <c r="N3094">
        <v>11.5</v>
      </c>
      <c r="O3094">
        <v>15</v>
      </c>
      <c r="S3094">
        <v>362.13334147135402</v>
      </c>
      <c r="T3094" s="4">
        <v>70.333330790201799</v>
      </c>
      <c r="U3094">
        <v>2.8799999554952</v>
      </c>
      <c r="V3094">
        <v>1.08533332745234</v>
      </c>
      <c r="X3094">
        <v>230.1</v>
      </c>
      <c r="Y3094" s="4">
        <v>0.629</v>
      </c>
    </row>
    <row r="3095" spans="1:34" x14ac:dyDescent="0.25">
      <c r="A3095" t="s">
        <v>2229</v>
      </c>
      <c r="B3095" t="s">
        <v>2230</v>
      </c>
      <c r="C3095" t="s">
        <v>63</v>
      </c>
      <c r="D3095" t="str">
        <f t="shared" si="81"/>
        <v>Tapura guianensis</v>
      </c>
      <c r="E3095" t="s">
        <v>2263</v>
      </c>
      <c r="F3095" t="s">
        <v>40</v>
      </c>
      <c r="G3095">
        <v>35</v>
      </c>
      <c r="H3095">
        <v>27</v>
      </c>
      <c r="I3095">
        <v>3</v>
      </c>
      <c r="J3095">
        <v>5</v>
      </c>
      <c r="K3095" t="s">
        <v>38</v>
      </c>
      <c r="L3095" t="s">
        <v>2263</v>
      </c>
      <c r="M3095">
        <v>184</v>
      </c>
      <c r="N3095">
        <v>13.8</v>
      </c>
      <c r="O3095">
        <v>7</v>
      </c>
      <c r="P3095">
        <v>1</v>
      </c>
      <c r="Q3095">
        <v>2</v>
      </c>
      <c r="R3095">
        <v>7</v>
      </c>
      <c r="S3095">
        <v>323.56667073567701</v>
      </c>
      <c r="T3095" s="4">
        <v>46.1666666666667</v>
      </c>
      <c r="U3095">
        <v>1.87999999523163</v>
      </c>
      <c r="V3095">
        <v>0.21899999678134899</v>
      </c>
      <c r="X3095">
        <v>84.7</v>
      </c>
      <c r="Y3095" s="4">
        <v>0.57589999999999997</v>
      </c>
      <c r="Z3095">
        <v>0.90229999999999999</v>
      </c>
      <c r="AB3095">
        <v>0.65200000000000002</v>
      </c>
      <c r="AC3095">
        <v>9.3539999999999992</v>
      </c>
      <c r="AD3095">
        <v>1.393</v>
      </c>
    </row>
    <row r="3096" spans="1:34" x14ac:dyDescent="0.25">
      <c r="A3096" t="s">
        <v>2229</v>
      </c>
      <c r="B3096" t="s">
        <v>2230</v>
      </c>
      <c r="C3096" t="s">
        <v>63</v>
      </c>
      <c r="D3096" t="str">
        <f t="shared" si="81"/>
        <v>Tapura guianensis</v>
      </c>
      <c r="E3096" t="s">
        <v>2264</v>
      </c>
      <c r="F3096" t="s">
        <v>71</v>
      </c>
      <c r="G3096">
        <v>85.5</v>
      </c>
      <c r="H3096">
        <v>24.5</v>
      </c>
      <c r="I3096">
        <v>3</v>
      </c>
      <c r="J3096">
        <v>5</v>
      </c>
      <c r="K3096" t="s">
        <v>38</v>
      </c>
      <c r="L3096" t="s">
        <v>2264</v>
      </c>
      <c r="M3096">
        <v>184</v>
      </c>
      <c r="N3096">
        <v>11.9</v>
      </c>
      <c r="O3096">
        <v>10</v>
      </c>
      <c r="P3096">
        <v>1</v>
      </c>
      <c r="Q3096">
        <v>1</v>
      </c>
      <c r="R3096">
        <v>8</v>
      </c>
      <c r="S3096">
        <v>303.33333333333297</v>
      </c>
      <c r="T3096" s="4">
        <v>51.699999491373703</v>
      </c>
      <c r="U3096">
        <v>1.78333326180776</v>
      </c>
      <c r="V3096">
        <v>0.23133333027362801</v>
      </c>
      <c r="W3096">
        <v>36.862799962361699</v>
      </c>
      <c r="Y3096" s="4">
        <v>0.58733999999999997</v>
      </c>
      <c r="Z3096">
        <v>0.83430000000000004</v>
      </c>
      <c r="AA3096">
        <v>5.6</v>
      </c>
      <c r="AB3096">
        <v>0.607651673</v>
      </c>
      <c r="AC3096">
        <v>8.6590799999999994</v>
      </c>
      <c r="AD3096">
        <v>2.1547285999999999</v>
      </c>
    </row>
    <row r="3097" spans="1:34" x14ac:dyDescent="0.25">
      <c r="A3097" t="s">
        <v>2229</v>
      </c>
      <c r="B3097" t="s">
        <v>2230</v>
      </c>
      <c r="C3097" t="s">
        <v>63</v>
      </c>
      <c r="D3097" t="str">
        <f t="shared" si="81"/>
        <v>Tapura guianensis</v>
      </c>
      <c r="E3097" t="s">
        <v>2265</v>
      </c>
      <c r="F3097" t="s">
        <v>71</v>
      </c>
      <c r="G3097">
        <v>88.5</v>
      </c>
      <c r="H3097">
        <v>93.5</v>
      </c>
      <c r="I3097">
        <v>3</v>
      </c>
      <c r="J3097">
        <v>5</v>
      </c>
      <c r="K3097" t="s">
        <v>38</v>
      </c>
      <c r="L3097" t="s">
        <v>2265</v>
      </c>
      <c r="M3097">
        <v>184</v>
      </c>
      <c r="N3097">
        <v>11.8</v>
      </c>
      <c r="O3097">
        <v>15</v>
      </c>
      <c r="P3097">
        <v>1</v>
      </c>
      <c r="Q3097">
        <v>1</v>
      </c>
      <c r="R3097">
        <v>9</v>
      </c>
      <c r="S3097">
        <v>410</v>
      </c>
      <c r="T3097" s="4">
        <v>54.299999237060497</v>
      </c>
      <c r="U3097">
        <v>2.0700000127156599</v>
      </c>
      <c r="V3097">
        <v>0.27633333206176802</v>
      </c>
      <c r="W3097">
        <v>29.826866785685201</v>
      </c>
      <c r="Y3097" s="4">
        <v>0.66737999999999997</v>
      </c>
      <c r="Z3097">
        <v>0.66990000000000005</v>
      </c>
      <c r="AA3097">
        <v>3.7</v>
      </c>
      <c r="AB3097">
        <v>0.65551148599999998</v>
      </c>
      <c r="AC3097">
        <v>11.1814</v>
      </c>
      <c r="AD3097">
        <v>2.5820370700000002</v>
      </c>
    </row>
    <row r="3098" spans="1:34" x14ac:dyDescent="0.25">
      <c r="A3098" t="s">
        <v>2229</v>
      </c>
      <c r="B3098" t="s">
        <v>2230</v>
      </c>
      <c r="C3098" t="s">
        <v>63</v>
      </c>
      <c r="D3098" t="str">
        <f t="shared" si="81"/>
        <v>Tapura guianensis</v>
      </c>
      <c r="E3098" t="s">
        <v>2266</v>
      </c>
      <c r="F3098" t="s">
        <v>71</v>
      </c>
      <c r="G3098">
        <v>57</v>
      </c>
      <c r="H3098">
        <v>57</v>
      </c>
      <c r="I3098">
        <v>3</v>
      </c>
      <c r="J3098">
        <v>5</v>
      </c>
      <c r="K3098" t="s">
        <v>38</v>
      </c>
      <c r="L3098" t="s">
        <v>2266</v>
      </c>
      <c r="M3098">
        <v>184</v>
      </c>
      <c r="N3098">
        <v>12.4</v>
      </c>
      <c r="O3098">
        <v>12</v>
      </c>
      <c r="P3098">
        <v>2</v>
      </c>
      <c r="Q3098">
        <v>1</v>
      </c>
      <c r="R3098">
        <v>8</v>
      </c>
      <c r="S3098">
        <v>350</v>
      </c>
      <c r="T3098" s="4">
        <v>58.433333079020201</v>
      </c>
      <c r="U3098">
        <v>1.6666666666666701</v>
      </c>
      <c r="V3098">
        <v>0.221666673819224</v>
      </c>
      <c r="W3098">
        <v>26.793032964070601</v>
      </c>
      <c r="AB3098">
        <v>0.64155897399999995</v>
      </c>
      <c r="AC3098">
        <v>14.1753</v>
      </c>
      <c r="AD3098">
        <v>2.5331280299999999</v>
      </c>
    </row>
    <row r="3099" spans="1:34" x14ac:dyDescent="0.25">
      <c r="A3099" t="s">
        <v>2229</v>
      </c>
      <c r="B3099" t="s">
        <v>2230</v>
      </c>
      <c r="C3099" t="s">
        <v>63</v>
      </c>
      <c r="D3099" t="str">
        <f t="shared" si="81"/>
        <v>Tapura guianensis</v>
      </c>
      <c r="E3099" t="s">
        <v>2267</v>
      </c>
      <c r="F3099" t="s">
        <v>71</v>
      </c>
      <c r="G3099">
        <v>47.5</v>
      </c>
      <c r="H3099">
        <v>48</v>
      </c>
      <c r="I3099">
        <v>3</v>
      </c>
      <c r="J3099">
        <v>5</v>
      </c>
      <c r="K3099" t="s">
        <v>38</v>
      </c>
      <c r="L3099" t="s">
        <v>2267</v>
      </c>
      <c r="M3099">
        <v>184</v>
      </c>
      <c r="N3099">
        <v>11.9</v>
      </c>
      <c r="O3099">
        <v>10</v>
      </c>
      <c r="P3099">
        <v>1</v>
      </c>
      <c r="Q3099">
        <v>1</v>
      </c>
      <c r="R3099">
        <v>1</v>
      </c>
      <c r="S3099">
        <v>293.33333333333297</v>
      </c>
      <c r="T3099" s="4">
        <v>55.266666412353501</v>
      </c>
      <c r="U3099">
        <v>1.9633333285649599</v>
      </c>
      <c r="V3099">
        <v>0.50066666801770499</v>
      </c>
      <c r="W3099">
        <v>68.061667124430301</v>
      </c>
      <c r="AB3099">
        <v>0.74977168900000002</v>
      </c>
      <c r="AC3099">
        <v>9.8198399999999992</v>
      </c>
      <c r="AD3099">
        <v>1.5561842299999999</v>
      </c>
    </row>
    <row r="3100" spans="1:34" x14ac:dyDescent="0.25">
      <c r="A3100" t="s">
        <v>2229</v>
      </c>
      <c r="B3100" t="s">
        <v>2230</v>
      </c>
      <c r="C3100" t="s">
        <v>63</v>
      </c>
      <c r="D3100" t="str">
        <f t="shared" si="81"/>
        <v>Tapura guianensis</v>
      </c>
      <c r="E3100" t="s">
        <v>2268</v>
      </c>
      <c r="F3100" t="s">
        <v>71</v>
      </c>
      <c r="G3100">
        <v>3.5</v>
      </c>
      <c r="H3100">
        <v>3</v>
      </c>
      <c r="I3100">
        <v>3</v>
      </c>
      <c r="J3100">
        <v>5</v>
      </c>
      <c r="K3100" t="s">
        <v>38</v>
      </c>
      <c r="L3100" t="s">
        <v>2268</v>
      </c>
      <c r="M3100">
        <v>184</v>
      </c>
      <c r="N3100">
        <v>11</v>
      </c>
      <c r="O3100">
        <v>13</v>
      </c>
      <c r="P3100">
        <v>2</v>
      </c>
      <c r="Q3100">
        <v>2</v>
      </c>
      <c r="R3100">
        <v>10</v>
      </c>
      <c r="S3100">
        <v>290</v>
      </c>
      <c r="T3100" s="4">
        <v>54.366667429606103</v>
      </c>
      <c r="U3100">
        <v>1.3899999856948899</v>
      </c>
      <c r="V3100">
        <v>0.26666666070620199</v>
      </c>
      <c r="W3100">
        <v>40.584166208903</v>
      </c>
      <c r="AB3100">
        <v>0.74061645499999995</v>
      </c>
      <c r="AC3100">
        <v>12.6272</v>
      </c>
      <c r="AD3100">
        <v>2.7539348499999998</v>
      </c>
    </row>
    <row r="3101" spans="1:34" x14ac:dyDescent="0.25">
      <c r="A3101" t="s">
        <v>2269</v>
      </c>
      <c r="B3101" t="s">
        <v>122</v>
      </c>
      <c r="C3101" t="s">
        <v>122</v>
      </c>
      <c r="D3101" t="str">
        <f t="shared" si="81"/>
        <v>IND IND</v>
      </c>
      <c r="E3101" t="s">
        <v>2270</v>
      </c>
      <c r="F3101" t="s">
        <v>42</v>
      </c>
      <c r="G3101">
        <v>54</v>
      </c>
      <c r="H3101">
        <v>368</v>
      </c>
      <c r="I3101">
        <v>3</v>
      </c>
      <c r="J3101">
        <v>1</v>
      </c>
      <c r="K3101" t="s">
        <v>270</v>
      </c>
      <c r="L3101" t="s">
        <v>2270</v>
      </c>
      <c r="M3101">
        <v>185</v>
      </c>
      <c r="N3101">
        <v>15.2</v>
      </c>
      <c r="P3101">
        <v>3</v>
      </c>
      <c r="Q3101">
        <v>2</v>
      </c>
      <c r="R3101">
        <v>35</v>
      </c>
      <c r="S3101">
        <v>422.56667073567701</v>
      </c>
      <c r="T3101" s="4">
        <v>72.033332824707003</v>
      </c>
      <c r="U3101">
        <v>3.2566666603088401</v>
      </c>
      <c r="V3101">
        <v>1.1369999647140501</v>
      </c>
      <c r="X3101">
        <v>172.8</v>
      </c>
    </row>
    <row r="3102" spans="1:34" x14ac:dyDescent="0.25">
      <c r="A3102" t="s">
        <v>2271</v>
      </c>
      <c r="B3102" t="s">
        <v>2272</v>
      </c>
      <c r="C3102" t="s">
        <v>2273</v>
      </c>
      <c r="D3102" t="str">
        <f t="shared" si="81"/>
        <v>Diospyros capreifolia</v>
      </c>
      <c r="E3102" t="s">
        <v>2274</v>
      </c>
      <c r="F3102" t="s">
        <v>37</v>
      </c>
      <c r="G3102">
        <v>1</v>
      </c>
      <c r="H3102">
        <v>39</v>
      </c>
      <c r="I3102">
        <v>3</v>
      </c>
      <c r="J3102">
        <v>5</v>
      </c>
      <c r="K3102" t="s">
        <v>38</v>
      </c>
      <c r="L3102" t="s">
        <v>2274</v>
      </c>
      <c r="M3102">
        <v>186</v>
      </c>
      <c r="N3102">
        <v>12.7</v>
      </c>
      <c r="O3102">
        <v>15</v>
      </c>
      <c r="P3102">
        <v>1</v>
      </c>
      <c r="Q3102">
        <v>1</v>
      </c>
      <c r="R3102">
        <v>12</v>
      </c>
      <c r="S3102">
        <v>158.43333435058599</v>
      </c>
      <c r="T3102" s="4">
        <v>55.600001017252602</v>
      </c>
      <c r="U3102">
        <v>1.7966666221618699</v>
      </c>
      <c r="V3102">
        <v>0.22366666793823201</v>
      </c>
      <c r="X3102">
        <v>88.7</v>
      </c>
      <c r="Y3102" s="4">
        <v>0.69</v>
      </c>
      <c r="Z3102">
        <v>0.56999999999999995</v>
      </c>
      <c r="AA3102">
        <v>2</v>
      </c>
      <c r="AB3102">
        <v>0.57865029573440596</v>
      </c>
      <c r="AC3102">
        <v>12.0913</v>
      </c>
      <c r="AD3102">
        <v>0.53687028000000003</v>
      </c>
    </row>
    <row r="3103" spans="1:34" x14ac:dyDescent="0.25">
      <c r="A3103" t="s">
        <v>2271</v>
      </c>
      <c r="B3103" t="s">
        <v>2272</v>
      </c>
      <c r="C3103" t="s">
        <v>2273</v>
      </c>
      <c r="D3103" t="str">
        <f t="shared" si="81"/>
        <v>Diospyros capreifolia</v>
      </c>
      <c r="E3103" t="s">
        <v>2275</v>
      </c>
      <c r="F3103" t="s">
        <v>40</v>
      </c>
      <c r="G3103">
        <v>48</v>
      </c>
      <c r="H3103">
        <v>70</v>
      </c>
      <c r="I3103">
        <v>3</v>
      </c>
      <c r="J3103">
        <v>5</v>
      </c>
      <c r="K3103" t="s">
        <v>38</v>
      </c>
      <c r="L3103" t="s">
        <v>2275</v>
      </c>
      <c r="M3103">
        <v>186</v>
      </c>
      <c r="N3103">
        <v>15.4</v>
      </c>
      <c r="O3103">
        <v>15</v>
      </c>
      <c r="P3103">
        <v>2</v>
      </c>
      <c r="Q3103">
        <v>1</v>
      </c>
      <c r="R3103">
        <v>9</v>
      </c>
      <c r="S3103">
        <v>181.86666870117199</v>
      </c>
      <c r="T3103" s="4">
        <v>35.866666158040402</v>
      </c>
      <c r="U3103">
        <v>1.4699999888738</v>
      </c>
      <c r="V3103">
        <v>0.14633333683013899</v>
      </c>
      <c r="X3103">
        <v>57.3</v>
      </c>
      <c r="Y3103" s="4">
        <v>0.66700000000000004</v>
      </c>
      <c r="Z3103">
        <v>0.55269999999999997</v>
      </c>
    </row>
    <row r="3104" spans="1:34" x14ac:dyDescent="0.25">
      <c r="A3104" t="s">
        <v>2271</v>
      </c>
      <c r="B3104" t="s">
        <v>2272</v>
      </c>
      <c r="C3104" t="s">
        <v>2273</v>
      </c>
      <c r="D3104" t="str">
        <f t="shared" si="81"/>
        <v>Diospyros capreifolia</v>
      </c>
      <c r="E3104" t="s">
        <v>2276</v>
      </c>
      <c r="F3104" t="s">
        <v>40</v>
      </c>
      <c r="G3104">
        <v>57</v>
      </c>
      <c r="H3104">
        <v>6</v>
      </c>
      <c r="I3104">
        <v>3</v>
      </c>
      <c r="J3104">
        <v>5</v>
      </c>
      <c r="K3104" t="s">
        <v>38</v>
      </c>
      <c r="L3104" t="s">
        <v>2276</v>
      </c>
      <c r="M3104">
        <v>186</v>
      </c>
      <c r="N3104">
        <v>11.5</v>
      </c>
      <c r="O3104">
        <v>13</v>
      </c>
      <c r="P3104">
        <v>2</v>
      </c>
      <c r="Q3104">
        <v>2</v>
      </c>
      <c r="R3104">
        <v>10</v>
      </c>
      <c r="S3104">
        <v>180.53333536783899</v>
      </c>
      <c r="T3104" s="4">
        <v>61.566665649414098</v>
      </c>
      <c r="U3104">
        <v>1.14666666587194</v>
      </c>
      <c r="V3104">
        <v>0.15766666332880699</v>
      </c>
      <c r="X3104">
        <v>60.6</v>
      </c>
      <c r="Y3104" s="4">
        <v>0.75560000000000005</v>
      </c>
      <c r="Z3104">
        <v>0.49540000000000001</v>
      </c>
      <c r="AB3104">
        <v>0.64100000000000001</v>
      </c>
      <c r="AC3104">
        <v>9.3290000000000006</v>
      </c>
      <c r="AD3104">
        <v>0.83299999999999996</v>
      </c>
    </row>
    <row r="3105" spans="1:34" x14ac:dyDescent="0.25">
      <c r="A3105" t="s">
        <v>2271</v>
      </c>
      <c r="B3105" t="s">
        <v>2272</v>
      </c>
      <c r="C3105" t="s">
        <v>2273</v>
      </c>
      <c r="D3105" t="str">
        <f t="shared" si="81"/>
        <v>Diospyros capreifolia</v>
      </c>
      <c r="E3105" t="s">
        <v>2277</v>
      </c>
      <c r="F3105" t="s">
        <v>40</v>
      </c>
      <c r="G3105">
        <v>100</v>
      </c>
      <c r="H3105">
        <v>30</v>
      </c>
      <c r="I3105">
        <v>0</v>
      </c>
      <c r="J3105">
        <v>0</v>
      </c>
      <c r="K3105" t="s">
        <v>270</v>
      </c>
      <c r="L3105" t="s">
        <v>2277</v>
      </c>
      <c r="M3105">
        <v>186</v>
      </c>
      <c r="N3105">
        <v>17.7</v>
      </c>
      <c r="O3105">
        <v>23</v>
      </c>
      <c r="P3105">
        <v>3</v>
      </c>
      <c r="Q3105">
        <v>2</v>
      </c>
      <c r="R3105">
        <v>20</v>
      </c>
      <c r="Y3105" s="4">
        <v>0.69220000000000004</v>
      </c>
      <c r="Z3105">
        <v>0.63429999999999997</v>
      </c>
    </row>
    <row r="3106" spans="1:34" x14ac:dyDescent="0.25">
      <c r="A3106" t="s">
        <v>2271</v>
      </c>
      <c r="B3106" t="s">
        <v>2272</v>
      </c>
      <c r="C3106" t="s">
        <v>2273</v>
      </c>
      <c r="D3106" t="str">
        <f t="shared" si="81"/>
        <v>Diospyros capreifolia</v>
      </c>
      <c r="E3106" t="s">
        <v>1796</v>
      </c>
      <c r="F3106" t="s">
        <v>45</v>
      </c>
      <c r="G3106">
        <v>69</v>
      </c>
      <c r="H3106">
        <v>1</v>
      </c>
      <c r="I3106">
        <v>3</v>
      </c>
      <c r="J3106">
        <v>5</v>
      </c>
      <c r="K3106" t="s">
        <v>38</v>
      </c>
      <c r="L3106" t="s">
        <v>118</v>
      </c>
      <c r="M3106">
        <v>186</v>
      </c>
      <c r="N3106">
        <v>11.1</v>
      </c>
      <c r="O3106">
        <v>13</v>
      </c>
      <c r="P3106">
        <v>5</v>
      </c>
      <c r="Q3106">
        <v>5</v>
      </c>
      <c r="R3106">
        <v>10</v>
      </c>
      <c r="S3106">
        <v>158.5</v>
      </c>
      <c r="T3106" s="4">
        <v>59.199999491373703</v>
      </c>
      <c r="U3106">
        <v>1.2900000015894599</v>
      </c>
      <c r="V3106">
        <v>0.15333333363135701</v>
      </c>
      <c r="X3106">
        <v>57.1</v>
      </c>
      <c r="Y3106" s="4">
        <v>0.74139999999999995</v>
      </c>
      <c r="AH3106">
        <v>-35.46861973</v>
      </c>
    </row>
    <row r="3107" spans="1:34" x14ac:dyDescent="0.25">
      <c r="A3107" t="s">
        <v>2271</v>
      </c>
      <c r="B3107" t="s">
        <v>2272</v>
      </c>
      <c r="C3107" t="s">
        <v>2279</v>
      </c>
      <c r="D3107" t="str">
        <f t="shared" si="81"/>
        <v>Diospyros carbonaria</v>
      </c>
      <c r="E3107" t="s">
        <v>2281</v>
      </c>
      <c r="F3107" t="s">
        <v>37</v>
      </c>
      <c r="G3107">
        <v>74</v>
      </c>
      <c r="H3107">
        <v>65</v>
      </c>
      <c r="I3107">
        <v>3</v>
      </c>
      <c r="J3107">
        <v>5</v>
      </c>
      <c r="K3107" t="s">
        <v>38</v>
      </c>
      <c r="L3107" t="s">
        <v>2281</v>
      </c>
      <c r="M3107">
        <v>187</v>
      </c>
      <c r="N3107">
        <v>10.7</v>
      </c>
      <c r="O3107">
        <v>14</v>
      </c>
      <c r="P3107">
        <v>2</v>
      </c>
      <c r="Q3107">
        <v>3</v>
      </c>
      <c r="R3107">
        <v>10</v>
      </c>
      <c r="S3107">
        <v>266.89999898274698</v>
      </c>
      <c r="T3107" s="4">
        <v>56.599999745686901</v>
      </c>
      <c r="U3107">
        <v>1.2800000111262</v>
      </c>
      <c r="V3107">
        <v>0.46133333444595298</v>
      </c>
      <c r="X3107">
        <v>142.1</v>
      </c>
      <c r="Y3107" s="4">
        <v>0.62</v>
      </c>
      <c r="Z3107">
        <v>0.61</v>
      </c>
      <c r="AA3107">
        <v>2</v>
      </c>
      <c r="AB3107">
        <v>0.57239574193954501</v>
      </c>
      <c r="AC3107">
        <v>9.6560000000000006</v>
      </c>
      <c r="AD3107">
        <v>0.64517133000000004</v>
      </c>
    </row>
    <row r="3108" spans="1:34" x14ac:dyDescent="0.25">
      <c r="A3108" t="s">
        <v>2271</v>
      </c>
      <c r="B3108" t="s">
        <v>2272</v>
      </c>
      <c r="C3108" t="s">
        <v>2279</v>
      </c>
      <c r="D3108" t="str">
        <f t="shared" si="81"/>
        <v>Diospyros carbonaria</v>
      </c>
      <c r="E3108" t="s">
        <v>2282</v>
      </c>
      <c r="F3108" t="s">
        <v>54</v>
      </c>
      <c r="G3108">
        <v>125.3</v>
      </c>
      <c r="H3108">
        <v>72.099999999999994</v>
      </c>
      <c r="I3108">
        <v>3</v>
      </c>
      <c r="J3108">
        <v>5</v>
      </c>
      <c r="K3108" t="s">
        <v>38</v>
      </c>
      <c r="L3108" t="s">
        <v>2282</v>
      </c>
      <c r="M3108">
        <v>187</v>
      </c>
      <c r="N3108">
        <v>12.579617834394901</v>
      </c>
      <c r="O3108">
        <v>18</v>
      </c>
      <c r="P3108">
        <v>1</v>
      </c>
      <c r="Q3108">
        <v>1</v>
      </c>
      <c r="R3108">
        <v>12</v>
      </c>
      <c r="S3108">
        <v>319.33333333333297</v>
      </c>
      <c r="T3108" s="4">
        <v>62.400000254313099</v>
      </c>
      <c r="U3108">
        <v>1.36666667461395</v>
      </c>
      <c r="V3108">
        <v>0.74233333269754997</v>
      </c>
      <c r="W3108">
        <v>69.046534220377595</v>
      </c>
      <c r="Y3108" s="4">
        <v>0.59221000000000001</v>
      </c>
      <c r="Z3108">
        <v>0.58150000000000002</v>
      </c>
      <c r="AA3108">
        <v>3.4</v>
      </c>
      <c r="AB3108">
        <v>0.562633037</v>
      </c>
      <c r="AC3108">
        <v>13.8551</v>
      </c>
      <c r="AD3108">
        <v>1.8912026</v>
      </c>
    </row>
    <row r="3109" spans="1:34" x14ac:dyDescent="0.25">
      <c r="A3109" t="s">
        <v>2271</v>
      </c>
      <c r="B3109" t="s">
        <v>2272</v>
      </c>
      <c r="C3109" t="s">
        <v>2279</v>
      </c>
      <c r="D3109" t="str">
        <f t="shared" si="81"/>
        <v>Diospyros carbonaria</v>
      </c>
      <c r="E3109" t="s">
        <v>2283</v>
      </c>
      <c r="F3109" t="s">
        <v>54</v>
      </c>
      <c r="G3109">
        <v>139.80000000000001</v>
      </c>
      <c r="H3109">
        <v>38.299999999999997</v>
      </c>
      <c r="I3109">
        <v>3</v>
      </c>
      <c r="J3109">
        <v>5</v>
      </c>
      <c r="K3109" t="s">
        <v>38</v>
      </c>
      <c r="L3109" t="s">
        <v>2283</v>
      </c>
      <c r="M3109">
        <v>187</v>
      </c>
      <c r="N3109">
        <v>14.3312101910828</v>
      </c>
      <c r="O3109">
        <v>19</v>
      </c>
      <c r="P3109">
        <v>3</v>
      </c>
      <c r="Q3109">
        <v>3</v>
      </c>
      <c r="R3109">
        <v>14</v>
      </c>
      <c r="S3109">
        <v>355.33333333333297</v>
      </c>
      <c r="T3109" s="4">
        <v>62.1666666666667</v>
      </c>
      <c r="U3109">
        <v>1.74666663010915</v>
      </c>
      <c r="V3109">
        <v>0.74833333492279097</v>
      </c>
      <c r="W3109">
        <v>56.694967905680301</v>
      </c>
      <c r="Y3109" s="4">
        <v>0.63937999999999995</v>
      </c>
      <c r="Z3109">
        <v>0.56789999999999996</v>
      </c>
      <c r="AA3109">
        <v>5</v>
      </c>
      <c r="AB3109">
        <v>0.55286749400000001</v>
      </c>
      <c r="AC3109">
        <v>8.7284699999999997</v>
      </c>
      <c r="AD3109">
        <v>1.6332826199999999</v>
      </c>
      <c r="AH3109">
        <v>-35.307255130000001</v>
      </c>
    </row>
    <row r="3110" spans="1:34" x14ac:dyDescent="0.25">
      <c r="A3110" t="s">
        <v>2271</v>
      </c>
      <c r="B3110" t="s">
        <v>2272</v>
      </c>
      <c r="C3110" t="s">
        <v>2279</v>
      </c>
      <c r="D3110" t="str">
        <f t="shared" si="81"/>
        <v>Diospyros carbonaria</v>
      </c>
      <c r="E3110" t="s">
        <v>2284</v>
      </c>
      <c r="F3110" t="s">
        <v>40</v>
      </c>
      <c r="G3110">
        <v>48</v>
      </c>
      <c r="H3110">
        <v>67</v>
      </c>
      <c r="I3110">
        <v>3</v>
      </c>
      <c r="J3110">
        <v>5</v>
      </c>
      <c r="K3110" t="s">
        <v>38</v>
      </c>
      <c r="L3110" t="s">
        <v>2284</v>
      </c>
      <c r="M3110">
        <v>187</v>
      </c>
      <c r="N3110">
        <v>13.8</v>
      </c>
      <c r="O3110">
        <v>12</v>
      </c>
      <c r="P3110">
        <v>2</v>
      </c>
      <c r="Q3110">
        <v>1</v>
      </c>
      <c r="R3110">
        <v>10</v>
      </c>
      <c r="S3110">
        <v>332.66666666666703</v>
      </c>
      <c r="T3110" s="4">
        <v>56.5</v>
      </c>
      <c r="U3110">
        <v>1.9199999968210899</v>
      </c>
      <c r="V3110">
        <v>0.24966666599114701</v>
      </c>
      <c r="X3110">
        <v>64.3</v>
      </c>
      <c r="Y3110" s="4">
        <v>0.63970000000000005</v>
      </c>
      <c r="Z3110">
        <v>0.57230000000000003</v>
      </c>
      <c r="AB3110">
        <v>0.55100000000000005</v>
      </c>
      <c r="AC3110">
        <v>10.9185</v>
      </c>
      <c r="AD3110">
        <v>1.1839999999999999</v>
      </c>
    </row>
    <row r="3111" spans="1:34" x14ac:dyDescent="0.25">
      <c r="A3111" t="s">
        <v>2271</v>
      </c>
      <c r="B3111" t="s">
        <v>2272</v>
      </c>
      <c r="C3111" t="s">
        <v>2279</v>
      </c>
      <c r="D3111" t="str">
        <f t="shared" si="81"/>
        <v>Diospyros carbonaria</v>
      </c>
      <c r="E3111" t="s">
        <v>2285</v>
      </c>
      <c r="F3111" t="s">
        <v>40</v>
      </c>
      <c r="G3111">
        <v>0</v>
      </c>
      <c r="H3111">
        <v>0</v>
      </c>
      <c r="I3111">
        <v>3</v>
      </c>
      <c r="J3111">
        <v>5</v>
      </c>
      <c r="K3111" t="s">
        <v>38</v>
      </c>
      <c r="L3111" t="s">
        <v>2285</v>
      </c>
      <c r="M3111">
        <v>187</v>
      </c>
      <c r="O3111">
        <v>12</v>
      </c>
      <c r="P3111">
        <v>2</v>
      </c>
      <c r="Q3111">
        <v>1</v>
      </c>
      <c r="R3111">
        <v>10</v>
      </c>
      <c r="S3111">
        <v>303.43332926432299</v>
      </c>
      <c r="T3111" s="4">
        <v>55.6666666666667</v>
      </c>
      <c r="U3111">
        <v>1.80666665236155</v>
      </c>
      <c r="V3111">
        <v>0.47266667087872799</v>
      </c>
      <c r="X3111">
        <v>155.9</v>
      </c>
      <c r="AB3111">
        <v>0.54500000000000004</v>
      </c>
    </row>
    <row r="3112" spans="1:34" x14ac:dyDescent="0.25">
      <c r="A3112" t="s">
        <v>2271</v>
      </c>
      <c r="B3112" t="s">
        <v>2272</v>
      </c>
      <c r="C3112" t="s">
        <v>2279</v>
      </c>
      <c r="D3112" t="str">
        <f t="shared" si="81"/>
        <v>Diospyros carbonaria</v>
      </c>
      <c r="E3112" t="s">
        <v>2286</v>
      </c>
      <c r="F3112" t="s">
        <v>42</v>
      </c>
      <c r="G3112">
        <v>40</v>
      </c>
      <c r="H3112">
        <v>344</v>
      </c>
      <c r="I3112">
        <v>3</v>
      </c>
      <c r="J3112">
        <v>5</v>
      </c>
      <c r="K3112" t="s">
        <v>38</v>
      </c>
      <c r="L3112" t="s">
        <v>2286</v>
      </c>
      <c r="M3112">
        <v>187</v>
      </c>
      <c r="N3112">
        <v>16.8</v>
      </c>
      <c r="O3112">
        <v>17</v>
      </c>
      <c r="P3112">
        <v>2</v>
      </c>
      <c r="Q3112">
        <v>2</v>
      </c>
      <c r="R3112">
        <v>17</v>
      </c>
      <c r="S3112">
        <v>339.23333740234398</v>
      </c>
      <c r="T3112" s="4">
        <v>77.3333333333333</v>
      </c>
      <c r="U3112">
        <v>1.7599999904632599</v>
      </c>
      <c r="V3112">
        <v>0.91066666444142697</v>
      </c>
      <c r="X3112">
        <v>174.2</v>
      </c>
      <c r="Y3112" s="4">
        <v>0.72389999999999999</v>
      </c>
      <c r="Z3112">
        <v>0.45739999999999997</v>
      </c>
      <c r="AA3112">
        <v>1</v>
      </c>
      <c r="AB3112">
        <v>0.61199999999999999</v>
      </c>
      <c r="AC3112">
        <v>11.635999999999999</v>
      </c>
      <c r="AD3112">
        <v>1.9065000000000001</v>
      </c>
    </row>
    <row r="3113" spans="1:34" x14ac:dyDescent="0.25">
      <c r="A3113" t="s">
        <v>2271</v>
      </c>
      <c r="B3113" t="s">
        <v>2272</v>
      </c>
      <c r="C3113" t="s">
        <v>2279</v>
      </c>
      <c r="D3113" t="str">
        <f t="shared" si="81"/>
        <v>Diospyros carbonaria</v>
      </c>
      <c r="E3113" t="s">
        <v>2287</v>
      </c>
      <c r="F3113" t="s">
        <v>42</v>
      </c>
      <c r="G3113">
        <v>54</v>
      </c>
      <c r="H3113">
        <v>302</v>
      </c>
      <c r="I3113">
        <v>3</v>
      </c>
      <c r="J3113">
        <v>5</v>
      </c>
      <c r="K3113" t="s">
        <v>38</v>
      </c>
      <c r="L3113" t="s">
        <v>2287</v>
      </c>
      <c r="M3113">
        <v>187</v>
      </c>
      <c r="N3113">
        <v>18.2</v>
      </c>
      <c r="O3113">
        <v>17</v>
      </c>
      <c r="P3113">
        <v>2</v>
      </c>
      <c r="Q3113">
        <v>2</v>
      </c>
      <c r="R3113">
        <v>17</v>
      </c>
      <c r="S3113">
        <v>257.23333740234398</v>
      </c>
      <c r="T3113" s="4">
        <v>52.1666666666667</v>
      </c>
      <c r="U3113">
        <v>0.98333334922790505</v>
      </c>
      <c r="V3113">
        <v>0.64366668462753296</v>
      </c>
      <c r="X3113">
        <v>212.1</v>
      </c>
      <c r="Y3113" s="4">
        <v>0.70030000000000003</v>
      </c>
      <c r="Z3113">
        <v>0.51719999999999999</v>
      </c>
      <c r="AA3113">
        <v>3</v>
      </c>
      <c r="AB3113">
        <v>0.56699999999999995</v>
      </c>
      <c r="AC3113">
        <v>13.156000000000001</v>
      </c>
      <c r="AD3113">
        <v>2.2444999999999999</v>
      </c>
    </row>
    <row r="3114" spans="1:34" x14ac:dyDescent="0.25">
      <c r="A3114" t="s">
        <v>2271</v>
      </c>
      <c r="B3114" t="s">
        <v>2272</v>
      </c>
      <c r="C3114" t="s">
        <v>2279</v>
      </c>
      <c r="D3114" t="str">
        <f t="shared" si="81"/>
        <v>Diospyros carbonaria</v>
      </c>
      <c r="E3114" t="s">
        <v>2288</v>
      </c>
      <c r="F3114" t="s">
        <v>42</v>
      </c>
      <c r="G3114">
        <v>52</v>
      </c>
      <c r="H3114">
        <v>308</v>
      </c>
      <c r="I3114">
        <v>3</v>
      </c>
      <c r="J3114">
        <v>5</v>
      </c>
      <c r="K3114" t="s">
        <v>38</v>
      </c>
      <c r="L3114" t="s">
        <v>2288</v>
      </c>
      <c r="M3114">
        <v>187</v>
      </c>
      <c r="N3114">
        <v>13</v>
      </c>
      <c r="O3114">
        <v>16</v>
      </c>
      <c r="P3114">
        <v>1</v>
      </c>
      <c r="Q3114">
        <v>2</v>
      </c>
      <c r="R3114">
        <v>12</v>
      </c>
      <c r="S3114">
        <v>281.09999593099002</v>
      </c>
      <c r="T3114" s="4">
        <v>60</v>
      </c>
      <c r="U3114">
        <v>1.2033333381017</v>
      </c>
      <c r="V3114">
        <v>0.72466665506362904</v>
      </c>
      <c r="X3114">
        <v>212.4</v>
      </c>
      <c r="Y3114" s="4">
        <v>0.62329999999999997</v>
      </c>
      <c r="Z3114">
        <v>0.5968</v>
      </c>
      <c r="AA3114">
        <v>1</v>
      </c>
      <c r="AB3114">
        <v>0.56999999999999995</v>
      </c>
      <c r="AC3114">
        <v>9.7885000000000009</v>
      </c>
      <c r="AD3114">
        <v>1.0129999999999999</v>
      </c>
    </row>
    <row r="3115" spans="1:34" x14ac:dyDescent="0.25">
      <c r="A3115" t="s">
        <v>2271</v>
      </c>
      <c r="B3115" t="s">
        <v>2272</v>
      </c>
      <c r="C3115" t="s">
        <v>2279</v>
      </c>
      <c r="D3115" t="str">
        <f t="shared" si="81"/>
        <v>Diospyros carbonaria</v>
      </c>
      <c r="E3115" t="s">
        <v>2289</v>
      </c>
      <c r="F3115" t="s">
        <v>42</v>
      </c>
      <c r="G3115">
        <v>84</v>
      </c>
      <c r="H3115">
        <v>318</v>
      </c>
      <c r="I3115">
        <v>3</v>
      </c>
      <c r="J3115">
        <v>5</v>
      </c>
      <c r="K3115" t="s">
        <v>38</v>
      </c>
      <c r="L3115" t="s">
        <v>2289</v>
      </c>
      <c r="M3115">
        <v>187</v>
      </c>
      <c r="N3115">
        <v>21.3</v>
      </c>
      <c r="O3115">
        <v>18</v>
      </c>
      <c r="P3115">
        <v>2</v>
      </c>
      <c r="Q3115">
        <v>2</v>
      </c>
      <c r="R3115">
        <v>12</v>
      </c>
      <c r="S3115">
        <v>294</v>
      </c>
      <c r="T3115" s="4">
        <v>47.933334350585902</v>
      </c>
      <c r="U3115">
        <v>1.5266666809717799</v>
      </c>
      <c r="V3115">
        <v>0.365666667620341</v>
      </c>
      <c r="X3115">
        <v>100.4</v>
      </c>
      <c r="Y3115" s="4">
        <v>0.72989999999999999</v>
      </c>
      <c r="Z3115">
        <v>0.51980000000000004</v>
      </c>
      <c r="AA3115">
        <v>2</v>
      </c>
      <c r="AB3115">
        <v>0.55300000000000005</v>
      </c>
      <c r="AC3115">
        <v>11.500500000000001</v>
      </c>
      <c r="AD3115">
        <v>1.5125</v>
      </c>
    </row>
    <row r="3116" spans="1:34" x14ac:dyDescent="0.25">
      <c r="A3116" t="s">
        <v>2271</v>
      </c>
      <c r="B3116" t="s">
        <v>2272</v>
      </c>
      <c r="C3116" t="s">
        <v>2279</v>
      </c>
      <c r="D3116" t="str">
        <f t="shared" si="81"/>
        <v>Diospyros carbonaria</v>
      </c>
      <c r="E3116" t="s">
        <v>2290</v>
      </c>
      <c r="F3116" t="s">
        <v>45</v>
      </c>
      <c r="G3116">
        <v>22</v>
      </c>
      <c r="H3116">
        <v>48</v>
      </c>
      <c r="I3116">
        <v>3</v>
      </c>
      <c r="J3116">
        <v>5</v>
      </c>
      <c r="K3116" t="s">
        <v>38</v>
      </c>
      <c r="L3116" t="s">
        <v>2291</v>
      </c>
      <c r="M3116">
        <v>187</v>
      </c>
      <c r="N3116">
        <v>16.600000000000001</v>
      </c>
      <c r="O3116">
        <v>18</v>
      </c>
      <c r="P3116">
        <v>3</v>
      </c>
      <c r="Q3116">
        <v>3</v>
      </c>
      <c r="R3116">
        <v>18</v>
      </c>
      <c r="S3116">
        <v>313.43332926432299</v>
      </c>
      <c r="T3116" s="4">
        <v>65.366666158040402</v>
      </c>
      <c r="U3116">
        <v>1.7199999888738</v>
      </c>
      <c r="V3116">
        <v>0.77199999491373705</v>
      </c>
      <c r="X3116">
        <v>167.7</v>
      </c>
      <c r="AH3116">
        <v>-35.441518889999998</v>
      </c>
    </row>
    <row r="3117" spans="1:34" x14ac:dyDescent="0.25">
      <c r="A3117" t="s">
        <v>2271</v>
      </c>
      <c r="B3117" t="s">
        <v>2272</v>
      </c>
      <c r="C3117" t="s">
        <v>2279</v>
      </c>
      <c r="D3117" t="str">
        <f t="shared" si="81"/>
        <v>Diospyros carbonaria</v>
      </c>
      <c r="E3117" t="s">
        <v>2292</v>
      </c>
      <c r="F3117" t="s">
        <v>45</v>
      </c>
      <c r="G3117">
        <v>41</v>
      </c>
      <c r="H3117">
        <v>30</v>
      </c>
      <c r="I3117">
        <v>3</v>
      </c>
      <c r="J3117">
        <v>5</v>
      </c>
      <c r="K3117" t="s">
        <v>38</v>
      </c>
      <c r="L3117" t="s">
        <v>2080</v>
      </c>
      <c r="M3117">
        <v>187</v>
      </c>
      <c r="N3117">
        <v>17.7</v>
      </c>
      <c r="O3117">
        <v>23</v>
      </c>
      <c r="P3117">
        <v>1</v>
      </c>
      <c r="Q3117">
        <v>1</v>
      </c>
      <c r="R3117">
        <v>13</v>
      </c>
      <c r="S3117">
        <v>260.43332926432299</v>
      </c>
      <c r="T3117" s="4">
        <v>58.766666412353501</v>
      </c>
      <c r="U3117">
        <v>1.3333333730697601</v>
      </c>
      <c r="V3117">
        <v>0.33866666754086799</v>
      </c>
      <c r="X3117">
        <v>105.9</v>
      </c>
    </row>
    <row r="3118" spans="1:34" x14ac:dyDescent="0.25">
      <c r="A3118" t="s">
        <v>2271</v>
      </c>
      <c r="B3118" t="s">
        <v>2272</v>
      </c>
      <c r="C3118" t="s">
        <v>2279</v>
      </c>
      <c r="D3118" t="str">
        <f t="shared" si="81"/>
        <v>Diospyros carbonaria</v>
      </c>
      <c r="E3118" t="s">
        <v>2293</v>
      </c>
      <c r="F3118" t="s">
        <v>45</v>
      </c>
      <c r="G3118">
        <v>64</v>
      </c>
      <c r="H3118">
        <v>32</v>
      </c>
      <c r="I3118">
        <v>3</v>
      </c>
      <c r="J3118">
        <v>5</v>
      </c>
      <c r="K3118" t="s">
        <v>38</v>
      </c>
      <c r="L3118" t="s">
        <v>2294</v>
      </c>
      <c r="M3118">
        <v>187</v>
      </c>
      <c r="N3118">
        <v>11.9</v>
      </c>
      <c r="O3118">
        <v>14</v>
      </c>
      <c r="P3118">
        <v>2</v>
      </c>
      <c r="Q3118">
        <v>2</v>
      </c>
      <c r="R3118">
        <v>9</v>
      </c>
      <c r="S3118">
        <v>259.86666361490899</v>
      </c>
      <c r="T3118" s="4">
        <v>54.966667175292997</v>
      </c>
      <c r="U3118">
        <v>1.2999999721844999</v>
      </c>
      <c r="V3118">
        <v>0.44233332077662202</v>
      </c>
      <c r="X3118">
        <v>138.30000000000001</v>
      </c>
    </row>
    <row r="3119" spans="1:34" x14ac:dyDescent="0.25">
      <c r="A3119" t="s">
        <v>2271</v>
      </c>
      <c r="B3119" t="s">
        <v>2272</v>
      </c>
      <c r="C3119" t="s">
        <v>2279</v>
      </c>
      <c r="D3119" t="str">
        <f t="shared" si="81"/>
        <v>Diospyros carbonaria</v>
      </c>
      <c r="E3119" t="s">
        <v>2295</v>
      </c>
      <c r="F3119" t="s">
        <v>45</v>
      </c>
      <c r="G3119">
        <v>75</v>
      </c>
      <c r="H3119">
        <v>6</v>
      </c>
      <c r="I3119">
        <v>3</v>
      </c>
      <c r="J3119">
        <v>5</v>
      </c>
      <c r="K3119" t="s">
        <v>38</v>
      </c>
      <c r="L3119" t="s">
        <v>2296</v>
      </c>
      <c r="M3119">
        <v>187</v>
      </c>
      <c r="N3119">
        <v>14.3</v>
      </c>
      <c r="O3119">
        <v>10</v>
      </c>
      <c r="P3119">
        <v>1</v>
      </c>
      <c r="Q3119">
        <v>1</v>
      </c>
      <c r="R3119">
        <v>3</v>
      </c>
      <c r="S3119">
        <v>226.20000203450499</v>
      </c>
      <c r="T3119" s="4">
        <v>52.200000762939503</v>
      </c>
      <c r="U3119">
        <v>1.1066666841507</v>
      </c>
      <c r="V3119">
        <v>0.56700001160303704</v>
      </c>
      <c r="X3119">
        <v>225.7</v>
      </c>
    </row>
    <row r="3120" spans="1:34" x14ac:dyDescent="0.25">
      <c r="A3120" t="s">
        <v>2271</v>
      </c>
      <c r="B3120" t="s">
        <v>2272</v>
      </c>
      <c r="C3120" t="s">
        <v>2279</v>
      </c>
      <c r="D3120" t="str">
        <f t="shared" si="81"/>
        <v>Diospyros carbonaria</v>
      </c>
      <c r="E3120" t="s">
        <v>2297</v>
      </c>
      <c r="F3120" t="s">
        <v>45</v>
      </c>
      <c r="G3120">
        <v>83</v>
      </c>
      <c r="H3120">
        <v>44</v>
      </c>
      <c r="I3120">
        <v>3</v>
      </c>
      <c r="J3120">
        <v>5</v>
      </c>
      <c r="K3120" t="s">
        <v>38</v>
      </c>
      <c r="L3120" t="s">
        <v>2298</v>
      </c>
      <c r="M3120">
        <v>187</v>
      </c>
      <c r="N3120">
        <v>18.5</v>
      </c>
      <c r="O3120">
        <v>14</v>
      </c>
      <c r="S3120">
        <v>285.46666971842501</v>
      </c>
      <c r="T3120" s="4">
        <v>57.200000762939503</v>
      </c>
      <c r="U3120">
        <v>1.5933333237965901</v>
      </c>
      <c r="V3120">
        <v>0.86800001064936305</v>
      </c>
      <c r="X3120">
        <v>221.3</v>
      </c>
    </row>
    <row r="3121" spans="1:34" x14ac:dyDescent="0.25">
      <c r="A3121" t="s">
        <v>2271</v>
      </c>
      <c r="B3121" t="s">
        <v>2272</v>
      </c>
      <c r="C3121" t="s">
        <v>2279</v>
      </c>
      <c r="D3121" t="str">
        <f t="shared" si="81"/>
        <v>Diospyros carbonaria</v>
      </c>
      <c r="E3121" t="s">
        <v>1985</v>
      </c>
      <c r="F3121" t="s">
        <v>45</v>
      </c>
      <c r="G3121">
        <v>11</v>
      </c>
      <c r="H3121">
        <v>27</v>
      </c>
      <c r="I3121">
        <v>3</v>
      </c>
      <c r="J3121">
        <v>5</v>
      </c>
      <c r="K3121" t="s">
        <v>38</v>
      </c>
      <c r="L3121" t="s">
        <v>2299</v>
      </c>
      <c r="M3121">
        <v>187</v>
      </c>
      <c r="N3121">
        <v>18.600000000000001</v>
      </c>
      <c r="O3121">
        <v>17</v>
      </c>
      <c r="P3121">
        <v>5</v>
      </c>
      <c r="Q3121">
        <v>2</v>
      </c>
      <c r="R3121">
        <v>17</v>
      </c>
      <c r="S3121">
        <v>339.43332926432299</v>
      </c>
      <c r="T3121" s="4">
        <v>68.866666158040402</v>
      </c>
      <c r="U3121">
        <v>2.0833333333333299</v>
      </c>
      <c r="V3121">
        <v>0.40899999936421699</v>
      </c>
      <c r="X3121">
        <v>87.6</v>
      </c>
      <c r="Y3121" s="4">
        <v>0.63919999999999999</v>
      </c>
      <c r="AH3121">
        <v>-33.801587939999997</v>
      </c>
    </row>
    <row r="3122" spans="1:34" x14ac:dyDescent="0.25">
      <c r="A3122" t="s">
        <v>2271</v>
      </c>
      <c r="B3122" t="s">
        <v>2272</v>
      </c>
      <c r="C3122" t="s">
        <v>2279</v>
      </c>
      <c r="D3122" t="str">
        <f t="shared" si="81"/>
        <v>Diospyros carbonaria</v>
      </c>
      <c r="E3122" t="s">
        <v>2300</v>
      </c>
      <c r="F3122" t="s">
        <v>45</v>
      </c>
      <c r="G3122">
        <v>13</v>
      </c>
      <c r="H3122">
        <v>33</v>
      </c>
      <c r="I3122">
        <v>3</v>
      </c>
      <c r="J3122">
        <v>5</v>
      </c>
      <c r="K3122" t="s">
        <v>38</v>
      </c>
      <c r="L3122" t="s">
        <v>2301</v>
      </c>
      <c r="M3122">
        <v>187</v>
      </c>
      <c r="N3122">
        <v>17.7</v>
      </c>
      <c r="O3122">
        <v>19</v>
      </c>
      <c r="P3122">
        <v>4</v>
      </c>
      <c r="Q3122">
        <v>1</v>
      </c>
      <c r="R3122">
        <v>19</v>
      </c>
      <c r="S3122">
        <v>300.33333333333297</v>
      </c>
      <c r="T3122" s="4">
        <v>61.866666158040402</v>
      </c>
      <c r="U3122">
        <v>1.8866666555404701</v>
      </c>
      <c r="V3122">
        <v>0.37133333086967502</v>
      </c>
      <c r="X3122">
        <v>99.1</v>
      </c>
      <c r="Y3122" s="4">
        <v>0.6079</v>
      </c>
      <c r="AH3122">
        <v>-35.491500250000001</v>
      </c>
    </row>
    <row r="3123" spans="1:34" x14ac:dyDescent="0.25">
      <c r="A3123" t="s">
        <v>2271</v>
      </c>
      <c r="B3123" t="s">
        <v>2272</v>
      </c>
      <c r="C3123" t="s">
        <v>2279</v>
      </c>
      <c r="D3123" t="str">
        <f t="shared" si="81"/>
        <v>Diospyros carbonaria</v>
      </c>
      <c r="E3123" t="s">
        <v>1109</v>
      </c>
      <c r="F3123" t="s">
        <v>45</v>
      </c>
      <c r="G3123">
        <v>12</v>
      </c>
      <c r="H3123">
        <v>40</v>
      </c>
      <c r="I3123">
        <v>3</v>
      </c>
      <c r="J3123">
        <v>5</v>
      </c>
      <c r="K3123" t="s">
        <v>38</v>
      </c>
      <c r="L3123" t="s">
        <v>2302</v>
      </c>
      <c r="M3123">
        <v>187</v>
      </c>
      <c r="N3123">
        <v>11.1</v>
      </c>
      <c r="O3123">
        <v>15</v>
      </c>
      <c r="P3123">
        <v>3</v>
      </c>
      <c r="Q3123">
        <v>1</v>
      </c>
      <c r="R3123">
        <v>10</v>
      </c>
      <c r="S3123">
        <v>311.09999593099002</v>
      </c>
      <c r="T3123" s="4">
        <v>61.8333333333333</v>
      </c>
      <c r="U3123">
        <v>1.5666666428248099</v>
      </c>
      <c r="V3123">
        <v>0.89400001366933202</v>
      </c>
      <c r="X3123">
        <v>199.5</v>
      </c>
      <c r="Y3123" s="4">
        <v>0.63449999999999995</v>
      </c>
      <c r="AH3123">
        <v>-34.374660769999998</v>
      </c>
    </row>
    <row r="3124" spans="1:34" x14ac:dyDescent="0.25">
      <c r="A3124" t="s">
        <v>2271</v>
      </c>
      <c r="B3124" t="s">
        <v>2272</v>
      </c>
      <c r="C3124" t="s">
        <v>2279</v>
      </c>
      <c r="D3124" t="str">
        <f t="shared" si="81"/>
        <v>Diospyros carbonaria</v>
      </c>
      <c r="E3124" t="s">
        <v>2303</v>
      </c>
      <c r="F3124" t="s">
        <v>45</v>
      </c>
      <c r="G3124">
        <v>53</v>
      </c>
      <c r="H3124">
        <v>95</v>
      </c>
      <c r="I3124">
        <v>3</v>
      </c>
      <c r="J3124">
        <v>5</v>
      </c>
      <c r="K3124" t="s">
        <v>38</v>
      </c>
      <c r="L3124" t="s">
        <v>2304</v>
      </c>
      <c r="M3124">
        <v>187</v>
      </c>
      <c r="N3124">
        <v>20.2</v>
      </c>
      <c r="O3124">
        <v>20</v>
      </c>
      <c r="P3124">
        <v>1</v>
      </c>
      <c r="Q3124">
        <v>1</v>
      </c>
      <c r="R3124">
        <v>20</v>
      </c>
      <c r="S3124">
        <v>330</v>
      </c>
      <c r="T3124" s="4">
        <v>72.033332824707003</v>
      </c>
      <c r="U3124">
        <v>2.3900000254313198</v>
      </c>
      <c r="V3124">
        <v>0.52899999419848098</v>
      </c>
      <c r="X3124">
        <v>103.5</v>
      </c>
    </row>
    <row r="3125" spans="1:34" x14ac:dyDescent="0.25">
      <c r="A3125" t="s">
        <v>2271</v>
      </c>
      <c r="B3125" t="s">
        <v>2272</v>
      </c>
      <c r="C3125" t="s">
        <v>2279</v>
      </c>
      <c r="D3125" t="str">
        <f t="shared" si="81"/>
        <v>Diospyros carbonaria</v>
      </c>
      <c r="E3125" t="s">
        <v>2305</v>
      </c>
      <c r="F3125" t="s">
        <v>71</v>
      </c>
      <c r="G3125">
        <v>3</v>
      </c>
      <c r="H3125">
        <v>65</v>
      </c>
      <c r="I3125">
        <v>3</v>
      </c>
      <c r="J3125">
        <v>5</v>
      </c>
      <c r="K3125" t="s">
        <v>38</v>
      </c>
      <c r="L3125" t="s">
        <v>2305</v>
      </c>
      <c r="M3125">
        <v>187</v>
      </c>
      <c r="N3125">
        <v>13.5</v>
      </c>
      <c r="O3125">
        <v>14</v>
      </c>
      <c r="P3125">
        <v>1</v>
      </c>
      <c r="Q3125">
        <v>1</v>
      </c>
      <c r="R3125">
        <v>12</v>
      </c>
      <c r="S3125">
        <v>266.66666666666703</v>
      </c>
      <c r="T3125" s="4">
        <v>65.633335113525405</v>
      </c>
      <c r="U3125">
        <v>1.48666667938232</v>
      </c>
      <c r="V3125">
        <v>0.385666653513908</v>
      </c>
      <c r="W3125">
        <v>37.996333440144902</v>
      </c>
      <c r="Y3125" s="4">
        <v>0.62458471800000004</v>
      </c>
      <c r="Z3125">
        <v>0.67553191499999998</v>
      </c>
      <c r="AA3125">
        <v>3.8</v>
      </c>
      <c r="AB3125">
        <v>0.51894222000000001</v>
      </c>
      <c r="AC3125">
        <v>13.3935</v>
      </c>
      <c r="AD3125">
        <v>1.51025863</v>
      </c>
    </row>
    <row r="3126" spans="1:34" x14ac:dyDescent="0.25">
      <c r="A3126" t="s">
        <v>2271</v>
      </c>
      <c r="B3126" t="s">
        <v>2272</v>
      </c>
      <c r="C3126" t="s">
        <v>2279</v>
      </c>
      <c r="D3126" t="str">
        <f t="shared" si="81"/>
        <v>Diospyros carbonaria</v>
      </c>
      <c r="E3126" t="s">
        <v>2306</v>
      </c>
      <c r="F3126" t="s">
        <v>71</v>
      </c>
      <c r="G3126">
        <v>3.5</v>
      </c>
      <c r="H3126">
        <v>67.5</v>
      </c>
      <c r="I3126">
        <v>3</v>
      </c>
      <c r="J3126">
        <v>5</v>
      </c>
      <c r="K3126" t="s">
        <v>38</v>
      </c>
      <c r="L3126" t="s">
        <v>2306</v>
      </c>
      <c r="M3126">
        <v>187</v>
      </c>
      <c r="N3126">
        <v>29.4</v>
      </c>
      <c r="O3126">
        <v>26</v>
      </c>
      <c r="P3126">
        <v>1</v>
      </c>
      <c r="Q3126">
        <v>2</v>
      </c>
      <c r="R3126">
        <v>25</v>
      </c>
      <c r="S3126">
        <v>306.66666666666703</v>
      </c>
      <c r="T3126" s="4">
        <v>64.099999745686802</v>
      </c>
      <c r="U3126">
        <v>1.6099999745686799</v>
      </c>
      <c r="V3126">
        <v>0.37299999594688399</v>
      </c>
      <c r="W3126">
        <v>31.853599548339801</v>
      </c>
      <c r="Y3126" s="4">
        <v>0.65563000000000005</v>
      </c>
      <c r="Z3126">
        <v>0.62290000000000001</v>
      </c>
      <c r="AA3126">
        <v>3.6</v>
      </c>
      <c r="AB3126">
        <v>0.51722152200000004</v>
      </c>
      <c r="AC3126">
        <v>15.1951</v>
      </c>
      <c r="AD3126">
        <v>2.6906512</v>
      </c>
    </row>
    <row r="3127" spans="1:34" x14ac:dyDescent="0.25">
      <c r="A3127" t="s">
        <v>2271</v>
      </c>
      <c r="B3127" t="s">
        <v>2272</v>
      </c>
      <c r="C3127" t="s">
        <v>2307</v>
      </c>
      <c r="D3127" t="str">
        <f t="shared" si="81"/>
        <v>Diospyros cavalcantei</v>
      </c>
      <c r="E3127" t="s">
        <v>2309</v>
      </c>
      <c r="F3127" t="s">
        <v>54</v>
      </c>
      <c r="G3127">
        <v>198.2</v>
      </c>
      <c r="H3127">
        <v>97.3</v>
      </c>
      <c r="I3127">
        <v>3</v>
      </c>
      <c r="J3127">
        <v>5</v>
      </c>
      <c r="K3127" t="s">
        <v>38</v>
      </c>
      <c r="L3127" t="s">
        <v>2309</v>
      </c>
      <c r="M3127">
        <v>188</v>
      </c>
      <c r="N3127">
        <v>23.248407643312099</v>
      </c>
      <c r="O3127">
        <v>27</v>
      </c>
      <c r="P3127">
        <v>1</v>
      </c>
      <c r="Q3127">
        <v>3</v>
      </c>
      <c r="R3127">
        <v>27</v>
      </c>
      <c r="S3127">
        <v>389</v>
      </c>
      <c r="T3127" s="4">
        <v>71.099999745686802</v>
      </c>
      <c r="U3127">
        <v>0.403333326180776</v>
      </c>
      <c r="V3127">
        <v>0.11133333047231</v>
      </c>
      <c r="W3127">
        <v>12.9830665588379</v>
      </c>
      <c r="AB3127">
        <v>0.45434633800000002</v>
      </c>
      <c r="AC3127">
        <v>7.4173600000000004</v>
      </c>
      <c r="AD3127">
        <v>1.0759564100000001</v>
      </c>
      <c r="AH3127">
        <v>-34.203911660000003</v>
      </c>
    </row>
    <row r="3128" spans="1:34" x14ac:dyDescent="0.25">
      <c r="A3128" t="s">
        <v>2271</v>
      </c>
      <c r="B3128" t="s">
        <v>2272</v>
      </c>
      <c r="C3128" t="s">
        <v>2307</v>
      </c>
      <c r="D3128" t="str">
        <f t="shared" si="81"/>
        <v>Diospyros cavalcantei</v>
      </c>
      <c r="E3128" t="s">
        <v>2310</v>
      </c>
      <c r="F3128" t="s">
        <v>40</v>
      </c>
      <c r="G3128">
        <v>61</v>
      </c>
      <c r="H3128">
        <v>72</v>
      </c>
      <c r="I3128">
        <v>3</v>
      </c>
      <c r="J3128">
        <v>5</v>
      </c>
      <c r="K3128" t="s">
        <v>38</v>
      </c>
      <c r="L3128" t="s">
        <v>2310</v>
      </c>
      <c r="M3128">
        <v>188</v>
      </c>
      <c r="N3128">
        <v>21.6</v>
      </c>
      <c r="O3128">
        <v>19</v>
      </c>
      <c r="P3128">
        <v>2</v>
      </c>
      <c r="Q3128">
        <v>2</v>
      </c>
      <c r="R3128">
        <v>19</v>
      </c>
      <c r="S3128">
        <v>197.89999898274701</v>
      </c>
      <c r="T3128" s="4">
        <v>70.499998728434306</v>
      </c>
      <c r="U3128">
        <v>1.3466666539510099</v>
      </c>
      <c r="V3128">
        <v>0.166333332657814</v>
      </c>
      <c r="X3128">
        <v>53.4</v>
      </c>
      <c r="Y3128" s="4">
        <v>0.66310000000000002</v>
      </c>
      <c r="Z3128">
        <v>0.5837</v>
      </c>
      <c r="AB3128">
        <v>0.57399999999999995</v>
      </c>
      <c r="AC3128">
        <v>11.4155</v>
      </c>
      <c r="AD3128">
        <v>1.0285</v>
      </c>
    </row>
    <row r="3129" spans="1:34" x14ac:dyDescent="0.25">
      <c r="A3129" t="s">
        <v>2271</v>
      </c>
      <c r="B3129" t="s">
        <v>2272</v>
      </c>
      <c r="C3129" t="s">
        <v>2207</v>
      </c>
      <c r="D3129" t="str">
        <f t="shared" si="81"/>
        <v>Diospyros cayennensis</v>
      </c>
      <c r="E3129" t="s">
        <v>2311</v>
      </c>
      <c r="F3129" t="s">
        <v>40</v>
      </c>
      <c r="G3129">
        <v>9</v>
      </c>
      <c r="H3129">
        <v>40</v>
      </c>
      <c r="I3129">
        <v>0</v>
      </c>
      <c r="J3129">
        <v>0</v>
      </c>
      <c r="K3129" t="s">
        <v>104</v>
      </c>
      <c r="L3129" t="s">
        <v>2311</v>
      </c>
      <c r="M3129">
        <v>620</v>
      </c>
    </row>
    <row r="3130" spans="1:34" x14ac:dyDescent="0.25">
      <c r="A3130" t="s">
        <v>2271</v>
      </c>
      <c r="B3130" t="s">
        <v>2272</v>
      </c>
      <c r="C3130" t="s">
        <v>2312</v>
      </c>
      <c r="D3130" t="str">
        <f t="shared" si="81"/>
        <v>Diospyros dichroa</v>
      </c>
      <c r="E3130" t="s">
        <v>2313</v>
      </c>
      <c r="F3130" t="s">
        <v>54</v>
      </c>
      <c r="G3130">
        <v>150.6</v>
      </c>
      <c r="H3130">
        <v>82.6</v>
      </c>
      <c r="I3130">
        <v>3</v>
      </c>
      <c r="J3130">
        <v>5</v>
      </c>
      <c r="K3130" t="s">
        <v>38</v>
      </c>
      <c r="L3130" t="s">
        <v>2313</v>
      </c>
      <c r="M3130">
        <v>844</v>
      </c>
      <c r="N3130">
        <v>12.101910828025501</v>
      </c>
      <c r="O3130">
        <v>21</v>
      </c>
      <c r="P3130">
        <v>1</v>
      </c>
      <c r="Q3130">
        <v>1</v>
      </c>
      <c r="R3130">
        <v>8</v>
      </c>
      <c r="S3130">
        <v>267</v>
      </c>
      <c r="T3130" s="4">
        <v>52.400000254313099</v>
      </c>
      <c r="U3130">
        <v>1.0700000325838701</v>
      </c>
      <c r="V3130">
        <v>0.179333339134852</v>
      </c>
      <c r="W3130">
        <v>15.944399833679199</v>
      </c>
      <c r="Y3130" s="4">
        <v>0.58252999999999999</v>
      </c>
      <c r="Z3130">
        <v>0.56499999999999995</v>
      </c>
      <c r="AA3130">
        <v>4.8</v>
      </c>
      <c r="AB3130">
        <v>0.48815650999999999</v>
      </c>
      <c r="AC3130">
        <v>16.341899999999999</v>
      </c>
      <c r="AD3130">
        <v>1.84141771</v>
      </c>
    </row>
    <row r="3131" spans="1:34" x14ac:dyDescent="0.25">
      <c r="A3131" t="s">
        <v>2271</v>
      </c>
      <c r="B3131" t="s">
        <v>2272</v>
      </c>
      <c r="C3131" t="s">
        <v>2312</v>
      </c>
      <c r="D3131" t="str">
        <f t="shared" si="81"/>
        <v>Diospyros dichroa</v>
      </c>
      <c r="E3131" t="s">
        <v>2314</v>
      </c>
      <c r="F3131" t="s">
        <v>54</v>
      </c>
      <c r="G3131">
        <v>161.1</v>
      </c>
      <c r="H3131">
        <v>53.3</v>
      </c>
      <c r="I3131">
        <v>3</v>
      </c>
      <c r="J3131">
        <v>5</v>
      </c>
      <c r="K3131" t="s">
        <v>38</v>
      </c>
      <c r="L3131" t="s">
        <v>2314</v>
      </c>
      <c r="M3131">
        <v>844</v>
      </c>
      <c r="N3131">
        <v>11.1464968152866</v>
      </c>
      <c r="O3131">
        <v>16</v>
      </c>
      <c r="P3131">
        <v>3</v>
      </c>
      <c r="Q3131">
        <v>2</v>
      </c>
      <c r="R3131">
        <v>12</v>
      </c>
      <c r="S3131">
        <v>283.33333333333297</v>
      </c>
      <c r="T3131" s="4">
        <v>60.766666412353501</v>
      </c>
      <c r="U3131">
        <v>0.69666667779286695</v>
      </c>
      <c r="V3131">
        <v>0.222000002861023</v>
      </c>
      <c r="W3131">
        <v>17.786866188049299</v>
      </c>
      <c r="AA3131">
        <v>3.85</v>
      </c>
      <c r="AB3131">
        <v>0.50625506300000001</v>
      </c>
      <c r="AC3131">
        <v>9.6741700000000002</v>
      </c>
      <c r="AD3131">
        <v>1.49072396</v>
      </c>
      <c r="AH3131">
        <v>-33.730910850000001</v>
      </c>
    </row>
    <row r="3132" spans="1:34" x14ac:dyDescent="0.25">
      <c r="A3132" t="s">
        <v>2271</v>
      </c>
      <c r="B3132" t="s">
        <v>2272</v>
      </c>
      <c r="C3132" t="s">
        <v>2312</v>
      </c>
      <c r="D3132" t="str">
        <f t="shared" si="81"/>
        <v>Diospyros dichroa</v>
      </c>
      <c r="E3132" t="s">
        <v>2315</v>
      </c>
      <c r="F3132" t="s">
        <v>54</v>
      </c>
      <c r="G3132">
        <v>163</v>
      </c>
      <c r="H3132">
        <v>53.3</v>
      </c>
      <c r="I3132">
        <v>3</v>
      </c>
      <c r="J3132">
        <v>5</v>
      </c>
      <c r="K3132" t="s">
        <v>38</v>
      </c>
      <c r="L3132" t="s">
        <v>2315</v>
      </c>
      <c r="M3132">
        <v>844</v>
      </c>
      <c r="N3132">
        <v>23.8853503184713</v>
      </c>
      <c r="O3132">
        <v>25</v>
      </c>
      <c r="P3132">
        <v>3</v>
      </c>
      <c r="Q3132">
        <v>2</v>
      </c>
      <c r="R3132">
        <v>22</v>
      </c>
      <c r="T3132" s="4">
        <v>60.5</v>
      </c>
      <c r="U3132">
        <v>0.88333330551783196</v>
      </c>
      <c r="V3132">
        <v>0.27233334382375102</v>
      </c>
      <c r="W3132">
        <v>17.944933573404899</v>
      </c>
      <c r="AB3132">
        <v>0.57293686700000002</v>
      </c>
      <c r="AC3132">
        <v>6.9070299999999998</v>
      </c>
      <c r="AD3132">
        <v>1.5051277199999999</v>
      </c>
      <c r="AH3132">
        <v>-31.197491939999999</v>
      </c>
    </row>
    <row r="3133" spans="1:34" x14ac:dyDescent="0.25">
      <c r="A3133" t="s">
        <v>2271</v>
      </c>
      <c r="B3133" t="s">
        <v>2272</v>
      </c>
      <c r="C3133" t="s">
        <v>2312</v>
      </c>
      <c r="D3133" t="str">
        <f t="shared" si="81"/>
        <v>Diospyros dichroa</v>
      </c>
      <c r="E3133" t="s">
        <v>2316</v>
      </c>
      <c r="F3133" t="s">
        <v>54</v>
      </c>
      <c r="G3133">
        <v>178.5</v>
      </c>
      <c r="H3133">
        <v>80.400000000000006</v>
      </c>
      <c r="I3133">
        <v>3</v>
      </c>
      <c r="J3133">
        <v>5</v>
      </c>
      <c r="K3133" t="s">
        <v>38</v>
      </c>
      <c r="L3133" t="s">
        <v>2316</v>
      </c>
      <c r="M3133">
        <v>844</v>
      </c>
      <c r="N3133">
        <v>17.643312101910801</v>
      </c>
      <c r="O3133">
        <v>19</v>
      </c>
      <c r="P3133">
        <v>1</v>
      </c>
      <c r="Q3133">
        <v>1</v>
      </c>
      <c r="R3133">
        <v>12</v>
      </c>
      <c r="S3133">
        <v>275.66666666666703</v>
      </c>
      <c r="T3133" s="4">
        <v>59.766666412353501</v>
      </c>
      <c r="U3133">
        <v>0.65666667620341002</v>
      </c>
      <c r="V3133">
        <v>0.21466666460037201</v>
      </c>
      <c r="W3133">
        <v>18.044633229573598</v>
      </c>
      <c r="AB3133">
        <v>0.50157008300000006</v>
      </c>
      <c r="AC3133">
        <v>9.74817</v>
      </c>
      <c r="AD3133">
        <v>1.1624961300000001</v>
      </c>
    </row>
    <row r="3134" spans="1:34" x14ac:dyDescent="0.25">
      <c r="A3134" t="s">
        <v>2271</v>
      </c>
      <c r="B3134" t="s">
        <v>2272</v>
      </c>
      <c r="C3134" t="s">
        <v>2312</v>
      </c>
      <c r="D3134" t="str">
        <f t="shared" si="81"/>
        <v>Diospyros dichroa</v>
      </c>
      <c r="E3134" t="s">
        <v>2317</v>
      </c>
      <c r="F3134" t="s">
        <v>54</v>
      </c>
      <c r="G3134">
        <v>186.9</v>
      </c>
      <c r="H3134">
        <v>80.099999999999994</v>
      </c>
      <c r="I3134">
        <v>3</v>
      </c>
      <c r="J3134">
        <v>5</v>
      </c>
      <c r="K3134" t="s">
        <v>38</v>
      </c>
      <c r="L3134" t="s">
        <v>2317</v>
      </c>
      <c r="M3134">
        <v>844</v>
      </c>
      <c r="N3134">
        <v>19.1082802547771</v>
      </c>
      <c r="O3134">
        <v>25</v>
      </c>
      <c r="P3134">
        <v>1</v>
      </c>
      <c r="Q3134">
        <v>2</v>
      </c>
      <c r="R3134">
        <v>16</v>
      </c>
      <c r="S3134">
        <v>268</v>
      </c>
      <c r="T3134" s="4">
        <v>56.133333841959598</v>
      </c>
      <c r="U3134">
        <v>0.88333332538604703</v>
      </c>
      <c r="V3134">
        <v>0.23433333138624801</v>
      </c>
      <c r="W3134">
        <v>21.187399546305301</v>
      </c>
      <c r="AB3134">
        <v>0.42499658099999998</v>
      </c>
      <c r="AC3134">
        <v>8.9992099999999997</v>
      </c>
      <c r="AD3134">
        <v>1.8213296800000001</v>
      </c>
    </row>
    <row r="3135" spans="1:34" x14ac:dyDescent="0.25">
      <c r="A3135" t="s">
        <v>2271</v>
      </c>
      <c r="B3135" t="s">
        <v>2272</v>
      </c>
      <c r="C3135" t="s">
        <v>2312</v>
      </c>
      <c r="D3135" t="str">
        <f t="shared" si="81"/>
        <v>Diospyros dichroa</v>
      </c>
      <c r="E3135" t="s">
        <v>2318</v>
      </c>
      <c r="F3135" t="s">
        <v>54</v>
      </c>
      <c r="G3135">
        <v>181.7</v>
      </c>
      <c r="H3135">
        <v>53.1</v>
      </c>
      <c r="I3135">
        <v>3</v>
      </c>
      <c r="J3135">
        <v>5</v>
      </c>
      <c r="K3135" t="s">
        <v>38</v>
      </c>
      <c r="L3135" t="s">
        <v>2318</v>
      </c>
      <c r="M3135">
        <v>844</v>
      </c>
      <c r="N3135">
        <v>36.624203821656103</v>
      </c>
      <c r="O3135">
        <v>34</v>
      </c>
      <c r="P3135">
        <v>3</v>
      </c>
      <c r="Q3135">
        <v>3</v>
      </c>
      <c r="R3135">
        <v>20</v>
      </c>
      <c r="S3135">
        <v>320.66666666666703</v>
      </c>
      <c r="T3135" s="4">
        <v>60.866667429606103</v>
      </c>
      <c r="U3135">
        <v>1.2000000079472899</v>
      </c>
      <c r="V3135">
        <v>0.32566666106383002</v>
      </c>
      <c r="W3135">
        <v>20.923699696858701</v>
      </c>
      <c r="AB3135">
        <v>0.60230547599999995</v>
      </c>
      <c r="AC3135">
        <v>9.8673900000000003</v>
      </c>
      <c r="AD3135">
        <v>1.8726796800000001</v>
      </c>
      <c r="AH3135">
        <v>-31.44066948</v>
      </c>
    </row>
    <row r="3136" spans="1:34" x14ac:dyDescent="0.25">
      <c r="A3136" t="s">
        <v>2271</v>
      </c>
      <c r="B3136" t="s">
        <v>2272</v>
      </c>
      <c r="C3136" t="s">
        <v>2312</v>
      </c>
      <c r="D3136" t="str">
        <f t="shared" si="81"/>
        <v>Diospyros dichroa</v>
      </c>
      <c r="E3136" t="s">
        <v>2319</v>
      </c>
      <c r="F3136" t="s">
        <v>54</v>
      </c>
      <c r="G3136">
        <v>197.2</v>
      </c>
      <c r="H3136">
        <v>22.2</v>
      </c>
      <c r="I3136">
        <v>3</v>
      </c>
      <c r="J3136">
        <v>5</v>
      </c>
      <c r="K3136" t="s">
        <v>38</v>
      </c>
      <c r="L3136" t="s">
        <v>2319</v>
      </c>
      <c r="M3136">
        <v>844</v>
      </c>
      <c r="N3136">
        <v>35.668789808917197</v>
      </c>
      <c r="O3136">
        <v>36</v>
      </c>
      <c r="P3136">
        <v>5</v>
      </c>
      <c r="Q3136">
        <v>5</v>
      </c>
      <c r="R3136">
        <v>27</v>
      </c>
      <c r="S3136">
        <v>292.66666666666703</v>
      </c>
      <c r="T3136" s="4">
        <v>71.566665649414105</v>
      </c>
      <c r="U3136">
        <v>1.13333332538605</v>
      </c>
      <c r="V3136">
        <v>0.32133333384990698</v>
      </c>
      <c r="W3136">
        <v>20.833966573079401</v>
      </c>
      <c r="AB3136">
        <v>0.54258188799999996</v>
      </c>
      <c r="AC3136">
        <v>13.7913</v>
      </c>
      <c r="AD3136">
        <v>2.05155333</v>
      </c>
      <c r="AH3136">
        <v>-30.634780249999999</v>
      </c>
    </row>
    <row r="3137" spans="1:34" x14ac:dyDescent="0.25">
      <c r="A3137" t="s">
        <v>2320</v>
      </c>
      <c r="B3137" t="s">
        <v>2321</v>
      </c>
      <c r="C3137" t="s">
        <v>2322</v>
      </c>
      <c r="D3137" t="str">
        <f t="shared" si="81"/>
        <v>Sloanea brevipes</v>
      </c>
      <c r="E3137" t="s">
        <v>2323</v>
      </c>
      <c r="F3137" t="s">
        <v>40</v>
      </c>
      <c r="G3137">
        <v>56</v>
      </c>
      <c r="H3137">
        <v>89</v>
      </c>
      <c r="I3137">
        <v>3</v>
      </c>
      <c r="J3137">
        <v>5</v>
      </c>
      <c r="K3137" t="s">
        <v>38</v>
      </c>
      <c r="L3137" t="s">
        <v>2323</v>
      </c>
      <c r="M3137">
        <v>810</v>
      </c>
      <c r="N3137">
        <v>16.2</v>
      </c>
      <c r="O3137">
        <v>14</v>
      </c>
      <c r="P3137">
        <v>2</v>
      </c>
      <c r="Q3137">
        <v>2</v>
      </c>
      <c r="R3137">
        <v>14</v>
      </c>
      <c r="S3137">
        <v>306.23333740234398</v>
      </c>
      <c r="T3137" s="4">
        <v>41.133333841959598</v>
      </c>
      <c r="U3137">
        <v>1.5566666920979799</v>
      </c>
      <c r="V3137">
        <v>0.41133332749207802</v>
      </c>
      <c r="X3137">
        <v>156.69999999999999</v>
      </c>
      <c r="Y3137" s="4">
        <v>0.7601</v>
      </c>
      <c r="Z3137">
        <v>0.45100000000000001</v>
      </c>
      <c r="AB3137">
        <v>0.70499999999999996</v>
      </c>
      <c r="AC3137">
        <v>11.273999999999999</v>
      </c>
      <c r="AD3137">
        <v>1.2749999999999999</v>
      </c>
    </row>
    <row r="3138" spans="1:34" x14ac:dyDescent="0.25">
      <c r="A3138" t="s">
        <v>2320</v>
      </c>
      <c r="B3138" t="s">
        <v>2321</v>
      </c>
      <c r="C3138" t="s">
        <v>2322</v>
      </c>
      <c r="D3138" t="str">
        <f t="shared" ref="D3138:D3201" si="82">CONCATENATE(B3138," ",C3138)</f>
        <v>Sloanea brevipes</v>
      </c>
      <c r="E3138" t="s">
        <v>2325</v>
      </c>
      <c r="F3138" t="s">
        <v>42</v>
      </c>
      <c r="G3138">
        <v>5</v>
      </c>
      <c r="H3138">
        <v>383</v>
      </c>
      <c r="I3138">
        <v>3</v>
      </c>
      <c r="J3138">
        <v>4</v>
      </c>
      <c r="K3138" t="s">
        <v>38</v>
      </c>
      <c r="L3138" t="s">
        <v>2325</v>
      </c>
      <c r="M3138">
        <v>810</v>
      </c>
      <c r="O3138">
        <v>15</v>
      </c>
      <c r="S3138">
        <v>328</v>
      </c>
      <c r="T3138" s="4">
        <v>52.133332570393897</v>
      </c>
      <c r="U3138">
        <v>2.3266666730245</v>
      </c>
      <c r="V3138">
        <v>1.7506666580835999</v>
      </c>
      <c r="X3138">
        <v>599.79999999999995</v>
      </c>
      <c r="Y3138" s="4">
        <v>0.79310000000000003</v>
      </c>
      <c r="Z3138">
        <v>0.42130000000000001</v>
      </c>
      <c r="AC3138">
        <v>6.3914999999999997</v>
      </c>
      <c r="AD3138">
        <v>1.3445</v>
      </c>
    </row>
    <row r="3139" spans="1:34" x14ac:dyDescent="0.25">
      <c r="A3139" t="s">
        <v>2320</v>
      </c>
      <c r="B3139" t="s">
        <v>2321</v>
      </c>
      <c r="C3139" t="s">
        <v>2322</v>
      </c>
      <c r="D3139" t="str">
        <f t="shared" si="82"/>
        <v>Sloanea brevipes</v>
      </c>
      <c r="E3139" t="s">
        <v>2327</v>
      </c>
      <c r="F3139" t="s">
        <v>71</v>
      </c>
      <c r="G3139">
        <v>67</v>
      </c>
      <c r="H3139">
        <v>9.5</v>
      </c>
      <c r="I3139">
        <v>3</v>
      </c>
      <c r="J3139">
        <v>4</v>
      </c>
      <c r="K3139" t="s">
        <v>38</v>
      </c>
      <c r="L3139" t="s">
        <v>2327</v>
      </c>
      <c r="M3139">
        <v>810</v>
      </c>
      <c r="N3139">
        <v>17.8</v>
      </c>
      <c r="O3139">
        <v>16</v>
      </c>
      <c r="P3139">
        <v>1</v>
      </c>
      <c r="Q3139">
        <v>1</v>
      </c>
      <c r="R3139">
        <v>11</v>
      </c>
      <c r="S3139">
        <v>290</v>
      </c>
      <c r="T3139" s="4">
        <v>36.866667429606103</v>
      </c>
      <c r="U3139">
        <v>1.75</v>
      </c>
      <c r="V3139">
        <v>0.37899999817212399</v>
      </c>
      <c r="W3139">
        <v>77.127133687337206</v>
      </c>
      <c r="Y3139" s="4">
        <v>0.76087000000000005</v>
      </c>
      <c r="Z3139">
        <v>0.45250000000000001</v>
      </c>
      <c r="AA3139">
        <v>2.2999999999999998</v>
      </c>
      <c r="AB3139">
        <v>0.57569892499999997</v>
      </c>
      <c r="AC3139">
        <v>9.3106000000000009</v>
      </c>
      <c r="AD3139">
        <v>1.56877399</v>
      </c>
    </row>
    <row r="3140" spans="1:34" x14ac:dyDescent="0.25">
      <c r="A3140" t="s">
        <v>2320</v>
      </c>
      <c r="B3140" t="s">
        <v>2321</v>
      </c>
      <c r="C3140" t="s">
        <v>2328</v>
      </c>
      <c r="D3140" t="str">
        <f t="shared" si="82"/>
        <v>Sloanea echinocarpa</v>
      </c>
      <c r="E3140" t="s">
        <v>2329</v>
      </c>
      <c r="F3140" t="s">
        <v>40</v>
      </c>
      <c r="G3140">
        <v>59</v>
      </c>
      <c r="H3140">
        <v>64</v>
      </c>
      <c r="I3140">
        <v>3</v>
      </c>
      <c r="J3140">
        <v>4</v>
      </c>
      <c r="K3140" t="s">
        <v>38</v>
      </c>
      <c r="L3140" t="s">
        <v>2329</v>
      </c>
      <c r="M3140">
        <v>825</v>
      </c>
      <c r="N3140">
        <v>16.899999999999999</v>
      </c>
      <c r="O3140">
        <v>9</v>
      </c>
      <c r="P3140">
        <v>2</v>
      </c>
      <c r="Q3140">
        <v>2</v>
      </c>
      <c r="R3140">
        <v>9</v>
      </c>
      <c r="S3140">
        <v>132.56666564941401</v>
      </c>
      <c r="T3140" s="4">
        <v>52.533332824707003</v>
      </c>
      <c r="U3140">
        <v>1.2999999920527101</v>
      </c>
      <c r="V3140">
        <v>0.18133333325386</v>
      </c>
      <c r="X3140">
        <v>92.2</v>
      </c>
      <c r="Y3140" s="4">
        <v>0.70020000000000004</v>
      </c>
      <c r="Z3140">
        <v>0.61870000000000003</v>
      </c>
      <c r="AB3140">
        <v>0.54600000000000004</v>
      </c>
      <c r="AC3140">
        <v>10.102499999999999</v>
      </c>
      <c r="AD3140">
        <v>1.1805000000000001</v>
      </c>
    </row>
    <row r="3141" spans="1:34" x14ac:dyDescent="0.25">
      <c r="A3141" t="s">
        <v>2320</v>
      </c>
      <c r="B3141" t="s">
        <v>2321</v>
      </c>
      <c r="C3141" t="s">
        <v>2332</v>
      </c>
      <c r="D3141" t="str">
        <f t="shared" si="82"/>
        <v>Sloanea garckeana</v>
      </c>
      <c r="E3141" t="s">
        <v>2333</v>
      </c>
      <c r="F3141" t="s">
        <v>40</v>
      </c>
      <c r="G3141">
        <v>39</v>
      </c>
      <c r="H3141">
        <v>95</v>
      </c>
      <c r="I3141">
        <v>3</v>
      </c>
      <c r="J3141">
        <v>4</v>
      </c>
      <c r="K3141" t="s">
        <v>38</v>
      </c>
      <c r="L3141" t="s">
        <v>2333</v>
      </c>
      <c r="M3141">
        <v>190</v>
      </c>
      <c r="N3141">
        <v>15.6</v>
      </c>
      <c r="O3141">
        <v>20</v>
      </c>
      <c r="P3141">
        <v>2</v>
      </c>
      <c r="Q3141">
        <v>3</v>
      </c>
      <c r="R3141">
        <v>12</v>
      </c>
      <c r="S3141">
        <v>170.666666666667</v>
      </c>
      <c r="T3141" s="4">
        <v>42.533332824707003</v>
      </c>
      <c r="U3141">
        <v>1.69333334763845</v>
      </c>
      <c r="V3141">
        <v>0.61533331871032704</v>
      </c>
      <c r="X3141">
        <v>225.6</v>
      </c>
      <c r="Y3141" s="4">
        <v>0.85060000000000002</v>
      </c>
      <c r="Z3141">
        <v>0.36470000000000002</v>
      </c>
      <c r="AB3141">
        <v>0.69799999999999995</v>
      </c>
      <c r="AC3141">
        <v>13.324999999999999</v>
      </c>
      <c r="AD3141">
        <v>1.7224999999999999</v>
      </c>
    </row>
    <row r="3142" spans="1:34" x14ac:dyDescent="0.25">
      <c r="A3142" t="s">
        <v>2320</v>
      </c>
      <c r="B3142" t="s">
        <v>2321</v>
      </c>
      <c r="C3142" t="s">
        <v>63</v>
      </c>
      <c r="D3142" t="str">
        <f t="shared" si="82"/>
        <v>Sloanea guianensis</v>
      </c>
      <c r="E3142" t="s">
        <v>2336</v>
      </c>
      <c r="F3142" t="s">
        <v>71</v>
      </c>
      <c r="G3142">
        <v>7.5</v>
      </c>
      <c r="H3142">
        <v>71.5</v>
      </c>
      <c r="I3142">
        <v>3</v>
      </c>
      <c r="J3142">
        <v>4</v>
      </c>
      <c r="K3142" t="s">
        <v>38</v>
      </c>
      <c r="L3142" t="s">
        <v>2336</v>
      </c>
      <c r="M3142">
        <v>191</v>
      </c>
      <c r="N3142">
        <v>35</v>
      </c>
      <c r="O3142">
        <v>38</v>
      </c>
      <c r="P3142">
        <v>3</v>
      </c>
      <c r="Q3142">
        <v>3</v>
      </c>
      <c r="R3142">
        <v>30</v>
      </c>
      <c r="S3142">
        <v>220</v>
      </c>
      <c r="T3142" s="4">
        <v>44.766667683919302</v>
      </c>
      <c r="U3142">
        <v>1.5599999825159701</v>
      </c>
      <c r="V3142">
        <v>0.41699999570846602</v>
      </c>
      <c r="W3142">
        <v>64.528999328613295</v>
      </c>
      <c r="Y3142" s="4">
        <v>0.63902179699999995</v>
      </c>
      <c r="Z3142">
        <v>0.80698835300000005</v>
      </c>
      <c r="AA3142">
        <v>2.2999999999999998</v>
      </c>
      <c r="AB3142">
        <v>0.53554245899999997</v>
      </c>
      <c r="AC3142">
        <v>11.581899999999999</v>
      </c>
      <c r="AD3142">
        <v>1.93728492</v>
      </c>
      <c r="AH3142">
        <v>-31.180139019999999</v>
      </c>
    </row>
    <row r="3143" spans="1:34" x14ac:dyDescent="0.25">
      <c r="A3143" t="s">
        <v>2320</v>
      </c>
      <c r="B3143" t="s">
        <v>2321</v>
      </c>
      <c r="C3143" t="s">
        <v>2337</v>
      </c>
      <c r="D3143" t="str">
        <f t="shared" si="82"/>
        <v>Sloanea latifolia</v>
      </c>
      <c r="E3143" t="s">
        <v>2339</v>
      </c>
      <c r="F3143" t="s">
        <v>89</v>
      </c>
      <c r="G3143">
        <v>68</v>
      </c>
      <c r="H3143">
        <v>183</v>
      </c>
      <c r="I3143">
        <v>3</v>
      </c>
      <c r="J3143">
        <v>5</v>
      </c>
      <c r="K3143" t="s">
        <v>38</v>
      </c>
      <c r="L3143" t="s">
        <v>2339</v>
      </c>
      <c r="M3143">
        <v>811</v>
      </c>
      <c r="N3143">
        <v>34.700000000000003</v>
      </c>
      <c r="O3143">
        <v>22</v>
      </c>
      <c r="P3143">
        <v>4</v>
      </c>
      <c r="Q3143">
        <v>4</v>
      </c>
      <c r="R3143">
        <v>15</v>
      </c>
      <c r="S3143">
        <v>343.46667480468801</v>
      </c>
      <c r="T3143" s="4">
        <v>70.233332316080705</v>
      </c>
      <c r="U3143">
        <v>2.3100000222524</v>
      </c>
      <c r="V3143">
        <v>0.85533333818117796</v>
      </c>
      <c r="X3143">
        <v>156.5</v>
      </c>
      <c r="Y3143" s="4">
        <v>0.7349</v>
      </c>
      <c r="AA3143">
        <v>2</v>
      </c>
    </row>
    <row r="3144" spans="1:34" x14ac:dyDescent="0.25">
      <c r="A3144" t="s">
        <v>2320</v>
      </c>
      <c r="B3144" t="s">
        <v>2321</v>
      </c>
      <c r="C3144" t="s">
        <v>6391</v>
      </c>
      <c r="D3144" t="str">
        <f t="shared" si="82"/>
        <v xml:space="preserve">Sloanea sp, B10 </v>
      </c>
      <c r="E3144" t="s">
        <v>2342</v>
      </c>
      <c r="F3144" t="s">
        <v>54</v>
      </c>
      <c r="G3144">
        <v>137.4</v>
      </c>
      <c r="H3144">
        <v>15.7</v>
      </c>
      <c r="I3144">
        <v>3</v>
      </c>
      <c r="J3144">
        <v>4</v>
      </c>
      <c r="K3144" t="s">
        <v>38</v>
      </c>
      <c r="L3144" t="s">
        <v>2342</v>
      </c>
      <c r="M3144">
        <v>196</v>
      </c>
      <c r="N3144">
        <v>33.280254777070098</v>
      </c>
      <c r="O3144">
        <v>27</v>
      </c>
      <c r="P3144">
        <v>3</v>
      </c>
      <c r="Q3144">
        <v>3</v>
      </c>
      <c r="R3144">
        <v>20</v>
      </c>
      <c r="S3144">
        <v>203</v>
      </c>
      <c r="T3144" s="4">
        <v>49.300000508626297</v>
      </c>
      <c r="U3144">
        <v>1.3266666730245</v>
      </c>
      <c r="V3144">
        <v>0.84966666499773702</v>
      </c>
      <c r="W3144">
        <v>122.306564331055</v>
      </c>
      <c r="Y3144" s="4">
        <v>0.64119000000000004</v>
      </c>
      <c r="Z3144">
        <v>0.50419999999999998</v>
      </c>
      <c r="AA3144">
        <v>3.6</v>
      </c>
      <c r="AB3144">
        <v>0.75248766300000003</v>
      </c>
      <c r="AC3144">
        <v>14.010899999999999</v>
      </c>
      <c r="AD3144">
        <v>1.9637875899999999</v>
      </c>
      <c r="AH3144">
        <v>-32.840065699999997</v>
      </c>
    </row>
    <row r="3145" spans="1:34" x14ac:dyDescent="0.25">
      <c r="A3145" t="s">
        <v>2320</v>
      </c>
      <c r="B3145" t="s">
        <v>2321</v>
      </c>
      <c r="C3145" t="s">
        <v>6367</v>
      </c>
      <c r="D3145" t="str">
        <f t="shared" si="82"/>
        <v>Sloanea sp, B11</v>
      </c>
      <c r="E3145" t="s">
        <v>2343</v>
      </c>
      <c r="F3145" t="s">
        <v>54</v>
      </c>
      <c r="G3145">
        <v>144.6</v>
      </c>
      <c r="H3145">
        <v>47.5</v>
      </c>
      <c r="I3145">
        <v>3</v>
      </c>
      <c r="J3145">
        <v>4</v>
      </c>
      <c r="K3145" t="s">
        <v>38</v>
      </c>
      <c r="L3145" t="s">
        <v>2343</v>
      </c>
      <c r="M3145">
        <v>845</v>
      </c>
      <c r="N3145">
        <v>13.375796178343901</v>
      </c>
      <c r="O3145">
        <v>14</v>
      </c>
      <c r="P3145">
        <v>2</v>
      </c>
      <c r="Q3145">
        <v>1</v>
      </c>
      <c r="R3145">
        <v>14</v>
      </c>
      <c r="S3145">
        <v>186</v>
      </c>
      <c r="T3145" s="4">
        <v>44.6666666666667</v>
      </c>
      <c r="U3145">
        <v>1.70000004768372</v>
      </c>
      <c r="V3145">
        <v>0.45100000500678999</v>
      </c>
      <c r="W3145">
        <v>60.734667460123703</v>
      </c>
      <c r="Y3145" s="4">
        <v>0.69399</v>
      </c>
      <c r="Z3145">
        <v>0.49209999999999998</v>
      </c>
      <c r="AA3145">
        <v>2.8</v>
      </c>
      <c r="AB3145">
        <v>0.70244736699999999</v>
      </c>
      <c r="AC3145">
        <v>14.2095</v>
      </c>
      <c r="AD3145">
        <v>2.66791087</v>
      </c>
    </row>
    <row r="3146" spans="1:34" x14ac:dyDescent="0.25">
      <c r="A3146" t="s">
        <v>2320</v>
      </c>
      <c r="B3146" t="s">
        <v>2321</v>
      </c>
      <c r="C3146" t="s">
        <v>6360</v>
      </c>
      <c r="D3146" t="str">
        <f t="shared" si="82"/>
        <v>Sloanea sp, B12</v>
      </c>
      <c r="E3146" t="s">
        <v>2344</v>
      </c>
      <c r="F3146" t="s">
        <v>71</v>
      </c>
      <c r="G3146">
        <v>22.5</v>
      </c>
      <c r="H3146">
        <v>62</v>
      </c>
      <c r="I3146">
        <v>3</v>
      </c>
      <c r="J3146">
        <v>4</v>
      </c>
      <c r="K3146" t="s">
        <v>38</v>
      </c>
      <c r="L3146" t="s">
        <v>2344</v>
      </c>
      <c r="M3146">
        <v>846</v>
      </c>
      <c r="N3146">
        <v>11.9</v>
      </c>
      <c r="O3146">
        <v>17</v>
      </c>
      <c r="P3146">
        <v>1</v>
      </c>
      <c r="Q3146">
        <v>1</v>
      </c>
      <c r="R3146">
        <v>12</v>
      </c>
      <c r="S3146">
        <v>196.666666666667</v>
      </c>
      <c r="T3146" s="4">
        <v>49.599999745686901</v>
      </c>
      <c r="U3146">
        <v>1.78999996185303</v>
      </c>
      <c r="V3146">
        <v>0.54400000969568896</v>
      </c>
      <c r="W3146">
        <v>71.524099985758497</v>
      </c>
      <c r="Y3146" s="4">
        <v>0.75666</v>
      </c>
      <c r="Z3146">
        <v>0.4703</v>
      </c>
      <c r="AA3146">
        <v>1.9</v>
      </c>
      <c r="AB3146">
        <v>0.72741422499999997</v>
      </c>
      <c r="AC3146">
        <v>13.842000000000001</v>
      </c>
      <c r="AD3146">
        <v>1.2670933799999999</v>
      </c>
    </row>
    <row r="3147" spans="1:34" x14ac:dyDescent="0.25">
      <c r="A3147" t="s">
        <v>2320</v>
      </c>
      <c r="B3147" t="s">
        <v>2321</v>
      </c>
      <c r="C3147" t="s">
        <v>6392</v>
      </c>
      <c r="D3147" t="str">
        <f t="shared" si="82"/>
        <v>Sloanea sp, B14</v>
      </c>
      <c r="E3147" t="s">
        <v>2345</v>
      </c>
      <c r="F3147" t="s">
        <v>54</v>
      </c>
      <c r="G3147">
        <v>143.69999999999999</v>
      </c>
      <c r="H3147">
        <v>58.5</v>
      </c>
      <c r="I3147">
        <v>3</v>
      </c>
      <c r="J3147">
        <v>4</v>
      </c>
      <c r="K3147" t="s">
        <v>38</v>
      </c>
      <c r="L3147" t="s">
        <v>2345</v>
      </c>
      <c r="M3147">
        <v>847</v>
      </c>
      <c r="N3147">
        <v>13.0573248407643</v>
      </c>
      <c r="O3147">
        <v>15</v>
      </c>
      <c r="P3147">
        <v>1</v>
      </c>
      <c r="Q3147">
        <v>1</v>
      </c>
      <c r="R3147">
        <v>15</v>
      </c>
      <c r="S3147">
        <v>185.666666666667</v>
      </c>
      <c r="T3147" s="4">
        <v>50.933334350585902</v>
      </c>
      <c r="U3147">
        <v>1.9999999602635701</v>
      </c>
      <c r="V3147">
        <v>0.76466667652130105</v>
      </c>
      <c r="W3147">
        <v>67.595567067464202</v>
      </c>
      <c r="AB3147">
        <v>0.56220511500000003</v>
      </c>
      <c r="AC3147">
        <v>8.6246200000000002</v>
      </c>
      <c r="AD3147">
        <v>1.5137746999999999</v>
      </c>
    </row>
    <row r="3148" spans="1:34" x14ac:dyDescent="0.25">
      <c r="A3148" t="s">
        <v>2320</v>
      </c>
      <c r="B3148" t="s">
        <v>2321</v>
      </c>
      <c r="C3148" t="s">
        <v>6393</v>
      </c>
      <c r="D3148" t="str">
        <f t="shared" si="82"/>
        <v>Sloanea sp, B15</v>
      </c>
      <c r="E3148" t="s">
        <v>2346</v>
      </c>
      <c r="F3148" t="s">
        <v>54</v>
      </c>
      <c r="G3148">
        <v>122.9</v>
      </c>
      <c r="H3148">
        <v>90.2</v>
      </c>
      <c r="I3148">
        <v>3</v>
      </c>
      <c r="J3148">
        <v>4</v>
      </c>
      <c r="K3148" t="s">
        <v>38</v>
      </c>
      <c r="L3148" t="s">
        <v>2346</v>
      </c>
      <c r="M3148">
        <v>848</v>
      </c>
      <c r="N3148">
        <v>16.719745222929902</v>
      </c>
      <c r="O3148">
        <v>17</v>
      </c>
      <c r="P3148">
        <v>2</v>
      </c>
      <c r="Q3148">
        <v>2</v>
      </c>
      <c r="R3148">
        <v>17</v>
      </c>
      <c r="S3148">
        <v>284</v>
      </c>
      <c r="T3148" s="4">
        <v>55.266666412353501</v>
      </c>
      <c r="U3148">
        <v>2.0333333015441899</v>
      </c>
      <c r="V3148">
        <v>1.4390000104904199</v>
      </c>
      <c r="W3148">
        <v>116.840202331543</v>
      </c>
      <c r="Y3148" s="4">
        <v>0.54674999999999996</v>
      </c>
      <c r="Z3148">
        <v>0.58089999999999997</v>
      </c>
      <c r="AA3148">
        <v>3.35</v>
      </c>
      <c r="AB3148">
        <v>0.64681159399999999</v>
      </c>
      <c r="AC3148">
        <v>9.51389</v>
      </c>
      <c r="AD3148">
        <v>1.00561184</v>
      </c>
    </row>
    <row r="3149" spans="1:34" x14ac:dyDescent="0.25">
      <c r="A3149" t="s">
        <v>2320</v>
      </c>
      <c r="B3149" t="s">
        <v>2321</v>
      </c>
      <c r="C3149" t="s">
        <v>6393</v>
      </c>
      <c r="D3149" t="str">
        <f t="shared" si="82"/>
        <v>Sloanea sp, B15</v>
      </c>
      <c r="E3149" t="s">
        <v>2347</v>
      </c>
      <c r="F3149" t="s">
        <v>54</v>
      </c>
      <c r="G3149">
        <v>133.5</v>
      </c>
      <c r="H3149">
        <v>92.2</v>
      </c>
      <c r="I3149">
        <v>3</v>
      </c>
      <c r="J3149">
        <v>4</v>
      </c>
      <c r="K3149" t="s">
        <v>38</v>
      </c>
      <c r="L3149" t="s">
        <v>2347</v>
      </c>
      <c r="M3149">
        <v>848</v>
      </c>
      <c r="N3149">
        <v>11.1464968152866</v>
      </c>
      <c r="O3149">
        <v>18</v>
      </c>
      <c r="P3149">
        <v>1</v>
      </c>
      <c r="Q3149">
        <v>1</v>
      </c>
      <c r="R3149">
        <v>15</v>
      </c>
      <c r="S3149">
        <v>235.333333333333</v>
      </c>
      <c r="T3149" s="4">
        <v>55.033334096272803</v>
      </c>
      <c r="U3149">
        <v>2.7433333396911599</v>
      </c>
      <c r="V3149">
        <v>2.2893333037694301</v>
      </c>
      <c r="W3149">
        <v>206.948664347331</v>
      </c>
      <c r="Y3149" s="4">
        <v>0.65634999999999999</v>
      </c>
      <c r="Z3149">
        <v>0.61529999999999996</v>
      </c>
      <c r="AA3149">
        <v>2.5</v>
      </c>
      <c r="AB3149">
        <v>0.48248490100000002</v>
      </c>
      <c r="AC3149">
        <v>11.1929</v>
      </c>
      <c r="AD3149">
        <v>2.32725954</v>
      </c>
    </row>
    <row r="3150" spans="1:34" x14ac:dyDescent="0.25">
      <c r="A3150" t="s">
        <v>2320</v>
      </c>
      <c r="B3150" t="s">
        <v>2321</v>
      </c>
      <c r="C3150" t="s">
        <v>6366</v>
      </c>
      <c r="D3150" t="str">
        <f t="shared" si="82"/>
        <v>Sloanea sp, B16</v>
      </c>
      <c r="E3150" t="s">
        <v>2348</v>
      </c>
      <c r="F3150" t="s">
        <v>71</v>
      </c>
      <c r="G3150">
        <v>4</v>
      </c>
      <c r="H3150">
        <v>62</v>
      </c>
      <c r="I3150">
        <v>3</v>
      </c>
      <c r="J3150">
        <v>4</v>
      </c>
      <c r="K3150" t="s">
        <v>38</v>
      </c>
      <c r="L3150" t="s">
        <v>2348</v>
      </c>
      <c r="M3150">
        <v>849</v>
      </c>
      <c r="N3150">
        <v>14.5</v>
      </c>
      <c r="O3150">
        <v>17</v>
      </c>
      <c r="P3150">
        <v>2</v>
      </c>
      <c r="Q3150">
        <v>1</v>
      </c>
      <c r="R3150">
        <v>15</v>
      </c>
      <c r="S3150">
        <v>180</v>
      </c>
      <c r="T3150" s="4">
        <v>52.866666158040402</v>
      </c>
      <c r="U3150">
        <v>1.93666664759318</v>
      </c>
      <c r="V3150">
        <v>0.65599999825159705</v>
      </c>
      <c r="W3150">
        <v>94.119969685872405</v>
      </c>
      <c r="Y3150" s="4">
        <v>0.80269999999999997</v>
      </c>
      <c r="Z3150">
        <v>0.40239999999999998</v>
      </c>
      <c r="AA3150">
        <v>3.6</v>
      </c>
      <c r="AB3150">
        <v>0.70651588600000004</v>
      </c>
      <c r="AC3150">
        <v>10.9985</v>
      </c>
      <c r="AD3150">
        <v>1.98503227</v>
      </c>
    </row>
    <row r="3151" spans="1:34" x14ac:dyDescent="0.25">
      <c r="A3151" t="s">
        <v>2320</v>
      </c>
      <c r="B3151" t="s">
        <v>2321</v>
      </c>
      <c r="C3151" t="s">
        <v>6363</v>
      </c>
      <c r="D3151" t="str">
        <f t="shared" si="82"/>
        <v>Sloanea sp, B3</v>
      </c>
      <c r="E3151" t="s">
        <v>2350</v>
      </c>
      <c r="F3151" t="s">
        <v>42</v>
      </c>
      <c r="G3151">
        <v>81</v>
      </c>
      <c r="H3151">
        <v>359</v>
      </c>
      <c r="I3151">
        <v>3</v>
      </c>
      <c r="J3151">
        <v>4</v>
      </c>
      <c r="K3151" t="s">
        <v>38</v>
      </c>
      <c r="L3151" t="s">
        <v>2350</v>
      </c>
      <c r="M3151">
        <v>198</v>
      </c>
      <c r="N3151">
        <v>16</v>
      </c>
      <c r="O3151">
        <v>8</v>
      </c>
      <c r="P3151">
        <v>1</v>
      </c>
      <c r="Q3151">
        <v>1</v>
      </c>
      <c r="R3151">
        <v>4</v>
      </c>
      <c r="S3151">
        <v>243.66667175293</v>
      </c>
      <c r="T3151" s="4">
        <v>66.033334096272796</v>
      </c>
      <c r="U3151">
        <v>1.85333331425985</v>
      </c>
      <c r="V3151">
        <v>2.8940000534057599</v>
      </c>
      <c r="X3151">
        <v>767.3</v>
      </c>
      <c r="Y3151" s="4">
        <v>0.73419999999999996</v>
      </c>
      <c r="Z3151">
        <v>0.5252</v>
      </c>
      <c r="AA3151">
        <v>1</v>
      </c>
      <c r="AB3151">
        <v>0.53700000000000003</v>
      </c>
      <c r="AC3151">
        <v>8.7189999999999994</v>
      </c>
      <c r="AD3151">
        <v>1.4575</v>
      </c>
    </row>
    <row r="3152" spans="1:34" x14ac:dyDescent="0.25">
      <c r="A3152" t="s">
        <v>2320</v>
      </c>
      <c r="B3152" t="s">
        <v>2321</v>
      </c>
      <c r="C3152" t="s">
        <v>6379</v>
      </c>
      <c r="D3152" t="str">
        <f t="shared" si="82"/>
        <v>Sloanea sp, B4</v>
      </c>
      <c r="E3152" t="s">
        <v>2352</v>
      </c>
      <c r="F3152" t="s">
        <v>45</v>
      </c>
      <c r="G3152">
        <v>7</v>
      </c>
      <c r="H3152">
        <v>72</v>
      </c>
      <c r="I3152">
        <v>3</v>
      </c>
      <c r="J3152">
        <v>4</v>
      </c>
      <c r="K3152" t="s">
        <v>38</v>
      </c>
      <c r="L3152" t="s">
        <v>2353</v>
      </c>
      <c r="M3152">
        <v>199</v>
      </c>
      <c r="N3152">
        <v>21.2</v>
      </c>
      <c r="O3152">
        <v>18</v>
      </c>
      <c r="S3152">
        <v>196.333333333333</v>
      </c>
      <c r="T3152" s="4">
        <v>63</v>
      </c>
      <c r="U3152">
        <v>2.1433333555857299</v>
      </c>
      <c r="V3152">
        <v>0.13399999837080601</v>
      </c>
      <c r="X3152">
        <v>49.5</v>
      </c>
      <c r="Y3152" s="4">
        <v>0.74890000000000001</v>
      </c>
    </row>
    <row r="3153" spans="1:34" x14ac:dyDescent="0.25">
      <c r="A3153" t="s">
        <v>2320</v>
      </c>
      <c r="B3153" t="s">
        <v>2321</v>
      </c>
      <c r="C3153" t="s">
        <v>6373</v>
      </c>
      <c r="D3153" t="str">
        <f t="shared" si="82"/>
        <v>Sloanea sp, B5</v>
      </c>
      <c r="E3153" t="s">
        <v>2354</v>
      </c>
      <c r="F3153" t="s">
        <v>40</v>
      </c>
      <c r="G3153">
        <v>81</v>
      </c>
      <c r="H3153">
        <v>100</v>
      </c>
      <c r="I3153">
        <v>3</v>
      </c>
      <c r="J3153">
        <v>4</v>
      </c>
      <c r="K3153" t="s">
        <v>38</v>
      </c>
      <c r="L3153" t="s">
        <v>2354</v>
      </c>
      <c r="M3153">
        <v>200</v>
      </c>
      <c r="N3153">
        <v>10.5</v>
      </c>
      <c r="O3153">
        <v>11</v>
      </c>
      <c r="P3153">
        <v>3</v>
      </c>
      <c r="Q3153">
        <v>2</v>
      </c>
      <c r="R3153">
        <v>10</v>
      </c>
      <c r="S3153">
        <v>193.10000101725299</v>
      </c>
      <c r="T3153" s="4">
        <v>50.8333333333333</v>
      </c>
      <c r="U3153">
        <v>2.0866667032241799</v>
      </c>
      <c r="V3153">
        <v>0.58100000023841902</v>
      </c>
      <c r="X3153">
        <v>175.3</v>
      </c>
      <c r="Y3153" s="4">
        <v>0.87970000000000004</v>
      </c>
      <c r="Z3153">
        <v>0.40410000000000001</v>
      </c>
      <c r="AC3153">
        <v>8.9075000000000006</v>
      </c>
      <c r="AD3153">
        <v>1.4524999999999999</v>
      </c>
    </row>
    <row r="3154" spans="1:34" x14ac:dyDescent="0.25">
      <c r="A3154" t="s">
        <v>2320</v>
      </c>
      <c r="B3154" t="s">
        <v>2321</v>
      </c>
      <c r="C3154" t="s">
        <v>6384</v>
      </c>
      <c r="D3154" t="str">
        <f t="shared" si="82"/>
        <v>Sloanea sp, B6</v>
      </c>
      <c r="E3154" t="s">
        <v>2355</v>
      </c>
      <c r="F3154" t="s">
        <v>71</v>
      </c>
      <c r="G3154">
        <v>94</v>
      </c>
      <c r="H3154">
        <v>73.5</v>
      </c>
      <c r="I3154">
        <v>3</v>
      </c>
      <c r="J3154">
        <v>4</v>
      </c>
      <c r="K3154" t="s">
        <v>38</v>
      </c>
      <c r="L3154" t="s">
        <v>2355</v>
      </c>
      <c r="M3154">
        <v>201</v>
      </c>
      <c r="N3154">
        <v>20</v>
      </c>
      <c r="O3154">
        <v>25</v>
      </c>
      <c r="P3154">
        <v>2</v>
      </c>
      <c r="Q3154">
        <v>2</v>
      </c>
      <c r="R3154">
        <v>10</v>
      </c>
      <c r="S3154">
        <v>330</v>
      </c>
      <c r="T3154" s="4">
        <v>63.366664886474602</v>
      </c>
      <c r="U3154">
        <v>2.33999999364217</v>
      </c>
      <c r="V3154">
        <v>1.58799997965495</v>
      </c>
      <c r="W3154">
        <v>108.90346527099599</v>
      </c>
      <c r="Y3154" s="4">
        <v>0.74924000000000002</v>
      </c>
      <c r="Z3154">
        <v>0.48020000000000002</v>
      </c>
      <c r="AA3154">
        <v>2.2999999999999998</v>
      </c>
      <c r="AB3154">
        <v>0.58228671499999995</v>
      </c>
      <c r="AC3154">
        <v>19.463000000000001</v>
      </c>
      <c r="AD3154">
        <v>4.5224281</v>
      </c>
    </row>
    <row r="3155" spans="1:34" x14ac:dyDescent="0.25">
      <c r="A3155" t="s">
        <v>2320</v>
      </c>
      <c r="B3155" t="s">
        <v>2321</v>
      </c>
      <c r="C3155" t="s">
        <v>6369</v>
      </c>
      <c r="D3155" t="str">
        <f t="shared" si="82"/>
        <v>Sloanea sp, B8</v>
      </c>
      <c r="E3155" t="s">
        <v>2359</v>
      </c>
      <c r="F3155" t="s">
        <v>54</v>
      </c>
      <c r="G3155">
        <v>169.2</v>
      </c>
      <c r="H3155">
        <v>67.3</v>
      </c>
      <c r="I3155">
        <v>3</v>
      </c>
      <c r="J3155">
        <v>4</v>
      </c>
      <c r="K3155" t="s">
        <v>38</v>
      </c>
      <c r="L3155" t="s">
        <v>2359</v>
      </c>
      <c r="M3155">
        <v>203</v>
      </c>
      <c r="N3155">
        <v>25.414012738853501</v>
      </c>
      <c r="O3155">
        <v>21</v>
      </c>
      <c r="P3155">
        <v>3</v>
      </c>
      <c r="Q3155">
        <v>2</v>
      </c>
      <c r="R3155">
        <v>18</v>
      </c>
      <c r="S3155">
        <v>472.33333333333297</v>
      </c>
      <c r="T3155" s="4">
        <v>47.533334096272803</v>
      </c>
      <c r="U3155">
        <v>2.77333331108093</v>
      </c>
      <c r="V3155">
        <v>5.0806667009989397</v>
      </c>
      <c r="W3155">
        <v>366.88000488281301</v>
      </c>
      <c r="Y3155" s="4">
        <v>0.72414000000000001</v>
      </c>
      <c r="Z3155">
        <v>0.45440000000000003</v>
      </c>
      <c r="AA3155">
        <v>3.5</v>
      </c>
      <c r="AB3155">
        <v>0.54068825899999995</v>
      </c>
      <c r="AC3155">
        <v>13.6004</v>
      </c>
      <c r="AD3155">
        <v>5.2219106399999999</v>
      </c>
      <c r="AH3155">
        <v>-31.702666390000001</v>
      </c>
    </row>
    <row r="3156" spans="1:34" x14ac:dyDescent="0.25">
      <c r="A3156" t="s">
        <v>2361</v>
      </c>
      <c r="B3156" t="s">
        <v>2362</v>
      </c>
      <c r="C3156" t="s">
        <v>2363</v>
      </c>
      <c r="D3156" t="str">
        <f t="shared" si="82"/>
        <v>Satyria cerander</v>
      </c>
      <c r="E3156" t="s">
        <v>2364</v>
      </c>
      <c r="F3156" t="s">
        <v>71</v>
      </c>
      <c r="G3156">
        <v>65.5</v>
      </c>
      <c r="H3156">
        <v>26</v>
      </c>
      <c r="I3156">
        <v>3</v>
      </c>
      <c r="J3156">
        <v>4</v>
      </c>
      <c r="K3156" t="s">
        <v>270</v>
      </c>
      <c r="L3156" t="s">
        <v>2364</v>
      </c>
      <c r="M3156">
        <v>819</v>
      </c>
      <c r="S3156">
        <v>723.33333333333303</v>
      </c>
      <c r="T3156" s="4">
        <v>50.099999745686901</v>
      </c>
      <c r="U3156">
        <v>2.9533333778381299</v>
      </c>
      <c r="V3156">
        <v>0.47333332896232599</v>
      </c>
      <c r="W3156">
        <v>40.614700317382798</v>
      </c>
      <c r="AD3156">
        <v>3.6515660799999998</v>
      </c>
    </row>
    <row r="3157" spans="1:34" x14ac:dyDescent="0.25">
      <c r="A3157" t="s">
        <v>2365</v>
      </c>
      <c r="B3157" t="s">
        <v>2366</v>
      </c>
      <c r="C3157" t="s">
        <v>2367</v>
      </c>
      <c r="D3157" t="str">
        <f t="shared" si="82"/>
        <v>Aparisthmium cordatum</v>
      </c>
      <c r="E3157" t="s">
        <v>2368</v>
      </c>
      <c r="F3157" t="s">
        <v>40</v>
      </c>
      <c r="G3157">
        <v>92</v>
      </c>
      <c r="H3157">
        <v>95</v>
      </c>
      <c r="I3157">
        <v>0</v>
      </c>
      <c r="J3157">
        <v>0</v>
      </c>
      <c r="K3157" t="s">
        <v>104</v>
      </c>
      <c r="L3157" t="s">
        <v>2368</v>
      </c>
      <c r="M3157">
        <v>624</v>
      </c>
    </row>
    <row r="3158" spans="1:34" x14ac:dyDescent="0.25">
      <c r="A3158" t="s">
        <v>2365</v>
      </c>
      <c r="B3158" t="s">
        <v>2369</v>
      </c>
      <c r="C3158" t="s">
        <v>2370</v>
      </c>
      <c r="D3158" t="str">
        <f t="shared" si="82"/>
        <v>Chaetocarpus schomburgkianus</v>
      </c>
      <c r="E3158" t="s">
        <v>2371</v>
      </c>
      <c r="F3158" t="s">
        <v>74</v>
      </c>
      <c r="G3158">
        <v>36</v>
      </c>
      <c r="H3158">
        <v>59</v>
      </c>
      <c r="I3158">
        <v>3</v>
      </c>
      <c r="J3158">
        <v>5</v>
      </c>
      <c r="K3158" t="s">
        <v>38</v>
      </c>
      <c r="L3158" t="s">
        <v>2371</v>
      </c>
      <c r="M3158">
        <v>205</v>
      </c>
      <c r="N3158">
        <v>10.5</v>
      </c>
      <c r="P3158">
        <v>2</v>
      </c>
      <c r="Q3158">
        <v>1</v>
      </c>
      <c r="R3158">
        <v>12</v>
      </c>
      <c r="S3158">
        <v>316.33333333333297</v>
      </c>
      <c r="T3158" s="4">
        <v>74.133331298828097</v>
      </c>
      <c r="U3158">
        <v>2.01666669050852</v>
      </c>
      <c r="V3158">
        <v>0.71933333079020201</v>
      </c>
      <c r="X3158">
        <v>154.69999999999999</v>
      </c>
      <c r="AB3158">
        <v>0.55800000000000005</v>
      </c>
      <c r="AC3158">
        <v>9.4335500000000003</v>
      </c>
      <c r="AD3158">
        <v>1.1759999999999999</v>
      </c>
    </row>
    <row r="3159" spans="1:34" x14ac:dyDescent="0.25">
      <c r="A3159" t="s">
        <v>2365</v>
      </c>
      <c r="B3159" t="s">
        <v>2381</v>
      </c>
      <c r="C3159" t="s">
        <v>63</v>
      </c>
      <c r="D3159" t="str">
        <f t="shared" si="82"/>
        <v>Conceveiba guianensis</v>
      </c>
      <c r="E3159" t="s">
        <v>2386</v>
      </c>
      <c r="F3159" t="s">
        <v>74</v>
      </c>
      <c r="I3159">
        <v>3</v>
      </c>
      <c r="J3159">
        <v>5</v>
      </c>
      <c r="K3159" t="s">
        <v>38</v>
      </c>
      <c r="L3159" t="s">
        <v>2386</v>
      </c>
      <c r="M3159">
        <v>207</v>
      </c>
      <c r="S3159">
        <v>162.10000101725299</v>
      </c>
      <c r="T3159" s="4">
        <v>57.600001017252602</v>
      </c>
      <c r="U3159">
        <v>1.4099999666214</v>
      </c>
      <c r="V3159">
        <v>0.71633334954579697</v>
      </c>
      <c r="X3159">
        <v>272.7</v>
      </c>
    </row>
    <row r="3160" spans="1:34" x14ac:dyDescent="0.25">
      <c r="A3160" t="s">
        <v>2365</v>
      </c>
      <c r="B3160" t="s">
        <v>2381</v>
      </c>
      <c r="C3160" t="s">
        <v>63</v>
      </c>
      <c r="D3160" t="str">
        <f t="shared" si="82"/>
        <v>Conceveiba guianensis</v>
      </c>
      <c r="E3160" t="s">
        <v>2389</v>
      </c>
      <c r="F3160" t="s">
        <v>74</v>
      </c>
      <c r="G3160">
        <v>71</v>
      </c>
      <c r="H3160">
        <v>28</v>
      </c>
      <c r="I3160">
        <v>3</v>
      </c>
      <c r="J3160">
        <v>5</v>
      </c>
      <c r="K3160" t="s">
        <v>38</v>
      </c>
      <c r="L3160" t="s">
        <v>2389</v>
      </c>
      <c r="M3160">
        <v>207</v>
      </c>
      <c r="N3160">
        <v>13.4</v>
      </c>
      <c r="O3160">
        <v>18</v>
      </c>
      <c r="P3160">
        <v>2</v>
      </c>
      <c r="Q3160">
        <v>1</v>
      </c>
      <c r="R3160">
        <v>12</v>
      </c>
      <c r="S3160">
        <v>188.53333536783899</v>
      </c>
      <c r="T3160" s="4">
        <v>53.8333333333333</v>
      </c>
      <c r="U3160">
        <v>1.9733332792917899</v>
      </c>
      <c r="V3160">
        <v>0.75266665220260598</v>
      </c>
      <c r="X3160">
        <v>290.89999999999998</v>
      </c>
    </row>
    <row r="3161" spans="1:34" x14ac:dyDescent="0.25">
      <c r="A3161" t="s">
        <v>2365</v>
      </c>
      <c r="B3161" t="s">
        <v>2381</v>
      </c>
      <c r="C3161" t="s">
        <v>63</v>
      </c>
      <c r="D3161" t="str">
        <f t="shared" si="82"/>
        <v>Conceveiba guianensis</v>
      </c>
      <c r="E3161" t="s">
        <v>2390</v>
      </c>
      <c r="F3161" t="s">
        <v>74</v>
      </c>
      <c r="G3161">
        <v>87</v>
      </c>
      <c r="H3161">
        <v>93</v>
      </c>
      <c r="I3161">
        <v>3</v>
      </c>
      <c r="J3161">
        <v>5</v>
      </c>
      <c r="K3161" t="s">
        <v>38</v>
      </c>
      <c r="L3161" t="s">
        <v>2390</v>
      </c>
      <c r="M3161">
        <v>207</v>
      </c>
      <c r="N3161">
        <v>22.3</v>
      </c>
      <c r="O3161">
        <v>17</v>
      </c>
      <c r="P3161">
        <v>2</v>
      </c>
      <c r="Q3161">
        <v>2</v>
      </c>
      <c r="R3161">
        <v>17</v>
      </c>
      <c r="S3161">
        <v>213.53333536783899</v>
      </c>
      <c r="T3161" s="4">
        <v>57.766666412353501</v>
      </c>
      <c r="U3161">
        <v>1.70666666825612</v>
      </c>
      <c r="V3161">
        <v>0.67699998617172197</v>
      </c>
      <c r="X3161">
        <v>244.5</v>
      </c>
      <c r="Y3161" s="4">
        <v>0.5</v>
      </c>
      <c r="Z3161">
        <v>0.75</v>
      </c>
      <c r="AA3161">
        <v>4</v>
      </c>
      <c r="AB3161">
        <v>0.54800000000000004</v>
      </c>
      <c r="AC3161">
        <v>12.904999999999999</v>
      </c>
      <c r="AD3161">
        <v>1.21</v>
      </c>
    </row>
    <row r="3162" spans="1:34" x14ac:dyDescent="0.25">
      <c r="A3162" t="s">
        <v>2365</v>
      </c>
      <c r="B3162" t="s">
        <v>2381</v>
      </c>
      <c r="C3162" t="s">
        <v>63</v>
      </c>
      <c r="D3162" t="str">
        <f t="shared" si="82"/>
        <v>Conceveiba guianensis</v>
      </c>
      <c r="E3162" t="s">
        <v>2392</v>
      </c>
      <c r="F3162" t="s">
        <v>40</v>
      </c>
      <c r="G3162">
        <v>53</v>
      </c>
      <c r="H3162">
        <v>82</v>
      </c>
      <c r="I3162">
        <v>3</v>
      </c>
      <c r="J3162">
        <v>5</v>
      </c>
      <c r="K3162" t="s">
        <v>38</v>
      </c>
      <c r="L3162" t="s">
        <v>2392</v>
      </c>
      <c r="M3162">
        <v>207</v>
      </c>
      <c r="N3162">
        <v>13.4</v>
      </c>
      <c r="O3162">
        <v>11</v>
      </c>
      <c r="P3162">
        <v>2</v>
      </c>
      <c r="Q3162">
        <v>2</v>
      </c>
      <c r="R3162">
        <v>11</v>
      </c>
      <c r="S3162">
        <v>189.43333435058599</v>
      </c>
      <c r="T3162" s="4">
        <v>48.799999237060497</v>
      </c>
      <c r="U3162">
        <v>1.7499999602635701</v>
      </c>
      <c r="V3162">
        <v>0.65599999825159705</v>
      </c>
      <c r="X3162">
        <v>281.39999999999998</v>
      </c>
    </row>
    <row r="3163" spans="1:34" x14ac:dyDescent="0.25">
      <c r="A3163" t="s">
        <v>2365</v>
      </c>
      <c r="B3163" t="s">
        <v>2381</v>
      </c>
      <c r="C3163" t="s">
        <v>63</v>
      </c>
      <c r="D3163" t="str">
        <f t="shared" si="82"/>
        <v>Conceveiba guianensis</v>
      </c>
      <c r="E3163" t="s">
        <v>2394</v>
      </c>
      <c r="F3163" t="s">
        <v>40</v>
      </c>
      <c r="G3163">
        <v>54</v>
      </c>
      <c r="H3163">
        <v>90</v>
      </c>
      <c r="I3163">
        <v>3</v>
      </c>
      <c r="J3163">
        <v>5</v>
      </c>
      <c r="K3163" t="s">
        <v>38</v>
      </c>
      <c r="L3163" t="s">
        <v>2394</v>
      </c>
      <c r="M3163">
        <v>207</v>
      </c>
      <c r="N3163">
        <v>13.4</v>
      </c>
      <c r="O3163">
        <v>11</v>
      </c>
      <c r="P3163">
        <v>2</v>
      </c>
      <c r="Q3163">
        <v>2</v>
      </c>
      <c r="R3163">
        <v>11</v>
      </c>
      <c r="S3163">
        <v>225.53333536783899</v>
      </c>
      <c r="T3163" s="4">
        <v>48.366666158040402</v>
      </c>
      <c r="U3163">
        <v>1.8466666539510099</v>
      </c>
      <c r="V3163">
        <v>1.2700000007947301</v>
      </c>
      <c r="X3163">
        <v>465.5</v>
      </c>
      <c r="Y3163" s="4">
        <v>0.46870000000000001</v>
      </c>
      <c r="Z3163">
        <v>0.77200000000000002</v>
      </c>
      <c r="AB3163">
        <v>0.496</v>
      </c>
      <c r="AC3163">
        <v>9.8279999999999994</v>
      </c>
      <c r="AD3163">
        <v>1.3009999999999999</v>
      </c>
    </row>
    <row r="3164" spans="1:34" x14ac:dyDescent="0.25">
      <c r="A3164" t="s">
        <v>2365</v>
      </c>
      <c r="B3164" t="s">
        <v>2381</v>
      </c>
      <c r="C3164" t="s">
        <v>63</v>
      </c>
      <c r="D3164" t="str">
        <f t="shared" si="82"/>
        <v>Conceveiba guianensis</v>
      </c>
      <c r="E3164" t="s">
        <v>2395</v>
      </c>
      <c r="F3164" t="s">
        <v>40</v>
      </c>
      <c r="G3164">
        <v>89</v>
      </c>
      <c r="H3164">
        <v>5</v>
      </c>
      <c r="I3164">
        <v>3</v>
      </c>
      <c r="J3164">
        <v>5</v>
      </c>
      <c r="K3164" t="s">
        <v>38</v>
      </c>
      <c r="L3164" t="s">
        <v>2395</v>
      </c>
      <c r="M3164">
        <v>207</v>
      </c>
      <c r="N3164">
        <v>15.9</v>
      </c>
      <c r="O3164">
        <v>14</v>
      </c>
      <c r="P3164">
        <v>2</v>
      </c>
      <c r="Q3164">
        <v>2</v>
      </c>
      <c r="R3164">
        <v>13</v>
      </c>
      <c r="S3164">
        <v>221.96666971842399</v>
      </c>
      <c r="T3164" s="4">
        <v>50.066666920979799</v>
      </c>
      <c r="U3164">
        <v>1.7233332792917899</v>
      </c>
      <c r="V3164">
        <v>0.582999994357427</v>
      </c>
      <c r="X3164">
        <v>229.4</v>
      </c>
      <c r="Y3164" s="4">
        <v>0.53769999999999996</v>
      </c>
      <c r="Z3164">
        <v>0.57010000000000005</v>
      </c>
      <c r="AB3164">
        <v>0.60099999999999998</v>
      </c>
      <c r="AC3164">
        <v>10.2805</v>
      </c>
      <c r="AD3164">
        <v>1.3794999999999999</v>
      </c>
    </row>
    <row r="3165" spans="1:34" x14ac:dyDescent="0.25">
      <c r="A3165" t="s">
        <v>2365</v>
      </c>
      <c r="B3165" t="s">
        <v>2381</v>
      </c>
      <c r="C3165" t="s">
        <v>63</v>
      </c>
      <c r="D3165" t="str">
        <f t="shared" si="82"/>
        <v>Conceveiba guianensis</v>
      </c>
      <c r="E3165" t="s">
        <v>2396</v>
      </c>
      <c r="F3165" t="s">
        <v>40</v>
      </c>
      <c r="G3165">
        <v>91</v>
      </c>
      <c r="H3165">
        <v>38</v>
      </c>
      <c r="I3165">
        <v>3</v>
      </c>
      <c r="J3165">
        <v>5</v>
      </c>
      <c r="K3165" t="s">
        <v>38</v>
      </c>
      <c r="L3165" t="s">
        <v>2396</v>
      </c>
      <c r="M3165">
        <v>207</v>
      </c>
      <c r="N3165">
        <v>16.600000000000001</v>
      </c>
      <c r="O3165">
        <v>19</v>
      </c>
      <c r="P3165">
        <v>2</v>
      </c>
      <c r="Q3165">
        <v>2</v>
      </c>
      <c r="R3165">
        <v>19</v>
      </c>
      <c r="S3165">
        <v>202.10000101725299</v>
      </c>
      <c r="T3165" s="4">
        <v>56.866666158040402</v>
      </c>
      <c r="U3165">
        <v>1.8999999761581401</v>
      </c>
      <c r="V3165">
        <v>0.91233332951863599</v>
      </c>
      <c r="X3165">
        <v>323.3</v>
      </c>
    </row>
    <row r="3166" spans="1:34" x14ac:dyDescent="0.25">
      <c r="A3166" t="s">
        <v>2365</v>
      </c>
      <c r="B3166" t="s">
        <v>2381</v>
      </c>
      <c r="C3166" t="s">
        <v>63</v>
      </c>
      <c r="D3166" t="str">
        <f t="shared" si="82"/>
        <v>Conceveiba guianensis</v>
      </c>
      <c r="E3166" t="s">
        <v>2397</v>
      </c>
      <c r="F3166" t="s">
        <v>42</v>
      </c>
      <c r="G3166">
        <v>88</v>
      </c>
      <c r="H3166">
        <v>364</v>
      </c>
      <c r="I3166">
        <v>3</v>
      </c>
      <c r="J3166">
        <v>5</v>
      </c>
      <c r="K3166" t="s">
        <v>38</v>
      </c>
      <c r="L3166" t="s">
        <v>2397</v>
      </c>
      <c r="M3166">
        <v>207</v>
      </c>
      <c r="N3166">
        <v>14.7</v>
      </c>
      <c r="O3166">
        <v>19</v>
      </c>
      <c r="P3166">
        <v>2</v>
      </c>
      <c r="Q3166">
        <v>1</v>
      </c>
      <c r="R3166">
        <v>15</v>
      </c>
      <c r="S3166">
        <v>223.666666666667</v>
      </c>
      <c r="T3166" s="4">
        <v>61.766667683919302</v>
      </c>
      <c r="U3166">
        <v>1.83666666348775</v>
      </c>
      <c r="V3166">
        <v>1.73099998633067</v>
      </c>
      <c r="X3166">
        <v>566</v>
      </c>
      <c r="Y3166" s="4">
        <v>0.55920000000000003</v>
      </c>
      <c r="Z3166">
        <v>0.57199999999999995</v>
      </c>
      <c r="AA3166">
        <v>2</v>
      </c>
      <c r="AB3166">
        <v>0.46500000000000002</v>
      </c>
      <c r="AC3166">
        <v>10.717499999999999</v>
      </c>
      <c r="AD3166">
        <v>0.97850000000000004</v>
      </c>
    </row>
    <row r="3167" spans="1:34" x14ac:dyDescent="0.25">
      <c r="A3167" t="s">
        <v>2365</v>
      </c>
      <c r="B3167" t="s">
        <v>2381</v>
      </c>
      <c r="C3167" t="s">
        <v>63</v>
      </c>
      <c r="D3167" t="str">
        <f t="shared" si="82"/>
        <v>Conceveiba guianensis</v>
      </c>
      <c r="E3167" t="s">
        <v>2398</v>
      </c>
      <c r="F3167" t="s">
        <v>42</v>
      </c>
      <c r="G3167">
        <v>72</v>
      </c>
      <c r="H3167">
        <v>354</v>
      </c>
      <c r="I3167">
        <v>3</v>
      </c>
      <c r="J3167">
        <v>5</v>
      </c>
      <c r="K3167" t="s">
        <v>38</v>
      </c>
      <c r="L3167" t="s">
        <v>2398</v>
      </c>
      <c r="M3167">
        <v>207</v>
      </c>
      <c r="N3167">
        <v>10.199999999999999</v>
      </c>
      <c r="O3167">
        <v>15</v>
      </c>
      <c r="P3167">
        <v>1</v>
      </c>
      <c r="Q3167">
        <v>1</v>
      </c>
      <c r="R3167">
        <v>12</v>
      </c>
      <c r="S3167">
        <v>170.233332316081</v>
      </c>
      <c r="T3167" s="4">
        <v>54.266666412353501</v>
      </c>
      <c r="U3167">
        <v>1.7999999920527101</v>
      </c>
      <c r="V3167">
        <v>0.90433335304260298</v>
      </c>
      <c r="X3167">
        <v>311.3</v>
      </c>
      <c r="Y3167" s="4">
        <v>0.59519999999999995</v>
      </c>
      <c r="Z3167">
        <v>0.68340000000000001</v>
      </c>
      <c r="AA3167">
        <v>1</v>
      </c>
      <c r="AB3167">
        <v>0.56899999999999995</v>
      </c>
      <c r="AC3167">
        <v>13.769</v>
      </c>
      <c r="AD3167">
        <v>1.0660000000000001</v>
      </c>
    </row>
    <row r="3168" spans="1:34" x14ac:dyDescent="0.25">
      <c r="A3168" t="s">
        <v>2365</v>
      </c>
      <c r="B3168" t="s">
        <v>2381</v>
      </c>
      <c r="C3168" t="s">
        <v>63</v>
      </c>
      <c r="D3168" t="str">
        <f t="shared" si="82"/>
        <v>Conceveiba guianensis</v>
      </c>
      <c r="E3168" t="s">
        <v>2404</v>
      </c>
      <c r="F3168" t="s">
        <v>45</v>
      </c>
      <c r="G3168">
        <v>48</v>
      </c>
      <c r="H3168">
        <v>71</v>
      </c>
      <c r="I3168">
        <v>3</v>
      </c>
      <c r="J3168">
        <v>5</v>
      </c>
      <c r="K3168" t="s">
        <v>38</v>
      </c>
      <c r="L3168" t="s">
        <v>2405</v>
      </c>
      <c r="M3168">
        <v>207</v>
      </c>
      <c r="N3168">
        <v>11.9</v>
      </c>
      <c r="O3168">
        <v>14</v>
      </c>
      <c r="P3168">
        <v>1</v>
      </c>
      <c r="Q3168">
        <v>1</v>
      </c>
      <c r="R3168">
        <v>9</v>
      </c>
      <c r="S3168">
        <v>177.46666463216101</v>
      </c>
      <c r="T3168" s="4">
        <v>58.466667175292997</v>
      </c>
      <c r="U3168">
        <v>2.8033333619435599</v>
      </c>
      <c r="V3168">
        <v>1.05066667000453</v>
      </c>
      <c r="X3168">
        <v>356.4</v>
      </c>
      <c r="Y3168" s="4">
        <v>0.48320000000000002</v>
      </c>
    </row>
    <row r="3169" spans="1:34" x14ac:dyDescent="0.25">
      <c r="A3169" t="s">
        <v>2365</v>
      </c>
      <c r="B3169" t="s">
        <v>2381</v>
      </c>
      <c r="C3169" t="s">
        <v>63</v>
      </c>
      <c r="D3169" t="str">
        <f t="shared" si="82"/>
        <v>Conceveiba guianensis</v>
      </c>
      <c r="E3169" t="s">
        <v>2175</v>
      </c>
      <c r="F3169" t="s">
        <v>45</v>
      </c>
      <c r="G3169">
        <v>38</v>
      </c>
      <c r="H3169">
        <v>72</v>
      </c>
      <c r="I3169">
        <v>3</v>
      </c>
      <c r="J3169">
        <v>5</v>
      </c>
      <c r="K3169" t="s">
        <v>38</v>
      </c>
      <c r="L3169" t="s">
        <v>2221</v>
      </c>
      <c r="M3169">
        <v>207</v>
      </c>
      <c r="N3169">
        <v>15.4</v>
      </c>
      <c r="O3169">
        <v>16</v>
      </c>
      <c r="P3169">
        <v>4</v>
      </c>
      <c r="Q3169">
        <v>1</v>
      </c>
      <c r="R3169">
        <v>15</v>
      </c>
      <c r="S3169">
        <v>236.46666463216101</v>
      </c>
      <c r="T3169" s="4">
        <v>63.533334096272803</v>
      </c>
      <c r="U3169">
        <v>1.5666666825612401</v>
      </c>
      <c r="V3169">
        <v>1.3813333511352499</v>
      </c>
      <c r="X3169">
        <v>356.1</v>
      </c>
      <c r="Y3169" s="4">
        <v>0.54590000000000005</v>
      </c>
      <c r="AH3169">
        <v>-29.01561087</v>
      </c>
    </row>
    <row r="3170" spans="1:34" x14ac:dyDescent="0.25">
      <c r="A3170" t="s">
        <v>2365</v>
      </c>
      <c r="B3170" t="s">
        <v>2381</v>
      </c>
      <c r="C3170" t="s">
        <v>63</v>
      </c>
      <c r="D3170" t="str">
        <f t="shared" si="82"/>
        <v>Conceveiba guianensis</v>
      </c>
      <c r="E3170" t="s">
        <v>2406</v>
      </c>
      <c r="F3170" t="s">
        <v>45</v>
      </c>
      <c r="G3170">
        <v>36</v>
      </c>
      <c r="H3170">
        <v>72</v>
      </c>
      <c r="I3170">
        <v>3</v>
      </c>
      <c r="J3170">
        <v>5</v>
      </c>
      <c r="K3170" t="s">
        <v>38</v>
      </c>
      <c r="L3170" t="s">
        <v>2004</v>
      </c>
      <c r="M3170">
        <v>207</v>
      </c>
      <c r="N3170">
        <v>13.2</v>
      </c>
      <c r="O3170">
        <v>14</v>
      </c>
      <c r="P3170">
        <v>3</v>
      </c>
      <c r="Q3170">
        <v>1</v>
      </c>
      <c r="R3170">
        <v>13</v>
      </c>
      <c r="S3170">
        <v>183.833333333333</v>
      </c>
      <c r="T3170" s="4">
        <v>62.266666412353501</v>
      </c>
      <c r="U3170">
        <v>1.72999997933706</v>
      </c>
      <c r="V3170">
        <v>0.78733332951863599</v>
      </c>
      <c r="X3170">
        <v>242.4</v>
      </c>
      <c r="Y3170" s="4">
        <v>0.48959999999999998</v>
      </c>
    </row>
    <row r="3171" spans="1:34" x14ac:dyDescent="0.25">
      <c r="A3171" t="s">
        <v>2365</v>
      </c>
      <c r="B3171" t="s">
        <v>2381</v>
      </c>
      <c r="C3171" t="s">
        <v>63</v>
      </c>
      <c r="D3171" t="str">
        <f t="shared" si="82"/>
        <v>Conceveiba guianensis</v>
      </c>
      <c r="E3171" t="s">
        <v>2407</v>
      </c>
      <c r="F3171" t="s">
        <v>71</v>
      </c>
      <c r="G3171">
        <v>28</v>
      </c>
      <c r="H3171">
        <v>61.5</v>
      </c>
      <c r="I3171">
        <v>3</v>
      </c>
      <c r="J3171">
        <v>5</v>
      </c>
      <c r="K3171" t="s">
        <v>38</v>
      </c>
      <c r="L3171" t="s">
        <v>2407</v>
      </c>
      <c r="M3171">
        <v>207</v>
      </c>
      <c r="N3171">
        <v>20.399999999999999</v>
      </c>
      <c r="O3171">
        <v>22</v>
      </c>
      <c r="P3171">
        <v>3</v>
      </c>
      <c r="Q3171">
        <v>2</v>
      </c>
      <c r="R3171">
        <v>20</v>
      </c>
      <c r="S3171">
        <v>160</v>
      </c>
      <c r="T3171" s="4">
        <v>63.466667175292997</v>
      </c>
      <c r="U3171">
        <v>1.55666665236155</v>
      </c>
      <c r="V3171">
        <v>1.3260000149408999</v>
      </c>
      <c r="W3171">
        <v>190.76266988118499</v>
      </c>
      <c r="Y3171" s="4">
        <v>0.53549000000000002</v>
      </c>
      <c r="Z3171">
        <v>0.61509999999999998</v>
      </c>
      <c r="AA3171">
        <v>1.7</v>
      </c>
      <c r="AB3171">
        <v>0.45201793699999998</v>
      </c>
      <c r="AC3171">
        <v>9.2512600000000003</v>
      </c>
      <c r="AD3171">
        <v>1.3817510799999999</v>
      </c>
      <c r="AH3171">
        <v>-32.61852193</v>
      </c>
    </row>
    <row r="3172" spans="1:34" x14ac:dyDescent="0.25">
      <c r="A3172" t="s">
        <v>2365</v>
      </c>
      <c r="B3172" t="s">
        <v>2408</v>
      </c>
      <c r="C3172" t="s">
        <v>2409</v>
      </c>
      <c r="D3172" t="str">
        <f t="shared" si="82"/>
        <v>Drypetes fanshawei</v>
      </c>
      <c r="E3172" t="s">
        <v>2410</v>
      </c>
      <c r="F3172" t="s">
        <v>40</v>
      </c>
      <c r="G3172">
        <v>62</v>
      </c>
      <c r="H3172">
        <v>6</v>
      </c>
      <c r="I3172">
        <v>3</v>
      </c>
      <c r="J3172">
        <v>5</v>
      </c>
      <c r="K3172" t="s">
        <v>38</v>
      </c>
      <c r="L3172" t="s">
        <v>2410</v>
      </c>
      <c r="M3172">
        <v>208</v>
      </c>
      <c r="N3172">
        <v>11.9</v>
      </c>
      <c r="O3172">
        <v>17</v>
      </c>
      <c r="P3172">
        <v>1</v>
      </c>
      <c r="Q3172">
        <v>2</v>
      </c>
      <c r="R3172">
        <v>10</v>
      </c>
      <c r="S3172">
        <v>231.53333536783899</v>
      </c>
      <c r="T3172" s="4">
        <v>58.533334096272803</v>
      </c>
      <c r="U3172">
        <v>1.62999999523163</v>
      </c>
      <c r="V3172">
        <v>0.43433332443237299</v>
      </c>
      <c r="X3172">
        <v>173.8</v>
      </c>
      <c r="Y3172" s="4">
        <v>0.78190000000000004</v>
      </c>
      <c r="Z3172">
        <v>0.41660000000000003</v>
      </c>
      <c r="AB3172">
        <v>0.64300000000000002</v>
      </c>
      <c r="AC3172">
        <v>10.545500000000001</v>
      </c>
      <c r="AD3172">
        <v>1.7955000000000001</v>
      </c>
    </row>
    <row r="3173" spans="1:34" x14ac:dyDescent="0.25">
      <c r="A3173" t="s">
        <v>2365</v>
      </c>
      <c r="B3173" t="s">
        <v>2408</v>
      </c>
      <c r="C3173" t="s">
        <v>2409</v>
      </c>
      <c r="D3173" t="str">
        <f t="shared" si="82"/>
        <v>Drypetes fanshawei</v>
      </c>
      <c r="E3173" t="s">
        <v>2411</v>
      </c>
      <c r="F3173" t="s">
        <v>40</v>
      </c>
      <c r="G3173">
        <v>68</v>
      </c>
      <c r="H3173">
        <v>28</v>
      </c>
      <c r="I3173">
        <v>3</v>
      </c>
      <c r="J3173">
        <v>5</v>
      </c>
      <c r="K3173" t="s">
        <v>38</v>
      </c>
      <c r="L3173" t="s">
        <v>2411</v>
      </c>
      <c r="M3173">
        <v>208</v>
      </c>
      <c r="N3173">
        <v>15.1</v>
      </c>
      <c r="O3173">
        <v>18</v>
      </c>
      <c r="S3173">
        <v>218.666666666667</v>
      </c>
      <c r="T3173" s="4">
        <v>55.233333587646499</v>
      </c>
      <c r="U3173">
        <v>1.6133333444595299</v>
      </c>
      <c r="V3173">
        <v>0.38600000242392202</v>
      </c>
      <c r="X3173">
        <v>130.5</v>
      </c>
      <c r="Y3173" s="4">
        <v>0.65339999999999998</v>
      </c>
      <c r="Z3173">
        <v>0.63780000000000003</v>
      </c>
      <c r="AB3173">
        <v>0.73199999999999998</v>
      </c>
      <c r="AC3173">
        <v>11.9095</v>
      </c>
      <c r="AD3173">
        <v>1.137</v>
      </c>
    </row>
    <row r="3174" spans="1:34" x14ac:dyDescent="0.25">
      <c r="A3174" t="s">
        <v>2365</v>
      </c>
      <c r="B3174" t="s">
        <v>2408</v>
      </c>
      <c r="C3174" t="s">
        <v>2409</v>
      </c>
      <c r="D3174" t="str">
        <f t="shared" si="82"/>
        <v>Drypetes fanshawei</v>
      </c>
      <c r="E3174" t="s">
        <v>2412</v>
      </c>
      <c r="F3174" t="s">
        <v>40</v>
      </c>
      <c r="G3174">
        <v>94</v>
      </c>
      <c r="H3174">
        <v>43</v>
      </c>
      <c r="I3174">
        <v>3</v>
      </c>
      <c r="J3174">
        <v>5</v>
      </c>
      <c r="K3174" t="s">
        <v>38</v>
      </c>
      <c r="L3174" t="s">
        <v>2412</v>
      </c>
      <c r="M3174">
        <v>208</v>
      </c>
      <c r="N3174">
        <v>21.2</v>
      </c>
      <c r="O3174">
        <v>21</v>
      </c>
      <c r="P3174">
        <v>3</v>
      </c>
      <c r="Q3174">
        <v>2</v>
      </c>
      <c r="R3174">
        <v>18</v>
      </c>
      <c r="S3174">
        <v>175.13333129882801</v>
      </c>
      <c r="T3174" s="4">
        <v>44.366666158040402</v>
      </c>
      <c r="U3174">
        <v>1.2233333190282201</v>
      </c>
      <c r="V3174">
        <v>0.256333331267039</v>
      </c>
      <c r="X3174">
        <v>131.19999999999999</v>
      </c>
      <c r="Y3174" s="4">
        <v>0.71419999999999995</v>
      </c>
      <c r="Z3174">
        <v>0.63419999999999999</v>
      </c>
      <c r="AB3174">
        <v>0.64400000000000002</v>
      </c>
      <c r="AC3174">
        <v>10.305999999999999</v>
      </c>
      <c r="AD3174">
        <v>1.8815</v>
      </c>
    </row>
    <row r="3175" spans="1:34" x14ac:dyDescent="0.25">
      <c r="A3175" t="s">
        <v>2365</v>
      </c>
      <c r="B3175" t="s">
        <v>2408</v>
      </c>
      <c r="C3175" t="s">
        <v>2409</v>
      </c>
      <c r="D3175" t="str">
        <f t="shared" si="82"/>
        <v>Drypetes fanshawei</v>
      </c>
      <c r="E3175" t="s">
        <v>2414</v>
      </c>
      <c r="F3175" t="s">
        <v>45</v>
      </c>
      <c r="G3175">
        <v>25</v>
      </c>
      <c r="H3175">
        <v>10</v>
      </c>
      <c r="I3175">
        <v>3</v>
      </c>
      <c r="J3175">
        <v>5</v>
      </c>
      <c r="K3175" t="s">
        <v>38</v>
      </c>
      <c r="L3175" t="s">
        <v>2415</v>
      </c>
      <c r="M3175">
        <v>208</v>
      </c>
      <c r="N3175">
        <v>11.8</v>
      </c>
      <c r="O3175">
        <v>13</v>
      </c>
      <c r="P3175">
        <v>5</v>
      </c>
      <c r="Q3175">
        <v>2</v>
      </c>
      <c r="R3175">
        <v>13</v>
      </c>
      <c r="S3175">
        <v>198.10000101725299</v>
      </c>
      <c r="T3175" s="4">
        <v>60.400000254313099</v>
      </c>
      <c r="U3175">
        <v>1.4733333190282201</v>
      </c>
      <c r="V3175">
        <v>0.60833332935968998</v>
      </c>
      <c r="X3175">
        <v>204.8</v>
      </c>
      <c r="Y3175" s="4">
        <v>0.6694</v>
      </c>
      <c r="AH3175">
        <v>-32.129901850000003</v>
      </c>
    </row>
    <row r="3176" spans="1:34" x14ac:dyDescent="0.25">
      <c r="A3176" t="s">
        <v>2365</v>
      </c>
      <c r="B3176" t="s">
        <v>2408</v>
      </c>
      <c r="C3176" t="s">
        <v>2409</v>
      </c>
      <c r="D3176" t="str">
        <f t="shared" si="82"/>
        <v>Drypetes fanshawei</v>
      </c>
      <c r="E3176" t="s">
        <v>2416</v>
      </c>
      <c r="F3176" t="s">
        <v>45</v>
      </c>
      <c r="G3176">
        <v>37</v>
      </c>
      <c r="H3176">
        <v>3</v>
      </c>
      <c r="I3176">
        <v>3</v>
      </c>
      <c r="J3176">
        <v>5</v>
      </c>
      <c r="K3176" t="s">
        <v>38</v>
      </c>
      <c r="L3176" t="s">
        <v>2295</v>
      </c>
      <c r="M3176">
        <v>208</v>
      </c>
      <c r="N3176">
        <v>16.2</v>
      </c>
      <c r="O3176">
        <v>13</v>
      </c>
      <c r="P3176">
        <v>3</v>
      </c>
      <c r="Q3176">
        <v>3</v>
      </c>
      <c r="R3176">
        <v>10</v>
      </c>
      <c r="S3176">
        <v>218.30000305175801</v>
      </c>
      <c r="T3176" s="4">
        <v>64.800000508626297</v>
      </c>
      <c r="U3176">
        <v>1.5000000397364299</v>
      </c>
      <c r="V3176">
        <v>0.68433334430058801</v>
      </c>
      <c r="X3176">
        <v>226.3</v>
      </c>
      <c r="Y3176" s="4">
        <v>0.7218</v>
      </c>
      <c r="AH3176">
        <v>-32.607544560000001</v>
      </c>
    </row>
    <row r="3177" spans="1:34" x14ac:dyDescent="0.25">
      <c r="A3177" t="s">
        <v>2365</v>
      </c>
      <c r="B3177" t="s">
        <v>2408</v>
      </c>
      <c r="C3177" t="s">
        <v>2409</v>
      </c>
      <c r="D3177" t="str">
        <f t="shared" si="82"/>
        <v>Drypetes fanshawei</v>
      </c>
      <c r="E3177" t="s">
        <v>2417</v>
      </c>
      <c r="F3177" t="s">
        <v>45</v>
      </c>
      <c r="G3177">
        <v>50</v>
      </c>
      <c r="H3177">
        <v>62</v>
      </c>
      <c r="I3177">
        <v>3</v>
      </c>
      <c r="J3177">
        <v>5</v>
      </c>
      <c r="K3177" t="s">
        <v>38</v>
      </c>
      <c r="L3177" t="s">
        <v>2418</v>
      </c>
      <c r="M3177">
        <v>208</v>
      </c>
      <c r="N3177">
        <v>16.399999999999999</v>
      </c>
      <c r="O3177">
        <v>11</v>
      </c>
      <c r="P3177">
        <v>2</v>
      </c>
      <c r="Q3177">
        <v>2</v>
      </c>
      <c r="R3177">
        <v>9</v>
      </c>
      <c r="S3177">
        <v>202.233332316081</v>
      </c>
      <c r="T3177" s="4">
        <v>56.866666158040402</v>
      </c>
      <c r="U3177">
        <v>1.4699999888738</v>
      </c>
      <c r="V3177">
        <v>0.61966666579246499</v>
      </c>
      <c r="X3177">
        <v>248</v>
      </c>
    </row>
    <row r="3178" spans="1:34" x14ac:dyDescent="0.25">
      <c r="A3178" t="s">
        <v>2365</v>
      </c>
      <c r="B3178" t="s">
        <v>2408</v>
      </c>
      <c r="C3178" t="s">
        <v>2409</v>
      </c>
      <c r="D3178" t="str">
        <f t="shared" si="82"/>
        <v>Drypetes fanshawei</v>
      </c>
      <c r="E3178" t="s">
        <v>2419</v>
      </c>
      <c r="F3178" t="s">
        <v>45</v>
      </c>
      <c r="G3178">
        <v>41</v>
      </c>
      <c r="H3178">
        <v>65</v>
      </c>
      <c r="I3178">
        <v>3</v>
      </c>
      <c r="J3178">
        <v>5</v>
      </c>
      <c r="K3178" t="s">
        <v>38</v>
      </c>
      <c r="L3178" t="s">
        <v>2420</v>
      </c>
      <c r="M3178">
        <v>208</v>
      </c>
      <c r="N3178">
        <v>11.8</v>
      </c>
      <c r="O3178">
        <v>15</v>
      </c>
      <c r="P3178">
        <v>4</v>
      </c>
      <c r="Q3178">
        <v>2</v>
      </c>
      <c r="R3178">
        <v>15</v>
      </c>
      <c r="S3178">
        <v>233.233332316081</v>
      </c>
      <c r="T3178" s="4">
        <v>61.8333333333333</v>
      </c>
      <c r="U3178">
        <v>2.1666666269302399</v>
      </c>
      <c r="V3178">
        <v>0.83633333444595304</v>
      </c>
      <c r="X3178">
        <v>250.6</v>
      </c>
      <c r="AH3178">
        <v>-32.090711409999997</v>
      </c>
    </row>
    <row r="3179" spans="1:34" x14ac:dyDescent="0.25">
      <c r="A3179" t="s">
        <v>2365</v>
      </c>
      <c r="B3179" t="s">
        <v>2408</v>
      </c>
      <c r="C3179" t="s">
        <v>2409</v>
      </c>
      <c r="D3179" t="str">
        <f t="shared" si="82"/>
        <v>Drypetes fanshawei</v>
      </c>
      <c r="E3179" t="s">
        <v>2415</v>
      </c>
      <c r="F3179" t="s">
        <v>45</v>
      </c>
      <c r="G3179">
        <v>52</v>
      </c>
      <c r="H3179">
        <v>5</v>
      </c>
      <c r="I3179">
        <v>3</v>
      </c>
      <c r="J3179">
        <v>5</v>
      </c>
      <c r="K3179" t="s">
        <v>38</v>
      </c>
      <c r="L3179" t="s">
        <v>2421</v>
      </c>
      <c r="M3179">
        <v>208</v>
      </c>
      <c r="N3179">
        <v>20.7</v>
      </c>
      <c r="O3179">
        <v>16</v>
      </c>
      <c r="P3179">
        <v>1</v>
      </c>
      <c r="Q3179">
        <v>2</v>
      </c>
      <c r="R3179">
        <v>12</v>
      </c>
      <c r="S3179">
        <v>166</v>
      </c>
      <c r="T3179" s="4">
        <v>31.799999872843401</v>
      </c>
      <c r="U3179">
        <v>0.909999986489614</v>
      </c>
      <c r="V3179">
        <v>0.222333336869876</v>
      </c>
      <c r="X3179">
        <v>132.5</v>
      </c>
    </row>
    <row r="3180" spans="1:34" x14ac:dyDescent="0.25">
      <c r="A3180" t="s">
        <v>2365</v>
      </c>
      <c r="B3180" t="s">
        <v>2408</v>
      </c>
      <c r="C3180" t="s">
        <v>2409</v>
      </c>
      <c r="D3180" t="str">
        <f t="shared" si="82"/>
        <v>Drypetes fanshawei</v>
      </c>
      <c r="E3180" t="s">
        <v>2422</v>
      </c>
      <c r="F3180" t="s">
        <v>45</v>
      </c>
      <c r="G3180">
        <v>63</v>
      </c>
      <c r="H3180">
        <v>44</v>
      </c>
      <c r="I3180">
        <v>3</v>
      </c>
      <c r="J3180">
        <v>5</v>
      </c>
      <c r="K3180" t="s">
        <v>38</v>
      </c>
      <c r="L3180" t="s">
        <v>2423</v>
      </c>
      <c r="M3180">
        <v>208</v>
      </c>
      <c r="N3180">
        <v>13.1</v>
      </c>
      <c r="O3180">
        <v>16</v>
      </c>
      <c r="P3180">
        <v>2</v>
      </c>
      <c r="Q3180">
        <v>2</v>
      </c>
      <c r="R3180">
        <v>10</v>
      </c>
      <c r="S3180">
        <v>168.666666666667</v>
      </c>
      <c r="T3180" s="4">
        <v>44.066666920979799</v>
      </c>
      <c r="U3180">
        <v>1.2266666491826399</v>
      </c>
      <c r="V3180">
        <v>0.32533333698908501</v>
      </c>
      <c r="X3180">
        <v>177.3</v>
      </c>
    </row>
    <row r="3181" spans="1:34" x14ac:dyDescent="0.25">
      <c r="A3181" t="s">
        <v>2365</v>
      </c>
      <c r="B3181" t="s">
        <v>2408</v>
      </c>
      <c r="C3181" t="s">
        <v>2409</v>
      </c>
      <c r="D3181" t="str">
        <f t="shared" si="82"/>
        <v>Drypetes fanshawei</v>
      </c>
      <c r="E3181" t="s">
        <v>2424</v>
      </c>
      <c r="F3181" t="s">
        <v>45</v>
      </c>
      <c r="G3181">
        <v>85</v>
      </c>
      <c r="H3181">
        <v>21</v>
      </c>
      <c r="I3181">
        <v>3</v>
      </c>
      <c r="J3181">
        <v>5</v>
      </c>
      <c r="K3181" t="s">
        <v>38</v>
      </c>
      <c r="L3181" t="s">
        <v>2425</v>
      </c>
      <c r="M3181">
        <v>208</v>
      </c>
      <c r="N3181">
        <v>31</v>
      </c>
      <c r="O3181">
        <v>27</v>
      </c>
      <c r="P3181">
        <v>1</v>
      </c>
      <c r="Q3181">
        <v>3</v>
      </c>
      <c r="R3181">
        <v>9</v>
      </c>
      <c r="S3181">
        <v>191.233332316081</v>
      </c>
      <c r="T3181" s="4">
        <v>58.466667175292997</v>
      </c>
      <c r="U3181">
        <v>1.3266666730245</v>
      </c>
      <c r="V3181">
        <v>0.36366666356722499</v>
      </c>
      <c r="X3181">
        <v>138.30000000000001</v>
      </c>
      <c r="AH3181">
        <v>-33.15059411</v>
      </c>
    </row>
    <row r="3182" spans="1:34" x14ac:dyDescent="0.25">
      <c r="A3182" t="s">
        <v>2365</v>
      </c>
      <c r="B3182" t="s">
        <v>2408</v>
      </c>
      <c r="C3182" t="s">
        <v>2409</v>
      </c>
      <c r="D3182" t="str">
        <f t="shared" si="82"/>
        <v>Drypetes fanshawei</v>
      </c>
      <c r="E3182" t="s">
        <v>2426</v>
      </c>
      <c r="F3182" t="s">
        <v>45</v>
      </c>
      <c r="G3182">
        <v>84</v>
      </c>
      <c r="H3182">
        <v>29</v>
      </c>
      <c r="I3182">
        <v>3</v>
      </c>
      <c r="J3182">
        <v>5</v>
      </c>
      <c r="K3182" t="s">
        <v>38</v>
      </c>
      <c r="L3182" t="s">
        <v>2427</v>
      </c>
      <c r="M3182">
        <v>208</v>
      </c>
      <c r="N3182">
        <v>12.7</v>
      </c>
      <c r="O3182">
        <v>15</v>
      </c>
      <c r="P3182">
        <v>3</v>
      </c>
      <c r="Q3182">
        <v>3</v>
      </c>
      <c r="R3182">
        <v>15</v>
      </c>
      <c r="S3182">
        <v>207.13333129882801</v>
      </c>
      <c r="T3182" s="4">
        <v>61.533331553141302</v>
      </c>
      <c r="U3182">
        <v>1.6566666762034099</v>
      </c>
      <c r="V3182">
        <v>0.460999995470047</v>
      </c>
      <c r="X3182">
        <v>163.69999999999999</v>
      </c>
      <c r="AH3182">
        <v>-32.940321849999997</v>
      </c>
    </row>
    <row r="3183" spans="1:34" x14ac:dyDescent="0.25">
      <c r="A3183" t="s">
        <v>2365</v>
      </c>
      <c r="B3183" t="s">
        <v>2408</v>
      </c>
      <c r="C3183" t="s">
        <v>2409</v>
      </c>
      <c r="D3183" t="str">
        <f t="shared" si="82"/>
        <v>Drypetes fanshawei</v>
      </c>
      <c r="E3183" t="s">
        <v>2296</v>
      </c>
      <c r="F3183" t="s">
        <v>45</v>
      </c>
      <c r="G3183">
        <v>52</v>
      </c>
      <c r="H3183">
        <v>71</v>
      </c>
      <c r="I3183">
        <v>3</v>
      </c>
      <c r="J3183">
        <v>5</v>
      </c>
      <c r="K3183" t="s">
        <v>38</v>
      </c>
      <c r="L3183" t="s">
        <v>2428</v>
      </c>
      <c r="M3183">
        <v>208</v>
      </c>
      <c r="N3183">
        <v>13.2</v>
      </c>
      <c r="O3183">
        <v>13</v>
      </c>
      <c r="P3183">
        <v>1</v>
      </c>
      <c r="Q3183">
        <v>2</v>
      </c>
      <c r="R3183">
        <v>10</v>
      </c>
      <c r="S3183">
        <v>191.333333333333</v>
      </c>
      <c r="T3183" s="4">
        <v>57.066668192545599</v>
      </c>
      <c r="U3183">
        <v>1.3866666555404701</v>
      </c>
      <c r="V3183">
        <v>0.340333342552185</v>
      </c>
      <c r="X3183">
        <v>123.1</v>
      </c>
    </row>
    <row r="3184" spans="1:34" x14ac:dyDescent="0.25">
      <c r="A3184" t="s">
        <v>2365</v>
      </c>
      <c r="B3184" t="s">
        <v>2408</v>
      </c>
      <c r="C3184" t="s">
        <v>2409</v>
      </c>
      <c r="D3184" t="str">
        <f t="shared" si="82"/>
        <v>Drypetes fanshawei</v>
      </c>
      <c r="E3184" t="s">
        <v>2429</v>
      </c>
      <c r="F3184" t="s">
        <v>45</v>
      </c>
      <c r="G3184">
        <v>8</v>
      </c>
      <c r="H3184">
        <v>79</v>
      </c>
      <c r="I3184">
        <v>3</v>
      </c>
      <c r="J3184">
        <v>4</v>
      </c>
      <c r="K3184" t="s">
        <v>38</v>
      </c>
      <c r="L3184" t="s">
        <v>2430</v>
      </c>
      <c r="M3184">
        <v>208</v>
      </c>
      <c r="N3184">
        <v>12.6</v>
      </c>
      <c r="O3184">
        <v>14</v>
      </c>
      <c r="P3184">
        <v>1</v>
      </c>
      <c r="Q3184">
        <v>2</v>
      </c>
      <c r="R3184">
        <v>2</v>
      </c>
      <c r="S3184">
        <v>229.89999898274701</v>
      </c>
      <c r="T3184" s="4">
        <v>62.699999491373703</v>
      </c>
      <c r="U3184">
        <v>1.3933333158493</v>
      </c>
      <c r="V3184">
        <v>0.81166664759317997</v>
      </c>
      <c r="X3184">
        <v>278.89999999999998</v>
      </c>
      <c r="Y3184" s="4">
        <v>0.65580000000000005</v>
      </c>
    </row>
    <row r="3185" spans="1:34" x14ac:dyDescent="0.25">
      <c r="A3185" t="s">
        <v>2365</v>
      </c>
      <c r="B3185" t="s">
        <v>2408</v>
      </c>
      <c r="C3185" t="s">
        <v>2409</v>
      </c>
      <c r="D3185" t="str">
        <f t="shared" si="82"/>
        <v>Drypetes fanshawei</v>
      </c>
      <c r="E3185" t="s">
        <v>2214</v>
      </c>
      <c r="F3185" t="s">
        <v>45</v>
      </c>
      <c r="G3185">
        <v>68</v>
      </c>
      <c r="H3185">
        <v>81</v>
      </c>
      <c r="I3185">
        <v>3</v>
      </c>
      <c r="J3185">
        <v>5</v>
      </c>
      <c r="K3185" t="s">
        <v>38</v>
      </c>
      <c r="L3185" t="s">
        <v>2431</v>
      </c>
      <c r="M3185">
        <v>208</v>
      </c>
      <c r="N3185">
        <v>20.5</v>
      </c>
      <c r="O3185">
        <v>15</v>
      </c>
      <c r="P3185">
        <v>3</v>
      </c>
      <c r="Q3185">
        <v>3</v>
      </c>
      <c r="R3185">
        <v>12</v>
      </c>
      <c r="S3185">
        <v>215.233332316081</v>
      </c>
      <c r="T3185" s="4">
        <v>65.666665395100907</v>
      </c>
      <c r="U3185">
        <v>1.46666665871938</v>
      </c>
      <c r="V3185">
        <v>0.56066666046778402</v>
      </c>
      <c r="X3185">
        <v>174.1</v>
      </c>
      <c r="AH3185">
        <v>-33.026297829999997</v>
      </c>
    </row>
    <row r="3186" spans="1:34" x14ac:dyDescent="0.25">
      <c r="A3186" t="s">
        <v>2365</v>
      </c>
      <c r="B3186" t="s">
        <v>2408</v>
      </c>
      <c r="C3186" t="s">
        <v>2409</v>
      </c>
      <c r="D3186" t="str">
        <f t="shared" si="82"/>
        <v>Drypetes fanshawei</v>
      </c>
      <c r="E3186" t="s">
        <v>2432</v>
      </c>
      <c r="F3186" t="s">
        <v>71</v>
      </c>
      <c r="G3186">
        <v>77</v>
      </c>
      <c r="H3186">
        <v>24</v>
      </c>
      <c r="I3186">
        <v>3</v>
      </c>
      <c r="J3186">
        <v>4</v>
      </c>
      <c r="K3186" t="s">
        <v>38</v>
      </c>
      <c r="L3186" t="s">
        <v>2432</v>
      </c>
      <c r="M3186">
        <v>208</v>
      </c>
      <c r="N3186">
        <v>10.7</v>
      </c>
      <c r="O3186">
        <v>9</v>
      </c>
      <c r="P3186">
        <v>1</v>
      </c>
      <c r="Q3186">
        <v>1</v>
      </c>
      <c r="R3186">
        <v>9</v>
      </c>
      <c r="S3186">
        <v>196.666666666667</v>
      </c>
      <c r="T3186" s="4">
        <v>52.066666920979799</v>
      </c>
      <c r="U3186">
        <v>1.07333332300186</v>
      </c>
      <c r="V3186">
        <v>0.63433334231376604</v>
      </c>
      <c r="W3186">
        <v>112.68560282389301</v>
      </c>
      <c r="Y3186" s="4">
        <v>0.62014999999999998</v>
      </c>
      <c r="Z3186">
        <v>0.81879999999999997</v>
      </c>
      <c r="AA3186">
        <v>2.6</v>
      </c>
      <c r="AB3186">
        <v>0.52778549600000002</v>
      </c>
      <c r="AC3186">
        <v>8.8962000000000003</v>
      </c>
      <c r="AD3186">
        <v>1.4704581000000001</v>
      </c>
    </row>
    <row r="3187" spans="1:34" x14ac:dyDescent="0.25">
      <c r="A3187" t="s">
        <v>2365</v>
      </c>
      <c r="B3187" t="s">
        <v>2408</v>
      </c>
      <c r="C3187" t="s">
        <v>2433</v>
      </c>
      <c r="D3187" t="str">
        <f t="shared" si="82"/>
        <v>Drypetes variabilis</v>
      </c>
      <c r="E3187" t="s">
        <v>2437</v>
      </c>
      <c r="F3187" t="s">
        <v>40</v>
      </c>
      <c r="G3187">
        <v>3</v>
      </c>
      <c r="H3187">
        <v>57</v>
      </c>
      <c r="I3187">
        <v>0</v>
      </c>
      <c r="J3187">
        <v>0</v>
      </c>
      <c r="K3187" t="s">
        <v>104</v>
      </c>
      <c r="L3187" t="s">
        <v>2437</v>
      </c>
      <c r="M3187">
        <v>210</v>
      </c>
    </row>
    <row r="3188" spans="1:34" x14ac:dyDescent="0.25">
      <c r="A3188" t="s">
        <v>2365</v>
      </c>
      <c r="B3188" t="s">
        <v>2408</v>
      </c>
      <c r="C3188" t="s">
        <v>2433</v>
      </c>
      <c r="D3188" t="str">
        <f t="shared" si="82"/>
        <v>Drypetes variabilis</v>
      </c>
      <c r="E3188" t="s">
        <v>2439</v>
      </c>
      <c r="F3188" t="s">
        <v>42</v>
      </c>
      <c r="G3188">
        <v>51</v>
      </c>
      <c r="H3188">
        <v>306</v>
      </c>
      <c r="I3188">
        <v>3</v>
      </c>
      <c r="J3188">
        <v>5</v>
      </c>
      <c r="K3188" t="s">
        <v>38</v>
      </c>
      <c r="L3188" t="s">
        <v>2439</v>
      </c>
      <c r="M3188">
        <v>210</v>
      </c>
      <c r="N3188">
        <v>19.5</v>
      </c>
      <c r="O3188">
        <v>23</v>
      </c>
      <c r="P3188">
        <v>3</v>
      </c>
      <c r="Q3188">
        <v>2</v>
      </c>
      <c r="R3188">
        <v>16</v>
      </c>
      <c r="S3188">
        <v>300.13334147135402</v>
      </c>
      <c r="T3188" s="4">
        <v>60.800000508626297</v>
      </c>
      <c r="U3188">
        <v>2.5800000031789101</v>
      </c>
      <c r="V3188">
        <v>0.83799999952316295</v>
      </c>
      <c r="X3188">
        <v>213.9</v>
      </c>
      <c r="Y3188" s="4">
        <v>0.80369999999999997</v>
      </c>
      <c r="Z3188">
        <v>0.4985</v>
      </c>
      <c r="AA3188">
        <v>3</v>
      </c>
      <c r="AB3188">
        <v>0.755</v>
      </c>
      <c r="AC3188">
        <v>14.5655</v>
      </c>
      <c r="AD3188">
        <v>1.9275</v>
      </c>
    </row>
    <row r="3189" spans="1:34" x14ac:dyDescent="0.25">
      <c r="A3189" t="s">
        <v>2365</v>
      </c>
      <c r="B3189" t="s">
        <v>2408</v>
      </c>
      <c r="C3189" t="s">
        <v>2433</v>
      </c>
      <c r="D3189" t="str">
        <f t="shared" si="82"/>
        <v>Drypetes variabilis</v>
      </c>
      <c r="E3189" t="s">
        <v>2446</v>
      </c>
      <c r="F3189" t="s">
        <v>45</v>
      </c>
      <c r="G3189">
        <v>23</v>
      </c>
      <c r="H3189">
        <v>34</v>
      </c>
      <c r="I3189">
        <v>3</v>
      </c>
      <c r="J3189">
        <v>5</v>
      </c>
      <c r="K3189" t="s">
        <v>38</v>
      </c>
      <c r="L3189" t="s">
        <v>2204</v>
      </c>
      <c r="M3189">
        <v>210</v>
      </c>
      <c r="N3189">
        <v>51.6</v>
      </c>
      <c r="O3189">
        <v>23</v>
      </c>
      <c r="P3189">
        <v>5</v>
      </c>
      <c r="Q3189">
        <v>4</v>
      </c>
      <c r="R3189">
        <v>23</v>
      </c>
      <c r="S3189">
        <v>293.43332926432299</v>
      </c>
      <c r="T3189" s="4">
        <v>72.200002034505204</v>
      </c>
      <c r="U3189">
        <v>2.21000003814697</v>
      </c>
      <c r="V3189">
        <v>0.53666668136914597</v>
      </c>
      <c r="X3189">
        <v>132.30000000000001</v>
      </c>
      <c r="Y3189" s="4">
        <v>0.72370000000000001</v>
      </c>
      <c r="AH3189">
        <v>-29.253352280000001</v>
      </c>
    </row>
    <row r="3190" spans="1:34" x14ac:dyDescent="0.25">
      <c r="A3190" t="s">
        <v>2365</v>
      </c>
      <c r="B3190" t="s">
        <v>2447</v>
      </c>
      <c r="C3190" t="s">
        <v>2448</v>
      </c>
      <c r="D3190" t="str">
        <f t="shared" si="82"/>
        <v>Glycydendron amazonicum</v>
      </c>
      <c r="E3190" t="s">
        <v>2450</v>
      </c>
      <c r="F3190" t="s">
        <v>40</v>
      </c>
      <c r="G3190">
        <v>96</v>
      </c>
      <c r="H3190">
        <v>12</v>
      </c>
      <c r="I3190">
        <v>3</v>
      </c>
      <c r="J3190">
        <v>5</v>
      </c>
      <c r="K3190" t="s">
        <v>38</v>
      </c>
      <c r="L3190" t="s">
        <v>2450</v>
      </c>
      <c r="M3190">
        <v>211</v>
      </c>
      <c r="N3190">
        <v>18.5</v>
      </c>
      <c r="O3190">
        <v>17</v>
      </c>
      <c r="P3190">
        <v>2</v>
      </c>
      <c r="Q3190">
        <v>2</v>
      </c>
      <c r="R3190">
        <v>17</v>
      </c>
      <c r="S3190">
        <v>209.56666564941401</v>
      </c>
      <c r="T3190" s="4">
        <v>45.400000254313099</v>
      </c>
      <c r="U3190">
        <v>2.5666666825612401</v>
      </c>
      <c r="V3190">
        <v>0.61066667238871297</v>
      </c>
      <c r="X3190">
        <v>310.8</v>
      </c>
      <c r="Y3190" s="4">
        <v>0.67120000000000002</v>
      </c>
      <c r="Z3190">
        <v>0.43059999999999998</v>
      </c>
      <c r="AB3190">
        <v>0.54200000000000004</v>
      </c>
      <c r="AC3190">
        <v>10.182</v>
      </c>
      <c r="AD3190">
        <v>1.4755</v>
      </c>
    </row>
    <row r="3191" spans="1:34" x14ac:dyDescent="0.25">
      <c r="A3191" t="s">
        <v>2365</v>
      </c>
      <c r="B3191" t="s">
        <v>2447</v>
      </c>
      <c r="C3191" t="s">
        <v>2448</v>
      </c>
      <c r="D3191" t="str">
        <f t="shared" si="82"/>
        <v>Glycydendron amazonicum</v>
      </c>
      <c r="E3191" t="s">
        <v>2451</v>
      </c>
      <c r="F3191" t="s">
        <v>42</v>
      </c>
      <c r="G3191">
        <v>10</v>
      </c>
      <c r="H3191">
        <v>347</v>
      </c>
      <c r="I3191">
        <v>3</v>
      </c>
      <c r="J3191">
        <v>5</v>
      </c>
      <c r="K3191" t="s">
        <v>38</v>
      </c>
      <c r="L3191" t="s">
        <v>2451</v>
      </c>
      <c r="M3191">
        <v>211</v>
      </c>
      <c r="N3191">
        <v>15.2</v>
      </c>
      <c r="O3191">
        <v>18</v>
      </c>
      <c r="P3191">
        <v>1</v>
      </c>
      <c r="Q3191">
        <v>1</v>
      </c>
      <c r="R3191">
        <v>9</v>
      </c>
      <c r="S3191">
        <v>119.56666564941401</v>
      </c>
      <c r="T3191" s="4">
        <v>56.233333587646499</v>
      </c>
      <c r="U3191">
        <v>0.72999999920527103</v>
      </c>
      <c r="V3191">
        <v>0.10099999854962</v>
      </c>
      <c r="X3191">
        <v>116</v>
      </c>
      <c r="Y3191" s="4">
        <v>0.39350000000000002</v>
      </c>
      <c r="Z3191">
        <v>0.8044</v>
      </c>
      <c r="AA3191">
        <v>3</v>
      </c>
      <c r="AB3191">
        <v>0.38300000000000001</v>
      </c>
      <c r="AC3191">
        <v>3.4609999999999999</v>
      </c>
      <c r="AD3191">
        <v>0.55349999999999999</v>
      </c>
    </row>
    <row r="3192" spans="1:34" x14ac:dyDescent="0.25">
      <c r="A3192" t="s">
        <v>2365</v>
      </c>
      <c r="B3192" t="s">
        <v>2447</v>
      </c>
      <c r="C3192" t="s">
        <v>2448</v>
      </c>
      <c r="D3192" t="str">
        <f t="shared" si="82"/>
        <v>Glycydendron amazonicum</v>
      </c>
      <c r="E3192" t="s">
        <v>445</v>
      </c>
      <c r="F3192" t="s">
        <v>45</v>
      </c>
      <c r="G3192">
        <v>39</v>
      </c>
      <c r="H3192">
        <v>30</v>
      </c>
      <c r="I3192">
        <v>3</v>
      </c>
      <c r="J3192">
        <v>5</v>
      </c>
      <c r="K3192" t="s">
        <v>38</v>
      </c>
      <c r="L3192" t="s">
        <v>1532</v>
      </c>
      <c r="M3192">
        <v>211</v>
      </c>
      <c r="N3192">
        <v>28.3</v>
      </c>
      <c r="O3192">
        <v>19</v>
      </c>
      <c r="P3192">
        <v>2</v>
      </c>
      <c r="Q3192">
        <v>3</v>
      </c>
      <c r="R3192">
        <v>19</v>
      </c>
      <c r="S3192">
        <v>185</v>
      </c>
      <c r="T3192" s="4">
        <v>59.900000254313099</v>
      </c>
      <c r="U3192">
        <v>1.45666666825612</v>
      </c>
      <c r="V3192">
        <v>0.22066666682561201</v>
      </c>
      <c r="X3192">
        <v>120.2</v>
      </c>
      <c r="Y3192" s="4">
        <v>0.55110000000000003</v>
      </c>
      <c r="AH3192">
        <v>-32.336385370000002</v>
      </c>
    </row>
    <row r="3193" spans="1:34" x14ac:dyDescent="0.25">
      <c r="A3193" t="s">
        <v>2365</v>
      </c>
      <c r="B3193" t="s">
        <v>2453</v>
      </c>
      <c r="C3193" t="s">
        <v>63</v>
      </c>
      <c r="D3193" t="str">
        <f t="shared" si="82"/>
        <v>Hevea guianensis</v>
      </c>
      <c r="E3193" t="s">
        <v>2455</v>
      </c>
      <c r="F3193" t="s">
        <v>40</v>
      </c>
      <c r="G3193">
        <v>8</v>
      </c>
      <c r="H3193">
        <v>61</v>
      </c>
      <c r="I3193">
        <v>3</v>
      </c>
      <c r="J3193">
        <v>5</v>
      </c>
      <c r="K3193" t="s">
        <v>38</v>
      </c>
      <c r="L3193" t="s">
        <v>2455</v>
      </c>
      <c r="M3193">
        <v>212</v>
      </c>
      <c r="N3193">
        <v>23.2</v>
      </c>
      <c r="O3193">
        <v>10</v>
      </c>
      <c r="P3193">
        <v>2</v>
      </c>
      <c r="Q3193">
        <v>2</v>
      </c>
      <c r="R3193">
        <v>10</v>
      </c>
      <c r="S3193">
        <v>186.333333333333</v>
      </c>
      <c r="T3193" s="4">
        <v>61</v>
      </c>
      <c r="U3193">
        <v>2.2166666984558101</v>
      </c>
      <c r="V3193">
        <v>0.41466666261355101</v>
      </c>
      <c r="X3193">
        <v>229.9</v>
      </c>
      <c r="Y3193" s="4">
        <v>0.5373</v>
      </c>
      <c r="Z3193">
        <v>0.80959999999999999</v>
      </c>
      <c r="AB3193">
        <v>0.55300000000000005</v>
      </c>
      <c r="AC3193">
        <v>13.753</v>
      </c>
      <c r="AD3193">
        <v>1.9075</v>
      </c>
    </row>
    <row r="3194" spans="1:34" x14ac:dyDescent="0.25">
      <c r="A3194" t="s">
        <v>2365</v>
      </c>
      <c r="B3194" t="s">
        <v>2453</v>
      </c>
      <c r="C3194" t="s">
        <v>63</v>
      </c>
      <c r="D3194" t="str">
        <f t="shared" si="82"/>
        <v>Hevea guianensis</v>
      </c>
      <c r="E3194" t="s">
        <v>2456</v>
      </c>
      <c r="F3194" t="s">
        <v>40</v>
      </c>
      <c r="G3194">
        <v>22</v>
      </c>
      <c r="H3194">
        <v>96</v>
      </c>
      <c r="I3194">
        <v>3</v>
      </c>
      <c r="J3194">
        <v>5</v>
      </c>
      <c r="K3194" t="s">
        <v>38</v>
      </c>
      <c r="L3194" t="s">
        <v>2456</v>
      </c>
      <c r="M3194">
        <v>212</v>
      </c>
      <c r="N3194">
        <v>22.9</v>
      </c>
      <c r="O3194">
        <v>22</v>
      </c>
      <c r="P3194">
        <v>3</v>
      </c>
      <c r="Q3194">
        <v>1</v>
      </c>
      <c r="R3194">
        <v>12</v>
      </c>
      <c r="S3194">
        <v>174</v>
      </c>
      <c r="T3194" s="4">
        <v>53.066666920979799</v>
      </c>
      <c r="U3194">
        <v>1.78333334128062</v>
      </c>
      <c r="V3194">
        <v>0.37733333309491501</v>
      </c>
      <c r="X3194">
        <v>266.3</v>
      </c>
      <c r="Y3194" s="4">
        <v>0.55389999999999995</v>
      </c>
      <c r="Z3194">
        <v>0.81340000000000001</v>
      </c>
    </row>
    <row r="3195" spans="1:34" x14ac:dyDescent="0.25">
      <c r="A3195" t="s">
        <v>2365</v>
      </c>
      <c r="B3195" t="s">
        <v>2453</v>
      </c>
      <c r="C3195" t="s">
        <v>63</v>
      </c>
      <c r="D3195" t="str">
        <f t="shared" si="82"/>
        <v>Hevea guianensis</v>
      </c>
      <c r="E3195" t="s">
        <v>2468</v>
      </c>
      <c r="F3195" t="s">
        <v>89</v>
      </c>
      <c r="G3195">
        <v>59</v>
      </c>
      <c r="H3195">
        <v>194</v>
      </c>
      <c r="I3195">
        <v>0</v>
      </c>
      <c r="J3195">
        <v>0</v>
      </c>
      <c r="K3195" t="s">
        <v>270</v>
      </c>
      <c r="L3195" t="s">
        <v>2468</v>
      </c>
      <c r="M3195">
        <v>212</v>
      </c>
      <c r="N3195">
        <v>10.3</v>
      </c>
      <c r="O3195">
        <v>13</v>
      </c>
    </row>
    <row r="3196" spans="1:34" x14ac:dyDescent="0.25">
      <c r="A3196" t="s">
        <v>2365</v>
      </c>
      <c r="B3196" t="s">
        <v>2473</v>
      </c>
      <c r="C3196" t="s">
        <v>2474</v>
      </c>
      <c r="D3196" t="str">
        <f t="shared" si="82"/>
        <v>Mabea piriri</v>
      </c>
      <c r="E3196" t="s">
        <v>2475</v>
      </c>
      <c r="F3196" t="s">
        <v>37</v>
      </c>
      <c r="G3196">
        <v>14</v>
      </c>
      <c r="H3196">
        <v>84</v>
      </c>
      <c r="I3196">
        <v>3</v>
      </c>
      <c r="J3196">
        <v>4</v>
      </c>
      <c r="K3196" t="s">
        <v>38</v>
      </c>
      <c r="L3196" t="s">
        <v>2475</v>
      </c>
      <c r="M3196">
        <v>214</v>
      </c>
      <c r="N3196">
        <v>15.4</v>
      </c>
      <c r="O3196">
        <v>19</v>
      </c>
      <c r="P3196">
        <v>2</v>
      </c>
      <c r="Q3196">
        <v>3</v>
      </c>
      <c r="R3196">
        <v>19</v>
      </c>
      <c r="S3196">
        <v>198.43333435058599</v>
      </c>
      <c r="T3196" s="4">
        <v>68.466667175292997</v>
      </c>
      <c r="U3196">
        <v>1.58999999364217</v>
      </c>
      <c r="V3196">
        <v>0.298333336909612</v>
      </c>
      <c r="X3196">
        <v>100.6</v>
      </c>
      <c r="Y3196" s="4">
        <v>0.63</v>
      </c>
      <c r="Z3196">
        <v>0.48</v>
      </c>
      <c r="AA3196">
        <v>0.5</v>
      </c>
      <c r="AB3196">
        <v>0.57011598348617598</v>
      </c>
      <c r="AC3196">
        <v>7.5765000000000002</v>
      </c>
      <c r="AD3196">
        <v>0.38294235999999998</v>
      </c>
    </row>
    <row r="3197" spans="1:34" x14ac:dyDescent="0.25">
      <c r="A3197" t="s">
        <v>2365</v>
      </c>
      <c r="B3197" t="s">
        <v>2473</v>
      </c>
      <c r="C3197" t="s">
        <v>2474</v>
      </c>
      <c r="D3197" t="str">
        <f t="shared" si="82"/>
        <v>Mabea piriri</v>
      </c>
      <c r="E3197" t="s">
        <v>2476</v>
      </c>
      <c r="F3197" t="s">
        <v>37</v>
      </c>
      <c r="G3197">
        <v>31</v>
      </c>
      <c r="H3197">
        <v>93</v>
      </c>
      <c r="I3197">
        <v>3</v>
      </c>
      <c r="J3197">
        <v>4</v>
      </c>
      <c r="K3197" t="s">
        <v>38</v>
      </c>
      <c r="L3197" t="s">
        <v>2476</v>
      </c>
      <c r="M3197">
        <v>214</v>
      </c>
      <c r="N3197">
        <v>14.6</v>
      </c>
      <c r="O3197">
        <v>16</v>
      </c>
      <c r="P3197">
        <v>2</v>
      </c>
      <c r="Q3197">
        <v>2</v>
      </c>
      <c r="R3197">
        <v>15</v>
      </c>
      <c r="S3197">
        <v>202.36666361490899</v>
      </c>
      <c r="T3197" s="4">
        <v>72.533335367838504</v>
      </c>
      <c r="U3197">
        <v>1.4633333285649599</v>
      </c>
      <c r="V3197">
        <v>0.23166667421658799</v>
      </c>
      <c r="X3197">
        <v>87.4</v>
      </c>
      <c r="Y3197" s="4">
        <v>0.6</v>
      </c>
      <c r="Z3197">
        <v>0.56000000000000005</v>
      </c>
      <c r="AA3197">
        <v>3</v>
      </c>
      <c r="AB3197">
        <v>0.56852525472641002</v>
      </c>
      <c r="AC3197">
        <v>5.8310000000000004</v>
      </c>
      <c r="AD3197">
        <v>0.31590276</v>
      </c>
    </row>
    <row r="3198" spans="1:34" x14ac:dyDescent="0.25">
      <c r="A3198" t="s">
        <v>2365</v>
      </c>
      <c r="B3198" t="s">
        <v>2473</v>
      </c>
      <c r="C3198" t="s">
        <v>2474</v>
      </c>
      <c r="D3198" t="str">
        <f t="shared" si="82"/>
        <v>Mabea piriri</v>
      </c>
      <c r="E3198" t="s">
        <v>2477</v>
      </c>
      <c r="F3198" t="s">
        <v>54</v>
      </c>
      <c r="G3198">
        <v>135.80000000000001</v>
      </c>
      <c r="H3198">
        <v>87.9</v>
      </c>
      <c r="I3198">
        <v>3</v>
      </c>
      <c r="J3198">
        <v>4</v>
      </c>
      <c r="K3198" t="s">
        <v>38</v>
      </c>
      <c r="L3198" t="s">
        <v>2477</v>
      </c>
      <c r="M3198">
        <v>214</v>
      </c>
      <c r="N3198">
        <v>12.2611464968153</v>
      </c>
      <c r="O3198">
        <v>14</v>
      </c>
      <c r="P3198">
        <v>2</v>
      </c>
      <c r="Q3198">
        <v>3</v>
      </c>
      <c r="R3198">
        <v>12</v>
      </c>
      <c r="S3198">
        <v>180</v>
      </c>
      <c r="T3198" s="4">
        <v>50.400001525878899</v>
      </c>
      <c r="U3198">
        <v>0.83999999364217104</v>
      </c>
      <c r="V3198">
        <v>0.16200000047683699</v>
      </c>
      <c r="W3198">
        <v>24.299766540527301</v>
      </c>
      <c r="Y3198" s="4">
        <v>0.59386000000000005</v>
      </c>
      <c r="Z3198">
        <v>0.54059999999999997</v>
      </c>
      <c r="AA3198">
        <v>2.65</v>
      </c>
      <c r="AB3198">
        <v>0.64303127400000004</v>
      </c>
      <c r="AC3198">
        <v>11.4711</v>
      </c>
      <c r="AD3198">
        <v>1.2624379800000001</v>
      </c>
      <c r="AH3198">
        <v>-33.347819710000003</v>
      </c>
    </row>
    <row r="3199" spans="1:34" x14ac:dyDescent="0.25">
      <c r="A3199" t="s">
        <v>2365</v>
      </c>
      <c r="B3199" t="s">
        <v>2473</v>
      </c>
      <c r="C3199" t="s">
        <v>6356</v>
      </c>
      <c r="D3199" t="str">
        <f t="shared" si="82"/>
        <v>Mabea sp, B1</v>
      </c>
      <c r="E3199" t="s">
        <v>2479</v>
      </c>
      <c r="F3199" t="s">
        <v>54</v>
      </c>
      <c r="G3199">
        <v>178.1</v>
      </c>
      <c r="H3199">
        <v>18.2</v>
      </c>
      <c r="I3199">
        <v>3</v>
      </c>
      <c r="J3199">
        <v>4</v>
      </c>
      <c r="K3199" t="s">
        <v>38</v>
      </c>
      <c r="L3199" t="s">
        <v>2479</v>
      </c>
      <c r="M3199">
        <v>917</v>
      </c>
      <c r="N3199">
        <v>17.388535031847098</v>
      </c>
      <c r="O3199">
        <v>24</v>
      </c>
      <c r="P3199">
        <v>1</v>
      </c>
      <c r="Q3199">
        <v>2</v>
      </c>
      <c r="R3199">
        <v>18</v>
      </c>
      <c r="S3199">
        <v>269.33333333333297</v>
      </c>
      <c r="T3199" s="4">
        <v>75.466664632161496</v>
      </c>
      <c r="U3199">
        <v>2.8533332745234201</v>
      </c>
      <c r="V3199">
        <v>0.94533336162567105</v>
      </c>
      <c r="W3199">
        <v>69.967566172281906</v>
      </c>
      <c r="Y3199" s="4">
        <v>0.68518999999999997</v>
      </c>
      <c r="Z3199">
        <v>0.50960000000000005</v>
      </c>
      <c r="AA3199">
        <v>2.2000000000000002</v>
      </c>
      <c r="AB3199">
        <v>0.62735653599999996</v>
      </c>
      <c r="AC3199">
        <v>13.5756</v>
      </c>
      <c r="AD3199">
        <v>1.77982588</v>
      </c>
    </row>
    <row r="3200" spans="1:34" x14ac:dyDescent="0.25">
      <c r="A3200" t="s">
        <v>2365</v>
      </c>
      <c r="B3200" t="s">
        <v>2473</v>
      </c>
      <c r="C3200" t="s">
        <v>6356</v>
      </c>
      <c r="D3200" t="str">
        <f t="shared" si="82"/>
        <v>Mabea sp, B1</v>
      </c>
      <c r="E3200" t="s">
        <v>2480</v>
      </c>
      <c r="F3200" t="s">
        <v>54</v>
      </c>
      <c r="G3200">
        <v>193.2</v>
      </c>
      <c r="H3200">
        <v>46.4</v>
      </c>
      <c r="I3200">
        <v>3</v>
      </c>
      <c r="J3200">
        <v>4</v>
      </c>
      <c r="K3200" t="s">
        <v>38</v>
      </c>
      <c r="L3200" t="s">
        <v>2480</v>
      </c>
      <c r="M3200">
        <v>917</v>
      </c>
      <c r="N3200">
        <v>17.515923566879</v>
      </c>
      <c r="O3200">
        <v>24</v>
      </c>
      <c r="P3200">
        <v>3</v>
      </c>
      <c r="Q3200">
        <v>2</v>
      </c>
      <c r="R3200">
        <v>16</v>
      </c>
      <c r="S3200">
        <v>294.33333333333297</v>
      </c>
      <c r="T3200" s="4">
        <v>53.633333841959598</v>
      </c>
      <c r="U3200">
        <v>1.6133333444595299</v>
      </c>
      <c r="V3200">
        <v>0.89199997981389401</v>
      </c>
      <c r="W3200">
        <v>106.19309997558599</v>
      </c>
      <c r="Y3200" s="4">
        <v>0.67466999999999999</v>
      </c>
      <c r="Z3200">
        <v>0.49340000000000001</v>
      </c>
      <c r="AA3200">
        <v>4.45</v>
      </c>
      <c r="AB3200">
        <v>0.48107049600000001</v>
      </c>
      <c r="AC3200">
        <v>11.354200000000001</v>
      </c>
      <c r="AD3200">
        <v>1.25890115</v>
      </c>
      <c r="AH3200">
        <v>-31.286853010000002</v>
      </c>
    </row>
    <row r="3201" spans="1:34" x14ac:dyDescent="0.25">
      <c r="A3201" t="s">
        <v>2365</v>
      </c>
      <c r="B3201" t="s">
        <v>2473</v>
      </c>
      <c r="C3201" t="s">
        <v>6356</v>
      </c>
      <c r="D3201" t="str">
        <f t="shared" si="82"/>
        <v>Mabea sp, B1</v>
      </c>
      <c r="E3201" t="s">
        <v>2481</v>
      </c>
      <c r="F3201" t="s">
        <v>54</v>
      </c>
      <c r="G3201">
        <v>191</v>
      </c>
      <c r="H3201">
        <v>29.1</v>
      </c>
      <c r="I3201">
        <v>3</v>
      </c>
      <c r="J3201">
        <v>4</v>
      </c>
      <c r="K3201" t="s">
        <v>38</v>
      </c>
      <c r="L3201" t="s">
        <v>2481</v>
      </c>
      <c r="M3201">
        <v>917</v>
      </c>
      <c r="N3201">
        <v>17.197452229299401</v>
      </c>
      <c r="O3201">
        <v>23</v>
      </c>
      <c r="P3201">
        <v>3</v>
      </c>
      <c r="Q3201">
        <v>3</v>
      </c>
      <c r="R3201">
        <v>15</v>
      </c>
      <c r="S3201">
        <v>285</v>
      </c>
      <c r="T3201" s="4">
        <v>78.600001017252595</v>
      </c>
      <c r="U3201">
        <v>2.15000001589457</v>
      </c>
      <c r="V3201">
        <v>1.0549999872843401</v>
      </c>
      <c r="W3201">
        <v>96.557200113932296</v>
      </c>
      <c r="Y3201" s="4">
        <v>0.69803999999999999</v>
      </c>
      <c r="Z3201">
        <v>0.52590000000000003</v>
      </c>
      <c r="AA3201">
        <v>3</v>
      </c>
      <c r="AB3201">
        <v>0.64084412999999996</v>
      </c>
      <c r="AC3201">
        <v>11.024100000000001</v>
      </c>
      <c r="AD3201">
        <v>1.2629721599999999</v>
      </c>
      <c r="AH3201">
        <v>-32.860636190000001</v>
      </c>
    </row>
    <row r="3202" spans="1:34" x14ac:dyDescent="0.25">
      <c r="A3202" t="s">
        <v>2365</v>
      </c>
      <c r="B3202" t="s">
        <v>2473</v>
      </c>
      <c r="C3202" t="s">
        <v>6356</v>
      </c>
      <c r="D3202" t="str">
        <f t="shared" ref="D3202:D3265" si="83">CONCATENATE(B3202," ",C3202)</f>
        <v>Mabea sp, B1</v>
      </c>
      <c r="E3202" t="s">
        <v>2482</v>
      </c>
      <c r="F3202" t="s">
        <v>54</v>
      </c>
      <c r="G3202">
        <v>190.4</v>
      </c>
      <c r="H3202">
        <v>11.8</v>
      </c>
      <c r="I3202">
        <v>3</v>
      </c>
      <c r="J3202">
        <v>4</v>
      </c>
      <c r="K3202" t="s">
        <v>38</v>
      </c>
      <c r="L3202" t="s">
        <v>2482</v>
      </c>
      <c r="M3202">
        <v>917</v>
      </c>
      <c r="N3202">
        <v>19.426751592356698</v>
      </c>
      <c r="O3202">
        <v>22</v>
      </c>
      <c r="P3202">
        <v>2</v>
      </c>
      <c r="Q3202">
        <v>1</v>
      </c>
      <c r="R3202">
        <v>22</v>
      </c>
      <c r="S3202">
        <v>264.66666666666703</v>
      </c>
      <c r="T3202" s="4">
        <v>71.5</v>
      </c>
      <c r="U3202">
        <v>1.6000000238418599</v>
      </c>
      <c r="V3202">
        <v>1.8483333190282201</v>
      </c>
      <c r="Y3202" s="4">
        <v>0.66402000000000005</v>
      </c>
      <c r="Z3202">
        <v>0.52629999999999999</v>
      </c>
      <c r="AA3202">
        <v>3</v>
      </c>
      <c r="AB3202">
        <v>0.49224559200000001</v>
      </c>
      <c r="AC3202">
        <v>6.8822700000000001</v>
      </c>
      <c r="AD3202">
        <v>0.81688916</v>
      </c>
    </row>
    <row r="3203" spans="1:34" x14ac:dyDescent="0.25">
      <c r="A3203" t="s">
        <v>2365</v>
      </c>
      <c r="B3203" t="s">
        <v>2473</v>
      </c>
      <c r="C3203" t="s">
        <v>2483</v>
      </c>
      <c r="D3203" t="str">
        <f t="shared" si="83"/>
        <v>Mabea speciosa</v>
      </c>
      <c r="E3203" t="s">
        <v>2484</v>
      </c>
      <c r="F3203" t="s">
        <v>40</v>
      </c>
      <c r="G3203">
        <v>3</v>
      </c>
      <c r="H3203">
        <v>76</v>
      </c>
      <c r="I3203">
        <v>3</v>
      </c>
      <c r="J3203">
        <v>5</v>
      </c>
      <c r="K3203" t="s">
        <v>38</v>
      </c>
      <c r="L3203" t="s">
        <v>2484</v>
      </c>
      <c r="M3203">
        <v>215</v>
      </c>
      <c r="N3203">
        <v>18.100000000000001</v>
      </c>
      <c r="O3203">
        <v>17</v>
      </c>
      <c r="P3203">
        <v>2</v>
      </c>
      <c r="Q3203">
        <v>2</v>
      </c>
      <c r="R3203">
        <v>17</v>
      </c>
      <c r="S3203">
        <v>196.10000101725299</v>
      </c>
      <c r="T3203" s="4">
        <v>37.5</v>
      </c>
      <c r="U3203">
        <v>0.82666667302449504</v>
      </c>
      <c r="V3203">
        <v>0.21833333373069799</v>
      </c>
      <c r="X3203">
        <v>91</v>
      </c>
      <c r="Y3203" s="4">
        <v>0.6512</v>
      </c>
      <c r="Z3203">
        <v>0.56540000000000001</v>
      </c>
      <c r="AB3203">
        <v>0.58499999999999996</v>
      </c>
      <c r="AC3203">
        <v>12.8165</v>
      </c>
      <c r="AD3203">
        <v>1.157</v>
      </c>
    </row>
    <row r="3204" spans="1:34" x14ac:dyDescent="0.25">
      <c r="A3204" t="s">
        <v>2365</v>
      </c>
      <c r="B3204" t="s">
        <v>2521</v>
      </c>
      <c r="C3204" t="s">
        <v>63</v>
      </c>
      <c r="D3204" t="str">
        <f t="shared" si="83"/>
        <v>Sandwithia guianensis</v>
      </c>
      <c r="E3204" t="s">
        <v>2522</v>
      </c>
      <c r="F3204" t="s">
        <v>54</v>
      </c>
      <c r="G3204">
        <v>112</v>
      </c>
      <c r="H3204">
        <v>92</v>
      </c>
      <c r="I3204">
        <v>3</v>
      </c>
      <c r="J3204">
        <v>5</v>
      </c>
      <c r="K3204" t="s">
        <v>38</v>
      </c>
      <c r="L3204" t="s">
        <v>2522</v>
      </c>
      <c r="M3204">
        <v>729</v>
      </c>
      <c r="N3204">
        <v>12.579617834394901</v>
      </c>
      <c r="O3204">
        <v>13</v>
      </c>
      <c r="P3204">
        <v>1</v>
      </c>
      <c r="Q3204">
        <v>1</v>
      </c>
      <c r="R3204">
        <v>13</v>
      </c>
      <c r="S3204">
        <v>219</v>
      </c>
      <c r="T3204" s="4">
        <v>64.599998474121094</v>
      </c>
      <c r="U3204">
        <v>1.3999999761581401</v>
      </c>
      <c r="V3204">
        <v>0.38866665959358199</v>
      </c>
      <c r="W3204">
        <v>60.715334574381501</v>
      </c>
      <c r="Y3204" s="4">
        <v>0.62982000000000005</v>
      </c>
      <c r="Z3204">
        <v>0.57279999999999998</v>
      </c>
      <c r="AA3204">
        <v>3.05</v>
      </c>
      <c r="AB3204">
        <v>0.65462054700000005</v>
      </c>
      <c r="AC3204">
        <v>11.0924</v>
      </c>
      <c r="AD3204">
        <v>2.07938088</v>
      </c>
    </row>
    <row r="3205" spans="1:34" x14ac:dyDescent="0.25">
      <c r="A3205" t="s">
        <v>2365</v>
      </c>
      <c r="B3205" t="s">
        <v>2521</v>
      </c>
      <c r="C3205" t="s">
        <v>63</v>
      </c>
      <c r="D3205" t="str">
        <f t="shared" si="83"/>
        <v>Sandwithia guianensis</v>
      </c>
      <c r="E3205" t="s">
        <v>2523</v>
      </c>
      <c r="F3205" t="s">
        <v>54</v>
      </c>
      <c r="G3205">
        <v>118.9</v>
      </c>
      <c r="H3205">
        <v>3.1</v>
      </c>
      <c r="I3205">
        <v>3</v>
      </c>
      <c r="J3205">
        <v>5</v>
      </c>
      <c r="K3205" t="s">
        <v>38</v>
      </c>
      <c r="L3205" t="s">
        <v>2523</v>
      </c>
      <c r="M3205">
        <v>729</v>
      </c>
      <c r="N3205">
        <v>10.509554140127401</v>
      </c>
      <c r="O3205">
        <v>10</v>
      </c>
      <c r="P3205">
        <v>1</v>
      </c>
      <c r="Q3205">
        <v>1</v>
      </c>
      <c r="R3205">
        <v>8</v>
      </c>
      <c r="S3205">
        <v>164</v>
      </c>
      <c r="T3205" s="4">
        <v>57.8333333333333</v>
      </c>
      <c r="U3205">
        <v>1.55666665236155</v>
      </c>
      <c r="V3205">
        <v>0.167999997735024</v>
      </c>
      <c r="W3205">
        <v>29.722867329915399</v>
      </c>
      <c r="Y3205" s="4">
        <v>0.71877000000000002</v>
      </c>
      <c r="Z3205">
        <v>0.5071</v>
      </c>
      <c r="AA3205">
        <v>3.45</v>
      </c>
      <c r="AB3205">
        <v>0.72242730399999999</v>
      </c>
      <c r="AC3205">
        <v>11.4453</v>
      </c>
      <c r="AD3205">
        <v>2.1749556999999999</v>
      </c>
    </row>
    <row r="3206" spans="1:34" x14ac:dyDescent="0.25">
      <c r="A3206" t="s">
        <v>2365</v>
      </c>
      <c r="B3206" t="s">
        <v>2521</v>
      </c>
      <c r="C3206" t="s">
        <v>63</v>
      </c>
      <c r="D3206" t="str">
        <f t="shared" si="83"/>
        <v>Sandwithia guianensis</v>
      </c>
      <c r="E3206" t="s">
        <v>2524</v>
      </c>
      <c r="F3206" t="s">
        <v>54</v>
      </c>
      <c r="G3206">
        <v>131</v>
      </c>
      <c r="H3206">
        <v>0.5</v>
      </c>
      <c r="I3206">
        <v>3</v>
      </c>
      <c r="J3206">
        <v>5</v>
      </c>
      <c r="K3206" t="s">
        <v>38</v>
      </c>
      <c r="L3206" t="s">
        <v>2524</v>
      </c>
      <c r="M3206">
        <v>729</v>
      </c>
      <c r="N3206">
        <v>12.7388535031847</v>
      </c>
      <c r="O3206">
        <v>14</v>
      </c>
      <c r="P3206">
        <v>2</v>
      </c>
      <c r="Q3206">
        <v>2</v>
      </c>
      <c r="R3206">
        <v>12</v>
      </c>
      <c r="S3206">
        <v>193.333333333333</v>
      </c>
      <c r="T3206" s="4">
        <v>54.933333079020201</v>
      </c>
      <c r="U3206">
        <v>1.35333331425985</v>
      </c>
      <c r="V3206">
        <v>0.36433333158492998</v>
      </c>
      <c r="W3206">
        <v>56.344267527262403</v>
      </c>
      <c r="Y3206" s="4">
        <v>0.64497000000000004</v>
      </c>
      <c r="Z3206">
        <v>0.48820000000000002</v>
      </c>
      <c r="AA3206">
        <v>3.1</v>
      </c>
      <c r="AB3206">
        <v>0.68053409799999998</v>
      </c>
      <c r="AC3206">
        <v>9.3560300000000005</v>
      </c>
      <c r="AD3206">
        <v>2.1280011700000001</v>
      </c>
    </row>
    <row r="3207" spans="1:34" x14ac:dyDescent="0.25">
      <c r="A3207" t="s">
        <v>2365</v>
      </c>
      <c r="B3207" t="s">
        <v>2521</v>
      </c>
      <c r="C3207" t="s">
        <v>63</v>
      </c>
      <c r="D3207" t="str">
        <f t="shared" si="83"/>
        <v>Sandwithia guianensis</v>
      </c>
      <c r="E3207" t="s">
        <v>2525</v>
      </c>
      <c r="F3207" t="s">
        <v>54</v>
      </c>
      <c r="G3207">
        <v>137.5</v>
      </c>
      <c r="H3207">
        <v>30.6</v>
      </c>
      <c r="I3207">
        <v>3</v>
      </c>
      <c r="J3207">
        <v>5</v>
      </c>
      <c r="K3207" t="s">
        <v>38</v>
      </c>
      <c r="L3207" t="s">
        <v>2525</v>
      </c>
      <c r="M3207">
        <v>729</v>
      </c>
      <c r="N3207">
        <v>12.420382165605099</v>
      </c>
      <c r="O3207">
        <v>17</v>
      </c>
      <c r="P3207">
        <v>1</v>
      </c>
      <c r="Q3207">
        <v>1</v>
      </c>
      <c r="R3207">
        <v>7</v>
      </c>
      <c r="S3207">
        <v>197</v>
      </c>
      <c r="T3207" s="4">
        <v>54.100001017252602</v>
      </c>
      <c r="U3207">
        <v>1.3166666825612401</v>
      </c>
      <c r="V3207">
        <v>0.28799999753634098</v>
      </c>
      <c r="W3207">
        <v>45.014333089192696</v>
      </c>
      <c r="Y3207" s="4">
        <v>0.69894999999999996</v>
      </c>
      <c r="Z3207">
        <v>0.43990000000000001</v>
      </c>
      <c r="AA3207">
        <v>2.5</v>
      </c>
      <c r="AB3207">
        <v>0.766719119</v>
      </c>
      <c r="AC3207">
        <v>11.131</v>
      </c>
      <c r="AD3207">
        <v>1.7205100600000001</v>
      </c>
    </row>
    <row r="3208" spans="1:34" x14ac:dyDescent="0.25">
      <c r="A3208" t="s">
        <v>2365</v>
      </c>
      <c r="B3208" t="s">
        <v>2521</v>
      </c>
      <c r="C3208" t="s">
        <v>63</v>
      </c>
      <c r="D3208" t="str">
        <f t="shared" si="83"/>
        <v>Sandwithia guianensis</v>
      </c>
      <c r="E3208" t="s">
        <v>2526</v>
      </c>
      <c r="F3208" t="s">
        <v>54</v>
      </c>
      <c r="G3208">
        <v>195.2</v>
      </c>
      <c r="H3208">
        <v>87.8</v>
      </c>
      <c r="I3208">
        <v>3</v>
      </c>
      <c r="J3208">
        <v>5</v>
      </c>
      <c r="K3208" t="s">
        <v>38</v>
      </c>
      <c r="L3208" t="s">
        <v>2526</v>
      </c>
      <c r="M3208">
        <v>729</v>
      </c>
      <c r="N3208">
        <v>11.4649681528662</v>
      </c>
      <c r="O3208">
        <v>17</v>
      </c>
      <c r="P3208">
        <v>1</v>
      </c>
      <c r="Q3208">
        <v>1</v>
      </c>
      <c r="R3208">
        <v>12</v>
      </c>
      <c r="S3208">
        <v>187.666666666667</v>
      </c>
      <c r="T3208" s="4">
        <v>57.099999745686901</v>
      </c>
      <c r="U3208">
        <v>1.2533333301544201</v>
      </c>
      <c r="V3208">
        <v>0.295333335796992</v>
      </c>
      <c r="W3208">
        <v>52.563301086425803</v>
      </c>
      <c r="Y3208" s="4">
        <v>0.63707000000000003</v>
      </c>
      <c r="Z3208">
        <v>0.57609999999999995</v>
      </c>
      <c r="AA3208">
        <v>4.3</v>
      </c>
      <c r="AB3208">
        <v>0.65665125800000002</v>
      </c>
      <c r="AC3208">
        <v>8.2436100000000003</v>
      </c>
      <c r="AD3208">
        <v>1.68983679</v>
      </c>
    </row>
    <row r="3209" spans="1:34" x14ac:dyDescent="0.25">
      <c r="A3209" t="s">
        <v>2365</v>
      </c>
      <c r="B3209" t="s">
        <v>2521</v>
      </c>
      <c r="C3209" t="s">
        <v>63</v>
      </c>
      <c r="D3209" t="str">
        <f t="shared" si="83"/>
        <v>Sandwithia guianensis</v>
      </c>
      <c r="E3209" t="s">
        <v>2527</v>
      </c>
      <c r="F3209" t="s">
        <v>54</v>
      </c>
      <c r="G3209">
        <v>121.4</v>
      </c>
      <c r="H3209">
        <v>20.2</v>
      </c>
      <c r="I3209">
        <v>3</v>
      </c>
      <c r="J3209">
        <v>5</v>
      </c>
      <c r="K3209" t="s">
        <v>38</v>
      </c>
      <c r="L3209" t="s">
        <v>2527</v>
      </c>
      <c r="M3209">
        <v>729</v>
      </c>
      <c r="N3209">
        <v>9.5541401273885302</v>
      </c>
      <c r="O3209">
        <v>10</v>
      </c>
      <c r="P3209">
        <v>1</v>
      </c>
      <c r="Q3209">
        <v>1</v>
      </c>
      <c r="R3209">
        <v>8</v>
      </c>
      <c r="S3209">
        <v>194.666666666667</v>
      </c>
      <c r="T3209" s="4">
        <v>51.9999987284342</v>
      </c>
      <c r="U3209">
        <v>1.3033333420753499</v>
      </c>
      <c r="V3209">
        <v>0.23233333478371301</v>
      </c>
      <c r="W3209">
        <v>46.957767486572301</v>
      </c>
      <c r="AB3209">
        <v>0.69346362299999997</v>
      </c>
      <c r="AC3209">
        <v>14.084300000000001</v>
      </c>
      <c r="AD3209">
        <v>2.26708892</v>
      </c>
    </row>
    <row r="3210" spans="1:34" x14ac:dyDescent="0.25">
      <c r="A3210" t="s">
        <v>2566</v>
      </c>
      <c r="B3210" t="s">
        <v>2567</v>
      </c>
      <c r="C3210" t="s">
        <v>2570</v>
      </c>
      <c r="D3210" t="str">
        <f t="shared" si="83"/>
        <v>Casearia javitensis</v>
      </c>
      <c r="E3210" t="s">
        <v>2571</v>
      </c>
      <c r="F3210" t="s">
        <v>37</v>
      </c>
      <c r="G3210">
        <v>21</v>
      </c>
      <c r="H3210">
        <v>88</v>
      </c>
      <c r="I3210">
        <v>3</v>
      </c>
      <c r="J3210">
        <v>5</v>
      </c>
      <c r="K3210" t="s">
        <v>38</v>
      </c>
      <c r="L3210" t="s">
        <v>2571</v>
      </c>
      <c r="M3210">
        <v>220</v>
      </c>
      <c r="N3210">
        <v>10.8</v>
      </c>
      <c r="O3210">
        <v>16</v>
      </c>
      <c r="P3210">
        <v>1</v>
      </c>
      <c r="Q3210">
        <v>1</v>
      </c>
      <c r="R3210">
        <v>14</v>
      </c>
      <c r="S3210">
        <v>148.10000101725299</v>
      </c>
      <c r="T3210" s="4">
        <v>51.600001017252602</v>
      </c>
      <c r="U3210">
        <v>1.7666666110356599</v>
      </c>
      <c r="V3210">
        <v>0.81866665681203199</v>
      </c>
      <c r="X3210">
        <v>317.89999999999998</v>
      </c>
      <c r="Y3210" s="4">
        <v>0.71</v>
      </c>
      <c r="Z3210">
        <v>0.36</v>
      </c>
      <c r="AA3210">
        <v>1</v>
      </c>
    </row>
    <row r="3211" spans="1:34" x14ac:dyDescent="0.25">
      <c r="A3211" t="s">
        <v>2566</v>
      </c>
      <c r="B3211" t="s">
        <v>2567</v>
      </c>
      <c r="C3211" t="s">
        <v>2570</v>
      </c>
      <c r="D3211" t="str">
        <f t="shared" si="83"/>
        <v>Casearia javitensis</v>
      </c>
      <c r="E3211" t="s">
        <v>2573</v>
      </c>
      <c r="F3211" t="s">
        <v>40</v>
      </c>
      <c r="G3211">
        <v>64</v>
      </c>
      <c r="H3211">
        <v>18</v>
      </c>
      <c r="I3211">
        <v>3</v>
      </c>
      <c r="J3211">
        <v>5</v>
      </c>
      <c r="K3211" t="s">
        <v>38</v>
      </c>
      <c r="L3211" t="s">
        <v>2573</v>
      </c>
      <c r="M3211">
        <v>220</v>
      </c>
      <c r="N3211">
        <v>13.7</v>
      </c>
      <c r="O3211">
        <v>10</v>
      </c>
      <c r="P3211">
        <v>2</v>
      </c>
      <c r="Q3211">
        <v>1</v>
      </c>
      <c r="R3211">
        <v>10</v>
      </c>
      <c r="S3211">
        <v>148.43333435058599</v>
      </c>
      <c r="T3211" s="4">
        <v>44.399998982747398</v>
      </c>
      <c r="U3211">
        <v>1.0466666618983</v>
      </c>
      <c r="V3211">
        <v>0.83600000540415398</v>
      </c>
      <c r="X3211">
        <v>360.8</v>
      </c>
    </row>
    <row r="3212" spans="1:34" x14ac:dyDescent="0.25">
      <c r="A3212" t="s">
        <v>2566</v>
      </c>
      <c r="B3212" t="s">
        <v>2567</v>
      </c>
      <c r="C3212" t="s">
        <v>2570</v>
      </c>
      <c r="D3212" t="str">
        <f t="shared" si="83"/>
        <v>Casearia javitensis</v>
      </c>
      <c r="E3212" t="s">
        <v>2574</v>
      </c>
      <c r="F3212" t="s">
        <v>40</v>
      </c>
      <c r="G3212">
        <v>59</v>
      </c>
      <c r="H3212">
        <v>42</v>
      </c>
      <c r="I3212">
        <v>3</v>
      </c>
      <c r="J3212">
        <v>5</v>
      </c>
      <c r="K3212" t="s">
        <v>38</v>
      </c>
      <c r="L3212" t="s">
        <v>2574</v>
      </c>
      <c r="M3212">
        <v>220</v>
      </c>
      <c r="N3212">
        <v>21.2</v>
      </c>
      <c r="O3212">
        <v>18</v>
      </c>
      <c r="P3212">
        <v>2</v>
      </c>
      <c r="Q3212">
        <v>2</v>
      </c>
      <c r="R3212">
        <v>16</v>
      </c>
      <c r="S3212">
        <v>141.46666463216101</v>
      </c>
      <c r="T3212" s="4">
        <v>50.1666666666667</v>
      </c>
      <c r="U3212">
        <v>1.3899999856948899</v>
      </c>
      <c r="V3212">
        <v>0.33133333921432501</v>
      </c>
      <c r="X3212">
        <v>131.80000000000001</v>
      </c>
      <c r="Y3212" s="4">
        <v>0.748</v>
      </c>
      <c r="Z3212">
        <v>0.55189999999999995</v>
      </c>
      <c r="AB3212">
        <v>0.69</v>
      </c>
      <c r="AC3212">
        <v>16.064</v>
      </c>
      <c r="AD3212">
        <v>2.1764999999999999</v>
      </c>
    </row>
    <row r="3213" spans="1:34" x14ac:dyDescent="0.25">
      <c r="A3213" t="s">
        <v>2566</v>
      </c>
      <c r="B3213" t="s">
        <v>2567</v>
      </c>
      <c r="C3213" t="s">
        <v>2570</v>
      </c>
      <c r="D3213" t="str">
        <f t="shared" si="83"/>
        <v>Casearia javitensis</v>
      </c>
      <c r="E3213" t="s">
        <v>2575</v>
      </c>
      <c r="F3213" t="s">
        <v>40</v>
      </c>
      <c r="G3213">
        <v>77</v>
      </c>
      <c r="H3213">
        <v>53</v>
      </c>
      <c r="I3213">
        <v>3</v>
      </c>
      <c r="J3213">
        <v>5</v>
      </c>
      <c r="K3213" t="s">
        <v>38</v>
      </c>
      <c r="L3213" t="s">
        <v>2575</v>
      </c>
      <c r="M3213">
        <v>220</v>
      </c>
      <c r="N3213">
        <v>12.7</v>
      </c>
      <c r="O3213">
        <v>8</v>
      </c>
      <c r="P3213">
        <v>2</v>
      </c>
      <c r="Q3213">
        <v>2</v>
      </c>
      <c r="R3213">
        <v>8</v>
      </c>
      <c r="S3213">
        <v>139.63333638509101</v>
      </c>
      <c r="T3213" s="4">
        <v>59.866667429606103</v>
      </c>
      <c r="U3213">
        <v>1.2799999713897701</v>
      </c>
      <c r="V3213">
        <v>0.576333334048589</v>
      </c>
      <c r="X3213">
        <v>224.3</v>
      </c>
      <c r="Y3213" s="4">
        <v>0.7339</v>
      </c>
      <c r="Z3213">
        <v>0.48530000000000001</v>
      </c>
      <c r="AB3213">
        <v>0.96</v>
      </c>
      <c r="AC3213">
        <v>6.532</v>
      </c>
    </row>
    <row r="3214" spans="1:34" x14ac:dyDescent="0.25">
      <c r="A3214" t="s">
        <v>2566</v>
      </c>
      <c r="B3214" t="s">
        <v>2567</v>
      </c>
      <c r="C3214" t="s">
        <v>2570</v>
      </c>
      <c r="D3214" t="str">
        <f t="shared" si="83"/>
        <v>Casearia javitensis</v>
      </c>
      <c r="E3214" t="s">
        <v>2576</v>
      </c>
      <c r="F3214" t="s">
        <v>40</v>
      </c>
      <c r="G3214">
        <v>77</v>
      </c>
      <c r="H3214">
        <v>8</v>
      </c>
      <c r="I3214">
        <v>3</v>
      </c>
      <c r="J3214">
        <v>5</v>
      </c>
      <c r="K3214" t="s">
        <v>38</v>
      </c>
      <c r="L3214" t="s">
        <v>2576</v>
      </c>
      <c r="M3214">
        <v>220</v>
      </c>
      <c r="N3214">
        <v>10.9</v>
      </c>
      <c r="O3214">
        <v>13</v>
      </c>
      <c r="P3214">
        <v>1</v>
      </c>
      <c r="Q3214">
        <v>1</v>
      </c>
      <c r="R3214">
        <v>9</v>
      </c>
      <c r="S3214">
        <v>131.89999898274701</v>
      </c>
      <c r="T3214" s="4">
        <v>39.966665903727197</v>
      </c>
      <c r="U3214">
        <v>1.31999997297923</v>
      </c>
      <c r="V3214">
        <v>0.460666666428248</v>
      </c>
      <c r="X3214">
        <v>237.7</v>
      </c>
    </row>
    <row r="3215" spans="1:34" x14ac:dyDescent="0.25">
      <c r="A3215" t="s">
        <v>2566</v>
      </c>
      <c r="B3215" t="s">
        <v>2567</v>
      </c>
      <c r="C3215" t="s">
        <v>2570</v>
      </c>
      <c r="D3215" t="str">
        <f t="shared" si="83"/>
        <v>Casearia javitensis</v>
      </c>
      <c r="E3215" t="s">
        <v>2577</v>
      </c>
      <c r="F3215" t="s">
        <v>40</v>
      </c>
      <c r="G3215">
        <v>20</v>
      </c>
      <c r="H3215">
        <v>57</v>
      </c>
      <c r="I3215">
        <v>3</v>
      </c>
      <c r="J3215">
        <v>5</v>
      </c>
      <c r="K3215" t="s">
        <v>38</v>
      </c>
      <c r="L3215" t="s">
        <v>2577</v>
      </c>
      <c r="M3215">
        <v>220</v>
      </c>
      <c r="N3215">
        <v>9.9</v>
      </c>
      <c r="O3215">
        <v>9</v>
      </c>
      <c r="P3215">
        <v>1</v>
      </c>
      <c r="Q3215">
        <v>2</v>
      </c>
      <c r="R3215">
        <v>8</v>
      </c>
      <c r="S3215">
        <v>170.43333435058599</v>
      </c>
      <c r="T3215" s="4">
        <v>60.9999987284342</v>
      </c>
      <c r="U3215">
        <v>1.5566666920979799</v>
      </c>
      <c r="V3215">
        <v>0.36300000548362699</v>
      </c>
      <c r="X3215">
        <v>154.6</v>
      </c>
      <c r="Y3215" s="4">
        <v>0.60409999999999997</v>
      </c>
      <c r="Z3215">
        <v>0.97589999999999999</v>
      </c>
    </row>
    <row r="3216" spans="1:34" x14ac:dyDescent="0.25">
      <c r="A3216" t="s">
        <v>2566</v>
      </c>
      <c r="B3216" t="s">
        <v>2567</v>
      </c>
      <c r="C3216" t="s">
        <v>2570</v>
      </c>
      <c r="D3216" t="str">
        <f t="shared" si="83"/>
        <v>Casearia javitensis</v>
      </c>
      <c r="E3216" t="s">
        <v>2578</v>
      </c>
      <c r="F3216" t="s">
        <v>42</v>
      </c>
      <c r="G3216">
        <v>2</v>
      </c>
      <c r="H3216">
        <v>321</v>
      </c>
      <c r="I3216">
        <v>3</v>
      </c>
      <c r="J3216">
        <v>5</v>
      </c>
      <c r="K3216" t="s">
        <v>38</v>
      </c>
      <c r="L3216" t="s">
        <v>2578</v>
      </c>
      <c r="M3216">
        <v>220</v>
      </c>
      <c r="N3216">
        <v>10.3</v>
      </c>
      <c r="O3216">
        <v>8</v>
      </c>
      <c r="P3216">
        <v>1</v>
      </c>
      <c r="Q3216">
        <v>1</v>
      </c>
      <c r="R3216">
        <v>8</v>
      </c>
      <c r="S3216">
        <v>147.20000203450499</v>
      </c>
      <c r="T3216" s="4">
        <v>49.833332061767599</v>
      </c>
      <c r="U3216">
        <v>1.1099999944368999</v>
      </c>
      <c r="V3216">
        <v>0.77000000079472897</v>
      </c>
      <c r="X3216">
        <v>317.7</v>
      </c>
      <c r="Y3216" s="4">
        <v>0.72570000000000001</v>
      </c>
      <c r="Z3216">
        <v>0.62080000000000002</v>
      </c>
      <c r="AA3216">
        <v>4.5</v>
      </c>
      <c r="AB3216">
        <v>0.625</v>
      </c>
      <c r="AC3216">
        <v>11.5945</v>
      </c>
      <c r="AD3216">
        <v>0.95399999999999996</v>
      </c>
    </row>
    <row r="3217" spans="1:34" x14ac:dyDescent="0.25">
      <c r="A3217" t="s">
        <v>2566</v>
      </c>
      <c r="B3217" t="s">
        <v>2567</v>
      </c>
      <c r="C3217" t="s">
        <v>6377</v>
      </c>
      <c r="D3217" t="str">
        <f t="shared" si="83"/>
        <v>Casearia sp, 1</v>
      </c>
      <c r="E3217" t="s">
        <v>2581</v>
      </c>
      <c r="F3217" t="s">
        <v>71</v>
      </c>
      <c r="G3217">
        <v>21.5</v>
      </c>
      <c r="H3217">
        <v>20</v>
      </c>
      <c r="I3217">
        <v>0</v>
      </c>
      <c r="J3217">
        <v>0</v>
      </c>
      <c r="K3217" t="s">
        <v>104</v>
      </c>
      <c r="L3217" t="s">
        <v>2581</v>
      </c>
      <c r="M3217">
        <v>732</v>
      </c>
    </row>
    <row r="3218" spans="1:34" x14ac:dyDescent="0.25">
      <c r="A3218" t="s">
        <v>2566</v>
      </c>
      <c r="B3218" t="s">
        <v>2567</v>
      </c>
      <c r="C3218" t="s">
        <v>6379</v>
      </c>
      <c r="D3218" t="str">
        <f t="shared" si="83"/>
        <v>Casearia sp, B4</v>
      </c>
      <c r="E3218" t="s">
        <v>2582</v>
      </c>
      <c r="F3218" t="s">
        <v>71</v>
      </c>
      <c r="G3218">
        <v>24</v>
      </c>
      <c r="H3218">
        <v>5</v>
      </c>
      <c r="I3218">
        <v>3</v>
      </c>
      <c r="J3218">
        <v>4</v>
      </c>
      <c r="K3218" t="s">
        <v>38</v>
      </c>
      <c r="L3218" t="s">
        <v>2582</v>
      </c>
      <c r="M3218">
        <v>850</v>
      </c>
      <c r="N3218">
        <v>10</v>
      </c>
      <c r="O3218">
        <v>13</v>
      </c>
      <c r="P3218">
        <v>2</v>
      </c>
      <c r="Q3218">
        <v>2</v>
      </c>
      <c r="R3218">
        <v>11</v>
      </c>
      <c r="S3218">
        <v>150</v>
      </c>
      <c r="T3218" s="4">
        <v>38.766666412353501</v>
      </c>
      <c r="U3218">
        <v>0.76333334048589097</v>
      </c>
      <c r="V3218">
        <v>0.380666673183441</v>
      </c>
      <c r="W3218">
        <v>68.998367309570298</v>
      </c>
      <c r="Y3218" s="4">
        <v>0.61336999999999997</v>
      </c>
      <c r="Z3218">
        <v>0.7591</v>
      </c>
      <c r="AA3218">
        <v>1.5</v>
      </c>
      <c r="AB3218">
        <v>0.629090068</v>
      </c>
      <c r="AC3218">
        <v>16.175699999999999</v>
      </c>
      <c r="AD3218">
        <v>1.22705734</v>
      </c>
    </row>
    <row r="3219" spans="1:34" x14ac:dyDescent="0.25">
      <c r="A3219" t="s">
        <v>2566</v>
      </c>
      <c r="B3219" t="s">
        <v>2567</v>
      </c>
      <c r="C3219" t="s">
        <v>2583</v>
      </c>
      <c r="D3219" t="str">
        <f t="shared" si="83"/>
        <v>Casearia sylvestris</v>
      </c>
      <c r="E3219" t="s">
        <v>2584</v>
      </c>
      <c r="F3219" t="s">
        <v>42</v>
      </c>
      <c r="G3219">
        <v>27</v>
      </c>
      <c r="H3219">
        <v>385</v>
      </c>
      <c r="I3219">
        <v>3</v>
      </c>
      <c r="J3219">
        <v>4</v>
      </c>
      <c r="K3219" t="s">
        <v>38</v>
      </c>
      <c r="L3219" t="s">
        <v>2584</v>
      </c>
      <c r="M3219">
        <v>937</v>
      </c>
      <c r="N3219">
        <v>10.5</v>
      </c>
      <c r="O3219">
        <v>11</v>
      </c>
      <c r="P3219">
        <v>2</v>
      </c>
      <c r="Q3219">
        <v>2</v>
      </c>
      <c r="R3219">
        <v>11</v>
      </c>
      <c r="S3219">
        <v>146.89999898274701</v>
      </c>
      <c r="T3219" s="4">
        <v>53.466665903727197</v>
      </c>
      <c r="U3219">
        <v>1.16000000635783</v>
      </c>
      <c r="V3219">
        <v>0.169666662812233</v>
      </c>
      <c r="X3219">
        <v>80.8</v>
      </c>
      <c r="Y3219" s="4">
        <v>0.74950000000000006</v>
      </c>
      <c r="Z3219">
        <v>0.56969999999999998</v>
      </c>
      <c r="AA3219">
        <v>1</v>
      </c>
      <c r="AB3219">
        <v>0.77800000000000002</v>
      </c>
      <c r="AC3219">
        <v>11.708</v>
      </c>
      <c r="AD3219">
        <v>2.194</v>
      </c>
    </row>
    <row r="3220" spans="1:34" x14ac:dyDescent="0.25">
      <c r="A3220" t="s">
        <v>2566</v>
      </c>
      <c r="B3220" t="s">
        <v>2586</v>
      </c>
      <c r="C3220" t="s">
        <v>2587</v>
      </c>
      <c r="D3220" t="str">
        <f t="shared" si="83"/>
        <v>Laetia procera</v>
      </c>
      <c r="E3220" t="s">
        <v>2594</v>
      </c>
      <c r="F3220" t="s">
        <v>74</v>
      </c>
      <c r="G3220">
        <v>100</v>
      </c>
      <c r="H3220">
        <v>34</v>
      </c>
      <c r="I3220">
        <v>0</v>
      </c>
      <c r="J3220">
        <v>0</v>
      </c>
      <c r="K3220" t="s">
        <v>104</v>
      </c>
      <c r="L3220" t="s">
        <v>2594</v>
      </c>
      <c r="M3220">
        <v>222</v>
      </c>
      <c r="N3220">
        <v>24.2</v>
      </c>
      <c r="O3220">
        <v>18</v>
      </c>
      <c r="Y3220" s="4">
        <v>0.54</v>
      </c>
      <c r="Z3220">
        <v>0.92</v>
      </c>
    </row>
    <row r="3221" spans="1:34" x14ac:dyDescent="0.25">
      <c r="A3221" t="s">
        <v>2566</v>
      </c>
      <c r="B3221" t="s">
        <v>2586</v>
      </c>
      <c r="C3221" t="s">
        <v>2587</v>
      </c>
      <c r="D3221" t="str">
        <f t="shared" si="83"/>
        <v>Laetia procera</v>
      </c>
      <c r="E3221" t="s">
        <v>2595</v>
      </c>
      <c r="F3221" t="s">
        <v>54</v>
      </c>
      <c r="G3221">
        <v>150</v>
      </c>
      <c r="H3221">
        <v>8.9</v>
      </c>
      <c r="I3221">
        <v>3</v>
      </c>
      <c r="J3221">
        <v>5</v>
      </c>
      <c r="K3221" t="s">
        <v>38</v>
      </c>
      <c r="L3221" t="s">
        <v>2595</v>
      </c>
      <c r="M3221">
        <v>222</v>
      </c>
      <c r="N3221">
        <v>21.019108280254802</v>
      </c>
      <c r="O3221">
        <v>25</v>
      </c>
      <c r="P3221">
        <v>4</v>
      </c>
      <c r="Q3221">
        <v>4</v>
      </c>
      <c r="R3221">
        <v>20</v>
      </c>
      <c r="S3221">
        <v>280</v>
      </c>
      <c r="T3221" s="4">
        <v>66.099998474121094</v>
      </c>
      <c r="U3221">
        <v>1.5100000301996901</v>
      </c>
      <c r="V3221">
        <v>1.2666666507720901</v>
      </c>
      <c r="W3221">
        <v>131.91566721598301</v>
      </c>
      <c r="Y3221" s="4">
        <v>0.54537999999999998</v>
      </c>
      <c r="Z3221">
        <v>0.93830000000000002</v>
      </c>
      <c r="AA3221">
        <v>4.4000000000000004</v>
      </c>
      <c r="AB3221">
        <v>0.46697324400000001</v>
      </c>
      <c r="AC3221">
        <v>5.4514399999999998</v>
      </c>
      <c r="AD3221">
        <v>1.1149982599999999</v>
      </c>
      <c r="AH3221">
        <v>-31.66423473</v>
      </c>
    </row>
    <row r="3222" spans="1:34" x14ac:dyDescent="0.25">
      <c r="A3222" t="s">
        <v>2566</v>
      </c>
      <c r="B3222" t="s">
        <v>2586</v>
      </c>
      <c r="C3222" t="s">
        <v>2587</v>
      </c>
      <c r="D3222" t="str">
        <f t="shared" si="83"/>
        <v>Laetia procera</v>
      </c>
      <c r="E3222" t="s">
        <v>2597</v>
      </c>
      <c r="F3222" t="s">
        <v>71</v>
      </c>
      <c r="G3222">
        <v>35</v>
      </c>
      <c r="H3222">
        <v>63</v>
      </c>
      <c r="I3222">
        <v>3</v>
      </c>
      <c r="J3222">
        <v>5</v>
      </c>
      <c r="K3222" t="s">
        <v>38</v>
      </c>
      <c r="L3222" t="s">
        <v>2597</v>
      </c>
      <c r="M3222">
        <v>222</v>
      </c>
      <c r="N3222">
        <v>70</v>
      </c>
      <c r="O3222">
        <v>38</v>
      </c>
      <c r="P3222">
        <v>5</v>
      </c>
      <c r="Q3222">
        <v>5</v>
      </c>
      <c r="R3222">
        <v>38</v>
      </c>
      <c r="S3222">
        <v>210</v>
      </c>
      <c r="T3222" s="4">
        <v>66.566665649414105</v>
      </c>
      <c r="U3222">
        <v>1.41333333651225</v>
      </c>
      <c r="V3222">
        <v>0.73833332459131895</v>
      </c>
      <c r="W3222">
        <v>69.732200622558594</v>
      </c>
      <c r="Y3222" s="4">
        <v>0.53990000000000005</v>
      </c>
      <c r="Z3222">
        <v>0.58899999999999997</v>
      </c>
      <c r="AA3222">
        <v>23</v>
      </c>
      <c r="AB3222">
        <v>0.62554162400000002</v>
      </c>
      <c r="AC3222">
        <v>21.130500000000001</v>
      </c>
      <c r="AD3222">
        <v>3.8635182299999999</v>
      </c>
      <c r="AH3222">
        <v>-30.826698910000001</v>
      </c>
    </row>
    <row r="3223" spans="1:34" x14ac:dyDescent="0.25">
      <c r="A3223" t="s">
        <v>2566</v>
      </c>
      <c r="B3223" t="s">
        <v>2586</v>
      </c>
      <c r="C3223" t="s">
        <v>2587</v>
      </c>
      <c r="D3223" t="str">
        <f t="shared" si="83"/>
        <v>Laetia procera</v>
      </c>
      <c r="E3223" t="s">
        <v>2598</v>
      </c>
      <c r="F3223" t="s">
        <v>71</v>
      </c>
      <c r="G3223">
        <v>26</v>
      </c>
      <c r="H3223">
        <v>32</v>
      </c>
      <c r="I3223">
        <v>3</v>
      </c>
      <c r="J3223">
        <v>5</v>
      </c>
      <c r="K3223" t="s">
        <v>38</v>
      </c>
      <c r="L3223" t="s">
        <v>2598</v>
      </c>
      <c r="M3223">
        <v>222</v>
      </c>
      <c r="N3223">
        <v>17.8</v>
      </c>
      <c r="O3223">
        <v>26</v>
      </c>
      <c r="P3223">
        <v>1</v>
      </c>
      <c r="Q3223">
        <v>2</v>
      </c>
      <c r="R3223">
        <v>22</v>
      </c>
      <c r="S3223">
        <v>190</v>
      </c>
      <c r="T3223" s="4">
        <v>58.433331807454401</v>
      </c>
      <c r="U3223">
        <v>1.39666668574015</v>
      </c>
      <c r="V3223">
        <v>0.28266666829586001</v>
      </c>
      <c r="W3223">
        <v>46.6741320292155</v>
      </c>
      <c r="Y3223" s="4">
        <v>0.61487000000000003</v>
      </c>
      <c r="Z3223">
        <v>0.69189999999999996</v>
      </c>
      <c r="AA3223">
        <v>4.5</v>
      </c>
      <c r="AB3223">
        <v>0.59970104599999996</v>
      </c>
      <c r="AC3223">
        <v>11.9566</v>
      </c>
      <c r="AD3223">
        <v>1.8987346300000001</v>
      </c>
    </row>
    <row r="3224" spans="1:34" x14ac:dyDescent="0.25">
      <c r="A3224" t="s">
        <v>2566</v>
      </c>
      <c r="B3224" t="s">
        <v>2599</v>
      </c>
      <c r="C3224" t="s">
        <v>2600</v>
      </c>
      <c r="D3224" t="str">
        <f t="shared" si="83"/>
        <v>Xylosma benthamii</v>
      </c>
      <c r="E3224" t="s">
        <v>2601</v>
      </c>
      <c r="F3224" t="s">
        <v>54</v>
      </c>
      <c r="G3224">
        <v>187.6</v>
      </c>
      <c r="H3224">
        <v>32.5</v>
      </c>
      <c r="I3224">
        <v>0</v>
      </c>
      <c r="J3224">
        <v>0</v>
      </c>
      <c r="K3224" t="s">
        <v>38</v>
      </c>
      <c r="L3224" t="s">
        <v>2601</v>
      </c>
      <c r="M3224">
        <v>223</v>
      </c>
      <c r="N3224">
        <v>10.509554140127401</v>
      </c>
      <c r="O3224">
        <v>0</v>
      </c>
      <c r="R3224">
        <v>0</v>
      </c>
    </row>
    <row r="3225" spans="1:34" x14ac:dyDescent="0.25">
      <c r="A3225" t="s">
        <v>2566</v>
      </c>
      <c r="B3225" t="s">
        <v>2599</v>
      </c>
      <c r="C3225" t="s">
        <v>2600</v>
      </c>
      <c r="D3225" t="str">
        <f t="shared" si="83"/>
        <v>Xylosma benthamii</v>
      </c>
      <c r="E3225" t="s">
        <v>2602</v>
      </c>
      <c r="F3225" t="s">
        <v>40</v>
      </c>
      <c r="G3225">
        <v>67</v>
      </c>
      <c r="H3225">
        <v>79</v>
      </c>
      <c r="I3225">
        <v>3</v>
      </c>
      <c r="J3225">
        <v>5</v>
      </c>
      <c r="K3225" t="s">
        <v>38</v>
      </c>
      <c r="L3225" t="s">
        <v>2602</v>
      </c>
      <c r="M3225">
        <v>223</v>
      </c>
      <c r="N3225">
        <v>10.9</v>
      </c>
      <c r="O3225">
        <v>12</v>
      </c>
      <c r="P3225">
        <v>1</v>
      </c>
      <c r="Q3225">
        <v>2</v>
      </c>
      <c r="R3225">
        <v>12</v>
      </c>
      <c r="S3225">
        <v>154.56666564941401</v>
      </c>
      <c r="T3225" s="4">
        <v>40.900000254313099</v>
      </c>
      <c r="U3225">
        <v>0.81666666269302401</v>
      </c>
      <c r="V3225">
        <v>0.26966666678587597</v>
      </c>
      <c r="X3225">
        <v>171.9</v>
      </c>
      <c r="Y3225" s="4">
        <v>0.70420000000000005</v>
      </c>
      <c r="Z3225">
        <v>0.57199999999999995</v>
      </c>
      <c r="AB3225">
        <v>0.59199999999999997</v>
      </c>
      <c r="AC3225">
        <v>9.6750000000000007</v>
      </c>
      <c r="AD3225">
        <v>1.2995000000000001</v>
      </c>
    </row>
    <row r="3226" spans="1:34" x14ac:dyDescent="0.25">
      <c r="A3226" t="s">
        <v>2603</v>
      </c>
      <c r="B3226" t="s">
        <v>2604</v>
      </c>
      <c r="C3226" t="s">
        <v>2605</v>
      </c>
      <c r="D3226" t="str">
        <f t="shared" si="83"/>
        <v>Cheiloclinium cognatum</v>
      </c>
      <c r="E3226" t="s">
        <v>2606</v>
      </c>
      <c r="F3226" t="s">
        <v>74</v>
      </c>
      <c r="G3226">
        <v>64</v>
      </c>
      <c r="H3226">
        <v>41</v>
      </c>
      <c r="I3226">
        <v>3</v>
      </c>
      <c r="J3226">
        <v>5</v>
      </c>
      <c r="K3226" t="s">
        <v>38</v>
      </c>
      <c r="L3226" t="s">
        <v>2606</v>
      </c>
      <c r="M3226">
        <v>224</v>
      </c>
      <c r="N3226">
        <v>12.9</v>
      </c>
      <c r="O3226">
        <v>6</v>
      </c>
      <c r="P3226">
        <v>1</v>
      </c>
      <c r="Q3226">
        <v>1</v>
      </c>
      <c r="R3226">
        <v>6</v>
      </c>
      <c r="S3226">
        <v>156.766667683919</v>
      </c>
      <c r="T3226" s="4">
        <v>51.233332316080698</v>
      </c>
      <c r="U3226">
        <v>1.1000000238418599</v>
      </c>
      <c r="V3226">
        <v>0.347000002861023</v>
      </c>
      <c r="X3226">
        <v>146.80000000000001</v>
      </c>
      <c r="AA3226">
        <v>3</v>
      </c>
      <c r="AB3226">
        <v>0.71599999999999997</v>
      </c>
      <c r="AC3226">
        <v>12.6395</v>
      </c>
      <c r="AD3226">
        <v>1.3660000000000001</v>
      </c>
    </row>
    <row r="3227" spans="1:34" x14ac:dyDescent="0.25">
      <c r="A3227" t="s">
        <v>2603</v>
      </c>
      <c r="B3227" t="s">
        <v>2604</v>
      </c>
      <c r="C3227" t="s">
        <v>2605</v>
      </c>
      <c r="D3227" t="str">
        <f t="shared" si="83"/>
        <v>Cheiloclinium cognatum</v>
      </c>
      <c r="E3227" t="s">
        <v>2608</v>
      </c>
      <c r="F3227" t="s">
        <v>42</v>
      </c>
      <c r="G3227">
        <v>67</v>
      </c>
      <c r="H3227">
        <v>385</v>
      </c>
      <c r="I3227">
        <v>3</v>
      </c>
      <c r="J3227">
        <v>5</v>
      </c>
      <c r="K3227" t="s">
        <v>38</v>
      </c>
      <c r="L3227" t="s">
        <v>2608</v>
      </c>
      <c r="M3227">
        <v>224</v>
      </c>
      <c r="N3227">
        <v>13</v>
      </c>
      <c r="O3227">
        <v>8</v>
      </c>
      <c r="P3227">
        <v>1</v>
      </c>
      <c r="Q3227">
        <v>1</v>
      </c>
      <c r="R3227">
        <v>7</v>
      </c>
      <c r="S3227">
        <v>131.89999898274701</v>
      </c>
      <c r="T3227" s="4">
        <v>50.466667175292997</v>
      </c>
      <c r="U3227">
        <v>1.07333332300186</v>
      </c>
      <c r="V3227">
        <v>0.53300000230471301</v>
      </c>
      <c r="X3227">
        <v>226.1</v>
      </c>
      <c r="Y3227" s="4">
        <v>0.64070000000000005</v>
      </c>
      <c r="Z3227">
        <v>0.8095</v>
      </c>
      <c r="AA3227">
        <v>16</v>
      </c>
      <c r="AB3227">
        <v>0.70699999999999996</v>
      </c>
      <c r="AC3227">
        <v>11.558999999999999</v>
      </c>
      <c r="AD3227">
        <v>1.1975</v>
      </c>
    </row>
    <row r="3228" spans="1:34" x14ac:dyDescent="0.25">
      <c r="A3228" t="s">
        <v>2603</v>
      </c>
      <c r="B3228" t="s">
        <v>2604</v>
      </c>
      <c r="C3228" t="s">
        <v>2605</v>
      </c>
      <c r="D3228" t="str">
        <f t="shared" si="83"/>
        <v>Cheiloclinium cognatum</v>
      </c>
      <c r="E3228" t="s">
        <v>1520</v>
      </c>
      <c r="F3228" t="s">
        <v>45</v>
      </c>
      <c r="G3228">
        <v>12</v>
      </c>
      <c r="H3228">
        <v>63</v>
      </c>
      <c r="I3228">
        <v>3</v>
      </c>
      <c r="J3228">
        <v>5</v>
      </c>
      <c r="K3228" t="s">
        <v>38</v>
      </c>
      <c r="L3228" t="s">
        <v>2610</v>
      </c>
      <c r="M3228">
        <v>224</v>
      </c>
      <c r="N3228">
        <v>14</v>
      </c>
      <c r="O3228">
        <v>11</v>
      </c>
      <c r="P3228">
        <v>1</v>
      </c>
      <c r="Q3228">
        <v>3</v>
      </c>
      <c r="R3228">
        <v>7</v>
      </c>
      <c r="S3228">
        <v>170.56666564941401</v>
      </c>
      <c r="T3228" s="4">
        <v>66.366666158040402</v>
      </c>
      <c r="U3228">
        <v>1.95000004768372</v>
      </c>
      <c r="V3228">
        <v>0.61333333452542604</v>
      </c>
      <c r="X3228">
        <v>195.1</v>
      </c>
      <c r="Y3228" s="4">
        <v>0.70179999999999998</v>
      </c>
      <c r="AH3228">
        <v>-34.912202430000001</v>
      </c>
    </row>
    <row r="3229" spans="1:34" x14ac:dyDescent="0.25">
      <c r="A3229" t="s">
        <v>2603</v>
      </c>
      <c r="B3229" t="s">
        <v>2604</v>
      </c>
      <c r="C3229" t="s">
        <v>2605</v>
      </c>
      <c r="D3229" t="str">
        <f t="shared" si="83"/>
        <v>Cheiloclinium cognatum</v>
      </c>
      <c r="E3229" t="s">
        <v>2611</v>
      </c>
      <c r="F3229" t="s">
        <v>71</v>
      </c>
      <c r="G3229">
        <v>15</v>
      </c>
      <c r="H3229">
        <v>70</v>
      </c>
      <c r="I3229">
        <v>3</v>
      </c>
      <c r="J3229">
        <v>5</v>
      </c>
      <c r="K3229" t="s">
        <v>38</v>
      </c>
      <c r="L3229" t="s">
        <v>2611</v>
      </c>
      <c r="M3229">
        <v>224</v>
      </c>
      <c r="N3229">
        <v>13.4</v>
      </c>
      <c r="O3229">
        <v>10</v>
      </c>
      <c r="P3229">
        <v>1</v>
      </c>
      <c r="Q3229">
        <v>1</v>
      </c>
      <c r="R3229">
        <v>10</v>
      </c>
      <c r="S3229">
        <v>123.333333333333</v>
      </c>
      <c r="T3229" s="4">
        <v>54.5</v>
      </c>
      <c r="U3229">
        <v>0.78666667143503799</v>
      </c>
      <c r="V3229">
        <v>0.24133333563804599</v>
      </c>
      <c r="W3229">
        <v>35.304500579833999</v>
      </c>
      <c r="Y3229" s="4">
        <v>0.67193999999999998</v>
      </c>
      <c r="Z3229">
        <v>0.74929999999999997</v>
      </c>
      <c r="AA3229">
        <v>2.8</v>
      </c>
      <c r="AB3229">
        <v>0.70516314400000002</v>
      </c>
      <c r="AC3229">
        <v>10.0677</v>
      </c>
      <c r="AD3229">
        <v>0.96660413000000001</v>
      </c>
    </row>
    <row r="3230" spans="1:34" x14ac:dyDescent="0.25">
      <c r="A3230" t="s">
        <v>2603</v>
      </c>
      <c r="B3230" t="s">
        <v>2612</v>
      </c>
      <c r="C3230" t="s">
        <v>728</v>
      </c>
      <c r="D3230" t="str">
        <f t="shared" si="83"/>
        <v>Pristimera nervosa</v>
      </c>
      <c r="E3230" t="s">
        <v>2613</v>
      </c>
      <c r="F3230" t="s">
        <v>71</v>
      </c>
      <c r="G3230">
        <v>70.5</v>
      </c>
      <c r="H3230">
        <v>14</v>
      </c>
      <c r="I3230">
        <v>3</v>
      </c>
      <c r="J3230">
        <v>4</v>
      </c>
      <c r="K3230" t="s">
        <v>270</v>
      </c>
      <c r="L3230" t="s">
        <v>2613</v>
      </c>
      <c r="M3230">
        <v>877</v>
      </c>
      <c r="S3230">
        <v>163.333333333333</v>
      </c>
      <c r="T3230" s="4">
        <v>76.033332824707003</v>
      </c>
      <c r="U3230">
        <v>0.57666667302449504</v>
      </c>
      <c r="V3230">
        <v>0.27099999785423301</v>
      </c>
      <c r="W3230">
        <v>33.107733408610002</v>
      </c>
      <c r="AD3230">
        <v>1.43260966</v>
      </c>
    </row>
    <row r="3231" spans="1:34" x14ac:dyDescent="0.25">
      <c r="A3231" t="s">
        <v>2603</v>
      </c>
      <c r="B3231" t="s">
        <v>122</v>
      </c>
      <c r="C3231" t="s">
        <v>122</v>
      </c>
      <c r="D3231" t="str">
        <f t="shared" si="83"/>
        <v>IND IND</v>
      </c>
      <c r="E3231" t="s">
        <v>2615</v>
      </c>
      <c r="F3231" t="s">
        <v>116</v>
      </c>
      <c r="G3231">
        <v>192</v>
      </c>
      <c r="H3231">
        <v>99</v>
      </c>
      <c r="I3231">
        <v>0</v>
      </c>
      <c r="J3231">
        <v>0</v>
      </c>
      <c r="K3231" t="s">
        <v>270</v>
      </c>
      <c r="L3231" t="s">
        <v>2615</v>
      </c>
      <c r="M3231">
        <v>225</v>
      </c>
      <c r="N3231">
        <v>10.6</v>
      </c>
    </row>
    <row r="3232" spans="1:34" x14ac:dyDescent="0.25">
      <c r="A3232" t="s">
        <v>2603</v>
      </c>
      <c r="B3232" t="s">
        <v>122</v>
      </c>
      <c r="C3232" t="s">
        <v>122</v>
      </c>
      <c r="D3232" t="str">
        <f t="shared" si="83"/>
        <v>IND IND</v>
      </c>
      <c r="E3232" t="s">
        <v>2616</v>
      </c>
      <c r="F3232" t="s">
        <v>71</v>
      </c>
      <c r="G3232">
        <v>61</v>
      </c>
      <c r="H3232">
        <v>50</v>
      </c>
      <c r="I3232">
        <v>3</v>
      </c>
      <c r="J3232">
        <v>2</v>
      </c>
      <c r="K3232" t="s">
        <v>270</v>
      </c>
      <c r="L3232" t="s">
        <v>2616</v>
      </c>
      <c r="M3232">
        <v>225</v>
      </c>
      <c r="S3232">
        <v>366.66666666666703</v>
      </c>
      <c r="T3232" s="4">
        <v>57.700000762939503</v>
      </c>
      <c r="U3232">
        <v>2.34666673342387</v>
      </c>
      <c r="V3232">
        <v>0.38266667723655701</v>
      </c>
      <c r="W3232">
        <v>24.4812329610189</v>
      </c>
      <c r="AB3232">
        <v>0.68341243900000004</v>
      </c>
      <c r="AD3232">
        <v>2.1812779400000002</v>
      </c>
    </row>
    <row r="3233" spans="1:34" x14ac:dyDescent="0.25">
      <c r="A3233" t="s">
        <v>2617</v>
      </c>
      <c r="B3233" t="s">
        <v>2618</v>
      </c>
      <c r="C3233" t="s">
        <v>2619</v>
      </c>
      <c r="D3233" t="str">
        <f t="shared" si="83"/>
        <v>Hebepetalum humiriifolium</v>
      </c>
      <c r="E3233" t="s">
        <v>2624</v>
      </c>
      <c r="F3233" t="s">
        <v>74</v>
      </c>
      <c r="G3233">
        <v>96</v>
      </c>
      <c r="H3233">
        <v>61</v>
      </c>
      <c r="I3233">
        <v>3</v>
      </c>
      <c r="J3233">
        <v>5</v>
      </c>
      <c r="K3233" t="s">
        <v>38</v>
      </c>
      <c r="L3233" t="s">
        <v>2624</v>
      </c>
      <c r="M3233">
        <v>226</v>
      </c>
      <c r="N3233">
        <v>22.3</v>
      </c>
      <c r="O3233">
        <v>21</v>
      </c>
      <c r="P3233">
        <v>2</v>
      </c>
      <c r="Q3233">
        <v>2</v>
      </c>
      <c r="R3233">
        <v>20</v>
      </c>
      <c r="S3233">
        <v>212.46666463216101</v>
      </c>
      <c r="T3233" s="4">
        <v>58.266667683919302</v>
      </c>
      <c r="U3233">
        <v>0.72333333889643303</v>
      </c>
      <c r="V3233">
        <v>0.50533333420753501</v>
      </c>
      <c r="X3233">
        <v>266.60000000000002</v>
      </c>
      <c r="AA3233">
        <v>5</v>
      </c>
    </row>
    <row r="3234" spans="1:34" x14ac:dyDescent="0.25">
      <c r="A3234" t="s">
        <v>2617</v>
      </c>
      <c r="B3234" t="s">
        <v>2618</v>
      </c>
      <c r="C3234" t="s">
        <v>2619</v>
      </c>
      <c r="D3234" t="str">
        <f t="shared" si="83"/>
        <v>Hebepetalum humiriifolium</v>
      </c>
      <c r="E3234" t="s">
        <v>2628</v>
      </c>
      <c r="F3234" t="s">
        <v>89</v>
      </c>
      <c r="G3234">
        <v>100</v>
      </c>
      <c r="H3234">
        <v>137</v>
      </c>
      <c r="I3234">
        <v>0</v>
      </c>
      <c r="J3234">
        <v>0</v>
      </c>
      <c r="K3234" t="s">
        <v>104</v>
      </c>
      <c r="L3234" t="s">
        <v>2628</v>
      </c>
      <c r="M3234">
        <v>226</v>
      </c>
      <c r="N3234">
        <v>22.1</v>
      </c>
      <c r="O3234">
        <v>20</v>
      </c>
    </row>
    <row r="3235" spans="1:34" x14ac:dyDescent="0.25">
      <c r="A3235" t="s">
        <v>2630</v>
      </c>
      <c r="B3235" t="s">
        <v>2634</v>
      </c>
      <c r="C3235" t="s">
        <v>2635</v>
      </c>
      <c r="D3235" t="str">
        <f t="shared" si="83"/>
        <v>Sacoglottis cydonioides</v>
      </c>
      <c r="E3235" t="s">
        <v>2636</v>
      </c>
      <c r="F3235" t="s">
        <v>40</v>
      </c>
      <c r="G3235">
        <v>52</v>
      </c>
      <c r="H3235">
        <v>55</v>
      </c>
      <c r="I3235">
        <v>3</v>
      </c>
      <c r="J3235">
        <v>5</v>
      </c>
      <c r="K3235" t="s">
        <v>38</v>
      </c>
      <c r="L3235" t="s">
        <v>2636</v>
      </c>
      <c r="M3235">
        <v>231</v>
      </c>
      <c r="N3235">
        <v>24.8</v>
      </c>
      <c r="O3235">
        <v>19</v>
      </c>
      <c r="P3235">
        <v>2</v>
      </c>
      <c r="Q3235">
        <v>1</v>
      </c>
      <c r="R3235">
        <v>13</v>
      </c>
      <c r="S3235">
        <v>258.86666870117199</v>
      </c>
      <c r="T3235" s="4">
        <v>38.766667683919302</v>
      </c>
      <c r="U3235">
        <v>1.92666665712992</v>
      </c>
      <c r="V3235">
        <v>0.454999993244807</v>
      </c>
      <c r="X3235">
        <v>140.69999999999999</v>
      </c>
      <c r="Y3235" s="4">
        <v>0.6835</v>
      </c>
      <c r="Z3235">
        <v>0.51080000000000003</v>
      </c>
      <c r="AB3235">
        <v>0.74399999999999999</v>
      </c>
      <c r="AC3235">
        <v>10.199999999999999</v>
      </c>
      <c r="AD3235">
        <v>1.8325</v>
      </c>
    </row>
    <row r="3236" spans="1:34" x14ac:dyDescent="0.25">
      <c r="A3236" t="s">
        <v>2630</v>
      </c>
      <c r="B3236" t="s">
        <v>2634</v>
      </c>
      <c r="C3236" t="s">
        <v>63</v>
      </c>
      <c r="D3236" t="str">
        <f t="shared" si="83"/>
        <v>Sacoglottis guianensis</v>
      </c>
      <c r="E3236" t="s">
        <v>2637</v>
      </c>
      <c r="F3236" t="s">
        <v>37</v>
      </c>
      <c r="G3236">
        <v>45</v>
      </c>
      <c r="H3236">
        <v>85</v>
      </c>
      <c r="I3236">
        <v>3</v>
      </c>
      <c r="J3236">
        <v>5</v>
      </c>
      <c r="K3236" t="s">
        <v>38</v>
      </c>
      <c r="L3236" t="s">
        <v>2637</v>
      </c>
      <c r="M3236">
        <v>232</v>
      </c>
      <c r="N3236">
        <v>18.5</v>
      </c>
      <c r="O3236">
        <v>26</v>
      </c>
      <c r="P3236">
        <v>3</v>
      </c>
      <c r="Q3236">
        <v>2</v>
      </c>
      <c r="R3236">
        <v>20</v>
      </c>
      <c r="S3236">
        <v>239.10000101725299</v>
      </c>
      <c r="T3236" s="4">
        <v>66.866666158040402</v>
      </c>
      <c r="U3236">
        <v>1.74000004927317</v>
      </c>
      <c r="V3236">
        <v>0.70866666237513198</v>
      </c>
      <c r="X3236">
        <v>168.1</v>
      </c>
      <c r="Y3236" s="4">
        <v>0.69</v>
      </c>
      <c r="Z3236">
        <v>0.53</v>
      </c>
      <c r="AA3236">
        <v>3</v>
      </c>
      <c r="AB3236">
        <v>0.65752923488616899</v>
      </c>
      <c r="AC3236">
        <v>5.0202499999999999</v>
      </c>
      <c r="AD3236">
        <v>0.18680649999999999</v>
      </c>
    </row>
    <row r="3237" spans="1:34" x14ac:dyDescent="0.25">
      <c r="A3237" t="s">
        <v>2630</v>
      </c>
      <c r="B3237" t="s">
        <v>2634</v>
      </c>
      <c r="C3237" t="s">
        <v>63</v>
      </c>
      <c r="D3237" t="str">
        <f t="shared" si="83"/>
        <v>Sacoglottis guianensis</v>
      </c>
      <c r="E3237" t="s">
        <v>2638</v>
      </c>
      <c r="F3237" t="s">
        <v>54</v>
      </c>
      <c r="G3237">
        <v>111.4</v>
      </c>
      <c r="H3237">
        <v>97.6</v>
      </c>
      <c r="I3237">
        <v>3</v>
      </c>
      <c r="J3237">
        <v>4</v>
      </c>
      <c r="K3237" t="s">
        <v>38</v>
      </c>
      <c r="L3237" t="s">
        <v>2638</v>
      </c>
      <c r="M3237">
        <v>232</v>
      </c>
      <c r="N3237">
        <v>42.993630573248403</v>
      </c>
      <c r="O3237">
        <v>26</v>
      </c>
      <c r="P3237">
        <v>5</v>
      </c>
      <c r="Q3237">
        <v>5</v>
      </c>
      <c r="R3237">
        <v>26</v>
      </c>
      <c r="S3237">
        <v>375</v>
      </c>
      <c r="T3237" s="4">
        <v>57.633333841959598</v>
      </c>
      <c r="U3237">
        <v>2.7999999523162802</v>
      </c>
      <c r="V3237">
        <v>0.53399998943010996</v>
      </c>
      <c r="W3237">
        <v>29.796066919962598</v>
      </c>
      <c r="Y3237" s="4">
        <v>0.68091999999999997</v>
      </c>
      <c r="Z3237">
        <v>0.48309999999999997</v>
      </c>
      <c r="AA3237">
        <v>10.9</v>
      </c>
      <c r="AB3237">
        <v>0.65957220400000005</v>
      </c>
      <c r="AC3237">
        <v>12.9123</v>
      </c>
      <c r="AD3237">
        <v>2.6282899199999998</v>
      </c>
      <c r="AH3237">
        <v>-31.957907030000001</v>
      </c>
    </row>
    <row r="3238" spans="1:34" x14ac:dyDescent="0.25">
      <c r="A3238" t="s">
        <v>2630</v>
      </c>
      <c r="B3238" t="s">
        <v>2642</v>
      </c>
      <c r="C3238" t="s">
        <v>2643</v>
      </c>
      <c r="D3238" t="str">
        <f t="shared" si="83"/>
        <v>Vantanea parviflora</v>
      </c>
      <c r="E3238" t="s">
        <v>2645</v>
      </c>
      <c r="F3238" t="s">
        <v>45</v>
      </c>
      <c r="G3238">
        <v>41</v>
      </c>
      <c r="H3238">
        <v>74</v>
      </c>
      <c r="I3238">
        <v>3</v>
      </c>
      <c r="J3238">
        <v>5</v>
      </c>
      <c r="K3238" t="s">
        <v>38</v>
      </c>
      <c r="L3238" t="s">
        <v>2646</v>
      </c>
      <c r="M3238">
        <v>235</v>
      </c>
      <c r="N3238">
        <v>57.3</v>
      </c>
      <c r="O3238">
        <v>29</v>
      </c>
      <c r="P3238">
        <v>5</v>
      </c>
      <c r="Q3238">
        <v>5</v>
      </c>
      <c r="R3238">
        <v>25</v>
      </c>
      <c r="S3238">
        <v>267.43332926432299</v>
      </c>
      <c r="T3238" s="4">
        <v>69.733332316080705</v>
      </c>
      <c r="U3238">
        <v>1.69333334763845</v>
      </c>
      <c r="V3238">
        <v>0.36533332864443502</v>
      </c>
      <c r="X3238">
        <v>63.1</v>
      </c>
      <c r="Y3238" s="4">
        <v>0.78790000000000004</v>
      </c>
      <c r="AH3238">
        <v>-31.367893949999999</v>
      </c>
    </row>
    <row r="3239" spans="1:34" x14ac:dyDescent="0.25">
      <c r="A3239" t="s">
        <v>2630</v>
      </c>
      <c r="B3239" t="s">
        <v>2642</v>
      </c>
      <c r="C3239" t="s">
        <v>2643</v>
      </c>
      <c r="D3239" t="str">
        <f t="shared" si="83"/>
        <v>Vantanea parviflora</v>
      </c>
      <c r="E3239" t="s">
        <v>2647</v>
      </c>
      <c r="F3239" t="s">
        <v>71</v>
      </c>
      <c r="G3239">
        <v>102.5</v>
      </c>
      <c r="H3239">
        <v>97</v>
      </c>
      <c r="I3239">
        <v>3</v>
      </c>
      <c r="J3239">
        <v>3</v>
      </c>
      <c r="K3239" t="s">
        <v>38</v>
      </c>
      <c r="L3239" t="s">
        <v>2647</v>
      </c>
      <c r="M3239">
        <v>235</v>
      </c>
      <c r="N3239">
        <v>36.1</v>
      </c>
      <c r="O3239">
        <v>30</v>
      </c>
      <c r="P3239">
        <v>4</v>
      </c>
      <c r="Q3239">
        <v>3</v>
      </c>
      <c r="R3239">
        <v>13</v>
      </c>
      <c r="S3239">
        <v>286.66666666666703</v>
      </c>
      <c r="T3239" s="4">
        <v>71.066666920979799</v>
      </c>
      <c r="U3239">
        <v>1.53333334128062</v>
      </c>
      <c r="V3239">
        <v>0.61333334445953402</v>
      </c>
      <c r="W3239">
        <v>43.776832580566399</v>
      </c>
      <c r="Y3239" s="4">
        <v>0.77322000000000002</v>
      </c>
      <c r="Z3239">
        <v>0.46029999999999999</v>
      </c>
      <c r="AA3239">
        <v>7.2</v>
      </c>
      <c r="AB3239">
        <v>0.73946792699999997</v>
      </c>
      <c r="AC3239">
        <v>11.3529</v>
      </c>
      <c r="AD3239">
        <v>2.2018021800000001</v>
      </c>
      <c r="AH3239">
        <v>-31.542738409999998</v>
      </c>
    </row>
    <row r="3240" spans="1:34" x14ac:dyDescent="0.25">
      <c r="A3240" t="s">
        <v>2630</v>
      </c>
      <c r="B3240" t="s">
        <v>2642</v>
      </c>
      <c r="C3240" t="s">
        <v>2643</v>
      </c>
      <c r="D3240" t="str">
        <f t="shared" si="83"/>
        <v>Vantanea parviflora</v>
      </c>
      <c r="E3240" t="s">
        <v>2648</v>
      </c>
      <c r="F3240" t="s">
        <v>71</v>
      </c>
      <c r="G3240">
        <v>99.5</v>
      </c>
      <c r="H3240">
        <v>12.5</v>
      </c>
      <c r="I3240">
        <v>3</v>
      </c>
      <c r="J3240">
        <v>5</v>
      </c>
      <c r="K3240" t="s">
        <v>38</v>
      </c>
      <c r="L3240" t="s">
        <v>2648</v>
      </c>
      <c r="M3240">
        <v>235</v>
      </c>
      <c r="N3240">
        <v>20.2</v>
      </c>
      <c r="O3240">
        <v>24</v>
      </c>
      <c r="P3240">
        <v>2</v>
      </c>
      <c r="Q3240">
        <v>1</v>
      </c>
      <c r="R3240">
        <v>15</v>
      </c>
      <c r="S3240">
        <v>220</v>
      </c>
      <c r="T3240" s="4">
        <v>52.433333079020201</v>
      </c>
      <c r="U3240">
        <v>1.3100000222524</v>
      </c>
      <c r="V3240">
        <v>0.36100000143051098</v>
      </c>
      <c r="W3240">
        <v>40.689366658528598</v>
      </c>
      <c r="Y3240" s="4">
        <v>0.82835000000000003</v>
      </c>
      <c r="Z3240">
        <v>0.37980000000000003</v>
      </c>
      <c r="AA3240">
        <v>4</v>
      </c>
      <c r="AB3240">
        <v>0.78951813199999998</v>
      </c>
      <c r="AC3240">
        <v>11.589</v>
      </c>
      <c r="AD3240">
        <v>1.3656552799999999</v>
      </c>
    </row>
    <row r="3241" spans="1:34" x14ac:dyDescent="0.25">
      <c r="A3241" t="s">
        <v>2630</v>
      </c>
      <c r="B3241" t="s">
        <v>2642</v>
      </c>
      <c r="C3241" t="s">
        <v>2643</v>
      </c>
      <c r="D3241" t="str">
        <f t="shared" si="83"/>
        <v>Vantanea parviflora</v>
      </c>
      <c r="E3241" t="s">
        <v>2649</v>
      </c>
      <c r="F3241" t="s">
        <v>71</v>
      </c>
      <c r="G3241">
        <v>65</v>
      </c>
      <c r="H3241">
        <v>40</v>
      </c>
      <c r="I3241">
        <v>3</v>
      </c>
      <c r="J3241">
        <v>5</v>
      </c>
      <c r="K3241" t="s">
        <v>38</v>
      </c>
      <c r="L3241" t="s">
        <v>2649</v>
      </c>
      <c r="M3241">
        <v>235</v>
      </c>
      <c r="N3241">
        <v>22.1</v>
      </c>
      <c r="O3241">
        <v>27</v>
      </c>
      <c r="P3241">
        <v>1</v>
      </c>
      <c r="Q3241">
        <v>2</v>
      </c>
      <c r="R3241">
        <v>20</v>
      </c>
      <c r="S3241">
        <v>256.66666666666703</v>
      </c>
      <c r="T3241" s="4">
        <v>63.466667175292997</v>
      </c>
      <c r="U3241">
        <v>1.2400000095367401</v>
      </c>
      <c r="V3241">
        <v>0.41066666444142702</v>
      </c>
      <c r="W3241">
        <v>33.607067108154297</v>
      </c>
      <c r="AB3241">
        <v>0.66307641900000003</v>
      </c>
      <c r="AC3241">
        <v>14.358599999999999</v>
      </c>
      <c r="AD3241">
        <v>2.4075924799999999</v>
      </c>
    </row>
    <row r="3242" spans="1:34" x14ac:dyDescent="0.25">
      <c r="A3242" t="s">
        <v>2630</v>
      </c>
      <c r="B3242" t="s">
        <v>2642</v>
      </c>
      <c r="C3242" t="s">
        <v>2643</v>
      </c>
      <c r="D3242" t="str">
        <f t="shared" si="83"/>
        <v>Vantanea parviflora</v>
      </c>
      <c r="E3242" t="s">
        <v>2650</v>
      </c>
      <c r="F3242" t="s">
        <v>71</v>
      </c>
      <c r="G3242">
        <v>68.5</v>
      </c>
      <c r="H3242">
        <v>70.5</v>
      </c>
      <c r="I3242">
        <v>3</v>
      </c>
      <c r="J3242">
        <v>5</v>
      </c>
      <c r="K3242" t="s">
        <v>38</v>
      </c>
      <c r="L3242" t="s">
        <v>2650</v>
      </c>
      <c r="M3242">
        <v>235</v>
      </c>
      <c r="N3242">
        <v>59.2</v>
      </c>
      <c r="O3242">
        <v>42</v>
      </c>
      <c r="R3242">
        <v>0</v>
      </c>
      <c r="S3242">
        <v>280</v>
      </c>
      <c r="T3242" s="4">
        <v>65.799999237060504</v>
      </c>
      <c r="U3242">
        <v>1.58666666348775</v>
      </c>
      <c r="V3242">
        <v>0.38099999725818601</v>
      </c>
      <c r="W3242">
        <v>26.784166971842399</v>
      </c>
      <c r="Y3242" s="4">
        <v>0.82281000000000004</v>
      </c>
      <c r="Z3242">
        <v>0.41049999999999998</v>
      </c>
      <c r="AA3242">
        <v>8.1999999999999993</v>
      </c>
      <c r="AB3242">
        <v>0.75153241500000001</v>
      </c>
      <c r="AC3242">
        <v>14.76</v>
      </c>
      <c r="AD3242">
        <v>2.2402401900000002</v>
      </c>
    </row>
    <row r="3243" spans="1:34" x14ac:dyDescent="0.25">
      <c r="A3243" t="s">
        <v>2651</v>
      </c>
      <c r="B3243" t="s">
        <v>2652</v>
      </c>
      <c r="C3243" t="s">
        <v>2653</v>
      </c>
      <c r="D3243" t="str">
        <f t="shared" si="83"/>
        <v>Dendrobangia boliviana</v>
      </c>
      <c r="E3243" t="s">
        <v>2655</v>
      </c>
      <c r="F3243" t="s">
        <v>37</v>
      </c>
      <c r="G3243">
        <v>56</v>
      </c>
      <c r="H3243">
        <v>96</v>
      </c>
      <c r="I3243">
        <v>3</v>
      </c>
      <c r="J3243">
        <v>5</v>
      </c>
      <c r="K3243" t="s">
        <v>38</v>
      </c>
      <c r="L3243" t="s">
        <v>2655</v>
      </c>
      <c r="M3243">
        <v>236</v>
      </c>
      <c r="N3243">
        <v>15</v>
      </c>
      <c r="O3243">
        <v>20</v>
      </c>
      <c r="P3243">
        <v>1</v>
      </c>
      <c r="Q3243">
        <v>3</v>
      </c>
      <c r="R3243">
        <v>18</v>
      </c>
      <c r="S3243">
        <v>229.19999694824199</v>
      </c>
      <c r="T3243" s="4">
        <v>56.866666158040402</v>
      </c>
      <c r="U3243">
        <v>0.97333331902821896</v>
      </c>
      <c r="V3243">
        <v>0.31900000075499202</v>
      </c>
      <c r="X3243">
        <v>165.2</v>
      </c>
      <c r="Y3243" s="4">
        <v>0.51</v>
      </c>
      <c r="Z3243">
        <v>0.78</v>
      </c>
      <c r="AA3243">
        <v>2</v>
      </c>
      <c r="AB3243">
        <v>0.54676556587219205</v>
      </c>
      <c r="AC3243">
        <v>10.6097</v>
      </c>
      <c r="AD3243">
        <v>0.55467517</v>
      </c>
    </row>
    <row r="3244" spans="1:34" x14ac:dyDescent="0.25">
      <c r="A3244" t="s">
        <v>2651</v>
      </c>
      <c r="B3244" t="s">
        <v>2652</v>
      </c>
      <c r="C3244" t="s">
        <v>2653</v>
      </c>
      <c r="D3244" t="str">
        <f t="shared" si="83"/>
        <v>Dendrobangia boliviana</v>
      </c>
      <c r="E3244" t="s">
        <v>2656</v>
      </c>
      <c r="F3244" t="s">
        <v>74</v>
      </c>
      <c r="G3244">
        <v>47</v>
      </c>
      <c r="H3244">
        <v>92</v>
      </c>
      <c r="I3244">
        <v>3</v>
      </c>
      <c r="J3244">
        <v>5</v>
      </c>
      <c r="K3244" t="s">
        <v>38</v>
      </c>
      <c r="L3244" t="s">
        <v>2656</v>
      </c>
      <c r="M3244">
        <v>236</v>
      </c>
      <c r="N3244">
        <v>10.7</v>
      </c>
      <c r="P3244">
        <v>2</v>
      </c>
      <c r="Q3244">
        <v>3</v>
      </c>
      <c r="R3244">
        <v>18</v>
      </c>
      <c r="S3244">
        <v>255.56667582194001</v>
      </c>
      <c r="T3244" s="4">
        <v>63.566666920979799</v>
      </c>
      <c r="U3244">
        <v>0.77666666110356697</v>
      </c>
      <c r="V3244">
        <v>0.75166668494542399</v>
      </c>
      <c r="X3244">
        <v>248.8</v>
      </c>
      <c r="AA3244">
        <v>3</v>
      </c>
    </row>
    <row r="3245" spans="1:34" x14ac:dyDescent="0.25">
      <c r="A3245" t="s">
        <v>2651</v>
      </c>
      <c r="B3245" t="s">
        <v>2652</v>
      </c>
      <c r="C3245" t="s">
        <v>2653</v>
      </c>
      <c r="D3245" t="str">
        <f t="shared" si="83"/>
        <v>Dendrobangia boliviana</v>
      </c>
      <c r="E3245" t="s">
        <v>2659</v>
      </c>
      <c r="F3245" t="s">
        <v>74</v>
      </c>
      <c r="G3245">
        <v>53</v>
      </c>
      <c r="H3245">
        <v>94</v>
      </c>
      <c r="I3245">
        <v>3</v>
      </c>
      <c r="J3245">
        <v>5</v>
      </c>
      <c r="K3245" t="s">
        <v>38</v>
      </c>
      <c r="L3245" t="s">
        <v>2659</v>
      </c>
      <c r="M3245">
        <v>236</v>
      </c>
      <c r="N3245">
        <v>9.9</v>
      </c>
      <c r="P3245">
        <v>2</v>
      </c>
      <c r="Q3245">
        <v>2</v>
      </c>
      <c r="R3245">
        <v>12</v>
      </c>
      <c r="S3245">
        <v>240.43333435058599</v>
      </c>
      <c r="T3245" s="4">
        <v>59.5</v>
      </c>
      <c r="U3245">
        <v>0.74000000953674305</v>
      </c>
      <c r="V3245">
        <v>0.22533332804838799</v>
      </c>
      <c r="X3245">
        <v>87.1</v>
      </c>
      <c r="Y3245" s="4">
        <v>0.53</v>
      </c>
      <c r="Z3245">
        <v>1.04</v>
      </c>
    </row>
    <row r="3246" spans="1:34" x14ac:dyDescent="0.25">
      <c r="A3246" t="s">
        <v>2651</v>
      </c>
      <c r="B3246" t="s">
        <v>2652</v>
      </c>
      <c r="C3246" t="s">
        <v>2653</v>
      </c>
      <c r="D3246" t="str">
        <f t="shared" si="83"/>
        <v>Dendrobangia boliviana</v>
      </c>
      <c r="E3246" t="s">
        <v>2660</v>
      </c>
      <c r="F3246" t="s">
        <v>54</v>
      </c>
      <c r="G3246">
        <v>138.19999999999999</v>
      </c>
      <c r="H3246">
        <v>47.6</v>
      </c>
      <c r="I3246">
        <v>3</v>
      </c>
      <c r="J3246">
        <v>5</v>
      </c>
      <c r="K3246" t="s">
        <v>38</v>
      </c>
      <c r="L3246" t="s">
        <v>2660</v>
      </c>
      <c r="M3246">
        <v>236</v>
      </c>
      <c r="N3246">
        <v>24.5222929936306</v>
      </c>
      <c r="O3246">
        <v>25</v>
      </c>
      <c r="P3246">
        <v>3</v>
      </c>
      <c r="Q3246">
        <v>3</v>
      </c>
      <c r="R3246">
        <v>20</v>
      </c>
      <c r="S3246">
        <v>274.33333333333297</v>
      </c>
      <c r="T3246" s="4">
        <v>53.133332570393897</v>
      </c>
      <c r="U3246">
        <v>0.93333333730697599</v>
      </c>
      <c r="V3246">
        <v>0.43100000421206203</v>
      </c>
      <c r="W3246">
        <v>48.657199859619098</v>
      </c>
      <c r="Y3246" s="4">
        <v>0.57865999999999995</v>
      </c>
      <c r="Z3246">
        <v>0.73680000000000001</v>
      </c>
      <c r="AA3246">
        <v>5.0999999999999996</v>
      </c>
      <c r="AB3246">
        <v>0.58683235199999995</v>
      </c>
      <c r="AC3246">
        <v>13.0661</v>
      </c>
      <c r="AD3246">
        <v>1.76819104</v>
      </c>
      <c r="AH3246">
        <v>-31.989762519999999</v>
      </c>
    </row>
    <row r="3247" spans="1:34" x14ac:dyDescent="0.25">
      <c r="A3247" t="s">
        <v>2651</v>
      </c>
      <c r="B3247" t="s">
        <v>2652</v>
      </c>
      <c r="C3247" t="s">
        <v>2653</v>
      </c>
      <c r="D3247" t="str">
        <f t="shared" si="83"/>
        <v>Dendrobangia boliviana</v>
      </c>
      <c r="E3247" t="s">
        <v>2662</v>
      </c>
      <c r="F3247" t="s">
        <v>40</v>
      </c>
      <c r="G3247">
        <v>15</v>
      </c>
      <c r="H3247">
        <v>76</v>
      </c>
      <c r="I3247">
        <v>3</v>
      </c>
      <c r="J3247">
        <v>5</v>
      </c>
      <c r="K3247" t="s">
        <v>38</v>
      </c>
      <c r="L3247" t="s">
        <v>2662</v>
      </c>
      <c r="M3247">
        <v>236</v>
      </c>
      <c r="N3247">
        <v>26.4</v>
      </c>
      <c r="O3247">
        <v>20</v>
      </c>
      <c r="S3247">
        <v>276.90000406900998</v>
      </c>
      <c r="T3247" s="4">
        <v>56.266667683919302</v>
      </c>
      <c r="U3247">
        <v>1.3466666539510099</v>
      </c>
      <c r="V3247">
        <v>0.38800000150998398</v>
      </c>
      <c r="X3247">
        <v>142.69999999999999</v>
      </c>
    </row>
    <row r="3248" spans="1:34" x14ac:dyDescent="0.25">
      <c r="A3248" t="s">
        <v>2651</v>
      </c>
      <c r="B3248" t="s">
        <v>2652</v>
      </c>
      <c r="C3248" t="s">
        <v>2653</v>
      </c>
      <c r="D3248" t="str">
        <f t="shared" si="83"/>
        <v>Dendrobangia boliviana</v>
      </c>
      <c r="E3248" t="s">
        <v>2663</v>
      </c>
      <c r="F3248" t="s">
        <v>40</v>
      </c>
      <c r="G3248">
        <v>7</v>
      </c>
      <c r="H3248">
        <v>80</v>
      </c>
      <c r="I3248">
        <v>3</v>
      </c>
      <c r="J3248">
        <v>5</v>
      </c>
      <c r="K3248" t="s">
        <v>38</v>
      </c>
      <c r="L3248" t="s">
        <v>2663</v>
      </c>
      <c r="M3248">
        <v>236</v>
      </c>
      <c r="N3248">
        <v>13.3</v>
      </c>
      <c r="O3248">
        <v>12</v>
      </c>
      <c r="P3248">
        <v>2</v>
      </c>
      <c r="Q3248">
        <v>2</v>
      </c>
      <c r="R3248">
        <v>12</v>
      </c>
      <c r="S3248">
        <v>225.13333129882801</v>
      </c>
      <c r="T3248" s="4">
        <v>59.766665140787801</v>
      </c>
      <c r="U3248">
        <v>1.1600000460942601</v>
      </c>
      <c r="V3248">
        <v>0.493000010649363</v>
      </c>
      <c r="X3248">
        <v>212.8</v>
      </c>
      <c r="Y3248" s="4">
        <v>0.63759999999999994</v>
      </c>
      <c r="Z3248">
        <v>0.7591</v>
      </c>
      <c r="AB3248">
        <v>0.57799999999999996</v>
      </c>
      <c r="AC3248">
        <v>7.9459999999999997</v>
      </c>
      <c r="AD3248">
        <v>1.804</v>
      </c>
    </row>
    <row r="3249" spans="1:34" x14ac:dyDescent="0.25">
      <c r="A3249" t="s">
        <v>2651</v>
      </c>
      <c r="B3249" t="s">
        <v>2652</v>
      </c>
      <c r="C3249" t="s">
        <v>2653</v>
      </c>
      <c r="D3249" t="str">
        <f t="shared" si="83"/>
        <v>Dendrobangia boliviana</v>
      </c>
      <c r="E3249" t="s">
        <v>2665</v>
      </c>
      <c r="F3249" t="s">
        <v>40</v>
      </c>
      <c r="G3249">
        <v>46</v>
      </c>
      <c r="H3249">
        <v>27</v>
      </c>
      <c r="I3249">
        <v>3</v>
      </c>
      <c r="J3249">
        <v>5</v>
      </c>
      <c r="K3249" t="s">
        <v>38</v>
      </c>
      <c r="L3249" t="s">
        <v>2665</v>
      </c>
      <c r="M3249">
        <v>236</v>
      </c>
      <c r="N3249">
        <v>23.9</v>
      </c>
      <c r="O3249">
        <v>19</v>
      </c>
      <c r="P3249">
        <v>3</v>
      </c>
      <c r="Q3249">
        <v>2</v>
      </c>
      <c r="R3249">
        <v>19</v>
      </c>
      <c r="S3249">
        <v>258.56667073567701</v>
      </c>
      <c r="T3249" s="4">
        <v>50.266666412353501</v>
      </c>
      <c r="U3249">
        <v>0.94666667779286695</v>
      </c>
      <c r="V3249">
        <v>0.268666664759318</v>
      </c>
      <c r="X3249">
        <v>106.2</v>
      </c>
      <c r="Y3249" s="4">
        <v>0.62809999999999999</v>
      </c>
      <c r="Z3249">
        <v>0.88970000000000005</v>
      </c>
      <c r="AB3249">
        <v>0.58399999999999996</v>
      </c>
      <c r="AC3249">
        <v>10.208500000000001</v>
      </c>
      <c r="AD3249">
        <v>1.37</v>
      </c>
    </row>
    <row r="3250" spans="1:34" x14ac:dyDescent="0.25">
      <c r="A3250" t="s">
        <v>2651</v>
      </c>
      <c r="B3250" t="s">
        <v>2652</v>
      </c>
      <c r="C3250" t="s">
        <v>2653</v>
      </c>
      <c r="D3250" t="str">
        <f t="shared" si="83"/>
        <v>Dendrobangia boliviana</v>
      </c>
      <c r="E3250" t="s">
        <v>2666</v>
      </c>
      <c r="F3250" t="s">
        <v>40</v>
      </c>
      <c r="G3250">
        <v>95</v>
      </c>
      <c r="H3250">
        <v>55</v>
      </c>
      <c r="I3250">
        <v>3</v>
      </c>
      <c r="J3250">
        <v>5</v>
      </c>
      <c r="K3250" t="s">
        <v>38</v>
      </c>
      <c r="L3250" t="s">
        <v>2666</v>
      </c>
      <c r="M3250">
        <v>236</v>
      </c>
      <c r="N3250">
        <v>30.9</v>
      </c>
      <c r="O3250">
        <v>25</v>
      </c>
      <c r="P3250">
        <v>3</v>
      </c>
      <c r="Q3250">
        <v>2</v>
      </c>
      <c r="R3250">
        <v>20</v>
      </c>
      <c r="S3250">
        <v>263.76666768391902</v>
      </c>
      <c r="T3250" s="4">
        <v>58.066666920979799</v>
      </c>
      <c r="U3250">
        <v>1.12000000476837</v>
      </c>
      <c r="V3250">
        <v>0.55033333102862003</v>
      </c>
      <c r="X3250">
        <v>213.3</v>
      </c>
    </row>
    <row r="3251" spans="1:34" x14ac:dyDescent="0.25">
      <c r="A3251" t="s">
        <v>2651</v>
      </c>
      <c r="B3251" t="s">
        <v>2652</v>
      </c>
      <c r="C3251" t="s">
        <v>2653</v>
      </c>
      <c r="D3251" t="str">
        <f t="shared" si="83"/>
        <v>Dendrobangia boliviana</v>
      </c>
      <c r="E3251" t="s">
        <v>2667</v>
      </c>
      <c r="F3251" t="s">
        <v>40</v>
      </c>
      <c r="G3251">
        <v>91</v>
      </c>
      <c r="H3251">
        <v>87</v>
      </c>
      <c r="I3251">
        <v>3</v>
      </c>
      <c r="J3251">
        <v>5</v>
      </c>
      <c r="K3251" t="s">
        <v>38</v>
      </c>
      <c r="L3251" t="s">
        <v>2667</v>
      </c>
      <c r="M3251">
        <v>236</v>
      </c>
      <c r="N3251">
        <v>33.6</v>
      </c>
      <c r="O3251">
        <v>19</v>
      </c>
      <c r="P3251">
        <v>4</v>
      </c>
      <c r="Q3251">
        <v>2</v>
      </c>
      <c r="R3251">
        <v>11</v>
      </c>
      <c r="S3251">
        <v>278.43332926432299</v>
      </c>
      <c r="T3251" s="4">
        <v>61.866668701171903</v>
      </c>
      <c r="U3251">
        <v>1.0633333325386001</v>
      </c>
      <c r="V3251">
        <v>0.49866666396458897</v>
      </c>
      <c r="X3251">
        <v>162.19999999999999</v>
      </c>
    </row>
    <row r="3252" spans="1:34" x14ac:dyDescent="0.25">
      <c r="A3252" t="s">
        <v>2651</v>
      </c>
      <c r="B3252" t="s">
        <v>2652</v>
      </c>
      <c r="C3252" t="s">
        <v>2653</v>
      </c>
      <c r="D3252" t="str">
        <f t="shared" si="83"/>
        <v>Dendrobangia boliviana</v>
      </c>
      <c r="E3252" t="s">
        <v>2671</v>
      </c>
      <c r="F3252" t="s">
        <v>116</v>
      </c>
      <c r="G3252">
        <v>168</v>
      </c>
      <c r="H3252">
        <v>72</v>
      </c>
      <c r="I3252">
        <v>0</v>
      </c>
      <c r="J3252">
        <v>5</v>
      </c>
      <c r="K3252" t="s">
        <v>38</v>
      </c>
      <c r="L3252" t="s">
        <v>2671</v>
      </c>
      <c r="M3252">
        <v>236</v>
      </c>
      <c r="N3252">
        <v>53.4</v>
      </c>
      <c r="O3252">
        <v>30</v>
      </c>
      <c r="P3252">
        <v>5</v>
      </c>
      <c r="Q3252">
        <v>3</v>
      </c>
      <c r="R3252">
        <v>20</v>
      </c>
      <c r="Y3252" s="4">
        <v>0.55410000000000004</v>
      </c>
      <c r="Z3252">
        <v>0.96150000000000002</v>
      </c>
    </row>
    <row r="3253" spans="1:34" x14ac:dyDescent="0.25">
      <c r="A3253" t="s">
        <v>2651</v>
      </c>
      <c r="B3253" t="s">
        <v>2652</v>
      </c>
      <c r="C3253" t="s">
        <v>2653</v>
      </c>
      <c r="D3253" t="str">
        <f t="shared" si="83"/>
        <v>Dendrobangia boliviana</v>
      </c>
      <c r="E3253" t="s">
        <v>2674</v>
      </c>
      <c r="F3253" t="s">
        <v>71</v>
      </c>
      <c r="G3253">
        <v>102</v>
      </c>
      <c r="H3253">
        <v>62.5</v>
      </c>
      <c r="I3253">
        <v>3</v>
      </c>
      <c r="J3253">
        <v>5</v>
      </c>
      <c r="K3253" t="s">
        <v>38</v>
      </c>
      <c r="L3253" t="s">
        <v>2674</v>
      </c>
      <c r="M3253">
        <v>236</v>
      </c>
      <c r="N3253">
        <v>28.8</v>
      </c>
      <c r="O3253">
        <v>21</v>
      </c>
      <c r="P3253">
        <v>4</v>
      </c>
      <c r="Q3253">
        <v>4</v>
      </c>
      <c r="R3253">
        <v>20</v>
      </c>
      <c r="S3253">
        <v>306.66666666666703</v>
      </c>
      <c r="T3253" s="4">
        <v>69.233332316080705</v>
      </c>
      <c r="U3253">
        <v>1.34333336353302</v>
      </c>
      <c r="V3253">
        <v>0.44799999396006301</v>
      </c>
      <c r="W3253">
        <v>54.063298543294302</v>
      </c>
      <c r="Y3253" s="4">
        <v>0.65554000000000001</v>
      </c>
      <c r="Z3253">
        <v>0.68500000000000005</v>
      </c>
      <c r="AA3253">
        <v>2.8</v>
      </c>
      <c r="AB3253">
        <v>0.489132387</v>
      </c>
      <c r="AC3253">
        <v>11.6639</v>
      </c>
      <c r="AD3253">
        <v>3.4758281700000002</v>
      </c>
      <c r="AH3253">
        <v>-32.040696730000001</v>
      </c>
    </row>
    <row r="3254" spans="1:34" x14ac:dyDescent="0.25">
      <c r="A3254" t="s">
        <v>2651</v>
      </c>
      <c r="B3254" t="s">
        <v>2652</v>
      </c>
      <c r="C3254" t="s">
        <v>2653</v>
      </c>
      <c r="D3254" t="str">
        <f t="shared" si="83"/>
        <v>Dendrobangia boliviana</v>
      </c>
      <c r="E3254" t="s">
        <v>2675</v>
      </c>
      <c r="F3254" t="s">
        <v>71</v>
      </c>
      <c r="G3254">
        <v>73.5</v>
      </c>
      <c r="H3254">
        <v>9</v>
      </c>
      <c r="I3254">
        <v>3</v>
      </c>
      <c r="J3254">
        <v>5</v>
      </c>
      <c r="K3254" t="s">
        <v>38</v>
      </c>
      <c r="L3254" t="s">
        <v>2675</v>
      </c>
      <c r="M3254">
        <v>236</v>
      </c>
      <c r="N3254">
        <v>10.3</v>
      </c>
      <c r="O3254">
        <v>14</v>
      </c>
      <c r="P3254">
        <v>1</v>
      </c>
      <c r="Q3254">
        <v>1</v>
      </c>
      <c r="R3254">
        <v>8</v>
      </c>
      <c r="S3254">
        <v>230</v>
      </c>
      <c r="T3254" s="4">
        <v>68.966667175292997</v>
      </c>
      <c r="U3254">
        <v>0.93000000715255704</v>
      </c>
      <c r="V3254">
        <v>0.59533333778381303</v>
      </c>
      <c r="W3254">
        <v>94.944466908772796</v>
      </c>
      <c r="AB3254">
        <v>0.62655875000000005</v>
      </c>
      <c r="AC3254">
        <v>12.9023</v>
      </c>
      <c r="AD3254">
        <v>1.60799041</v>
      </c>
    </row>
    <row r="3255" spans="1:34" x14ac:dyDescent="0.25">
      <c r="A3255" t="s">
        <v>2651</v>
      </c>
      <c r="B3255" t="s">
        <v>2652</v>
      </c>
      <c r="C3255" t="s">
        <v>2653</v>
      </c>
      <c r="D3255" t="str">
        <f t="shared" si="83"/>
        <v>Dendrobangia boliviana</v>
      </c>
      <c r="E3255" t="s">
        <v>2676</v>
      </c>
      <c r="F3255" t="s">
        <v>71</v>
      </c>
      <c r="G3255">
        <v>74.5</v>
      </c>
      <c r="H3255">
        <v>68.5</v>
      </c>
      <c r="I3255">
        <v>3</v>
      </c>
      <c r="J3255">
        <v>5</v>
      </c>
      <c r="K3255" t="s">
        <v>38</v>
      </c>
      <c r="L3255" t="s">
        <v>2676</v>
      </c>
      <c r="M3255">
        <v>236</v>
      </c>
      <c r="N3255">
        <v>43.3</v>
      </c>
      <c r="O3255">
        <v>31</v>
      </c>
      <c r="P3255">
        <v>5</v>
      </c>
      <c r="Q3255">
        <v>5</v>
      </c>
      <c r="R3255">
        <v>31</v>
      </c>
      <c r="S3255">
        <v>236.666666666667</v>
      </c>
      <c r="T3255" s="4">
        <v>62.6666653951009</v>
      </c>
      <c r="U3255">
        <v>0.85666666428248095</v>
      </c>
      <c r="V3255">
        <v>0.43733333547910103</v>
      </c>
      <c r="W3255">
        <v>48.875300089518198</v>
      </c>
      <c r="Y3255" s="4">
        <v>0.68254000000000004</v>
      </c>
      <c r="Z3255">
        <v>0.64419999999999999</v>
      </c>
      <c r="AA3255">
        <v>5.4</v>
      </c>
      <c r="AB3255">
        <v>0.66121231300000005</v>
      </c>
      <c r="AC3255">
        <v>13.2858</v>
      </c>
      <c r="AD3255">
        <v>1.8518536000000001</v>
      </c>
      <c r="AH3255">
        <v>-30.946511999999998</v>
      </c>
    </row>
    <row r="3256" spans="1:34" x14ac:dyDescent="0.25">
      <c r="A3256" t="s">
        <v>2651</v>
      </c>
      <c r="B3256" t="s">
        <v>2652</v>
      </c>
      <c r="C3256" t="s">
        <v>2653</v>
      </c>
      <c r="D3256" t="str">
        <f t="shared" si="83"/>
        <v>Dendrobangia boliviana</v>
      </c>
      <c r="E3256" t="s">
        <v>2677</v>
      </c>
      <c r="F3256" t="s">
        <v>71</v>
      </c>
      <c r="G3256">
        <v>49.5</v>
      </c>
      <c r="H3256">
        <v>70</v>
      </c>
      <c r="I3256">
        <v>3</v>
      </c>
      <c r="J3256">
        <v>5</v>
      </c>
      <c r="K3256" t="s">
        <v>38</v>
      </c>
      <c r="L3256" t="s">
        <v>2677</v>
      </c>
      <c r="M3256">
        <v>236</v>
      </c>
      <c r="N3256">
        <v>55</v>
      </c>
      <c r="O3256">
        <v>31</v>
      </c>
      <c r="P3256">
        <v>4</v>
      </c>
      <c r="Q3256">
        <v>4</v>
      </c>
      <c r="R3256">
        <v>31</v>
      </c>
      <c r="S3256">
        <v>326.66666666666703</v>
      </c>
      <c r="T3256" s="4">
        <v>47.533334096272803</v>
      </c>
      <c r="U3256">
        <v>1.10000000397364</v>
      </c>
      <c r="V3256">
        <v>0.52999999125798503</v>
      </c>
      <c r="W3256">
        <v>53.470832824707003</v>
      </c>
      <c r="Y3256" s="4">
        <v>0.61873</v>
      </c>
      <c r="Z3256">
        <v>0.80569999999999997</v>
      </c>
      <c r="AA3256">
        <v>2.9</v>
      </c>
      <c r="AB3256">
        <v>0.575071165</v>
      </c>
      <c r="AC3256">
        <v>12.093500000000001</v>
      </c>
      <c r="AD3256">
        <v>2.446231</v>
      </c>
      <c r="AH3256">
        <v>-29.1042503</v>
      </c>
    </row>
    <row r="3257" spans="1:34" x14ac:dyDescent="0.25">
      <c r="A3257" t="s">
        <v>2651</v>
      </c>
      <c r="B3257" t="s">
        <v>2652</v>
      </c>
      <c r="C3257" t="s">
        <v>2653</v>
      </c>
      <c r="D3257" t="str">
        <f t="shared" si="83"/>
        <v>Dendrobangia boliviana</v>
      </c>
      <c r="E3257" t="s">
        <v>2678</v>
      </c>
      <c r="F3257" t="s">
        <v>71</v>
      </c>
      <c r="G3257">
        <v>39</v>
      </c>
      <c r="H3257">
        <v>63</v>
      </c>
      <c r="I3257">
        <v>3</v>
      </c>
      <c r="J3257">
        <v>5</v>
      </c>
      <c r="K3257" t="s">
        <v>38</v>
      </c>
      <c r="L3257" t="s">
        <v>2678</v>
      </c>
      <c r="M3257">
        <v>236</v>
      </c>
      <c r="N3257">
        <v>13.8</v>
      </c>
      <c r="O3257">
        <v>15</v>
      </c>
      <c r="P3257">
        <v>3</v>
      </c>
      <c r="Q3257">
        <v>2</v>
      </c>
      <c r="R3257">
        <v>12</v>
      </c>
      <c r="S3257">
        <v>253.333333333333</v>
      </c>
      <c r="T3257" s="4">
        <v>60.300000508626297</v>
      </c>
      <c r="U3257">
        <v>0.82333334287007698</v>
      </c>
      <c r="V3257">
        <v>0.45800000429153398</v>
      </c>
      <c r="W3257">
        <v>66.030733744303404</v>
      </c>
      <c r="AB3257">
        <v>0.64542956299999998</v>
      </c>
      <c r="AC3257">
        <v>12.025600000000001</v>
      </c>
      <c r="AD3257">
        <v>2.2121276999999999</v>
      </c>
      <c r="AH3257">
        <v>-32.357905160000001</v>
      </c>
    </row>
    <row r="3258" spans="1:34" x14ac:dyDescent="0.25">
      <c r="A3258" t="s">
        <v>2651</v>
      </c>
      <c r="B3258" t="s">
        <v>2652</v>
      </c>
      <c r="C3258" t="s">
        <v>2653</v>
      </c>
      <c r="D3258" t="str">
        <f t="shared" si="83"/>
        <v>Dendrobangia boliviana</v>
      </c>
      <c r="E3258" t="s">
        <v>2679</v>
      </c>
      <c r="F3258" t="s">
        <v>71</v>
      </c>
      <c r="G3258">
        <v>11</v>
      </c>
      <c r="H3258">
        <v>60</v>
      </c>
      <c r="I3258">
        <v>3</v>
      </c>
      <c r="J3258">
        <v>5</v>
      </c>
      <c r="K3258" t="s">
        <v>38</v>
      </c>
      <c r="L3258" t="s">
        <v>2679</v>
      </c>
      <c r="M3258">
        <v>236</v>
      </c>
      <c r="N3258">
        <v>20.100000000000001</v>
      </c>
      <c r="O3258">
        <v>24</v>
      </c>
      <c r="P3258">
        <v>2</v>
      </c>
      <c r="Q3258">
        <v>3</v>
      </c>
      <c r="R3258">
        <v>24</v>
      </c>
      <c r="S3258">
        <v>226.666666666667</v>
      </c>
      <c r="T3258" s="4">
        <v>62.700000762939503</v>
      </c>
      <c r="U3258">
        <v>0.84666665395100904</v>
      </c>
      <c r="V3258">
        <v>0.43199999133745798</v>
      </c>
      <c r="W3258">
        <v>57.396798451741503</v>
      </c>
      <c r="AB3258">
        <v>0.65682859800000004</v>
      </c>
      <c r="AC3258">
        <v>12.8377</v>
      </c>
      <c r="AD3258">
        <v>1.5204753600000001</v>
      </c>
      <c r="AH3258">
        <v>-32.46769303</v>
      </c>
    </row>
    <row r="3259" spans="1:34" x14ac:dyDescent="0.25">
      <c r="A3259" t="s">
        <v>2651</v>
      </c>
      <c r="B3259" t="s">
        <v>2652</v>
      </c>
      <c r="C3259" t="s">
        <v>2653</v>
      </c>
      <c r="D3259" t="str">
        <f t="shared" si="83"/>
        <v>Dendrobangia boliviana</v>
      </c>
      <c r="E3259" t="s">
        <v>2680</v>
      </c>
      <c r="F3259" t="s">
        <v>71</v>
      </c>
      <c r="G3259">
        <v>3</v>
      </c>
      <c r="H3259">
        <v>2</v>
      </c>
      <c r="I3259">
        <v>3</v>
      </c>
      <c r="J3259">
        <v>5</v>
      </c>
      <c r="K3259" t="s">
        <v>38</v>
      </c>
      <c r="L3259" t="s">
        <v>2680</v>
      </c>
      <c r="M3259">
        <v>236</v>
      </c>
      <c r="N3259">
        <v>60</v>
      </c>
      <c r="O3259">
        <v>38</v>
      </c>
      <c r="P3259">
        <v>5</v>
      </c>
      <c r="Q3259">
        <v>5</v>
      </c>
      <c r="R3259">
        <v>35</v>
      </c>
      <c r="S3259">
        <v>310</v>
      </c>
      <c r="T3259" s="4">
        <v>65.433333079020201</v>
      </c>
      <c r="U3259">
        <v>1.3066666920979799</v>
      </c>
      <c r="V3259">
        <v>0.35133333504199998</v>
      </c>
      <c r="W3259">
        <v>31.712699254353801</v>
      </c>
      <c r="AB3259">
        <v>0.55640390699999998</v>
      </c>
      <c r="AC3259">
        <v>12.0593</v>
      </c>
      <c r="AD3259">
        <v>2.5231724899999999</v>
      </c>
      <c r="AH3259">
        <v>-27.743212979999999</v>
      </c>
    </row>
    <row r="3260" spans="1:34" x14ac:dyDescent="0.25">
      <c r="A3260" t="s">
        <v>2651</v>
      </c>
      <c r="B3260" t="s">
        <v>2681</v>
      </c>
      <c r="C3260" t="s">
        <v>63</v>
      </c>
      <c r="D3260" t="str">
        <f t="shared" si="83"/>
        <v>Discophora guianensis</v>
      </c>
      <c r="E3260" t="s">
        <v>2682</v>
      </c>
      <c r="F3260" t="s">
        <v>37</v>
      </c>
      <c r="G3260">
        <v>98</v>
      </c>
      <c r="H3260">
        <v>38</v>
      </c>
      <c r="I3260">
        <v>3</v>
      </c>
      <c r="J3260">
        <v>5</v>
      </c>
      <c r="K3260" t="s">
        <v>38</v>
      </c>
      <c r="L3260" t="s">
        <v>2682</v>
      </c>
      <c r="M3260">
        <v>237</v>
      </c>
      <c r="N3260">
        <v>10.5</v>
      </c>
      <c r="O3260">
        <v>12</v>
      </c>
      <c r="P3260">
        <v>1</v>
      </c>
      <c r="Q3260">
        <v>1</v>
      </c>
      <c r="R3260">
        <v>5</v>
      </c>
      <c r="S3260">
        <v>265.23333740234398</v>
      </c>
      <c r="T3260" s="4">
        <v>57.599999745686901</v>
      </c>
      <c r="U3260">
        <v>1.9733333190282201</v>
      </c>
      <c r="V3260">
        <v>0.69833332300186202</v>
      </c>
      <c r="X3260">
        <v>264.5</v>
      </c>
      <c r="Y3260" s="4">
        <v>0.46</v>
      </c>
      <c r="Z3260">
        <v>1.27</v>
      </c>
      <c r="AA3260">
        <v>1</v>
      </c>
      <c r="AB3260">
        <v>0.44380363821983299</v>
      </c>
      <c r="AC3260">
        <v>13.5892</v>
      </c>
      <c r="AD3260">
        <v>0.36539268000000003</v>
      </c>
    </row>
    <row r="3261" spans="1:34" x14ac:dyDescent="0.25">
      <c r="A3261" t="s">
        <v>2651</v>
      </c>
      <c r="B3261" t="s">
        <v>2681</v>
      </c>
      <c r="C3261" t="s">
        <v>63</v>
      </c>
      <c r="D3261" t="str">
        <f t="shared" si="83"/>
        <v>Discophora guianensis</v>
      </c>
      <c r="E3261" t="s">
        <v>2683</v>
      </c>
      <c r="F3261" t="s">
        <v>40</v>
      </c>
      <c r="G3261">
        <v>54</v>
      </c>
      <c r="H3261">
        <v>22</v>
      </c>
      <c r="I3261">
        <v>3</v>
      </c>
      <c r="J3261">
        <v>5</v>
      </c>
      <c r="K3261" t="s">
        <v>38</v>
      </c>
      <c r="L3261" t="s">
        <v>2683</v>
      </c>
      <c r="M3261">
        <v>237</v>
      </c>
      <c r="N3261">
        <v>9.9</v>
      </c>
      <c r="O3261">
        <v>7</v>
      </c>
      <c r="P3261">
        <v>1</v>
      </c>
      <c r="Q3261">
        <v>2</v>
      </c>
      <c r="R3261">
        <v>7</v>
      </c>
      <c r="S3261">
        <v>235.233332316081</v>
      </c>
      <c r="T3261" s="4">
        <v>53.866667429606103</v>
      </c>
      <c r="U3261">
        <v>1.7000000079472899</v>
      </c>
      <c r="V3261">
        <v>0.64033333460489905</v>
      </c>
      <c r="X3261">
        <v>262.7</v>
      </c>
    </row>
    <row r="3262" spans="1:34" x14ac:dyDescent="0.25">
      <c r="A3262" t="s">
        <v>2651</v>
      </c>
      <c r="B3262" t="s">
        <v>2684</v>
      </c>
      <c r="C3262" t="s">
        <v>2685</v>
      </c>
      <c r="D3262" t="str">
        <f t="shared" si="83"/>
        <v>Emmotum fagifolium</v>
      </c>
      <c r="E3262" t="s">
        <v>2142</v>
      </c>
      <c r="F3262" t="s">
        <v>45</v>
      </c>
      <c r="G3262">
        <v>54</v>
      </c>
      <c r="H3262">
        <v>3</v>
      </c>
      <c r="I3262">
        <v>3</v>
      </c>
      <c r="J3262">
        <v>5</v>
      </c>
      <c r="K3262" t="s">
        <v>38</v>
      </c>
      <c r="L3262" t="s">
        <v>1195</v>
      </c>
      <c r="M3262">
        <v>238</v>
      </c>
      <c r="N3262">
        <v>17.8</v>
      </c>
      <c r="O3262">
        <v>14</v>
      </c>
      <c r="P3262">
        <v>3</v>
      </c>
      <c r="Q3262">
        <v>3</v>
      </c>
      <c r="R3262">
        <v>14</v>
      </c>
      <c r="S3262">
        <v>163.43333435058599</v>
      </c>
      <c r="T3262" s="4">
        <v>57.3333346048991</v>
      </c>
      <c r="U3262">
        <v>1.0833333333333299</v>
      </c>
      <c r="V3262">
        <v>0.50199999411900798</v>
      </c>
      <c r="X3262">
        <v>138.80000000000001</v>
      </c>
      <c r="Y3262" s="4">
        <v>0.70220000000000005</v>
      </c>
      <c r="AH3262">
        <v>-34.162935220000001</v>
      </c>
    </row>
    <row r="3263" spans="1:34" x14ac:dyDescent="0.25">
      <c r="A3263" t="s">
        <v>2651</v>
      </c>
      <c r="B3263" t="s">
        <v>2684</v>
      </c>
      <c r="C3263" t="s">
        <v>2685</v>
      </c>
      <c r="D3263" t="str">
        <f t="shared" si="83"/>
        <v>Emmotum fagifolium</v>
      </c>
      <c r="E3263" t="s">
        <v>2686</v>
      </c>
      <c r="F3263" t="s">
        <v>45</v>
      </c>
      <c r="G3263">
        <v>71</v>
      </c>
      <c r="H3263">
        <v>92</v>
      </c>
      <c r="I3263">
        <v>3</v>
      </c>
      <c r="J3263">
        <v>5</v>
      </c>
      <c r="K3263" t="s">
        <v>38</v>
      </c>
      <c r="L3263" t="s">
        <v>2687</v>
      </c>
      <c r="M3263">
        <v>238</v>
      </c>
      <c r="N3263">
        <v>32.6</v>
      </c>
      <c r="O3263">
        <v>23</v>
      </c>
      <c r="S3263">
        <v>268.46667480468801</v>
      </c>
      <c r="T3263" s="4">
        <v>65.3333333333333</v>
      </c>
      <c r="U3263">
        <v>1.8466666539510099</v>
      </c>
      <c r="V3263">
        <v>0.41800000270207699</v>
      </c>
      <c r="X3263">
        <v>77.400000000000006</v>
      </c>
      <c r="Y3263" s="4">
        <v>0.70209999999999995</v>
      </c>
    </row>
    <row r="3264" spans="1:34" x14ac:dyDescent="0.25">
      <c r="A3264" t="s">
        <v>2651</v>
      </c>
      <c r="B3264" t="s">
        <v>2688</v>
      </c>
      <c r="C3264" t="s">
        <v>63</v>
      </c>
      <c r="D3264" t="str">
        <f t="shared" si="83"/>
        <v>Poraqueiba guianensis</v>
      </c>
      <c r="E3264" t="s">
        <v>2689</v>
      </c>
      <c r="F3264" t="s">
        <v>37</v>
      </c>
      <c r="G3264">
        <v>7</v>
      </c>
      <c r="H3264">
        <v>8</v>
      </c>
      <c r="I3264">
        <v>3</v>
      </c>
      <c r="J3264">
        <v>5</v>
      </c>
      <c r="K3264" t="s">
        <v>38</v>
      </c>
      <c r="L3264" t="s">
        <v>2689</v>
      </c>
      <c r="M3264">
        <v>239</v>
      </c>
      <c r="N3264">
        <v>11.6</v>
      </c>
      <c r="O3264">
        <v>16</v>
      </c>
      <c r="P3264">
        <v>1</v>
      </c>
      <c r="Q3264">
        <v>1</v>
      </c>
      <c r="R3264">
        <v>10</v>
      </c>
      <c r="S3264">
        <v>202</v>
      </c>
      <c r="T3264" s="4">
        <v>52.566666920979799</v>
      </c>
      <c r="U3264">
        <v>1.4700000286102299</v>
      </c>
      <c r="V3264">
        <v>0.48800000548362699</v>
      </c>
      <c r="X3264">
        <v>183.9</v>
      </c>
      <c r="AA3264">
        <v>1</v>
      </c>
    </row>
    <row r="3265" spans="1:30" x14ac:dyDescent="0.25">
      <c r="A3265" t="s">
        <v>2651</v>
      </c>
      <c r="B3265" t="s">
        <v>2688</v>
      </c>
      <c r="C3265" t="s">
        <v>63</v>
      </c>
      <c r="D3265" t="str">
        <f t="shared" si="83"/>
        <v>Poraqueiba guianensis</v>
      </c>
      <c r="E3265" t="s">
        <v>2690</v>
      </c>
      <c r="F3265" t="s">
        <v>37</v>
      </c>
      <c r="G3265">
        <v>14</v>
      </c>
      <c r="H3265">
        <v>16</v>
      </c>
      <c r="I3265">
        <v>3</v>
      </c>
      <c r="J3265">
        <v>5</v>
      </c>
      <c r="K3265" t="s">
        <v>38</v>
      </c>
      <c r="L3265" t="s">
        <v>2690</v>
      </c>
      <c r="M3265">
        <v>239</v>
      </c>
      <c r="N3265">
        <v>10.199999999999999</v>
      </c>
      <c r="O3265">
        <v>18</v>
      </c>
      <c r="P3265">
        <v>1</v>
      </c>
      <c r="Q3265">
        <v>1</v>
      </c>
      <c r="R3265">
        <v>18</v>
      </c>
      <c r="S3265">
        <v>214.89999898274701</v>
      </c>
      <c r="T3265" s="4">
        <v>52.966665903727197</v>
      </c>
      <c r="U3265">
        <v>1.6566666762034099</v>
      </c>
      <c r="V3265">
        <v>0.61966667572657297</v>
      </c>
      <c r="X3265">
        <v>208.2</v>
      </c>
      <c r="Y3265" s="4">
        <v>0.73</v>
      </c>
      <c r="Z3265">
        <v>0.61</v>
      </c>
      <c r="AA3265">
        <v>0.5</v>
      </c>
      <c r="AB3265">
        <v>0.701973557472229</v>
      </c>
      <c r="AC3265">
        <v>9.8465000000000007</v>
      </c>
      <c r="AD3265">
        <v>0.49384650000000002</v>
      </c>
    </row>
    <row r="3266" spans="1:30" x14ac:dyDescent="0.25">
      <c r="A3266" t="s">
        <v>2651</v>
      </c>
      <c r="B3266" t="s">
        <v>2688</v>
      </c>
      <c r="C3266" t="s">
        <v>63</v>
      </c>
      <c r="D3266" t="str">
        <f t="shared" ref="D3266:D3329" si="84">CONCATENATE(B3266," ",C3266)</f>
        <v>Poraqueiba guianensis</v>
      </c>
      <c r="E3266" t="s">
        <v>2691</v>
      </c>
      <c r="F3266" t="s">
        <v>37</v>
      </c>
      <c r="G3266">
        <v>9</v>
      </c>
      <c r="H3266">
        <v>17</v>
      </c>
      <c r="I3266">
        <v>3</v>
      </c>
      <c r="J3266">
        <v>5</v>
      </c>
      <c r="K3266" t="s">
        <v>38</v>
      </c>
      <c r="L3266" t="s">
        <v>2691</v>
      </c>
      <c r="M3266">
        <v>239</v>
      </c>
      <c r="N3266">
        <v>13.5</v>
      </c>
      <c r="O3266">
        <v>13</v>
      </c>
      <c r="P3266">
        <v>1</v>
      </c>
      <c r="Q3266">
        <v>1</v>
      </c>
      <c r="R3266">
        <v>13</v>
      </c>
      <c r="V3266">
        <v>0.85533332824706998</v>
      </c>
      <c r="X3266">
        <v>254.5</v>
      </c>
      <c r="AA3266">
        <v>3</v>
      </c>
    </row>
    <row r="3267" spans="1:30" x14ac:dyDescent="0.25">
      <c r="A3267" t="s">
        <v>2651</v>
      </c>
      <c r="B3267" t="s">
        <v>2688</v>
      </c>
      <c r="C3267" t="s">
        <v>63</v>
      </c>
      <c r="D3267" t="str">
        <f t="shared" si="84"/>
        <v>Poraqueiba guianensis</v>
      </c>
      <c r="E3267" t="s">
        <v>2692</v>
      </c>
      <c r="F3267" t="s">
        <v>37</v>
      </c>
      <c r="G3267">
        <v>3</v>
      </c>
      <c r="H3267">
        <v>41</v>
      </c>
      <c r="I3267">
        <v>3</v>
      </c>
      <c r="J3267">
        <v>5</v>
      </c>
      <c r="K3267" t="s">
        <v>38</v>
      </c>
      <c r="L3267" t="s">
        <v>2692</v>
      </c>
      <c r="M3267">
        <v>239</v>
      </c>
      <c r="N3267">
        <v>12.3</v>
      </c>
      <c r="O3267">
        <v>15</v>
      </c>
      <c r="P3267">
        <v>1</v>
      </c>
      <c r="Q3267">
        <v>1</v>
      </c>
      <c r="R3267">
        <v>12</v>
      </c>
      <c r="S3267">
        <v>234.333333333333</v>
      </c>
      <c r="T3267" s="4">
        <v>52.200000762939503</v>
      </c>
      <c r="U3267">
        <v>1.74333329995473</v>
      </c>
      <c r="V3267">
        <v>0.945000032583872</v>
      </c>
      <c r="X3267">
        <v>256.60000000000002</v>
      </c>
      <c r="AA3267">
        <v>2</v>
      </c>
    </row>
    <row r="3268" spans="1:30" x14ac:dyDescent="0.25">
      <c r="A3268" t="s">
        <v>2651</v>
      </c>
      <c r="B3268" t="s">
        <v>2688</v>
      </c>
      <c r="C3268" t="s">
        <v>63</v>
      </c>
      <c r="D3268" t="str">
        <f t="shared" si="84"/>
        <v>Poraqueiba guianensis</v>
      </c>
      <c r="E3268" t="s">
        <v>2693</v>
      </c>
      <c r="F3268" t="s">
        <v>37</v>
      </c>
      <c r="G3268">
        <v>4</v>
      </c>
      <c r="H3268">
        <v>51</v>
      </c>
      <c r="I3268">
        <v>3</v>
      </c>
      <c r="J3268">
        <v>5</v>
      </c>
      <c r="K3268" t="s">
        <v>38</v>
      </c>
      <c r="L3268" t="s">
        <v>2693</v>
      </c>
      <c r="M3268">
        <v>239</v>
      </c>
      <c r="N3268">
        <v>14.8</v>
      </c>
      <c r="O3268">
        <v>15</v>
      </c>
      <c r="P3268">
        <v>2</v>
      </c>
      <c r="Q3268">
        <v>2</v>
      </c>
      <c r="R3268">
        <v>15</v>
      </c>
      <c r="S3268">
        <v>236.89999898274701</v>
      </c>
      <c r="T3268" s="4">
        <v>59.3333333333333</v>
      </c>
      <c r="U3268">
        <v>2.0333333810170502</v>
      </c>
      <c r="X3268">
        <v>231.3</v>
      </c>
      <c r="AA3268">
        <v>3</v>
      </c>
    </row>
    <row r="3269" spans="1:30" x14ac:dyDescent="0.25">
      <c r="A3269" t="s">
        <v>2651</v>
      </c>
      <c r="B3269" t="s">
        <v>2688</v>
      </c>
      <c r="C3269" t="s">
        <v>63</v>
      </c>
      <c r="D3269" t="str">
        <f t="shared" si="84"/>
        <v>Poraqueiba guianensis</v>
      </c>
      <c r="E3269" t="s">
        <v>2694</v>
      </c>
      <c r="F3269" t="s">
        <v>37</v>
      </c>
      <c r="G3269">
        <v>2</v>
      </c>
      <c r="H3269">
        <v>67</v>
      </c>
      <c r="I3269">
        <v>3</v>
      </c>
      <c r="J3269">
        <v>5</v>
      </c>
      <c r="K3269" t="s">
        <v>38</v>
      </c>
      <c r="L3269" t="s">
        <v>2694</v>
      </c>
      <c r="M3269">
        <v>239</v>
      </c>
      <c r="N3269">
        <v>20.9</v>
      </c>
      <c r="O3269">
        <v>21</v>
      </c>
      <c r="P3269">
        <v>1</v>
      </c>
      <c r="Q3269">
        <v>2</v>
      </c>
      <c r="R3269">
        <v>10</v>
      </c>
      <c r="S3269">
        <v>190.666666666667</v>
      </c>
      <c r="T3269" s="4">
        <v>54</v>
      </c>
      <c r="U3269">
        <v>1.44999996821086</v>
      </c>
      <c r="V3269">
        <v>0.66200000047683705</v>
      </c>
      <c r="X3269">
        <v>187.1</v>
      </c>
      <c r="AA3269">
        <v>3</v>
      </c>
      <c r="AB3269">
        <v>0.71915471553802501</v>
      </c>
      <c r="AC3269">
        <v>6.3047500000000003</v>
      </c>
      <c r="AD3269">
        <v>0.24530547</v>
      </c>
    </row>
    <row r="3270" spans="1:30" x14ac:dyDescent="0.25">
      <c r="A3270" t="s">
        <v>2651</v>
      </c>
      <c r="B3270" t="s">
        <v>2688</v>
      </c>
      <c r="C3270" t="s">
        <v>63</v>
      </c>
      <c r="D3270" t="str">
        <f t="shared" si="84"/>
        <v>Poraqueiba guianensis</v>
      </c>
      <c r="E3270" t="s">
        <v>2696</v>
      </c>
      <c r="F3270" t="s">
        <v>37</v>
      </c>
      <c r="G3270">
        <v>12</v>
      </c>
      <c r="H3270">
        <v>97</v>
      </c>
      <c r="I3270">
        <v>3</v>
      </c>
      <c r="J3270">
        <v>5</v>
      </c>
      <c r="K3270" t="s">
        <v>38</v>
      </c>
      <c r="L3270" t="s">
        <v>2696</v>
      </c>
      <c r="M3270">
        <v>239</v>
      </c>
      <c r="N3270">
        <v>16.600000000000001</v>
      </c>
      <c r="O3270">
        <v>18</v>
      </c>
      <c r="P3270">
        <v>1</v>
      </c>
      <c r="Q3270">
        <v>2</v>
      </c>
      <c r="R3270">
        <v>18</v>
      </c>
      <c r="S3270">
        <v>245.333333333333</v>
      </c>
      <c r="T3270" s="4">
        <v>64.366666158040402</v>
      </c>
      <c r="U3270">
        <v>1.7800000111262</v>
      </c>
      <c r="V3270">
        <v>0.781333327293396</v>
      </c>
      <c r="X3270">
        <v>214.3</v>
      </c>
      <c r="AA3270">
        <v>2</v>
      </c>
    </row>
    <row r="3271" spans="1:30" x14ac:dyDescent="0.25">
      <c r="A3271" t="s">
        <v>2651</v>
      </c>
      <c r="B3271" t="s">
        <v>2688</v>
      </c>
      <c r="C3271" t="s">
        <v>63</v>
      </c>
      <c r="D3271" t="str">
        <f t="shared" si="84"/>
        <v>Poraqueiba guianensis</v>
      </c>
      <c r="E3271" t="s">
        <v>2697</v>
      </c>
      <c r="F3271" t="s">
        <v>37</v>
      </c>
      <c r="G3271">
        <v>21</v>
      </c>
      <c r="H3271">
        <v>84</v>
      </c>
      <c r="I3271">
        <v>3</v>
      </c>
      <c r="J3271">
        <v>5</v>
      </c>
      <c r="K3271" t="s">
        <v>38</v>
      </c>
      <c r="L3271" t="s">
        <v>2697</v>
      </c>
      <c r="M3271">
        <v>239</v>
      </c>
      <c r="N3271">
        <v>11.9</v>
      </c>
      <c r="O3271">
        <v>14</v>
      </c>
      <c r="P3271">
        <v>1</v>
      </c>
      <c r="Q3271">
        <v>1</v>
      </c>
      <c r="R3271">
        <v>14</v>
      </c>
      <c r="S3271">
        <v>214.20000203450499</v>
      </c>
      <c r="T3271" s="4">
        <v>53.433333079020201</v>
      </c>
      <c r="U3271">
        <v>1.8733333349227901</v>
      </c>
      <c r="V3271">
        <v>0.77666666110356697</v>
      </c>
      <c r="X3271">
        <v>238.3</v>
      </c>
      <c r="AA3271">
        <v>3</v>
      </c>
    </row>
    <row r="3272" spans="1:30" x14ac:dyDescent="0.25">
      <c r="A3272" t="s">
        <v>2651</v>
      </c>
      <c r="B3272" t="s">
        <v>2688</v>
      </c>
      <c r="C3272" t="s">
        <v>63</v>
      </c>
      <c r="D3272" t="str">
        <f t="shared" si="84"/>
        <v>Poraqueiba guianensis</v>
      </c>
      <c r="E3272" t="s">
        <v>2698</v>
      </c>
      <c r="F3272" t="s">
        <v>37</v>
      </c>
      <c r="G3272">
        <v>27</v>
      </c>
      <c r="H3272">
        <v>86</v>
      </c>
      <c r="I3272">
        <v>3</v>
      </c>
      <c r="J3272">
        <v>5</v>
      </c>
      <c r="K3272" t="s">
        <v>38</v>
      </c>
      <c r="L3272" t="s">
        <v>2698</v>
      </c>
      <c r="M3272">
        <v>239</v>
      </c>
      <c r="N3272">
        <v>10.8</v>
      </c>
      <c r="O3272">
        <v>16</v>
      </c>
      <c r="P3272">
        <v>2</v>
      </c>
      <c r="Q3272">
        <v>2</v>
      </c>
      <c r="R3272">
        <v>15</v>
      </c>
      <c r="S3272">
        <v>219.10000101725299</v>
      </c>
      <c r="T3272" s="4">
        <v>55.066666920979799</v>
      </c>
      <c r="U3272">
        <v>1.84999998410543</v>
      </c>
      <c r="V3272">
        <v>0.68600000937779704</v>
      </c>
      <c r="X3272">
        <v>210.5</v>
      </c>
      <c r="AA3272">
        <v>2</v>
      </c>
    </row>
    <row r="3273" spans="1:30" x14ac:dyDescent="0.25">
      <c r="A3273" t="s">
        <v>2651</v>
      </c>
      <c r="B3273" t="s">
        <v>2688</v>
      </c>
      <c r="C3273" t="s">
        <v>63</v>
      </c>
      <c r="D3273" t="str">
        <f t="shared" si="84"/>
        <v>Poraqueiba guianensis</v>
      </c>
      <c r="E3273" t="s">
        <v>2699</v>
      </c>
      <c r="F3273" t="s">
        <v>37</v>
      </c>
      <c r="G3273">
        <v>22</v>
      </c>
      <c r="H3273">
        <v>74</v>
      </c>
      <c r="I3273">
        <v>3</v>
      </c>
      <c r="J3273">
        <v>5</v>
      </c>
      <c r="K3273" t="s">
        <v>38</v>
      </c>
      <c r="L3273" t="s">
        <v>2699</v>
      </c>
      <c r="M3273">
        <v>239</v>
      </c>
      <c r="N3273">
        <v>11.9</v>
      </c>
      <c r="O3273">
        <v>19</v>
      </c>
      <c r="P3273">
        <v>2</v>
      </c>
      <c r="Q3273">
        <v>2</v>
      </c>
      <c r="R3273">
        <v>19</v>
      </c>
      <c r="S3273">
        <v>201.79999796549501</v>
      </c>
      <c r="T3273" s="4">
        <v>60.5</v>
      </c>
      <c r="U3273">
        <v>1.6966666777928701</v>
      </c>
      <c r="V3273">
        <v>0.62400000294049596</v>
      </c>
      <c r="X3273">
        <v>193.9</v>
      </c>
      <c r="AA3273">
        <v>2</v>
      </c>
    </row>
    <row r="3274" spans="1:30" x14ac:dyDescent="0.25">
      <c r="A3274" t="s">
        <v>2651</v>
      </c>
      <c r="B3274" t="s">
        <v>2688</v>
      </c>
      <c r="C3274" t="s">
        <v>63</v>
      </c>
      <c r="D3274" t="str">
        <f t="shared" si="84"/>
        <v>Poraqueiba guianensis</v>
      </c>
      <c r="E3274" t="s">
        <v>2700</v>
      </c>
      <c r="F3274" t="s">
        <v>37</v>
      </c>
      <c r="G3274">
        <v>20</v>
      </c>
      <c r="H3274">
        <v>52</v>
      </c>
      <c r="I3274">
        <v>3</v>
      </c>
      <c r="J3274">
        <v>5</v>
      </c>
      <c r="K3274" t="s">
        <v>38</v>
      </c>
      <c r="L3274" t="s">
        <v>2700</v>
      </c>
      <c r="M3274">
        <v>239</v>
      </c>
      <c r="N3274">
        <v>11.6</v>
      </c>
      <c r="O3274">
        <v>15</v>
      </c>
      <c r="P3274">
        <v>1</v>
      </c>
      <c r="Q3274">
        <v>3</v>
      </c>
      <c r="R3274">
        <v>10</v>
      </c>
      <c r="S3274">
        <v>236.89999898274701</v>
      </c>
      <c r="T3274" s="4">
        <v>59.099999745686901</v>
      </c>
      <c r="U3274">
        <v>2.1433333555857299</v>
      </c>
      <c r="V3274">
        <v>0.82733333110809304</v>
      </c>
      <c r="X3274">
        <v>234.5</v>
      </c>
      <c r="AA3274">
        <v>2</v>
      </c>
    </row>
    <row r="3275" spans="1:30" x14ac:dyDescent="0.25">
      <c r="A3275" t="s">
        <v>2651</v>
      </c>
      <c r="B3275" t="s">
        <v>2688</v>
      </c>
      <c r="C3275" t="s">
        <v>63</v>
      </c>
      <c r="D3275" t="str">
        <f t="shared" si="84"/>
        <v>Poraqueiba guianensis</v>
      </c>
      <c r="E3275" t="s">
        <v>2701</v>
      </c>
      <c r="F3275" t="s">
        <v>37</v>
      </c>
      <c r="G3275">
        <v>21</v>
      </c>
      <c r="H3275">
        <v>49</v>
      </c>
      <c r="I3275">
        <v>3</v>
      </c>
      <c r="J3275">
        <v>5</v>
      </c>
      <c r="K3275" t="s">
        <v>38</v>
      </c>
      <c r="L3275" t="s">
        <v>2701</v>
      </c>
      <c r="M3275">
        <v>239</v>
      </c>
      <c r="N3275">
        <v>11.9</v>
      </c>
      <c r="O3275">
        <v>11</v>
      </c>
      <c r="P3275">
        <v>1</v>
      </c>
      <c r="Q3275">
        <v>1</v>
      </c>
      <c r="R3275">
        <v>8</v>
      </c>
      <c r="S3275">
        <v>215.233332316081</v>
      </c>
      <c r="T3275" s="4">
        <v>58.699999491373703</v>
      </c>
      <c r="U3275">
        <v>1.71000003814697</v>
      </c>
      <c r="V3275">
        <v>0.59999998410542799</v>
      </c>
      <c r="X3275">
        <v>173.1</v>
      </c>
      <c r="AA3275">
        <v>0.5</v>
      </c>
    </row>
    <row r="3276" spans="1:30" x14ac:dyDescent="0.25">
      <c r="A3276" t="s">
        <v>2651</v>
      </c>
      <c r="B3276" t="s">
        <v>2688</v>
      </c>
      <c r="C3276" t="s">
        <v>63</v>
      </c>
      <c r="D3276" t="str">
        <f t="shared" si="84"/>
        <v>Poraqueiba guianensis</v>
      </c>
      <c r="E3276" t="s">
        <v>2703</v>
      </c>
      <c r="F3276" t="s">
        <v>37</v>
      </c>
      <c r="G3276">
        <v>38</v>
      </c>
      <c r="H3276">
        <v>27</v>
      </c>
      <c r="I3276">
        <v>3</v>
      </c>
      <c r="J3276">
        <v>5</v>
      </c>
      <c r="K3276" t="s">
        <v>38</v>
      </c>
      <c r="L3276" t="s">
        <v>2703</v>
      </c>
      <c r="M3276">
        <v>239</v>
      </c>
      <c r="N3276">
        <v>11.9</v>
      </c>
      <c r="O3276">
        <v>14</v>
      </c>
      <c r="P3276">
        <v>2</v>
      </c>
      <c r="Q3276">
        <v>2</v>
      </c>
      <c r="R3276">
        <v>14</v>
      </c>
      <c r="S3276">
        <v>241.233332316081</v>
      </c>
      <c r="T3276" s="4">
        <v>54.466667175292997</v>
      </c>
      <c r="U3276">
        <v>1.8633333047231</v>
      </c>
      <c r="V3276">
        <v>0.67633334298928605</v>
      </c>
      <c r="X3276">
        <v>168.2</v>
      </c>
      <c r="AA3276">
        <v>1</v>
      </c>
    </row>
    <row r="3277" spans="1:30" x14ac:dyDescent="0.25">
      <c r="A3277" t="s">
        <v>2651</v>
      </c>
      <c r="B3277" t="s">
        <v>2688</v>
      </c>
      <c r="C3277" t="s">
        <v>63</v>
      </c>
      <c r="D3277" t="str">
        <f t="shared" si="84"/>
        <v>Poraqueiba guianensis</v>
      </c>
      <c r="E3277" t="s">
        <v>2704</v>
      </c>
      <c r="F3277" t="s">
        <v>37</v>
      </c>
      <c r="G3277">
        <v>48</v>
      </c>
      <c r="H3277">
        <v>28</v>
      </c>
      <c r="I3277">
        <v>3</v>
      </c>
      <c r="J3277">
        <v>5</v>
      </c>
      <c r="K3277" t="s">
        <v>38</v>
      </c>
      <c r="L3277" t="s">
        <v>2704</v>
      </c>
      <c r="M3277">
        <v>239</v>
      </c>
      <c r="N3277">
        <v>13.4</v>
      </c>
      <c r="O3277">
        <v>18</v>
      </c>
      <c r="P3277">
        <v>2</v>
      </c>
      <c r="Q3277">
        <v>2</v>
      </c>
      <c r="R3277">
        <v>18</v>
      </c>
      <c r="S3277">
        <v>221</v>
      </c>
      <c r="T3277" s="4">
        <v>50.1666666666667</v>
      </c>
      <c r="U3277">
        <v>1.8233332633972199</v>
      </c>
      <c r="V3277">
        <v>0.56833334763844801</v>
      </c>
      <c r="X3277">
        <v>185.9</v>
      </c>
      <c r="AA3277">
        <v>0.5</v>
      </c>
    </row>
    <row r="3278" spans="1:30" x14ac:dyDescent="0.25">
      <c r="A3278" t="s">
        <v>2651</v>
      </c>
      <c r="B3278" t="s">
        <v>2688</v>
      </c>
      <c r="C3278" t="s">
        <v>63</v>
      </c>
      <c r="D3278" t="str">
        <f t="shared" si="84"/>
        <v>Poraqueiba guianensis</v>
      </c>
      <c r="E3278" t="s">
        <v>2706</v>
      </c>
      <c r="F3278" t="s">
        <v>37</v>
      </c>
      <c r="G3278">
        <v>56</v>
      </c>
      <c r="H3278">
        <v>90</v>
      </c>
      <c r="I3278">
        <v>3</v>
      </c>
      <c r="J3278">
        <v>5</v>
      </c>
      <c r="K3278" t="s">
        <v>38</v>
      </c>
      <c r="L3278" t="s">
        <v>2706</v>
      </c>
      <c r="M3278">
        <v>239</v>
      </c>
      <c r="N3278">
        <v>17.8</v>
      </c>
      <c r="O3278">
        <v>20</v>
      </c>
      <c r="P3278">
        <v>2</v>
      </c>
      <c r="Q3278">
        <v>2</v>
      </c>
      <c r="R3278">
        <v>12</v>
      </c>
      <c r="S3278">
        <v>206.766667683919</v>
      </c>
      <c r="T3278" s="4">
        <v>34.933333079020201</v>
      </c>
      <c r="U3278">
        <v>1.2199999888738</v>
      </c>
      <c r="V3278">
        <v>0.65400000413258896</v>
      </c>
      <c r="X3278">
        <v>227.9</v>
      </c>
      <c r="Y3278" s="4">
        <v>0.66</v>
      </c>
      <c r="Z3278">
        <v>0.71</v>
      </c>
      <c r="AA3278">
        <v>3</v>
      </c>
      <c r="AB3278">
        <v>0.64306962490081798</v>
      </c>
      <c r="AC3278">
        <v>9.2319999999999993</v>
      </c>
      <c r="AD3278">
        <v>0.44912228999999998</v>
      </c>
    </row>
    <row r="3279" spans="1:30" x14ac:dyDescent="0.25">
      <c r="A3279" t="s">
        <v>2651</v>
      </c>
      <c r="B3279" t="s">
        <v>2688</v>
      </c>
      <c r="C3279" t="s">
        <v>63</v>
      </c>
      <c r="D3279" t="str">
        <f t="shared" si="84"/>
        <v>Poraqueiba guianensis</v>
      </c>
      <c r="E3279" t="s">
        <v>2707</v>
      </c>
      <c r="F3279" t="s">
        <v>37</v>
      </c>
      <c r="G3279">
        <v>50</v>
      </c>
      <c r="H3279">
        <v>96</v>
      </c>
      <c r="I3279">
        <v>3</v>
      </c>
      <c r="J3279">
        <v>5</v>
      </c>
      <c r="K3279" t="s">
        <v>38</v>
      </c>
      <c r="L3279" t="s">
        <v>2707</v>
      </c>
      <c r="M3279">
        <v>239</v>
      </c>
      <c r="N3279">
        <v>13.7</v>
      </c>
      <c r="O3279">
        <v>13</v>
      </c>
      <c r="P3279">
        <v>1</v>
      </c>
      <c r="Q3279">
        <v>1</v>
      </c>
      <c r="R3279">
        <v>8</v>
      </c>
      <c r="S3279">
        <v>188.56666564941401</v>
      </c>
      <c r="T3279" s="4">
        <v>47.300000508626297</v>
      </c>
      <c r="U3279">
        <v>1.3066666920979799</v>
      </c>
      <c r="V3279">
        <v>0.82033334175745598</v>
      </c>
      <c r="X3279">
        <v>275.10000000000002</v>
      </c>
      <c r="AA3279">
        <v>2</v>
      </c>
    </row>
    <row r="3280" spans="1:30" x14ac:dyDescent="0.25">
      <c r="A3280" t="s">
        <v>2651</v>
      </c>
      <c r="B3280" t="s">
        <v>2688</v>
      </c>
      <c r="C3280" t="s">
        <v>63</v>
      </c>
      <c r="D3280" t="str">
        <f t="shared" si="84"/>
        <v>Poraqueiba guianensis</v>
      </c>
      <c r="E3280" t="s">
        <v>2708</v>
      </c>
      <c r="F3280" t="s">
        <v>37</v>
      </c>
      <c r="G3280">
        <v>94</v>
      </c>
      <c r="H3280">
        <v>17</v>
      </c>
      <c r="I3280">
        <v>3</v>
      </c>
      <c r="J3280">
        <v>5</v>
      </c>
      <c r="K3280" t="s">
        <v>38</v>
      </c>
      <c r="L3280" t="s">
        <v>2708</v>
      </c>
      <c r="M3280">
        <v>239</v>
      </c>
      <c r="N3280">
        <v>18.2</v>
      </c>
      <c r="O3280">
        <v>18</v>
      </c>
      <c r="P3280">
        <v>2</v>
      </c>
      <c r="Q3280">
        <v>1</v>
      </c>
      <c r="R3280">
        <v>10</v>
      </c>
      <c r="S3280">
        <v>206.666666666667</v>
      </c>
      <c r="T3280" s="4">
        <v>61.5</v>
      </c>
      <c r="U3280">
        <v>1.6933333079020201</v>
      </c>
      <c r="V3280">
        <v>0.59400000174840295</v>
      </c>
      <c r="X3280">
        <v>169</v>
      </c>
      <c r="AA3280">
        <v>3</v>
      </c>
    </row>
    <row r="3281" spans="1:30" x14ac:dyDescent="0.25">
      <c r="A3281" t="s">
        <v>2651</v>
      </c>
      <c r="B3281" t="s">
        <v>2688</v>
      </c>
      <c r="C3281" t="s">
        <v>63</v>
      </c>
      <c r="D3281" t="str">
        <f t="shared" si="84"/>
        <v>Poraqueiba guianensis</v>
      </c>
      <c r="E3281" t="s">
        <v>2712</v>
      </c>
      <c r="F3281" t="s">
        <v>74</v>
      </c>
      <c r="G3281">
        <v>59</v>
      </c>
      <c r="H3281">
        <v>52</v>
      </c>
      <c r="I3281">
        <v>3</v>
      </c>
      <c r="J3281">
        <v>5</v>
      </c>
      <c r="K3281" t="s">
        <v>38</v>
      </c>
      <c r="L3281" t="s">
        <v>2712</v>
      </c>
      <c r="M3281">
        <v>239</v>
      </c>
      <c r="N3281">
        <v>11.3</v>
      </c>
      <c r="S3281">
        <v>200.766667683919</v>
      </c>
      <c r="T3281" s="4">
        <v>48</v>
      </c>
      <c r="U3281">
        <v>1.2500000397364299</v>
      </c>
      <c r="V3281">
        <v>1.0543333490689599</v>
      </c>
      <c r="X3281">
        <v>327.60000000000002</v>
      </c>
      <c r="Y3281" s="4">
        <v>0.65</v>
      </c>
      <c r="Z3281">
        <v>0.63</v>
      </c>
      <c r="AA3281">
        <v>2</v>
      </c>
      <c r="AB3281">
        <v>0.66</v>
      </c>
      <c r="AC3281">
        <v>9.5741200000000006</v>
      </c>
      <c r="AD3281">
        <v>1.335</v>
      </c>
    </row>
    <row r="3282" spans="1:30" x14ac:dyDescent="0.25">
      <c r="A3282" t="s">
        <v>2651</v>
      </c>
      <c r="B3282" t="s">
        <v>2688</v>
      </c>
      <c r="C3282" t="s">
        <v>63</v>
      </c>
      <c r="D3282" t="str">
        <f t="shared" si="84"/>
        <v>Poraqueiba guianensis</v>
      </c>
      <c r="E3282" t="s">
        <v>2713</v>
      </c>
      <c r="F3282" t="s">
        <v>40</v>
      </c>
      <c r="G3282">
        <v>15</v>
      </c>
      <c r="H3282">
        <v>23</v>
      </c>
      <c r="I3282">
        <v>3</v>
      </c>
      <c r="J3282">
        <v>5</v>
      </c>
      <c r="K3282" t="s">
        <v>38</v>
      </c>
      <c r="L3282" t="s">
        <v>2713</v>
      </c>
      <c r="M3282">
        <v>239</v>
      </c>
      <c r="N3282">
        <v>15.3</v>
      </c>
      <c r="O3282">
        <v>13</v>
      </c>
      <c r="P3282">
        <v>3</v>
      </c>
      <c r="Q3282">
        <v>2</v>
      </c>
      <c r="R3282">
        <v>13</v>
      </c>
      <c r="S3282">
        <v>269.19999186197902</v>
      </c>
      <c r="T3282" s="4">
        <v>39.266667683919302</v>
      </c>
      <c r="U3282">
        <v>2.4566666285196899</v>
      </c>
      <c r="V3282">
        <v>1.5149999856948899</v>
      </c>
      <c r="X3282">
        <v>372.1</v>
      </c>
      <c r="Y3282" s="4">
        <v>0.67049999999999998</v>
      </c>
      <c r="Z3282">
        <v>0.73880000000000001</v>
      </c>
      <c r="AB3282">
        <v>0.66300000000000003</v>
      </c>
      <c r="AC3282">
        <v>11.846</v>
      </c>
      <c r="AD3282">
        <v>1.5625</v>
      </c>
    </row>
    <row r="3283" spans="1:30" x14ac:dyDescent="0.25">
      <c r="A3283" t="s">
        <v>2651</v>
      </c>
      <c r="B3283" t="s">
        <v>2688</v>
      </c>
      <c r="C3283" t="s">
        <v>63</v>
      </c>
      <c r="D3283" t="str">
        <f t="shared" si="84"/>
        <v>Poraqueiba guianensis</v>
      </c>
      <c r="E3283" t="s">
        <v>2714</v>
      </c>
      <c r="F3283" t="s">
        <v>40</v>
      </c>
      <c r="G3283">
        <v>25</v>
      </c>
      <c r="H3283">
        <v>34</v>
      </c>
      <c r="I3283">
        <v>3</v>
      </c>
      <c r="J3283">
        <v>5</v>
      </c>
      <c r="K3283" t="s">
        <v>38</v>
      </c>
      <c r="L3283" t="s">
        <v>2714</v>
      </c>
      <c r="M3283">
        <v>239</v>
      </c>
      <c r="N3283">
        <v>13.9</v>
      </c>
      <c r="O3283">
        <v>16</v>
      </c>
      <c r="P3283">
        <v>2</v>
      </c>
      <c r="Q3283">
        <v>3</v>
      </c>
      <c r="R3283">
        <v>16</v>
      </c>
      <c r="S3283">
        <v>204.10000101725299</v>
      </c>
      <c r="T3283" s="4">
        <v>47.400000254313099</v>
      </c>
      <c r="U3283">
        <v>1.7466666698455799</v>
      </c>
      <c r="V3283">
        <v>0.83799999952316295</v>
      </c>
      <c r="X3283">
        <v>261.10000000000002</v>
      </c>
      <c r="Y3283" s="4">
        <v>0.65880000000000005</v>
      </c>
      <c r="Z3283">
        <v>0.7026</v>
      </c>
    </row>
    <row r="3284" spans="1:30" x14ac:dyDescent="0.25">
      <c r="A3284" t="s">
        <v>2651</v>
      </c>
      <c r="B3284" t="s">
        <v>2688</v>
      </c>
      <c r="C3284" t="s">
        <v>63</v>
      </c>
      <c r="D3284" t="str">
        <f t="shared" si="84"/>
        <v>Poraqueiba guianensis</v>
      </c>
      <c r="E3284" t="s">
        <v>2715</v>
      </c>
      <c r="F3284" t="s">
        <v>40</v>
      </c>
      <c r="G3284">
        <v>17</v>
      </c>
      <c r="H3284">
        <v>53</v>
      </c>
      <c r="I3284">
        <v>0</v>
      </c>
      <c r="J3284">
        <v>5</v>
      </c>
      <c r="K3284" t="s">
        <v>38</v>
      </c>
      <c r="L3284" t="s">
        <v>2715</v>
      </c>
      <c r="M3284">
        <v>239</v>
      </c>
      <c r="N3284">
        <v>12.8</v>
      </c>
      <c r="O3284">
        <v>8</v>
      </c>
      <c r="P3284">
        <v>1</v>
      </c>
      <c r="Q3284">
        <v>2</v>
      </c>
      <c r="R3284">
        <v>8</v>
      </c>
    </row>
    <row r="3285" spans="1:30" x14ac:dyDescent="0.25">
      <c r="A3285" t="s">
        <v>2651</v>
      </c>
      <c r="B3285" t="s">
        <v>2688</v>
      </c>
      <c r="C3285" t="s">
        <v>63</v>
      </c>
      <c r="D3285" t="str">
        <f t="shared" si="84"/>
        <v>Poraqueiba guianensis</v>
      </c>
      <c r="E3285" t="s">
        <v>2716</v>
      </c>
      <c r="F3285" t="s">
        <v>40</v>
      </c>
      <c r="G3285">
        <v>18</v>
      </c>
      <c r="H3285">
        <v>62</v>
      </c>
      <c r="I3285">
        <v>3</v>
      </c>
      <c r="J3285">
        <v>5</v>
      </c>
      <c r="K3285" t="s">
        <v>38</v>
      </c>
      <c r="L3285" t="s">
        <v>2716</v>
      </c>
      <c r="M3285">
        <v>239</v>
      </c>
      <c r="N3285">
        <v>31.3</v>
      </c>
      <c r="O3285">
        <v>25</v>
      </c>
      <c r="P3285">
        <v>4</v>
      </c>
      <c r="Q3285">
        <v>2</v>
      </c>
      <c r="R3285">
        <v>20</v>
      </c>
      <c r="S3285">
        <v>223</v>
      </c>
      <c r="T3285" s="4">
        <v>38.099999745686901</v>
      </c>
      <c r="U3285">
        <v>1.4299999872843401</v>
      </c>
      <c r="V3285">
        <v>0.65799999237060502</v>
      </c>
      <c r="X3285">
        <v>185.5</v>
      </c>
    </row>
    <row r="3286" spans="1:30" x14ac:dyDescent="0.25">
      <c r="A3286" t="s">
        <v>2651</v>
      </c>
      <c r="B3286" t="s">
        <v>2688</v>
      </c>
      <c r="C3286" t="s">
        <v>63</v>
      </c>
      <c r="D3286" t="str">
        <f t="shared" si="84"/>
        <v>Poraqueiba guianensis</v>
      </c>
      <c r="E3286" t="s">
        <v>2718</v>
      </c>
      <c r="F3286" t="s">
        <v>40</v>
      </c>
      <c r="G3286">
        <v>71</v>
      </c>
      <c r="H3286">
        <v>26</v>
      </c>
      <c r="I3286">
        <v>3</v>
      </c>
      <c r="J3286">
        <v>5</v>
      </c>
      <c r="K3286" t="s">
        <v>38</v>
      </c>
      <c r="L3286" t="s">
        <v>2718</v>
      </c>
      <c r="M3286">
        <v>239</v>
      </c>
      <c r="N3286">
        <v>14.3</v>
      </c>
      <c r="O3286">
        <v>13</v>
      </c>
      <c r="P3286">
        <v>1</v>
      </c>
      <c r="Q3286">
        <v>1</v>
      </c>
      <c r="R3286">
        <v>13</v>
      </c>
      <c r="S3286">
        <v>211.89999898274701</v>
      </c>
      <c r="T3286" s="4">
        <v>50.1666666666667</v>
      </c>
      <c r="U3286">
        <v>1.5199999809265099</v>
      </c>
      <c r="V3286">
        <v>0.79933333396911599</v>
      </c>
      <c r="X3286">
        <v>235.4</v>
      </c>
    </row>
    <row r="3287" spans="1:30" x14ac:dyDescent="0.25">
      <c r="A3287" t="s">
        <v>2651</v>
      </c>
      <c r="B3287" t="s">
        <v>2688</v>
      </c>
      <c r="C3287" t="s">
        <v>63</v>
      </c>
      <c r="D3287" t="str">
        <f t="shared" si="84"/>
        <v>Poraqueiba guianensis</v>
      </c>
      <c r="E3287" t="s">
        <v>2719</v>
      </c>
      <c r="F3287" t="s">
        <v>40</v>
      </c>
      <c r="G3287">
        <v>84</v>
      </c>
      <c r="H3287">
        <v>1</v>
      </c>
      <c r="I3287">
        <v>3</v>
      </c>
      <c r="J3287">
        <v>5</v>
      </c>
      <c r="K3287" t="s">
        <v>38</v>
      </c>
      <c r="L3287" t="s">
        <v>2719</v>
      </c>
      <c r="M3287">
        <v>239</v>
      </c>
      <c r="N3287">
        <v>10.3</v>
      </c>
      <c r="O3287">
        <v>9</v>
      </c>
      <c r="P3287">
        <v>1</v>
      </c>
      <c r="Q3287">
        <v>1</v>
      </c>
      <c r="R3287">
        <v>9</v>
      </c>
      <c r="S3287">
        <v>240.43333435058599</v>
      </c>
      <c r="T3287" s="4">
        <v>42.599999745686901</v>
      </c>
      <c r="U3287">
        <v>2.0133333603541099</v>
      </c>
      <c r="V3287">
        <v>1.24533331394196</v>
      </c>
      <c r="X3287">
        <v>403.8</v>
      </c>
      <c r="Y3287" s="4">
        <v>0.67589999999999995</v>
      </c>
      <c r="Z3287">
        <v>0.64039999999999997</v>
      </c>
    </row>
    <row r="3288" spans="1:30" x14ac:dyDescent="0.25">
      <c r="A3288" t="s">
        <v>2651</v>
      </c>
      <c r="B3288" t="s">
        <v>2688</v>
      </c>
      <c r="C3288" t="s">
        <v>63</v>
      </c>
      <c r="D3288" t="str">
        <f t="shared" si="84"/>
        <v>Poraqueiba guianensis</v>
      </c>
      <c r="E3288" t="s">
        <v>2720</v>
      </c>
      <c r="F3288" t="s">
        <v>42</v>
      </c>
      <c r="G3288">
        <v>9</v>
      </c>
      <c r="H3288">
        <v>316</v>
      </c>
      <c r="I3288">
        <v>3</v>
      </c>
      <c r="J3288">
        <v>5</v>
      </c>
      <c r="K3288" t="s">
        <v>38</v>
      </c>
      <c r="L3288" t="s">
        <v>2720</v>
      </c>
      <c r="M3288">
        <v>239</v>
      </c>
      <c r="N3288">
        <v>10.8</v>
      </c>
      <c r="O3288">
        <v>16</v>
      </c>
      <c r="P3288">
        <v>1</v>
      </c>
      <c r="Q3288">
        <v>1</v>
      </c>
      <c r="R3288">
        <v>15</v>
      </c>
      <c r="S3288">
        <v>187.666666666667</v>
      </c>
      <c r="T3288" s="4">
        <v>54.1666666666667</v>
      </c>
      <c r="U3288">
        <v>1.1233333349227901</v>
      </c>
      <c r="V3288">
        <v>0.60900000731150306</v>
      </c>
      <c r="X3288">
        <v>218.2</v>
      </c>
      <c r="Y3288" s="4">
        <v>0.70020000000000004</v>
      </c>
      <c r="Z3288">
        <v>0.65680000000000005</v>
      </c>
      <c r="AA3288">
        <v>1</v>
      </c>
      <c r="AB3288">
        <v>0.60399999999999998</v>
      </c>
      <c r="AC3288">
        <v>9.2144999999999992</v>
      </c>
      <c r="AD3288">
        <v>0.84299999999999997</v>
      </c>
    </row>
    <row r="3289" spans="1:30" x14ac:dyDescent="0.25">
      <c r="A3289" t="s">
        <v>2651</v>
      </c>
      <c r="B3289" t="s">
        <v>2688</v>
      </c>
      <c r="C3289" t="s">
        <v>63</v>
      </c>
      <c r="D3289" t="str">
        <f t="shared" si="84"/>
        <v>Poraqueiba guianensis</v>
      </c>
      <c r="E3289" t="s">
        <v>2722</v>
      </c>
      <c r="F3289" t="s">
        <v>42</v>
      </c>
      <c r="I3289">
        <v>3</v>
      </c>
      <c r="J3289">
        <v>0</v>
      </c>
      <c r="K3289" t="s">
        <v>270</v>
      </c>
      <c r="L3289" t="s">
        <v>2722</v>
      </c>
      <c r="M3289">
        <v>239</v>
      </c>
      <c r="S3289">
        <v>199.36666361490899</v>
      </c>
      <c r="T3289" s="4">
        <v>46.033334096272803</v>
      </c>
      <c r="U3289">
        <v>1.27666664123535</v>
      </c>
      <c r="V3289">
        <v>1.08300000429153</v>
      </c>
      <c r="X3289">
        <v>400.3</v>
      </c>
    </row>
    <row r="3290" spans="1:30" x14ac:dyDescent="0.25">
      <c r="A3290" t="s">
        <v>2651</v>
      </c>
      <c r="B3290" t="s">
        <v>2688</v>
      </c>
      <c r="C3290" t="s">
        <v>63</v>
      </c>
      <c r="D3290" t="str">
        <f t="shared" si="84"/>
        <v>Poraqueiba guianensis</v>
      </c>
      <c r="E3290" t="s">
        <v>2727</v>
      </c>
      <c r="F3290" t="s">
        <v>45</v>
      </c>
      <c r="G3290">
        <v>19</v>
      </c>
      <c r="H3290">
        <v>34</v>
      </c>
      <c r="I3290">
        <v>3</v>
      </c>
      <c r="J3290">
        <v>5</v>
      </c>
      <c r="K3290" t="s">
        <v>38</v>
      </c>
      <c r="L3290" t="s">
        <v>1866</v>
      </c>
      <c r="M3290">
        <v>239</v>
      </c>
      <c r="N3290">
        <v>20.399999999999999</v>
      </c>
      <c r="O3290">
        <v>26</v>
      </c>
      <c r="P3290">
        <v>2</v>
      </c>
      <c r="Q3290">
        <v>2</v>
      </c>
      <c r="R3290">
        <v>20</v>
      </c>
      <c r="S3290">
        <v>203.233332316081</v>
      </c>
      <c r="T3290" s="4">
        <v>57.866667429606103</v>
      </c>
      <c r="U3290">
        <v>1.7900000015894599</v>
      </c>
      <c r="V3290">
        <v>0.77733331918716397</v>
      </c>
      <c r="X3290">
        <v>220.2</v>
      </c>
      <c r="Y3290" s="4">
        <v>0.69299999999999995</v>
      </c>
    </row>
    <row r="3291" spans="1:30" x14ac:dyDescent="0.25">
      <c r="A3291" t="s">
        <v>2651</v>
      </c>
      <c r="B3291" t="s">
        <v>2688</v>
      </c>
      <c r="C3291" t="s">
        <v>63</v>
      </c>
      <c r="D3291" t="str">
        <f t="shared" si="84"/>
        <v>Poraqueiba guianensis</v>
      </c>
      <c r="E3291" t="s">
        <v>2728</v>
      </c>
      <c r="F3291" t="s">
        <v>45</v>
      </c>
      <c r="G3291">
        <v>10</v>
      </c>
      <c r="H3291">
        <v>48</v>
      </c>
      <c r="I3291">
        <v>3</v>
      </c>
      <c r="J3291">
        <v>5</v>
      </c>
      <c r="K3291" t="s">
        <v>38</v>
      </c>
      <c r="L3291" t="s">
        <v>2729</v>
      </c>
      <c r="M3291">
        <v>239</v>
      </c>
      <c r="N3291">
        <v>25.3</v>
      </c>
      <c r="O3291">
        <v>25</v>
      </c>
      <c r="S3291">
        <v>228.766667683919</v>
      </c>
      <c r="T3291" s="4">
        <v>75.233332316080705</v>
      </c>
      <c r="U3291">
        <v>1.27000002066294</v>
      </c>
      <c r="V3291">
        <v>0.63100000222524</v>
      </c>
      <c r="X3291">
        <v>154.69999999999999</v>
      </c>
      <c r="Y3291" s="4">
        <v>0.73980000000000001</v>
      </c>
    </row>
    <row r="3292" spans="1:30" x14ac:dyDescent="0.25">
      <c r="A3292" t="s">
        <v>2651</v>
      </c>
      <c r="B3292" t="s">
        <v>2688</v>
      </c>
      <c r="C3292" t="s">
        <v>63</v>
      </c>
      <c r="D3292" t="str">
        <f t="shared" si="84"/>
        <v>Poraqueiba guianensis</v>
      </c>
      <c r="E3292" t="s">
        <v>2730</v>
      </c>
      <c r="F3292" t="s">
        <v>45</v>
      </c>
      <c r="G3292">
        <v>7</v>
      </c>
      <c r="H3292">
        <v>71</v>
      </c>
      <c r="I3292">
        <v>3</v>
      </c>
      <c r="J3292">
        <v>5</v>
      </c>
      <c r="K3292" t="s">
        <v>38</v>
      </c>
      <c r="L3292" t="s">
        <v>2731</v>
      </c>
      <c r="M3292">
        <v>239</v>
      </c>
      <c r="N3292">
        <v>11.8</v>
      </c>
      <c r="O3292">
        <v>16</v>
      </c>
      <c r="S3292">
        <v>196.10000101725299</v>
      </c>
      <c r="T3292" s="4">
        <v>60.866666158040402</v>
      </c>
      <c r="U3292">
        <v>1.9633333285649599</v>
      </c>
      <c r="V3292">
        <v>0.74533333381017097</v>
      </c>
      <c r="X3292">
        <v>201.3</v>
      </c>
      <c r="Y3292" s="4">
        <v>0.69679999999999997</v>
      </c>
    </row>
    <row r="3293" spans="1:30" x14ac:dyDescent="0.25">
      <c r="A3293" t="s">
        <v>2651</v>
      </c>
      <c r="B3293" t="s">
        <v>2688</v>
      </c>
      <c r="C3293" t="s">
        <v>63</v>
      </c>
      <c r="D3293" t="str">
        <f t="shared" si="84"/>
        <v>Poraqueiba guianensis</v>
      </c>
      <c r="E3293" t="s">
        <v>2732</v>
      </c>
      <c r="F3293" t="s">
        <v>45</v>
      </c>
      <c r="G3293">
        <v>89</v>
      </c>
      <c r="H3293">
        <v>99</v>
      </c>
      <c r="I3293">
        <v>3</v>
      </c>
      <c r="J3293">
        <v>5</v>
      </c>
      <c r="K3293" t="s">
        <v>38</v>
      </c>
      <c r="L3293" t="s">
        <v>1797</v>
      </c>
      <c r="M3293">
        <v>239</v>
      </c>
      <c r="N3293">
        <v>17.5</v>
      </c>
      <c r="O3293">
        <v>16</v>
      </c>
      <c r="P3293">
        <v>1</v>
      </c>
      <c r="Q3293">
        <v>1</v>
      </c>
      <c r="R3293">
        <v>10</v>
      </c>
      <c r="S3293">
        <v>278.56667073567701</v>
      </c>
      <c r="T3293" s="4">
        <v>65.133333841959598</v>
      </c>
      <c r="U3293">
        <v>2.3099999825159698</v>
      </c>
      <c r="V3293">
        <v>1.5963333447774299</v>
      </c>
      <c r="X3293">
        <v>392.6</v>
      </c>
      <c r="Y3293" s="4">
        <v>0.70130000000000003</v>
      </c>
    </row>
    <row r="3294" spans="1:30" x14ac:dyDescent="0.25">
      <c r="A3294" t="s">
        <v>2651</v>
      </c>
      <c r="B3294" t="s">
        <v>2688</v>
      </c>
      <c r="C3294" t="s">
        <v>63</v>
      </c>
      <c r="D3294" t="str">
        <f t="shared" si="84"/>
        <v>Poraqueiba guianensis</v>
      </c>
      <c r="E3294" t="s">
        <v>2733</v>
      </c>
      <c r="F3294" t="s">
        <v>71</v>
      </c>
      <c r="G3294">
        <v>70.5</v>
      </c>
      <c r="H3294">
        <v>40.5</v>
      </c>
      <c r="I3294">
        <v>3</v>
      </c>
      <c r="J3294">
        <v>5</v>
      </c>
      <c r="K3294" t="s">
        <v>38</v>
      </c>
      <c r="L3294" t="s">
        <v>2733</v>
      </c>
      <c r="M3294">
        <v>239</v>
      </c>
      <c r="N3294">
        <v>10.8</v>
      </c>
      <c r="O3294">
        <v>15</v>
      </c>
      <c r="R3294">
        <v>0</v>
      </c>
      <c r="S3294">
        <v>236.666666666667</v>
      </c>
      <c r="T3294" s="4">
        <v>57.300000508626297</v>
      </c>
      <c r="U3294">
        <v>1.37000000476837</v>
      </c>
      <c r="V3294">
        <v>0.90366665522257505</v>
      </c>
      <c r="W3294">
        <v>74.374799092610701</v>
      </c>
      <c r="Y3294" s="4">
        <v>0.62590999999999997</v>
      </c>
      <c r="Z3294">
        <v>0.6744</v>
      </c>
      <c r="AA3294">
        <v>2.6</v>
      </c>
      <c r="AB3294">
        <v>0.64247642500000002</v>
      </c>
      <c r="AC3294">
        <v>10.7928</v>
      </c>
      <c r="AD3294">
        <v>1.49952212</v>
      </c>
    </row>
    <row r="3295" spans="1:30" x14ac:dyDescent="0.25">
      <c r="A3295" t="s">
        <v>2651</v>
      </c>
      <c r="B3295" t="s">
        <v>2688</v>
      </c>
      <c r="C3295" t="s">
        <v>63</v>
      </c>
      <c r="D3295" t="str">
        <f t="shared" si="84"/>
        <v>Poraqueiba guianensis</v>
      </c>
      <c r="E3295" t="s">
        <v>2734</v>
      </c>
      <c r="F3295" t="s">
        <v>71</v>
      </c>
      <c r="G3295">
        <v>64</v>
      </c>
      <c r="H3295">
        <v>58.5</v>
      </c>
      <c r="I3295">
        <v>3</v>
      </c>
      <c r="J3295">
        <v>5</v>
      </c>
      <c r="K3295" t="s">
        <v>38</v>
      </c>
      <c r="L3295" t="s">
        <v>2734</v>
      </c>
      <c r="M3295">
        <v>239</v>
      </c>
      <c r="N3295">
        <v>10.7</v>
      </c>
      <c r="O3295">
        <v>13</v>
      </c>
      <c r="P3295">
        <v>2</v>
      </c>
      <c r="Q3295">
        <v>2</v>
      </c>
      <c r="R3295">
        <v>10</v>
      </c>
      <c r="S3295">
        <v>246.666666666667</v>
      </c>
      <c r="T3295" s="4">
        <v>70.600001017252595</v>
      </c>
      <c r="U3295">
        <v>1.61666667461395</v>
      </c>
      <c r="V3295">
        <v>1.4960000117619801</v>
      </c>
      <c r="W3295">
        <v>129.62000020345101</v>
      </c>
      <c r="Y3295" s="4">
        <v>0.64109000000000005</v>
      </c>
      <c r="Z3295">
        <v>0.67200000000000004</v>
      </c>
      <c r="AA3295">
        <v>2.1</v>
      </c>
      <c r="AB3295">
        <v>0.69213803100000004</v>
      </c>
      <c r="AC3295">
        <v>15.963200000000001</v>
      </c>
      <c r="AD3295">
        <v>1.3951886600000001</v>
      </c>
    </row>
    <row r="3296" spans="1:30" x14ac:dyDescent="0.25">
      <c r="A3296" t="s">
        <v>2651</v>
      </c>
      <c r="B3296" t="s">
        <v>2688</v>
      </c>
      <c r="C3296" t="s">
        <v>63</v>
      </c>
      <c r="D3296" t="str">
        <f t="shared" si="84"/>
        <v>Poraqueiba guianensis</v>
      </c>
      <c r="E3296" t="s">
        <v>2735</v>
      </c>
      <c r="F3296" t="s">
        <v>71</v>
      </c>
      <c r="G3296">
        <v>51.5</v>
      </c>
      <c r="H3296">
        <v>60</v>
      </c>
      <c r="I3296">
        <v>3</v>
      </c>
      <c r="J3296">
        <v>5</v>
      </c>
      <c r="K3296" t="s">
        <v>38</v>
      </c>
      <c r="L3296" t="s">
        <v>2735</v>
      </c>
      <c r="M3296">
        <v>239</v>
      </c>
      <c r="N3296">
        <v>18.3</v>
      </c>
      <c r="O3296">
        <v>18</v>
      </c>
      <c r="P3296">
        <v>2</v>
      </c>
      <c r="Q3296">
        <v>2</v>
      </c>
      <c r="R3296">
        <v>10</v>
      </c>
      <c r="S3296">
        <v>256.66666666666703</v>
      </c>
      <c r="T3296" s="4">
        <v>57.600001017252602</v>
      </c>
      <c r="U3296">
        <v>2.0800000031789101</v>
      </c>
      <c r="V3296">
        <v>0.87366666396458903</v>
      </c>
      <c r="W3296">
        <v>81.450200398763002</v>
      </c>
      <c r="AB3296">
        <v>0.61500855499999996</v>
      </c>
      <c r="AC3296">
        <v>13.3375</v>
      </c>
      <c r="AD3296">
        <v>1.3632931699999999</v>
      </c>
    </row>
    <row r="3297" spans="1:30" x14ac:dyDescent="0.25">
      <c r="A3297" t="s">
        <v>2651</v>
      </c>
      <c r="B3297" t="s">
        <v>2688</v>
      </c>
      <c r="C3297" t="s">
        <v>63</v>
      </c>
      <c r="D3297" t="str">
        <f t="shared" si="84"/>
        <v>Poraqueiba guianensis</v>
      </c>
      <c r="E3297" t="s">
        <v>2736</v>
      </c>
      <c r="F3297" t="s">
        <v>71</v>
      </c>
      <c r="G3297">
        <v>44</v>
      </c>
      <c r="H3297">
        <v>18.5</v>
      </c>
      <c r="I3297">
        <v>3</v>
      </c>
      <c r="J3297">
        <v>5</v>
      </c>
      <c r="K3297" t="s">
        <v>38</v>
      </c>
      <c r="L3297" t="s">
        <v>2736</v>
      </c>
      <c r="M3297">
        <v>239</v>
      </c>
      <c r="N3297">
        <v>14.3</v>
      </c>
      <c r="O3297">
        <v>17</v>
      </c>
      <c r="P3297">
        <v>1</v>
      </c>
      <c r="Q3297">
        <v>1</v>
      </c>
      <c r="R3297">
        <v>8</v>
      </c>
      <c r="S3297">
        <v>233.333333333333</v>
      </c>
      <c r="T3297" s="4">
        <v>41.8333333333333</v>
      </c>
      <c r="U3297">
        <v>1.4366666873296099</v>
      </c>
      <c r="V3297">
        <v>0.90433335304260298</v>
      </c>
      <c r="W3297">
        <v>105.6037012736</v>
      </c>
      <c r="AB3297">
        <v>0.61784424999999998</v>
      </c>
      <c r="AC3297">
        <v>5.6223000000000001</v>
      </c>
      <c r="AD3297">
        <v>0.81254272999999999</v>
      </c>
    </row>
    <row r="3298" spans="1:30" x14ac:dyDescent="0.25">
      <c r="A3298" t="s">
        <v>122</v>
      </c>
      <c r="B3298" t="s">
        <v>122</v>
      </c>
      <c r="C3298" t="s">
        <v>122</v>
      </c>
      <c r="D3298" t="str">
        <f t="shared" si="84"/>
        <v>IND IND</v>
      </c>
      <c r="E3298" t="s">
        <v>2737</v>
      </c>
      <c r="F3298" t="s">
        <v>74</v>
      </c>
      <c r="G3298">
        <v>16</v>
      </c>
      <c r="H3298">
        <v>63</v>
      </c>
      <c r="I3298">
        <v>0</v>
      </c>
      <c r="J3298">
        <v>0</v>
      </c>
      <c r="K3298" t="s">
        <v>104</v>
      </c>
      <c r="L3298" t="s">
        <v>2737</v>
      </c>
      <c r="M3298">
        <v>240</v>
      </c>
      <c r="N3298">
        <v>12.6</v>
      </c>
    </row>
    <row r="3299" spans="1:30" x14ac:dyDescent="0.25">
      <c r="A3299" t="s">
        <v>122</v>
      </c>
      <c r="B3299" t="s">
        <v>122</v>
      </c>
      <c r="C3299" t="s">
        <v>122</v>
      </c>
      <c r="D3299" t="str">
        <f t="shared" si="84"/>
        <v>IND IND</v>
      </c>
      <c r="E3299" t="s">
        <v>2738</v>
      </c>
      <c r="F3299" t="s">
        <v>54</v>
      </c>
      <c r="G3299">
        <v>149</v>
      </c>
      <c r="H3299">
        <v>89</v>
      </c>
      <c r="I3299">
        <v>0</v>
      </c>
      <c r="J3299">
        <v>0</v>
      </c>
      <c r="K3299" t="s">
        <v>104</v>
      </c>
      <c r="L3299" t="s">
        <v>2738</v>
      </c>
      <c r="M3299">
        <v>240</v>
      </c>
      <c r="O3299">
        <v>0</v>
      </c>
      <c r="R3299">
        <v>0</v>
      </c>
    </row>
    <row r="3300" spans="1:30" x14ac:dyDescent="0.25">
      <c r="A3300" t="s">
        <v>122</v>
      </c>
      <c r="B3300" t="s">
        <v>122</v>
      </c>
      <c r="C3300" t="s">
        <v>122</v>
      </c>
      <c r="D3300" t="str">
        <f t="shared" si="84"/>
        <v>IND IND</v>
      </c>
      <c r="E3300" t="s">
        <v>2739</v>
      </c>
      <c r="F3300" t="s">
        <v>40</v>
      </c>
      <c r="G3300">
        <v>39</v>
      </c>
      <c r="H3300">
        <v>89</v>
      </c>
      <c r="I3300">
        <v>0</v>
      </c>
      <c r="J3300">
        <v>0</v>
      </c>
      <c r="K3300" t="s">
        <v>104</v>
      </c>
      <c r="L3300" t="s">
        <v>2739</v>
      </c>
      <c r="M3300">
        <v>240</v>
      </c>
    </row>
    <row r="3301" spans="1:30" x14ac:dyDescent="0.25">
      <c r="A3301" t="s">
        <v>122</v>
      </c>
      <c r="B3301" t="s">
        <v>122</v>
      </c>
      <c r="C3301" t="s">
        <v>122</v>
      </c>
      <c r="D3301" t="str">
        <f t="shared" si="84"/>
        <v>IND IND</v>
      </c>
      <c r="E3301" t="s">
        <v>2740</v>
      </c>
      <c r="F3301" t="s">
        <v>40</v>
      </c>
      <c r="G3301">
        <v>6</v>
      </c>
      <c r="H3301">
        <v>79</v>
      </c>
      <c r="I3301">
        <v>0</v>
      </c>
      <c r="J3301">
        <v>0</v>
      </c>
      <c r="K3301" t="s">
        <v>104</v>
      </c>
      <c r="L3301" t="s">
        <v>2740</v>
      </c>
      <c r="M3301">
        <v>240</v>
      </c>
    </row>
    <row r="3302" spans="1:30" x14ac:dyDescent="0.25">
      <c r="A3302" t="s">
        <v>122</v>
      </c>
      <c r="B3302" t="s">
        <v>122</v>
      </c>
      <c r="C3302" t="s">
        <v>122</v>
      </c>
      <c r="D3302" t="str">
        <f t="shared" si="84"/>
        <v>IND IND</v>
      </c>
      <c r="E3302" t="s">
        <v>2741</v>
      </c>
      <c r="F3302" t="s">
        <v>40</v>
      </c>
      <c r="G3302">
        <v>75</v>
      </c>
      <c r="H3302">
        <v>100</v>
      </c>
      <c r="I3302">
        <v>0</v>
      </c>
      <c r="J3302">
        <v>0</v>
      </c>
      <c r="K3302" t="s">
        <v>104</v>
      </c>
      <c r="L3302" t="s">
        <v>2741</v>
      </c>
      <c r="M3302">
        <v>240</v>
      </c>
      <c r="N3302">
        <v>11.5</v>
      </c>
      <c r="O3302">
        <v>12</v>
      </c>
    </row>
    <row r="3303" spans="1:30" x14ac:dyDescent="0.25">
      <c r="A3303" t="s">
        <v>122</v>
      </c>
      <c r="B3303" t="s">
        <v>122</v>
      </c>
      <c r="C3303" t="s">
        <v>122</v>
      </c>
      <c r="D3303" t="str">
        <f t="shared" si="84"/>
        <v>IND IND</v>
      </c>
      <c r="E3303" t="s">
        <v>2742</v>
      </c>
      <c r="F3303" t="s">
        <v>42</v>
      </c>
      <c r="G3303">
        <v>24</v>
      </c>
      <c r="H3303">
        <v>345</v>
      </c>
      <c r="I3303">
        <v>0</v>
      </c>
      <c r="J3303">
        <v>0</v>
      </c>
      <c r="K3303" t="s">
        <v>270</v>
      </c>
      <c r="L3303" t="s">
        <v>2742</v>
      </c>
      <c r="M3303">
        <v>240</v>
      </c>
      <c r="N3303">
        <v>17.100000000000001</v>
      </c>
    </row>
    <row r="3304" spans="1:30" x14ac:dyDescent="0.25">
      <c r="A3304" t="s">
        <v>122</v>
      </c>
      <c r="B3304" t="s">
        <v>122</v>
      </c>
      <c r="C3304" t="s">
        <v>122</v>
      </c>
      <c r="D3304" t="str">
        <f t="shared" si="84"/>
        <v>IND IND</v>
      </c>
      <c r="E3304" t="s">
        <v>2743</v>
      </c>
      <c r="F3304" t="s">
        <v>42</v>
      </c>
      <c r="G3304">
        <v>24</v>
      </c>
      <c r="H3304">
        <v>346</v>
      </c>
      <c r="I3304">
        <v>0</v>
      </c>
      <c r="J3304">
        <v>0</v>
      </c>
      <c r="K3304" t="s">
        <v>270</v>
      </c>
      <c r="L3304" t="s">
        <v>2743</v>
      </c>
      <c r="M3304">
        <v>240</v>
      </c>
      <c r="N3304">
        <v>17.7</v>
      </c>
    </row>
    <row r="3305" spans="1:30" x14ac:dyDescent="0.25">
      <c r="A3305" t="s">
        <v>122</v>
      </c>
      <c r="B3305" t="s">
        <v>122</v>
      </c>
      <c r="C3305" t="s">
        <v>122</v>
      </c>
      <c r="D3305" t="str">
        <f t="shared" si="84"/>
        <v>IND IND</v>
      </c>
      <c r="E3305" t="s">
        <v>2744</v>
      </c>
      <c r="F3305" t="s">
        <v>42</v>
      </c>
      <c r="G3305">
        <v>47</v>
      </c>
      <c r="H3305">
        <v>392</v>
      </c>
      <c r="I3305">
        <v>0</v>
      </c>
      <c r="J3305">
        <v>0</v>
      </c>
      <c r="K3305" t="s">
        <v>270</v>
      </c>
      <c r="L3305" t="s">
        <v>2744</v>
      </c>
      <c r="M3305">
        <v>240</v>
      </c>
      <c r="N3305">
        <v>16.8</v>
      </c>
    </row>
    <row r="3306" spans="1:30" x14ac:dyDescent="0.25">
      <c r="A3306" t="s">
        <v>122</v>
      </c>
      <c r="B3306" t="s">
        <v>122</v>
      </c>
      <c r="C3306" t="s">
        <v>122</v>
      </c>
      <c r="D3306" t="str">
        <f t="shared" si="84"/>
        <v>IND IND</v>
      </c>
      <c r="E3306" t="s">
        <v>2745</v>
      </c>
      <c r="F3306" t="s">
        <v>42</v>
      </c>
      <c r="G3306">
        <v>65</v>
      </c>
      <c r="H3306">
        <v>374</v>
      </c>
      <c r="I3306">
        <v>0</v>
      </c>
      <c r="J3306">
        <v>0</v>
      </c>
      <c r="K3306" t="s">
        <v>270</v>
      </c>
      <c r="L3306" t="s">
        <v>2745</v>
      </c>
      <c r="M3306">
        <v>240</v>
      </c>
      <c r="N3306">
        <v>11.1</v>
      </c>
    </row>
    <row r="3307" spans="1:30" x14ac:dyDescent="0.25">
      <c r="A3307" t="s">
        <v>122</v>
      </c>
      <c r="B3307" t="s">
        <v>122</v>
      </c>
      <c r="C3307" t="s">
        <v>122</v>
      </c>
      <c r="D3307" t="str">
        <f t="shared" si="84"/>
        <v>IND IND</v>
      </c>
      <c r="E3307" t="s">
        <v>2746</v>
      </c>
      <c r="F3307" t="s">
        <v>42</v>
      </c>
      <c r="G3307">
        <v>73</v>
      </c>
      <c r="H3307">
        <v>304</v>
      </c>
      <c r="I3307">
        <v>0</v>
      </c>
      <c r="J3307">
        <v>0</v>
      </c>
      <c r="K3307" t="s">
        <v>270</v>
      </c>
      <c r="L3307" t="s">
        <v>2746</v>
      </c>
      <c r="M3307">
        <v>240</v>
      </c>
      <c r="N3307">
        <v>13.4</v>
      </c>
    </row>
    <row r="3308" spans="1:30" x14ac:dyDescent="0.25">
      <c r="A3308" t="s">
        <v>122</v>
      </c>
      <c r="B3308" t="s">
        <v>122</v>
      </c>
      <c r="C3308" t="s">
        <v>122</v>
      </c>
      <c r="D3308" t="str">
        <f t="shared" si="84"/>
        <v>IND IND</v>
      </c>
      <c r="E3308" t="s">
        <v>2747</v>
      </c>
      <c r="F3308" t="s">
        <v>42</v>
      </c>
      <c r="G3308">
        <v>89</v>
      </c>
      <c r="H3308">
        <v>398</v>
      </c>
      <c r="I3308">
        <v>0</v>
      </c>
      <c r="J3308">
        <v>0</v>
      </c>
      <c r="K3308" t="s">
        <v>270</v>
      </c>
      <c r="L3308" t="s">
        <v>2747</v>
      </c>
      <c r="M3308">
        <v>240</v>
      </c>
      <c r="N3308">
        <v>17.8</v>
      </c>
      <c r="Y3308" s="4">
        <v>0.876</v>
      </c>
      <c r="Z3308">
        <v>0.38379999999999997</v>
      </c>
    </row>
    <row r="3309" spans="1:30" x14ac:dyDescent="0.25">
      <c r="A3309" t="s">
        <v>122</v>
      </c>
      <c r="B3309" t="s">
        <v>122</v>
      </c>
      <c r="C3309" t="s">
        <v>122</v>
      </c>
      <c r="D3309" t="str">
        <f t="shared" si="84"/>
        <v>IND IND</v>
      </c>
      <c r="E3309" t="s">
        <v>2748</v>
      </c>
      <c r="F3309" t="s">
        <v>42</v>
      </c>
      <c r="G3309">
        <v>77</v>
      </c>
      <c r="H3309">
        <v>366</v>
      </c>
      <c r="I3309">
        <v>0</v>
      </c>
      <c r="J3309">
        <v>0</v>
      </c>
      <c r="K3309" t="s">
        <v>270</v>
      </c>
      <c r="L3309" t="s">
        <v>2748</v>
      </c>
      <c r="M3309">
        <v>240</v>
      </c>
      <c r="N3309">
        <v>10.3</v>
      </c>
    </row>
    <row r="3310" spans="1:30" x14ac:dyDescent="0.25">
      <c r="A3310" t="s">
        <v>122</v>
      </c>
      <c r="B3310" t="s">
        <v>122</v>
      </c>
      <c r="C3310" t="s">
        <v>122</v>
      </c>
      <c r="D3310" t="str">
        <f t="shared" si="84"/>
        <v>IND IND</v>
      </c>
      <c r="E3310" t="s">
        <v>2749</v>
      </c>
      <c r="F3310" t="s">
        <v>116</v>
      </c>
      <c r="G3310">
        <v>103</v>
      </c>
      <c r="H3310">
        <v>19</v>
      </c>
      <c r="I3310">
        <v>0</v>
      </c>
      <c r="J3310">
        <v>0</v>
      </c>
      <c r="K3310" t="s">
        <v>270</v>
      </c>
      <c r="L3310" t="s">
        <v>2749</v>
      </c>
      <c r="M3310">
        <v>240</v>
      </c>
      <c r="N3310">
        <v>16.399999999999999</v>
      </c>
    </row>
    <row r="3311" spans="1:30" x14ac:dyDescent="0.25">
      <c r="A3311" t="s">
        <v>122</v>
      </c>
      <c r="B3311" t="s">
        <v>122</v>
      </c>
      <c r="C3311" t="s">
        <v>122</v>
      </c>
      <c r="D3311" t="str">
        <f t="shared" si="84"/>
        <v>IND IND</v>
      </c>
      <c r="E3311" t="s">
        <v>2750</v>
      </c>
      <c r="F3311" t="s">
        <v>116</v>
      </c>
      <c r="G3311">
        <v>104</v>
      </c>
      <c r="H3311">
        <v>37</v>
      </c>
      <c r="I3311">
        <v>0</v>
      </c>
      <c r="J3311">
        <v>0</v>
      </c>
      <c r="K3311" t="s">
        <v>270</v>
      </c>
      <c r="L3311" t="s">
        <v>2750</v>
      </c>
      <c r="M3311">
        <v>240</v>
      </c>
      <c r="N3311">
        <v>16</v>
      </c>
    </row>
    <row r="3312" spans="1:30" x14ac:dyDescent="0.25">
      <c r="A3312" t="s">
        <v>122</v>
      </c>
      <c r="B3312" t="s">
        <v>122</v>
      </c>
      <c r="C3312" t="s">
        <v>122</v>
      </c>
      <c r="D3312" t="str">
        <f t="shared" si="84"/>
        <v>IND IND</v>
      </c>
      <c r="E3312" t="s">
        <v>2751</v>
      </c>
      <c r="F3312" t="s">
        <v>116</v>
      </c>
      <c r="G3312">
        <v>109</v>
      </c>
      <c r="H3312">
        <v>54</v>
      </c>
      <c r="I3312">
        <v>0</v>
      </c>
      <c r="J3312">
        <v>0</v>
      </c>
      <c r="K3312" t="s">
        <v>270</v>
      </c>
      <c r="L3312" t="s">
        <v>2751</v>
      </c>
      <c r="M3312">
        <v>240</v>
      </c>
      <c r="N3312">
        <v>16.399999999999999</v>
      </c>
    </row>
    <row r="3313" spans="1:30" x14ac:dyDescent="0.25">
      <c r="A3313" t="s">
        <v>122</v>
      </c>
      <c r="B3313" t="s">
        <v>122</v>
      </c>
      <c r="C3313" t="s">
        <v>122</v>
      </c>
      <c r="D3313" t="str">
        <f t="shared" si="84"/>
        <v>IND IND</v>
      </c>
      <c r="E3313" t="s">
        <v>2752</v>
      </c>
      <c r="F3313" t="s">
        <v>116</v>
      </c>
      <c r="G3313">
        <v>108</v>
      </c>
      <c r="H3313">
        <v>57</v>
      </c>
      <c r="I3313">
        <v>0</v>
      </c>
      <c r="J3313">
        <v>0</v>
      </c>
      <c r="K3313" t="s">
        <v>270</v>
      </c>
      <c r="L3313" t="s">
        <v>2752</v>
      </c>
      <c r="M3313">
        <v>240</v>
      </c>
      <c r="N3313">
        <v>11.3</v>
      </c>
    </row>
    <row r="3314" spans="1:30" x14ac:dyDescent="0.25">
      <c r="A3314" t="s">
        <v>122</v>
      </c>
      <c r="B3314" t="s">
        <v>122</v>
      </c>
      <c r="C3314" t="s">
        <v>122</v>
      </c>
      <c r="D3314" t="str">
        <f t="shared" si="84"/>
        <v>IND IND</v>
      </c>
      <c r="E3314" t="s">
        <v>2753</v>
      </c>
      <c r="F3314" t="s">
        <v>116</v>
      </c>
      <c r="G3314">
        <v>115</v>
      </c>
      <c r="H3314">
        <v>58</v>
      </c>
      <c r="I3314">
        <v>0</v>
      </c>
      <c r="J3314">
        <v>0</v>
      </c>
      <c r="K3314" t="s">
        <v>270</v>
      </c>
      <c r="L3314" t="s">
        <v>2753</v>
      </c>
      <c r="M3314">
        <v>240</v>
      </c>
      <c r="N3314">
        <v>12.6</v>
      </c>
    </row>
    <row r="3315" spans="1:30" x14ac:dyDescent="0.25">
      <c r="A3315" t="s">
        <v>122</v>
      </c>
      <c r="B3315" t="s">
        <v>122</v>
      </c>
      <c r="C3315" t="s">
        <v>122</v>
      </c>
      <c r="D3315" t="str">
        <f t="shared" si="84"/>
        <v>IND IND</v>
      </c>
      <c r="E3315" t="s">
        <v>2754</v>
      </c>
      <c r="F3315" t="s">
        <v>116</v>
      </c>
      <c r="G3315">
        <v>114</v>
      </c>
      <c r="H3315">
        <v>68</v>
      </c>
      <c r="I3315">
        <v>0</v>
      </c>
      <c r="J3315">
        <v>0</v>
      </c>
      <c r="K3315" t="s">
        <v>270</v>
      </c>
      <c r="L3315" t="s">
        <v>2754</v>
      </c>
      <c r="M3315">
        <v>240</v>
      </c>
      <c r="N3315">
        <v>10.8</v>
      </c>
    </row>
    <row r="3316" spans="1:30" x14ac:dyDescent="0.25">
      <c r="A3316" t="s">
        <v>122</v>
      </c>
      <c r="B3316" t="s">
        <v>122</v>
      </c>
      <c r="C3316" t="s">
        <v>122</v>
      </c>
      <c r="D3316" t="str">
        <f t="shared" si="84"/>
        <v>IND IND</v>
      </c>
      <c r="E3316" t="s">
        <v>2755</v>
      </c>
      <c r="F3316" t="s">
        <v>116</v>
      </c>
      <c r="G3316">
        <v>117</v>
      </c>
      <c r="H3316">
        <v>83</v>
      </c>
      <c r="I3316">
        <v>0</v>
      </c>
      <c r="J3316">
        <v>0</v>
      </c>
      <c r="K3316" t="s">
        <v>270</v>
      </c>
      <c r="L3316" t="s">
        <v>2755</v>
      </c>
      <c r="M3316">
        <v>240</v>
      </c>
      <c r="N3316">
        <v>19.2</v>
      </c>
    </row>
    <row r="3317" spans="1:30" x14ac:dyDescent="0.25">
      <c r="A3317" t="s">
        <v>122</v>
      </c>
      <c r="B3317" t="s">
        <v>122</v>
      </c>
      <c r="C3317" t="s">
        <v>122</v>
      </c>
      <c r="D3317" t="str">
        <f t="shared" si="84"/>
        <v>IND IND</v>
      </c>
      <c r="E3317" t="s">
        <v>2756</v>
      </c>
      <c r="F3317" t="s">
        <v>116</v>
      </c>
      <c r="G3317">
        <v>129</v>
      </c>
      <c r="H3317">
        <v>94</v>
      </c>
      <c r="I3317">
        <v>0</v>
      </c>
      <c r="J3317">
        <v>0</v>
      </c>
      <c r="K3317" t="s">
        <v>270</v>
      </c>
      <c r="L3317" t="s">
        <v>2756</v>
      </c>
      <c r="M3317">
        <v>240</v>
      </c>
      <c r="N3317">
        <v>11.1</v>
      </c>
    </row>
    <row r="3318" spans="1:30" x14ac:dyDescent="0.25">
      <c r="A3318" t="s">
        <v>122</v>
      </c>
      <c r="B3318" t="s">
        <v>122</v>
      </c>
      <c r="C3318" t="s">
        <v>122</v>
      </c>
      <c r="D3318" t="str">
        <f t="shared" si="84"/>
        <v>IND IND</v>
      </c>
      <c r="E3318" t="s">
        <v>2758</v>
      </c>
      <c r="F3318" t="s">
        <v>116</v>
      </c>
      <c r="G3318">
        <v>167</v>
      </c>
      <c r="H3318">
        <v>19</v>
      </c>
      <c r="I3318">
        <v>0</v>
      </c>
      <c r="J3318">
        <v>0</v>
      </c>
      <c r="K3318" t="s">
        <v>270</v>
      </c>
      <c r="L3318" t="s">
        <v>2758</v>
      </c>
      <c r="M3318">
        <v>240</v>
      </c>
      <c r="N3318">
        <v>12.8</v>
      </c>
    </row>
    <row r="3319" spans="1:30" x14ac:dyDescent="0.25">
      <c r="A3319" t="s">
        <v>122</v>
      </c>
      <c r="B3319" t="s">
        <v>122</v>
      </c>
      <c r="C3319" t="s">
        <v>122</v>
      </c>
      <c r="D3319" t="str">
        <f t="shared" si="84"/>
        <v>IND IND</v>
      </c>
      <c r="E3319" t="s">
        <v>2759</v>
      </c>
      <c r="F3319" t="s">
        <v>116</v>
      </c>
      <c r="G3319">
        <v>172</v>
      </c>
      <c r="H3319">
        <v>80</v>
      </c>
      <c r="I3319">
        <v>0</v>
      </c>
      <c r="J3319">
        <v>0</v>
      </c>
      <c r="K3319" t="s">
        <v>270</v>
      </c>
      <c r="L3319" t="s">
        <v>2759</v>
      </c>
      <c r="M3319">
        <v>240</v>
      </c>
      <c r="N3319">
        <v>12.5</v>
      </c>
    </row>
    <row r="3320" spans="1:30" x14ac:dyDescent="0.25">
      <c r="A3320" t="s">
        <v>122</v>
      </c>
      <c r="B3320" t="s">
        <v>122</v>
      </c>
      <c r="C3320" t="s">
        <v>122</v>
      </c>
      <c r="D3320" t="str">
        <f t="shared" si="84"/>
        <v>IND IND</v>
      </c>
      <c r="E3320" t="s">
        <v>2760</v>
      </c>
      <c r="F3320" t="s">
        <v>116</v>
      </c>
      <c r="G3320">
        <v>128</v>
      </c>
      <c r="H3320">
        <v>31</v>
      </c>
      <c r="I3320">
        <v>0</v>
      </c>
      <c r="J3320">
        <v>0</v>
      </c>
      <c r="K3320" t="s">
        <v>270</v>
      </c>
      <c r="L3320" t="s">
        <v>2760</v>
      </c>
      <c r="M3320">
        <v>240</v>
      </c>
      <c r="N3320">
        <v>12.4</v>
      </c>
    </row>
    <row r="3321" spans="1:30" x14ac:dyDescent="0.25">
      <c r="A3321" t="s">
        <v>122</v>
      </c>
      <c r="B3321" t="s">
        <v>122</v>
      </c>
      <c r="C3321" t="s">
        <v>122</v>
      </c>
      <c r="D3321" t="str">
        <f t="shared" si="84"/>
        <v>IND IND</v>
      </c>
      <c r="E3321" t="s">
        <v>2761</v>
      </c>
      <c r="F3321" t="s">
        <v>116</v>
      </c>
      <c r="G3321">
        <v>100</v>
      </c>
      <c r="H3321">
        <v>19</v>
      </c>
      <c r="I3321">
        <v>0</v>
      </c>
      <c r="J3321">
        <v>0</v>
      </c>
      <c r="K3321" t="s">
        <v>270</v>
      </c>
      <c r="L3321" t="s">
        <v>2761</v>
      </c>
      <c r="M3321">
        <v>240</v>
      </c>
      <c r="N3321">
        <v>10</v>
      </c>
    </row>
    <row r="3322" spans="1:30" x14ac:dyDescent="0.25">
      <c r="A3322" t="s">
        <v>122</v>
      </c>
      <c r="B3322" t="s">
        <v>122</v>
      </c>
      <c r="C3322" t="s">
        <v>122</v>
      </c>
      <c r="D3322" t="str">
        <f t="shared" si="84"/>
        <v>IND IND</v>
      </c>
      <c r="E3322" t="s">
        <v>2762</v>
      </c>
      <c r="F3322" t="s">
        <v>116</v>
      </c>
      <c r="G3322">
        <v>172</v>
      </c>
      <c r="H3322">
        <v>87</v>
      </c>
      <c r="I3322">
        <v>0</v>
      </c>
      <c r="J3322">
        <v>0</v>
      </c>
      <c r="K3322" t="s">
        <v>270</v>
      </c>
      <c r="L3322" t="s">
        <v>2762</v>
      </c>
      <c r="M3322">
        <v>240</v>
      </c>
      <c r="N3322">
        <v>10</v>
      </c>
    </row>
    <row r="3323" spans="1:30" x14ac:dyDescent="0.25">
      <c r="A3323" t="s">
        <v>122</v>
      </c>
      <c r="B3323" t="s">
        <v>122</v>
      </c>
      <c r="C3323" t="s">
        <v>122</v>
      </c>
      <c r="D3323" t="str">
        <f t="shared" si="84"/>
        <v>IND IND</v>
      </c>
      <c r="E3323" t="s">
        <v>2763</v>
      </c>
      <c r="F3323" t="s">
        <v>116</v>
      </c>
      <c r="I3323">
        <v>0</v>
      </c>
      <c r="J3323">
        <v>0</v>
      </c>
      <c r="K3323" t="s">
        <v>104</v>
      </c>
      <c r="L3323" t="s">
        <v>2763</v>
      </c>
      <c r="M3323">
        <v>240</v>
      </c>
      <c r="N3323">
        <v>10.1</v>
      </c>
    </row>
    <row r="3324" spans="1:30" x14ac:dyDescent="0.25">
      <c r="A3324" t="s">
        <v>122</v>
      </c>
      <c r="B3324" t="s">
        <v>122</v>
      </c>
      <c r="C3324" t="s">
        <v>122</v>
      </c>
      <c r="D3324" t="str">
        <f t="shared" si="84"/>
        <v>IND IND</v>
      </c>
      <c r="E3324" t="s">
        <v>1923</v>
      </c>
      <c r="F3324" t="s">
        <v>45</v>
      </c>
      <c r="G3324">
        <v>89</v>
      </c>
      <c r="H3324">
        <v>48</v>
      </c>
      <c r="I3324">
        <v>0</v>
      </c>
      <c r="J3324">
        <v>0</v>
      </c>
      <c r="K3324" t="s">
        <v>270</v>
      </c>
      <c r="L3324" t="s">
        <v>2764</v>
      </c>
      <c r="M3324">
        <v>240</v>
      </c>
      <c r="N3324">
        <v>10.3</v>
      </c>
    </row>
    <row r="3325" spans="1:30" x14ac:dyDescent="0.25">
      <c r="A3325" t="s">
        <v>122</v>
      </c>
      <c r="B3325" t="s">
        <v>122</v>
      </c>
      <c r="C3325" t="s">
        <v>122</v>
      </c>
      <c r="D3325" t="str">
        <f t="shared" si="84"/>
        <v>IND IND</v>
      </c>
      <c r="E3325" t="s">
        <v>2765</v>
      </c>
      <c r="F3325" t="s">
        <v>45</v>
      </c>
      <c r="G3325">
        <v>2</v>
      </c>
      <c r="H3325">
        <v>0</v>
      </c>
      <c r="I3325">
        <v>0</v>
      </c>
      <c r="J3325">
        <v>0</v>
      </c>
      <c r="K3325" t="s">
        <v>104</v>
      </c>
      <c r="L3325" t="s">
        <v>2766</v>
      </c>
      <c r="M3325">
        <v>240</v>
      </c>
    </row>
    <row r="3326" spans="1:30" x14ac:dyDescent="0.25">
      <c r="A3326" t="s">
        <v>122</v>
      </c>
      <c r="B3326" t="s">
        <v>122</v>
      </c>
      <c r="C3326" t="s">
        <v>122</v>
      </c>
      <c r="D3326" t="str">
        <f t="shared" si="84"/>
        <v>IND IND</v>
      </c>
      <c r="E3326" t="s">
        <v>2767</v>
      </c>
      <c r="F3326" t="s">
        <v>45</v>
      </c>
      <c r="G3326">
        <v>40</v>
      </c>
      <c r="H3326">
        <v>85</v>
      </c>
      <c r="I3326">
        <v>0</v>
      </c>
      <c r="J3326">
        <v>0</v>
      </c>
      <c r="K3326" t="s">
        <v>270</v>
      </c>
      <c r="L3326" t="s">
        <v>47</v>
      </c>
      <c r="M3326">
        <v>240</v>
      </c>
      <c r="N3326">
        <v>12.1</v>
      </c>
    </row>
    <row r="3327" spans="1:30" x14ac:dyDescent="0.25">
      <c r="A3327" t="s">
        <v>2768</v>
      </c>
      <c r="B3327" t="s">
        <v>2769</v>
      </c>
      <c r="C3327" t="s">
        <v>1434</v>
      </c>
      <c r="D3327" t="str">
        <f t="shared" si="84"/>
        <v>Cyrillopsis paraensis</v>
      </c>
      <c r="E3327" t="s">
        <v>2770</v>
      </c>
      <c r="F3327" t="s">
        <v>40</v>
      </c>
      <c r="G3327">
        <v>68</v>
      </c>
      <c r="H3327">
        <v>55</v>
      </c>
      <c r="I3327">
        <v>3</v>
      </c>
      <c r="J3327">
        <v>5</v>
      </c>
      <c r="K3327" t="s">
        <v>38</v>
      </c>
      <c r="L3327" t="s">
        <v>2770</v>
      </c>
      <c r="M3327">
        <v>242</v>
      </c>
      <c r="N3327">
        <v>26.4</v>
      </c>
      <c r="O3327">
        <v>19</v>
      </c>
      <c r="P3327">
        <v>2</v>
      </c>
      <c r="Q3327">
        <v>3</v>
      </c>
      <c r="R3327">
        <v>19</v>
      </c>
      <c r="S3327">
        <v>201.86666870117199</v>
      </c>
      <c r="T3327" s="4">
        <v>38.433333079020201</v>
      </c>
      <c r="U3327">
        <v>2.0633333524068198</v>
      </c>
      <c r="V3327">
        <v>0.46000000834464999</v>
      </c>
      <c r="X3327">
        <v>197.3</v>
      </c>
      <c r="Y3327" s="4">
        <v>0.72260000000000002</v>
      </c>
      <c r="Z3327">
        <v>0.46850000000000003</v>
      </c>
      <c r="AB3327">
        <v>0.75800000000000001</v>
      </c>
      <c r="AC3327">
        <v>9.7125000000000004</v>
      </c>
      <c r="AD3327">
        <v>1.2424999999999999</v>
      </c>
    </row>
    <row r="3328" spans="1:30" x14ac:dyDescent="0.25">
      <c r="A3328" t="s">
        <v>2768</v>
      </c>
      <c r="B3328" t="s">
        <v>2769</v>
      </c>
      <c r="C3328" t="s">
        <v>1434</v>
      </c>
      <c r="D3328" t="str">
        <f t="shared" si="84"/>
        <v>Cyrillopsis paraensis</v>
      </c>
      <c r="E3328" t="s">
        <v>2776</v>
      </c>
      <c r="F3328" t="s">
        <v>42</v>
      </c>
      <c r="G3328">
        <v>52</v>
      </c>
      <c r="H3328">
        <v>316</v>
      </c>
      <c r="I3328">
        <v>3</v>
      </c>
      <c r="J3328">
        <v>5</v>
      </c>
      <c r="K3328" t="s">
        <v>38</v>
      </c>
      <c r="L3328" t="s">
        <v>2776</v>
      </c>
      <c r="M3328">
        <v>242</v>
      </c>
      <c r="N3328">
        <v>22.1</v>
      </c>
      <c r="O3328">
        <v>17</v>
      </c>
      <c r="P3328">
        <v>3</v>
      </c>
      <c r="Q3328">
        <v>2</v>
      </c>
      <c r="R3328">
        <v>12</v>
      </c>
      <c r="S3328">
        <v>133.43333435058599</v>
      </c>
      <c r="T3328" s="4">
        <v>53.766667683919302</v>
      </c>
      <c r="U3328">
        <v>1.25</v>
      </c>
      <c r="V3328">
        <v>0.356000006198883</v>
      </c>
      <c r="X3328">
        <v>225.2</v>
      </c>
      <c r="Y3328" s="4">
        <v>0.76859999999999995</v>
      </c>
      <c r="Z3328">
        <v>0.3145</v>
      </c>
      <c r="AA3328">
        <v>0.5</v>
      </c>
      <c r="AB3328">
        <v>0.71399999999999997</v>
      </c>
      <c r="AC3328">
        <v>11.250999999999999</v>
      </c>
      <c r="AD3328">
        <v>1.4135</v>
      </c>
    </row>
    <row r="3329" spans="1:34" x14ac:dyDescent="0.25">
      <c r="A3329" t="s">
        <v>2768</v>
      </c>
      <c r="B3329" t="s">
        <v>2769</v>
      </c>
      <c r="C3329" t="s">
        <v>1434</v>
      </c>
      <c r="D3329" t="str">
        <f t="shared" si="84"/>
        <v>Cyrillopsis paraensis</v>
      </c>
      <c r="E3329" t="s">
        <v>2777</v>
      </c>
      <c r="F3329" t="s">
        <v>42</v>
      </c>
      <c r="G3329">
        <v>86</v>
      </c>
      <c r="H3329">
        <v>388</v>
      </c>
      <c r="I3329">
        <v>3</v>
      </c>
      <c r="J3329">
        <v>5</v>
      </c>
      <c r="K3329" t="s">
        <v>38</v>
      </c>
      <c r="L3329" t="s">
        <v>2777</v>
      </c>
      <c r="M3329">
        <v>242</v>
      </c>
      <c r="N3329">
        <v>21.5</v>
      </c>
      <c r="O3329">
        <v>8</v>
      </c>
      <c r="P3329">
        <v>1</v>
      </c>
      <c r="Q3329">
        <v>1</v>
      </c>
      <c r="R3329">
        <v>8</v>
      </c>
      <c r="S3329">
        <v>114.333333333333</v>
      </c>
      <c r="T3329" s="4">
        <v>49.933334350585902</v>
      </c>
      <c r="U3329">
        <v>1.15000001589457</v>
      </c>
      <c r="V3329">
        <v>0.26433333257834102</v>
      </c>
      <c r="X3329">
        <v>169.2</v>
      </c>
      <c r="Y3329" s="4">
        <v>0.77480000000000004</v>
      </c>
      <c r="Z3329">
        <v>0.4516</v>
      </c>
      <c r="AB3329">
        <v>0.75600000000000001</v>
      </c>
      <c r="AC3329">
        <v>10.057</v>
      </c>
      <c r="AD3329">
        <v>1.2985</v>
      </c>
    </row>
    <row r="3330" spans="1:34" x14ac:dyDescent="0.25">
      <c r="A3330" t="s">
        <v>2779</v>
      </c>
      <c r="B3330" t="s">
        <v>2780</v>
      </c>
      <c r="C3330" t="s">
        <v>2781</v>
      </c>
      <c r="D3330" t="str">
        <f t="shared" ref="D3330:D3393" si="85">CONCATENATE(B3330," ",C3330)</f>
        <v>Lacistema grandifolium</v>
      </c>
      <c r="E3330" t="s">
        <v>2782</v>
      </c>
      <c r="F3330" t="s">
        <v>54</v>
      </c>
      <c r="G3330">
        <v>149.5</v>
      </c>
      <c r="H3330">
        <v>6.5</v>
      </c>
      <c r="I3330">
        <v>3</v>
      </c>
      <c r="J3330">
        <v>5</v>
      </c>
      <c r="K3330" t="s">
        <v>38</v>
      </c>
      <c r="L3330" t="s">
        <v>2782</v>
      </c>
      <c r="M3330">
        <v>862</v>
      </c>
      <c r="N3330">
        <v>10.509554140127401</v>
      </c>
      <c r="O3330">
        <v>16</v>
      </c>
      <c r="P3330">
        <v>2</v>
      </c>
      <c r="Q3330">
        <v>4</v>
      </c>
      <c r="R3330">
        <v>10</v>
      </c>
      <c r="S3330">
        <v>235.666666666667</v>
      </c>
      <c r="T3330" s="4">
        <v>52.400000254313099</v>
      </c>
      <c r="U3330">
        <v>1.4466667175293</v>
      </c>
      <c r="V3330">
        <v>0.77399998903274503</v>
      </c>
      <c r="W3330">
        <v>113.84559885660801</v>
      </c>
      <c r="Y3330" s="4">
        <v>0.49206</v>
      </c>
      <c r="Z3330">
        <v>0.97609999999999997</v>
      </c>
      <c r="AA3330">
        <v>2.2000000000000002</v>
      </c>
      <c r="AH3330">
        <v>-32.965352299999999</v>
      </c>
    </row>
    <row r="3331" spans="1:34" x14ac:dyDescent="0.25">
      <c r="A3331" t="s">
        <v>2783</v>
      </c>
      <c r="B3331" t="s">
        <v>2784</v>
      </c>
      <c r="C3331" t="s">
        <v>2785</v>
      </c>
      <c r="D3331" t="str">
        <f t="shared" si="85"/>
        <v>Aiouea longipetiolata</v>
      </c>
      <c r="E3331" t="s">
        <v>2786</v>
      </c>
      <c r="F3331" t="s">
        <v>40</v>
      </c>
      <c r="G3331">
        <v>21</v>
      </c>
      <c r="H3331">
        <v>100</v>
      </c>
      <c r="I3331">
        <v>3</v>
      </c>
      <c r="J3331">
        <v>4</v>
      </c>
      <c r="K3331" t="s">
        <v>38</v>
      </c>
      <c r="L3331" t="s">
        <v>2786</v>
      </c>
      <c r="M3331">
        <v>243</v>
      </c>
      <c r="N3331">
        <v>22.8</v>
      </c>
      <c r="O3331">
        <v>19</v>
      </c>
      <c r="P3331">
        <v>1</v>
      </c>
      <c r="Q3331">
        <v>1</v>
      </c>
      <c r="R3331">
        <v>2</v>
      </c>
      <c r="S3331">
        <v>241</v>
      </c>
      <c r="T3331" s="4">
        <v>55.266666412353501</v>
      </c>
      <c r="U3331">
        <v>2.6733333269755</v>
      </c>
      <c r="V3331">
        <v>2.9910000165303599</v>
      </c>
      <c r="X3331">
        <v>1078.8</v>
      </c>
      <c r="Y3331" s="4">
        <v>0.46500000000000002</v>
      </c>
      <c r="Z3331">
        <v>0.93289999999999995</v>
      </c>
      <c r="AB3331">
        <v>0.34100000000000003</v>
      </c>
      <c r="AC3331">
        <v>7.4225000000000003</v>
      </c>
      <c r="AD3331">
        <v>0.9385</v>
      </c>
    </row>
    <row r="3332" spans="1:34" x14ac:dyDescent="0.25">
      <c r="A3332" t="s">
        <v>2783</v>
      </c>
      <c r="B3332" t="s">
        <v>2784</v>
      </c>
      <c r="C3332" t="s">
        <v>2785</v>
      </c>
      <c r="D3332" t="str">
        <f t="shared" si="85"/>
        <v>Aiouea longipetiolata</v>
      </c>
      <c r="E3332" t="s">
        <v>2787</v>
      </c>
      <c r="F3332" t="s">
        <v>42</v>
      </c>
      <c r="G3332">
        <v>51</v>
      </c>
      <c r="H3332">
        <v>367</v>
      </c>
      <c r="I3332">
        <v>3</v>
      </c>
      <c r="J3332">
        <v>4</v>
      </c>
      <c r="K3332" t="s">
        <v>38</v>
      </c>
      <c r="L3332" t="s">
        <v>2787</v>
      </c>
      <c r="M3332">
        <v>243</v>
      </c>
      <c r="N3332">
        <v>36.1</v>
      </c>
      <c r="O3332">
        <v>28</v>
      </c>
      <c r="P3332">
        <v>2</v>
      </c>
      <c r="Q3332">
        <v>2</v>
      </c>
      <c r="R3332">
        <v>25</v>
      </c>
      <c r="S3332">
        <v>249</v>
      </c>
      <c r="T3332" s="4">
        <v>62.100001017252602</v>
      </c>
      <c r="U3332">
        <v>2.09666661421458</v>
      </c>
      <c r="V3332">
        <v>1.28133330742518</v>
      </c>
      <c r="X3332">
        <v>409.2</v>
      </c>
      <c r="Y3332" s="4">
        <v>0.48730000000000001</v>
      </c>
      <c r="Z3332">
        <v>0.90439999999999998</v>
      </c>
      <c r="AA3332">
        <v>5</v>
      </c>
      <c r="AB3332">
        <v>0.53100000000000003</v>
      </c>
      <c r="AC3332">
        <v>17.829999999999998</v>
      </c>
      <c r="AD3332">
        <v>2.0880000000000001</v>
      </c>
    </row>
    <row r="3333" spans="1:34" x14ac:dyDescent="0.25">
      <c r="A3333" t="s">
        <v>2783</v>
      </c>
      <c r="B3333" t="s">
        <v>2788</v>
      </c>
      <c r="C3333" t="s">
        <v>63</v>
      </c>
      <c r="D3333" t="str">
        <f t="shared" si="85"/>
        <v>Aniba guianensis</v>
      </c>
      <c r="E3333" t="s">
        <v>2789</v>
      </c>
      <c r="F3333" t="s">
        <v>71</v>
      </c>
      <c r="G3333">
        <v>99.5</v>
      </c>
      <c r="H3333">
        <v>36</v>
      </c>
      <c r="I3333">
        <v>3</v>
      </c>
      <c r="J3333">
        <v>5</v>
      </c>
      <c r="K3333" t="s">
        <v>38</v>
      </c>
      <c r="L3333" t="s">
        <v>2789</v>
      </c>
      <c r="M3333">
        <v>735</v>
      </c>
      <c r="N3333">
        <v>13.5</v>
      </c>
      <c r="O3333">
        <v>19</v>
      </c>
      <c r="P3333">
        <v>1</v>
      </c>
      <c r="Q3333">
        <v>1</v>
      </c>
      <c r="R3333">
        <v>10</v>
      </c>
      <c r="S3333">
        <v>186.666666666667</v>
      </c>
      <c r="T3333" s="4">
        <v>40.400000254313099</v>
      </c>
      <c r="U3333">
        <v>1.0366666515668199</v>
      </c>
      <c r="V3333">
        <v>0.14966666698455799</v>
      </c>
      <c r="W3333">
        <v>32.152666727701799</v>
      </c>
      <c r="Y3333" s="4">
        <v>0.61185</v>
      </c>
      <c r="Z3333">
        <v>0.57410000000000005</v>
      </c>
      <c r="AA3333">
        <v>4.3</v>
      </c>
      <c r="AB3333">
        <v>0.57652742300000004</v>
      </c>
      <c r="AC3333">
        <v>12.9139</v>
      </c>
      <c r="AD3333">
        <v>2.0660067899999999</v>
      </c>
    </row>
    <row r="3334" spans="1:34" x14ac:dyDescent="0.25">
      <c r="A3334" t="s">
        <v>2783</v>
      </c>
      <c r="B3334" t="s">
        <v>2788</v>
      </c>
      <c r="C3334" t="s">
        <v>63</v>
      </c>
      <c r="D3334" t="str">
        <f t="shared" si="85"/>
        <v>Aniba guianensis</v>
      </c>
      <c r="E3334" t="s">
        <v>2790</v>
      </c>
      <c r="F3334" t="s">
        <v>71</v>
      </c>
      <c r="G3334">
        <v>77</v>
      </c>
      <c r="H3334">
        <v>46.5</v>
      </c>
      <c r="I3334">
        <v>3</v>
      </c>
      <c r="J3334">
        <v>5</v>
      </c>
      <c r="K3334" t="s">
        <v>38</v>
      </c>
      <c r="L3334" t="s">
        <v>2790</v>
      </c>
      <c r="M3334">
        <v>735</v>
      </c>
      <c r="N3334">
        <v>22</v>
      </c>
      <c r="O3334">
        <v>20</v>
      </c>
      <c r="P3334">
        <v>1</v>
      </c>
      <c r="Q3334">
        <v>1</v>
      </c>
      <c r="R3334">
        <v>10</v>
      </c>
      <c r="S3334">
        <v>213.333333333333</v>
      </c>
      <c r="T3334" s="4">
        <v>58.199999491373703</v>
      </c>
      <c r="U3334">
        <v>1.5966666539510099</v>
      </c>
      <c r="V3334">
        <v>0.22333333392938001</v>
      </c>
      <c r="W3334">
        <v>31.1766675313314</v>
      </c>
      <c r="Y3334" s="4">
        <v>0.55520999999999998</v>
      </c>
      <c r="Z3334">
        <v>0.68669999999999998</v>
      </c>
      <c r="AA3334">
        <v>4.0999999999999996</v>
      </c>
      <c r="AB3334">
        <v>0.59715127700000004</v>
      </c>
      <c r="AC3334">
        <v>18.180499999999999</v>
      </c>
      <c r="AD3334">
        <v>2.5683144599999999</v>
      </c>
    </row>
    <row r="3335" spans="1:34" x14ac:dyDescent="0.25">
      <c r="A3335" t="s">
        <v>2783</v>
      </c>
      <c r="B3335" t="s">
        <v>2788</v>
      </c>
      <c r="C3335" t="s">
        <v>63</v>
      </c>
      <c r="D3335" t="str">
        <f t="shared" si="85"/>
        <v>Aniba guianensis</v>
      </c>
      <c r="E3335" t="s">
        <v>2791</v>
      </c>
      <c r="F3335" t="s">
        <v>71</v>
      </c>
      <c r="G3335">
        <v>48.5</v>
      </c>
      <c r="H3335">
        <v>26</v>
      </c>
      <c r="I3335">
        <v>3</v>
      </c>
      <c r="J3335">
        <v>5</v>
      </c>
      <c r="K3335" t="s">
        <v>38</v>
      </c>
      <c r="L3335" t="s">
        <v>2791</v>
      </c>
      <c r="M3335">
        <v>735</v>
      </c>
      <c r="N3335">
        <v>14.3</v>
      </c>
      <c r="O3335">
        <v>18</v>
      </c>
      <c r="P3335">
        <v>1</v>
      </c>
      <c r="Q3335">
        <v>1</v>
      </c>
      <c r="R3335">
        <v>6</v>
      </c>
      <c r="S3335">
        <v>203.333333333333</v>
      </c>
      <c r="T3335" s="4">
        <v>52.433331807454401</v>
      </c>
      <c r="U3335">
        <v>1.51666669050852</v>
      </c>
      <c r="V3335">
        <v>0.31466666857401498</v>
      </c>
      <c r="W3335">
        <v>51.8517672220866</v>
      </c>
      <c r="Y3335" s="4">
        <v>0.63317000000000001</v>
      </c>
      <c r="Z3335">
        <v>0.69199999999999995</v>
      </c>
      <c r="AA3335">
        <v>4.7</v>
      </c>
      <c r="AB3335">
        <v>0.60691344899999999</v>
      </c>
      <c r="AC3335">
        <v>11.6158</v>
      </c>
      <c r="AD3335">
        <v>2.0607358200000001</v>
      </c>
    </row>
    <row r="3336" spans="1:34" x14ac:dyDescent="0.25">
      <c r="A3336" t="s">
        <v>2783</v>
      </c>
      <c r="B3336" t="s">
        <v>2788</v>
      </c>
      <c r="C3336" t="s">
        <v>2792</v>
      </c>
      <c r="D3336" t="str">
        <f t="shared" si="85"/>
        <v>Aniba hostmanniana</v>
      </c>
      <c r="E3336" t="s">
        <v>2793</v>
      </c>
      <c r="F3336" t="s">
        <v>42</v>
      </c>
      <c r="G3336">
        <v>9</v>
      </c>
      <c r="H3336">
        <v>355</v>
      </c>
      <c r="I3336">
        <v>3</v>
      </c>
      <c r="J3336">
        <v>4</v>
      </c>
      <c r="K3336" t="s">
        <v>38</v>
      </c>
      <c r="L3336" t="s">
        <v>2793</v>
      </c>
      <c r="M3336">
        <v>244</v>
      </c>
      <c r="N3336">
        <v>10.5</v>
      </c>
      <c r="O3336">
        <v>16</v>
      </c>
      <c r="P3336">
        <v>1</v>
      </c>
      <c r="Q3336">
        <v>1</v>
      </c>
      <c r="R3336">
        <v>11</v>
      </c>
      <c r="S3336">
        <v>355.33333333333297</v>
      </c>
      <c r="T3336" s="4">
        <v>72.866666158040402</v>
      </c>
      <c r="U3336">
        <v>2.7933333714803101</v>
      </c>
      <c r="V3336">
        <v>1.99899999300639</v>
      </c>
      <c r="X3336">
        <v>471.1</v>
      </c>
      <c r="Y3336" s="4">
        <v>0.76380000000000003</v>
      </c>
      <c r="Z3336">
        <v>0.36959999999999998</v>
      </c>
      <c r="AA3336">
        <v>3</v>
      </c>
      <c r="AB3336">
        <v>0.51900000000000002</v>
      </c>
      <c r="AC3336">
        <v>7.9394999999999998</v>
      </c>
      <c r="AD3336">
        <v>1.9990000000000001</v>
      </c>
    </row>
    <row r="3337" spans="1:34" x14ac:dyDescent="0.25">
      <c r="A3337" t="s">
        <v>2783</v>
      </c>
      <c r="B3337" t="s">
        <v>2788</v>
      </c>
      <c r="C3337" t="s">
        <v>2792</v>
      </c>
      <c r="D3337" t="str">
        <f t="shared" si="85"/>
        <v>Aniba hostmanniana</v>
      </c>
      <c r="E3337" t="s">
        <v>2794</v>
      </c>
      <c r="F3337" t="s">
        <v>42</v>
      </c>
      <c r="G3337">
        <v>2</v>
      </c>
      <c r="H3337">
        <v>359</v>
      </c>
      <c r="I3337">
        <v>3</v>
      </c>
      <c r="J3337">
        <v>4</v>
      </c>
      <c r="K3337" t="s">
        <v>38</v>
      </c>
      <c r="L3337" t="s">
        <v>2794</v>
      </c>
      <c r="M3337">
        <v>244</v>
      </c>
      <c r="O3337">
        <v>16</v>
      </c>
      <c r="P3337">
        <v>1</v>
      </c>
      <c r="Q3337">
        <v>1</v>
      </c>
      <c r="R3337">
        <v>9</v>
      </c>
      <c r="S3337">
        <v>364.56667073567701</v>
      </c>
      <c r="T3337" s="4">
        <v>59.400001525878899</v>
      </c>
      <c r="U3337">
        <v>2.6333333651224802</v>
      </c>
      <c r="V3337">
        <v>2.5799999237060498</v>
      </c>
      <c r="X3337">
        <v>627.4</v>
      </c>
      <c r="Y3337" s="4">
        <v>0.75970000000000004</v>
      </c>
      <c r="Z3337">
        <v>0.36259999999999998</v>
      </c>
      <c r="AB3337">
        <v>0.42599999999999999</v>
      </c>
      <c r="AC3337">
        <v>7.1529999999999996</v>
      </c>
      <c r="AD3337">
        <v>1.3480000000000001</v>
      </c>
    </row>
    <row r="3338" spans="1:34" x14ac:dyDescent="0.25">
      <c r="A3338" t="s">
        <v>2783</v>
      </c>
      <c r="B3338" t="s">
        <v>2788</v>
      </c>
      <c r="C3338" t="s">
        <v>2795</v>
      </c>
      <c r="D3338" t="str">
        <f t="shared" si="85"/>
        <v>Aniba panurensis</v>
      </c>
      <c r="E3338" t="s">
        <v>2797</v>
      </c>
      <c r="F3338" t="s">
        <v>40</v>
      </c>
      <c r="G3338">
        <v>35</v>
      </c>
      <c r="H3338">
        <v>42</v>
      </c>
      <c r="I3338">
        <v>3</v>
      </c>
      <c r="J3338">
        <v>4</v>
      </c>
      <c r="K3338" t="s">
        <v>38</v>
      </c>
      <c r="L3338" t="s">
        <v>2797</v>
      </c>
      <c r="M3338">
        <v>245</v>
      </c>
      <c r="N3338">
        <v>11.8</v>
      </c>
      <c r="O3338">
        <v>12</v>
      </c>
      <c r="P3338">
        <v>1</v>
      </c>
      <c r="Q3338">
        <v>3</v>
      </c>
      <c r="R3338">
        <v>12</v>
      </c>
      <c r="S3338">
        <v>255.19999186197899</v>
      </c>
      <c r="T3338" s="4">
        <v>53.533332824707003</v>
      </c>
      <c r="U3338">
        <v>1.4733333190282201</v>
      </c>
      <c r="V3338">
        <v>0.48433332641919502</v>
      </c>
      <c r="X3338">
        <v>160.4</v>
      </c>
      <c r="Y3338" s="4">
        <v>0.58860000000000001</v>
      </c>
      <c r="Z3338">
        <v>0.80520000000000003</v>
      </c>
      <c r="AB3338">
        <v>0.57599999999999996</v>
      </c>
      <c r="AC3338">
        <v>10.478999999999999</v>
      </c>
      <c r="AD3338">
        <v>1.8120000000000001</v>
      </c>
    </row>
    <row r="3339" spans="1:34" x14ac:dyDescent="0.25">
      <c r="A3339" t="s">
        <v>2783</v>
      </c>
      <c r="B3339" t="s">
        <v>2788</v>
      </c>
      <c r="C3339" t="s">
        <v>2795</v>
      </c>
      <c r="D3339" t="str">
        <f t="shared" si="85"/>
        <v>Aniba panurensis</v>
      </c>
      <c r="E3339" t="s">
        <v>2798</v>
      </c>
      <c r="F3339" t="s">
        <v>40</v>
      </c>
      <c r="G3339">
        <v>69</v>
      </c>
      <c r="H3339">
        <v>60</v>
      </c>
      <c r="I3339">
        <v>3</v>
      </c>
      <c r="J3339">
        <v>4</v>
      </c>
      <c r="K3339" t="s">
        <v>38</v>
      </c>
      <c r="L3339" t="s">
        <v>2798</v>
      </c>
      <c r="M3339">
        <v>245</v>
      </c>
      <c r="N3339">
        <v>21.5</v>
      </c>
      <c r="O3339">
        <v>17</v>
      </c>
      <c r="P3339">
        <v>2</v>
      </c>
      <c r="Q3339">
        <v>2</v>
      </c>
      <c r="R3339">
        <v>17</v>
      </c>
      <c r="S3339">
        <v>283.33333333333297</v>
      </c>
      <c r="T3339" s="4">
        <v>60.1666653951009</v>
      </c>
      <c r="U3339">
        <v>1.7200000286102299</v>
      </c>
      <c r="V3339">
        <v>0.53666665156682303</v>
      </c>
      <c r="X3339">
        <v>144.4</v>
      </c>
      <c r="Y3339" s="4">
        <v>0.57750000000000001</v>
      </c>
      <c r="Z3339">
        <v>0.56489999999999996</v>
      </c>
      <c r="AB3339">
        <v>0.55800000000000005</v>
      </c>
      <c r="AC3339">
        <v>12</v>
      </c>
      <c r="AD3339">
        <v>2.3725000000000001</v>
      </c>
    </row>
    <row r="3340" spans="1:34" x14ac:dyDescent="0.25">
      <c r="A3340" t="s">
        <v>2783</v>
      </c>
      <c r="B3340" t="s">
        <v>2788</v>
      </c>
      <c r="C3340" t="s">
        <v>2795</v>
      </c>
      <c r="D3340" t="str">
        <f t="shared" si="85"/>
        <v>Aniba panurensis</v>
      </c>
      <c r="E3340" t="s">
        <v>2799</v>
      </c>
      <c r="F3340" t="s">
        <v>40</v>
      </c>
      <c r="G3340">
        <v>17</v>
      </c>
      <c r="H3340">
        <v>23</v>
      </c>
      <c r="I3340">
        <v>3</v>
      </c>
      <c r="J3340">
        <v>4</v>
      </c>
      <c r="K3340" t="s">
        <v>38</v>
      </c>
      <c r="L3340" t="s">
        <v>2799</v>
      </c>
      <c r="M3340">
        <v>245</v>
      </c>
      <c r="N3340">
        <v>10.199999999999999</v>
      </c>
      <c r="O3340">
        <v>12</v>
      </c>
      <c r="P3340">
        <v>2</v>
      </c>
      <c r="Q3340">
        <v>3</v>
      </c>
      <c r="R3340">
        <v>12</v>
      </c>
      <c r="S3340">
        <v>257.89999898274698</v>
      </c>
      <c r="T3340" s="4">
        <v>50.333332061767599</v>
      </c>
      <c r="U3340">
        <v>1.72999997933706</v>
      </c>
      <c r="V3340">
        <v>0.44499999284744302</v>
      </c>
      <c r="X3340">
        <v>163.4</v>
      </c>
      <c r="Y3340" s="4">
        <v>0.54449999999999998</v>
      </c>
      <c r="Z3340">
        <v>0.59160000000000001</v>
      </c>
      <c r="AB3340">
        <v>0.47499999999999998</v>
      </c>
      <c r="AC3340">
        <v>10.6435</v>
      </c>
      <c r="AD3340">
        <v>1.6910000000000001</v>
      </c>
    </row>
    <row r="3341" spans="1:34" x14ac:dyDescent="0.25">
      <c r="A3341" t="s">
        <v>2783</v>
      </c>
      <c r="B3341" t="s">
        <v>2788</v>
      </c>
      <c r="C3341" t="s">
        <v>2800</v>
      </c>
      <c r="D3341" t="str">
        <f t="shared" si="85"/>
        <v>Aniba terminalis</v>
      </c>
      <c r="E3341" t="s">
        <v>2801</v>
      </c>
      <c r="F3341" t="s">
        <v>40</v>
      </c>
      <c r="G3341">
        <v>34</v>
      </c>
      <c r="H3341">
        <v>52</v>
      </c>
      <c r="I3341">
        <v>3</v>
      </c>
      <c r="J3341">
        <v>5</v>
      </c>
      <c r="K3341" t="s">
        <v>38</v>
      </c>
      <c r="L3341" t="s">
        <v>2801</v>
      </c>
      <c r="M3341">
        <v>246</v>
      </c>
      <c r="N3341">
        <v>15.3</v>
      </c>
      <c r="O3341">
        <v>15</v>
      </c>
      <c r="P3341">
        <v>1</v>
      </c>
      <c r="Q3341">
        <v>2</v>
      </c>
      <c r="R3341">
        <v>15</v>
      </c>
      <c r="S3341">
        <v>190.96666971842399</v>
      </c>
      <c r="T3341" s="4">
        <v>57.099998474121101</v>
      </c>
      <c r="U3341">
        <v>1.53333334128062</v>
      </c>
      <c r="V3341">
        <v>0.18833333253860499</v>
      </c>
      <c r="X3341">
        <v>78.400000000000006</v>
      </c>
      <c r="Y3341" s="4">
        <v>0.69289999999999996</v>
      </c>
      <c r="Z3341">
        <v>0.7117</v>
      </c>
      <c r="AB3341">
        <v>0.68500000000000005</v>
      </c>
      <c r="AC3341">
        <v>12.308</v>
      </c>
      <c r="AD3341">
        <v>1.6645000000000001</v>
      </c>
    </row>
    <row r="3342" spans="1:34" x14ac:dyDescent="0.25">
      <c r="A3342" t="s">
        <v>2783</v>
      </c>
      <c r="B3342" t="s">
        <v>2805</v>
      </c>
      <c r="C3342" t="s">
        <v>1421</v>
      </c>
      <c r="D3342" t="str">
        <f t="shared" si="85"/>
        <v>Endlicheria melinonii</v>
      </c>
      <c r="E3342" t="s">
        <v>2806</v>
      </c>
      <c r="F3342" t="s">
        <v>74</v>
      </c>
      <c r="G3342">
        <v>59</v>
      </c>
      <c r="H3342">
        <v>4</v>
      </c>
      <c r="I3342">
        <v>3</v>
      </c>
      <c r="J3342">
        <v>5</v>
      </c>
      <c r="K3342" t="s">
        <v>38</v>
      </c>
      <c r="L3342" t="s">
        <v>2806</v>
      </c>
      <c r="M3342">
        <v>248</v>
      </c>
      <c r="N3342">
        <v>17.3</v>
      </c>
      <c r="O3342">
        <v>17</v>
      </c>
      <c r="P3342">
        <v>1</v>
      </c>
      <c r="Q3342">
        <v>1</v>
      </c>
      <c r="R3342">
        <v>10</v>
      </c>
      <c r="S3342">
        <v>218.333333333333</v>
      </c>
      <c r="T3342" s="4">
        <v>42.1666666666667</v>
      </c>
      <c r="U3342">
        <v>1.3166666825612401</v>
      </c>
      <c r="V3342">
        <v>0.40699999531110098</v>
      </c>
      <c r="X3342">
        <v>214</v>
      </c>
      <c r="Y3342" s="4">
        <v>0.45</v>
      </c>
      <c r="Z3342">
        <v>0.85</v>
      </c>
      <c r="AA3342">
        <v>6</v>
      </c>
      <c r="AB3342">
        <v>0.39200000000000002</v>
      </c>
      <c r="AC3342">
        <v>9.2980900000000002</v>
      </c>
      <c r="AD3342">
        <v>1.8680000000000001</v>
      </c>
    </row>
    <row r="3343" spans="1:34" x14ac:dyDescent="0.25">
      <c r="A3343" t="s">
        <v>2783</v>
      </c>
      <c r="B3343" t="s">
        <v>2805</v>
      </c>
      <c r="C3343" t="s">
        <v>1421</v>
      </c>
      <c r="D3343" t="str">
        <f t="shared" si="85"/>
        <v>Endlicheria melinonii</v>
      </c>
      <c r="E3343" t="s">
        <v>2807</v>
      </c>
      <c r="F3343" t="s">
        <v>74</v>
      </c>
      <c r="G3343">
        <v>75</v>
      </c>
      <c r="H3343">
        <v>25</v>
      </c>
      <c r="I3343">
        <v>3</v>
      </c>
      <c r="J3343">
        <v>5</v>
      </c>
      <c r="K3343" t="s">
        <v>38</v>
      </c>
      <c r="L3343" t="s">
        <v>2807</v>
      </c>
      <c r="M3343">
        <v>248</v>
      </c>
      <c r="N3343">
        <v>16.2</v>
      </c>
      <c r="O3343">
        <v>23</v>
      </c>
      <c r="P3343">
        <v>2</v>
      </c>
      <c r="Q3343">
        <v>2</v>
      </c>
      <c r="R3343">
        <v>10</v>
      </c>
      <c r="S3343">
        <v>301.56667073567701</v>
      </c>
      <c r="T3343" s="4">
        <v>38.700000762939503</v>
      </c>
      <c r="U3343">
        <v>1.81999997297923</v>
      </c>
      <c r="V3343">
        <v>0.432333340247472</v>
      </c>
      <c r="X3343">
        <v>173.6</v>
      </c>
      <c r="Y3343" s="4">
        <v>0.6</v>
      </c>
      <c r="Z3343">
        <v>0.51</v>
      </c>
      <c r="AA3343">
        <v>4</v>
      </c>
      <c r="AB3343">
        <v>0.52600000000000002</v>
      </c>
      <c r="AC3343">
        <v>10.833600000000001</v>
      </c>
      <c r="AD3343">
        <v>2.077</v>
      </c>
    </row>
    <row r="3344" spans="1:34" x14ac:dyDescent="0.25">
      <c r="A3344" t="s">
        <v>2783</v>
      </c>
      <c r="B3344" t="s">
        <v>2809</v>
      </c>
      <c r="C3344" t="s">
        <v>2810</v>
      </c>
      <c r="D3344" t="str">
        <f t="shared" si="85"/>
        <v>Licaria cannella</v>
      </c>
      <c r="E3344" t="s">
        <v>2811</v>
      </c>
      <c r="F3344" t="s">
        <v>37</v>
      </c>
      <c r="G3344">
        <v>64</v>
      </c>
      <c r="H3344">
        <v>80</v>
      </c>
      <c r="I3344">
        <v>3</v>
      </c>
      <c r="J3344">
        <v>4</v>
      </c>
      <c r="K3344" t="s">
        <v>38</v>
      </c>
      <c r="L3344" t="s">
        <v>2811</v>
      </c>
      <c r="M3344">
        <v>283</v>
      </c>
      <c r="N3344">
        <v>11.8</v>
      </c>
      <c r="O3344">
        <v>17</v>
      </c>
      <c r="P3344">
        <v>1</v>
      </c>
      <c r="Q3344">
        <v>2</v>
      </c>
      <c r="R3344">
        <v>15</v>
      </c>
      <c r="S3344">
        <v>243.43333435058599</v>
      </c>
      <c r="T3344" s="4">
        <v>52.8333333333333</v>
      </c>
      <c r="U3344">
        <v>2.1733333269755</v>
      </c>
      <c r="V3344">
        <v>0.50600000222524</v>
      </c>
      <c r="X3344">
        <v>160.6</v>
      </c>
      <c r="Y3344" s="4">
        <v>0.76</v>
      </c>
      <c r="Z3344">
        <v>0.46</v>
      </c>
      <c r="AA3344">
        <v>2</v>
      </c>
      <c r="AB3344">
        <v>0.76334285736083995</v>
      </c>
      <c r="AC3344">
        <v>11.426</v>
      </c>
      <c r="AD3344">
        <v>0.80056740000000004</v>
      </c>
    </row>
    <row r="3345" spans="1:34" x14ac:dyDescent="0.25">
      <c r="A3345" t="s">
        <v>2783</v>
      </c>
      <c r="B3345" t="s">
        <v>2809</v>
      </c>
      <c r="C3345" t="s">
        <v>2810</v>
      </c>
      <c r="D3345" t="str">
        <f t="shared" si="85"/>
        <v>Licaria cannella</v>
      </c>
      <c r="E3345" t="s">
        <v>2812</v>
      </c>
      <c r="F3345" t="s">
        <v>74</v>
      </c>
      <c r="G3345">
        <v>50</v>
      </c>
      <c r="H3345">
        <v>96</v>
      </c>
      <c r="I3345">
        <v>3</v>
      </c>
      <c r="J3345">
        <v>4</v>
      </c>
      <c r="K3345" t="s">
        <v>38</v>
      </c>
      <c r="L3345" t="s">
        <v>2812</v>
      </c>
      <c r="M3345">
        <v>283</v>
      </c>
      <c r="N3345">
        <v>14.8</v>
      </c>
      <c r="P3345">
        <v>2</v>
      </c>
      <c r="Q3345">
        <v>1</v>
      </c>
      <c r="R3345">
        <v>18</v>
      </c>
      <c r="S3345">
        <v>219.30000305175801</v>
      </c>
      <c r="T3345" s="4">
        <v>60.899998982747398</v>
      </c>
      <c r="U3345">
        <v>1.6899999777476</v>
      </c>
      <c r="V3345">
        <v>0.494333326816559</v>
      </c>
      <c r="X3345">
        <v>162.19999999999999</v>
      </c>
      <c r="Y3345" s="4">
        <v>0.78</v>
      </c>
      <c r="Z3345">
        <v>0.39</v>
      </c>
      <c r="AA3345">
        <v>5</v>
      </c>
      <c r="AB3345">
        <v>0.65500000000000003</v>
      </c>
      <c r="AC3345">
        <v>6.7411199999999996</v>
      </c>
      <c r="AD3345">
        <v>2.0489999999999999</v>
      </c>
    </row>
    <row r="3346" spans="1:34" x14ac:dyDescent="0.25">
      <c r="A3346" t="s">
        <v>2783</v>
      </c>
      <c r="B3346" t="s">
        <v>2809</v>
      </c>
      <c r="C3346" t="s">
        <v>2810</v>
      </c>
      <c r="D3346" t="str">
        <f t="shared" si="85"/>
        <v>Licaria cannella</v>
      </c>
      <c r="E3346" t="s">
        <v>2814</v>
      </c>
      <c r="F3346" t="s">
        <v>74</v>
      </c>
      <c r="G3346">
        <v>89</v>
      </c>
      <c r="H3346">
        <v>57</v>
      </c>
      <c r="I3346">
        <v>3</v>
      </c>
      <c r="J3346">
        <v>4</v>
      </c>
      <c r="K3346" t="s">
        <v>38</v>
      </c>
      <c r="L3346" t="s">
        <v>2814</v>
      </c>
      <c r="M3346">
        <v>283</v>
      </c>
      <c r="N3346">
        <v>15.4</v>
      </c>
      <c r="O3346">
        <v>22</v>
      </c>
      <c r="P3346">
        <v>1</v>
      </c>
      <c r="Q3346">
        <v>2</v>
      </c>
      <c r="R3346">
        <v>20</v>
      </c>
      <c r="S3346">
        <v>263.86665852864598</v>
      </c>
      <c r="T3346" s="4">
        <v>42.733332316080698</v>
      </c>
      <c r="U3346">
        <v>2.0099999507268298</v>
      </c>
      <c r="V3346">
        <v>0.37666666507720897</v>
      </c>
      <c r="X3346">
        <v>120.2</v>
      </c>
      <c r="AA3346">
        <v>4</v>
      </c>
    </row>
    <row r="3347" spans="1:34" x14ac:dyDescent="0.25">
      <c r="A3347" t="s">
        <v>2783</v>
      </c>
      <c r="B3347" t="s">
        <v>2809</v>
      </c>
      <c r="C3347" t="s">
        <v>2810</v>
      </c>
      <c r="D3347" t="str">
        <f t="shared" si="85"/>
        <v>Licaria cannella</v>
      </c>
      <c r="E3347" t="s">
        <v>2815</v>
      </c>
      <c r="F3347" t="s">
        <v>54</v>
      </c>
      <c r="G3347">
        <v>197.4</v>
      </c>
      <c r="H3347">
        <v>74.2</v>
      </c>
      <c r="I3347">
        <v>0</v>
      </c>
      <c r="J3347">
        <v>3</v>
      </c>
      <c r="K3347" t="s">
        <v>104</v>
      </c>
      <c r="L3347" t="s">
        <v>2815</v>
      </c>
      <c r="M3347">
        <v>283</v>
      </c>
      <c r="O3347">
        <v>0</v>
      </c>
      <c r="R3347">
        <v>0</v>
      </c>
      <c r="AB3347">
        <v>0.63841839899999997</v>
      </c>
      <c r="AC3347">
        <v>11.764799999999999</v>
      </c>
      <c r="AD3347">
        <v>1.8540329099999999</v>
      </c>
    </row>
    <row r="3348" spans="1:34" x14ac:dyDescent="0.25">
      <c r="A3348" t="s">
        <v>2783</v>
      </c>
      <c r="B3348" t="s">
        <v>2809</v>
      </c>
      <c r="C3348" t="s">
        <v>2810</v>
      </c>
      <c r="D3348" t="str">
        <f t="shared" si="85"/>
        <v>Licaria cannella</v>
      </c>
      <c r="E3348" t="s">
        <v>2818</v>
      </c>
      <c r="F3348" t="s">
        <v>42</v>
      </c>
      <c r="G3348">
        <v>99</v>
      </c>
      <c r="H3348">
        <v>396</v>
      </c>
      <c r="I3348">
        <v>3</v>
      </c>
      <c r="J3348">
        <v>4</v>
      </c>
      <c r="K3348" t="s">
        <v>38</v>
      </c>
      <c r="L3348" t="s">
        <v>2818</v>
      </c>
      <c r="M3348">
        <v>283</v>
      </c>
      <c r="N3348">
        <v>14.6</v>
      </c>
      <c r="O3348">
        <v>11</v>
      </c>
      <c r="P3348">
        <v>1</v>
      </c>
      <c r="Q3348">
        <v>1</v>
      </c>
      <c r="R3348">
        <v>11</v>
      </c>
      <c r="S3348">
        <v>193.766667683919</v>
      </c>
      <c r="T3348" s="4">
        <v>54.8333333333333</v>
      </c>
      <c r="U3348">
        <v>2.2399999300638802</v>
      </c>
      <c r="V3348">
        <v>0.71999998887380001</v>
      </c>
      <c r="X3348">
        <v>213.2</v>
      </c>
      <c r="Y3348" s="4">
        <v>0.67190000000000005</v>
      </c>
      <c r="Z3348">
        <v>0.62860000000000005</v>
      </c>
      <c r="AA3348">
        <v>2</v>
      </c>
      <c r="AB3348">
        <v>0.62</v>
      </c>
      <c r="AC3348">
        <v>13.06</v>
      </c>
      <c r="AD3348">
        <v>1.2195</v>
      </c>
    </row>
    <row r="3349" spans="1:34" x14ac:dyDescent="0.25">
      <c r="A3349" t="s">
        <v>2783</v>
      </c>
      <c r="B3349" t="s">
        <v>2809</v>
      </c>
      <c r="C3349" t="s">
        <v>63</v>
      </c>
      <c r="D3349" t="str">
        <f t="shared" si="85"/>
        <v>Licaria guianensis</v>
      </c>
      <c r="E3349" t="s">
        <v>2826</v>
      </c>
      <c r="F3349" t="s">
        <v>42</v>
      </c>
      <c r="G3349">
        <v>86</v>
      </c>
      <c r="H3349">
        <v>363</v>
      </c>
      <c r="I3349">
        <v>3</v>
      </c>
      <c r="J3349">
        <v>4</v>
      </c>
      <c r="K3349" t="s">
        <v>38</v>
      </c>
      <c r="L3349" t="s">
        <v>2826</v>
      </c>
      <c r="M3349">
        <v>285</v>
      </c>
      <c r="N3349">
        <v>13.5</v>
      </c>
      <c r="O3349">
        <v>19</v>
      </c>
      <c r="P3349">
        <v>2</v>
      </c>
      <c r="Q3349">
        <v>1</v>
      </c>
      <c r="R3349">
        <v>15</v>
      </c>
      <c r="S3349">
        <v>163.666666666667</v>
      </c>
      <c r="T3349" s="4">
        <v>51</v>
      </c>
      <c r="U3349">
        <v>1.4400000174840299</v>
      </c>
      <c r="V3349">
        <v>0.16533333559831001</v>
      </c>
      <c r="X3349">
        <v>59.6</v>
      </c>
      <c r="Y3349" s="4">
        <v>0.80530000000000002</v>
      </c>
      <c r="Z3349">
        <v>0.4496</v>
      </c>
      <c r="AA3349">
        <v>2</v>
      </c>
      <c r="AB3349">
        <v>0.79900000000000004</v>
      </c>
      <c r="AC3349">
        <v>9.5440000000000005</v>
      </c>
      <c r="AD3349">
        <v>1.4135</v>
      </c>
    </row>
    <row r="3350" spans="1:34" x14ac:dyDescent="0.25">
      <c r="A3350" t="s">
        <v>2783</v>
      </c>
      <c r="B3350" t="s">
        <v>2809</v>
      </c>
      <c r="C3350" t="s">
        <v>63</v>
      </c>
      <c r="D3350" t="str">
        <f t="shared" si="85"/>
        <v>Licaria guianensis</v>
      </c>
      <c r="E3350" t="s">
        <v>2827</v>
      </c>
      <c r="F3350" t="s">
        <v>42</v>
      </c>
      <c r="G3350">
        <v>77</v>
      </c>
      <c r="H3350">
        <v>330</v>
      </c>
      <c r="I3350">
        <v>3</v>
      </c>
      <c r="J3350">
        <v>4</v>
      </c>
      <c r="K3350" t="s">
        <v>38</v>
      </c>
      <c r="L3350" t="s">
        <v>2827</v>
      </c>
      <c r="M3350">
        <v>285</v>
      </c>
      <c r="O3350">
        <v>14</v>
      </c>
      <c r="P3350">
        <v>3</v>
      </c>
      <c r="Q3350">
        <v>2</v>
      </c>
      <c r="R3350">
        <v>10</v>
      </c>
      <c r="S3350">
        <v>161.56666564941401</v>
      </c>
      <c r="T3350" s="4">
        <v>42.533334096272803</v>
      </c>
      <c r="U3350">
        <v>1.9866666396458901</v>
      </c>
      <c r="V3350">
        <v>0.124333331982295</v>
      </c>
      <c r="X3350">
        <v>48.7</v>
      </c>
      <c r="Y3350" s="4">
        <v>0.83919999999999995</v>
      </c>
      <c r="Z3350">
        <v>0.36059999999999998</v>
      </c>
      <c r="AB3350">
        <v>0.76900000000000002</v>
      </c>
      <c r="AC3350">
        <v>9.6044999999999998</v>
      </c>
      <c r="AD3350">
        <v>1.369</v>
      </c>
    </row>
    <row r="3351" spans="1:34" x14ac:dyDescent="0.25">
      <c r="A3351" t="s">
        <v>2783</v>
      </c>
      <c r="B3351" t="s">
        <v>2828</v>
      </c>
      <c r="C3351" t="s">
        <v>2830</v>
      </c>
      <c r="D3351" t="str">
        <f t="shared" si="85"/>
        <v>Ocotea argyrophylla</v>
      </c>
      <c r="E3351" t="s">
        <v>2831</v>
      </c>
      <c r="F3351" t="s">
        <v>54</v>
      </c>
      <c r="G3351">
        <v>158.69999999999999</v>
      </c>
      <c r="H3351">
        <v>37.1</v>
      </c>
      <c r="I3351">
        <v>3</v>
      </c>
      <c r="J3351">
        <v>5</v>
      </c>
      <c r="K3351" t="s">
        <v>38</v>
      </c>
      <c r="L3351" t="s">
        <v>2831</v>
      </c>
      <c r="M3351">
        <v>287</v>
      </c>
      <c r="N3351">
        <v>11.1464968152866</v>
      </c>
      <c r="O3351">
        <v>14</v>
      </c>
      <c r="P3351">
        <v>1</v>
      </c>
      <c r="Q3351">
        <v>1</v>
      </c>
      <c r="R3351">
        <v>12</v>
      </c>
      <c r="S3351">
        <v>254</v>
      </c>
      <c r="T3351" s="4">
        <v>53.0000012715658</v>
      </c>
      <c r="U3351">
        <v>1.1066666444142701</v>
      </c>
      <c r="V3351">
        <v>0.84033332268396999</v>
      </c>
      <c r="W3351">
        <v>90.309066772460895</v>
      </c>
      <c r="Y3351" s="4">
        <v>0.35764000000000001</v>
      </c>
      <c r="Z3351">
        <v>0.70009999999999994</v>
      </c>
      <c r="AA3351">
        <v>2.7</v>
      </c>
      <c r="AB3351">
        <v>0.36107722599999997</v>
      </c>
      <c r="AC3351">
        <v>10.4773</v>
      </c>
      <c r="AD3351">
        <v>1.5679415999999999</v>
      </c>
    </row>
    <row r="3352" spans="1:34" x14ac:dyDescent="0.25">
      <c r="A3352" t="s">
        <v>2783</v>
      </c>
      <c r="B3352" t="s">
        <v>2828</v>
      </c>
      <c r="C3352" t="s">
        <v>2830</v>
      </c>
      <c r="D3352" t="str">
        <f t="shared" si="85"/>
        <v>Ocotea argyrophylla</v>
      </c>
      <c r="E3352" t="s">
        <v>2835</v>
      </c>
      <c r="F3352" t="s">
        <v>45</v>
      </c>
      <c r="G3352">
        <v>81</v>
      </c>
      <c r="H3352">
        <v>78</v>
      </c>
      <c r="I3352">
        <v>3</v>
      </c>
      <c r="J3352">
        <v>5</v>
      </c>
      <c r="K3352" t="s">
        <v>38</v>
      </c>
      <c r="L3352" t="s">
        <v>2836</v>
      </c>
      <c r="M3352">
        <v>287</v>
      </c>
      <c r="N3352">
        <v>26.4</v>
      </c>
      <c r="O3352">
        <v>21</v>
      </c>
      <c r="P3352">
        <v>4</v>
      </c>
      <c r="Q3352">
        <v>4</v>
      </c>
      <c r="R3352">
        <v>20</v>
      </c>
      <c r="S3352">
        <v>286.90000406900998</v>
      </c>
      <c r="T3352" s="4">
        <v>70.466667175292997</v>
      </c>
      <c r="U3352">
        <v>1.2666666507720901</v>
      </c>
      <c r="V3352">
        <v>0.45066666603088401</v>
      </c>
      <c r="X3352">
        <v>96.4</v>
      </c>
      <c r="Y3352" s="4">
        <v>0.48180000000000001</v>
      </c>
      <c r="AH3352">
        <v>-30.738712889999999</v>
      </c>
    </row>
    <row r="3353" spans="1:34" x14ac:dyDescent="0.25">
      <c r="A3353" t="s">
        <v>2783</v>
      </c>
      <c r="B3353" t="s">
        <v>2828</v>
      </c>
      <c r="C3353" t="s">
        <v>2837</v>
      </c>
      <c r="D3353" t="str">
        <f t="shared" si="85"/>
        <v>Ocotea cinerea</v>
      </c>
      <c r="E3353" t="s">
        <v>2842</v>
      </c>
      <c r="F3353" t="s">
        <v>40</v>
      </c>
      <c r="G3353">
        <v>0</v>
      </c>
      <c r="H3353">
        <v>0</v>
      </c>
      <c r="I3353">
        <v>3</v>
      </c>
      <c r="J3353">
        <v>4</v>
      </c>
      <c r="K3353" t="s">
        <v>38</v>
      </c>
      <c r="L3353" t="s">
        <v>2842</v>
      </c>
      <c r="M3353">
        <v>288</v>
      </c>
      <c r="O3353">
        <v>13</v>
      </c>
      <c r="P3353">
        <v>2</v>
      </c>
      <c r="Q3353">
        <v>1</v>
      </c>
      <c r="R3353">
        <v>8</v>
      </c>
      <c r="S3353">
        <v>183.10000101725299</v>
      </c>
      <c r="T3353" s="4">
        <v>54.033334096272803</v>
      </c>
      <c r="U3353">
        <v>1.6399999856948899</v>
      </c>
      <c r="V3353">
        <v>0.57000002264976501</v>
      </c>
      <c r="X3353">
        <v>192.2</v>
      </c>
      <c r="AB3353">
        <v>0.57499999999999996</v>
      </c>
    </row>
    <row r="3354" spans="1:34" x14ac:dyDescent="0.25">
      <c r="A3354" t="s">
        <v>2783</v>
      </c>
      <c r="B3354" t="s">
        <v>2828</v>
      </c>
      <c r="C3354" t="s">
        <v>2489</v>
      </c>
      <c r="D3354" t="str">
        <f t="shared" si="85"/>
        <v>Ocotea schomburgkiana</v>
      </c>
      <c r="E3354" t="s">
        <v>2850</v>
      </c>
      <c r="F3354" t="s">
        <v>71</v>
      </c>
      <c r="G3354">
        <v>61.5</v>
      </c>
      <c r="H3354">
        <v>11.5</v>
      </c>
      <c r="I3354">
        <v>3</v>
      </c>
      <c r="J3354">
        <v>4</v>
      </c>
      <c r="K3354" t="s">
        <v>38</v>
      </c>
      <c r="L3354" t="s">
        <v>2850</v>
      </c>
      <c r="M3354">
        <v>737</v>
      </c>
      <c r="N3354">
        <v>52.4</v>
      </c>
      <c r="O3354">
        <v>30</v>
      </c>
      <c r="P3354">
        <v>5</v>
      </c>
      <c r="Q3354">
        <v>4</v>
      </c>
      <c r="R3354">
        <v>22</v>
      </c>
      <c r="S3354">
        <v>240</v>
      </c>
      <c r="T3354" s="4">
        <v>38.033334096272803</v>
      </c>
      <c r="U3354">
        <v>1.90333338578542</v>
      </c>
      <c r="V3354">
        <v>0.30733333031336502</v>
      </c>
      <c r="W3354">
        <v>34.071699142456097</v>
      </c>
      <c r="Y3354" s="4">
        <v>0.44914999999999999</v>
      </c>
      <c r="Z3354">
        <v>1.3079000000000001</v>
      </c>
      <c r="AA3354">
        <v>11</v>
      </c>
      <c r="AB3354">
        <v>0.55298876399999997</v>
      </c>
      <c r="AC3354">
        <v>10.7166</v>
      </c>
      <c r="AD3354">
        <v>2.1759717900000002</v>
      </c>
      <c r="AH3354">
        <v>-31.699388630000001</v>
      </c>
    </row>
    <row r="3355" spans="1:34" x14ac:dyDescent="0.25">
      <c r="A3355" t="s">
        <v>2783</v>
      </c>
      <c r="B3355" t="s">
        <v>2828</v>
      </c>
      <c r="C3355" t="s">
        <v>2852</v>
      </c>
      <c r="D3355" t="str">
        <f t="shared" si="85"/>
        <v>Ocotea subterminalis</v>
      </c>
      <c r="E3355" t="s">
        <v>2853</v>
      </c>
      <c r="F3355" t="s">
        <v>42</v>
      </c>
      <c r="G3355">
        <v>20</v>
      </c>
      <c r="H3355">
        <v>334</v>
      </c>
      <c r="I3355">
        <v>3</v>
      </c>
      <c r="J3355">
        <v>5</v>
      </c>
      <c r="K3355" t="s">
        <v>38</v>
      </c>
      <c r="L3355" t="s">
        <v>2853</v>
      </c>
      <c r="M3355">
        <v>292</v>
      </c>
      <c r="N3355">
        <v>10.7</v>
      </c>
      <c r="O3355">
        <v>13</v>
      </c>
      <c r="P3355">
        <v>1</v>
      </c>
      <c r="Q3355">
        <v>1</v>
      </c>
      <c r="R3355">
        <v>12</v>
      </c>
      <c r="S3355">
        <v>218.43333435058599</v>
      </c>
      <c r="T3355" s="4">
        <v>40.099999745686901</v>
      </c>
      <c r="U3355">
        <v>2.7933333714803101</v>
      </c>
      <c r="V3355">
        <v>1.3273333311080899</v>
      </c>
      <c r="X3355">
        <v>387.8</v>
      </c>
      <c r="Y3355" s="4">
        <v>0.68510000000000004</v>
      </c>
      <c r="Z3355">
        <v>0.52849999999999997</v>
      </c>
      <c r="AA3355">
        <v>1</v>
      </c>
      <c r="AB3355">
        <v>0.67700000000000005</v>
      </c>
      <c r="AC3355">
        <v>8.5875000000000004</v>
      </c>
      <c r="AD3355">
        <v>1.0375000000000001</v>
      </c>
    </row>
    <row r="3356" spans="1:34" x14ac:dyDescent="0.25">
      <c r="A3356" t="s">
        <v>2783</v>
      </c>
      <c r="B3356" t="s">
        <v>2828</v>
      </c>
      <c r="C3356" t="s">
        <v>2852</v>
      </c>
      <c r="D3356" t="str">
        <f t="shared" si="85"/>
        <v>Ocotea subterminalis</v>
      </c>
      <c r="E3356" t="s">
        <v>2854</v>
      </c>
      <c r="F3356" t="s">
        <v>42</v>
      </c>
      <c r="G3356">
        <v>11</v>
      </c>
      <c r="H3356">
        <v>389</v>
      </c>
      <c r="I3356">
        <v>3</v>
      </c>
      <c r="J3356">
        <v>5</v>
      </c>
      <c r="K3356" t="s">
        <v>38</v>
      </c>
      <c r="L3356" t="s">
        <v>2854</v>
      </c>
      <c r="M3356">
        <v>292</v>
      </c>
      <c r="N3356">
        <v>14</v>
      </c>
      <c r="O3356">
        <v>14</v>
      </c>
      <c r="P3356">
        <v>1</v>
      </c>
      <c r="Q3356">
        <v>1</v>
      </c>
      <c r="R3356">
        <v>10</v>
      </c>
      <c r="S3356">
        <v>207.666666666667</v>
      </c>
      <c r="T3356" s="4">
        <v>48.1666666666667</v>
      </c>
      <c r="U3356">
        <v>2.1933333079020199</v>
      </c>
      <c r="V3356">
        <v>1.10366666316986</v>
      </c>
      <c r="X3356">
        <v>339</v>
      </c>
      <c r="Y3356" s="4">
        <v>0.63370000000000004</v>
      </c>
      <c r="Z3356">
        <v>0.59379999999999999</v>
      </c>
      <c r="AA3356">
        <v>3</v>
      </c>
      <c r="AB3356">
        <v>0.68</v>
      </c>
      <c r="AC3356">
        <v>8.8450000000000006</v>
      </c>
      <c r="AD3356">
        <v>1.0785</v>
      </c>
    </row>
    <row r="3357" spans="1:34" x14ac:dyDescent="0.25">
      <c r="A3357" t="s">
        <v>2783</v>
      </c>
      <c r="B3357" t="s">
        <v>2828</v>
      </c>
      <c r="C3357" t="s">
        <v>2852</v>
      </c>
      <c r="D3357" t="str">
        <f t="shared" si="85"/>
        <v>Ocotea subterminalis</v>
      </c>
      <c r="E3357" t="s">
        <v>2855</v>
      </c>
      <c r="F3357" t="s">
        <v>42</v>
      </c>
      <c r="G3357">
        <v>58</v>
      </c>
      <c r="H3357">
        <v>398</v>
      </c>
      <c r="I3357">
        <v>3</v>
      </c>
      <c r="J3357">
        <v>5</v>
      </c>
      <c r="K3357" t="s">
        <v>38</v>
      </c>
      <c r="L3357" t="s">
        <v>2855</v>
      </c>
      <c r="M3357">
        <v>292</v>
      </c>
      <c r="N3357">
        <v>29.7</v>
      </c>
      <c r="O3357">
        <v>24</v>
      </c>
      <c r="P3357">
        <v>2</v>
      </c>
      <c r="Q3357">
        <v>2</v>
      </c>
      <c r="R3357">
        <v>20</v>
      </c>
      <c r="S3357">
        <v>215.79999796549501</v>
      </c>
      <c r="T3357" s="4">
        <v>46.133333841959598</v>
      </c>
      <c r="U3357">
        <v>2.4166666666666701</v>
      </c>
      <c r="V3357">
        <v>0.90066665410995495</v>
      </c>
      <c r="X3357">
        <v>248.3</v>
      </c>
      <c r="Y3357" s="4">
        <v>0.64300000000000002</v>
      </c>
      <c r="Z3357">
        <v>0.72070000000000001</v>
      </c>
      <c r="AA3357">
        <v>5</v>
      </c>
      <c r="AB3357">
        <v>0.71</v>
      </c>
      <c r="AC3357">
        <v>10.583500000000001</v>
      </c>
      <c r="AD3357">
        <v>1.6830000000000001</v>
      </c>
    </row>
    <row r="3358" spans="1:34" x14ac:dyDescent="0.25">
      <c r="A3358" t="s">
        <v>2783</v>
      </c>
      <c r="B3358" t="s">
        <v>2828</v>
      </c>
      <c r="C3358" t="s">
        <v>2852</v>
      </c>
      <c r="D3358" t="str">
        <f t="shared" si="85"/>
        <v>Ocotea subterminalis</v>
      </c>
      <c r="E3358" t="s">
        <v>2857</v>
      </c>
      <c r="F3358" t="s">
        <v>42</v>
      </c>
      <c r="G3358">
        <v>76</v>
      </c>
      <c r="H3358">
        <v>394</v>
      </c>
      <c r="I3358">
        <v>3</v>
      </c>
      <c r="J3358">
        <v>5</v>
      </c>
      <c r="K3358" t="s">
        <v>38</v>
      </c>
      <c r="L3358" t="s">
        <v>2857</v>
      </c>
      <c r="M3358">
        <v>292</v>
      </c>
      <c r="N3358">
        <v>12.6</v>
      </c>
      <c r="O3358">
        <v>13</v>
      </c>
      <c r="P3358">
        <v>1</v>
      </c>
      <c r="Q3358">
        <v>1</v>
      </c>
      <c r="R3358">
        <v>10</v>
      </c>
      <c r="S3358">
        <v>213.43333435058599</v>
      </c>
      <c r="T3358" s="4">
        <v>54.399998982747398</v>
      </c>
      <c r="U3358">
        <v>2.6433333555857299</v>
      </c>
      <c r="V3358">
        <v>1.7140000263849899</v>
      </c>
      <c r="X3358">
        <v>390.2</v>
      </c>
      <c r="Y3358" s="4">
        <v>0.64300000000000002</v>
      </c>
      <c r="Z3358">
        <v>0.57830000000000004</v>
      </c>
      <c r="AB3358">
        <v>0.72299999999999998</v>
      </c>
      <c r="AC3358">
        <v>14.422000000000001</v>
      </c>
      <c r="AD3358">
        <v>1.77</v>
      </c>
    </row>
    <row r="3359" spans="1:34" x14ac:dyDescent="0.25">
      <c r="A3359" t="s">
        <v>2783</v>
      </c>
      <c r="B3359" t="s">
        <v>2828</v>
      </c>
      <c r="C3359" t="s">
        <v>2852</v>
      </c>
      <c r="D3359" t="str">
        <f t="shared" si="85"/>
        <v>Ocotea subterminalis</v>
      </c>
      <c r="E3359" t="s">
        <v>2858</v>
      </c>
      <c r="F3359" t="s">
        <v>42</v>
      </c>
      <c r="G3359">
        <v>87</v>
      </c>
      <c r="H3359">
        <v>365</v>
      </c>
      <c r="I3359">
        <v>3</v>
      </c>
      <c r="J3359">
        <v>5</v>
      </c>
      <c r="K3359" t="s">
        <v>38</v>
      </c>
      <c r="L3359" t="s">
        <v>2858</v>
      </c>
      <c r="M3359">
        <v>292</v>
      </c>
      <c r="N3359">
        <v>22.3</v>
      </c>
      <c r="O3359">
        <v>20</v>
      </c>
      <c r="P3359">
        <v>2</v>
      </c>
      <c r="Q3359">
        <v>1</v>
      </c>
      <c r="R3359">
        <v>13</v>
      </c>
      <c r="S3359">
        <v>223</v>
      </c>
      <c r="T3359" s="4">
        <v>45.799999237060497</v>
      </c>
      <c r="U3359">
        <v>2.7699999809265101</v>
      </c>
      <c r="V3359">
        <v>1.3700000445048</v>
      </c>
      <c r="X3359">
        <v>343.4</v>
      </c>
      <c r="Y3359" s="4">
        <v>0.61460000000000004</v>
      </c>
      <c r="Z3359">
        <v>0.68110000000000004</v>
      </c>
    </row>
    <row r="3360" spans="1:34" x14ac:dyDescent="0.25">
      <c r="A3360" t="s">
        <v>2783</v>
      </c>
      <c r="B3360" t="s">
        <v>2828</v>
      </c>
      <c r="C3360" t="s">
        <v>2852</v>
      </c>
      <c r="D3360" t="str">
        <f t="shared" si="85"/>
        <v>Ocotea subterminalis</v>
      </c>
      <c r="E3360" t="s">
        <v>2859</v>
      </c>
      <c r="F3360" t="s">
        <v>42</v>
      </c>
      <c r="G3360">
        <v>96</v>
      </c>
      <c r="H3360">
        <v>384</v>
      </c>
      <c r="I3360">
        <v>3</v>
      </c>
      <c r="J3360">
        <v>5</v>
      </c>
      <c r="K3360" t="s">
        <v>38</v>
      </c>
      <c r="L3360" t="s">
        <v>2859</v>
      </c>
      <c r="M3360">
        <v>292</v>
      </c>
      <c r="N3360">
        <v>16.399999999999999</v>
      </c>
      <c r="O3360">
        <v>17</v>
      </c>
      <c r="P3360">
        <v>3</v>
      </c>
      <c r="Q3360">
        <v>2</v>
      </c>
      <c r="R3360">
        <v>17</v>
      </c>
      <c r="S3360">
        <v>260.89999898274698</v>
      </c>
      <c r="T3360" s="4">
        <v>56.633332570393897</v>
      </c>
      <c r="U3360">
        <v>2.9300000667571999</v>
      </c>
      <c r="V3360">
        <v>0.84466667970021603</v>
      </c>
      <c r="X3360">
        <v>165.1</v>
      </c>
      <c r="Y3360" s="4">
        <v>0.6492</v>
      </c>
      <c r="Z3360">
        <v>0.59360000000000002</v>
      </c>
      <c r="AB3360">
        <v>0.58599999999999997</v>
      </c>
      <c r="AC3360">
        <v>10.391500000000001</v>
      </c>
      <c r="AD3360">
        <v>1.5215000000000001</v>
      </c>
    </row>
    <row r="3361" spans="1:34" x14ac:dyDescent="0.25">
      <c r="A3361" t="s">
        <v>2783</v>
      </c>
      <c r="B3361" t="s">
        <v>2828</v>
      </c>
      <c r="C3361" t="s">
        <v>2860</v>
      </c>
      <c r="D3361" t="str">
        <f t="shared" si="85"/>
        <v>Ocotea tomentella</v>
      </c>
      <c r="E3361" t="s">
        <v>2862</v>
      </c>
      <c r="F3361" t="s">
        <v>40</v>
      </c>
      <c r="G3361">
        <v>49</v>
      </c>
      <c r="H3361">
        <v>19</v>
      </c>
      <c r="I3361">
        <v>3</v>
      </c>
      <c r="J3361">
        <v>4</v>
      </c>
      <c r="K3361" t="s">
        <v>38</v>
      </c>
      <c r="L3361" t="s">
        <v>2862</v>
      </c>
      <c r="M3361">
        <v>293</v>
      </c>
      <c r="N3361">
        <v>64</v>
      </c>
      <c r="O3361">
        <v>26</v>
      </c>
      <c r="S3361">
        <v>268.13334147135402</v>
      </c>
      <c r="T3361" s="4">
        <v>53.433334350585902</v>
      </c>
      <c r="U3361">
        <v>1.7033333381017</v>
      </c>
      <c r="V3361">
        <v>1.88466668128967</v>
      </c>
      <c r="X3361">
        <v>478.2</v>
      </c>
      <c r="Y3361" s="4">
        <v>0.40050000000000002</v>
      </c>
      <c r="Z3361">
        <v>1.1176999999999999</v>
      </c>
      <c r="AB3361">
        <v>0.53700000000000003</v>
      </c>
      <c r="AC3361">
        <v>17.673500000000001</v>
      </c>
      <c r="AD3361">
        <v>4.5705</v>
      </c>
    </row>
    <row r="3362" spans="1:34" x14ac:dyDescent="0.25">
      <c r="A3362" t="s">
        <v>2783</v>
      </c>
      <c r="B3362" t="s">
        <v>2828</v>
      </c>
      <c r="C3362" t="s">
        <v>122</v>
      </c>
      <c r="D3362" t="str">
        <f t="shared" si="85"/>
        <v>Ocotea IND</v>
      </c>
      <c r="E3362" t="s">
        <v>2864</v>
      </c>
      <c r="F3362" t="s">
        <v>71</v>
      </c>
      <c r="G3362">
        <v>38.5</v>
      </c>
      <c r="H3362">
        <v>33</v>
      </c>
      <c r="I3362">
        <v>0</v>
      </c>
      <c r="J3362">
        <v>0</v>
      </c>
      <c r="K3362" t="s">
        <v>104</v>
      </c>
      <c r="L3362" t="s">
        <v>2864</v>
      </c>
      <c r="M3362">
        <v>736</v>
      </c>
    </row>
    <row r="3363" spans="1:34" x14ac:dyDescent="0.25">
      <c r="A3363" t="s">
        <v>2783</v>
      </c>
      <c r="B3363" t="s">
        <v>2865</v>
      </c>
      <c r="C3363" t="s">
        <v>2211</v>
      </c>
      <c r="D3363" t="str">
        <f t="shared" si="85"/>
        <v>Rhodostemonodaphne grandis</v>
      </c>
      <c r="E3363" t="s">
        <v>2866</v>
      </c>
      <c r="F3363" t="s">
        <v>37</v>
      </c>
      <c r="G3363">
        <v>13</v>
      </c>
      <c r="H3363">
        <v>51</v>
      </c>
      <c r="I3363">
        <v>3</v>
      </c>
      <c r="J3363">
        <v>5</v>
      </c>
      <c r="K3363" t="s">
        <v>38</v>
      </c>
      <c r="L3363" t="s">
        <v>2866</v>
      </c>
      <c r="M3363">
        <v>294</v>
      </c>
      <c r="N3363">
        <v>30.6</v>
      </c>
      <c r="O3363">
        <v>28</v>
      </c>
      <c r="P3363">
        <v>1</v>
      </c>
      <c r="Q3363">
        <v>3</v>
      </c>
      <c r="R3363">
        <v>24</v>
      </c>
      <c r="S3363">
        <v>263.63332621256501</v>
      </c>
      <c r="T3363" s="4">
        <v>67.733332316080705</v>
      </c>
      <c r="U3363">
        <v>3.5466666221618701</v>
      </c>
      <c r="V3363">
        <v>2.1406666040420501</v>
      </c>
      <c r="X3363">
        <v>464.2</v>
      </c>
      <c r="Y3363" s="4">
        <v>0.52</v>
      </c>
      <c r="Z3363">
        <v>0.8</v>
      </c>
      <c r="AA3363">
        <v>5</v>
      </c>
      <c r="AB3363">
        <v>0.45119705796241799</v>
      </c>
      <c r="AC3363">
        <v>12.493499999999999</v>
      </c>
      <c r="AD3363">
        <v>1.1915218599999999</v>
      </c>
    </row>
    <row r="3364" spans="1:34" x14ac:dyDescent="0.25">
      <c r="A3364" t="s">
        <v>2783</v>
      </c>
      <c r="B3364" t="s">
        <v>2865</v>
      </c>
      <c r="C3364" t="s">
        <v>2211</v>
      </c>
      <c r="D3364" t="str">
        <f t="shared" si="85"/>
        <v>Rhodostemonodaphne grandis</v>
      </c>
      <c r="E3364" t="s">
        <v>2868</v>
      </c>
      <c r="F3364" t="s">
        <v>54</v>
      </c>
      <c r="G3364">
        <v>124.4</v>
      </c>
      <c r="H3364">
        <v>51.5</v>
      </c>
      <c r="I3364">
        <v>3</v>
      </c>
      <c r="J3364">
        <v>5</v>
      </c>
      <c r="K3364" t="s">
        <v>38</v>
      </c>
      <c r="L3364" t="s">
        <v>2868</v>
      </c>
      <c r="M3364">
        <v>294</v>
      </c>
      <c r="N3364">
        <v>12.420382165605099</v>
      </c>
      <c r="O3364">
        <v>15</v>
      </c>
      <c r="P3364">
        <v>2</v>
      </c>
      <c r="Q3364">
        <v>1</v>
      </c>
      <c r="R3364">
        <v>12</v>
      </c>
      <c r="S3364">
        <v>303.33333333333297</v>
      </c>
      <c r="T3364" s="4">
        <v>63.466667175292997</v>
      </c>
      <c r="U3364">
        <v>2.8533333937327101</v>
      </c>
      <c r="V3364">
        <v>3.1163333257039398</v>
      </c>
      <c r="W3364">
        <v>242.63999938964801</v>
      </c>
      <c r="Y3364" s="4">
        <v>0.38419999999999999</v>
      </c>
      <c r="Z3364">
        <v>0.90190000000000003</v>
      </c>
      <c r="AA3364">
        <v>3.4</v>
      </c>
      <c r="AB3364">
        <v>0.40197152200000003</v>
      </c>
      <c r="AC3364">
        <v>13.475199999999999</v>
      </c>
      <c r="AD3364">
        <v>2.2260657199999998</v>
      </c>
    </row>
    <row r="3365" spans="1:34" x14ac:dyDescent="0.25">
      <c r="A3365" t="s">
        <v>2783</v>
      </c>
      <c r="B3365" t="s">
        <v>2865</v>
      </c>
      <c r="C3365" t="s">
        <v>2211</v>
      </c>
      <c r="D3365" t="str">
        <f t="shared" si="85"/>
        <v>Rhodostemonodaphne grandis</v>
      </c>
      <c r="E3365" t="s">
        <v>2869</v>
      </c>
      <c r="F3365" t="s">
        <v>45</v>
      </c>
      <c r="G3365">
        <v>62</v>
      </c>
      <c r="H3365">
        <v>65</v>
      </c>
      <c r="I3365">
        <v>3</v>
      </c>
      <c r="J3365">
        <v>5</v>
      </c>
      <c r="K3365" t="s">
        <v>38</v>
      </c>
      <c r="L3365" t="s">
        <v>2870</v>
      </c>
      <c r="M3365">
        <v>294</v>
      </c>
      <c r="N3365">
        <v>12.7</v>
      </c>
      <c r="O3365">
        <v>17</v>
      </c>
      <c r="P3365">
        <v>3</v>
      </c>
      <c r="Q3365">
        <v>3</v>
      </c>
      <c r="R3365">
        <v>16</v>
      </c>
      <c r="S3365">
        <v>218.86666870117199</v>
      </c>
      <c r="T3365" s="4">
        <v>50.033332824707003</v>
      </c>
      <c r="U3365">
        <v>2.1499999364217102</v>
      </c>
      <c r="V3365">
        <v>1.2963333328565001</v>
      </c>
      <c r="X3365">
        <v>365.7</v>
      </c>
      <c r="Y3365" s="4">
        <v>0.4924</v>
      </c>
      <c r="AH3365">
        <v>-32.812706720000001</v>
      </c>
    </row>
    <row r="3366" spans="1:34" x14ac:dyDescent="0.25">
      <c r="A3366" t="s">
        <v>2783</v>
      </c>
      <c r="B3366" t="s">
        <v>2865</v>
      </c>
      <c r="C3366" t="s">
        <v>2211</v>
      </c>
      <c r="D3366" t="str">
        <f t="shared" si="85"/>
        <v>Rhodostemonodaphne grandis</v>
      </c>
      <c r="E3366" t="s">
        <v>1517</v>
      </c>
      <c r="F3366" t="s">
        <v>45</v>
      </c>
      <c r="G3366">
        <v>95</v>
      </c>
      <c r="H3366">
        <v>60</v>
      </c>
      <c r="I3366">
        <v>3</v>
      </c>
      <c r="J3366">
        <v>5</v>
      </c>
      <c r="K3366" t="s">
        <v>38</v>
      </c>
      <c r="L3366" t="s">
        <v>2126</v>
      </c>
      <c r="M3366">
        <v>294</v>
      </c>
      <c r="N3366">
        <v>10.199999999999999</v>
      </c>
      <c r="O3366">
        <v>12</v>
      </c>
      <c r="P3366">
        <v>4</v>
      </c>
      <c r="Q3366">
        <v>4</v>
      </c>
      <c r="R3366">
        <v>12</v>
      </c>
      <c r="S3366">
        <v>275.56667073567701</v>
      </c>
      <c r="T3366" s="4">
        <v>70.233332316080705</v>
      </c>
      <c r="U3366">
        <v>3.27333331108093</v>
      </c>
      <c r="V3366">
        <v>2.8553333282470699</v>
      </c>
      <c r="X3366">
        <v>615.70000000000005</v>
      </c>
      <c r="Y3366" s="4">
        <v>0.41070000000000001</v>
      </c>
      <c r="AH3366">
        <v>-32.68440502</v>
      </c>
    </row>
    <row r="3367" spans="1:34" x14ac:dyDescent="0.25">
      <c r="A3367" t="s">
        <v>2783</v>
      </c>
      <c r="B3367" t="s">
        <v>2865</v>
      </c>
      <c r="C3367" t="s">
        <v>1887</v>
      </c>
      <c r="D3367" t="str">
        <f t="shared" si="85"/>
        <v>Rhodostemonodaphne kunthiana</v>
      </c>
      <c r="E3367" t="s">
        <v>2871</v>
      </c>
      <c r="F3367" t="s">
        <v>54</v>
      </c>
      <c r="G3367">
        <v>190.6</v>
      </c>
      <c r="H3367">
        <v>79.599999999999994</v>
      </c>
      <c r="I3367">
        <v>3</v>
      </c>
      <c r="J3367">
        <v>4</v>
      </c>
      <c r="K3367" t="s">
        <v>38</v>
      </c>
      <c r="L3367" t="s">
        <v>2871</v>
      </c>
      <c r="M3367">
        <v>296</v>
      </c>
      <c r="N3367">
        <v>39.490445859872601</v>
      </c>
      <c r="O3367">
        <v>34</v>
      </c>
      <c r="P3367">
        <v>5</v>
      </c>
      <c r="Q3367">
        <v>5</v>
      </c>
      <c r="R3367">
        <v>34</v>
      </c>
      <c r="S3367">
        <v>264</v>
      </c>
      <c r="T3367" s="4">
        <v>30.6666673024495</v>
      </c>
      <c r="U3367">
        <v>0.65999999642372098</v>
      </c>
      <c r="V3367">
        <v>0.63999999562899301</v>
      </c>
      <c r="W3367">
        <v>75.890833536783902</v>
      </c>
      <c r="Y3367" s="4">
        <v>0.49961</v>
      </c>
      <c r="Z3367">
        <v>0.75409999999999999</v>
      </c>
      <c r="AA3367">
        <v>10.4</v>
      </c>
      <c r="AB3367">
        <v>0.64170268600000002</v>
      </c>
      <c r="AC3367">
        <v>25.854900000000001</v>
      </c>
      <c r="AD3367">
        <v>6.1307106999999998</v>
      </c>
      <c r="AH3367">
        <v>-28.965064680000001</v>
      </c>
    </row>
    <row r="3368" spans="1:34" x14ac:dyDescent="0.25">
      <c r="A3368" t="s">
        <v>2783</v>
      </c>
      <c r="B3368" t="s">
        <v>2865</v>
      </c>
      <c r="C3368" t="s">
        <v>1887</v>
      </c>
      <c r="D3368" t="str">
        <f t="shared" si="85"/>
        <v>Rhodostemonodaphne kunthiana</v>
      </c>
      <c r="E3368" t="s">
        <v>2873</v>
      </c>
      <c r="F3368" t="s">
        <v>71</v>
      </c>
      <c r="G3368">
        <v>79</v>
      </c>
      <c r="H3368">
        <v>90</v>
      </c>
      <c r="I3368">
        <v>3</v>
      </c>
      <c r="J3368">
        <v>4</v>
      </c>
      <c r="K3368" t="s">
        <v>38</v>
      </c>
      <c r="L3368" t="s">
        <v>2873</v>
      </c>
      <c r="M3368">
        <v>296</v>
      </c>
      <c r="N3368">
        <v>50.3</v>
      </c>
      <c r="O3368">
        <v>31</v>
      </c>
      <c r="P3368">
        <v>3</v>
      </c>
      <c r="Q3368">
        <v>3</v>
      </c>
      <c r="R3368">
        <v>25</v>
      </c>
      <c r="S3368">
        <v>233.333333333333</v>
      </c>
      <c r="T3368" s="4">
        <v>47.766666412353501</v>
      </c>
      <c r="U3368">
        <v>1.4299999872843401</v>
      </c>
      <c r="V3368">
        <v>2.0180000066757202</v>
      </c>
      <c r="W3368">
        <v>187.353998819987</v>
      </c>
      <c r="Y3368" s="4">
        <v>0.46825</v>
      </c>
      <c r="Z3368">
        <v>0.82489999999999997</v>
      </c>
      <c r="AA3368">
        <v>7.4</v>
      </c>
      <c r="AB3368">
        <v>0.54171580200000002</v>
      </c>
      <c r="AC3368">
        <v>9.8232800000000005</v>
      </c>
      <c r="AD3368">
        <v>2.78846901</v>
      </c>
      <c r="AH3368">
        <v>-33.563889469999999</v>
      </c>
    </row>
    <row r="3369" spans="1:34" x14ac:dyDescent="0.25">
      <c r="A3369" t="s">
        <v>2783</v>
      </c>
      <c r="B3369" t="s">
        <v>2865</v>
      </c>
      <c r="C3369" t="s">
        <v>1887</v>
      </c>
      <c r="D3369" t="str">
        <f t="shared" si="85"/>
        <v>Rhodostemonodaphne kunthiana</v>
      </c>
      <c r="E3369" t="s">
        <v>2874</v>
      </c>
      <c r="F3369" t="s">
        <v>71</v>
      </c>
      <c r="G3369">
        <v>68</v>
      </c>
      <c r="H3369">
        <v>49.5</v>
      </c>
      <c r="I3369">
        <v>3</v>
      </c>
      <c r="J3369">
        <v>4</v>
      </c>
      <c r="K3369" t="s">
        <v>38</v>
      </c>
      <c r="L3369" t="s">
        <v>2874</v>
      </c>
      <c r="M3369">
        <v>296</v>
      </c>
      <c r="N3369">
        <v>16.2</v>
      </c>
      <c r="O3369">
        <v>21</v>
      </c>
      <c r="P3369">
        <v>3</v>
      </c>
      <c r="Q3369">
        <v>3</v>
      </c>
      <c r="R3369">
        <v>15</v>
      </c>
      <c r="S3369">
        <v>200</v>
      </c>
      <c r="T3369" s="4">
        <v>52.433333079020201</v>
      </c>
      <c r="U3369">
        <v>1.7400000095367401</v>
      </c>
      <c r="V3369">
        <v>5.2436668078104702</v>
      </c>
      <c r="W3369">
        <v>449.94499715169297</v>
      </c>
      <c r="Y3369" s="4">
        <v>0.41922999999999999</v>
      </c>
      <c r="Z3369">
        <v>0.66010000000000002</v>
      </c>
      <c r="AA3369">
        <v>4.8</v>
      </c>
      <c r="AB3369">
        <v>0.46845037</v>
      </c>
      <c r="AC3369">
        <v>16.127700000000001</v>
      </c>
      <c r="AD3369">
        <v>4.5269035200000003</v>
      </c>
      <c r="AH3369">
        <v>-33.828552459999997</v>
      </c>
    </row>
    <row r="3370" spans="1:34" x14ac:dyDescent="0.25">
      <c r="A3370" t="s">
        <v>2783</v>
      </c>
      <c r="B3370" t="s">
        <v>2865</v>
      </c>
      <c r="C3370" t="s">
        <v>1887</v>
      </c>
      <c r="D3370" t="str">
        <f t="shared" si="85"/>
        <v>Rhodostemonodaphne kunthiana</v>
      </c>
      <c r="E3370" t="s">
        <v>2875</v>
      </c>
      <c r="F3370" t="s">
        <v>71</v>
      </c>
      <c r="G3370">
        <v>46</v>
      </c>
      <c r="H3370">
        <v>30.5</v>
      </c>
      <c r="I3370">
        <v>3</v>
      </c>
      <c r="J3370">
        <v>4</v>
      </c>
      <c r="K3370" t="s">
        <v>38</v>
      </c>
      <c r="L3370" t="s">
        <v>2875</v>
      </c>
      <c r="M3370">
        <v>296</v>
      </c>
      <c r="N3370">
        <v>20.7</v>
      </c>
      <c r="O3370">
        <v>21</v>
      </c>
      <c r="P3370">
        <v>3</v>
      </c>
      <c r="Q3370">
        <v>3</v>
      </c>
      <c r="R3370">
        <v>21</v>
      </c>
      <c r="S3370">
        <v>236.666666666667</v>
      </c>
      <c r="T3370" s="4">
        <v>51.266665140787801</v>
      </c>
      <c r="U3370">
        <v>2.0133332808812501</v>
      </c>
      <c r="V3370">
        <v>2.54233328501383</v>
      </c>
      <c r="W3370">
        <v>250.99133300781301</v>
      </c>
      <c r="Y3370" s="4">
        <v>0.32259627000000002</v>
      </c>
      <c r="Z3370">
        <v>0.94669669700000003</v>
      </c>
      <c r="AA3370">
        <v>7.2</v>
      </c>
      <c r="AB3370">
        <v>0.46027157200000002</v>
      </c>
      <c r="AC3370">
        <v>11.5349</v>
      </c>
      <c r="AD3370">
        <v>2.92236122</v>
      </c>
      <c r="AH3370">
        <v>-34.468596249999997</v>
      </c>
    </row>
    <row r="3371" spans="1:34" x14ac:dyDescent="0.25">
      <c r="A3371" t="s">
        <v>2783</v>
      </c>
      <c r="B3371" t="s">
        <v>2865</v>
      </c>
      <c r="C3371" t="s">
        <v>1887</v>
      </c>
      <c r="D3371" t="str">
        <f t="shared" si="85"/>
        <v>Rhodostemonodaphne kunthiana</v>
      </c>
      <c r="E3371" t="s">
        <v>2876</v>
      </c>
      <c r="F3371" t="s">
        <v>71</v>
      </c>
      <c r="G3371">
        <v>40</v>
      </c>
      <c r="H3371">
        <v>35</v>
      </c>
      <c r="I3371">
        <v>3</v>
      </c>
      <c r="J3371">
        <v>4</v>
      </c>
      <c r="K3371" t="s">
        <v>38</v>
      </c>
      <c r="L3371" t="s">
        <v>2876</v>
      </c>
      <c r="M3371">
        <v>296</v>
      </c>
      <c r="N3371">
        <v>15</v>
      </c>
      <c r="O3371">
        <v>23</v>
      </c>
      <c r="P3371">
        <v>2</v>
      </c>
      <c r="Q3371">
        <v>2</v>
      </c>
      <c r="R3371">
        <v>12</v>
      </c>
      <c r="S3371">
        <v>223.333333333333</v>
      </c>
      <c r="T3371" s="4">
        <v>56.6666666666667</v>
      </c>
      <c r="U3371">
        <v>1.8866666952769</v>
      </c>
      <c r="V3371">
        <v>2.81733334064484</v>
      </c>
      <c r="W3371">
        <v>263.67666117350302</v>
      </c>
      <c r="Y3371" s="4">
        <v>0.375</v>
      </c>
      <c r="Z3371">
        <v>0.82377538800000005</v>
      </c>
      <c r="AA3371">
        <v>3.1</v>
      </c>
      <c r="AB3371">
        <v>0.48620906800000002</v>
      </c>
      <c r="AC3371">
        <v>19.061299999999999</v>
      </c>
      <c r="AD3371">
        <v>3.7289822899999998</v>
      </c>
    </row>
    <row r="3372" spans="1:34" x14ac:dyDescent="0.25">
      <c r="A3372" t="s">
        <v>2783</v>
      </c>
      <c r="B3372" t="s">
        <v>2865</v>
      </c>
      <c r="C3372" t="s">
        <v>2879</v>
      </c>
      <c r="D3372" t="str">
        <f t="shared" si="85"/>
        <v>Rhodostemonodaphne rufovirgata</v>
      </c>
      <c r="E3372" t="s">
        <v>2880</v>
      </c>
      <c r="F3372" t="s">
        <v>40</v>
      </c>
      <c r="G3372">
        <v>98</v>
      </c>
      <c r="H3372">
        <v>13</v>
      </c>
      <c r="I3372">
        <v>0</v>
      </c>
      <c r="J3372">
        <v>0</v>
      </c>
      <c r="K3372" t="s">
        <v>104</v>
      </c>
      <c r="L3372" t="s">
        <v>2880</v>
      </c>
      <c r="M3372">
        <v>298</v>
      </c>
    </row>
    <row r="3373" spans="1:34" x14ac:dyDescent="0.25">
      <c r="A3373" t="s">
        <v>2783</v>
      </c>
      <c r="B3373" t="s">
        <v>2865</v>
      </c>
      <c r="C3373" t="s">
        <v>2879</v>
      </c>
      <c r="D3373" t="str">
        <f t="shared" si="85"/>
        <v>Rhodostemonodaphne rufovirgata</v>
      </c>
      <c r="E3373" t="s">
        <v>2881</v>
      </c>
      <c r="F3373" t="s">
        <v>42</v>
      </c>
      <c r="G3373">
        <v>16</v>
      </c>
      <c r="H3373">
        <v>337</v>
      </c>
      <c r="I3373">
        <v>3</v>
      </c>
      <c r="J3373">
        <v>4</v>
      </c>
      <c r="K3373" t="s">
        <v>38</v>
      </c>
      <c r="L3373" t="s">
        <v>2881</v>
      </c>
      <c r="M3373">
        <v>298</v>
      </c>
      <c r="N3373">
        <v>12</v>
      </c>
      <c r="O3373">
        <v>15</v>
      </c>
      <c r="P3373">
        <v>2</v>
      </c>
      <c r="Q3373">
        <v>2</v>
      </c>
      <c r="R3373">
        <v>15</v>
      </c>
      <c r="S3373">
        <v>222.766667683919</v>
      </c>
      <c r="T3373" s="4">
        <v>50.533334096272803</v>
      </c>
      <c r="U3373">
        <v>1.95666666825612</v>
      </c>
      <c r="V3373">
        <v>0.65499999125798503</v>
      </c>
      <c r="X3373">
        <v>229.4</v>
      </c>
      <c r="Y3373" s="4">
        <v>0.51349999999999996</v>
      </c>
      <c r="Z3373">
        <v>0.75109999999999999</v>
      </c>
      <c r="AA3373">
        <v>8</v>
      </c>
      <c r="AB3373">
        <v>0.50700000000000001</v>
      </c>
      <c r="AC3373">
        <v>12.914999999999999</v>
      </c>
      <c r="AD3373">
        <v>1.0854999999999999</v>
      </c>
    </row>
    <row r="3374" spans="1:34" x14ac:dyDescent="0.25">
      <c r="A3374" t="s">
        <v>2783</v>
      </c>
      <c r="B3374" t="s">
        <v>2865</v>
      </c>
      <c r="C3374" t="s">
        <v>2879</v>
      </c>
      <c r="D3374" t="str">
        <f t="shared" si="85"/>
        <v>Rhodostemonodaphne rufovirgata</v>
      </c>
      <c r="E3374" t="s">
        <v>2882</v>
      </c>
      <c r="F3374" t="s">
        <v>42</v>
      </c>
      <c r="G3374">
        <v>43</v>
      </c>
      <c r="H3374">
        <v>306</v>
      </c>
      <c r="I3374">
        <v>3</v>
      </c>
      <c r="J3374">
        <v>4</v>
      </c>
      <c r="K3374" t="s">
        <v>38</v>
      </c>
      <c r="L3374" t="s">
        <v>2882</v>
      </c>
      <c r="M3374">
        <v>298</v>
      </c>
      <c r="N3374">
        <v>12.8</v>
      </c>
      <c r="O3374">
        <v>18</v>
      </c>
      <c r="P3374">
        <v>1</v>
      </c>
      <c r="Q3374">
        <v>1</v>
      </c>
      <c r="R3374">
        <v>10</v>
      </c>
      <c r="S3374">
        <v>231.36666361490899</v>
      </c>
      <c r="T3374" s="4">
        <v>50.799999237060497</v>
      </c>
      <c r="U3374">
        <v>3.0199999809265101</v>
      </c>
      <c r="V3374">
        <v>0.72566666205724095</v>
      </c>
      <c r="X3374">
        <v>233</v>
      </c>
      <c r="Y3374" s="4">
        <v>0.62439999999999996</v>
      </c>
      <c r="Z3374">
        <v>0.65200000000000002</v>
      </c>
      <c r="AA3374">
        <v>3</v>
      </c>
      <c r="AB3374">
        <v>0.54</v>
      </c>
      <c r="AC3374">
        <v>9.8785000000000007</v>
      </c>
      <c r="AD3374">
        <v>0.42849999999999999</v>
      </c>
    </row>
    <row r="3375" spans="1:34" x14ac:dyDescent="0.25">
      <c r="A3375" t="s">
        <v>2783</v>
      </c>
      <c r="B3375" t="s">
        <v>2865</v>
      </c>
      <c r="C3375" t="s">
        <v>2879</v>
      </c>
      <c r="D3375" t="str">
        <f t="shared" si="85"/>
        <v>Rhodostemonodaphne rufovirgata</v>
      </c>
      <c r="E3375" t="s">
        <v>2883</v>
      </c>
      <c r="F3375" t="s">
        <v>42</v>
      </c>
      <c r="G3375">
        <v>70</v>
      </c>
      <c r="H3375">
        <v>316</v>
      </c>
      <c r="I3375">
        <v>3</v>
      </c>
      <c r="J3375">
        <v>4</v>
      </c>
      <c r="K3375" t="s">
        <v>38</v>
      </c>
      <c r="L3375" t="s">
        <v>2883</v>
      </c>
      <c r="M3375">
        <v>298</v>
      </c>
      <c r="N3375">
        <v>13</v>
      </c>
      <c r="O3375">
        <v>15</v>
      </c>
      <c r="P3375">
        <v>2</v>
      </c>
      <c r="Q3375">
        <v>2</v>
      </c>
      <c r="R3375">
        <v>15</v>
      </c>
      <c r="S3375">
        <v>217.20000203450499</v>
      </c>
      <c r="T3375" s="4">
        <v>37.6333332061768</v>
      </c>
      <c r="U3375">
        <v>1.4533333381017</v>
      </c>
      <c r="V3375">
        <v>0.49399999777476</v>
      </c>
      <c r="X3375">
        <v>253.1</v>
      </c>
      <c r="Y3375" s="4">
        <v>0.48499999999999999</v>
      </c>
      <c r="Z3375">
        <v>0.70509999999999995</v>
      </c>
    </row>
    <row r="3376" spans="1:34" x14ac:dyDescent="0.25">
      <c r="A3376" t="s">
        <v>2783</v>
      </c>
      <c r="B3376" t="s">
        <v>2865</v>
      </c>
      <c r="C3376" t="s">
        <v>2879</v>
      </c>
      <c r="D3376" t="str">
        <f t="shared" si="85"/>
        <v>Rhodostemonodaphne rufovirgata</v>
      </c>
      <c r="E3376" t="s">
        <v>2884</v>
      </c>
      <c r="F3376" t="s">
        <v>71</v>
      </c>
      <c r="G3376">
        <v>57.5</v>
      </c>
      <c r="H3376">
        <v>25</v>
      </c>
      <c r="I3376">
        <v>3</v>
      </c>
      <c r="J3376">
        <v>4</v>
      </c>
      <c r="K3376" t="s">
        <v>38</v>
      </c>
      <c r="L3376" t="s">
        <v>2884</v>
      </c>
      <c r="M3376">
        <v>298</v>
      </c>
      <c r="N3376">
        <v>29</v>
      </c>
      <c r="O3376">
        <v>29</v>
      </c>
      <c r="P3376">
        <v>4</v>
      </c>
      <c r="Q3376">
        <v>4</v>
      </c>
      <c r="R3376">
        <v>25</v>
      </c>
      <c r="S3376">
        <v>286.66666666666703</v>
      </c>
      <c r="T3376" s="4">
        <v>57</v>
      </c>
      <c r="U3376">
        <v>2.7400000095367401</v>
      </c>
      <c r="V3376">
        <v>0.80266664425531997</v>
      </c>
      <c r="W3376">
        <v>63.1726671854655</v>
      </c>
      <c r="Y3376" s="4">
        <v>0.55767999999999995</v>
      </c>
      <c r="Z3376">
        <v>0.84119999999999995</v>
      </c>
      <c r="AA3376">
        <v>7.8</v>
      </c>
      <c r="AB3376">
        <v>0.52358634699999995</v>
      </c>
      <c r="AC3376">
        <v>16.7866</v>
      </c>
      <c r="AD3376">
        <v>3.4210555600000001</v>
      </c>
      <c r="AH3376">
        <v>-32.272935629999999</v>
      </c>
    </row>
    <row r="3377" spans="1:34" x14ac:dyDescent="0.25">
      <c r="A3377" t="s">
        <v>2783</v>
      </c>
      <c r="B3377" t="s">
        <v>2885</v>
      </c>
      <c r="C3377" t="s">
        <v>2886</v>
      </c>
      <c r="D3377" t="str">
        <f t="shared" si="85"/>
        <v>Sextonia rubra</v>
      </c>
      <c r="E3377" t="s">
        <v>2887</v>
      </c>
      <c r="F3377" t="s">
        <v>37</v>
      </c>
      <c r="G3377">
        <v>46</v>
      </c>
      <c r="H3377">
        <v>16</v>
      </c>
      <c r="I3377">
        <v>3</v>
      </c>
      <c r="J3377">
        <v>5</v>
      </c>
      <c r="K3377" t="s">
        <v>38</v>
      </c>
      <c r="L3377" t="s">
        <v>2887</v>
      </c>
      <c r="M3377">
        <v>299</v>
      </c>
      <c r="N3377">
        <v>32.799999999999997</v>
      </c>
      <c r="O3377">
        <v>26</v>
      </c>
      <c r="P3377">
        <v>2</v>
      </c>
      <c r="Q3377">
        <v>1</v>
      </c>
      <c r="R3377">
        <v>12</v>
      </c>
      <c r="S3377">
        <v>251.233332316081</v>
      </c>
      <c r="T3377" s="4">
        <v>49.366666158040402</v>
      </c>
      <c r="U3377">
        <v>1.58666666348775</v>
      </c>
      <c r="V3377">
        <v>0.51966667175293002</v>
      </c>
      <c r="X3377">
        <v>160.9</v>
      </c>
      <c r="Y3377" s="4">
        <v>0.41</v>
      </c>
      <c r="Z3377">
        <v>0.88</v>
      </c>
      <c r="AA3377">
        <v>10</v>
      </c>
    </row>
    <row r="3378" spans="1:34" x14ac:dyDescent="0.25">
      <c r="A3378" t="s">
        <v>2783</v>
      </c>
      <c r="B3378" t="s">
        <v>2885</v>
      </c>
      <c r="C3378" t="s">
        <v>2886</v>
      </c>
      <c r="D3378" t="str">
        <f t="shared" si="85"/>
        <v>Sextonia rubra</v>
      </c>
      <c r="E3378" t="s">
        <v>2889</v>
      </c>
      <c r="F3378" t="s">
        <v>37</v>
      </c>
      <c r="G3378">
        <v>72</v>
      </c>
      <c r="H3378">
        <v>73</v>
      </c>
      <c r="I3378">
        <v>3</v>
      </c>
      <c r="J3378">
        <v>5</v>
      </c>
      <c r="K3378" t="s">
        <v>38</v>
      </c>
      <c r="L3378" t="s">
        <v>2889</v>
      </c>
      <c r="M3378">
        <v>299</v>
      </c>
      <c r="N3378">
        <v>12.1</v>
      </c>
      <c r="O3378">
        <v>20</v>
      </c>
      <c r="P3378">
        <v>1</v>
      </c>
      <c r="Q3378">
        <v>2</v>
      </c>
      <c r="R3378">
        <v>10</v>
      </c>
      <c r="S3378">
        <v>190.89999898274701</v>
      </c>
      <c r="T3378" s="4">
        <v>55.666667938232401</v>
      </c>
      <c r="U3378">
        <v>1.2366666396458901</v>
      </c>
      <c r="V3378">
        <v>0.56533332665761304</v>
      </c>
      <c r="X3378">
        <v>222.6</v>
      </c>
      <c r="Y3378" s="4">
        <v>0.49</v>
      </c>
      <c r="Z3378">
        <v>0.86</v>
      </c>
      <c r="AA3378">
        <v>1</v>
      </c>
      <c r="AB3378">
        <v>0.53742134571075395</v>
      </c>
      <c r="AC3378">
        <v>11.268800000000001</v>
      </c>
      <c r="AD3378">
        <v>1.05903923</v>
      </c>
    </row>
    <row r="3379" spans="1:34" x14ac:dyDescent="0.25">
      <c r="A3379" t="s">
        <v>2783</v>
      </c>
      <c r="B3379" t="s">
        <v>2885</v>
      </c>
      <c r="C3379" t="s">
        <v>2886</v>
      </c>
      <c r="D3379" t="str">
        <f t="shared" si="85"/>
        <v>Sextonia rubra</v>
      </c>
      <c r="E3379" t="s">
        <v>2893</v>
      </c>
      <c r="F3379" t="s">
        <v>74</v>
      </c>
      <c r="G3379">
        <v>43</v>
      </c>
      <c r="H3379">
        <v>6</v>
      </c>
      <c r="I3379">
        <v>3</v>
      </c>
      <c r="J3379">
        <v>5</v>
      </c>
      <c r="K3379" t="s">
        <v>38</v>
      </c>
      <c r="L3379" t="s">
        <v>2893</v>
      </c>
      <c r="M3379">
        <v>299</v>
      </c>
      <c r="N3379">
        <v>14.8</v>
      </c>
      <c r="O3379">
        <v>17</v>
      </c>
      <c r="P3379">
        <v>1</v>
      </c>
      <c r="Q3379">
        <v>1</v>
      </c>
      <c r="R3379">
        <v>12</v>
      </c>
      <c r="S3379">
        <v>212.20000203450499</v>
      </c>
      <c r="T3379" s="4">
        <v>63.700000762939503</v>
      </c>
      <c r="U3379">
        <v>1.5100000301996901</v>
      </c>
      <c r="V3379">
        <v>0.84866664807001702</v>
      </c>
      <c r="X3379">
        <v>302.5</v>
      </c>
      <c r="Y3379" s="4">
        <v>0.46</v>
      </c>
      <c r="Z3379">
        <v>0.84</v>
      </c>
      <c r="AA3379">
        <v>5</v>
      </c>
      <c r="AB3379">
        <v>0.63400000000000001</v>
      </c>
      <c r="AC3379">
        <v>13.113200000000001</v>
      </c>
      <c r="AD3379">
        <v>3.4580000000000002</v>
      </c>
    </row>
    <row r="3380" spans="1:34" x14ac:dyDescent="0.25">
      <c r="A3380" t="s">
        <v>2783</v>
      </c>
      <c r="B3380" t="s">
        <v>2885</v>
      </c>
      <c r="C3380" t="s">
        <v>2886</v>
      </c>
      <c r="D3380" t="str">
        <f t="shared" si="85"/>
        <v>Sextonia rubra</v>
      </c>
      <c r="E3380" t="s">
        <v>2894</v>
      </c>
      <c r="F3380" t="s">
        <v>74</v>
      </c>
      <c r="G3380">
        <v>51</v>
      </c>
      <c r="H3380">
        <v>6</v>
      </c>
      <c r="I3380">
        <v>3</v>
      </c>
      <c r="J3380">
        <v>5</v>
      </c>
      <c r="K3380" t="s">
        <v>38</v>
      </c>
      <c r="L3380" t="s">
        <v>2894</v>
      </c>
      <c r="M3380">
        <v>299</v>
      </c>
      <c r="N3380">
        <v>11.1</v>
      </c>
      <c r="O3380">
        <v>13</v>
      </c>
      <c r="P3380">
        <v>1</v>
      </c>
      <c r="Q3380">
        <v>1</v>
      </c>
      <c r="R3380">
        <v>10</v>
      </c>
      <c r="S3380">
        <v>183.53333536783899</v>
      </c>
      <c r="T3380" s="4">
        <v>42.600001017252602</v>
      </c>
      <c r="U3380">
        <v>0.95333331823348999</v>
      </c>
      <c r="V3380">
        <v>0.34533333281675999</v>
      </c>
      <c r="X3380">
        <v>155.9</v>
      </c>
      <c r="Y3380" s="4">
        <v>0.46</v>
      </c>
      <c r="Z3380">
        <v>0.98</v>
      </c>
      <c r="AA3380">
        <v>6</v>
      </c>
      <c r="AB3380">
        <v>0.34300000000000003</v>
      </c>
      <c r="AC3380">
        <v>6.6334799999999996</v>
      </c>
      <c r="AD3380">
        <v>2.8010000000000002</v>
      </c>
    </row>
    <row r="3381" spans="1:34" x14ac:dyDescent="0.25">
      <c r="A3381" t="s">
        <v>2783</v>
      </c>
      <c r="B3381" t="s">
        <v>2885</v>
      </c>
      <c r="C3381" t="s">
        <v>2886</v>
      </c>
      <c r="D3381" t="str">
        <f t="shared" si="85"/>
        <v>Sextonia rubra</v>
      </c>
      <c r="E3381" t="s">
        <v>2895</v>
      </c>
      <c r="F3381" t="s">
        <v>54</v>
      </c>
      <c r="G3381">
        <v>130.19999999999999</v>
      </c>
      <c r="H3381">
        <v>27.7</v>
      </c>
      <c r="I3381">
        <v>3</v>
      </c>
      <c r="J3381">
        <v>5</v>
      </c>
      <c r="K3381" t="s">
        <v>38</v>
      </c>
      <c r="L3381" t="s">
        <v>2895</v>
      </c>
      <c r="M3381">
        <v>299</v>
      </c>
      <c r="N3381">
        <v>105.09554140127401</v>
      </c>
      <c r="O3381">
        <v>50</v>
      </c>
      <c r="P3381">
        <v>5</v>
      </c>
      <c r="Q3381">
        <v>5</v>
      </c>
      <c r="R3381">
        <v>40</v>
      </c>
      <c r="S3381">
        <v>303.33333333333297</v>
      </c>
      <c r="T3381" s="4">
        <v>66.066668192545606</v>
      </c>
      <c r="U3381">
        <v>1.7800000111262</v>
      </c>
      <c r="V3381">
        <v>0.695999989906947</v>
      </c>
      <c r="W3381">
        <v>44.032766977945997</v>
      </c>
      <c r="Y3381" s="4">
        <v>0.39573999999999998</v>
      </c>
      <c r="Z3381">
        <v>1.1341000000000001</v>
      </c>
      <c r="AA3381">
        <v>17.899999999999999</v>
      </c>
      <c r="AB3381">
        <v>0.64478185700000001</v>
      </c>
      <c r="AC3381">
        <v>16.426400000000001</v>
      </c>
      <c r="AD3381">
        <v>4.3856647500000001</v>
      </c>
      <c r="AH3381">
        <v>-29.626173730000001</v>
      </c>
    </row>
    <row r="3382" spans="1:34" x14ac:dyDescent="0.25">
      <c r="A3382" t="s">
        <v>2783</v>
      </c>
      <c r="B3382" t="s">
        <v>2885</v>
      </c>
      <c r="C3382" t="s">
        <v>2886</v>
      </c>
      <c r="D3382" t="str">
        <f t="shared" si="85"/>
        <v>Sextonia rubra</v>
      </c>
      <c r="E3382" t="s">
        <v>2906</v>
      </c>
      <c r="F3382" t="s">
        <v>45</v>
      </c>
      <c r="G3382">
        <v>78</v>
      </c>
      <c r="H3382">
        <v>41</v>
      </c>
      <c r="I3382">
        <v>3</v>
      </c>
      <c r="J3382">
        <v>5</v>
      </c>
      <c r="K3382" t="s">
        <v>38</v>
      </c>
      <c r="L3382" t="s">
        <v>332</v>
      </c>
      <c r="M3382">
        <v>299</v>
      </c>
      <c r="N3382">
        <v>23.1</v>
      </c>
      <c r="O3382">
        <v>19</v>
      </c>
      <c r="S3382">
        <v>203.46666463216101</v>
      </c>
      <c r="T3382" s="4">
        <v>69.066668192545606</v>
      </c>
      <c r="U3382">
        <v>1.4599999984105401</v>
      </c>
      <c r="V3382">
        <v>1.0039999882380199</v>
      </c>
      <c r="X3382">
        <v>279.10000000000002</v>
      </c>
      <c r="Y3382" s="4">
        <v>0.50780000000000003</v>
      </c>
    </row>
    <row r="3383" spans="1:34" x14ac:dyDescent="0.25">
      <c r="A3383" t="s">
        <v>2783</v>
      </c>
      <c r="B3383" t="s">
        <v>2885</v>
      </c>
      <c r="C3383" t="s">
        <v>2886</v>
      </c>
      <c r="D3383" t="str">
        <f t="shared" si="85"/>
        <v>Sextonia rubra</v>
      </c>
      <c r="E3383" t="s">
        <v>2907</v>
      </c>
      <c r="F3383" t="s">
        <v>45</v>
      </c>
      <c r="G3383">
        <v>15</v>
      </c>
      <c r="H3383">
        <v>34</v>
      </c>
      <c r="I3383">
        <v>3</v>
      </c>
      <c r="J3383">
        <v>5</v>
      </c>
      <c r="K3383" t="s">
        <v>38</v>
      </c>
      <c r="L3383" t="s">
        <v>2908</v>
      </c>
      <c r="M3383">
        <v>299</v>
      </c>
      <c r="N3383">
        <v>39.799999999999997</v>
      </c>
      <c r="O3383">
        <v>23</v>
      </c>
      <c r="P3383">
        <v>5</v>
      </c>
      <c r="Q3383">
        <v>4</v>
      </c>
      <c r="R3383">
        <v>23</v>
      </c>
      <c r="S3383">
        <v>346.56667073567701</v>
      </c>
      <c r="T3383" s="4">
        <v>78.8333333333333</v>
      </c>
      <c r="U3383">
        <v>1.8500000238418599</v>
      </c>
      <c r="V3383">
        <v>0.53166667620341002</v>
      </c>
      <c r="X3383">
        <v>94.8</v>
      </c>
      <c r="Y3383" s="4">
        <v>0.47670000000000001</v>
      </c>
      <c r="AH3383">
        <v>-29.276186089999999</v>
      </c>
    </row>
    <row r="3384" spans="1:34" x14ac:dyDescent="0.25">
      <c r="A3384" t="s">
        <v>2783</v>
      </c>
      <c r="B3384" t="s">
        <v>2885</v>
      </c>
      <c r="C3384" t="s">
        <v>2886</v>
      </c>
      <c r="D3384" t="str">
        <f t="shared" si="85"/>
        <v>Sextonia rubra</v>
      </c>
      <c r="E3384" t="s">
        <v>672</v>
      </c>
      <c r="F3384" t="s">
        <v>45</v>
      </c>
      <c r="G3384">
        <v>14</v>
      </c>
      <c r="H3384">
        <v>45</v>
      </c>
      <c r="I3384">
        <v>3</v>
      </c>
      <c r="J3384">
        <v>5</v>
      </c>
      <c r="K3384" t="s">
        <v>38</v>
      </c>
      <c r="L3384" t="s">
        <v>2909</v>
      </c>
      <c r="M3384">
        <v>299</v>
      </c>
      <c r="N3384">
        <v>17.5</v>
      </c>
      <c r="O3384">
        <v>20</v>
      </c>
      <c r="P3384">
        <v>5</v>
      </c>
      <c r="Q3384">
        <v>2</v>
      </c>
      <c r="R3384">
        <v>18</v>
      </c>
      <c r="S3384">
        <v>243.53333536783899</v>
      </c>
      <c r="T3384" s="4">
        <v>51.900000254313099</v>
      </c>
      <c r="U3384">
        <v>1.7966666618983</v>
      </c>
      <c r="V3384">
        <v>0.42299999793370602</v>
      </c>
      <c r="X3384">
        <v>140.69999999999999</v>
      </c>
      <c r="Y3384" s="4">
        <v>0.48110000000000003</v>
      </c>
      <c r="AH3384">
        <v>-32.704882830000003</v>
      </c>
    </row>
    <row r="3385" spans="1:34" x14ac:dyDescent="0.25">
      <c r="A3385" t="s">
        <v>2783</v>
      </c>
      <c r="B3385" t="s">
        <v>122</v>
      </c>
      <c r="C3385" t="s">
        <v>6394</v>
      </c>
      <c r="D3385" t="str">
        <f t="shared" si="85"/>
        <v>IND sp, 7 (DS)</v>
      </c>
      <c r="E3385" t="s">
        <v>2910</v>
      </c>
      <c r="F3385" t="s">
        <v>40</v>
      </c>
      <c r="G3385">
        <v>4</v>
      </c>
      <c r="H3385">
        <v>91</v>
      </c>
      <c r="I3385">
        <v>3</v>
      </c>
      <c r="J3385">
        <v>4</v>
      </c>
      <c r="K3385" t="s">
        <v>38</v>
      </c>
      <c r="L3385" t="s">
        <v>2910</v>
      </c>
      <c r="M3385">
        <v>250</v>
      </c>
      <c r="N3385">
        <v>15.9</v>
      </c>
      <c r="O3385">
        <v>11</v>
      </c>
      <c r="P3385">
        <v>1</v>
      </c>
      <c r="Q3385">
        <v>1</v>
      </c>
      <c r="R3385">
        <v>10</v>
      </c>
      <c r="S3385">
        <v>169.36666361490899</v>
      </c>
      <c r="T3385" s="4">
        <v>43.533334096272803</v>
      </c>
      <c r="U3385">
        <v>1.44999996821086</v>
      </c>
      <c r="V3385">
        <v>0.34266666074593899</v>
      </c>
      <c r="X3385">
        <v>187.7</v>
      </c>
      <c r="Y3385" s="4">
        <v>0.38919999999999999</v>
      </c>
      <c r="Z3385">
        <v>0.58430000000000004</v>
      </c>
      <c r="AB3385">
        <v>0.48499999999999999</v>
      </c>
      <c r="AC3385">
        <v>12.7615</v>
      </c>
      <c r="AD3385">
        <v>2.2200000000000002</v>
      </c>
    </row>
    <row r="3386" spans="1:34" x14ac:dyDescent="0.25">
      <c r="A3386" t="s">
        <v>2783</v>
      </c>
      <c r="B3386" t="s">
        <v>122</v>
      </c>
      <c r="C3386" t="s">
        <v>6392</v>
      </c>
      <c r="D3386" t="str">
        <f t="shared" si="85"/>
        <v>IND sp, B14</v>
      </c>
      <c r="E3386" t="s">
        <v>2916</v>
      </c>
      <c r="F3386" t="s">
        <v>42</v>
      </c>
      <c r="G3386">
        <v>64</v>
      </c>
      <c r="H3386">
        <v>304</v>
      </c>
      <c r="I3386">
        <v>3</v>
      </c>
      <c r="J3386">
        <v>4</v>
      </c>
      <c r="K3386" t="s">
        <v>38</v>
      </c>
      <c r="L3386" t="s">
        <v>2916</v>
      </c>
      <c r="M3386">
        <v>275</v>
      </c>
      <c r="N3386">
        <v>11.9</v>
      </c>
      <c r="O3386">
        <v>18</v>
      </c>
      <c r="P3386">
        <v>1</v>
      </c>
      <c r="Q3386">
        <v>1</v>
      </c>
      <c r="R3386">
        <v>15</v>
      </c>
      <c r="S3386">
        <v>156.89999898274701</v>
      </c>
      <c r="T3386" s="4">
        <v>42.299999237060497</v>
      </c>
      <c r="U3386">
        <v>0.980000019073486</v>
      </c>
      <c r="V3386">
        <v>0.17966666320959701</v>
      </c>
      <c r="X3386">
        <v>100.5</v>
      </c>
      <c r="Y3386" s="4">
        <v>0.53459999999999996</v>
      </c>
      <c r="Z3386">
        <v>0.84599999999999997</v>
      </c>
      <c r="AA3386">
        <v>3</v>
      </c>
      <c r="AB3386">
        <v>0.51800000000000002</v>
      </c>
      <c r="AC3386">
        <v>13.823</v>
      </c>
      <c r="AD3386">
        <v>2.8824999999999998</v>
      </c>
    </row>
    <row r="3387" spans="1:34" x14ac:dyDescent="0.25">
      <c r="A3387" t="s">
        <v>2783</v>
      </c>
      <c r="B3387" t="s">
        <v>122</v>
      </c>
      <c r="C3387" t="s">
        <v>6393</v>
      </c>
      <c r="D3387" t="str">
        <f t="shared" si="85"/>
        <v>IND sp, B15</v>
      </c>
      <c r="E3387" t="s">
        <v>2917</v>
      </c>
      <c r="F3387" t="s">
        <v>42</v>
      </c>
      <c r="G3387">
        <v>57</v>
      </c>
      <c r="H3387">
        <v>360</v>
      </c>
      <c r="I3387">
        <v>3</v>
      </c>
      <c r="J3387">
        <v>4</v>
      </c>
      <c r="K3387" t="s">
        <v>38</v>
      </c>
      <c r="L3387" t="s">
        <v>2917</v>
      </c>
      <c r="M3387">
        <v>276</v>
      </c>
      <c r="N3387">
        <v>10.5</v>
      </c>
      <c r="O3387">
        <v>10</v>
      </c>
      <c r="P3387">
        <v>2</v>
      </c>
      <c r="Q3387">
        <v>2</v>
      </c>
      <c r="R3387">
        <v>10</v>
      </c>
      <c r="S3387">
        <v>208.89999898274701</v>
      </c>
      <c r="T3387" s="4">
        <v>53.200000762939503</v>
      </c>
      <c r="U3387">
        <v>1.63333332538605</v>
      </c>
      <c r="V3387">
        <v>0.35800000031789098</v>
      </c>
      <c r="X3387">
        <v>127.3</v>
      </c>
      <c r="Y3387" s="4">
        <v>0.7167</v>
      </c>
      <c r="Z3387">
        <v>0.59730000000000005</v>
      </c>
      <c r="AA3387">
        <v>1</v>
      </c>
      <c r="AB3387">
        <v>0.69799999999999995</v>
      </c>
      <c r="AC3387">
        <v>15.9665</v>
      </c>
      <c r="AD3387">
        <v>1.91</v>
      </c>
    </row>
    <row r="3388" spans="1:34" x14ac:dyDescent="0.25">
      <c r="A3388" t="s">
        <v>2783</v>
      </c>
      <c r="B3388" t="s">
        <v>122</v>
      </c>
      <c r="C3388" t="s">
        <v>6395</v>
      </c>
      <c r="D3388" t="str">
        <f t="shared" si="85"/>
        <v>IND sp, B17</v>
      </c>
      <c r="E3388" t="s">
        <v>2919</v>
      </c>
      <c r="F3388" t="s">
        <v>54</v>
      </c>
      <c r="G3388">
        <v>131.4</v>
      </c>
      <c r="H3388">
        <v>45.3</v>
      </c>
      <c r="I3388">
        <v>3</v>
      </c>
      <c r="J3388">
        <v>4</v>
      </c>
      <c r="K3388" t="s">
        <v>38</v>
      </c>
      <c r="L3388" t="s">
        <v>2919</v>
      </c>
      <c r="M3388">
        <v>278</v>
      </c>
      <c r="N3388">
        <v>21.496815286624201</v>
      </c>
      <c r="O3388">
        <v>24</v>
      </c>
      <c r="P3388">
        <v>2</v>
      </c>
      <c r="Q3388">
        <v>1</v>
      </c>
      <c r="R3388">
        <v>22</v>
      </c>
      <c r="S3388">
        <v>214.333333333333</v>
      </c>
      <c r="T3388" s="4">
        <v>44.099999745686901</v>
      </c>
      <c r="U3388">
        <v>1.6400000254313201</v>
      </c>
      <c r="V3388">
        <v>0.17533333102862</v>
      </c>
      <c r="W3388">
        <v>20.367366790771499</v>
      </c>
      <c r="Y3388" s="4">
        <v>0.41625000000000001</v>
      </c>
      <c r="Z3388">
        <v>0.65969999999999995</v>
      </c>
      <c r="AA3388">
        <v>4.55</v>
      </c>
      <c r="AB3388">
        <v>0.55247313499999995</v>
      </c>
      <c r="AC3388">
        <v>10.5387</v>
      </c>
      <c r="AD3388">
        <v>1.71575977</v>
      </c>
    </row>
    <row r="3389" spans="1:34" x14ac:dyDescent="0.25">
      <c r="A3389" t="s">
        <v>2783</v>
      </c>
      <c r="B3389" t="s">
        <v>122</v>
      </c>
      <c r="C3389" t="s">
        <v>6395</v>
      </c>
      <c r="D3389" t="str">
        <f t="shared" si="85"/>
        <v>IND sp, B17</v>
      </c>
      <c r="E3389" t="s">
        <v>2920</v>
      </c>
      <c r="F3389" t="s">
        <v>42</v>
      </c>
      <c r="G3389">
        <v>64</v>
      </c>
      <c r="H3389">
        <v>371</v>
      </c>
      <c r="I3389">
        <v>3</v>
      </c>
      <c r="J3389">
        <v>4</v>
      </c>
      <c r="K3389" t="s">
        <v>38</v>
      </c>
      <c r="L3389" t="s">
        <v>2920</v>
      </c>
      <c r="M3389">
        <v>278</v>
      </c>
      <c r="N3389">
        <v>10.4</v>
      </c>
      <c r="O3389">
        <v>15</v>
      </c>
      <c r="P3389">
        <v>1</v>
      </c>
      <c r="Q3389">
        <v>1</v>
      </c>
      <c r="R3389">
        <v>15</v>
      </c>
      <c r="S3389">
        <v>197.43333435058599</v>
      </c>
      <c r="T3389" s="4">
        <v>51.933333079020201</v>
      </c>
      <c r="U3389">
        <v>1.5066666603088399</v>
      </c>
      <c r="V3389">
        <v>0.67033334573109904</v>
      </c>
      <c r="X3389">
        <v>259.39999999999998</v>
      </c>
      <c r="Y3389" s="4">
        <v>0.54910000000000003</v>
      </c>
      <c r="Z3389">
        <v>0.71299999999999997</v>
      </c>
      <c r="AA3389">
        <v>2</v>
      </c>
    </row>
    <row r="3390" spans="1:34" x14ac:dyDescent="0.25">
      <c r="A3390" t="s">
        <v>2783</v>
      </c>
      <c r="B3390" t="s">
        <v>122</v>
      </c>
      <c r="C3390" t="s">
        <v>6357</v>
      </c>
      <c r="D3390" t="str">
        <f t="shared" si="85"/>
        <v>IND sp, B2</v>
      </c>
      <c r="E3390" t="s">
        <v>2925</v>
      </c>
      <c r="F3390" t="s">
        <v>74</v>
      </c>
      <c r="G3390">
        <v>83</v>
      </c>
      <c r="H3390">
        <v>24</v>
      </c>
      <c r="I3390">
        <v>3</v>
      </c>
      <c r="J3390">
        <v>4</v>
      </c>
      <c r="K3390" t="s">
        <v>38</v>
      </c>
      <c r="L3390" t="s">
        <v>2925</v>
      </c>
      <c r="M3390">
        <v>254</v>
      </c>
      <c r="N3390">
        <v>13</v>
      </c>
      <c r="O3390">
        <v>15</v>
      </c>
      <c r="P3390">
        <v>1</v>
      </c>
      <c r="Q3390">
        <v>1</v>
      </c>
      <c r="R3390">
        <v>10</v>
      </c>
      <c r="S3390">
        <v>223.13333129882801</v>
      </c>
      <c r="T3390" s="4">
        <v>45.599999745686901</v>
      </c>
      <c r="U3390">
        <v>1.6900000174840299</v>
      </c>
      <c r="V3390">
        <v>0.39966666698455799</v>
      </c>
      <c r="X3390">
        <v>163.5</v>
      </c>
      <c r="Y3390" s="4">
        <v>0.7</v>
      </c>
      <c r="Z3390">
        <v>0.42</v>
      </c>
      <c r="AA3390">
        <v>4</v>
      </c>
      <c r="AB3390">
        <v>0.62</v>
      </c>
      <c r="AC3390">
        <v>15.870900000000001</v>
      </c>
      <c r="AD3390">
        <v>2.1110000000000002</v>
      </c>
    </row>
    <row r="3391" spans="1:34" x14ac:dyDescent="0.25">
      <c r="A3391" t="s">
        <v>2783</v>
      </c>
      <c r="B3391" t="s">
        <v>122</v>
      </c>
      <c r="C3391" t="s">
        <v>6357</v>
      </c>
      <c r="D3391" t="str">
        <f t="shared" si="85"/>
        <v>IND sp, B2</v>
      </c>
      <c r="E3391" t="s">
        <v>2927</v>
      </c>
      <c r="F3391" t="s">
        <v>45</v>
      </c>
      <c r="G3391">
        <v>88</v>
      </c>
      <c r="H3391">
        <v>58</v>
      </c>
      <c r="I3391">
        <v>3</v>
      </c>
      <c r="J3391">
        <v>4</v>
      </c>
      <c r="K3391" t="s">
        <v>38</v>
      </c>
      <c r="L3391" t="s">
        <v>2928</v>
      </c>
      <c r="M3391">
        <v>254</v>
      </c>
      <c r="N3391">
        <v>15.9</v>
      </c>
      <c r="O3391">
        <v>13</v>
      </c>
      <c r="P3391">
        <v>2</v>
      </c>
      <c r="Q3391">
        <v>3</v>
      </c>
      <c r="R3391">
        <v>13</v>
      </c>
      <c r="S3391">
        <v>187.53333536783899</v>
      </c>
      <c r="T3391" s="4">
        <v>55.699999491373703</v>
      </c>
      <c r="U3391">
        <v>1.37999999523163</v>
      </c>
      <c r="V3391">
        <v>0.40599998831749001</v>
      </c>
      <c r="X3391">
        <v>176.2</v>
      </c>
      <c r="Y3391" s="4">
        <v>0.81140000000000001</v>
      </c>
      <c r="AH3391">
        <v>-34.212216079999997</v>
      </c>
    </row>
    <row r="3392" spans="1:34" x14ac:dyDescent="0.25">
      <c r="A3392" t="s">
        <v>2783</v>
      </c>
      <c r="B3392" t="s">
        <v>122</v>
      </c>
      <c r="C3392" t="s">
        <v>6396</v>
      </c>
      <c r="D3392" t="str">
        <f t="shared" si="85"/>
        <v>IND sp, B21</v>
      </c>
      <c r="E3392" t="s">
        <v>2930</v>
      </c>
      <c r="F3392" t="s">
        <v>74</v>
      </c>
      <c r="G3392">
        <v>61</v>
      </c>
      <c r="H3392">
        <v>25</v>
      </c>
      <c r="I3392">
        <v>3</v>
      </c>
      <c r="J3392">
        <v>4</v>
      </c>
      <c r="K3392" t="s">
        <v>38</v>
      </c>
      <c r="L3392" t="s">
        <v>2930</v>
      </c>
      <c r="M3392">
        <v>256</v>
      </c>
      <c r="N3392">
        <v>20.2</v>
      </c>
      <c r="O3392">
        <v>26</v>
      </c>
      <c r="S3392">
        <v>285.46667480468801</v>
      </c>
      <c r="T3392" s="4">
        <v>52.800000508626297</v>
      </c>
      <c r="U3392">
        <v>1.7166666984558101</v>
      </c>
      <c r="V3392">
        <v>0.55033332109451305</v>
      </c>
      <c r="X3392">
        <v>81.3</v>
      </c>
      <c r="Y3392" s="4">
        <v>0.7</v>
      </c>
      <c r="Z3392">
        <v>0.39</v>
      </c>
      <c r="AA3392">
        <v>8</v>
      </c>
    </row>
    <row r="3393" spans="1:34" x14ac:dyDescent="0.25">
      <c r="A3393" t="s">
        <v>2783</v>
      </c>
      <c r="B3393" t="s">
        <v>122</v>
      </c>
      <c r="C3393" t="s">
        <v>6397</v>
      </c>
      <c r="D3393" t="str">
        <f t="shared" si="85"/>
        <v>IND sp, B23</v>
      </c>
      <c r="E3393" t="s">
        <v>2932</v>
      </c>
      <c r="F3393" t="s">
        <v>37</v>
      </c>
      <c r="G3393">
        <v>5</v>
      </c>
      <c r="H3393">
        <v>90</v>
      </c>
      <c r="I3393">
        <v>3</v>
      </c>
      <c r="J3393">
        <v>4</v>
      </c>
      <c r="K3393" t="s">
        <v>38</v>
      </c>
      <c r="L3393" t="s">
        <v>2932</v>
      </c>
      <c r="M3393">
        <v>258</v>
      </c>
      <c r="N3393">
        <v>16.600000000000001</v>
      </c>
      <c r="O3393">
        <v>22</v>
      </c>
      <c r="P3393">
        <v>2</v>
      </c>
      <c r="Q3393">
        <v>2</v>
      </c>
      <c r="R3393">
        <v>20</v>
      </c>
      <c r="S3393">
        <v>165.10000101725299</v>
      </c>
      <c r="T3393" s="4">
        <v>61.099998474121101</v>
      </c>
      <c r="U3393">
        <v>1.27000002066294</v>
      </c>
      <c r="V3393">
        <v>0.50666665037473002</v>
      </c>
      <c r="X3393">
        <v>173.6</v>
      </c>
      <c r="Y3393" s="4">
        <v>0.42</v>
      </c>
      <c r="Z3393">
        <v>0.56000000000000005</v>
      </c>
      <c r="AA3393">
        <v>1</v>
      </c>
      <c r="AB3393">
        <v>0.43403524160385099</v>
      </c>
      <c r="AC3393">
        <v>6.9092500000000001</v>
      </c>
      <c r="AD3393">
        <v>0.85807708999999999</v>
      </c>
    </row>
    <row r="3394" spans="1:34" x14ac:dyDescent="0.25">
      <c r="A3394" t="s">
        <v>2783</v>
      </c>
      <c r="B3394" t="s">
        <v>122</v>
      </c>
      <c r="C3394" t="s">
        <v>6398</v>
      </c>
      <c r="D3394" t="str">
        <f t="shared" ref="D3394:D3457" si="86">CONCATENATE(B3394," ",C3394)</f>
        <v>IND sp, B25</v>
      </c>
      <c r="E3394" t="s">
        <v>2934</v>
      </c>
      <c r="F3394" t="s">
        <v>74</v>
      </c>
      <c r="G3394">
        <v>81</v>
      </c>
      <c r="H3394">
        <v>11</v>
      </c>
      <c r="I3394">
        <v>3</v>
      </c>
      <c r="J3394">
        <v>4</v>
      </c>
      <c r="K3394" t="s">
        <v>38</v>
      </c>
      <c r="L3394" t="s">
        <v>2934</v>
      </c>
      <c r="M3394">
        <v>260</v>
      </c>
      <c r="N3394">
        <v>12.2</v>
      </c>
      <c r="O3394">
        <v>14</v>
      </c>
      <c r="P3394">
        <v>2</v>
      </c>
      <c r="Q3394">
        <v>2</v>
      </c>
      <c r="R3394">
        <v>11</v>
      </c>
      <c r="S3394">
        <v>180.10000101725299</v>
      </c>
      <c r="T3394" s="4">
        <v>46.433333079020201</v>
      </c>
      <c r="U3394">
        <v>0.74333331982294704</v>
      </c>
      <c r="V3394">
        <v>0.181999996304512</v>
      </c>
      <c r="X3394">
        <v>72.8</v>
      </c>
      <c r="Y3394" s="4">
        <v>0.65</v>
      </c>
      <c r="Z3394">
        <v>0.56000000000000005</v>
      </c>
      <c r="AA3394">
        <v>2</v>
      </c>
      <c r="AB3394">
        <v>0.54</v>
      </c>
      <c r="AC3394">
        <v>9.1628699999999998</v>
      </c>
      <c r="AD3394">
        <v>1.5980000000000001</v>
      </c>
    </row>
    <row r="3395" spans="1:34" x14ac:dyDescent="0.25">
      <c r="A3395" t="s">
        <v>2783</v>
      </c>
      <c r="B3395" t="s">
        <v>122</v>
      </c>
      <c r="C3395" t="s">
        <v>6375</v>
      </c>
      <c r="D3395" t="str">
        <f t="shared" si="86"/>
        <v>IND sp, B28</v>
      </c>
      <c r="E3395" t="s">
        <v>2938</v>
      </c>
      <c r="F3395" t="s">
        <v>54</v>
      </c>
      <c r="G3395">
        <v>131.5</v>
      </c>
      <c r="H3395">
        <v>78.7</v>
      </c>
      <c r="I3395">
        <v>3</v>
      </c>
      <c r="J3395">
        <v>4</v>
      </c>
      <c r="K3395" t="s">
        <v>38</v>
      </c>
      <c r="L3395" t="s">
        <v>2938</v>
      </c>
      <c r="M3395">
        <v>263</v>
      </c>
      <c r="N3395">
        <v>17.515923566879</v>
      </c>
      <c r="O3395">
        <v>23</v>
      </c>
      <c r="P3395">
        <v>4</v>
      </c>
      <c r="Q3395">
        <v>3</v>
      </c>
      <c r="R3395">
        <v>22</v>
      </c>
      <c r="S3395">
        <v>349.33333333333297</v>
      </c>
      <c r="T3395" s="4">
        <v>65.166665395100907</v>
      </c>
      <c r="U3395">
        <v>2.5700000127156599</v>
      </c>
      <c r="V3395">
        <v>1.2529999812444099</v>
      </c>
      <c r="W3395">
        <v>70.4242350260417</v>
      </c>
      <c r="Y3395" s="4">
        <v>0.47872999999999999</v>
      </c>
      <c r="Z3395">
        <v>0.85040000000000004</v>
      </c>
      <c r="AA3395">
        <v>3.05</v>
      </c>
      <c r="AB3395">
        <v>0.49371396200000001</v>
      </c>
      <c r="AC3395">
        <v>10.020899999999999</v>
      </c>
      <c r="AD3395">
        <v>1.613202</v>
      </c>
      <c r="AH3395">
        <v>-32.96491597</v>
      </c>
    </row>
    <row r="3396" spans="1:34" x14ac:dyDescent="0.25">
      <c r="A3396" t="s">
        <v>2783</v>
      </c>
      <c r="B3396" t="s">
        <v>122</v>
      </c>
      <c r="C3396" t="s">
        <v>6382</v>
      </c>
      <c r="D3396" t="str">
        <f t="shared" si="86"/>
        <v>IND sp, B29</v>
      </c>
      <c r="E3396" t="s">
        <v>2939</v>
      </c>
      <c r="F3396" t="s">
        <v>74</v>
      </c>
      <c r="G3396">
        <v>59</v>
      </c>
      <c r="H3396">
        <v>46</v>
      </c>
      <c r="I3396">
        <v>3</v>
      </c>
      <c r="J3396">
        <v>4</v>
      </c>
      <c r="K3396" t="s">
        <v>38</v>
      </c>
      <c r="L3396" t="s">
        <v>2939</v>
      </c>
      <c r="M3396">
        <v>264</v>
      </c>
      <c r="N3396">
        <v>16.7</v>
      </c>
      <c r="O3396">
        <v>29</v>
      </c>
      <c r="P3396">
        <v>1</v>
      </c>
      <c r="Q3396">
        <v>2</v>
      </c>
      <c r="R3396">
        <v>18</v>
      </c>
      <c r="S3396">
        <v>228.79999796549501</v>
      </c>
      <c r="T3396" s="4">
        <v>59.266667683919302</v>
      </c>
      <c r="U3396">
        <v>1.5700000127156599</v>
      </c>
      <c r="V3396">
        <v>0.28566666940848001</v>
      </c>
      <c r="X3396">
        <v>66.7</v>
      </c>
      <c r="Y3396" s="4">
        <v>0.64</v>
      </c>
      <c r="Z3396">
        <v>0.43</v>
      </c>
      <c r="AA3396">
        <v>3</v>
      </c>
      <c r="AB3396">
        <v>0.66800000000000004</v>
      </c>
      <c r="AC3396">
        <v>10.719200000000001</v>
      </c>
      <c r="AD3396">
        <v>1.841</v>
      </c>
    </row>
    <row r="3397" spans="1:34" x14ac:dyDescent="0.25">
      <c r="A3397" t="s">
        <v>2783</v>
      </c>
      <c r="B3397" t="s">
        <v>122</v>
      </c>
      <c r="C3397" t="s">
        <v>6382</v>
      </c>
      <c r="D3397" t="str">
        <f t="shared" si="86"/>
        <v>IND sp, B29</v>
      </c>
      <c r="E3397" t="s">
        <v>2942</v>
      </c>
      <c r="F3397" t="s">
        <v>74</v>
      </c>
      <c r="G3397">
        <v>84</v>
      </c>
      <c r="H3397">
        <v>67</v>
      </c>
      <c r="I3397">
        <v>3</v>
      </c>
      <c r="J3397">
        <v>4</v>
      </c>
      <c r="K3397" t="s">
        <v>38</v>
      </c>
      <c r="L3397" t="s">
        <v>2942</v>
      </c>
      <c r="M3397">
        <v>264</v>
      </c>
      <c r="N3397">
        <v>26.7</v>
      </c>
      <c r="O3397">
        <v>27</v>
      </c>
      <c r="P3397">
        <v>3</v>
      </c>
      <c r="Q3397">
        <v>2</v>
      </c>
      <c r="R3397">
        <v>22</v>
      </c>
      <c r="S3397">
        <v>210.79999796549501</v>
      </c>
      <c r="T3397" s="4">
        <v>53.199999491373703</v>
      </c>
      <c r="U3397">
        <v>1.66333333651225</v>
      </c>
      <c r="V3397">
        <v>0.27366666992505401</v>
      </c>
      <c r="X3397">
        <v>74.400000000000006</v>
      </c>
      <c r="Y3397" s="4">
        <v>0.52</v>
      </c>
      <c r="Z3397">
        <v>0.89</v>
      </c>
      <c r="AA3397">
        <v>10</v>
      </c>
      <c r="AB3397">
        <v>0.67100000000000004</v>
      </c>
      <c r="AC3397">
        <v>7.8879400000000004</v>
      </c>
      <c r="AD3397">
        <v>1.5640000000000001</v>
      </c>
    </row>
    <row r="3398" spans="1:34" x14ac:dyDescent="0.25">
      <c r="A3398" t="s">
        <v>2783</v>
      </c>
      <c r="B3398" t="s">
        <v>122</v>
      </c>
      <c r="C3398" t="s">
        <v>6363</v>
      </c>
      <c r="D3398" t="str">
        <f t="shared" si="86"/>
        <v>IND sp, B3</v>
      </c>
      <c r="E3398" t="s">
        <v>2943</v>
      </c>
      <c r="F3398" t="s">
        <v>45</v>
      </c>
      <c r="G3398">
        <v>15</v>
      </c>
      <c r="H3398">
        <v>14</v>
      </c>
      <c r="I3398">
        <v>3</v>
      </c>
      <c r="J3398">
        <v>4</v>
      </c>
      <c r="K3398" t="s">
        <v>38</v>
      </c>
      <c r="L3398" t="s">
        <v>2147</v>
      </c>
      <c r="M3398">
        <v>265</v>
      </c>
      <c r="N3398">
        <v>27.4</v>
      </c>
      <c r="O3398">
        <v>30</v>
      </c>
      <c r="S3398">
        <v>254.766672770182</v>
      </c>
      <c r="T3398" s="4">
        <v>63.100001017252602</v>
      </c>
      <c r="U3398">
        <v>1.93333327770233</v>
      </c>
      <c r="V3398">
        <v>0.518666664759318</v>
      </c>
      <c r="X3398">
        <v>119.3</v>
      </c>
      <c r="Y3398" s="4">
        <v>0.86550000000000005</v>
      </c>
    </row>
    <row r="3399" spans="1:34" x14ac:dyDescent="0.25">
      <c r="A3399" t="s">
        <v>2783</v>
      </c>
      <c r="B3399" t="s">
        <v>122</v>
      </c>
      <c r="C3399" t="s">
        <v>6399</v>
      </c>
      <c r="D3399" t="str">
        <f t="shared" si="86"/>
        <v>IND sp, B32</v>
      </c>
      <c r="E3399" t="s">
        <v>2945</v>
      </c>
      <c r="F3399" t="s">
        <v>54</v>
      </c>
      <c r="G3399">
        <v>118.6</v>
      </c>
      <c r="H3399">
        <v>81.900000000000006</v>
      </c>
      <c r="I3399">
        <v>3</v>
      </c>
      <c r="J3399">
        <v>4</v>
      </c>
      <c r="K3399" t="s">
        <v>38</v>
      </c>
      <c r="L3399" t="s">
        <v>2945</v>
      </c>
      <c r="M3399">
        <v>889</v>
      </c>
      <c r="N3399">
        <v>13.0573248407643</v>
      </c>
      <c r="O3399">
        <v>17</v>
      </c>
      <c r="P3399">
        <v>3</v>
      </c>
      <c r="Q3399">
        <v>2</v>
      </c>
      <c r="R3399">
        <v>17</v>
      </c>
      <c r="S3399">
        <v>230</v>
      </c>
      <c r="T3399" s="4">
        <v>68.933331807454394</v>
      </c>
      <c r="U3399">
        <v>1.9466667175293</v>
      </c>
      <c r="V3399">
        <v>0.61033333341280605</v>
      </c>
      <c r="W3399">
        <v>64.696534474690793</v>
      </c>
      <c r="Y3399" s="4">
        <v>0.63585000000000003</v>
      </c>
      <c r="Z3399">
        <v>0.65100000000000002</v>
      </c>
      <c r="AA3399">
        <v>2.25</v>
      </c>
      <c r="AB3399">
        <v>0.63910907699999997</v>
      </c>
      <c r="AC3399">
        <v>12.2704</v>
      </c>
      <c r="AD3399">
        <v>2.1217303900000002</v>
      </c>
      <c r="AH3399">
        <v>-33.915707089999998</v>
      </c>
    </row>
    <row r="3400" spans="1:34" x14ac:dyDescent="0.25">
      <c r="A3400" t="s">
        <v>2783</v>
      </c>
      <c r="B3400" t="s">
        <v>122</v>
      </c>
      <c r="C3400" t="s">
        <v>6400</v>
      </c>
      <c r="D3400" t="str">
        <f t="shared" si="86"/>
        <v>IND sp, B33</v>
      </c>
      <c r="E3400" t="s">
        <v>2946</v>
      </c>
      <c r="F3400" t="s">
        <v>54</v>
      </c>
      <c r="G3400">
        <v>177.3</v>
      </c>
      <c r="H3400">
        <v>72.8</v>
      </c>
      <c r="I3400">
        <v>3</v>
      </c>
      <c r="J3400">
        <v>4</v>
      </c>
      <c r="K3400" t="s">
        <v>38</v>
      </c>
      <c r="L3400" t="s">
        <v>2946</v>
      </c>
      <c r="M3400">
        <v>890</v>
      </c>
      <c r="N3400">
        <v>18.343949044586001</v>
      </c>
      <c r="O3400">
        <v>21</v>
      </c>
      <c r="P3400">
        <v>2</v>
      </c>
      <c r="Q3400">
        <v>2</v>
      </c>
      <c r="R3400">
        <v>4</v>
      </c>
      <c r="S3400">
        <v>333.33333333333297</v>
      </c>
      <c r="T3400" s="4">
        <v>60.466665903727197</v>
      </c>
      <c r="U3400">
        <v>2.6433332761128701</v>
      </c>
      <c r="V3400">
        <v>0.64533332983652703</v>
      </c>
      <c r="W3400">
        <v>48.088034311930301</v>
      </c>
      <c r="Y3400" s="4">
        <v>0.63737999999999995</v>
      </c>
      <c r="Z3400">
        <v>0.49299999999999999</v>
      </c>
      <c r="AA3400">
        <v>4</v>
      </c>
      <c r="AB3400">
        <v>0.56863586200000005</v>
      </c>
      <c r="AC3400">
        <v>12.178100000000001</v>
      </c>
      <c r="AD3400">
        <v>2.7486473999999999</v>
      </c>
    </row>
    <row r="3401" spans="1:34" x14ac:dyDescent="0.25">
      <c r="A3401" t="s">
        <v>2783</v>
      </c>
      <c r="B3401" t="s">
        <v>122</v>
      </c>
      <c r="C3401" t="s">
        <v>6401</v>
      </c>
      <c r="D3401" t="str">
        <f t="shared" si="86"/>
        <v>IND sp, B34</v>
      </c>
      <c r="E3401" t="s">
        <v>2947</v>
      </c>
      <c r="F3401" t="s">
        <v>54</v>
      </c>
      <c r="G3401">
        <v>190</v>
      </c>
      <c r="H3401">
        <v>29.1</v>
      </c>
      <c r="I3401">
        <v>3</v>
      </c>
      <c r="J3401">
        <v>4</v>
      </c>
      <c r="K3401" t="s">
        <v>38</v>
      </c>
      <c r="L3401" t="s">
        <v>2947</v>
      </c>
      <c r="M3401">
        <v>891</v>
      </c>
      <c r="N3401">
        <v>13.375796178343901</v>
      </c>
      <c r="O3401">
        <v>21</v>
      </c>
      <c r="P3401">
        <v>3</v>
      </c>
      <c r="Q3401">
        <v>3</v>
      </c>
      <c r="R3401">
        <v>15</v>
      </c>
      <c r="S3401">
        <v>314.66666666666703</v>
      </c>
      <c r="T3401" s="4">
        <v>64.066665649414105</v>
      </c>
      <c r="U3401">
        <v>1.83666666348775</v>
      </c>
      <c r="V3401">
        <v>0.80599999427795399</v>
      </c>
      <c r="W3401">
        <v>56.626265207926402</v>
      </c>
      <c r="Y3401" s="4">
        <v>0.43019000000000002</v>
      </c>
      <c r="Z3401">
        <v>0.55189999999999995</v>
      </c>
      <c r="AA3401">
        <v>3.1</v>
      </c>
      <c r="AB3401">
        <v>0.54364437899999996</v>
      </c>
      <c r="AC3401">
        <v>10.429500000000001</v>
      </c>
      <c r="AD3401">
        <v>1.7526078700000001</v>
      </c>
      <c r="AH3401">
        <v>-34.766288920000001</v>
      </c>
    </row>
    <row r="3402" spans="1:34" x14ac:dyDescent="0.25">
      <c r="A3402" t="s">
        <v>2783</v>
      </c>
      <c r="B3402" t="s">
        <v>122</v>
      </c>
      <c r="C3402" t="s">
        <v>6402</v>
      </c>
      <c r="D3402" t="str">
        <f t="shared" si="86"/>
        <v>IND sp, B35</v>
      </c>
      <c r="E3402" t="s">
        <v>2948</v>
      </c>
      <c r="F3402" t="s">
        <v>54</v>
      </c>
      <c r="G3402">
        <v>155.9</v>
      </c>
      <c r="H3402">
        <v>69.599999999999994</v>
      </c>
      <c r="I3402">
        <v>3</v>
      </c>
      <c r="J3402">
        <v>4</v>
      </c>
      <c r="K3402" t="s">
        <v>38</v>
      </c>
      <c r="L3402" t="s">
        <v>2948</v>
      </c>
      <c r="M3402">
        <v>892</v>
      </c>
      <c r="N3402">
        <v>39.808917197452203</v>
      </c>
      <c r="O3402">
        <v>29</v>
      </c>
      <c r="P3402">
        <v>4</v>
      </c>
      <c r="Q3402">
        <v>3</v>
      </c>
      <c r="R3402">
        <v>20</v>
      </c>
      <c r="S3402">
        <v>630.33333333333303</v>
      </c>
      <c r="T3402" s="4">
        <v>56.699999491373703</v>
      </c>
      <c r="U3402">
        <v>1.9099999666214</v>
      </c>
      <c r="V3402">
        <v>0.38000000019868202</v>
      </c>
      <c r="W3402">
        <v>28.848466237386098</v>
      </c>
      <c r="AB3402">
        <v>0.56696331700000002</v>
      </c>
      <c r="AC3402">
        <v>13.8346</v>
      </c>
      <c r="AD3402">
        <v>2.9800538300000001</v>
      </c>
      <c r="AH3402">
        <v>-33.243867219999998</v>
      </c>
    </row>
    <row r="3403" spans="1:34" x14ac:dyDescent="0.25">
      <c r="A3403" t="s">
        <v>2783</v>
      </c>
      <c r="B3403" t="s">
        <v>122</v>
      </c>
      <c r="C3403" t="s">
        <v>6402</v>
      </c>
      <c r="D3403" t="str">
        <f t="shared" si="86"/>
        <v>IND sp, B35</v>
      </c>
      <c r="E3403" t="s">
        <v>2949</v>
      </c>
      <c r="F3403" t="s">
        <v>54</v>
      </c>
      <c r="G3403">
        <v>161.9</v>
      </c>
      <c r="H3403">
        <v>5.7</v>
      </c>
      <c r="I3403">
        <v>3</v>
      </c>
      <c r="J3403">
        <v>4</v>
      </c>
      <c r="K3403" t="s">
        <v>38</v>
      </c>
      <c r="L3403" t="s">
        <v>2949</v>
      </c>
      <c r="M3403">
        <v>892</v>
      </c>
      <c r="N3403">
        <v>13.821656050955401</v>
      </c>
      <c r="O3403">
        <v>17</v>
      </c>
      <c r="P3403">
        <v>2</v>
      </c>
      <c r="Q3403">
        <v>1</v>
      </c>
      <c r="R3403">
        <v>12</v>
      </c>
      <c r="S3403">
        <v>357.66666666666703</v>
      </c>
      <c r="T3403" s="4">
        <v>54.133333841959598</v>
      </c>
      <c r="U3403">
        <v>2.0566666920979801</v>
      </c>
      <c r="V3403">
        <v>0.49233334263165801</v>
      </c>
      <c r="W3403">
        <v>42.788967132568402</v>
      </c>
      <c r="AB3403">
        <v>0.51833229800000002</v>
      </c>
      <c r="AC3403">
        <v>12.8912</v>
      </c>
      <c r="AD3403">
        <v>2.6614900600000002</v>
      </c>
    </row>
    <row r="3404" spans="1:34" x14ac:dyDescent="0.25">
      <c r="A3404" t="s">
        <v>2783</v>
      </c>
      <c r="B3404" t="s">
        <v>122</v>
      </c>
      <c r="C3404" t="s">
        <v>6402</v>
      </c>
      <c r="D3404" t="str">
        <f t="shared" si="86"/>
        <v>IND sp, B35</v>
      </c>
      <c r="E3404" t="s">
        <v>2950</v>
      </c>
      <c r="F3404" t="s">
        <v>54</v>
      </c>
      <c r="G3404">
        <v>168.5</v>
      </c>
      <c r="H3404">
        <v>20.2</v>
      </c>
      <c r="I3404">
        <v>3</v>
      </c>
      <c r="J3404">
        <v>4</v>
      </c>
      <c r="K3404" t="s">
        <v>38</v>
      </c>
      <c r="L3404" t="s">
        <v>2950</v>
      </c>
      <c r="M3404">
        <v>892</v>
      </c>
      <c r="N3404">
        <v>28.343949044586001</v>
      </c>
      <c r="O3404">
        <v>25</v>
      </c>
      <c r="P3404">
        <v>2</v>
      </c>
      <c r="Q3404">
        <v>1</v>
      </c>
      <c r="R3404">
        <v>18</v>
      </c>
      <c r="S3404">
        <v>272.33333333333297</v>
      </c>
      <c r="T3404" s="4">
        <v>63.433333079020201</v>
      </c>
      <c r="U3404">
        <v>1.8600000143051101</v>
      </c>
      <c r="V3404">
        <v>0.61899998784065202</v>
      </c>
      <c r="W3404">
        <v>65.212666829427107</v>
      </c>
      <c r="Y3404" s="4">
        <v>0.46042</v>
      </c>
      <c r="Z3404">
        <v>0.77510000000000001</v>
      </c>
      <c r="AA3404">
        <v>8.9</v>
      </c>
      <c r="AB3404">
        <v>0.59143222500000003</v>
      </c>
      <c r="AC3404">
        <v>10.523899999999999</v>
      </c>
      <c r="AD3404">
        <v>2.1735401099999998</v>
      </c>
    </row>
    <row r="3405" spans="1:34" x14ac:dyDescent="0.25">
      <c r="A3405" t="s">
        <v>2783</v>
      </c>
      <c r="B3405" t="s">
        <v>122</v>
      </c>
      <c r="C3405" t="s">
        <v>6402</v>
      </c>
      <c r="D3405" t="str">
        <f t="shared" si="86"/>
        <v>IND sp, B35</v>
      </c>
      <c r="E3405" t="s">
        <v>2951</v>
      </c>
      <c r="F3405" t="s">
        <v>54</v>
      </c>
      <c r="G3405">
        <v>194.5</v>
      </c>
      <c r="H3405">
        <v>33.200000000000003</v>
      </c>
      <c r="I3405">
        <v>3</v>
      </c>
      <c r="J3405">
        <v>4</v>
      </c>
      <c r="K3405" t="s">
        <v>38</v>
      </c>
      <c r="L3405" t="s">
        <v>2951</v>
      </c>
      <c r="M3405">
        <v>892</v>
      </c>
      <c r="O3405">
        <v>28</v>
      </c>
      <c r="P3405">
        <v>4</v>
      </c>
      <c r="Q3405">
        <v>4</v>
      </c>
      <c r="R3405">
        <v>28</v>
      </c>
      <c r="S3405">
        <v>341.33333333333297</v>
      </c>
      <c r="T3405" s="4">
        <v>62.9999987284342</v>
      </c>
      <c r="U3405">
        <v>2.46000003814697</v>
      </c>
      <c r="V3405">
        <v>0.53300000230471301</v>
      </c>
      <c r="W3405">
        <v>41.120133717854799</v>
      </c>
      <c r="Y3405" s="4">
        <v>0.51141000000000003</v>
      </c>
      <c r="Z3405">
        <v>0.54349999999999998</v>
      </c>
      <c r="AA3405">
        <v>5.3</v>
      </c>
      <c r="AB3405">
        <v>0.40121873000000002</v>
      </c>
      <c r="AC3405">
        <v>5.7987700000000002</v>
      </c>
      <c r="AD3405">
        <v>1.72749077</v>
      </c>
      <c r="AH3405">
        <v>-32.366780319999997</v>
      </c>
    </row>
    <row r="3406" spans="1:34" x14ac:dyDescent="0.25">
      <c r="A3406" t="s">
        <v>2783</v>
      </c>
      <c r="B3406" t="s">
        <v>122</v>
      </c>
      <c r="C3406" t="s">
        <v>6403</v>
      </c>
      <c r="D3406" t="str">
        <f t="shared" si="86"/>
        <v>IND sp, B36</v>
      </c>
      <c r="E3406" t="s">
        <v>2952</v>
      </c>
      <c r="F3406" t="s">
        <v>54</v>
      </c>
      <c r="G3406">
        <v>145.4</v>
      </c>
      <c r="H3406">
        <v>54.8</v>
      </c>
      <c r="I3406">
        <v>3</v>
      </c>
      <c r="J3406">
        <v>4</v>
      </c>
      <c r="K3406" t="s">
        <v>38</v>
      </c>
      <c r="L3406" t="s">
        <v>2952</v>
      </c>
      <c r="M3406">
        <v>893</v>
      </c>
      <c r="N3406">
        <v>19.585987261146499</v>
      </c>
      <c r="O3406">
        <v>21</v>
      </c>
      <c r="P3406">
        <v>2</v>
      </c>
      <c r="Q3406">
        <v>1</v>
      </c>
      <c r="R3406">
        <v>18</v>
      </c>
      <c r="S3406">
        <v>271.33333333333297</v>
      </c>
      <c r="T3406" s="4">
        <v>62.6666666666667</v>
      </c>
      <c r="U3406">
        <v>1.9900000095367401</v>
      </c>
      <c r="V3406">
        <v>0.89300000667571999</v>
      </c>
      <c r="W3406">
        <v>68.8809000651042</v>
      </c>
      <c r="Y3406" s="4">
        <v>0.67598000000000003</v>
      </c>
      <c r="Z3406">
        <v>0.3584</v>
      </c>
      <c r="AA3406">
        <v>7.5</v>
      </c>
      <c r="AB3406">
        <v>0.85218281699999998</v>
      </c>
      <c r="AC3406">
        <v>10.177</v>
      </c>
      <c r="AD3406">
        <v>2.2489711400000001</v>
      </c>
    </row>
    <row r="3407" spans="1:34" x14ac:dyDescent="0.25">
      <c r="A3407" t="s">
        <v>2783</v>
      </c>
      <c r="B3407" t="s">
        <v>122</v>
      </c>
      <c r="C3407" t="s">
        <v>6403</v>
      </c>
      <c r="D3407" t="str">
        <f t="shared" si="86"/>
        <v>IND sp, B36</v>
      </c>
      <c r="E3407" t="s">
        <v>2953</v>
      </c>
      <c r="F3407" t="s">
        <v>54</v>
      </c>
      <c r="G3407">
        <v>175.2</v>
      </c>
      <c r="H3407">
        <v>4</v>
      </c>
      <c r="I3407">
        <v>3</v>
      </c>
      <c r="J3407">
        <v>4</v>
      </c>
      <c r="K3407" t="s">
        <v>38</v>
      </c>
      <c r="L3407" t="s">
        <v>2953</v>
      </c>
      <c r="M3407">
        <v>893</v>
      </c>
      <c r="N3407">
        <v>11.9426751592357</v>
      </c>
      <c r="O3407">
        <v>16</v>
      </c>
      <c r="P3407">
        <v>2</v>
      </c>
      <c r="Q3407">
        <v>2</v>
      </c>
      <c r="R3407">
        <v>14</v>
      </c>
      <c r="S3407">
        <v>333.33333333333297</v>
      </c>
      <c r="T3407" s="4">
        <v>57.966667175292997</v>
      </c>
      <c r="U3407">
        <v>3.8033333619435599</v>
      </c>
      <c r="V3407">
        <v>0.82800002892812097</v>
      </c>
      <c r="W3407">
        <v>53.375132242838497</v>
      </c>
      <c r="Y3407" s="4">
        <v>0.78812000000000004</v>
      </c>
      <c r="Z3407">
        <v>0.37059999999999998</v>
      </c>
      <c r="AA3407">
        <v>3.9</v>
      </c>
      <c r="AB3407">
        <v>0.799736322</v>
      </c>
      <c r="AC3407">
        <v>8.6963899999999992</v>
      </c>
      <c r="AD3407">
        <v>2.1088664600000002</v>
      </c>
    </row>
    <row r="3408" spans="1:34" x14ac:dyDescent="0.25">
      <c r="A3408" t="s">
        <v>2783</v>
      </c>
      <c r="B3408" t="s">
        <v>122</v>
      </c>
      <c r="C3408" t="s">
        <v>6403</v>
      </c>
      <c r="D3408" t="str">
        <f t="shared" si="86"/>
        <v>IND sp, B36</v>
      </c>
      <c r="E3408" t="s">
        <v>2954</v>
      </c>
      <c r="F3408" t="s">
        <v>54</v>
      </c>
      <c r="G3408">
        <v>180</v>
      </c>
      <c r="H3408">
        <v>15</v>
      </c>
      <c r="I3408">
        <v>3</v>
      </c>
      <c r="J3408">
        <v>4</v>
      </c>
      <c r="K3408" t="s">
        <v>38</v>
      </c>
      <c r="L3408" t="s">
        <v>2954</v>
      </c>
      <c r="M3408">
        <v>893</v>
      </c>
      <c r="N3408">
        <v>10.3503184713376</v>
      </c>
      <c r="O3408">
        <v>0</v>
      </c>
      <c r="P3408">
        <v>2</v>
      </c>
      <c r="Q3408">
        <v>2</v>
      </c>
      <c r="R3408">
        <v>0</v>
      </c>
      <c r="S3408">
        <v>314</v>
      </c>
      <c r="T3408" s="4">
        <v>62.266667683919302</v>
      </c>
      <c r="U3408">
        <v>2.46333328882853</v>
      </c>
      <c r="V3408">
        <v>0.74666666984558105</v>
      </c>
      <c r="W3408">
        <v>54.483899434407597</v>
      </c>
      <c r="AB3408">
        <v>0.56455102800000001</v>
      </c>
      <c r="AC3408">
        <v>11.0906</v>
      </c>
      <c r="AD3408">
        <v>2.1916230300000001</v>
      </c>
    </row>
    <row r="3409" spans="1:34" x14ac:dyDescent="0.25">
      <c r="A3409" t="s">
        <v>2783</v>
      </c>
      <c r="B3409" t="s">
        <v>122</v>
      </c>
      <c r="C3409" t="s">
        <v>6404</v>
      </c>
      <c r="D3409" t="str">
        <f t="shared" si="86"/>
        <v>IND sp, B37</v>
      </c>
      <c r="E3409" t="s">
        <v>2955</v>
      </c>
      <c r="F3409" t="s">
        <v>54</v>
      </c>
      <c r="G3409">
        <v>189.8</v>
      </c>
      <c r="H3409">
        <v>99.6</v>
      </c>
      <c r="I3409">
        <v>3</v>
      </c>
      <c r="J3409">
        <v>4</v>
      </c>
      <c r="K3409" t="s">
        <v>38</v>
      </c>
      <c r="L3409" t="s">
        <v>2955</v>
      </c>
      <c r="M3409">
        <v>894</v>
      </c>
      <c r="N3409">
        <v>31.847133757961799</v>
      </c>
      <c r="O3409">
        <v>30</v>
      </c>
      <c r="P3409">
        <v>4</v>
      </c>
      <c r="Q3409">
        <v>5</v>
      </c>
      <c r="R3409">
        <v>0</v>
      </c>
      <c r="S3409">
        <v>252.333333333333</v>
      </c>
      <c r="T3409" s="4">
        <v>57.099999745686901</v>
      </c>
      <c r="U3409">
        <v>1.71666665871938</v>
      </c>
      <c r="V3409">
        <v>0.35500000913937901</v>
      </c>
      <c r="W3409">
        <v>29.450634002685501</v>
      </c>
      <c r="Y3409" s="4">
        <v>0.37226999999999999</v>
      </c>
      <c r="Z3409">
        <v>0.90359999999999996</v>
      </c>
      <c r="AA3409">
        <v>5.7</v>
      </c>
      <c r="AB3409">
        <v>0.536063285</v>
      </c>
      <c r="AC3409">
        <v>13.382099999999999</v>
      </c>
      <c r="AD3409">
        <v>2.4134451800000001</v>
      </c>
      <c r="AH3409">
        <v>-33.449167510000002</v>
      </c>
    </row>
    <row r="3410" spans="1:34" x14ac:dyDescent="0.25">
      <c r="A3410" t="s">
        <v>2783</v>
      </c>
      <c r="B3410" t="s">
        <v>122</v>
      </c>
      <c r="C3410" t="s">
        <v>6405</v>
      </c>
      <c r="D3410" t="str">
        <f t="shared" si="86"/>
        <v>IND sp, B38</v>
      </c>
      <c r="E3410" t="s">
        <v>2956</v>
      </c>
      <c r="F3410" t="s">
        <v>71</v>
      </c>
      <c r="G3410">
        <v>33</v>
      </c>
      <c r="H3410">
        <v>18.5</v>
      </c>
      <c r="I3410">
        <v>3</v>
      </c>
      <c r="J3410">
        <v>4</v>
      </c>
      <c r="K3410" t="s">
        <v>38</v>
      </c>
      <c r="L3410" t="s">
        <v>2956</v>
      </c>
      <c r="M3410">
        <v>895</v>
      </c>
      <c r="N3410">
        <v>20.5</v>
      </c>
      <c r="O3410">
        <v>19</v>
      </c>
      <c r="P3410">
        <v>3</v>
      </c>
      <c r="Q3410">
        <v>3</v>
      </c>
      <c r="R3410">
        <v>12</v>
      </c>
      <c r="S3410">
        <v>146.666666666667</v>
      </c>
      <c r="T3410" s="4">
        <v>41.700000762939503</v>
      </c>
      <c r="U3410">
        <v>0.80666665236155199</v>
      </c>
      <c r="V3410">
        <v>0.289666667580605</v>
      </c>
      <c r="W3410">
        <v>38.931566874186203</v>
      </c>
      <c r="Y3410" s="4">
        <v>0.40703</v>
      </c>
      <c r="Z3410">
        <v>0.94289999999999996</v>
      </c>
      <c r="AA3410">
        <v>4.0999999999999996</v>
      </c>
      <c r="AB3410">
        <v>0.52866276499999998</v>
      </c>
      <c r="AC3410">
        <v>12.9704</v>
      </c>
      <c r="AD3410">
        <v>2.0213761899999998</v>
      </c>
      <c r="AH3410">
        <v>-33.135134039999997</v>
      </c>
    </row>
    <row r="3411" spans="1:34" x14ac:dyDescent="0.25">
      <c r="A3411" t="s">
        <v>2783</v>
      </c>
      <c r="B3411" t="s">
        <v>122</v>
      </c>
      <c r="C3411" t="s">
        <v>6405</v>
      </c>
      <c r="D3411" t="str">
        <f t="shared" si="86"/>
        <v>IND sp, B38</v>
      </c>
      <c r="E3411" t="s">
        <v>2957</v>
      </c>
      <c r="F3411" t="s">
        <v>71</v>
      </c>
      <c r="G3411">
        <v>17</v>
      </c>
      <c r="H3411">
        <v>37</v>
      </c>
      <c r="I3411">
        <v>3</v>
      </c>
      <c r="J3411">
        <v>4</v>
      </c>
      <c r="K3411" t="s">
        <v>38</v>
      </c>
      <c r="L3411" t="s">
        <v>2957</v>
      </c>
      <c r="M3411">
        <v>895</v>
      </c>
      <c r="N3411">
        <v>27.4</v>
      </c>
      <c r="O3411">
        <v>30</v>
      </c>
      <c r="P3411">
        <v>5</v>
      </c>
      <c r="Q3411">
        <v>5</v>
      </c>
      <c r="R3411">
        <v>25</v>
      </c>
      <c r="S3411">
        <v>183.333333333333</v>
      </c>
      <c r="T3411" s="4">
        <v>60.533332824707003</v>
      </c>
      <c r="U3411">
        <v>0.87333333492279097</v>
      </c>
      <c r="V3411">
        <v>0.648333340883255</v>
      </c>
      <c r="W3411">
        <v>80.462467193603501</v>
      </c>
      <c r="AB3411">
        <v>0.54002736900000003</v>
      </c>
      <c r="AC3411">
        <v>13.279299999999999</v>
      </c>
      <c r="AD3411">
        <v>2.7690058099999999</v>
      </c>
      <c r="AH3411">
        <v>-34.297158789999997</v>
      </c>
    </row>
    <row r="3412" spans="1:34" x14ac:dyDescent="0.25">
      <c r="A3412" t="s">
        <v>2783</v>
      </c>
      <c r="B3412" t="s">
        <v>122</v>
      </c>
      <c r="C3412" t="s">
        <v>6379</v>
      </c>
      <c r="D3412" t="str">
        <f t="shared" si="86"/>
        <v>IND sp, B4</v>
      </c>
      <c r="E3412" t="s">
        <v>695</v>
      </c>
      <c r="F3412" t="s">
        <v>45</v>
      </c>
      <c r="G3412">
        <v>45</v>
      </c>
      <c r="H3412">
        <v>99</v>
      </c>
      <c r="I3412">
        <v>3</v>
      </c>
      <c r="J3412">
        <v>4</v>
      </c>
      <c r="K3412" t="s">
        <v>38</v>
      </c>
      <c r="L3412" t="s">
        <v>2424</v>
      </c>
      <c r="M3412">
        <v>266</v>
      </c>
      <c r="N3412">
        <v>16.899999999999999</v>
      </c>
      <c r="O3412">
        <v>16</v>
      </c>
      <c r="P3412">
        <v>1</v>
      </c>
      <c r="Q3412">
        <v>2</v>
      </c>
      <c r="R3412">
        <v>9</v>
      </c>
      <c r="S3412">
        <v>168.20000203450499</v>
      </c>
      <c r="T3412" s="4">
        <v>58.866666158040402</v>
      </c>
      <c r="U3412">
        <v>1.0733333627382899</v>
      </c>
      <c r="V3412">
        <v>0.22933333118756599</v>
      </c>
      <c r="X3412">
        <v>109.9</v>
      </c>
      <c r="Y3412" s="4">
        <v>0.7671</v>
      </c>
    </row>
    <row r="3413" spans="1:34" x14ac:dyDescent="0.25">
      <c r="A3413" t="s">
        <v>2783</v>
      </c>
      <c r="B3413" t="s">
        <v>122</v>
      </c>
      <c r="C3413" t="s">
        <v>6384</v>
      </c>
      <c r="D3413" t="str">
        <f t="shared" si="86"/>
        <v>IND sp, B6</v>
      </c>
      <c r="E3413" t="s">
        <v>2959</v>
      </c>
      <c r="F3413" t="s">
        <v>45</v>
      </c>
      <c r="G3413">
        <v>99</v>
      </c>
      <c r="H3413">
        <v>71</v>
      </c>
      <c r="I3413">
        <v>3</v>
      </c>
      <c r="J3413">
        <v>4</v>
      </c>
      <c r="K3413" t="s">
        <v>38</v>
      </c>
      <c r="L3413" t="s">
        <v>2960</v>
      </c>
      <c r="M3413">
        <v>268</v>
      </c>
      <c r="N3413">
        <v>13.4</v>
      </c>
      <c r="O3413">
        <v>14</v>
      </c>
      <c r="P3413">
        <v>3</v>
      </c>
      <c r="Q3413">
        <v>2</v>
      </c>
      <c r="R3413">
        <v>5</v>
      </c>
      <c r="S3413">
        <v>185.56666564941401</v>
      </c>
      <c r="T3413" s="4">
        <v>52.633332570393897</v>
      </c>
      <c r="U3413">
        <v>1.52000002066294</v>
      </c>
      <c r="V3413">
        <v>0.36966666579246499</v>
      </c>
      <c r="X3413">
        <v>181.4</v>
      </c>
      <c r="Y3413" s="4">
        <v>0.76259999999999994</v>
      </c>
      <c r="AH3413">
        <v>-33.177638979999998</v>
      </c>
    </row>
    <row r="3414" spans="1:34" x14ac:dyDescent="0.25">
      <c r="A3414" t="s">
        <v>2783</v>
      </c>
      <c r="B3414" t="s">
        <v>122</v>
      </c>
      <c r="C3414" t="s">
        <v>6381</v>
      </c>
      <c r="D3414" t="str">
        <f t="shared" si="86"/>
        <v>IND sp, B7</v>
      </c>
      <c r="E3414" t="s">
        <v>2961</v>
      </c>
      <c r="F3414" t="s">
        <v>45</v>
      </c>
      <c r="G3414">
        <v>47</v>
      </c>
      <c r="H3414">
        <v>85</v>
      </c>
      <c r="I3414">
        <v>3</v>
      </c>
      <c r="J3414">
        <v>4</v>
      </c>
      <c r="K3414" t="s">
        <v>38</v>
      </c>
      <c r="L3414" t="s">
        <v>2962</v>
      </c>
      <c r="M3414">
        <v>269</v>
      </c>
      <c r="N3414">
        <v>33.9</v>
      </c>
      <c r="O3414">
        <v>23</v>
      </c>
      <c r="P3414">
        <v>5</v>
      </c>
      <c r="Q3414">
        <v>5</v>
      </c>
      <c r="R3414">
        <v>23</v>
      </c>
      <c r="S3414">
        <v>294.33333333333297</v>
      </c>
      <c r="T3414" s="4">
        <v>31.8666667938232</v>
      </c>
      <c r="U3414">
        <v>1.5366666714350401</v>
      </c>
      <c r="V3414">
        <v>0.24099999666214</v>
      </c>
      <c r="X3414">
        <v>40.299999999999997</v>
      </c>
      <c r="Y3414" s="4">
        <v>0.48670000000000002</v>
      </c>
      <c r="AH3414">
        <v>-29.665114840000001</v>
      </c>
    </row>
    <row r="3415" spans="1:34" x14ac:dyDescent="0.25">
      <c r="A3415" t="s">
        <v>2783</v>
      </c>
      <c r="B3415" t="s">
        <v>122</v>
      </c>
      <c r="C3415" t="s">
        <v>6369</v>
      </c>
      <c r="D3415" t="str">
        <f t="shared" si="86"/>
        <v>IND sp, B8</v>
      </c>
      <c r="E3415" t="s">
        <v>2963</v>
      </c>
      <c r="F3415" t="s">
        <v>54</v>
      </c>
      <c r="G3415">
        <v>176.7</v>
      </c>
      <c r="H3415">
        <v>6.3</v>
      </c>
      <c r="I3415">
        <v>3</v>
      </c>
      <c r="J3415">
        <v>4</v>
      </c>
      <c r="K3415" t="s">
        <v>38</v>
      </c>
      <c r="L3415" t="s">
        <v>2963</v>
      </c>
      <c r="M3415">
        <v>270</v>
      </c>
      <c r="N3415">
        <v>14.968152866242001</v>
      </c>
      <c r="O3415">
        <v>17</v>
      </c>
      <c r="P3415">
        <v>1</v>
      </c>
      <c r="Q3415">
        <v>2</v>
      </c>
      <c r="R3415">
        <v>13</v>
      </c>
      <c r="S3415">
        <v>285</v>
      </c>
      <c r="T3415" s="4">
        <v>56.466667175292997</v>
      </c>
      <c r="U3415">
        <v>3.2066666285196899</v>
      </c>
      <c r="V3415">
        <v>0.78233333428700802</v>
      </c>
      <c r="W3415">
        <v>66.662734985351605</v>
      </c>
      <c r="Y3415" s="4">
        <v>0.61263000000000001</v>
      </c>
      <c r="Z3415">
        <v>0.55500000000000005</v>
      </c>
      <c r="AA3415">
        <v>4.3499999999999996</v>
      </c>
      <c r="AB3415">
        <v>0.63819406400000001</v>
      </c>
      <c r="AC3415">
        <v>17.836600000000001</v>
      </c>
      <c r="AD3415">
        <v>2.5316579099999998</v>
      </c>
    </row>
    <row r="3416" spans="1:34" x14ac:dyDescent="0.25">
      <c r="A3416" t="s">
        <v>2783</v>
      </c>
      <c r="B3416" t="s">
        <v>122</v>
      </c>
      <c r="C3416" t="s">
        <v>6369</v>
      </c>
      <c r="D3416" t="str">
        <f t="shared" si="86"/>
        <v>IND sp, B8</v>
      </c>
      <c r="E3416" t="s">
        <v>2964</v>
      </c>
      <c r="F3416" t="s">
        <v>42</v>
      </c>
      <c r="G3416">
        <v>25</v>
      </c>
      <c r="H3416">
        <v>346</v>
      </c>
      <c r="I3416">
        <v>3</v>
      </c>
      <c r="J3416">
        <v>4</v>
      </c>
      <c r="K3416" t="s">
        <v>38</v>
      </c>
      <c r="L3416" t="s">
        <v>2964</v>
      </c>
      <c r="M3416">
        <v>270</v>
      </c>
      <c r="N3416">
        <v>11.1</v>
      </c>
      <c r="O3416">
        <v>20</v>
      </c>
      <c r="P3416">
        <v>1</v>
      </c>
      <c r="Q3416">
        <v>1</v>
      </c>
      <c r="R3416">
        <v>16</v>
      </c>
      <c r="S3416">
        <v>221</v>
      </c>
      <c r="T3416" s="4">
        <v>59.266667683919302</v>
      </c>
      <c r="U3416">
        <v>1.7966666618983</v>
      </c>
      <c r="V3416">
        <v>0.73400000731150306</v>
      </c>
      <c r="Y3416" s="4">
        <v>0.73980000000000001</v>
      </c>
      <c r="Z3416">
        <v>0.41120000000000001</v>
      </c>
      <c r="AA3416">
        <v>0.5</v>
      </c>
      <c r="AB3416">
        <v>0.73699999999999999</v>
      </c>
      <c r="AC3416">
        <v>13.37</v>
      </c>
      <c r="AD3416">
        <v>1.9775</v>
      </c>
    </row>
    <row r="3417" spans="1:34" x14ac:dyDescent="0.25">
      <c r="A3417" t="s">
        <v>2783</v>
      </c>
      <c r="B3417" t="s">
        <v>122</v>
      </c>
      <c r="C3417" t="s">
        <v>122</v>
      </c>
      <c r="D3417" t="str">
        <f t="shared" si="86"/>
        <v>IND IND</v>
      </c>
      <c r="E3417" t="s">
        <v>2966</v>
      </c>
      <c r="F3417" t="s">
        <v>54</v>
      </c>
      <c r="G3417">
        <v>102.5</v>
      </c>
      <c r="H3417">
        <v>20.2</v>
      </c>
      <c r="I3417">
        <v>0</v>
      </c>
      <c r="J3417">
        <v>1</v>
      </c>
      <c r="K3417" t="s">
        <v>104</v>
      </c>
      <c r="L3417" t="s">
        <v>2966</v>
      </c>
      <c r="M3417">
        <v>249</v>
      </c>
      <c r="O3417">
        <v>0</v>
      </c>
      <c r="R3417">
        <v>0</v>
      </c>
      <c r="AB3417">
        <v>0.58756497399999996</v>
      </c>
      <c r="AC3417">
        <v>11.8627</v>
      </c>
      <c r="AD3417">
        <v>1.7681568299999999</v>
      </c>
    </row>
    <row r="3418" spans="1:34" x14ac:dyDescent="0.25">
      <c r="A3418" t="s">
        <v>2783</v>
      </c>
      <c r="B3418" t="s">
        <v>122</v>
      </c>
      <c r="C3418" t="s">
        <v>122</v>
      </c>
      <c r="D3418" t="str">
        <f t="shared" si="86"/>
        <v>IND IND</v>
      </c>
      <c r="E3418" t="s">
        <v>2967</v>
      </c>
      <c r="F3418" t="s">
        <v>54</v>
      </c>
      <c r="G3418">
        <v>124.4</v>
      </c>
      <c r="H3418">
        <v>93.5</v>
      </c>
      <c r="I3418">
        <v>0</v>
      </c>
      <c r="J3418">
        <v>1</v>
      </c>
      <c r="K3418" t="s">
        <v>270</v>
      </c>
      <c r="L3418" t="s">
        <v>2967</v>
      </c>
      <c r="M3418">
        <v>249</v>
      </c>
      <c r="N3418">
        <v>37.579617834394902</v>
      </c>
      <c r="O3418">
        <v>25</v>
      </c>
      <c r="R3418">
        <v>0</v>
      </c>
      <c r="AA3418">
        <v>11.45</v>
      </c>
    </row>
    <row r="3419" spans="1:34" x14ac:dyDescent="0.25">
      <c r="A3419" t="s">
        <v>2783</v>
      </c>
      <c r="B3419" t="s">
        <v>122</v>
      </c>
      <c r="C3419" t="s">
        <v>122</v>
      </c>
      <c r="D3419" t="str">
        <f t="shared" si="86"/>
        <v>IND IND</v>
      </c>
      <c r="E3419" t="s">
        <v>2968</v>
      </c>
      <c r="F3419" t="s">
        <v>71</v>
      </c>
      <c r="G3419">
        <v>32.5</v>
      </c>
      <c r="H3419">
        <v>35.5</v>
      </c>
      <c r="I3419">
        <v>0</v>
      </c>
      <c r="J3419">
        <v>0</v>
      </c>
      <c r="K3419" t="s">
        <v>104</v>
      </c>
      <c r="L3419" t="s">
        <v>2968</v>
      </c>
      <c r="M3419">
        <v>249</v>
      </c>
    </row>
    <row r="3420" spans="1:34" x14ac:dyDescent="0.25">
      <c r="A3420" t="s">
        <v>2969</v>
      </c>
      <c r="B3420" t="s">
        <v>2970</v>
      </c>
      <c r="C3420" t="s">
        <v>63</v>
      </c>
      <c r="D3420" t="str">
        <f t="shared" si="86"/>
        <v>Couratari guianensis</v>
      </c>
      <c r="E3420" t="s">
        <v>2976</v>
      </c>
      <c r="F3420" t="s">
        <v>74</v>
      </c>
      <c r="G3420">
        <v>4</v>
      </c>
      <c r="H3420">
        <v>4</v>
      </c>
      <c r="I3420">
        <v>3</v>
      </c>
      <c r="J3420">
        <v>4</v>
      </c>
      <c r="K3420" t="s">
        <v>38</v>
      </c>
      <c r="L3420" t="s">
        <v>2976</v>
      </c>
      <c r="M3420">
        <v>302</v>
      </c>
      <c r="N3420">
        <v>11.1</v>
      </c>
      <c r="O3420">
        <v>12</v>
      </c>
      <c r="P3420">
        <v>2</v>
      </c>
      <c r="Q3420">
        <v>2</v>
      </c>
      <c r="R3420">
        <v>10</v>
      </c>
      <c r="S3420">
        <v>228.56666564941401</v>
      </c>
      <c r="T3420" s="4">
        <v>52.600001017252602</v>
      </c>
      <c r="U3420">
        <v>1.4466666777928701</v>
      </c>
      <c r="V3420">
        <v>0.625666658083598</v>
      </c>
      <c r="X3420">
        <v>304.5</v>
      </c>
      <c r="Y3420" s="4">
        <v>0.49</v>
      </c>
      <c r="Z3420">
        <v>0.8</v>
      </c>
      <c r="AA3420">
        <v>9</v>
      </c>
      <c r="AB3420">
        <v>0.498</v>
      </c>
      <c r="AC3420">
        <v>8.0930900000000001</v>
      </c>
      <c r="AD3420">
        <v>1.6339999999999999</v>
      </c>
    </row>
    <row r="3421" spans="1:34" x14ac:dyDescent="0.25">
      <c r="A3421" t="s">
        <v>2969</v>
      </c>
      <c r="B3421" t="s">
        <v>2970</v>
      </c>
      <c r="C3421" t="s">
        <v>63</v>
      </c>
      <c r="D3421" t="str">
        <f t="shared" si="86"/>
        <v>Couratari guianensis</v>
      </c>
      <c r="E3421" t="s">
        <v>2977</v>
      </c>
      <c r="F3421" t="s">
        <v>54</v>
      </c>
      <c r="G3421">
        <v>126</v>
      </c>
      <c r="H3421">
        <v>67.099999999999994</v>
      </c>
      <c r="I3421">
        <v>3</v>
      </c>
      <c r="J3421">
        <v>4</v>
      </c>
      <c r="K3421" t="s">
        <v>38</v>
      </c>
      <c r="L3421" t="s">
        <v>2977</v>
      </c>
      <c r="M3421">
        <v>302</v>
      </c>
      <c r="N3421">
        <v>57.324840764331199</v>
      </c>
      <c r="O3421">
        <v>45</v>
      </c>
      <c r="P3421">
        <v>5</v>
      </c>
      <c r="Q3421">
        <v>5</v>
      </c>
      <c r="R3421">
        <v>20</v>
      </c>
      <c r="S3421">
        <v>518.33333333333303</v>
      </c>
      <c r="T3421" s="4">
        <v>56.033332824707003</v>
      </c>
      <c r="U3421">
        <v>3.2966666221618701</v>
      </c>
      <c r="V3421">
        <v>1.65400000413259</v>
      </c>
      <c r="W3421">
        <v>80.232432047526004</v>
      </c>
      <c r="Y3421" s="4">
        <v>0.46775</v>
      </c>
      <c r="Z3421">
        <v>1.0195000000000001</v>
      </c>
      <c r="AA3421">
        <v>8.6999999999999993</v>
      </c>
      <c r="AB3421">
        <v>0.69537845200000004</v>
      </c>
      <c r="AC3421">
        <v>14.3576</v>
      </c>
      <c r="AD3421">
        <v>5.4309021199999998</v>
      </c>
      <c r="AH3421">
        <v>-29.199207900000001</v>
      </c>
    </row>
    <row r="3422" spans="1:34" x14ac:dyDescent="0.25">
      <c r="A3422" t="s">
        <v>2969</v>
      </c>
      <c r="B3422" t="s">
        <v>2970</v>
      </c>
      <c r="C3422" t="s">
        <v>63</v>
      </c>
      <c r="D3422" t="str">
        <f t="shared" si="86"/>
        <v>Couratari guianensis</v>
      </c>
      <c r="E3422" t="s">
        <v>2978</v>
      </c>
      <c r="F3422" t="s">
        <v>45</v>
      </c>
      <c r="G3422">
        <v>15</v>
      </c>
      <c r="H3422">
        <v>26</v>
      </c>
      <c r="I3422">
        <v>3</v>
      </c>
      <c r="J3422">
        <v>5</v>
      </c>
      <c r="K3422" t="s">
        <v>38</v>
      </c>
      <c r="L3422" t="s">
        <v>2979</v>
      </c>
      <c r="M3422">
        <v>302</v>
      </c>
      <c r="N3422">
        <v>42</v>
      </c>
      <c r="O3422">
        <v>25</v>
      </c>
      <c r="P3422">
        <v>5</v>
      </c>
      <c r="Q3422">
        <v>4</v>
      </c>
      <c r="R3422">
        <v>25</v>
      </c>
      <c r="S3422">
        <v>374.90000406900998</v>
      </c>
      <c r="T3422" s="4">
        <v>52.233333587646499</v>
      </c>
      <c r="U3422">
        <v>2.4566667079925502</v>
      </c>
      <c r="V3422">
        <v>0.52366665999094597</v>
      </c>
      <c r="X3422">
        <v>92.2</v>
      </c>
      <c r="Y3422" s="4">
        <v>0.4622</v>
      </c>
      <c r="AH3422">
        <v>-29.839716209999999</v>
      </c>
    </row>
    <row r="3423" spans="1:34" x14ac:dyDescent="0.25">
      <c r="A3423" t="s">
        <v>2969</v>
      </c>
      <c r="B3423" t="s">
        <v>2970</v>
      </c>
      <c r="C3423" t="s">
        <v>63</v>
      </c>
      <c r="D3423" t="str">
        <f t="shared" si="86"/>
        <v>Couratari guianensis</v>
      </c>
      <c r="E3423" t="s">
        <v>2980</v>
      </c>
      <c r="F3423" t="s">
        <v>71</v>
      </c>
      <c r="G3423">
        <v>21</v>
      </c>
      <c r="H3423">
        <v>60</v>
      </c>
      <c r="I3423">
        <v>3</v>
      </c>
      <c r="J3423">
        <v>5</v>
      </c>
      <c r="K3423" t="s">
        <v>38</v>
      </c>
      <c r="L3423" t="s">
        <v>2980</v>
      </c>
      <c r="M3423">
        <v>302</v>
      </c>
      <c r="N3423">
        <v>19.100000000000001</v>
      </c>
      <c r="O3423">
        <v>26</v>
      </c>
      <c r="P3423">
        <v>2</v>
      </c>
      <c r="Q3423">
        <v>2</v>
      </c>
      <c r="R3423">
        <v>25</v>
      </c>
      <c r="S3423">
        <v>243.333333333333</v>
      </c>
      <c r="T3423" s="4">
        <v>34</v>
      </c>
      <c r="U3423">
        <v>1.1699999968210899</v>
      </c>
      <c r="V3423">
        <v>0.38099999229113302</v>
      </c>
      <c r="W3423">
        <v>80.092165629069001</v>
      </c>
      <c r="Y3423" s="4">
        <v>0.43659999999999999</v>
      </c>
      <c r="Z3423">
        <v>0.77139999999999997</v>
      </c>
      <c r="AA3423">
        <v>4</v>
      </c>
      <c r="AB3423">
        <v>0.57957096500000005</v>
      </c>
      <c r="AC3423">
        <v>12.8873</v>
      </c>
      <c r="AD3423">
        <v>2.7269860800000001</v>
      </c>
    </row>
    <row r="3424" spans="1:34" x14ac:dyDescent="0.25">
      <c r="A3424" t="s">
        <v>2969</v>
      </c>
      <c r="B3424" t="s">
        <v>2970</v>
      </c>
      <c r="C3424" t="s">
        <v>2981</v>
      </c>
      <c r="D3424" t="str">
        <f t="shared" si="86"/>
        <v>Couratari multiflora</v>
      </c>
      <c r="E3424" t="s">
        <v>2982</v>
      </c>
      <c r="F3424" t="s">
        <v>54</v>
      </c>
      <c r="G3424">
        <v>132.4</v>
      </c>
      <c r="H3424">
        <v>61.8</v>
      </c>
      <c r="I3424">
        <v>3</v>
      </c>
      <c r="J3424">
        <v>5</v>
      </c>
      <c r="K3424" t="s">
        <v>38</v>
      </c>
      <c r="L3424" t="s">
        <v>2982</v>
      </c>
      <c r="M3424">
        <v>303</v>
      </c>
      <c r="N3424">
        <v>26.1146496815287</v>
      </c>
      <c r="O3424">
        <v>28</v>
      </c>
      <c r="P3424">
        <v>3</v>
      </c>
      <c r="Q3424">
        <v>3</v>
      </c>
      <c r="R3424">
        <v>18</v>
      </c>
      <c r="S3424">
        <v>260</v>
      </c>
      <c r="T3424" s="4">
        <v>67.099999745686802</v>
      </c>
      <c r="U3424">
        <v>1.4299999872843401</v>
      </c>
      <c r="V3424">
        <v>0.28599999348322602</v>
      </c>
      <c r="W3424">
        <v>27.216333389282202</v>
      </c>
      <c r="AA3424">
        <v>3.4</v>
      </c>
      <c r="AB3424">
        <v>0.66800068099999999</v>
      </c>
      <c r="AC3424">
        <v>10.8071</v>
      </c>
      <c r="AD3424">
        <v>2.4126556099999998</v>
      </c>
      <c r="AH3424">
        <v>-31.269374339999999</v>
      </c>
    </row>
    <row r="3425" spans="1:34" x14ac:dyDescent="0.25">
      <c r="A3425" t="s">
        <v>2969</v>
      </c>
      <c r="B3425" t="s">
        <v>2970</v>
      </c>
      <c r="C3425" t="s">
        <v>2981</v>
      </c>
      <c r="D3425" t="str">
        <f t="shared" si="86"/>
        <v>Couratari multiflora</v>
      </c>
      <c r="E3425" t="s">
        <v>2983</v>
      </c>
      <c r="F3425" t="s">
        <v>40</v>
      </c>
      <c r="G3425">
        <v>74</v>
      </c>
      <c r="H3425">
        <v>36</v>
      </c>
      <c r="I3425">
        <v>3</v>
      </c>
      <c r="J3425">
        <v>4</v>
      </c>
      <c r="K3425" t="s">
        <v>38</v>
      </c>
      <c r="L3425" t="s">
        <v>2983</v>
      </c>
      <c r="M3425">
        <v>303</v>
      </c>
      <c r="N3425">
        <v>18.8</v>
      </c>
      <c r="O3425">
        <v>16</v>
      </c>
      <c r="P3425">
        <v>2</v>
      </c>
      <c r="Q3425">
        <v>2</v>
      </c>
      <c r="R3425">
        <v>15</v>
      </c>
      <c r="S3425">
        <v>181.46666463216101</v>
      </c>
      <c r="T3425" s="4">
        <v>46.099999745686901</v>
      </c>
      <c r="U3425">
        <v>1.0833333532015501</v>
      </c>
      <c r="V3425">
        <v>0.120999999344349</v>
      </c>
      <c r="X3425">
        <v>52.9</v>
      </c>
      <c r="Y3425" s="4">
        <v>0.53400000000000003</v>
      </c>
      <c r="Z3425">
        <v>0.86399999999999999</v>
      </c>
      <c r="AB3425">
        <v>0.44</v>
      </c>
      <c r="AC3425">
        <v>13.5945</v>
      </c>
      <c r="AD3425">
        <v>1.9710000000000001</v>
      </c>
    </row>
    <row r="3426" spans="1:34" x14ac:dyDescent="0.25">
      <c r="A3426" t="s">
        <v>2969</v>
      </c>
      <c r="B3426" t="s">
        <v>2970</v>
      </c>
      <c r="C3426" t="s">
        <v>2981</v>
      </c>
      <c r="D3426" t="str">
        <f t="shared" si="86"/>
        <v>Couratari multiflora</v>
      </c>
      <c r="E3426" t="s">
        <v>2992</v>
      </c>
      <c r="F3426" t="s">
        <v>45</v>
      </c>
      <c r="G3426">
        <v>40</v>
      </c>
      <c r="H3426">
        <v>82</v>
      </c>
      <c r="I3426">
        <v>3</v>
      </c>
      <c r="J3426">
        <v>4</v>
      </c>
      <c r="K3426" t="s">
        <v>38</v>
      </c>
      <c r="L3426" t="s">
        <v>2993</v>
      </c>
      <c r="M3426">
        <v>303</v>
      </c>
      <c r="N3426">
        <v>120</v>
      </c>
      <c r="O3426">
        <v>36</v>
      </c>
      <c r="S3426">
        <v>162.20000203450499</v>
      </c>
      <c r="T3426" s="4">
        <v>32.666666030883803</v>
      </c>
      <c r="U3426">
        <v>1.02666666110357</v>
      </c>
      <c r="V3426">
        <v>0.113000000516574</v>
      </c>
      <c r="X3426">
        <v>42.1</v>
      </c>
      <c r="Y3426" s="4">
        <v>0.63129999999999997</v>
      </c>
    </row>
    <row r="3427" spans="1:34" x14ac:dyDescent="0.25">
      <c r="A3427" t="s">
        <v>2969</v>
      </c>
      <c r="B3427" t="s">
        <v>2970</v>
      </c>
      <c r="C3427" t="s">
        <v>2994</v>
      </c>
      <c r="D3427" t="str">
        <f t="shared" si="86"/>
        <v>Couratari oblongifolia</v>
      </c>
      <c r="E3427" t="s">
        <v>2995</v>
      </c>
      <c r="F3427" t="s">
        <v>37</v>
      </c>
      <c r="G3427">
        <v>39</v>
      </c>
      <c r="H3427">
        <v>27</v>
      </c>
      <c r="I3427">
        <v>3</v>
      </c>
      <c r="J3427">
        <v>5</v>
      </c>
      <c r="K3427" t="s">
        <v>38</v>
      </c>
      <c r="L3427" t="s">
        <v>2995</v>
      </c>
      <c r="M3427">
        <v>304</v>
      </c>
      <c r="N3427">
        <v>50</v>
      </c>
      <c r="O3427">
        <v>35</v>
      </c>
      <c r="S3427">
        <v>218.666666666667</v>
      </c>
      <c r="T3427" s="4">
        <v>55.699999491373703</v>
      </c>
      <c r="U3427">
        <v>1.1699999968210899</v>
      </c>
      <c r="V3427">
        <v>0.110333335896333</v>
      </c>
      <c r="X3427">
        <v>48.9</v>
      </c>
      <c r="Y3427" s="4">
        <v>0.51</v>
      </c>
      <c r="Z3427">
        <v>0.81</v>
      </c>
      <c r="AA3427">
        <v>5</v>
      </c>
      <c r="AB3427">
        <v>0.56150543689727805</v>
      </c>
      <c r="AC3427">
        <v>13.434699999999999</v>
      </c>
      <c r="AD3427">
        <v>0.52187214999999998</v>
      </c>
    </row>
    <row r="3428" spans="1:34" x14ac:dyDescent="0.25">
      <c r="A3428" t="s">
        <v>2969</v>
      </c>
      <c r="B3428" t="s">
        <v>2999</v>
      </c>
      <c r="C3428" t="s">
        <v>3000</v>
      </c>
      <c r="D3428" t="str">
        <f t="shared" si="86"/>
        <v>Eschweilera apiculata</v>
      </c>
      <c r="E3428" t="s">
        <v>3001</v>
      </c>
      <c r="F3428" t="s">
        <v>71</v>
      </c>
      <c r="G3428">
        <v>1</v>
      </c>
      <c r="H3428">
        <v>78</v>
      </c>
      <c r="I3428">
        <v>3</v>
      </c>
      <c r="J3428">
        <v>5</v>
      </c>
      <c r="K3428" t="s">
        <v>38</v>
      </c>
      <c r="L3428" t="s">
        <v>3001</v>
      </c>
      <c r="M3428">
        <v>739</v>
      </c>
      <c r="N3428">
        <v>43</v>
      </c>
      <c r="O3428">
        <v>30</v>
      </c>
      <c r="R3428">
        <v>0</v>
      </c>
      <c r="S3428">
        <v>213.333333333333</v>
      </c>
      <c r="T3428" s="4">
        <v>56.533334096272803</v>
      </c>
      <c r="U3428">
        <v>1.70666666825612</v>
      </c>
      <c r="V3428">
        <v>0.42266666889190702</v>
      </c>
      <c r="W3428">
        <v>48.6111666361491</v>
      </c>
      <c r="Y3428" s="4">
        <v>0.66717000000000004</v>
      </c>
      <c r="Z3428">
        <v>0.66990000000000005</v>
      </c>
      <c r="AA3428">
        <v>6</v>
      </c>
      <c r="AB3428">
        <v>0.69229408599999998</v>
      </c>
      <c r="AC3428">
        <v>12.5656</v>
      </c>
      <c r="AD3428">
        <v>3.9042677800000001</v>
      </c>
    </row>
    <row r="3429" spans="1:34" x14ac:dyDescent="0.25">
      <c r="A3429" t="s">
        <v>2969</v>
      </c>
      <c r="B3429" t="s">
        <v>2999</v>
      </c>
      <c r="C3429" t="s">
        <v>3002</v>
      </c>
      <c r="D3429" t="str">
        <f t="shared" si="86"/>
        <v>Eschweilera chartaceifolia</v>
      </c>
      <c r="E3429" t="s">
        <v>3004</v>
      </c>
      <c r="F3429" t="s">
        <v>42</v>
      </c>
      <c r="G3429">
        <v>42</v>
      </c>
      <c r="H3429">
        <v>336</v>
      </c>
      <c r="I3429">
        <v>3</v>
      </c>
      <c r="J3429">
        <v>5</v>
      </c>
      <c r="K3429" t="s">
        <v>38</v>
      </c>
      <c r="L3429" t="s">
        <v>3004</v>
      </c>
      <c r="M3429">
        <v>305</v>
      </c>
      <c r="N3429">
        <v>14.8</v>
      </c>
      <c r="O3429">
        <v>16</v>
      </c>
      <c r="P3429">
        <v>1</v>
      </c>
      <c r="Q3429">
        <v>1</v>
      </c>
      <c r="R3429">
        <v>16</v>
      </c>
      <c r="S3429">
        <v>139.666666666667</v>
      </c>
      <c r="T3429" s="4">
        <v>51.6666653951009</v>
      </c>
      <c r="U3429">
        <v>1.3466666539510099</v>
      </c>
      <c r="V3429">
        <v>0.31633332371711698</v>
      </c>
      <c r="X3429">
        <v>159.69999999999999</v>
      </c>
      <c r="Y3429" s="4">
        <v>0.75790000000000002</v>
      </c>
      <c r="Z3429">
        <v>0.50529999999999997</v>
      </c>
      <c r="AA3429">
        <v>2</v>
      </c>
      <c r="AB3429">
        <v>0.69</v>
      </c>
      <c r="AC3429">
        <v>8.2750000000000004</v>
      </c>
      <c r="AD3429">
        <v>2.4445000000000001</v>
      </c>
    </row>
    <row r="3430" spans="1:34" x14ac:dyDescent="0.25">
      <c r="A3430" t="s">
        <v>2969</v>
      </c>
      <c r="B3430" t="s">
        <v>2999</v>
      </c>
      <c r="C3430" t="s">
        <v>3002</v>
      </c>
      <c r="D3430" t="str">
        <f t="shared" si="86"/>
        <v>Eschweilera chartaceifolia</v>
      </c>
      <c r="E3430" t="s">
        <v>3005</v>
      </c>
      <c r="F3430" t="s">
        <v>42</v>
      </c>
      <c r="G3430">
        <v>68</v>
      </c>
      <c r="H3430">
        <v>355</v>
      </c>
      <c r="I3430">
        <v>3</v>
      </c>
      <c r="J3430">
        <v>4</v>
      </c>
      <c r="K3430" t="s">
        <v>38</v>
      </c>
      <c r="L3430" t="s">
        <v>3005</v>
      </c>
      <c r="M3430">
        <v>305</v>
      </c>
      <c r="N3430">
        <v>34.299999999999997</v>
      </c>
      <c r="O3430">
        <v>20</v>
      </c>
      <c r="P3430">
        <v>2</v>
      </c>
      <c r="Q3430">
        <v>1</v>
      </c>
      <c r="R3430">
        <v>12</v>
      </c>
      <c r="S3430">
        <v>196.89999898274701</v>
      </c>
      <c r="T3430" s="4">
        <v>63</v>
      </c>
      <c r="U3430">
        <v>1.5299999713897701</v>
      </c>
      <c r="V3430">
        <v>0.62300000588099202</v>
      </c>
      <c r="X3430">
        <v>223.2</v>
      </c>
      <c r="Y3430" s="4">
        <v>0.69530000000000003</v>
      </c>
      <c r="Z3430">
        <v>0.64139999999999997</v>
      </c>
      <c r="AA3430">
        <v>2</v>
      </c>
      <c r="AB3430">
        <v>0.749</v>
      </c>
      <c r="AC3430">
        <v>17.082999999999998</v>
      </c>
      <c r="AD3430">
        <v>1.23</v>
      </c>
    </row>
    <row r="3431" spans="1:34" x14ac:dyDescent="0.25">
      <c r="A3431" t="s">
        <v>2969</v>
      </c>
      <c r="B3431" t="s">
        <v>2999</v>
      </c>
      <c r="C3431" t="s">
        <v>3002</v>
      </c>
      <c r="D3431" t="str">
        <f t="shared" si="86"/>
        <v>Eschweilera chartaceifolia</v>
      </c>
      <c r="E3431" t="s">
        <v>3007</v>
      </c>
      <c r="F3431" t="s">
        <v>71</v>
      </c>
      <c r="G3431">
        <v>98.5</v>
      </c>
      <c r="H3431">
        <v>55</v>
      </c>
      <c r="I3431">
        <v>3</v>
      </c>
      <c r="J3431">
        <v>5</v>
      </c>
      <c r="K3431" t="s">
        <v>38</v>
      </c>
      <c r="L3431" t="s">
        <v>3007</v>
      </c>
      <c r="M3431">
        <v>305</v>
      </c>
      <c r="N3431">
        <v>15.4</v>
      </c>
      <c r="O3431">
        <v>19</v>
      </c>
      <c r="P3431">
        <v>3</v>
      </c>
      <c r="Q3431">
        <v>3</v>
      </c>
      <c r="R3431">
        <v>16</v>
      </c>
      <c r="S3431">
        <v>160</v>
      </c>
      <c r="T3431" s="4">
        <v>54.699999491373703</v>
      </c>
      <c r="U3431">
        <v>1.19333334763845</v>
      </c>
      <c r="V3431">
        <v>0.18833333750565801</v>
      </c>
      <c r="W3431">
        <v>31.649267832438198</v>
      </c>
      <c r="Y3431" s="4">
        <v>0.65298</v>
      </c>
      <c r="Z3431">
        <v>0.63119999999999998</v>
      </c>
      <c r="AA3431">
        <v>3</v>
      </c>
      <c r="AB3431">
        <v>0.72869727299999998</v>
      </c>
      <c r="AC3431">
        <v>11.1577</v>
      </c>
      <c r="AD3431">
        <v>2.60944427</v>
      </c>
      <c r="AH3431">
        <v>-32.552785370000002</v>
      </c>
    </row>
    <row r="3432" spans="1:34" x14ac:dyDescent="0.25">
      <c r="A3432" t="s">
        <v>2969</v>
      </c>
      <c r="B3432" t="s">
        <v>2999</v>
      </c>
      <c r="C3432" t="s">
        <v>3008</v>
      </c>
      <c r="D3432" t="str">
        <f t="shared" si="86"/>
        <v>Eschweilera congestiflora</v>
      </c>
      <c r="E3432" t="s">
        <v>1790</v>
      </c>
      <c r="F3432" t="s">
        <v>45</v>
      </c>
      <c r="G3432">
        <v>6</v>
      </c>
      <c r="H3432">
        <v>53</v>
      </c>
      <c r="I3432">
        <v>3</v>
      </c>
      <c r="J3432">
        <v>5</v>
      </c>
      <c r="K3432" t="s">
        <v>38</v>
      </c>
      <c r="L3432" t="s">
        <v>2446</v>
      </c>
      <c r="M3432">
        <v>306</v>
      </c>
      <c r="N3432">
        <v>18.600000000000001</v>
      </c>
      <c r="O3432">
        <v>16</v>
      </c>
      <c r="P3432">
        <v>5</v>
      </c>
      <c r="Q3432">
        <v>5</v>
      </c>
      <c r="R3432">
        <v>16</v>
      </c>
      <c r="S3432">
        <v>167</v>
      </c>
      <c r="T3432" s="4">
        <v>66.5</v>
      </c>
      <c r="U3432">
        <v>1.8166666428248099</v>
      </c>
      <c r="V3432">
        <v>2.1310000022252402</v>
      </c>
      <c r="X3432">
        <v>671.7</v>
      </c>
      <c r="Y3432" s="4">
        <v>0.68200000000000005</v>
      </c>
      <c r="AH3432">
        <v>-33.139690520000002</v>
      </c>
    </row>
    <row r="3433" spans="1:34" x14ac:dyDescent="0.25">
      <c r="A3433" t="s">
        <v>2969</v>
      </c>
      <c r="B3433" t="s">
        <v>2999</v>
      </c>
      <c r="C3433" t="s">
        <v>3012</v>
      </c>
      <c r="D3433" t="str">
        <f t="shared" si="86"/>
        <v>Eschweilera coriacea</v>
      </c>
      <c r="E3433" t="s">
        <v>3013</v>
      </c>
      <c r="F3433" t="s">
        <v>37</v>
      </c>
      <c r="G3433">
        <v>11</v>
      </c>
      <c r="H3433">
        <v>2</v>
      </c>
      <c r="I3433">
        <v>3</v>
      </c>
      <c r="J3433">
        <v>5</v>
      </c>
      <c r="K3433" t="s">
        <v>38</v>
      </c>
      <c r="L3433" t="s">
        <v>3013</v>
      </c>
      <c r="M3433">
        <v>307</v>
      </c>
      <c r="N3433">
        <v>10.8</v>
      </c>
      <c r="O3433">
        <v>10</v>
      </c>
      <c r="P3433">
        <v>2</v>
      </c>
      <c r="Q3433">
        <v>2</v>
      </c>
      <c r="R3433">
        <v>10</v>
      </c>
      <c r="S3433">
        <v>174.89999898274701</v>
      </c>
      <c r="T3433" s="4">
        <v>59.233333587646499</v>
      </c>
      <c r="U3433">
        <v>1.5700000127156599</v>
      </c>
      <c r="V3433">
        <v>0.53733333945274397</v>
      </c>
      <c r="X3433">
        <v>189.7</v>
      </c>
      <c r="Y3433" s="4">
        <v>0.66</v>
      </c>
      <c r="Z3433">
        <v>0.61</v>
      </c>
      <c r="AA3433">
        <v>2</v>
      </c>
      <c r="AB3433">
        <v>0.59791767597198497</v>
      </c>
      <c r="AC3433">
        <v>11.51</v>
      </c>
      <c r="AD3433">
        <v>0.94831233000000004</v>
      </c>
    </row>
    <row r="3434" spans="1:34" x14ac:dyDescent="0.25">
      <c r="A3434" t="s">
        <v>2969</v>
      </c>
      <c r="B3434" t="s">
        <v>2999</v>
      </c>
      <c r="C3434" t="s">
        <v>3012</v>
      </c>
      <c r="D3434" t="str">
        <f t="shared" si="86"/>
        <v>Eschweilera coriacea</v>
      </c>
      <c r="E3434" t="s">
        <v>3017</v>
      </c>
      <c r="F3434" t="s">
        <v>37</v>
      </c>
      <c r="G3434">
        <v>35</v>
      </c>
      <c r="H3434">
        <v>72</v>
      </c>
      <c r="I3434">
        <v>3</v>
      </c>
      <c r="J3434">
        <v>5</v>
      </c>
      <c r="K3434" t="s">
        <v>38</v>
      </c>
      <c r="L3434" t="s">
        <v>3017</v>
      </c>
      <c r="M3434">
        <v>307</v>
      </c>
      <c r="N3434">
        <v>12.3</v>
      </c>
      <c r="O3434">
        <v>16</v>
      </c>
      <c r="P3434">
        <v>2</v>
      </c>
      <c r="Q3434">
        <v>2</v>
      </c>
      <c r="R3434">
        <v>15</v>
      </c>
      <c r="S3434">
        <v>196.46666463216101</v>
      </c>
      <c r="T3434" s="4">
        <v>56.300000508626297</v>
      </c>
      <c r="U3434">
        <v>1.9400000174840299</v>
      </c>
      <c r="V3434">
        <v>0.94766666491826401</v>
      </c>
      <c r="X3434">
        <v>300.2</v>
      </c>
      <c r="AA3434">
        <v>1</v>
      </c>
    </row>
    <row r="3435" spans="1:34" x14ac:dyDescent="0.25">
      <c r="A3435" t="s">
        <v>2969</v>
      </c>
      <c r="B3435" t="s">
        <v>2999</v>
      </c>
      <c r="C3435" t="s">
        <v>3012</v>
      </c>
      <c r="D3435" t="str">
        <f t="shared" si="86"/>
        <v>Eschweilera coriacea</v>
      </c>
      <c r="E3435" t="s">
        <v>3025</v>
      </c>
      <c r="F3435" t="s">
        <v>37</v>
      </c>
      <c r="G3435">
        <v>72</v>
      </c>
      <c r="H3435">
        <v>90</v>
      </c>
      <c r="I3435">
        <v>3</v>
      </c>
      <c r="J3435">
        <v>5</v>
      </c>
      <c r="K3435" t="s">
        <v>38</v>
      </c>
      <c r="L3435" t="s">
        <v>3025</v>
      </c>
      <c r="M3435">
        <v>307</v>
      </c>
      <c r="N3435">
        <v>10.5</v>
      </c>
      <c r="O3435">
        <v>15</v>
      </c>
      <c r="P3435">
        <v>2</v>
      </c>
      <c r="Q3435">
        <v>2</v>
      </c>
      <c r="R3435">
        <v>9</v>
      </c>
      <c r="S3435">
        <v>173.46666463216101</v>
      </c>
      <c r="T3435" s="4">
        <v>54.399998982747398</v>
      </c>
      <c r="U3435">
        <v>1.71333328882853</v>
      </c>
      <c r="V3435">
        <v>0.73166668415069602</v>
      </c>
      <c r="X3435">
        <v>265.2</v>
      </c>
      <c r="Y3435" s="4">
        <v>0.71</v>
      </c>
      <c r="Z3435">
        <v>0.56000000000000005</v>
      </c>
      <c r="AA3435">
        <v>2</v>
      </c>
      <c r="AB3435">
        <v>0.67320263385772705</v>
      </c>
      <c r="AC3435">
        <v>11.486499999999999</v>
      </c>
      <c r="AD3435">
        <v>1.6096981400000001</v>
      </c>
    </row>
    <row r="3436" spans="1:34" x14ac:dyDescent="0.25">
      <c r="A3436" t="s">
        <v>2969</v>
      </c>
      <c r="B3436" t="s">
        <v>2999</v>
      </c>
      <c r="C3436" t="s">
        <v>3012</v>
      </c>
      <c r="D3436" t="str">
        <f t="shared" si="86"/>
        <v>Eschweilera coriacea</v>
      </c>
      <c r="E3436" t="s">
        <v>3026</v>
      </c>
      <c r="F3436" t="s">
        <v>37</v>
      </c>
      <c r="G3436">
        <v>63</v>
      </c>
      <c r="H3436">
        <v>44</v>
      </c>
      <c r="I3436">
        <v>3</v>
      </c>
      <c r="J3436">
        <v>5</v>
      </c>
      <c r="K3436" t="s">
        <v>38</v>
      </c>
      <c r="L3436" t="s">
        <v>3026</v>
      </c>
      <c r="M3436">
        <v>307</v>
      </c>
      <c r="N3436">
        <v>20.2</v>
      </c>
      <c r="O3436">
        <v>20</v>
      </c>
      <c r="P3436">
        <v>3</v>
      </c>
      <c r="Q3436">
        <v>2</v>
      </c>
      <c r="R3436">
        <v>20</v>
      </c>
      <c r="S3436">
        <v>217.43333435058599</v>
      </c>
      <c r="T3436" s="4">
        <v>64.300000508626297</v>
      </c>
      <c r="U3436">
        <v>2.15000001589457</v>
      </c>
      <c r="V3436">
        <v>0.81800001859664895</v>
      </c>
      <c r="X3436">
        <v>212.4</v>
      </c>
      <c r="AA3436">
        <v>4</v>
      </c>
    </row>
    <row r="3437" spans="1:34" x14ac:dyDescent="0.25">
      <c r="A3437" t="s">
        <v>2969</v>
      </c>
      <c r="B3437" t="s">
        <v>2999</v>
      </c>
      <c r="C3437" t="s">
        <v>3012</v>
      </c>
      <c r="D3437" t="str">
        <f t="shared" si="86"/>
        <v>Eschweilera coriacea</v>
      </c>
      <c r="E3437" t="s">
        <v>3031</v>
      </c>
      <c r="F3437" t="s">
        <v>37</v>
      </c>
      <c r="G3437">
        <v>93</v>
      </c>
      <c r="H3437">
        <v>36</v>
      </c>
      <c r="I3437">
        <v>3</v>
      </c>
      <c r="J3437">
        <v>5</v>
      </c>
      <c r="K3437" t="s">
        <v>38</v>
      </c>
      <c r="L3437" t="s">
        <v>3031</v>
      </c>
      <c r="M3437">
        <v>307</v>
      </c>
      <c r="N3437">
        <v>17.8</v>
      </c>
      <c r="O3437">
        <v>18</v>
      </c>
      <c r="P3437">
        <v>2</v>
      </c>
      <c r="Q3437">
        <v>2</v>
      </c>
      <c r="R3437">
        <v>18</v>
      </c>
      <c r="S3437">
        <v>220.233332316081</v>
      </c>
      <c r="T3437" s="4">
        <v>55.966667175292997</v>
      </c>
      <c r="U3437">
        <v>2.2633333206176798</v>
      </c>
      <c r="V3437">
        <v>0.89466663201649999</v>
      </c>
      <c r="X3437">
        <v>229.5</v>
      </c>
      <c r="AA3437">
        <v>3</v>
      </c>
    </row>
    <row r="3438" spans="1:34" x14ac:dyDescent="0.25">
      <c r="A3438" t="s">
        <v>2969</v>
      </c>
      <c r="B3438" t="s">
        <v>2999</v>
      </c>
      <c r="C3438" t="s">
        <v>3012</v>
      </c>
      <c r="D3438" t="str">
        <f t="shared" si="86"/>
        <v>Eschweilera coriacea</v>
      </c>
      <c r="E3438" t="s">
        <v>3032</v>
      </c>
      <c r="F3438" t="s">
        <v>74</v>
      </c>
      <c r="G3438">
        <v>11</v>
      </c>
      <c r="H3438">
        <v>95</v>
      </c>
      <c r="I3438">
        <v>3</v>
      </c>
      <c r="J3438">
        <v>5</v>
      </c>
      <c r="K3438" t="s">
        <v>38</v>
      </c>
      <c r="L3438" t="s">
        <v>3032</v>
      </c>
      <c r="M3438">
        <v>307</v>
      </c>
      <c r="N3438">
        <v>22.4</v>
      </c>
      <c r="O3438">
        <v>21</v>
      </c>
      <c r="P3438">
        <v>2</v>
      </c>
      <c r="Q3438">
        <v>2</v>
      </c>
      <c r="R3438">
        <v>18</v>
      </c>
      <c r="S3438">
        <v>237.79999796549501</v>
      </c>
      <c r="T3438" s="4">
        <v>70.966667175292997</v>
      </c>
      <c r="U3438">
        <v>2.0800000031789101</v>
      </c>
      <c r="V3438">
        <v>1.96633330980937</v>
      </c>
      <c r="X3438">
        <v>474.9</v>
      </c>
      <c r="Y3438" s="4">
        <v>0.7</v>
      </c>
      <c r="Z3438">
        <v>0.64</v>
      </c>
    </row>
    <row r="3439" spans="1:34" x14ac:dyDescent="0.25">
      <c r="A3439" t="s">
        <v>2969</v>
      </c>
      <c r="B3439" t="s">
        <v>2999</v>
      </c>
      <c r="C3439" t="s">
        <v>3012</v>
      </c>
      <c r="D3439" t="str">
        <f t="shared" si="86"/>
        <v>Eschweilera coriacea</v>
      </c>
      <c r="E3439" t="s">
        <v>3033</v>
      </c>
      <c r="F3439" t="s">
        <v>74</v>
      </c>
      <c r="G3439">
        <v>16</v>
      </c>
      <c r="H3439">
        <v>32</v>
      </c>
      <c r="I3439">
        <v>3</v>
      </c>
      <c r="J3439">
        <v>5</v>
      </c>
      <c r="K3439" t="s">
        <v>38</v>
      </c>
      <c r="L3439" t="s">
        <v>3033</v>
      </c>
      <c r="M3439">
        <v>307</v>
      </c>
      <c r="N3439">
        <v>12.9</v>
      </c>
      <c r="O3439">
        <v>14</v>
      </c>
      <c r="P3439">
        <v>2</v>
      </c>
      <c r="Q3439">
        <v>2</v>
      </c>
      <c r="R3439">
        <v>14</v>
      </c>
      <c r="S3439">
        <v>228.56666564941401</v>
      </c>
      <c r="T3439" s="4">
        <v>59.766666412353501</v>
      </c>
      <c r="U3439">
        <v>2.30000003178914</v>
      </c>
      <c r="V3439">
        <v>1.1543333530426001</v>
      </c>
      <c r="X3439">
        <v>308.60000000000002</v>
      </c>
    </row>
    <row r="3440" spans="1:34" x14ac:dyDescent="0.25">
      <c r="A3440" t="s">
        <v>2969</v>
      </c>
      <c r="B3440" t="s">
        <v>2999</v>
      </c>
      <c r="C3440" t="s">
        <v>3012</v>
      </c>
      <c r="D3440" t="str">
        <f t="shared" si="86"/>
        <v>Eschweilera coriacea</v>
      </c>
      <c r="E3440" t="s">
        <v>3036</v>
      </c>
      <c r="F3440" t="s">
        <v>74</v>
      </c>
      <c r="G3440">
        <v>39</v>
      </c>
      <c r="H3440">
        <v>66</v>
      </c>
      <c r="I3440">
        <v>3</v>
      </c>
      <c r="J3440">
        <v>5</v>
      </c>
      <c r="K3440" t="s">
        <v>38</v>
      </c>
      <c r="L3440" t="s">
        <v>3036</v>
      </c>
      <c r="M3440">
        <v>307</v>
      </c>
      <c r="N3440">
        <v>10.8</v>
      </c>
      <c r="P3440">
        <v>3</v>
      </c>
      <c r="Q3440">
        <v>1</v>
      </c>
      <c r="R3440">
        <v>6</v>
      </c>
      <c r="S3440">
        <v>181.10000101725299</v>
      </c>
      <c r="T3440" s="4">
        <v>61.733333587646499</v>
      </c>
      <c r="U3440">
        <v>1.4199999968210899</v>
      </c>
      <c r="V3440">
        <v>1.66566669940948</v>
      </c>
      <c r="X3440">
        <v>475</v>
      </c>
    </row>
    <row r="3441" spans="1:34" x14ac:dyDescent="0.25">
      <c r="A3441" t="s">
        <v>2969</v>
      </c>
      <c r="B3441" t="s">
        <v>2999</v>
      </c>
      <c r="C3441" t="s">
        <v>3012</v>
      </c>
      <c r="D3441" t="str">
        <f t="shared" si="86"/>
        <v>Eschweilera coriacea</v>
      </c>
      <c r="E3441" t="s">
        <v>3038</v>
      </c>
      <c r="F3441" t="s">
        <v>74</v>
      </c>
      <c r="G3441">
        <v>35</v>
      </c>
      <c r="H3441">
        <v>49</v>
      </c>
      <c r="I3441">
        <v>3</v>
      </c>
      <c r="J3441">
        <v>5</v>
      </c>
      <c r="K3441" t="s">
        <v>38</v>
      </c>
      <c r="L3441" t="s">
        <v>3038</v>
      </c>
      <c r="M3441">
        <v>307</v>
      </c>
      <c r="N3441">
        <v>11.6</v>
      </c>
      <c r="O3441">
        <v>18</v>
      </c>
      <c r="P3441">
        <v>2</v>
      </c>
      <c r="Q3441">
        <v>3</v>
      </c>
      <c r="R3441">
        <v>18</v>
      </c>
      <c r="S3441">
        <v>196.56666564941401</v>
      </c>
      <c r="T3441" s="4">
        <v>54.0000012715658</v>
      </c>
      <c r="U3441">
        <v>1.8333333333333299</v>
      </c>
      <c r="V3441">
        <v>0.66966665784517898</v>
      </c>
      <c r="X3441">
        <v>213.2</v>
      </c>
    </row>
    <row r="3442" spans="1:34" x14ac:dyDescent="0.25">
      <c r="A3442" t="s">
        <v>2969</v>
      </c>
      <c r="B3442" t="s">
        <v>2999</v>
      </c>
      <c r="C3442" t="s">
        <v>3012</v>
      </c>
      <c r="D3442" t="str">
        <f t="shared" si="86"/>
        <v>Eschweilera coriacea</v>
      </c>
      <c r="E3442" t="s">
        <v>3039</v>
      </c>
      <c r="F3442" t="s">
        <v>74</v>
      </c>
      <c r="G3442">
        <v>29</v>
      </c>
      <c r="H3442">
        <v>21</v>
      </c>
      <c r="I3442">
        <v>3</v>
      </c>
      <c r="J3442">
        <v>5</v>
      </c>
      <c r="K3442" t="s">
        <v>38</v>
      </c>
      <c r="L3442" t="s">
        <v>3039</v>
      </c>
      <c r="M3442">
        <v>307</v>
      </c>
      <c r="N3442">
        <v>11.1</v>
      </c>
      <c r="O3442">
        <v>23</v>
      </c>
      <c r="P3442">
        <v>2</v>
      </c>
      <c r="Q3442">
        <v>2</v>
      </c>
      <c r="R3442">
        <v>12</v>
      </c>
      <c r="S3442">
        <v>195.10000101725299</v>
      </c>
      <c r="T3442" s="4">
        <v>54.766666412353501</v>
      </c>
      <c r="U3442">
        <v>1.77333331108093</v>
      </c>
      <c r="V3442">
        <v>0.614666680494944</v>
      </c>
      <c r="X3442">
        <v>194.9</v>
      </c>
    </row>
    <row r="3443" spans="1:34" x14ac:dyDescent="0.25">
      <c r="A3443" t="s">
        <v>2969</v>
      </c>
      <c r="B3443" t="s">
        <v>2999</v>
      </c>
      <c r="C3443" t="s">
        <v>3012</v>
      </c>
      <c r="D3443" t="str">
        <f t="shared" si="86"/>
        <v>Eschweilera coriacea</v>
      </c>
      <c r="E3443" t="s">
        <v>3040</v>
      </c>
      <c r="F3443" t="s">
        <v>74</v>
      </c>
      <c r="G3443">
        <v>73</v>
      </c>
      <c r="H3443">
        <v>78</v>
      </c>
      <c r="I3443">
        <v>3</v>
      </c>
      <c r="J3443">
        <v>5</v>
      </c>
      <c r="K3443" t="s">
        <v>38</v>
      </c>
      <c r="L3443" t="s">
        <v>3040</v>
      </c>
      <c r="M3443">
        <v>307</v>
      </c>
      <c r="N3443">
        <v>14.3</v>
      </c>
      <c r="P3443">
        <v>2</v>
      </c>
      <c r="Q3443">
        <v>1</v>
      </c>
      <c r="S3443">
        <v>199.766667683919</v>
      </c>
      <c r="T3443" s="4">
        <v>44.366666158040402</v>
      </c>
      <c r="U3443">
        <v>1.3500000238418599</v>
      </c>
      <c r="V3443">
        <v>0.22299999992052699</v>
      </c>
      <c r="X3443">
        <v>79.8</v>
      </c>
    </row>
    <row r="3444" spans="1:34" x14ac:dyDescent="0.25">
      <c r="A3444" t="s">
        <v>2969</v>
      </c>
      <c r="B3444" t="s">
        <v>2999</v>
      </c>
      <c r="C3444" t="s">
        <v>3012</v>
      </c>
      <c r="D3444" t="str">
        <f t="shared" si="86"/>
        <v>Eschweilera coriacea</v>
      </c>
      <c r="E3444" t="s">
        <v>3042</v>
      </c>
      <c r="F3444" t="s">
        <v>74</v>
      </c>
      <c r="G3444">
        <v>56</v>
      </c>
      <c r="H3444">
        <v>40</v>
      </c>
      <c r="I3444">
        <v>3</v>
      </c>
      <c r="J3444">
        <v>5</v>
      </c>
      <c r="K3444" t="s">
        <v>38</v>
      </c>
      <c r="L3444" t="s">
        <v>3042</v>
      </c>
      <c r="M3444">
        <v>307</v>
      </c>
      <c r="N3444">
        <v>12.6</v>
      </c>
      <c r="O3444">
        <v>17</v>
      </c>
      <c r="P3444">
        <v>1</v>
      </c>
      <c r="Q3444">
        <v>2</v>
      </c>
      <c r="R3444">
        <v>15</v>
      </c>
      <c r="S3444">
        <v>184.766667683919</v>
      </c>
      <c r="T3444" s="4">
        <v>57.733333587646499</v>
      </c>
      <c r="U3444">
        <v>1.90000001589457</v>
      </c>
      <c r="V3444">
        <v>0.484666665395101</v>
      </c>
      <c r="X3444">
        <v>174.5</v>
      </c>
    </row>
    <row r="3445" spans="1:34" x14ac:dyDescent="0.25">
      <c r="A3445" t="s">
        <v>2969</v>
      </c>
      <c r="B3445" t="s">
        <v>2999</v>
      </c>
      <c r="C3445" t="s">
        <v>3012</v>
      </c>
      <c r="D3445" t="str">
        <f t="shared" si="86"/>
        <v>Eschweilera coriacea</v>
      </c>
      <c r="E3445" t="s">
        <v>3044</v>
      </c>
      <c r="F3445" t="s">
        <v>74</v>
      </c>
      <c r="G3445">
        <v>56</v>
      </c>
      <c r="H3445">
        <v>14</v>
      </c>
      <c r="I3445">
        <v>3</v>
      </c>
      <c r="J3445">
        <v>5</v>
      </c>
      <c r="K3445" t="s">
        <v>38</v>
      </c>
      <c r="L3445" t="s">
        <v>3044</v>
      </c>
      <c r="M3445">
        <v>307</v>
      </c>
      <c r="N3445">
        <v>12.1</v>
      </c>
      <c r="O3445">
        <v>15</v>
      </c>
      <c r="P3445">
        <v>2</v>
      </c>
      <c r="Q3445">
        <v>2</v>
      </c>
      <c r="R3445">
        <v>15</v>
      </c>
      <c r="S3445">
        <v>209.56666564941401</v>
      </c>
      <c r="T3445" s="4">
        <v>42.5</v>
      </c>
      <c r="U3445">
        <v>1.8899999856948899</v>
      </c>
      <c r="V3445">
        <v>0.656333327293396</v>
      </c>
      <c r="X3445">
        <v>211.2</v>
      </c>
    </row>
    <row r="3446" spans="1:34" x14ac:dyDescent="0.25">
      <c r="A3446" t="s">
        <v>2969</v>
      </c>
      <c r="B3446" t="s">
        <v>2999</v>
      </c>
      <c r="C3446" t="s">
        <v>3012</v>
      </c>
      <c r="D3446" t="str">
        <f t="shared" si="86"/>
        <v>Eschweilera coriacea</v>
      </c>
      <c r="E3446" t="s">
        <v>3045</v>
      </c>
      <c r="F3446" t="s">
        <v>74</v>
      </c>
      <c r="G3446">
        <v>77</v>
      </c>
      <c r="H3446">
        <v>77</v>
      </c>
      <c r="I3446">
        <v>3</v>
      </c>
      <c r="J3446">
        <v>5</v>
      </c>
      <c r="K3446" t="s">
        <v>38</v>
      </c>
      <c r="L3446" t="s">
        <v>3045</v>
      </c>
      <c r="M3446">
        <v>307</v>
      </c>
      <c r="N3446">
        <v>19.3</v>
      </c>
      <c r="O3446">
        <v>18</v>
      </c>
      <c r="P3446">
        <v>2</v>
      </c>
      <c r="Q3446">
        <v>2</v>
      </c>
      <c r="R3446">
        <v>15</v>
      </c>
      <c r="S3446">
        <v>196</v>
      </c>
      <c r="T3446" s="4">
        <v>58.699999491373703</v>
      </c>
      <c r="U3446">
        <v>1.98333330949148</v>
      </c>
      <c r="V3446">
        <v>0.72600002090136195</v>
      </c>
      <c r="X3446">
        <v>203.2</v>
      </c>
    </row>
    <row r="3447" spans="1:34" x14ac:dyDescent="0.25">
      <c r="A3447" t="s">
        <v>2969</v>
      </c>
      <c r="B3447" t="s">
        <v>2999</v>
      </c>
      <c r="C3447" t="s">
        <v>3012</v>
      </c>
      <c r="D3447" t="str">
        <f t="shared" si="86"/>
        <v>Eschweilera coriacea</v>
      </c>
      <c r="E3447" t="s">
        <v>3046</v>
      </c>
      <c r="F3447" t="s">
        <v>74</v>
      </c>
      <c r="G3447">
        <v>77</v>
      </c>
      <c r="H3447">
        <v>97</v>
      </c>
      <c r="I3447">
        <v>3</v>
      </c>
      <c r="J3447">
        <v>5</v>
      </c>
      <c r="K3447" t="s">
        <v>38</v>
      </c>
      <c r="L3447" t="s">
        <v>3046</v>
      </c>
      <c r="M3447">
        <v>307</v>
      </c>
      <c r="N3447">
        <v>23.1</v>
      </c>
      <c r="O3447">
        <v>17</v>
      </c>
      <c r="P3447">
        <v>3</v>
      </c>
      <c r="Q3447">
        <v>2</v>
      </c>
      <c r="R3447">
        <v>12</v>
      </c>
      <c r="S3447">
        <v>184.43333435058599</v>
      </c>
      <c r="T3447" s="4">
        <v>57.199999491373703</v>
      </c>
      <c r="U3447">
        <v>1.2366666396458901</v>
      </c>
      <c r="V3447">
        <v>0.89966666698455799</v>
      </c>
      <c r="X3447">
        <v>287.60000000000002</v>
      </c>
    </row>
    <row r="3448" spans="1:34" x14ac:dyDescent="0.25">
      <c r="A3448" t="s">
        <v>2969</v>
      </c>
      <c r="B3448" t="s">
        <v>2999</v>
      </c>
      <c r="C3448" t="s">
        <v>3012</v>
      </c>
      <c r="D3448" t="str">
        <f t="shared" si="86"/>
        <v>Eschweilera coriacea</v>
      </c>
      <c r="E3448" t="s">
        <v>3047</v>
      </c>
      <c r="F3448" t="s">
        <v>74</v>
      </c>
      <c r="G3448">
        <v>76</v>
      </c>
      <c r="H3448">
        <v>86</v>
      </c>
      <c r="I3448">
        <v>3</v>
      </c>
      <c r="J3448">
        <v>5</v>
      </c>
      <c r="K3448" t="s">
        <v>38</v>
      </c>
      <c r="L3448" t="s">
        <v>3047</v>
      </c>
      <c r="M3448">
        <v>307</v>
      </c>
      <c r="N3448">
        <v>16.100000000000001</v>
      </c>
      <c r="O3448">
        <v>18</v>
      </c>
      <c r="P3448">
        <v>1</v>
      </c>
      <c r="Q3448">
        <v>1</v>
      </c>
      <c r="R3448">
        <v>16</v>
      </c>
      <c r="S3448">
        <v>218.13333129882801</v>
      </c>
      <c r="T3448" s="4">
        <v>64.866666158040402</v>
      </c>
      <c r="U3448">
        <v>1.8900000254313201</v>
      </c>
      <c r="V3448">
        <v>1.25</v>
      </c>
      <c r="X3448">
        <v>346.7</v>
      </c>
    </row>
    <row r="3449" spans="1:34" x14ac:dyDescent="0.25">
      <c r="A3449" t="s">
        <v>2969</v>
      </c>
      <c r="B3449" t="s">
        <v>2999</v>
      </c>
      <c r="C3449" t="s">
        <v>3012</v>
      </c>
      <c r="D3449" t="str">
        <f t="shared" si="86"/>
        <v>Eschweilera coriacea</v>
      </c>
      <c r="E3449" t="s">
        <v>3049</v>
      </c>
      <c r="F3449" t="s">
        <v>74</v>
      </c>
      <c r="G3449">
        <v>99</v>
      </c>
      <c r="H3449">
        <v>63</v>
      </c>
      <c r="I3449">
        <v>3</v>
      </c>
      <c r="J3449">
        <v>5</v>
      </c>
      <c r="K3449" t="s">
        <v>38</v>
      </c>
      <c r="L3449" t="s">
        <v>3049</v>
      </c>
      <c r="M3449">
        <v>307</v>
      </c>
      <c r="N3449">
        <v>13</v>
      </c>
      <c r="O3449">
        <v>17</v>
      </c>
      <c r="P3449">
        <v>2</v>
      </c>
      <c r="Q3449">
        <v>1</v>
      </c>
      <c r="R3449">
        <v>17</v>
      </c>
      <c r="S3449">
        <v>238.79999796549501</v>
      </c>
      <c r="T3449" s="4">
        <v>58.966665903727197</v>
      </c>
      <c r="U3449">
        <v>2.05666665236155</v>
      </c>
      <c r="V3449">
        <v>1.08699997266134</v>
      </c>
      <c r="X3449">
        <v>305</v>
      </c>
    </row>
    <row r="3450" spans="1:34" x14ac:dyDescent="0.25">
      <c r="A3450" t="s">
        <v>2969</v>
      </c>
      <c r="B3450" t="s">
        <v>2999</v>
      </c>
      <c r="C3450" t="s">
        <v>3012</v>
      </c>
      <c r="D3450" t="str">
        <f t="shared" si="86"/>
        <v>Eschweilera coriacea</v>
      </c>
      <c r="E3450" t="s">
        <v>3051</v>
      </c>
      <c r="F3450" t="s">
        <v>54</v>
      </c>
      <c r="G3450">
        <v>189.2</v>
      </c>
      <c r="H3450">
        <v>99.9</v>
      </c>
      <c r="I3450">
        <v>3</v>
      </c>
      <c r="J3450">
        <v>5</v>
      </c>
      <c r="K3450" t="s">
        <v>38</v>
      </c>
      <c r="L3450" t="s">
        <v>3051</v>
      </c>
      <c r="M3450">
        <v>307</v>
      </c>
      <c r="N3450">
        <v>20.382165605095501</v>
      </c>
      <c r="O3450">
        <v>17</v>
      </c>
      <c r="P3450">
        <v>3</v>
      </c>
      <c r="Q3450">
        <v>3</v>
      </c>
      <c r="R3450">
        <v>17</v>
      </c>
      <c r="S3450">
        <v>330.33333333333297</v>
      </c>
      <c r="T3450" s="4">
        <v>51.3333333333333</v>
      </c>
      <c r="U3450">
        <v>3.6133333047231</v>
      </c>
      <c r="V3450">
        <v>1.1339999934037499</v>
      </c>
      <c r="W3450">
        <v>94.154234568278</v>
      </c>
      <c r="AB3450">
        <v>0.67213862300000005</v>
      </c>
      <c r="AC3450">
        <v>13.2936</v>
      </c>
      <c r="AD3450">
        <v>3.3089177699999999</v>
      </c>
      <c r="AH3450">
        <v>-33.439623429999997</v>
      </c>
    </row>
    <row r="3451" spans="1:34" x14ac:dyDescent="0.25">
      <c r="A3451" t="s">
        <v>2969</v>
      </c>
      <c r="B3451" t="s">
        <v>2999</v>
      </c>
      <c r="C3451" t="s">
        <v>3012</v>
      </c>
      <c r="D3451" t="str">
        <f t="shared" si="86"/>
        <v>Eschweilera coriacea</v>
      </c>
      <c r="E3451" t="s">
        <v>3053</v>
      </c>
      <c r="F3451" t="s">
        <v>40</v>
      </c>
      <c r="G3451">
        <v>12</v>
      </c>
      <c r="H3451">
        <v>69</v>
      </c>
      <c r="I3451">
        <v>3</v>
      </c>
      <c r="J3451">
        <v>5</v>
      </c>
      <c r="K3451" t="s">
        <v>38</v>
      </c>
      <c r="L3451" t="s">
        <v>3053</v>
      </c>
      <c r="M3451">
        <v>307</v>
      </c>
      <c r="N3451">
        <v>10.5</v>
      </c>
      <c r="O3451">
        <v>12</v>
      </c>
      <c r="P3451">
        <v>2</v>
      </c>
      <c r="Q3451">
        <v>3</v>
      </c>
      <c r="R3451">
        <v>12</v>
      </c>
      <c r="S3451">
        <v>176.233332316081</v>
      </c>
      <c r="T3451" s="4">
        <v>54.233332316080698</v>
      </c>
      <c r="U3451">
        <v>1.80666665236155</v>
      </c>
      <c r="V3451">
        <v>0.88433333237965905</v>
      </c>
      <c r="X3451">
        <v>331.5</v>
      </c>
    </row>
    <row r="3452" spans="1:34" x14ac:dyDescent="0.25">
      <c r="A3452" t="s">
        <v>2969</v>
      </c>
      <c r="B3452" t="s">
        <v>2999</v>
      </c>
      <c r="C3452" t="s">
        <v>3012</v>
      </c>
      <c r="D3452" t="str">
        <f t="shared" si="86"/>
        <v>Eschweilera coriacea</v>
      </c>
      <c r="E3452" t="s">
        <v>3054</v>
      </c>
      <c r="F3452" t="s">
        <v>40</v>
      </c>
      <c r="G3452">
        <v>8</v>
      </c>
      <c r="H3452">
        <v>96</v>
      </c>
      <c r="I3452">
        <v>3</v>
      </c>
      <c r="J3452">
        <v>5</v>
      </c>
      <c r="K3452" t="s">
        <v>38</v>
      </c>
      <c r="L3452" t="s">
        <v>3054</v>
      </c>
      <c r="M3452">
        <v>307</v>
      </c>
      <c r="N3452">
        <v>17.7</v>
      </c>
      <c r="O3452">
        <v>17</v>
      </c>
      <c r="P3452">
        <v>2</v>
      </c>
      <c r="Q3452">
        <v>2</v>
      </c>
      <c r="R3452">
        <v>17</v>
      </c>
      <c r="S3452">
        <v>194.766667683919</v>
      </c>
      <c r="T3452" s="4">
        <v>58.8333333333333</v>
      </c>
      <c r="U3452">
        <v>1.42666665712992</v>
      </c>
      <c r="V3452">
        <v>0.76333334048589097</v>
      </c>
      <c r="X3452">
        <v>236.6</v>
      </c>
      <c r="Y3452" s="4">
        <v>0.73760000000000003</v>
      </c>
      <c r="Z3452">
        <v>0.51829999999999998</v>
      </c>
      <c r="AB3452">
        <v>0.67400000000000004</v>
      </c>
      <c r="AC3452">
        <v>9.2870000000000008</v>
      </c>
      <c r="AD3452">
        <v>2.0579999999999998</v>
      </c>
    </row>
    <row r="3453" spans="1:34" x14ac:dyDescent="0.25">
      <c r="A3453" t="s">
        <v>2969</v>
      </c>
      <c r="B3453" t="s">
        <v>2999</v>
      </c>
      <c r="C3453" t="s">
        <v>3012</v>
      </c>
      <c r="D3453" t="str">
        <f t="shared" si="86"/>
        <v>Eschweilera coriacea</v>
      </c>
      <c r="E3453" t="s">
        <v>3056</v>
      </c>
      <c r="F3453" t="s">
        <v>40</v>
      </c>
      <c r="G3453">
        <v>69</v>
      </c>
      <c r="H3453">
        <v>51</v>
      </c>
      <c r="I3453">
        <v>3</v>
      </c>
      <c r="J3453">
        <v>5</v>
      </c>
      <c r="K3453" t="s">
        <v>38</v>
      </c>
      <c r="L3453" t="s">
        <v>3056</v>
      </c>
      <c r="M3453">
        <v>307</v>
      </c>
      <c r="N3453">
        <v>11.2</v>
      </c>
      <c r="O3453">
        <v>13</v>
      </c>
      <c r="P3453">
        <v>2</v>
      </c>
      <c r="Q3453">
        <v>2</v>
      </c>
      <c r="R3453">
        <v>12</v>
      </c>
      <c r="S3453">
        <v>148.766667683919</v>
      </c>
      <c r="T3453" s="4">
        <v>47.166667938232401</v>
      </c>
      <c r="U3453">
        <v>1.5000000397364299</v>
      </c>
      <c r="V3453">
        <v>0.48933333158492998</v>
      </c>
      <c r="X3453">
        <v>254.2</v>
      </c>
    </row>
    <row r="3454" spans="1:34" x14ac:dyDescent="0.25">
      <c r="A3454" t="s">
        <v>2969</v>
      </c>
      <c r="B3454" t="s">
        <v>2999</v>
      </c>
      <c r="C3454" t="s">
        <v>3012</v>
      </c>
      <c r="D3454" t="str">
        <f t="shared" si="86"/>
        <v>Eschweilera coriacea</v>
      </c>
      <c r="E3454" t="s">
        <v>3057</v>
      </c>
      <c r="F3454" t="s">
        <v>40</v>
      </c>
      <c r="G3454">
        <v>51</v>
      </c>
      <c r="H3454">
        <v>58</v>
      </c>
      <c r="I3454">
        <v>3</v>
      </c>
      <c r="J3454">
        <v>5</v>
      </c>
      <c r="K3454" t="s">
        <v>38</v>
      </c>
      <c r="L3454" t="s">
        <v>3057</v>
      </c>
      <c r="M3454">
        <v>307</v>
      </c>
      <c r="N3454">
        <v>13.5</v>
      </c>
      <c r="O3454">
        <v>14</v>
      </c>
      <c r="P3454">
        <v>1</v>
      </c>
      <c r="Q3454">
        <v>1</v>
      </c>
      <c r="R3454">
        <v>14</v>
      </c>
      <c r="S3454">
        <v>182.10000101725299</v>
      </c>
      <c r="T3454" s="4">
        <v>58.3333333333333</v>
      </c>
      <c r="U3454">
        <v>2.1133333444595301</v>
      </c>
      <c r="V3454">
        <v>0.69066667556762695</v>
      </c>
      <c r="X3454">
        <v>253</v>
      </c>
    </row>
    <row r="3455" spans="1:34" x14ac:dyDescent="0.25">
      <c r="A3455" t="s">
        <v>2969</v>
      </c>
      <c r="B3455" t="s">
        <v>2999</v>
      </c>
      <c r="C3455" t="s">
        <v>3012</v>
      </c>
      <c r="D3455" t="str">
        <f t="shared" si="86"/>
        <v>Eschweilera coriacea</v>
      </c>
      <c r="E3455" t="s">
        <v>3058</v>
      </c>
      <c r="F3455" t="s">
        <v>40</v>
      </c>
      <c r="G3455">
        <v>62</v>
      </c>
      <c r="H3455">
        <v>74</v>
      </c>
      <c r="I3455">
        <v>3</v>
      </c>
      <c r="J3455">
        <v>5</v>
      </c>
      <c r="K3455" t="s">
        <v>38</v>
      </c>
      <c r="L3455" t="s">
        <v>3058</v>
      </c>
      <c r="M3455">
        <v>307</v>
      </c>
      <c r="N3455">
        <v>18.2</v>
      </c>
      <c r="O3455">
        <v>17</v>
      </c>
      <c r="P3455">
        <v>1</v>
      </c>
      <c r="Q3455">
        <v>2</v>
      </c>
      <c r="R3455">
        <v>17</v>
      </c>
      <c r="S3455">
        <v>196.79999796549501</v>
      </c>
      <c r="T3455" s="4">
        <v>63.6666653951009</v>
      </c>
      <c r="U3455">
        <v>1.7533333301544201</v>
      </c>
      <c r="V3455">
        <v>0.90466666221618697</v>
      </c>
      <c r="X3455">
        <v>282.2</v>
      </c>
      <c r="Y3455" s="4">
        <v>0.73029999999999995</v>
      </c>
      <c r="Z3455">
        <v>0.4516</v>
      </c>
      <c r="AB3455">
        <v>0.73</v>
      </c>
      <c r="AC3455">
        <v>12.864000000000001</v>
      </c>
      <c r="AD3455">
        <v>2.6065</v>
      </c>
    </row>
    <row r="3456" spans="1:34" x14ac:dyDescent="0.25">
      <c r="A3456" t="s">
        <v>2969</v>
      </c>
      <c r="B3456" t="s">
        <v>2999</v>
      </c>
      <c r="C3456" t="s">
        <v>3012</v>
      </c>
      <c r="D3456" t="str">
        <f t="shared" si="86"/>
        <v>Eschweilera coriacea</v>
      </c>
      <c r="E3456" t="s">
        <v>3061</v>
      </c>
      <c r="F3456" t="s">
        <v>40</v>
      </c>
      <c r="I3456">
        <v>3</v>
      </c>
      <c r="J3456">
        <v>5</v>
      </c>
      <c r="K3456" t="s">
        <v>38</v>
      </c>
      <c r="L3456" t="s">
        <v>3061</v>
      </c>
      <c r="M3456">
        <v>307</v>
      </c>
      <c r="P3456">
        <v>2</v>
      </c>
      <c r="Q3456">
        <v>2</v>
      </c>
      <c r="R3456">
        <v>12</v>
      </c>
      <c r="S3456">
        <v>187</v>
      </c>
      <c r="T3456" s="4">
        <v>51.966665903727197</v>
      </c>
      <c r="U3456">
        <v>1.6533333460489901</v>
      </c>
      <c r="V3456">
        <v>0.60333332419395402</v>
      </c>
      <c r="X3456">
        <v>222</v>
      </c>
    </row>
    <row r="3457" spans="1:34" x14ac:dyDescent="0.25">
      <c r="A3457" t="s">
        <v>2969</v>
      </c>
      <c r="B3457" t="s">
        <v>2999</v>
      </c>
      <c r="C3457" t="s">
        <v>3012</v>
      </c>
      <c r="D3457" t="str">
        <f t="shared" si="86"/>
        <v>Eschweilera coriacea</v>
      </c>
      <c r="E3457" t="s">
        <v>3062</v>
      </c>
      <c r="F3457" t="s">
        <v>40</v>
      </c>
      <c r="G3457">
        <v>91</v>
      </c>
      <c r="H3457">
        <v>80</v>
      </c>
      <c r="I3457">
        <v>3</v>
      </c>
      <c r="J3457">
        <v>5</v>
      </c>
      <c r="K3457" t="s">
        <v>38</v>
      </c>
      <c r="L3457" t="s">
        <v>3062</v>
      </c>
      <c r="M3457">
        <v>307</v>
      </c>
      <c r="N3457">
        <v>23.2</v>
      </c>
      <c r="O3457">
        <v>20</v>
      </c>
      <c r="P3457">
        <v>4</v>
      </c>
      <c r="Q3457">
        <v>2</v>
      </c>
      <c r="R3457">
        <v>11</v>
      </c>
      <c r="S3457">
        <v>161.233332316081</v>
      </c>
      <c r="T3457" s="4">
        <v>58.766666412353501</v>
      </c>
      <c r="U3457">
        <v>1.1966666777928701</v>
      </c>
      <c r="V3457">
        <v>0.27200000484784398</v>
      </c>
      <c r="X3457">
        <v>113</v>
      </c>
    </row>
    <row r="3458" spans="1:34" x14ac:dyDescent="0.25">
      <c r="A3458" t="s">
        <v>2969</v>
      </c>
      <c r="B3458" t="s">
        <v>2999</v>
      </c>
      <c r="C3458" t="s">
        <v>3012</v>
      </c>
      <c r="D3458" t="str">
        <f t="shared" ref="D3458:D3521" si="87">CONCATENATE(B3458," ",C3458)</f>
        <v>Eschweilera coriacea</v>
      </c>
      <c r="E3458" t="s">
        <v>3063</v>
      </c>
      <c r="F3458" t="s">
        <v>40</v>
      </c>
      <c r="G3458">
        <v>100</v>
      </c>
      <c r="H3458">
        <v>89</v>
      </c>
      <c r="I3458">
        <v>3</v>
      </c>
      <c r="J3458">
        <v>5</v>
      </c>
      <c r="K3458" t="s">
        <v>38</v>
      </c>
      <c r="L3458" t="s">
        <v>3063</v>
      </c>
      <c r="M3458">
        <v>307</v>
      </c>
      <c r="N3458">
        <v>16.2</v>
      </c>
      <c r="O3458">
        <v>15</v>
      </c>
      <c r="P3458">
        <v>1</v>
      </c>
      <c r="Q3458">
        <v>1</v>
      </c>
      <c r="R3458">
        <v>10</v>
      </c>
      <c r="S3458">
        <v>198.89999898274701</v>
      </c>
      <c r="T3458" s="4">
        <v>67.6666666666667</v>
      </c>
      <c r="U3458">
        <v>1.8633333047231</v>
      </c>
      <c r="V3458">
        <v>1.2486666838328</v>
      </c>
      <c r="X3458">
        <v>367.8</v>
      </c>
    </row>
    <row r="3459" spans="1:34" x14ac:dyDescent="0.25">
      <c r="A3459" t="s">
        <v>2969</v>
      </c>
      <c r="B3459" t="s">
        <v>2999</v>
      </c>
      <c r="C3459" t="s">
        <v>3012</v>
      </c>
      <c r="D3459" t="str">
        <f t="shared" si="87"/>
        <v>Eschweilera coriacea</v>
      </c>
      <c r="E3459" t="s">
        <v>3064</v>
      </c>
      <c r="F3459" t="s">
        <v>40</v>
      </c>
      <c r="G3459">
        <v>57</v>
      </c>
      <c r="H3459">
        <v>87</v>
      </c>
      <c r="I3459">
        <v>3</v>
      </c>
      <c r="J3459">
        <v>5</v>
      </c>
      <c r="K3459" t="s">
        <v>38</v>
      </c>
      <c r="L3459" t="s">
        <v>3064</v>
      </c>
      <c r="M3459">
        <v>307</v>
      </c>
      <c r="N3459">
        <v>10.8</v>
      </c>
      <c r="O3459">
        <v>13</v>
      </c>
      <c r="P3459">
        <v>2</v>
      </c>
      <c r="Q3459">
        <v>2</v>
      </c>
      <c r="R3459">
        <v>10</v>
      </c>
      <c r="S3459">
        <v>195.43333435058599</v>
      </c>
      <c r="T3459" s="4">
        <v>58.033334096272803</v>
      </c>
      <c r="U3459">
        <v>1.9166666666666701</v>
      </c>
      <c r="V3459">
        <v>0.83533332745234201</v>
      </c>
      <c r="X3459">
        <v>269.7</v>
      </c>
      <c r="Y3459" s="4">
        <v>0.68700000000000006</v>
      </c>
      <c r="Z3459">
        <v>0.59370000000000001</v>
      </c>
    </row>
    <row r="3460" spans="1:34" x14ac:dyDescent="0.25">
      <c r="A3460" t="s">
        <v>2969</v>
      </c>
      <c r="B3460" t="s">
        <v>2999</v>
      </c>
      <c r="C3460" t="s">
        <v>3012</v>
      </c>
      <c r="D3460" t="str">
        <f t="shared" si="87"/>
        <v>Eschweilera coriacea</v>
      </c>
      <c r="E3460" t="s">
        <v>3065</v>
      </c>
      <c r="F3460" t="s">
        <v>40</v>
      </c>
      <c r="G3460">
        <v>91</v>
      </c>
      <c r="H3460">
        <v>97</v>
      </c>
      <c r="I3460">
        <v>3</v>
      </c>
      <c r="J3460">
        <v>5</v>
      </c>
      <c r="K3460" t="s">
        <v>38</v>
      </c>
      <c r="L3460" t="s">
        <v>3065</v>
      </c>
      <c r="M3460">
        <v>307</v>
      </c>
      <c r="N3460">
        <v>11.5</v>
      </c>
      <c r="O3460">
        <v>12</v>
      </c>
      <c r="S3460">
        <v>182.56666564941401</v>
      </c>
      <c r="T3460" s="4">
        <v>50.433333079020201</v>
      </c>
      <c r="U3460">
        <v>1.6933333873748799</v>
      </c>
      <c r="V3460">
        <v>0.59133333961168899</v>
      </c>
      <c r="X3460">
        <v>219.5</v>
      </c>
      <c r="Y3460" s="4">
        <v>0.68859999999999999</v>
      </c>
      <c r="Z3460">
        <v>0.71150000000000002</v>
      </c>
    </row>
    <row r="3461" spans="1:34" x14ac:dyDescent="0.25">
      <c r="A3461" t="s">
        <v>2969</v>
      </c>
      <c r="B3461" t="s">
        <v>2999</v>
      </c>
      <c r="C3461" t="s">
        <v>3012</v>
      </c>
      <c r="D3461" t="str">
        <f t="shared" si="87"/>
        <v>Eschweilera coriacea</v>
      </c>
      <c r="E3461" t="s">
        <v>3092</v>
      </c>
      <c r="F3461" t="s">
        <v>116</v>
      </c>
      <c r="G3461">
        <v>153</v>
      </c>
      <c r="H3461">
        <v>68</v>
      </c>
      <c r="I3461">
        <v>0</v>
      </c>
      <c r="J3461">
        <v>0</v>
      </c>
      <c r="K3461" t="s">
        <v>270</v>
      </c>
      <c r="L3461" t="s">
        <v>3092</v>
      </c>
      <c r="M3461">
        <v>307</v>
      </c>
      <c r="N3461">
        <v>40.6</v>
      </c>
      <c r="O3461">
        <v>33</v>
      </c>
    </row>
    <row r="3462" spans="1:34" x14ac:dyDescent="0.25">
      <c r="A3462" t="s">
        <v>2969</v>
      </c>
      <c r="B3462" t="s">
        <v>2999</v>
      </c>
      <c r="C3462" t="s">
        <v>3012</v>
      </c>
      <c r="D3462" t="str">
        <f t="shared" si="87"/>
        <v>Eschweilera coriacea</v>
      </c>
      <c r="E3462" t="s">
        <v>3096</v>
      </c>
      <c r="F3462" t="s">
        <v>116</v>
      </c>
      <c r="G3462">
        <v>170</v>
      </c>
      <c r="H3462">
        <v>19</v>
      </c>
      <c r="I3462">
        <v>0</v>
      </c>
      <c r="J3462">
        <v>5</v>
      </c>
      <c r="K3462" t="s">
        <v>38</v>
      </c>
      <c r="L3462" t="s">
        <v>3096</v>
      </c>
      <c r="M3462">
        <v>307</v>
      </c>
      <c r="N3462">
        <v>50.6</v>
      </c>
      <c r="O3462">
        <v>36</v>
      </c>
      <c r="P3462">
        <v>4</v>
      </c>
      <c r="Q3462">
        <v>5</v>
      </c>
      <c r="R3462">
        <v>30</v>
      </c>
    </row>
    <row r="3463" spans="1:34" x14ac:dyDescent="0.25">
      <c r="A3463" t="s">
        <v>2969</v>
      </c>
      <c r="B3463" t="s">
        <v>2999</v>
      </c>
      <c r="C3463" t="s">
        <v>3012</v>
      </c>
      <c r="D3463" t="str">
        <f t="shared" si="87"/>
        <v>Eschweilera coriacea</v>
      </c>
      <c r="E3463" t="s">
        <v>3109</v>
      </c>
      <c r="F3463" t="s">
        <v>45</v>
      </c>
      <c r="G3463">
        <v>22</v>
      </c>
      <c r="H3463">
        <v>20</v>
      </c>
      <c r="I3463">
        <v>3</v>
      </c>
      <c r="J3463">
        <v>5</v>
      </c>
      <c r="K3463" t="s">
        <v>38</v>
      </c>
      <c r="L3463" t="s">
        <v>2154</v>
      </c>
      <c r="M3463">
        <v>307</v>
      </c>
      <c r="N3463">
        <v>56.3</v>
      </c>
      <c r="O3463">
        <v>34</v>
      </c>
      <c r="P3463">
        <v>3</v>
      </c>
      <c r="Q3463">
        <v>5</v>
      </c>
      <c r="R3463">
        <v>20</v>
      </c>
      <c r="S3463">
        <v>211.89999898274701</v>
      </c>
      <c r="T3463" s="4">
        <v>63.900000254313099</v>
      </c>
      <c r="U3463">
        <v>2.0533333619435599</v>
      </c>
      <c r="V3463">
        <v>0.67333332697550496</v>
      </c>
      <c r="X3463">
        <v>172.8</v>
      </c>
      <c r="AH3463">
        <v>-33.125769740000003</v>
      </c>
    </row>
    <row r="3464" spans="1:34" x14ac:dyDescent="0.25">
      <c r="A3464" t="s">
        <v>2969</v>
      </c>
      <c r="B3464" t="s">
        <v>2999</v>
      </c>
      <c r="C3464" t="s">
        <v>3012</v>
      </c>
      <c r="D3464" t="str">
        <f t="shared" si="87"/>
        <v>Eschweilera coriacea</v>
      </c>
      <c r="E3464" t="s">
        <v>600</v>
      </c>
      <c r="F3464" t="s">
        <v>45</v>
      </c>
      <c r="G3464">
        <v>26</v>
      </c>
      <c r="H3464">
        <v>47</v>
      </c>
      <c r="I3464">
        <v>3</v>
      </c>
      <c r="J3464">
        <v>5</v>
      </c>
      <c r="K3464" t="s">
        <v>38</v>
      </c>
      <c r="L3464" t="s">
        <v>2074</v>
      </c>
      <c r="M3464">
        <v>307</v>
      </c>
      <c r="N3464">
        <v>15</v>
      </c>
      <c r="O3464">
        <v>22</v>
      </c>
      <c r="P3464">
        <v>3</v>
      </c>
      <c r="Q3464">
        <v>3</v>
      </c>
      <c r="R3464">
        <v>20</v>
      </c>
      <c r="S3464">
        <v>208.20000203450499</v>
      </c>
      <c r="T3464" s="4">
        <v>60.899998982747398</v>
      </c>
      <c r="U3464">
        <v>2.2599999904632599</v>
      </c>
      <c r="V3464">
        <v>1.18666664759318</v>
      </c>
      <c r="X3464">
        <v>322.10000000000002</v>
      </c>
      <c r="AH3464">
        <v>-31.780912019999999</v>
      </c>
    </row>
    <row r="3465" spans="1:34" x14ac:dyDescent="0.25">
      <c r="A3465" t="s">
        <v>2969</v>
      </c>
      <c r="B3465" t="s">
        <v>2999</v>
      </c>
      <c r="C3465" t="s">
        <v>3012</v>
      </c>
      <c r="D3465" t="str">
        <f t="shared" si="87"/>
        <v>Eschweilera coriacea</v>
      </c>
      <c r="E3465" t="s">
        <v>3110</v>
      </c>
      <c r="F3465" t="s">
        <v>45</v>
      </c>
      <c r="G3465">
        <v>29</v>
      </c>
      <c r="H3465">
        <v>55</v>
      </c>
      <c r="I3465">
        <v>3</v>
      </c>
      <c r="J3465">
        <v>5</v>
      </c>
      <c r="K3465" t="s">
        <v>38</v>
      </c>
      <c r="L3465" t="s">
        <v>2158</v>
      </c>
      <c r="M3465">
        <v>307</v>
      </c>
      <c r="N3465">
        <v>48.5</v>
      </c>
      <c r="O3465">
        <v>19</v>
      </c>
      <c r="P3465">
        <v>4</v>
      </c>
      <c r="Q3465">
        <v>4</v>
      </c>
      <c r="R3465">
        <v>19</v>
      </c>
      <c r="S3465">
        <v>259.56667073567701</v>
      </c>
      <c r="T3465" s="4">
        <v>56.5</v>
      </c>
      <c r="U3465">
        <v>1.5000000397364299</v>
      </c>
      <c r="V3465">
        <v>1.3543333212534601</v>
      </c>
      <c r="X3465">
        <v>267.7</v>
      </c>
      <c r="AH3465">
        <v>-31.724310840000001</v>
      </c>
    </row>
    <row r="3466" spans="1:34" x14ac:dyDescent="0.25">
      <c r="A3466" t="s">
        <v>2969</v>
      </c>
      <c r="B3466" t="s">
        <v>2999</v>
      </c>
      <c r="C3466" t="s">
        <v>3012</v>
      </c>
      <c r="D3466" t="str">
        <f t="shared" si="87"/>
        <v>Eschweilera coriacea</v>
      </c>
      <c r="E3466" t="s">
        <v>3111</v>
      </c>
      <c r="F3466" t="s">
        <v>45</v>
      </c>
      <c r="G3466">
        <v>36</v>
      </c>
      <c r="H3466">
        <v>9</v>
      </c>
      <c r="I3466">
        <v>3</v>
      </c>
      <c r="J3466">
        <v>5</v>
      </c>
      <c r="K3466" t="s">
        <v>38</v>
      </c>
      <c r="L3466" t="s">
        <v>3112</v>
      </c>
      <c r="M3466">
        <v>307</v>
      </c>
      <c r="N3466">
        <v>42.7</v>
      </c>
      <c r="O3466">
        <v>25</v>
      </c>
      <c r="P3466">
        <v>3</v>
      </c>
      <c r="Q3466">
        <v>4</v>
      </c>
      <c r="R3466">
        <v>18</v>
      </c>
      <c r="S3466">
        <v>214.43333435058599</v>
      </c>
      <c r="T3466" s="4">
        <v>56.133332570393897</v>
      </c>
      <c r="U3466">
        <v>1.58666666348775</v>
      </c>
      <c r="V3466">
        <v>0.84933336575826002</v>
      </c>
      <c r="X3466">
        <v>222.6</v>
      </c>
      <c r="AH3466">
        <v>-33.114309480000003</v>
      </c>
    </row>
    <row r="3467" spans="1:34" x14ac:dyDescent="0.25">
      <c r="A3467" t="s">
        <v>2969</v>
      </c>
      <c r="B3467" t="s">
        <v>2999</v>
      </c>
      <c r="C3467" t="s">
        <v>3012</v>
      </c>
      <c r="D3467" t="str">
        <f t="shared" si="87"/>
        <v>Eschweilera coriacea</v>
      </c>
      <c r="E3467" t="s">
        <v>3113</v>
      </c>
      <c r="F3467" t="s">
        <v>45</v>
      </c>
      <c r="G3467">
        <v>35</v>
      </c>
      <c r="H3467">
        <v>20</v>
      </c>
      <c r="I3467">
        <v>3</v>
      </c>
      <c r="J3467">
        <v>5</v>
      </c>
      <c r="K3467" t="s">
        <v>38</v>
      </c>
      <c r="L3467" t="s">
        <v>1108</v>
      </c>
      <c r="M3467">
        <v>307</v>
      </c>
      <c r="N3467">
        <v>41.1</v>
      </c>
      <c r="O3467">
        <v>22</v>
      </c>
      <c r="P3467">
        <v>1</v>
      </c>
      <c r="Q3467">
        <v>3</v>
      </c>
      <c r="R3467">
        <v>15</v>
      </c>
      <c r="S3467">
        <v>173.10000101725299</v>
      </c>
      <c r="T3467" s="4">
        <v>60.733333587646499</v>
      </c>
      <c r="U3467">
        <v>1.7799999713897701</v>
      </c>
      <c r="V3467">
        <v>1.12733336289724</v>
      </c>
      <c r="X3467">
        <v>383</v>
      </c>
      <c r="AH3467">
        <v>-33.662655559999997</v>
      </c>
    </row>
    <row r="3468" spans="1:34" x14ac:dyDescent="0.25">
      <c r="A3468" t="s">
        <v>2969</v>
      </c>
      <c r="B3468" t="s">
        <v>2999</v>
      </c>
      <c r="C3468" t="s">
        <v>3012</v>
      </c>
      <c r="D3468" t="str">
        <f t="shared" si="87"/>
        <v>Eschweilera coriacea</v>
      </c>
      <c r="E3468" t="s">
        <v>3114</v>
      </c>
      <c r="F3468" t="s">
        <v>45</v>
      </c>
      <c r="G3468">
        <v>38</v>
      </c>
      <c r="H3468">
        <v>20</v>
      </c>
      <c r="I3468">
        <v>3</v>
      </c>
      <c r="J3468">
        <v>5</v>
      </c>
      <c r="K3468" t="s">
        <v>38</v>
      </c>
      <c r="L3468" t="s">
        <v>1648</v>
      </c>
      <c r="M3468">
        <v>307</v>
      </c>
      <c r="N3468">
        <v>15.3</v>
      </c>
      <c r="O3468">
        <v>18</v>
      </c>
      <c r="P3468">
        <v>1</v>
      </c>
      <c r="Q3468">
        <v>3</v>
      </c>
      <c r="R3468">
        <v>18</v>
      </c>
      <c r="S3468">
        <v>154</v>
      </c>
      <c r="T3468" s="4">
        <v>54.633332570393897</v>
      </c>
      <c r="U3468">
        <v>1.5966666539510099</v>
      </c>
      <c r="V3468">
        <v>0.72166665395100904</v>
      </c>
      <c r="X3468">
        <v>276.39999999999998</v>
      </c>
      <c r="AH3468">
        <v>-34.082870640000003</v>
      </c>
    </row>
    <row r="3469" spans="1:34" x14ac:dyDescent="0.25">
      <c r="A3469" t="s">
        <v>2969</v>
      </c>
      <c r="B3469" t="s">
        <v>2999</v>
      </c>
      <c r="C3469" t="s">
        <v>3012</v>
      </c>
      <c r="D3469" t="str">
        <f t="shared" si="87"/>
        <v>Eschweilera coriacea</v>
      </c>
      <c r="E3469" t="s">
        <v>3115</v>
      </c>
      <c r="F3469" t="s">
        <v>45</v>
      </c>
      <c r="G3469">
        <v>40</v>
      </c>
      <c r="H3469">
        <v>39</v>
      </c>
      <c r="I3469">
        <v>3</v>
      </c>
      <c r="J3469">
        <v>5</v>
      </c>
      <c r="K3469" t="s">
        <v>38</v>
      </c>
      <c r="L3469" t="s">
        <v>3116</v>
      </c>
      <c r="M3469">
        <v>307</v>
      </c>
      <c r="N3469">
        <v>38.4</v>
      </c>
      <c r="O3469">
        <v>30</v>
      </c>
      <c r="P3469">
        <v>4</v>
      </c>
      <c r="Q3469">
        <v>4</v>
      </c>
      <c r="R3469">
        <v>15</v>
      </c>
      <c r="S3469">
        <v>180.666666666667</v>
      </c>
      <c r="T3469" s="4">
        <v>56.866667429606103</v>
      </c>
      <c r="U3469">
        <v>1.54666670163472</v>
      </c>
      <c r="V3469">
        <v>0.71733331680297896</v>
      </c>
      <c r="X3469">
        <v>186.7</v>
      </c>
      <c r="AH3469">
        <v>-32.878204820000001</v>
      </c>
    </row>
    <row r="3470" spans="1:34" x14ac:dyDescent="0.25">
      <c r="A3470" t="s">
        <v>2969</v>
      </c>
      <c r="B3470" t="s">
        <v>2999</v>
      </c>
      <c r="C3470" t="s">
        <v>3012</v>
      </c>
      <c r="D3470" t="str">
        <f t="shared" si="87"/>
        <v>Eschweilera coriacea</v>
      </c>
      <c r="E3470" t="s">
        <v>3117</v>
      </c>
      <c r="F3470" t="s">
        <v>45</v>
      </c>
      <c r="G3470">
        <v>34</v>
      </c>
      <c r="H3470">
        <v>60</v>
      </c>
      <c r="I3470">
        <v>3</v>
      </c>
      <c r="J3470">
        <v>5</v>
      </c>
      <c r="K3470" t="s">
        <v>38</v>
      </c>
      <c r="L3470" t="s">
        <v>2022</v>
      </c>
      <c r="M3470">
        <v>307</v>
      </c>
      <c r="N3470">
        <v>39.5</v>
      </c>
      <c r="O3470">
        <v>18</v>
      </c>
      <c r="P3470">
        <v>4</v>
      </c>
      <c r="Q3470">
        <v>4</v>
      </c>
      <c r="R3470">
        <v>18</v>
      </c>
      <c r="S3470">
        <v>240.43333435058599</v>
      </c>
      <c r="T3470" s="4">
        <v>75.266667683919295</v>
      </c>
      <c r="U3470">
        <v>2.2633334000905401</v>
      </c>
      <c r="V3470">
        <v>1.2756666739781699</v>
      </c>
      <c r="X3470">
        <v>275</v>
      </c>
      <c r="AH3470">
        <v>-31.574222379999998</v>
      </c>
    </row>
    <row r="3471" spans="1:34" x14ac:dyDescent="0.25">
      <c r="A3471" t="s">
        <v>2969</v>
      </c>
      <c r="B3471" t="s">
        <v>2999</v>
      </c>
      <c r="C3471" t="s">
        <v>3012</v>
      </c>
      <c r="D3471" t="str">
        <f t="shared" si="87"/>
        <v>Eschweilera coriacea</v>
      </c>
      <c r="E3471" t="s">
        <v>3118</v>
      </c>
      <c r="F3471" t="s">
        <v>45</v>
      </c>
      <c r="G3471">
        <v>45</v>
      </c>
      <c r="H3471">
        <v>28</v>
      </c>
      <c r="I3471">
        <v>3</v>
      </c>
      <c r="J3471">
        <v>5</v>
      </c>
      <c r="K3471" t="s">
        <v>38</v>
      </c>
      <c r="L3471" t="s">
        <v>3119</v>
      </c>
      <c r="M3471">
        <v>307</v>
      </c>
      <c r="N3471">
        <v>10.5</v>
      </c>
      <c r="O3471">
        <v>13</v>
      </c>
      <c r="P3471">
        <v>2</v>
      </c>
      <c r="Q3471">
        <v>2</v>
      </c>
      <c r="R3471">
        <v>9</v>
      </c>
      <c r="S3471">
        <v>173.79999796549501</v>
      </c>
      <c r="T3471" s="4">
        <v>58.266666412353501</v>
      </c>
      <c r="U3471">
        <v>1.8733333349227901</v>
      </c>
      <c r="V3471">
        <v>1.1916666626930199</v>
      </c>
      <c r="X3471">
        <v>384.9</v>
      </c>
    </row>
    <row r="3472" spans="1:34" x14ac:dyDescent="0.25">
      <c r="A3472" t="s">
        <v>2969</v>
      </c>
      <c r="B3472" t="s">
        <v>2999</v>
      </c>
      <c r="C3472" t="s">
        <v>3012</v>
      </c>
      <c r="D3472" t="str">
        <f t="shared" si="87"/>
        <v>Eschweilera coriacea</v>
      </c>
      <c r="E3472" t="s">
        <v>1786</v>
      </c>
      <c r="F3472" t="s">
        <v>45</v>
      </c>
      <c r="G3472">
        <v>58</v>
      </c>
      <c r="H3472">
        <v>4</v>
      </c>
      <c r="I3472">
        <v>3</v>
      </c>
      <c r="J3472">
        <v>5</v>
      </c>
      <c r="K3472" t="s">
        <v>38</v>
      </c>
      <c r="L3472" t="s">
        <v>2177</v>
      </c>
      <c r="M3472">
        <v>307</v>
      </c>
      <c r="N3472">
        <v>11</v>
      </c>
      <c r="O3472">
        <v>16</v>
      </c>
      <c r="P3472">
        <v>1</v>
      </c>
      <c r="Q3472">
        <v>1</v>
      </c>
      <c r="R3472">
        <v>14</v>
      </c>
      <c r="S3472">
        <v>178.43333435058599</v>
      </c>
      <c r="T3472" s="4">
        <v>56.133332570393897</v>
      </c>
      <c r="U3472">
        <v>1.5</v>
      </c>
      <c r="V3472">
        <v>0.825999975204468</v>
      </c>
      <c r="X3472">
        <v>295.2</v>
      </c>
    </row>
    <row r="3473" spans="1:34" x14ac:dyDescent="0.25">
      <c r="A3473" t="s">
        <v>2969</v>
      </c>
      <c r="B3473" t="s">
        <v>2999</v>
      </c>
      <c r="C3473" t="s">
        <v>3012</v>
      </c>
      <c r="D3473" t="str">
        <f t="shared" si="87"/>
        <v>Eschweilera coriacea</v>
      </c>
      <c r="E3473" t="s">
        <v>3120</v>
      </c>
      <c r="F3473" t="s">
        <v>45</v>
      </c>
      <c r="G3473">
        <v>55</v>
      </c>
      <c r="H3473">
        <v>20</v>
      </c>
      <c r="I3473">
        <v>3</v>
      </c>
      <c r="J3473">
        <v>5</v>
      </c>
      <c r="K3473" t="s">
        <v>38</v>
      </c>
      <c r="L3473" t="s">
        <v>64</v>
      </c>
      <c r="M3473">
        <v>307</v>
      </c>
      <c r="N3473">
        <v>41.4</v>
      </c>
      <c r="O3473">
        <v>21</v>
      </c>
      <c r="P3473">
        <v>4</v>
      </c>
      <c r="Q3473">
        <v>4</v>
      </c>
      <c r="R3473">
        <v>20</v>
      </c>
      <c r="S3473">
        <v>251.86666870117199</v>
      </c>
      <c r="T3473" s="4">
        <v>58.533334096272803</v>
      </c>
      <c r="U3473">
        <v>2.3466666539510102</v>
      </c>
      <c r="V3473">
        <v>1.19733333587646</v>
      </c>
      <c r="X3473">
        <v>294.60000000000002</v>
      </c>
      <c r="AH3473">
        <v>-31.702609540000001</v>
      </c>
    </row>
    <row r="3474" spans="1:34" x14ac:dyDescent="0.25">
      <c r="A3474" t="s">
        <v>2969</v>
      </c>
      <c r="B3474" t="s">
        <v>2999</v>
      </c>
      <c r="C3474" t="s">
        <v>3012</v>
      </c>
      <c r="D3474" t="str">
        <f t="shared" si="87"/>
        <v>Eschweilera coriacea</v>
      </c>
      <c r="E3474" t="s">
        <v>3121</v>
      </c>
      <c r="F3474" t="s">
        <v>45</v>
      </c>
      <c r="G3474">
        <v>54</v>
      </c>
      <c r="H3474">
        <v>44</v>
      </c>
      <c r="I3474">
        <v>3</v>
      </c>
      <c r="J3474">
        <v>5</v>
      </c>
      <c r="K3474" t="s">
        <v>38</v>
      </c>
      <c r="L3474" t="s">
        <v>3122</v>
      </c>
      <c r="M3474">
        <v>307</v>
      </c>
      <c r="N3474">
        <v>54</v>
      </c>
      <c r="O3474">
        <v>36</v>
      </c>
      <c r="P3474">
        <v>4</v>
      </c>
      <c r="Q3474">
        <v>5</v>
      </c>
      <c r="R3474">
        <v>20</v>
      </c>
      <c r="S3474">
        <v>232.56666564941401</v>
      </c>
      <c r="T3474" s="4">
        <v>70.899998982747405</v>
      </c>
      <c r="U3474">
        <v>2.3100000222524</v>
      </c>
      <c r="V3474">
        <v>1.19133329391479</v>
      </c>
      <c r="X3474">
        <v>266</v>
      </c>
      <c r="AH3474">
        <v>-31.039963440000001</v>
      </c>
    </row>
    <row r="3475" spans="1:34" x14ac:dyDescent="0.25">
      <c r="A3475" t="s">
        <v>2969</v>
      </c>
      <c r="B3475" t="s">
        <v>2999</v>
      </c>
      <c r="C3475" t="s">
        <v>3012</v>
      </c>
      <c r="D3475" t="str">
        <f t="shared" si="87"/>
        <v>Eschweilera coriacea</v>
      </c>
      <c r="E3475" t="s">
        <v>268</v>
      </c>
      <c r="F3475" t="s">
        <v>45</v>
      </c>
      <c r="G3475">
        <v>67</v>
      </c>
      <c r="H3475">
        <v>13</v>
      </c>
      <c r="I3475">
        <v>3</v>
      </c>
      <c r="J3475">
        <v>5</v>
      </c>
      <c r="K3475" t="s">
        <v>38</v>
      </c>
      <c r="L3475" t="s">
        <v>2012</v>
      </c>
      <c r="M3475">
        <v>307</v>
      </c>
      <c r="N3475">
        <v>16.7</v>
      </c>
      <c r="O3475">
        <v>15</v>
      </c>
      <c r="P3475">
        <v>2</v>
      </c>
      <c r="Q3475">
        <v>2</v>
      </c>
      <c r="R3475">
        <v>15</v>
      </c>
      <c r="S3475">
        <v>178.666666666667</v>
      </c>
      <c r="T3475" s="4">
        <v>65.699999491373703</v>
      </c>
      <c r="U3475">
        <v>2.34999998410543</v>
      </c>
      <c r="V3475">
        <v>0.86933332681655895</v>
      </c>
      <c r="X3475">
        <v>257.7</v>
      </c>
    </row>
    <row r="3476" spans="1:34" x14ac:dyDescent="0.25">
      <c r="A3476" t="s">
        <v>2969</v>
      </c>
      <c r="B3476" t="s">
        <v>2999</v>
      </c>
      <c r="C3476" t="s">
        <v>3012</v>
      </c>
      <c r="D3476" t="str">
        <f t="shared" si="87"/>
        <v>Eschweilera coriacea</v>
      </c>
      <c r="E3476" t="s">
        <v>3123</v>
      </c>
      <c r="F3476" t="s">
        <v>45</v>
      </c>
      <c r="G3476">
        <v>70</v>
      </c>
      <c r="H3476">
        <v>25</v>
      </c>
      <c r="I3476">
        <v>3</v>
      </c>
      <c r="J3476">
        <v>5</v>
      </c>
      <c r="K3476" t="s">
        <v>38</v>
      </c>
      <c r="L3476" t="s">
        <v>3124</v>
      </c>
      <c r="M3476">
        <v>307</v>
      </c>
      <c r="N3476">
        <v>44.6</v>
      </c>
      <c r="O3476">
        <v>29</v>
      </c>
      <c r="P3476">
        <v>5</v>
      </c>
      <c r="Q3476">
        <v>4</v>
      </c>
      <c r="R3476">
        <v>20</v>
      </c>
      <c r="S3476">
        <v>264.76665751139302</v>
      </c>
      <c r="T3476" s="4">
        <v>61.433333079020201</v>
      </c>
      <c r="U3476">
        <v>2.7800000508626299</v>
      </c>
      <c r="V3476">
        <v>0.92966665824254402</v>
      </c>
      <c r="X3476">
        <v>191</v>
      </c>
      <c r="AH3476">
        <v>-30.809340379999998</v>
      </c>
    </row>
    <row r="3477" spans="1:34" x14ac:dyDescent="0.25">
      <c r="A3477" t="s">
        <v>2969</v>
      </c>
      <c r="B3477" t="s">
        <v>2999</v>
      </c>
      <c r="C3477" t="s">
        <v>3012</v>
      </c>
      <c r="D3477" t="str">
        <f t="shared" si="87"/>
        <v>Eschweilera coriacea</v>
      </c>
      <c r="E3477" t="s">
        <v>3125</v>
      </c>
      <c r="F3477" t="s">
        <v>45</v>
      </c>
      <c r="G3477">
        <v>69</v>
      </c>
      <c r="H3477">
        <v>35</v>
      </c>
      <c r="I3477">
        <v>3</v>
      </c>
      <c r="J3477">
        <v>5</v>
      </c>
      <c r="K3477" t="s">
        <v>38</v>
      </c>
      <c r="L3477" t="s">
        <v>3126</v>
      </c>
      <c r="M3477">
        <v>307</v>
      </c>
      <c r="N3477">
        <v>39.9</v>
      </c>
      <c r="O3477">
        <v>34</v>
      </c>
      <c r="P3477">
        <v>5</v>
      </c>
      <c r="Q3477">
        <v>4</v>
      </c>
      <c r="R3477">
        <v>28</v>
      </c>
      <c r="S3477">
        <v>250.766667683919</v>
      </c>
      <c r="T3477" s="4">
        <v>62.400000254313099</v>
      </c>
      <c r="U3477">
        <v>2.34999998410543</v>
      </c>
      <c r="V3477">
        <v>1.2820000052452101</v>
      </c>
      <c r="X3477">
        <v>240</v>
      </c>
      <c r="AH3477">
        <v>-30.91301047</v>
      </c>
    </row>
    <row r="3478" spans="1:34" x14ac:dyDescent="0.25">
      <c r="A3478" t="s">
        <v>2969</v>
      </c>
      <c r="B3478" t="s">
        <v>2999</v>
      </c>
      <c r="C3478" t="s">
        <v>3012</v>
      </c>
      <c r="D3478" t="str">
        <f t="shared" si="87"/>
        <v>Eschweilera coriacea</v>
      </c>
      <c r="E3478" t="s">
        <v>3127</v>
      </c>
      <c r="F3478" t="s">
        <v>45</v>
      </c>
      <c r="G3478">
        <v>66</v>
      </c>
      <c r="H3478">
        <v>40</v>
      </c>
      <c r="I3478">
        <v>3</v>
      </c>
      <c r="J3478">
        <v>5</v>
      </c>
      <c r="K3478" t="s">
        <v>38</v>
      </c>
      <c r="L3478" t="s">
        <v>3128</v>
      </c>
      <c r="M3478">
        <v>307</v>
      </c>
      <c r="N3478">
        <v>27.9</v>
      </c>
      <c r="O3478">
        <v>21</v>
      </c>
      <c r="P3478">
        <v>3</v>
      </c>
      <c r="Q3478">
        <v>4</v>
      </c>
      <c r="R3478">
        <v>18</v>
      </c>
      <c r="S3478">
        <v>191.10000101725299</v>
      </c>
      <c r="T3478" s="4">
        <v>60.766667683919302</v>
      </c>
      <c r="U3478">
        <v>2.2633333206176798</v>
      </c>
      <c r="V3478">
        <v>1.1563333272934</v>
      </c>
      <c r="X3478">
        <v>330</v>
      </c>
      <c r="AH3478">
        <v>-33.310341200000003</v>
      </c>
    </row>
    <row r="3479" spans="1:34" x14ac:dyDescent="0.25">
      <c r="A3479" t="s">
        <v>2969</v>
      </c>
      <c r="B3479" t="s">
        <v>2999</v>
      </c>
      <c r="C3479" t="s">
        <v>3012</v>
      </c>
      <c r="D3479" t="str">
        <f t="shared" si="87"/>
        <v>Eschweilera coriacea</v>
      </c>
      <c r="E3479" t="s">
        <v>3129</v>
      </c>
      <c r="F3479" t="s">
        <v>45</v>
      </c>
      <c r="G3479">
        <v>61</v>
      </c>
      <c r="H3479">
        <v>43</v>
      </c>
      <c r="I3479">
        <v>3</v>
      </c>
      <c r="J3479">
        <v>5</v>
      </c>
      <c r="K3479" t="s">
        <v>38</v>
      </c>
      <c r="L3479" t="s">
        <v>2727</v>
      </c>
      <c r="M3479">
        <v>307</v>
      </c>
      <c r="N3479">
        <v>36.799999999999997</v>
      </c>
      <c r="O3479">
        <v>31</v>
      </c>
      <c r="P3479">
        <v>4</v>
      </c>
      <c r="Q3479">
        <v>4</v>
      </c>
      <c r="R3479">
        <v>20</v>
      </c>
      <c r="S3479">
        <v>220.86666870117199</v>
      </c>
      <c r="T3479" s="4">
        <v>68.399998982747405</v>
      </c>
      <c r="U3479">
        <v>1.97333335876465</v>
      </c>
      <c r="V3479">
        <v>1.4813333352406799</v>
      </c>
      <c r="X3479">
        <v>356.7</v>
      </c>
      <c r="AH3479">
        <v>-32.823315239999999</v>
      </c>
    </row>
    <row r="3480" spans="1:34" x14ac:dyDescent="0.25">
      <c r="A3480" t="s">
        <v>2969</v>
      </c>
      <c r="B3480" t="s">
        <v>2999</v>
      </c>
      <c r="C3480" t="s">
        <v>3012</v>
      </c>
      <c r="D3480" t="str">
        <f t="shared" si="87"/>
        <v>Eschweilera coriacea</v>
      </c>
      <c r="E3480" t="s">
        <v>684</v>
      </c>
      <c r="F3480" t="s">
        <v>45</v>
      </c>
      <c r="G3480">
        <v>85</v>
      </c>
      <c r="H3480">
        <v>7</v>
      </c>
      <c r="I3480">
        <v>3</v>
      </c>
      <c r="J3480">
        <v>5</v>
      </c>
      <c r="K3480" t="s">
        <v>38</v>
      </c>
      <c r="L3480" t="s">
        <v>2121</v>
      </c>
      <c r="M3480">
        <v>307</v>
      </c>
      <c r="N3480">
        <v>16.600000000000001</v>
      </c>
      <c r="O3480">
        <v>15</v>
      </c>
      <c r="P3480">
        <v>2</v>
      </c>
      <c r="Q3480">
        <v>1</v>
      </c>
      <c r="R3480">
        <v>15</v>
      </c>
      <c r="S3480">
        <v>193.10000101725299</v>
      </c>
      <c r="T3480" s="4">
        <v>66.033334096272796</v>
      </c>
      <c r="U3480">
        <v>2.2800000111262002</v>
      </c>
      <c r="V3480">
        <v>0.55099999904632602</v>
      </c>
      <c r="X3480">
        <v>161.69999999999999</v>
      </c>
    </row>
    <row r="3481" spans="1:34" x14ac:dyDescent="0.25">
      <c r="A3481" t="s">
        <v>2969</v>
      </c>
      <c r="B3481" t="s">
        <v>2999</v>
      </c>
      <c r="C3481" t="s">
        <v>3012</v>
      </c>
      <c r="D3481" t="str">
        <f t="shared" si="87"/>
        <v>Eschweilera coriacea</v>
      </c>
      <c r="E3481" t="s">
        <v>3130</v>
      </c>
      <c r="F3481" t="s">
        <v>45</v>
      </c>
      <c r="G3481">
        <v>88</v>
      </c>
      <c r="H3481">
        <v>18</v>
      </c>
      <c r="I3481">
        <v>3</v>
      </c>
      <c r="J3481">
        <v>5</v>
      </c>
      <c r="K3481" t="s">
        <v>38</v>
      </c>
      <c r="L3481" t="s">
        <v>3131</v>
      </c>
      <c r="M3481">
        <v>307</v>
      </c>
      <c r="N3481">
        <v>45.4</v>
      </c>
      <c r="O3481">
        <v>26</v>
      </c>
      <c r="P3481">
        <v>3</v>
      </c>
      <c r="Q3481">
        <v>4</v>
      </c>
      <c r="R3481">
        <v>22</v>
      </c>
      <c r="S3481">
        <v>227.86666870117199</v>
      </c>
      <c r="T3481" s="4">
        <v>62.3333333333333</v>
      </c>
      <c r="U3481">
        <v>2.0166666110356699</v>
      </c>
      <c r="V3481">
        <v>1.04599998394648</v>
      </c>
      <c r="X3481">
        <v>138.6</v>
      </c>
      <c r="AH3481">
        <v>-31.1775637</v>
      </c>
    </row>
    <row r="3482" spans="1:34" x14ac:dyDescent="0.25">
      <c r="A3482" t="s">
        <v>2969</v>
      </c>
      <c r="B3482" t="s">
        <v>2999</v>
      </c>
      <c r="C3482" t="s">
        <v>3012</v>
      </c>
      <c r="D3482" t="str">
        <f t="shared" si="87"/>
        <v>Eschweilera coriacea</v>
      </c>
      <c r="E3482" t="s">
        <v>2304</v>
      </c>
      <c r="F3482" t="s">
        <v>45</v>
      </c>
      <c r="G3482">
        <v>84</v>
      </c>
      <c r="H3482">
        <v>34</v>
      </c>
      <c r="I3482">
        <v>3</v>
      </c>
      <c r="J3482">
        <v>5</v>
      </c>
      <c r="K3482" t="s">
        <v>38</v>
      </c>
      <c r="L3482" t="s">
        <v>1628</v>
      </c>
      <c r="M3482">
        <v>307</v>
      </c>
      <c r="N3482">
        <v>15.4</v>
      </c>
      <c r="O3482">
        <v>15</v>
      </c>
      <c r="P3482">
        <v>3</v>
      </c>
      <c r="Q3482">
        <v>3</v>
      </c>
      <c r="R3482">
        <v>10</v>
      </c>
      <c r="S3482">
        <v>215</v>
      </c>
      <c r="T3482" s="4">
        <v>56.6666666666667</v>
      </c>
      <c r="U3482">
        <v>2.0799999634424799</v>
      </c>
      <c r="V3482">
        <v>0.82733333110809304</v>
      </c>
      <c r="X3482">
        <v>237.4</v>
      </c>
      <c r="AH3482">
        <v>-33.162675290000003</v>
      </c>
    </row>
    <row r="3483" spans="1:34" x14ac:dyDescent="0.25">
      <c r="A3483" t="s">
        <v>2969</v>
      </c>
      <c r="B3483" t="s">
        <v>2999</v>
      </c>
      <c r="C3483" t="s">
        <v>3012</v>
      </c>
      <c r="D3483" t="str">
        <f t="shared" si="87"/>
        <v>Eschweilera coriacea</v>
      </c>
      <c r="E3483" t="s">
        <v>2193</v>
      </c>
      <c r="F3483" t="s">
        <v>45</v>
      </c>
      <c r="G3483">
        <v>90</v>
      </c>
      <c r="H3483">
        <v>67</v>
      </c>
      <c r="I3483">
        <v>3</v>
      </c>
      <c r="J3483">
        <v>5</v>
      </c>
      <c r="K3483" t="s">
        <v>38</v>
      </c>
      <c r="L3483" t="s">
        <v>2961</v>
      </c>
      <c r="M3483">
        <v>307</v>
      </c>
      <c r="N3483">
        <v>72.7</v>
      </c>
      <c r="O3483">
        <v>35</v>
      </c>
      <c r="S3483">
        <v>221.10000101725299</v>
      </c>
      <c r="T3483" s="4">
        <v>57.5</v>
      </c>
      <c r="U3483">
        <v>2.0366666316986102</v>
      </c>
      <c r="V3483">
        <v>0.81033333142598496</v>
      </c>
      <c r="X3483">
        <v>200.5</v>
      </c>
    </row>
    <row r="3484" spans="1:34" x14ac:dyDescent="0.25">
      <c r="A3484" t="s">
        <v>2969</v>
      </c>
      <c r="B3484" t="s">
        <v>2999</v>
      </c>
      <c r="C3484" t="s">
        <v>3012</v>
      </c>
      <c r="D3484" t="str">
        <f t="shared" si="87"/>
        <v>Eschweilera coriacea</v>
      </c>
      <c r="E3484" t="s">
        <v>2075</v>
      </c>
      <c r="F3484" t="s">
        <v>45</v>
      </c>
      <c r="G3484">
        <v>99</v>
      </c>
      <c r="H3484">
        <v>3</v>
      </c>
      <c r="I3484">
        <v>3</v>
      </c>
      <c r="J3484">
        <v>5</v>
      </c>
      <c r="K3484" t="s">
        <v>38</v>
      </c>
      <c r="L3484" t="s">
        <v>601</v>
      </c>
      <c r="M3484">
        <v>307</v>
      </c>
      <c r="N3484">
        <v>29.4</v>
      </c>
      <c r="O3484">
        <v>21</v>
      </c>
      <c r="P3484">
        <v>3</v>
      </c>
      <c r="Q3484">
        <v>3</v>
      </c>
      <c r="R3484">
        <v>15</v>
      </c>
      <c r="S3484">
        <v>202.10000101725299</v>
      </c>
      <c r="T3484" s="4">
        <v>64.966667175292997</v>
      </c>
      <c r="U3484">
        <v>1.9766666491826399</v>
      </c>
      <c r="V3484">
        <v>1.00633331139882</v>
      </c>
      <c r="X3484">
        <v>292.39999999999998</v>
      </c>
      <c r="AH3484">
        <v>-32.330424610000001</v>
      </c>
    </row>
    <row r="3485" spans="1:34" x14ac:dyDescent="0.25">
      <c r="A3485" t="s">
        <v>2969</v>
      </c>
      <c r="B3485" t="s">
        <v>2999</v>
      </c>
      <c r="C3485" t="s">
        <v>3012</v>
      </c>
      <c r="D3485" t="str">
        <f t="shared" si="87"/>
        <v>Eschweilera coriacea</v>
      </c>
      <c r="E3485" t="s">
        <v>3132</v>
      </c>
      <c r="F3485" t="s">
        <v>45</v>
      </c>
      <c r="G3485">
        <v>98</v>
      </c>
      <c r="H3485">
        <v>24</v>
      </c>
      <c r="I3485">
        <v>3</v>
      </c>
      <c r="J3485">
        <v>5</v>
      </c>
      <c r="K3485" t="s">
        <v>38</v>
      </c>
      <c r="L3485" t="s">
        <v>3133</v>
      </c>
      <c r="M3485">
        <v>307</v>
      </c>
      <c r="N3485">
        <v>11.3</v>
      </c>
      <c r="O3485">
        <v>13</v>
      </c>
      <c r="P3485">
        <v>3</v>
      </c>
      <c r="Q3485">
        <v>3</v>
      </c>
      <c r="R3485">
        <v>8</v>
      </c>
      <c r="S3485">
        <v>189.766667683919</v>
      </c>
      <c r="T3485" s="4">
        <v>59.033334096272803</v>
      </c>
      <c r="U3485">
        <v>1.5766666332880701</v>
      </c>
      <c r="V3485">
        <v>0.77900000413258896</v>
      </c>
      <c r="X3485">
        <v>242</v>
      </c>
      <c r="AH3485">
        <v>-32.68635081</v>
      </c>
    </row>
    <row r="3486" spans="1:34" x14ac:dyDescent="0.25">
      <c r="A3486" t="s">
        <v>2969</v>
      </c>
      <c r="B3486" t="s">
        <v>2999</v>
      </c>
      <c r="C3486" t="s">
        <v>3012</v>
      </c>
      <c r="D3486" t="str">
        <f t="shared" si="87"/>
        <v>Eschweilera coriacea</v>
      </c>
      <c r="E3486" t="s">
        <v>2155</v>
      </c>
      <c r="F3486" t="s">
        <v>45</v>
      </c>
      <c r="G3486">
        <v>95</v>
      </c>
      <c r="H3486">
        <v>24</v>
      </c>
      <c r="I3486">
        <v>3</v>
      </c>
      <c r="J3486">
        <v>5</v>
      </c>
      <c r="K3486" t="s">
        <v>38</v>
      </c>
      <c r="L3486" t="s">
        <v>3134</v>
      </c>
      <c r="M3486">
        <v>307</v>
      </c>
      <c r="N3486">
        <v>29.9</v>
      </c>
      <c r="O3486">
        <v>29</v>
      </c>
      <c r="P3486">
        <v>2</v>
      </c>
      <c r="Q3486">
        <v>2</v>
      </c>
      <c r="R3486">
        <v>10</v>
      </c>
      <c r="S3486">
        <v>226.86666870117199</v>
      </c>
      <c r="T3486" s="4">
        <v>68</v>
      </c>
      <c r="U3486">
        <v>2.1266666253407802</v>
      </c>
      <c r="V3486">
        <v>1.2999999920527101</v>
      </c>
      <c r="X3486">
        <v>331</v>
      </c>
    </row>
    <row r="3487" spans="1:34" x14ac:dyDescent="0.25">
      <c r="A3487" t="s">
        <v>2969</v>
      </c>
      <c r="B3487" t="s">
        <v>2999</v>
      </c>
      <c r="C3487" t="s">
        <v>3012</v>
      </c>
      <c r="D3487" t="str">
        <f t="shared" si="87"/>
        <v>Eschweilera coriacea</v>
      </c>
      <c r="E3487" t="s">
        <v>1550</v>
      </c>
      <c r="F3487" t="s">
        <v>45</v>
      </c>
      <c r="G3487">
        <v>91</v>
      </c>
      <c r="H3487">
        <v>48</v>
      </c>
      <c r="I3487">
        <v>3</v>
      </c>
      <c r="J3487">
        <v>5</v>
      </c>
      <c r="K3487" t="s">
        <v>38</v>
      </c>
      <c r="L3487" t="s">
        <v>2303</v>
      </c>
      <c r="M3487">
        <v>307</v>
      </c>
      <c r="N3487">
        <v>55.9</v>
      </c>
      <c r="O3487">
        <v>32</v>
      </c>
      <c r="S3487">
        <v>239</v>
      </c>
      <c r="T3487" s="4">
        <v>54.4999987284342</v>
      </c>
      <c r="U3487">
        <v>2.2699999809265101</v>
      </c>
      <c r="V3487">
        <v>0.98233332236607895</v>
      </c>
      <c r="X3487">
        <v>206.8</v>
      </c>
    </row>
    <row r="3488" spans="1:34" x14ac:dyDescent="0.25">
      <c r="A3488" t="s">
        <v>2969</v>
      </c>
      <c r="B3488" t="s">
        <v>2999</v>
      </c>
      <c r="C3488" t="s">
        <v>3012</v>
      </c>
      <c r="D3488" t="str">
        <f t="shared" si="87"/>
        <v>Eschweilera coriacea</v>
      </c>
      <c r="E3488" t="s">
        <v>3135</v>
      </c>
      <c r="F3488" t="s">
        <v>45</v>
      </c>
      <c r="G3488">
        <v>14</v>
      </c>
      <c r="H3488">
        <v>45</v>
      </c>
      <c r="I3488">
        <v>3</v>
      </c>
      <c r="J3488">
        <v>5</v>
      </c>
      <c r="K3488" t="s">
        <v>38</v>
      </c>
      <c r="L3488" t="s">
        <v>3136</v>
      </c>
      <c r="M3488">
        <v>307</v>
      </c>
      <c r="N3488">
        <v>14.6</v>
      </c>
      <c r="O3488">
        <v>12</v>
      </c>
      <c r="P3488">
        <v>4</v>
      </c>
      <c r="Q3488">
        <v>4</v>
      </c>
      <c r="R3488">
        <v>12</v>
      </c>
      <c r="S3488">
        <v>207.79999796549501</v>
      </c>
      <c r="T3488" s="4">
        <v>63.466667175292997</v>
      </c>
      <c r="U3488">
        <v>1.98666667938232</v>
      </c>
      <c r="V3488">
        <v>1.9730000098546301</v>
      </c>
      <c r="X3488">
        <v>549.4</v>
      </c>
      <c r="Y3488" s="4">
        <v>0.69120000000000004</v>
      </c>
      <c r="AH3488">
        <v>-33.925164549999998</v>
      </c>
    </row>
    <row r="3489" spans="1:34" x14ac:dyDescent="0.25">
      <c r="A3489" t="s">
        <v>2969</v>
      </c>
      <c r="B3489" t="s">
        <v>2999</v>
      </c>
      <c r="C3489" t="s">
        <v>3012</v>
      </c>
      <c r="D3489" t="str">
        <f t="shared" si="87"/>
        <v>Eschweilera coriacea</v>
      </c>
      <c r="E3489" t="s">
        <v>2431</v>
      </c>
      <c r="F3489" t="s">
        <v>45</v>
      </c>
      <c r="G3489">
        <v>11</v>
      </c>
      <c r="H3489">
        <v>66</v>
      </c>
      <c r="I3489">
        <v>3</v>
      </c>
      <c r="J3489">
        <v>5</v>
      </c>
      <c r="K3489" t="s">
        <v>38</v>
      </c>
      <c r="L3489" t="s">
        <v>3114</v>
      </c>
      <c r="M3489">
        <v>307</v>
      </c>
      <c r="N3489">
        <v>35.700000000000003</v>
      </c>
      <c r="O3489">
        <v>13</v>
      </c>
      <c r="P3489">
        <v>1</v>
      </c>
      <c r="Q3489">
        <v>4</v>
      </c>
      <c r="R3489">
        <v>7</v>
      </c>
      <c r="S3489">
        <v>188.43333435058599</v>
      </c>
      <c r="T3489" s="4">
        <v>58.8333333333333</v>
      </c>
      <c r="U3489">
        <v>1.3800000349680599</v>
      </c>
      <c r="V3489">
        <v>1.12999997536341</v>
      </c>
      <c r="X3489">
        <v>354.2</v>
      </c>
      <c r="AH3489">
        <v>-33.475222700000003</v>
      </c>
    </row>
    <row r="3490" spans="1:34" x14ac:dyDescent="0.25">
      <c r="A3490" t="s">
        <v>2969</v>
      </c>
      <c r="B3490" t="s">
        <v>2999</v>
      </c>
      <c r="C3490" t="s">
        <v>3012</v>
      </c>
      <c r="D3490" t="str">
        <f t="shared" si="87"/>
        <v>Eschweilera coriacea</v>
      </c>
      <c r="E3490" t="s">
        <v>2171</v>
      </c>
      <c r="F3490" t="s">
        <v>45</v>
      </c>
      <c r="G3490">
        <v>10</v>
      </c>
      <c r="H3490">
        <v>56</v>
      </c>
      <c r="I3490">
        <v>3</v>
      </c>
      <c r="J3490">
        <v>5</v>
      </c>
      <c r="K3490" t="s">
        <v>38</v>
      </c>
      <c r="L3490" t="s">
        <v>3137</v>
      </c>
      <c r="M3490">
        <v>307</v>
      </c>
      <c r="N3490">
        <v>29.3</v>
      </c>
      <c r="O3490">
        <v>25</v>
      </c>
      <c r="P3490">
        <v>1</v>
      </c>
      <c r="Q3490">
        <v>1</v>
      </c>
      <c r="R3490">
        <v>7</v>
      </c>
      <c r="S3490">
        <v>224.89999898274701</v>
      </c>
      <c r="T3490" s="4">
        <v>45.466665903727197</v>
      </c>
      <c r="U3490">
        <v>2.8066666920979801</v>
      </c>
      <c r="V3490">
        <v>0.81966666380564401</v>
      </c>
      <c r="X3490">
        <v>298.7</v>
      </c>
      <c r="Y3490" s="4">
        <v>0.71460000000000001</v>
      </c>
    </row>
    <row r="3491" spans="1:34" x14ac:dyDescent="0.25">
      <c r="A3491" t="s">
        <v>2969</v>
      </c>
      <c r="B3491" t="s">
        <v>2999</v>
      </c>
      <c r="C3491" t="s">
        <v>3012</v>
      </c>
      <c r="D3491" t="str">
        <f t="shared" si="87"/>
        <v>Eschweilera coriacea</v>
      </c>
      <c r="E3491" t="s">
        <v>397</v>
      </c>
      <c r="F3491" t="s">
        <v>45</v>
      </c>
      <c r="G3491">
        <v>67</v>
      </c>
      <c r="H3491">
        <v>85</v>
      </c>
      <c r="I3491">
        <v>3</v>
      </c>
      <c r="J3491">
        <v>5</v>
      </c>
      <c r="K3491" t="s">
        <v>38</v>
      </c>
      <c r="L3491" t="s">
        <v>598</v>
      </c>
      <c r="M3491">
        <v>307</v>
      </c>
      <c r="N3491">
        <v>43.9</v>
      </c>
      <c r="O3491">
        <v>24</v>
      </c>
      <c r="P3491">
        <v>4</v>
      </c>
      <c r="Q3491">
        <v>4</v>
      </c>
      <c r="R3491">
        <v>20</v>
      </c>
      <c r="S3491">
        <v>199.79999796549501</v>
      </c>
      <c r="T3491" s="4">
        <v>47.8333333333333</v>
      </c>
      <c r="U3491">
        <v>2.9933333396911599</v>
      </c>
      <c r="V3491">
        <v>1.00599998235703</v>
      </c>
      <c r="X3491">
        <v>285.8</v>
      </c>
      <c r="AH3491">
        <v>-32.669164049999999</v>
      </c>
    </row>
    <row r="3492" spans="1:34" x14ac:dyDescent="0.25">
      <c r="A3492" t="s">
        <v>2969</v>
      </c>
      <c r="B3492" t="s">
        <v>2999</v>
      </c>
      <c r="C3492" t="s">
        <v>3012</v>
      </c>
      <c r="D3492" t="str">
        <f t="shared" si="87"/>
        <v>Eschweilera coriacea</v>
      </c>
      <c r="E3492" t="s">
        <v>2125</v>
      </c>
      <c r="F3492" t="s">
        <v>45</v>
      </c>
      <c r="G3492">
        <v>97</v>
      </c>
      <c r="H3492">
        <v>100</v>
      </c>
      <c r="I3492">
        <v>3</v>
      </c>
      <c r="J3492">
        <v>5</v>
      </c>
      <c r="K3492" t="s">
        <v>38</v>
      </c>
      <c r="L3492" t="s">
        <v>2123</v>
      </c>
      <c r="M3492">
        <v>307</v>
      </c>
      <c r="N3492">
        <v>23.6</v>
      </c>
      <c r="O3492">
        <v>19</v>
      </c>
      <c r="P3492">
        <v>1</v>
      </c>
      <c r="Q3492">
        <v>2</v>
      </c>
      <c r="R3492">
        <v>10</v>
      </c>
      <c r="S3492">
        <v>188.13333129882801</v>
      </c>
      <c r="T3492" s="4">
        <v>59.1666666666667</v>
      </c>
      <c r="U3492">
        <v>1.94333334763845</v>
      </c>
      <c r="V3492">
        <v>1.72833331425985</v>
      </c>
      <c r="X3492">
        <v>622.29999999999995</v>
      </c>
    </row>
    <row r="3493" spans="1:34" x14ac:dyDescent="0.25">
      <c r="A3493" t="s">
        <v>2969</v>
      </c>
      <c r="B3493" t="s">
        <v>2999</v>
      </c>
      <c r="C3493" t="s">
        <v>3012</v>
      </c>
      <c r="D3493" t="str">
        <f t="shared" si="87"/>
        <v>Eschweilera coriacea</v>
      </c>
      <c r="E3493" t="s">
        <v>3138</v>
      </c>
      <c r="F3493" t="s">
        <v>71</v>
      </c>
      <c r="G3493">
        <v>92</v>
      </c>
      <c r="H3493">
        <v>41.5</v>
      </c>
      <c r="I3493">
        <v>3</v>
      </c>
      <c r="J3493">
        <v>5</v>
      </c>
      <c r="K3493" t="s">
        <v>38</v>
      </c>
      <c r="L3493" t="s">
        <v>3138</v>
      </c>
      <c r="M3493">
        <v>307</v>
      </c>
      <c r="N3493">
        <v>44.6</v>
      </c>
      <c r="O3493">
        <v>30</v>
      </c>
      <c r="P3493">
        <v>3</v>
      </c>
      <c r="Q3493">
        <v>2</v>
      </c>
      <c r="R3493">
        <v>22</v>
      </c>
      <c r="S3493">
        <v>213.333333333333</v>
      </c>
      <c r="T3493" s="4">
        <v>59.966667175292997</v>
      </c>
      <c r="U3493">
        <v>1.7966666618983</v>
      </c>
      <c r="V3493">
        <v>1.0170000195503199</v>
      </c>
      <c r="W3493">
        <v>113.13166809082</v>
      </c>
      <c r="Y3493" s="4">
        <v>0.69050999999999996</v>
      </c>
      <c r="Z3493">
        <v>0.59640000000000004</v>
      </c>
      <c r="AA3493">
        <v>13.2</v>
      </c>
      <c r="AB3493">
        <v>0.65600270000000005</v>
      </c>
      <c r="AC3493">
        <v>15.6144</v>
      </c>
      <c r="AD3493">
        <v>3.4930100500000001</v>
      </c>
      <c r="AH3493">
        <v>-32.156896260000003</v>
      </c>
    </row>
    <row r="3494" spans="1:34" x14ac:dyDescent="0.25">
      <c r="A3494" t="s">
        <v>2969</v>
      </c>
      <c r="B3494" t="s">
        <v>2999</v>
      </c>
      <c r="C3494" t="s">
        <v>3012</v>
      </c>
      <c r="D3494" t="str">
        <f t="shared" si="87"/>
        <v>Eschweilera coriacea</v>
      </c>
      <c r="E3494" t="s">
        <v>3139</v>
      </c>
      <c r="F3494" t="s">
        <v>71</v>
      </c>
      <c r="G3494">
        <v>87.5</v>
      </c>
      <c r="H3494">
        <v>73.5</v>
      </c>
      <c r="I3494">
        <v>3</v>
      </c>
      <c r="J3494">
        <v>5</v>
      </c>
      <c r="K3494" t="s">
        <v>38</v>
      </c>
      <c r="L3494" t="s">
        <v>3139</v>
      </c>
      <c r="M3494">
        <v>307</v>
      </c>
      <c r="N3494">
        <v>12.6</v>
      </c>
      <c r="O3494">
        <v>17</v>
      </c>
      <c r="P3494">
        <v>3</v>
      </c>
      <c r="Q3494">
        <v>3</v>
      </c>
      <c r="R3494">
        <v>17</v>
      </c>
      <c r="S3494">
        <v>176.666666666667</v>
      </c>
      <c r="T3494" s="4">
        <v>36.300000508626297</v>
      </c>
      <c r="U3494">
        <v>1.4333333571751901</v>
      </c>
      <c r="V3494">
        <v>0.30033333102861998</v>
      </c>
      <c r="W3494">
        <v>46.800732930501297</v>
      </c>
      <c r="Y3494" s="4">
        <v>0.64048084999999999</v>
      </c>
      <c r="Z3494">
        <v>0.64862505500000001</v>
      </c>
      <c r="AA3494">
        <v>1.4</v>
      </c>
      <c r="AB3494">
        <v>0.59584529600000002</v>
      </c>
      <c r="AC3494">
        <v>7.9617500000000003</v>
      </c>
      <c r="AD3494">
        <v>1.9446709900000001</v>
      </c>
      <c r="AH3494">
        <v>-32.770834100000002</v>
      </c>
    </row>
    <row r="3495" spans="1:34" x14ac:dyDescent="0.25">
      <c r="A3495" t="s">
        <v>2969</v>
      </c>
      <c r="B3495" t="s">
        <v>2999</v>
      </c>
      <c r="C3495" t="s">
        <v>3012</v>
      </c>
      <c r="D3495" t="str">
        <f t="shared" si="87"/>
        <v>Eschweilera coriacea</v>
      </c>
      <c r="E3495" t="s">
        <v>3140</v>
      </c>
      <c r="F3495" t="s">
        <v>71</v>
      </c>
      <c r="G3495">
        <v>86.7</v>
      </c>
      <c r="H3495">
        <v>94</v>
      </c>
      <c r="I3495">
        <v>3</v>
      </c>
      <c r="J3495">
        <v>5</v>
      </c>
      <c r="K3495" t="s">
        <v>38</v>
      </c>
      <c r="L3495" t="s">
        <v>3140</v>
      </c>
      <c r="M3495">
        <v>307</v>
      </c>
      <c r="N3495">
        <v>15.3</v>
      </c>
      <c r="O3495">
        <v>17</v>
      </c>
      <c r="P3495">
        <v>3</v>
      </c>
      <c r="Q3495">
        <v>2</v>
      </c>
      <c r="R3495">
        <v>10</v>
      </c>
      <c r="S3495">
        <v>213.333333333333</v>
      </c>
      <c r="T3495" s="4">
        <v>53.766666412353501</v>
      </c>
      <c r="U3495">
        <v>1.7533333301544201</v>
      </c>
      <c r="V3495">
        <v>0.62199998895327202</v>
      </c>
      <c r="W3495">
        <v>56.1466674804688</v>
      </c>
      <c r="Y3495" s="4">
        <v>0.71250999999999998</v>
      </c>
      <c r="Z3495">
        <v>0.60109999999999997</v>
      </c>
      <c r="AA3495">
        <v>3.3</v>
      </c>
      <c r="AB3495">
        <v>0.63650367699999999</v>
      </c>
      <c r="AC3495">
        <v>14.3446</v>
      </c>
      <c r="AD3495">
        <v>2.8039946200000001</v>
      </c>
      <c r="AH3495">
        <v>-32.506423460000001</v>
      </c>
    </row>
    <row r="3496" spans="1:34" x14ac:dyDescent="0.25">
      <c r="A3496" t="s">
        <v>2969</v>
      </c>
      <c r="B3496" t="s">
        <v>2999</v>
      </c>
      <c r="C3496" t="s">
        <v>3012</v>
      </c>
      <c r="D3496" t="str">
        <f t="shared" si="87"/>
        <v>Eschweilera coriacea</v>
      </c>
      <c r="E3496" t="s">
        <v>3141</v>
      </c>
      <c r="F3496" t="s">
        <v>71</v>
      </c>
      <c r="G3496">
        <v>76</v>
      </c>
      <c r="H3496">
        <v>59</v>
      </c>
      <c r="I3496">
        <v>3</v>
      </c>
      <c r="J3496">
        <v>5</v>
      </c>
      <c r="K3496" t="s">
        <v>38</v>
      </c>
      <c r="L3496" t="s">
        <v>3141</v>
      </c>
      <c r="M3496">
        <v>307</v>
      </c>
      <c r="N3496">
        <v>47.3</v>
      </c>
      <c r="O3496">
        <v>37</v>
      </c>
      <c r="P3496">
        <v>3</v>
      </c>
      <c r="Q3496">
        <v>3</v>
      </c>
      <c r="R3496">
        <v>25</v>
      </c>
      <c r="S3496">
        <v>270</v>
      </c>
      <c r="T3496" s="4">
        <v>49.866666158040402</v>
      </c>
      <c r="U3496">
        <v>2.1566665967305498</v>
      </c>
      <c r="V3496">
        <v>0.47233333190282201</v>
      </c>
      <c r="W3496">
        <v>44.668266296386697</v>
      </c>
      <c r="AB3496">
        <v>0.61045160499999995</v>
      </c>
      <c r="AC3496">
        <v>13.945399999999999</v>
      </c>
      <c r="AD3496">
        <v>4.1527920399999996</v>
      </c>
      <c r="AH3496">
        <v>-30.788336090000001</v>
      </c>
    </row>
    <row r="3497" spans="1:34" x14ac:dyDescent="0.25">
      <c r="A3497" t="s">
        <v>2969</v>
      </c>
      <c r="B3497" t="s">
        <v>2999</v>
      </c>
      <c r="C3497" t="s">
        <v>3012</v>
      </c>
      <c r="D3497" t="str">
        <f t="shared" si="87"/>
        <v>Eschweilera coriacea</v>
      </c>
      <c r="E3497" t="s">
        <v>3142</v>
      </c>
      <c r="F3497" t="s">
        <v>71</v>
      </c>
      <c r="G3497">
        <v>71</v>
      </c>
      <c r="H3497">
        <v>83</v>
      </c>
      <c r="I3497">
        <v>3</v>
      </c>
      <c r="J3497">
        <v>5</v>
      </c>
      <c r="K3497" t="s">
        <v>38</v>
      </c>
      <c r="L3497" t="s">
        <v>3142</v>
      </c>
      <c r="M3497">
        <v>307</v>
      </c>
      <c r="N3497">
        <v>23.6</v>
      </c>
      <c r="O3497">
        <v>22</v>
      </c>
      <c r="P3497">
        <v>3</v>
      </c>
      <c r="Q3497">
        <v>3</v>
      </c>
      <c r="R3497">
        <v>20</v>
      </c>
      <c r="S3497">
        <v>186.666666666667</v>
      </c>
      <c r="T3497" s="4">
        <v>64.700000762939496</v>
      </c>
      <c r="U3497">
        <v>1.22666668891907</v>
      </c>
      <c r="V3497">
        <v>0.91066668430964104</v>
      </c>
      <c r="W3497">
        <v>106.373331705729</v>
      </c>
      <c r="AB3497">
        <v>0.69753270599999995</v>
      </c>
      <c r="AC3497">
        <v>14.8088</v>
      </c>
      <c r="AD3497">
        <v>3.18761341</v>
      </c>
      <c r="AH3497">
        <v>-33.828170280000002</v>
      </c>
    </row>
    <row r="3498" spans="1:34" x14ac:dyDescent="0.25">
      <c r="A3498" t="s">
        <v>2969</v>
      </c>
      <c r="B3498" t="s">
        <v>2999</v>
      </c>
      <c r="C3498" t="s">
        <v>3012</v>
      </c>
      <c r="D3498" t="str">
        <f t="shared" si="87"/>
        <v>Eschweilera coriacea</v>
      </c>
      <c r="E3498" t="s">
        <v>3143</v>
      </c>
      <c r="F3498" t="s">
        <v>71</v>
      </c>
      <c r="G3498">
        <v>60.5</v>
      </c>
      <c r="H3498">
        <v>17</v>
      </c>
      <c r="I3498">
        <v>3</v>
      </c>
      <c r="J3498">
        <v>5</v>
      </c>
      <c r="K3498" t="s">
        <v>38</v>
      </c>
      <c r="L3498" t="s">
        <v>3143</v>
      </c>
      <c r="M3498">
        <v>307</v>
      </c>
      <c r="N3498">
        <v>23.4</v>
      </c>
      <c r="O3498">
        <v>24</v>
      </c>
      <c r="P3498">
        <v>3</v>
      </c>
      <c r="Q3498">
        <v>4</v>
      </c>
      <c r="R3498">
        <v>24</v>
      </c>
      <c r="S3498">
        <v>280</v>
      </c>
      <c r="T3498" s="4">
        <v>55.8333333333333</v>
      </c>
      <c r="U3498">
        <v>2.2933332920074498</v>
      </c>
      <c r="V3498">
        <v>0.98633331060409501</v>
      </c>
      <c r="W3498">
        <v>83.100799560546903</v>
      </c>
      <c r="AB3498">
        <v>0.60909837</v>
      </c>
      <c r="AC3498">
        <v>12.835699999999999</v>
      </c>
      <c r="AD3498">
        <v>2.9185335000000001</v>
      </c>
      <c r="AH3498">
        <v>-30.16042182</v>
      </c>
    </row>
    <row r="3499" spans="1:34" x14ac:dyDescent="0.25">
      <c r="A3499" t="s">
        <v>2969</v>
      </c>
      <c r="B3499" t="s">
        <v>2999</v>
      </c>
      <c r="C3499" t="s">
        <v>3012</v>
      </c>
      <c r="D3499" t="str">
        <f t="shared" si="87"/>
        <v>Eschweilera coriacea</v>
      </c>
      <c r="E3499" t="s">
        <v>3144</v>
      </c>
      <c r="F3499" t="s">
        <v>71</v>
      </c>
      <c r="G3499">
        <v>68.5</v>
      </c>
      <c r="H3499">
        <v>68.5</v>
      </c>
      <c r="I3499">
        <v>3</v>
      </c>
      <c r="J3499">
        <v>5</v>
      </c>
      <c r="K3499" t="s">
        <v>38</v>
      </c>
      <c r="L3499" t="s">
        <v>3144</v>
      </c>
      <c r="M3499">
        <v>307</v>
      </c>
      <c r="N3499">
        <v>21.3</v>
      </c>
      <c r="O3499">
        <v>23</v>
      </c>
      <c r="P3499">
        <v>3</v>
      </c>
      <c r="Q3499">
        <v>2</v>
      </c>
      <c r="R3499">
        <v>16</v>
      </c>
      <c r="S3499">
        <v>240</v>
      </c>
      <c r="T3499" s="4">
        <v>54.933333079020201</v>
      </c>
      <c r="U3499">
        <v>2.1300000349680599</v>
      </c>
      <c r="V3499">
        <v>0.98299998044967696</v>
      </c>
      <c r="W3499">
        <v>99.147432963053404</v>
      </c>
      <c r="AB3499">
        <v>0.70249699600000004</v>
      </c>
      <c r="AC3499">
        <v>11.7399</v>
      </c>
      <c r="AD3499">
        <v>2.5339099300000001</v>
      </c>
      <c r="AH3499">
        <v>-32.971455890000001</v>
      </c>
    </row>
    <row r="3500" spans="1:34" x14ac:dyDescent="0.25">
      <c r="A3500" t="s">
        <v>2969</v>
      </c>
      <c r="B3500" t="s">
        <v>2999</v>
      </c>
      <c r="C3500" t="s">
        <v>3012</v>
      </c>
      <c r="D3500" t="str">
        <f t="shared" si="87"/>
        <v>Eschweilera coriacea</v>
      </c>
      <c r="E3500" t="s">
        <v>3145</v>
      </c>
      <c r="F3500" t="s">
        <v>71</v>
      </c>
      <c r="G3500">
        <v>63</v>
      </c>
      <c r="H3500">
        <v>72.5</v>
      </c>
      <c r="I3500">
        <v>3</v>
      </c>
      <c r="J3500">
        <v>5</v>
      </c>
      <c r="K3500" t="s">
        <v>38</v>
      </c>
      <c r="L3500" t="s">
        <v>3145</v>
      </c>
      <c r="M3500">
        <v>307</v>
      </c>
      <c r="N3500">
        <v>50</v>
      </c>
      <c r="O3500">
        <v>25</v>
      </c>
      <c r="P3500">
        <v>4</v>
      </c>
      <c r="Q3500">
        <v>3</v>
      </c>
      <c r="R3500">
        <v>25</v>
      </c>
      <c r="S3500">
        <v>196.666666666667</v>
      </c>
      <c r="T3500" s="4">
        <v>60.466667175292997</v>
      </c>
      <c r="U3500">
        <v>1.68666664759318</v>
      </c>
      <c r="V3500">
        <v>0.66166667143503799</v>
      </c>
      <c r="W3500">
        <v>70.673166910807296</v>
      </c>
      <c r="AB3500">
        <v>0.68395714699999999</v>
      </c>
      <c r="AC3500">
        <v>12.739000000000001</v>
      </c>
      <c r="AD3500">
        <v>3.4607838000000002</v>
      </c>
      <c r="AH3500">
        <v>-32.700842510000001</v>
      </c>
    </row>
    <row r="3501" spans="1:34" x14ac:dyDescent="0.25">
      <c r="A3501" t="s">
        <v>2969</v>
      </c>
      <c r="B3501" t="s">
        <v>2999</v>
      </c>
      <c r="C3501" t="s">
        <v>3012</v>
      </c>
      <c r="D3501" t="str">
        <f t="shared" si="87"/>
        <v>Eschweilera coriacea</v>
      </c>
      <c r="E3501" t="s">
        <v>3146</v>
      </c>
      <c r="F3501" t="s">
        <v>71</v>
      </c>
      <c r="G3501">
        <v>60</v>
      </c>
      <c r="H3501">
        <v>22</v>
      </c>
      <c r="I3501">
        <v>3</v>
      </c>
      <c r="J3501">
        <v>5</v>
      </c>
      <c r="K3501" t="s">
        <v>38</v>
      </c>
      <c r="L3501" t="s">
        <v>3146</v>
      </c>
      <c r="M3501">
        <v>307</v>
      </c>
      <c r="N3501">
        <v>35.299999999999997</v>
      </c>
      <c r="O3501">
        <v>27</v>
      </c>
      <c r="P3501">
        <v>3</v>
      </c>
      <c r="Q3501">
        <v>3</v>
      </c>
      <c r="R3501">
        <v>25</v>
      </c>
      <c r="S3501">
        <v>230</v>
      </c>
      <c r="T3501" s="4">
        <v>55.433333079020201</v>
      </c>
      <c r="U3501">
        <v>2.0333333015441899</v>
      </c>
      <c r="V3501">
        <v>0.304333339134852</v>
      </c>
      <c r="W3501">
        <v>28.6148999532064</v>
      </c>
      <c r="AB3501">
        <v>0.74417874500000003</v>
      </c>
      <c r="AC3501">
        <v>17.89</v>
      </c>
      <c r="AD3501">
        <v>3.5779924400000001</v>
      </c>
      <c r="AH3501">
        <v>-32.382468179999996</v>
      </c>
    </row>
    <row r="3502" spans="1:34" x14ac:dyDescent="0.25">
      <c r="A3502" t="s">
        <v>2969</v>
      </c>
      <c r="B3502" t="s">
        <v>2999</v>
      </c>
      <c r="C3502" t="s">
        <v>3012</v>
      </c>
      <c r="D3502" t="str">
        <f t="shared" si="87"/>
        <v>Eschweilera coriacea</v>
      </c>
      <c r="E3502" t="s">
        <v>3147</v>
      </c>
      <c r="F3502" t="s">
        <v>71</v>
      </c>
      <c r="G3502">
        <v>59.5</v>
      </c>
      <c r="H3502">
        <v>87.5</v>
      </c>
      <c r="I3502">
        <v>3</v>
      </c>
      <c r="J3502">
        <v>5</v>
      </c>
      <c r="K3502" t="s">
        <v>38</v>
      </c>
      <c r="L3502" t="s">
        <v>3147</v>
      </c>
      <c r="M3502">
        <v>307</v>
      </c>
      <c r="N3502">
        <v>11.8</v>
      </c>
      <c r="O3502">
        <v>13</v>
      </c>
      <c r="P3502">
        <v>3</v>
      </c>
      <c r="Q3502">
        <v>3</v>
      </c>
      <c r="R3502">
        <v>9</v>
      </c>
      <c r="S3502">
        <v>216.666666666667</v>
      </c>
      <c r="T3502" s="4">
        <v>51.033332824707003</v>
      </c>
      <c r="U3502">
        <v>1.98666667938232</v>
      </c>
      <c r="V3502">
        <v>0.91766667366027799</v>
      </c>
      <c r="W3502">
        <v>105.518567403158</v>
      </c>
      <c r="Y3502" s="4">
        <v>0.69377</v>
      </c>
      <c r="Z3502">
        <v>0.59079999999999999</v>
      </c>
      <c r="AA3502">
        <v>3.1</v>
      </c>
      <c r="AB3502">
        <v>0.68039878099999995</v>
      </c>
      <c r="AC3502">
        <v>10.8041</v>
      </c>
      <c r="AD3502">
        <v>2.4620076800000001</v>
      </c>
      <c r="AH3502">
        <v>-33.047143460000001</v>
      </c>
    </row>
    <row r="3503" spans="1:34" x14ac:dyDescent="0.25">
      <c r="A3503" t="s">
        <v>2969</v>
      </c>
      <c r="B3503" t="s">
        <v>2999</v>
      </c>
      <c r="C3503" t="s">
        <v>3012</v>
      </c>
      <c r="D3503" t="str">
        <f t="shared" si="87"/>
        <v>Eschweilera coriacea</v>
      </c>
      <c r="E3503" t="s">
        <v>3148</v>
      </c>
      <c r="F3503" t="s">
        <v>71</v>
      </c>
      <c r="G3503">
        <v>47.5</v>
      </c>
      <c r="H3503">
        <v>86.5</v>
      </c>
      <c r="I3503">
        <v>3</v>
      </c>
      <c r="J3503">
        <v>5</v>
      </c>
      <c r="K3503" t="s">
        <v>38</v>
      </c>
      <c r="L3503" t="s">
        <v>3148</v>
      </c>
      <c r="M3503">
        <v>307</v>
      </c>
      <c r="N3503">
        <v>15.9</v>
      </c>
      <c r="O3503">
        <v>17</v>
      </c>
      <c r="P3503">
        <v>2</v>
      </c>
      <c r="Q3503">
        <v>2</v>
      </c>
      <c r="R3503">
        <v>14</v>
      </c>
      <c r="S3503">
        <v>226.666666666667</v>
      </c>
      <c r="T3503" s="4">
        <v>66.233334859212206</v>
      </c>
      <c r="U3503">
        <v>2.1433333953221601</v>
      </c>
      <c r="V3503">
        <v>1.0966666539510099</v>
      </c>
      <c r="W3503">
        <v>109.249300638835</v>
      </c>
      <c r="AB3503">
        <v>0.66697477500000002</v>
      </c>
      <c r="AC3503">
        <v>15.747</v>
      </c>
      <c r="AD3503">
        <v>2.85439343</v>
      </c>
    </row>
    <row r="3504" spans="1:34" x14ac:dyDescent="0.25">
      <c r="A3504" t="s">
        <v>2969</v>
      </c>
      <c r="B3504" t="s">
        <v>2999</v>
      </c>
      <c r="C3504" t="s">
        <v>3012</v>
      </c>
      <c r="D3504" t="str">
        <f t="shared" si="87"/>
        <v>Eschweilera coriacea</v>
      </c>
      <c r="E3504" t="s">
        <v>3149</v>
      </c>
      <c r="F3504" t="s">
        <v>71</v>
      </c>
      <c r="G3504">
        <v>34.5</v>
      </c>
      <c r="H3504">
        <v>10.5</v>
      </c>
      <c r="I3504">
        <v>3</v>
      </c>
      <c r="J3504">
        <v>5</v>
      </c>
      <c r="K3504" t="s">
        <v>38</v>
      </c>
      <c r="L3504" t="s">
        <v>3149</v>
      </c>
      <c r="M3504">
        <v>307</v>
      </c>
      <c r="N3504">
        <v>17.5</v>
      </c>
      <c r="O3504">
        <v>17</v>
      </c>
      <c r="P3504">
        <v>1</v>
      </c>
      <c r="Q3504">
        <v>1</v>
      </c>
      <c r="R3504">
        <v>15</v>
      </c>
      <c r="S3504">
        <v>203.333333333333</v>
      </c>
      <c r="T3504" s="4">
        <v>64.266668955485002</v>
      </c>
      <c r="U3504">
        <v>1.7166666984558101</v>
      </c>
      <c r="V3504">
        <v>0.36266667644182798</v>
      </c>
      <c r="W3504">
        <v>45.656164805094399</v>
      </c>
      <c r="AB3504">
        <v>0.62239404899999995</v>
      </c>
      <c r="AC3504">
        <v>12.8757</v>
      </c>
      <c r="AD3504">
        <v>2.0976595699999998</v>
      </c>
    </row>
    <row r="3505" spans="1:34" x14ac:dyDescent="0.25">
      <c r="A3505" t="s">
        <v>2969</v>
      </c>
      <c r="B3505" t="s">
        <v>2999</v>
      </c>
      <c r="C3505" t="s">
        <v>3012</v>
      </c>
      <c r="D3505" t="str">
        <f t="shared" si="87"/>
        <v>Eschweilera coriacea</v>
      </c>
      <c r="E3505" t="s">
        <v>3150</v>
      </c>
      <c r="F3505" t="s">
        <v>71</v>
      </c>
      <c r="G3505">
        <v>31</v>
      </c>
      <c r="H3505">
        <v>55</v>
      </c>
      <c r="I3505">
        <v>3</v>
      </c>
      <c r="J3505">
        <v>5</v>
      </c>
      <c r="K3505" t="s">
        <v>38</v>
      </c>
      <c r="L3505" t="s">
        <v>3150</v>
      </c>
      <c r="M3505">
        <v>307</v>
      </c>
      <c r="N3505">
        <v>70</v>
      </c>
      <c r="O3505">
        <v>31</v>
      </c>
      <c r="P3505">
        <v>4</v>
      </c>
      <c r="Q3505">
        <v>4</v>
      </c>
      <c r="R3505">
        <v>31</v>
      </c>
      <c r="S3505">
        <v>193.333333333333</v>
      </c>
      <c r="T3505" s="4">
        <v>59.733332316080698</v>
      </c>
      <c r="U3505">
        <v>1.3800000349680599</v>
      </c>
      <c r="V3505">
        <v>0.70166665315628096</v>
      </c>
      <c r="W3505">
        <v>87.386100769042997</v>
      </c>
      <c r="AB3505">
        <v>0.70122406000000004</v>
      </c>
      <c r="AC3505">
        <v>15.644600000000001</v>
      </c>
      <c r="AD3505">
        <v>4.07625963</v>
      </c>
      <c r="AH3505">
        <v>-32.527478700000003</v>
      </c>
    </row>
    <row r="3506" spans="1:34" x14ac:dyDescent="0.25">
      <c r="A3506" t="s">
        <v>2969</v>
      </c>
      <c r="B3506" t="s">
        <v>2999</v>
      </c>
      <c r="C3506" t="s">
        <v>3012</v>
      </c>
      <c r="D3506" t="str">
        <f t="shared" si="87"/>
        <v>Eschweilera coriacea</v>
      </c>
      <c r="E3506" t="s">
        <v>3151</v>
      </c>
      <c r="F3506" t="s">
        <v>71</v>
      </c>
      <c r="G3506">
        <v>35.5</v>
      </c>
      <c r="H3506">
        <v>64.5</v>
      </c>
      <c r="I3506">
        <v>3</v>
      </c>
      <c r="J3506">
        <v>5</v>
      </c>
      <c r="K3506" t="s">
        <v>38</v>
      </c>
      <c r="L3506" t="s">
        <v>3151</v>
      </c>
      <c r="M3506">
        <v>307</v>
      </c>
      <c r="N3506">
        <v>47.3</v>
      </c>
      <c r="O3506">
        <v>29</v>
      </c>
      <c r="P3506">
        <v>4</v>
      </c>
      <c r="Q3506">
        <v>5</v>
      </c>
      <c r="R3506">
        <v>29</v>
      </c>
      <c r="S3506">
        <v>236.666666666667</v>
      </c>
      <c r="T3506" s="4">
        <v>61.099999745686901</v>
      </c>
      <c r="U3506">
        <v>1.8266666332880701</v>
      </c>
      <c r="V3506">
        <v>0.81133333841959598</v>
      </c>
      <c r="W3506">
        <v>64.320499420166001</v>
      </c>
      <c r="AB3506">
        <v>0.62148124400000004</v>
      </c>
      <c r="AC3506">
        <v>12.691800000000001</v>
      </c>
      <c r="AD3506">
        <v>3.14448097</v>
      </c>
      <c r="AH3506">
        <v>-30.649279100000001</v>
      </c>
    </row>
    <row r="3507" spans="1:34" x14ac:dyDescent="0.25">
      <c r="A3507" t="s">
        <v>2969</v>
      </c>
      <c r="B3507" t="s">
        <v>2999</v>
      </c>
      <c r="C3507" t="s">
        <v>3012</v>
      </c>
      <c r="D3507" t="str">
        <f t="shared" si="87"/>
        <v>Eschweilera coriacea</v>
      </c>
      <c r="E3507" t="s">
        <v>3152</v>
      </c>
      <c r="F3507" t="s">
        <v>71</v>
      </c>
      <c r="G3507">
        <v>28.5</v>
      </c>
      <c r="H3507">
        <v>14.5</v>
      </c>
      <c r="I3507">
        <v>3</v>
      </c>
      <c r="J3507">
        <v>5</v>
      </c>
      <c r="K3507" t="s">
        <v>38</v>
      </c>
      <c r="L3507" t="s">
        <v>3152</v>
      </c>
      <c r="M3507">
        <v>307</v>
      </c>
      <c r="N3507">
        <v>15.8</v>
      </c>
      <c r="O3507">
        <v>19</v>
      </c>
      <c r="P3507">
        <v>3</v>
      </c>
      <c r="Q3507">
        <v>2</v>
      </c>
      <c r="R3507">
        <v>19</v>
      </c>
      <c r="S3507">
        <v>290</v>
      </c>
      <c r="T3507" s="4">
        <v>66.199999491373703</v>
      </c>
      <c r="U3507">
        <v>1.44999996821086</v>
      </c>
      <c r="V3507">
        <v>1.0293333331743899</v>
      </c>
      <c r="AB3507">
        <v>0.71000452700000005</v>
      </c>
      <c r="AC3507">
        <v>11.536</v>
      </c>
      <c r="AD3507">
        <v>3.0673025200000001</v>
      </c>
      <c r="AH3507">
        <v>-32.253567320000002</v>
      </c>
    </row>
    <row r="3508" spans="1:34" x14ac:dyDescent="0.25">
      <c r="A3508" t="s">
        <v>2969</v>
      </c>
      <c r="B3508" t="s">
        <v>2999</v>
      </c>
      <c r="C3508" t="s">
        <v>3012</v>
      </c>
      <c r="D3508" t="str">
        <f t="shared" si="87"/>
        <v>Eschweilera coriacea</v>
      </c>
      <c r="E3508" t="s">
        <v>3153</v>
      </c>
      <c r="F3508" t="s">
        <v>71</v>
      </c>
      <c r="G3508">
        <v>27.5</v>
      </c>
      <c r="H3508">
        <v>16</v>
      </c>
      <c r="I3508">
        <v>3</v>
      </c>
      <c r="J3508">
        <v>5</v>
      </c>
      <c r="K3508" t="s">
        <v>38</v>
      </c>
      <c r="L3508" t="s">
        <v>3153</v>
      </c>
      <c r="M3508">
        <v>307</v>
      </c>
      <c r="N3508">
        <v>18.600000000000001</v>
      </c>
      <c r="O3508">
        <v>19</v>
      </c>
      <c r="P3508">
        <v>2</v>
      </c>
      <c r="Q3508">
        <v>2</v>
      </c>
      <c r="R3508">
        <v>8</v>
      </c>
      <c r="S3508">
        <v>253.333333333333</v>
      </c>
      <c r="T3508" s="4">
        <v>62.633331298828097</v>
      </c>
      <c r="U3508">
        <v>1.93666664759318</v>
      </c>
      <c r="V3508">
        <v>0.92133333285649599</v>
      </c>
      <c r="W3508">
        <v>87.772933959960895</v>
      </c>
      <c r="AB3508">
        <v>0.54892935799999998</v>
      </c>
      <c r="AC3508">
        <v>13.360799999999999</v>
      </c>
      <c r="AD3508">
        <v>2.4472750599999999</v>
      </c>
    </row>
    <row r="3509" spans="1:34" x14ac:dyDescent="0.25">
      <c r="A3509" t="s">
        <v>2969</v>
      </c>
      <c r="B3509" t="s">
        <v>2999</v>
      </c>
      <c r="C3509" t="s">
        <v>3012</v>
      </c>
      <c r="D3509" t="str">
        <f t="shared" si="87"/>
        <v>Eschweilera coriacea</v>
      </c>
      <c r="E3509" t="s">
        <v>3154</v>
      </c>
      <c r="F3509" t="s">
        <v>71</v>
      </c>
      <c r="G3509">
        <v>27.5</v>
      </c>
      <c r="H3509">
        <v>64</v>
      </c>
      <c r="I3509">
        <v>3</v>
      </c>
      <c r="J3509">
        <v>5</v>
      </c>
      <c r="K3509" t="s">
        <v>38</v>
      </c>
      <c r="L3509" t="s">
        <v>3154</v>
      </c>
      <c r="M3509">
        <v>307</v>
      </c>
      <c r="N3509">
        <v>10.5</v>
      </c>
      <c r="O3509">
        <v>17</v>
      </c>
      <c r="P3509">
        <v>2</v>
      </c>
      <c r="Q3509">
        <v>1</v>
      </c>
      <c r="R3509">
        <v>17</v>
      </c>
      <c r="S3509">
        <v>193.333333333333</v>
      </c>
      <c r="T3509" s="4">
        <v>62.333332061767599</v>
      </c>
      <c r="U3509">
        <v>1.6133333047231</v>
      </c>
      <c r="V3509">
        <v>1.19099998474121</v>
      </c>
      <c r="W3509">
        <v>127.24199930826801</v>
      </c>
      <c r="AB3509">
        <v>0.67152052299999998</v>
      </c>
      <c r="AC3509">
        <v>10.652699999999999</v>
      </c>
      <c r="AD3509">
        <v>2.59248404</v>
      </c>
    </row>
    <row r="3510" spans="1:34" x14ac:dyDescent="0.25">
      <c r="A3510" t="s">
        <v>2969</v>
      </c>
      <c r="B3510" t="s">
        <v>2999</v>
      </c>
      <c r="C3510" t="s">
        <v>3012</v>
      </c>
      <c r="D3510" t="str">
        <f t="shared" si="87"/>
        <v>Eschweilera coriacea</v>
      </c>
      <c r="E3510" t="s">
        <v>3155</v>
      </c>
      <c r="F3510" t="s">
        <v>71</v>
      </c>
      <c r="G3510">
        <v>22</v>
      </c>
      <c r="H3510">
        <v>66</v>
      </c>
      <c r="I3510">
        <v>3</v>
      </c>
      <c r="J3510">
        <v>5</v>
      </c>
      <c r="K3510" t="s">
        <v>38</v>
      </c>
      <c r="L3510" t="s">
        <v>3155</v>
      </c>
      <c r="M3510">
        <v>307</v>
      </c>
      <c r="N3510">
        <v>10.3</v>
      </c>
      <c r="O3510">
        <v>19</v>
      </c>
      <c r="P3510">
        <v>1</v>
      </c>
      <c r="Q3510">
        <v>1</v>
      </c>
      <c r="R3510">
        <v>9</v>
      </c>
      <c r="S3510">
        <v>203.333333333333</v>
      </c>
      <c r="T3510" s="4">
        <v>54.899998982747398</v>
      </c>
      <c r="U3510">
        <v>1.8899999856948899</v>
      </c>
      <c r="V3510">
        <v>0.83833332856496201</v>
      </c>
      <c r="W3510">
        <v>95.445035298665402</v>
      </c>
      <c r="AB3510">
        <v>0.58904553599999998</v>
      </c>
      <c r="AC3510">
        <v>8.5904299999999996</v>
      </c>
      <c r="AD3510">
        <v>2.5013758899999998</v>
      </c>
    </row>
    <row r="3511" spans="1:34" x14ac:dyDescent="0.25">
      <c r="A3511" t="s">
        <v>2969</v>
      </c>
      <c r="B3511" t="s">
        <v>2999</v>
      </c>
      <c r="C3511" t="s">
        <v>3012</v>
      </c>
      <c r="D3511" t="str">
        <f t="shared" si="87"/>
        <v>Eschweilera coriacea</v>
      </c>
      <c r="E3511" t="s">
        <v>3156</v>
      </c>
      <c r="F3511" t="s">
        <v>71</v>
      </c>
      <c r="G3511">
        <v>23.5</v>
      </c>
      <c r="H3511">
        <v>71</v>
      </c>
      <c r="I3511">
        <v>3</v>
      </c>
      <c r="J3511">
        <v>5</v>
      </c>
      <c r="K3511" t="s">
        <v>38</v>
      </c>
      <c r="L3511" t="s">
        <v>3156</v>
      </c>
      <c r="M3511">
        <v>307</v>
      </c>
      <c r="N3511">
        <v>13.8</v>
      </c>
      <c r="O3511">
        <v>19</v>
      </c>
      <c r="P3511">
        <v>1</v>
      </c>
      <c r="Q3511">
        <v>1</v>
      </c>
      <c r="R3511">
        <v>9</v>
      </c>
      <c r="S3511">
        <v>240</v>
      </c>
      <c r="T3511" s="4">
        <v>68.100001017252595</v>
      </c>
      <c r="U3511">
        <v>2.1100000143051099</v>
      </c>
      <c r="V3511">
        <v>0.59933333595593796</v>
      </c>
      <c r="W3511">
        <v>60.338100433349602</v>
      </c>
      <c r="AB3511">
        <v>0.64358368399999999</v>
      </c>
      <c r="AC3511">
        <v>9.2804800000000007</v>
      </c>
      <c r="AD3511">
        <v>1.5233664499999999</v>
      </c>
    </row>
    <row r="3512" spans="1:34" x14ac:dyDescent="0.25">
      <c r="A3512" t="s">
        <v>2969</v>
      </c>
      <c r="B3512" t="s">
        <v>2999</v>
      </c>
      <c r="C3512" t="s">
        <v>3012</v>
      </c>
      <c r="D3512" t="str">
        <f t="shared" si="87"/>
        <v>Eschweilera coriacea</v>
      </c>
      <c r="E3512" t="s">
        <v>3157</v>
      </c>
      <c r="F3512" t="s">
        <v>71</v>
      </c>
      <c r="G3512">
        <v>26</v>
      </c>
      <c r="H3512">
        <v>73</v>
      </c>
      <c r="I3512">
        <v>3</v>
      </c>
      <c r="J3512">
        <v>5</v>
      </c>
      <c r="K3512" t="s">
        <v>38</v>
      </c>
      <c r="L3512" t="s">
        <v>3157</v>
      </c>
      <c r="M3512">
        <v>307</v>
      </c>
      <c r="N3512">
        <v>34.9</v>
      </c>
      <c r="O3512">
        <v>28</v>
      </c>
      <c r="P3512">
        <v>3</v>
      </c>
      <c r="Q3512">
        <v>4</v>
      </c>
      <c r="R3512">
        <v>28</v>
      </c>
      <c r="S3512">
        <v>243.333333333333</v>
      </c>
      <c r="T3512" s="4">
        <v>66.933334350585895</v>
      </c>
      <c r="U3512">
        <v>1.7233333190282201</v>
      </c>
      <c r="V3512">
        <v>0.54733332991600003</v>
      </c>
      <c r="W3512">
        <v>56.464465459187799</v>
      </c>
      <c r="AB3512">
        <v>0.67797201100000004</v>
      </c>
      <c r="AC3512">
        <v>14.023199999999999</v>
      </c>
      <c r="AD3512">
        <v>3.2820620900000002</v>
      </c>
      <c r="AH3512">
        <v>-33.03960936</v>
      </c>
    </row>
    <row r="3513" spans="1:34" x14ac:dyDescent="0.25">
      <c r="A3513" t="s">
        <v>2969</v>
      </c>
      <c r="B3513" t="s">
        <v>2999</v>
      </c>
      <c r="C3513" t="s">
        <v>3012</v>
      </c>
      <c r="D3513" t="str">
        <f t="shared" si="87"/>
        <v>Eschweilera coriacea</v>
      </c>
      <c r="E3513" t="s">
        <v>3158</v>
      </c>
      <c r="F3513" t="s">
        <v>71</v>
      </c>
      <c r="G3513">
        <v>24</v>
      </c>
      <c r="H3513">
        <v>81.5</v>
      </c>
      <c r="I3513">
        <v>3</v>
      </c>
      <c r="J3513">
        <v>5</v>
      </c>
      <c r="K3513" t="s">
        <v>38</v>
      </c>
      <c r="L3513" t="s">
        <v>3158</v>
      </c>
      <c r="M3513">
        <v>307</v>
      </c>
      <c r="N3513">
        <v>22.1</v>
      </c>
      <c r="O3513">
        <v>24</v>
      </c>
      <c r="P3513">
        <v>3</v>
      </c>
      <c r="Q3513">
        <v>2</v>
      </c>
      <c r="R3513">
        <v>15</v>
      </c>
      <c r="S3513">
        <v>213.333333333333</v>
      </c>
      <c r="T3513" s="4">
        <v>66.500002543131501</v>
      </c>
      <c r="U3513">
        <v>1.6366666952769</v>
      </c>
      <c r="V3513">
        <v>0.87633333603541097</v>
      </c>
      <c r="W3513">
        <v>100.50486755371099</v>
      </c>
      <c r="AB3513">
        <v>0.63446712000000005</v>
      </c>
      <c r="AC3513">
        <v>13.742000000000001</v>
      </c>
      <c r="AD3513">
        <v>3.4490466799999999</v>
      </c>
      <c r="AH3513">
        <v>-33.500451900000002</v>
      </c>
    </row>
    <row r="3514" spans="1:34" x14ac:dyDescent="0.25">
      <c r="A3514" t="s">
        <v>2969</v>
      </c>
      <c r="B3514" t="s">
        <v>2999</v>
      </c>
      <c r="C3514" t="s">
        <v>3012</v>
      </c>
      <c r="D3514" t="str">
        <f t="shared" si="87"/>
        <v>Eschweilera coriacea</v>
      </c>
      <c r="E3514" t="s">
        <v>3159</v>
      </c>
      <c r="F3514" t="s">
        <v>71</v>
      </c>
      <c r="G3514">
        <v>24</v>
      </c>
      <c r="H3514">
        <v>87</v>
      </c>
      <c r="I3514">
        <v>3</v>
      </c>
      <c r="J3514">
        <v>5</v>
      </c>
      <c r="K3514" t="s">
        <v>38</v>
      </c>
      <c r="L3514" t="s">
        <v>3159</v>
      </c>
      <c r="M3514">
        <v>307</v>
      </c>
      <c r="N3514">
        <v>18.8</v>
      </c>
      <c r="O3514">
        <v>23</v>
      </c>
      <c r="P3514">
        <v>3</v>
      </c>
      <c r="Q3514">
        <v>2</v>
      </c>
      <c r="R3514">
        <v>11</v>
      </c>
      <c r="S3514">
        <v>220</v>
      </c>
      <c r="T3514" s="4">
        <v>67.100001017252595</v>
      </c>
      <c r="U3514">
        <v>1.71666665871938</v>
      </c>
      <c r="V3514">
        <v>0.55233332514762901</v>
      </c>
      <c r="W3514">
        <v>59.2543334960938</v>
      </c>
      <c r="AB3514">
        <v>0.679187596</v>
      </c>
      <c r="AC3514">
        <v>6.8550399999999998</v>
      </c>
      <c r="AD3514">
        <v>1.4523673699999999</v>
      </c>
      <c r="AH3514">
        <v>-34.321441149999998</v>
      </c>
    </row>
    <row r="3515" spans="1:34" x14ac:dyDescent="0.25">
      <c r="A3515" t="s">
        <v>2969</v>
      </c>
      <c r="B3515" t="s">
        <v>2999</v>
      </c>
      <c r="C3515" t="s">
        <v>3012</v>
      </c>
      <c r="D3515" t="str">
        <f t="shared" si="87"/>
        <v>Eschweilera coriacea</v>
      </c>
      <c r="E3515" t="s">
        <v>3160</v>
      </c>
      <c r="F3515" t="s">
        <v>71</v>
      </c>
      <c r="G3515">
        <v>20</v>
      </c>
      <c r="H3515">
        <v>19</v>
      </c>
      <c r="I3515">
        <v>3</v>
      </c>
      <c r="J3515">
        <v>5</v>
      </c>
      <c r="K3515" t="s">
        <v>38</v>
      </c>
      <c r="L3515" t="s">
        <v>3160</v>
      </c>
      <c r="M3515">
        <v>307</v>
      </c>
      <c r="N3515">
        <v>27.4</v>
      </c>
      <c r="O3515">
        <v>27</v>
      </c>
      <c r="P3515">
        <v>4</v>
      </c>
      <c r="Q3515">
        <v>2</v>
      </c>
      <c r="R3515">
        <v>16</v>
      </c>
      <c r="S3515">
        <v>196.666666666667</v>
      </c>
      <c r="T3515" s="4">
        <v>60.799999237060497</v>
      </c>
      <c r="U3515">
        <v>1.7099999586741099</v>
      </c>
      <c r="V3515">
        <v>1.5180000464121499</v>
      </c>
      <c r="W3515">
        <v>165.73399861653601</v>
      </c>
      <c r="AB3515">
        <v>0.6198224</v>
      </c>
      <c r="AC3515">
        <v>13.5656</v>
      </c>
      <c r="AD3515">
        <v>3.5405811599999999</v>
      </c>
      <c r="AH3515">
        <v>-32.55446646</v>
      </c>
    </row>
    <row r="3516" spans="1:34" x14ac:dyDescent="0.25">
      <c r="A3516" t="s">
        <v>2969</v>
      </c>
      <c r="B3516" t="s">
        <v>2999</v>
      </c>
      <c r="C3516" t="s">
        <v>3012</v>
      </c>
      <c r="D3516" t="str">
        <f t="shared" si="87"/>
        <v>Eschweilera coriacea</v>
      </c>
      <c r="E3516" t="s">
        <v>3161</v>
      </c>
      <c r="F3516" t="s">
        <v>71</v>
      </c>
      <c r="G3516">
        <v>10.5</v>
      </c>
      <c r="H3516">
        <v>47</v>
      </c>
      <c r="I3516">
        <v>3</v>
      </c>
      <c r="J3516">
        <v>5</v>
      </c>
      <c r="K3516" t="s">
        <v>38</v>
      </c>
      <c r="L3516" t="s">
        <v>3161</v>
      </c>
      <c r="M3516">
        <v>307</v>
      </c>
      <c r="N3516">
        <v>13.8</v>
      </c>
      <c r="O3516">
        <v>9</v>
      </c>
      <c r="P3516">
        <v>2</v>
      </c>
      <c r="Q3516">
        <v>2</v>
      </c>
      <c r="R3516">
        <v>9</v>
      </c>
      <c r="S3516">
        <v>196.666666666667</v>
      </c>
      <c r="T3516" s="4">
        <v>50.899998982747398</v>
      </c>
      <c r="U3516">
        <v>1.6000000238418599</v>
      </c>
      <c r="V3516">
        <v>0.67799999316533399</v>
      </c>
      <c r="W3516">
        <v>74.706799825032505</v>
      </c>
      <c r="AB3516">
        <v>0.58889686500000005</v>
      </c>
      <c r="AC3516">
        <v>7.1576399999999998</v>
      </c>
      <c r="AD3516">
        <v>1.50054515</v>
      </c>
    </row>
    <row r="3517" spans="1:34" x14ac:dyDescent="0.25">
      <c r="A3517" t="s">
        <v>2969</v>
      </c>
      <c r="B3517" t="s">
        <v>2999</v>
      </c>
      <c r="C3517" t="s">
        <v>3012</v>
      </c>
      <c r="D3517" t="str">
        <f t="shared" si="87"/>
        <v>Eschweilera coriacea</v>
      </c>
      <c r="E3517" t="s">
        <v>3162</v>
      </c>
      <c r="F3517" t="s">
        <v>71</v>
      </c>
      <c r="G3517">
        <v>18</v>
      </c>
      <c r="H3517">
        <v>71.5</v>
      </c>
      <c r="I3517">
        <v>3</v>
      </c>
      <c r="J3517">
        <v>5</v>
      </c>
      <c r="K3517" t="s">
        <v>38</v>
      </c>
      <c r="L3517" t="s">
        <v>3162</v>
      </c>
      <c r="M3517">
        <v>307</v>
      </c>
      <c r="N3517">
        <v>20.399999999999999</v>
      </c>
      <c r="O3517">
        <v>21</v>
      </c>
      <c r="P3517">
        <v>1</v>
      </c>
      <c r="Q3517">
        <v>2</v>
      </c>
      <c r="R3517">
        <v>21</v>
      </c>
      <c r="S3517">
        <v>183.333333333333</v>
      </c>
      <c r="T3517" s="4">
        <v>62.233332316080698</v>
      </c>
      <c r="U3517">
        <v>1.4299999872843401</v>
      </c>
      <c r="V3517">
        <v>0.51233332355817196</v>
      </c>
      <c r="W3517">
        <v>58.088966369628899</v>
      </c>
      <c r="AB3517">
        <v>0.59633148599999997</v>
      </c>
      <c r="AC3517">
        <v>16.850100000000001</v>
      </c>
      <c r="AD3517">
        <v>3.7406163100000001</v>
      </c>
    </row>
    <row r="3518" spans="1:34" x14ac:dyDescent="0.25">
      <c r="A3518" t="s">
        <v>2969</v>
      </c>
      <c r="B3518" t="s">
        <v>2999</v>
      </c>
      <c r="C3518" t="s">
        <v>3012</v>
      </c>
      <c r="D3518" t="str">
        <f t="shared" si="87"/>
        <v>Eschweilera coriacea</v>
      </c>
      <c r="E3518" t="s">
        <v>3163</v>
      </c>
      <c r="F3518" t="s">
        <v>71</v>
      </c>
      <c r="G3518">
        <v>3.5</v>
      </c>
      <c r="H3518">
        <v>8</v>
      </c>
      <c r="I3518">
        <v>3</v>
      </c>
      <c r="J3518">
        <v>4</v>
      </c>
      <c r="K3518" t="s">
        <v>38</v>
      </c>
      <c r="L3518" t="s">
        <v>3163</v>
      </c>
      <c r="M3518">
        <v>307</v>
      </c>
      <c r="N3518">
        <v>35</v>
      </c>
      <c r="O3518">
        <v>22</v>
      </c>
      <c r="P3518">
        <v>3</v>
      </c>
      <c r="Q3518">
        <v>1</v>
      </c>
      <c r="R3518">
        <v>10</v>
      </c>
      <c r="S3518">
        <v>220</v>
      </c>
      <c r="T3518" s="4">
        <v>69.900000254313198</v>
      </c>
      <c r="U3518">
        <v>1.86666667461395</v>
      </c>
      <c r="V3518">
        <v>0.54099999864896098</v>
      </c>
      <c r="W3518">
        <v>47.599899291992202</v>
      </c>
      <c r="AB3518">
        <v>0.61976110600000001</v>
      </c>
      <c r="AC3518">
        <v>9.7440300000000004</v>
      </c>
      <c r="AD3518">
        <v>2.51312325</v>
      </c>
      <c r="AH3518">
        <v>-33.96369181</v>
      </c>
    </row>
    <row r="3519" spans="1:34" x14ac:dyDescent="0.25">
      <c r="A3519" t="s">
        <v>2969</v>
      </c>
      <c r="B3519" t="s">
        <v>2999</v>
      </c>
      <c r="C3519" t="s">
        <v>3012</v>
      </c>
      <c r="D3519" t="str">
        <f t="shared" si="87"/>
        <v>Eschweilera coriacea</v>
      </c>
      <c r="E3519" t="s">
        <v>3164</v>
      </c>
      <c r="F3519" t="s">
        <v>71</v>
      </c>
      <c r="G3519">
        <v>1.5</v>
      </c>
      <c r="H3519">
        <v>17.5</v>
      </c>
      <c r="I3519">
        <v>3</v>
      </c>
      <c r="J3519">
        <v>5</v>
      </c>
      <c r="K3519" t="s">
        <v>38</v>
      </c>
      <c r="L3519" t="s">
        <v>3164</v>
      </c>
      <c r="M3519">
        <v>307</v>
      </c>
      <c r="N3519">
        <v>48</v>
      </c>
      <c r="O3519">
        <v>34</v>
      </c>
      <c r="P3519">
        <v>4</v>
      </c>
      <c r="Q3519">
        <v>3</v>
      </c>
      <c r="R3519">
        <v>22</v>
      </c>
      <c r="S3519">
        <v>236.666666666667</v>
      </c>
      <c r="T3519" s="4">
        <v>60.133332570393897</v>
      </c>
      <c r="U3519">
        <v>1.3633333047231</v>
      </c>
      <c r="V3519">
        <v>1.21533330281576</v>
      </c>
      <c r="W3519">
        <v>100.974034627279</v>
      </c>
      <c r="AB3519">
        <v>0.70016711200000004</v>
      </c>
      <c r="AC3519">
        <v>17.113399999999999</v>
      </c>
      <c r="AD3519">
        <v>3.9559258000000002</v>
      </c>
      <c r="AH3519">
        <v>-32.074464409999997</v>
      </c>
    </row>
    <row r="3520" spans="1:34" x14ac:dyDescent="0.25">
      <c r="A3520" t="s">
        <v>2969</v>
      </c>
      <c r="B3520" t="s">
        <v>2999</v>
      </c>
      <c r="C3520" t="s">
        <v>3012</v>
      </c>
      <c r="D3520" t="str">
        <f t="shared" si="87"/>
        <v>Eschweilera coriacea</v>
      </c>
      <c r="E3520" t="s">
        <v>3165</v>
      </c>
      <c r="F3520" t="s">
        <v>71</v>
      </c>
      <c r="G3520">
        <v>6</v>
      </c>
      <c r="H3520">
        <v>20</v>
      </c>
      <c r="I3520">
        <v>3</v>
      </c>
      <c r="J3520">
        <v>5</v>
      </c>
      <c r="K3520" t="s">
        <v>38</v>
      </c>
      <c r="L3520" t="s">
        <v>3165</v>
      </c>
      <c r="M3520">
        <v>307</v>
      </c>
      <c r="N3520">
        <v>23.9</v>
      </c>
      <c r="O3520">
        <v>24</v>
      </c>
      <c r="P3520">
        <v>3</v>
      </c>
      <c r="Q3520">
        <v>2</v>
      </c>
      <c r="R3520">
        <v>12</v>
      </c>
      <c r="S3520">
        <v>206.666666666667</v>
      </c>
      <c r="T3520" s="4">
        <v>64.933331807454394</v>
      </c>
      <c r="U3520">
        <v>1.90000001589457</v>
      </c>
      <c r="V3520">
        <v>0.50199999411900798</v>
      </c>
      <c r="W3520">
        <v>49.006432851155601</v>
      </c>
      <c r="AB3520">
        <v>0.69028340099999996</v>
      </c>
      <c r="AC3520">
        <v>12.3635</v>
      </c>
      <c r="AD3520">
        <v>2.59512199</v>
      </c>
      <c r="AH3520">
        <v>-33.253908060000001</v>
      </c>
    </row>
    <row r="3521" spans="1:34" x14ac:dyDescent="0.25">
      <c r="A3521" t="s">
        <v>2969</v>
      </c>
      <c r="B3521" t="s">
        <v>2999</v>
      </c>
      <c r="C3521" t="s">
        <v>3012</v>
      </c>
      <c r="D3521" t="str">
        <f t="shared" si="87"/>
        <v>Eschweilera coriacea</v>
      </c>
      <c r="E3521" t="s">
        <v>3166</v>
      </c>
      <c r="F3521" t="s">
        <v>71</v>
      </c>
      <c r="G3521">
        <v>4</v>
      </c>
      <c r="H3521">
        <v>21</v>
      </c>
      <c r="I3521">
        <v>3</v>
      </c>
      <c r="J3521">
        <v>5</v>
      </c>
      <c r="K3521" t="s">
        <v>38</v>
      </c>
      <c r="L3521" t="s">
        <v>3166</v>
      </c>
      <c r="M3521">
        <v>307</v>
      </c>
      <c r="N3521">
        <v>17.2</v>
      </c>
      <c r="O3521">
        <v>22</v>
      </c>
      <c r="P3521">
        <v>2</v>
      </c>
      <c r="Q3521">
        <v>2</v>
      </c>
      <c r="R3521">
        <v>15</v>
      </c>
      <c r="S3521">
        <v>203.333333333333</v>
      </c>
      <c r="T3521" s="4">
        <v>71.3333333333333</v>
      </c>
      <c r="U3521">
        <v>1.7633332808812501</v>
      </c>
      <c r="V3521">
        <v>0.455333322286606</v>
      </c>
      <c r="W3521">
        <v>49.789901097615598</v>
      </c>
      <c r="AB3521">
        <v>0.621819805</v>
      </c>
      <c r="AC3521">
        <v>11.4908</v>
      </c>
      <c r="AD3521">
        <v>1.75354973</v>
      </c>
    </row>
    <row r="3522" spans="1:34" x14ac:dyDescent="0.25">
      <c r="A3522" t="s">
        <v>2969</v>
      </c>
      <c r="B3522" t="s">
        <v>2999</v>
      </c>
      <c r="C3522" t="s">
        <v>3012</v>
      </c>
      <c r="D3522" t="str">
        <f t="shared" ref="D3522:D3585" si="88">CONCATENATE(B3522," ",C3522)</f>
        <v>Eschweilera coriacea</v>
      </c>
      <c r="E3522" t="s">
        <v>3167</v>
      </c>
      <c r="F3522" t="s">
        <v>71</v>
      </c>
      <c r="G3522">
        <v>2.5</v>
      </c>
      <c r="H3522">
        <v>31</v>
      </c>
      <c r="I3522">
        <v>3</v>
      </c>
      <c r="J3522">
        <v>4</v>
      </c>
      <c r="K3522" t="s">
        <v>38</v>
      </c>
      <c r="L3522" t="s">
        <v>3167</v>
      </c>
      <c r="M3522">
        <v>307</v>
      </c>
      <c r="N3522">
        <v>36.9</v>
      </c>
      <c r="O3522">
        <v>27</v>
      </c>
      <c r="P3522">
        <v>3</v>
      </c>
      <c r="Q3522">
        <v>2</v>
      </c>
      <c r="R3522">
        <v>18</v>
      </c>
      <c r="S3522">
        <v>236.666666666667</v>
      </c>
      <c r="T3522" s="4">
        <v>73.466667175292997</v>
      </c>
      <c r="U3522">
        <v>1.79333333174388</v>
      </c>
      <c r="V3522">
        <v>0.31233333547910103</v>
      </c>
      <c r="W3522">
        <v>28.956565856933601</v>
      </c>
      <c r="AB3522">
        <v>0.70961090199999999</v>
      </c>
      <c r="AC3522">
        <v>10.2745</v>
      </c>
      <c r="AD3522">
        <v>1.90376609</v>
      </c>
      <c r="AH3522">
        <v>-32.813876579999999</v>
      </c>
    </row>
    <row r="3523" spans="1:34" x14ac:dyDescent="0.25">
      <c r="A3523" t="s">
        <v>2969</v>
      </c>
      <c r="B3523" t="s">
        <v>2999</v>
      </c>
      <c r="C3523" t="s">
        <v>3012</v>
      </c>
      <c r="D3523" t="str">
        <f t="shared" si="88"/>
        <v>Eschweilera coriacea</v>
      </c>
      <c r="E3523" t="s">
        <v>3168</v>
      </c>
      <c r="F3523" t="s">
        <v>71</v>
      </c>
      <c r="G3523">
        <v>6</v>
      </c>
      <c r="H3523">
        <v>48</v>
      </c>
      <c r="I3523">
        <v>3</v>
      </c>
      <c r="J3523">
        <v>5</v>
      </c>
      <c r="K3523" t="s">
        <v>38</v>
      </c>
      <c r="L3523" t="s">
        <v>3168</v>
      </c>
      <c r="M3523">
        <v>307</v>
      </c>
      <c r="N3523">
        <v>13.4</v>
      </c>
      <c r="O3523">
        <v>19</v>
      </c>
      <c r="P3523">
        <v>2</v>
      </c>
      <c r="Q3523">
        <v>2</v>
      </c>
      <c r="R3523">
        <v>12</v>
      </c>
      <c r="S3523">
        <v>213.333333333333</v>
      </c>
      <c r="T3523" s="4">
        <v>65</v>
      </c>
      <c r="U3523">
        <v>1.8699999650319401</v>
      </c>
      <c r="V3523">
        <v>0.98033334811528505</v>
      </c>
      <c r="W3523">
        <v>95.141100565592495</v>
      </c>
      <c r="AB3523">
        <v>0.63379391299999999</v>
      </c>
      <c r="AC3523">
        <v>11.0158</v>
      </c>
      <c r="AD3523">
        <v>2.9583769700000002</v>
      </c>
    </row>
    <row r="3524" spans="1:34" x14ac:dyDescent="0.25">
      <c r="A3524" t="s">
        <v>2969</v>
      </c>
      <c r="B3524" t="s">
        <v>2999</v>
      </c>
      <c r="C3524" t="s">
        <v>3012</v>
      </c>
      <c r="D3524" t="str">
        <f t="shared" si="88"/>
        <v>Eschweilera coriacea</v>
      </c>
      <c r="E3524" t="s">
        <v>3169</v>
      </c>
      <c r="F3524" t="s">
        <v>71</v>
      </c>
      <c r="G3524">
        <v>5</v>
      </c>
      <c r="H3524">
        <v>77</v>
      </c>
      <c r="I3524">
        <v>3</v>
      </c>
      <c r="J3524">
        <v>5</v>
      </c>
      <c r="K3524" t="s">
        <v>38</v>
      </c>
      <c r="L3524" t="s">
        <v>3169</v>
      </c>
      <c r="M3524">
        <v>307</v>
      </c>
      <c r="N3524">
        <v>35.700000000000003</v>
      </c>
      <c r="O3524">
        <v>37</v>
      </c>
      <c r="R3524">
        <v>0</v>
      </c>
      <c r="S3524">
        <v>260</v>
      </c>
      <c r="T3524" s="4">
        <v>73.366668701171903</v>
      </c>
      <c r="U3524">
        <v>2.0633333126703901</v>
      </c>
      <c r="V3524">
        <v>1.1063333352406799</v>
      </c>
      <c r="W3524">
        <v>111.539100646973</v>
      </c>
      <c r="AB3524">
        <v>0.68816458599999997</v>
      </c>
      <c r="AC3524">
        <v>10.882</v>
      </c>
      <c r="AD3524">
        <v>5.5421759599999998</v>
      </c>
    </row>
    <row r="3525" spans="1:34" x14ac:dyDescent="0.25">
      <c r="A3525" t="s">
        <v>2969</v>
      </c>
      <c r="B3525" t="s">
        <v>2999</v>
      </c>
      <c r="C3525" t="s">
        <v>3012</v>
      </c>
      <c r="D3525" t="str">
        <f t="shared" si="88"/>
        <v>Eschweilera coriacea</v>
      </c>
      <c r="E3525" t="s">
        <v>3170</v>
      </c>
      <c r="F3525" t="s">
        <v>71</v>
      </c>
      <c r="G3525">
        <v>27.5</v>
      </c>
      <c r="H3525">
        <v>1</v>
      </c>
      <c r="I3525">
        <v>3</v>
      </c>
      <c r="J3525">
        <v>5</v>
      </c>
      <c r="K3525" t="s">
        <v>38</v>
      </c>
      <c r="L3525" t="s">
        <v>3170</v>
      </c>
      <c r="M3525">
        <v>307</v>
      </c>
      <c r="N3525">
        <v>23.6</v>
      </c>
      <c r="O3525">
        <v>17</v>
      </c>
      <c r="P3525">
        <v>2</v>
      </c>
      <c r="Q3525">
        <v>2</v>
      </c>
      <c r="R3525">
        <v>12</v>
      </c>
      <c r="S3525">
        <v>200</v>
      </c>
      <c r="T3525" s="4">
        <v>66.766667683919295</v>
      </c>
      <c r="U3525">
        <v>1.48666667938232</v>
      </c>
      <c r="V3525">
        <v>0.44099999467531797</v>
      </c>
      <c r="W3525">
        <v>47.865332921346003</v>
      </c>
      <c r="AB3525">
        <v>0.64645619899999995</v>
      </c>
      <c r="AC3525">
        <v>7.3491999999999997</v>
      </c>
    </row>
    <row r="3526" spans="1:34" x14ac:dyDescent="0.25">
      <c r="A3526" t="s">
        <v>2969</v>
      </c>
      <c r="B3526" t="s">
        <v>2999</v>
      </c>
      <c r="C3526" t="s">
        <v>3171</v>
      </c>
      <c r="D3526" t="str">
        <f t="shared" si="88"/>
        <v>Eschweilera decolorans</v>
      </c>
      <c r="E3526" t="s">
        <v>3172</v>
      </c>
      <c r="F3526" t="s">
        <v>54</v>
      </c>
      <c r="G3526">
        <v>112</v>
      </c>
      <c r="H3526">
        <v>32.700000000000003</v>
      </c>
      <c r="I3526">
        <v>3</v>
      </c>
      <c r="J3526">
        <v>4</v>
      </c>
      <c r="K3526" t="s">
        <v>38</v>
      </c>
      <c r="L3526" t="s">
        <v>3172</v>
      </c>
      <c r="M3526">
        <v>308</v>
      </c>
      <c r="N3526">
        <v>11.7834394904459</v>
      </c>
      <c r="O3526">
        <v>15</v>
      </c>
      <c r="R3526">
        <v>0</v>
      </c>
      <c r="V3526">
        <v>0.59933333595593796</v>
      </c>
      <c r="W3526">
        <v>55.139499664306598</v>
      </c>
      <c r="Y3526" s="4">
        <v>0.63980000000000004</v>
      </c>
      <c r="Z3526">
        <v>0.5827</v>
      </c>
      <c r="AB3526">
        <v>0.68973823700000003</v>
      </c>
      <c r="AC3526">
        <v>7.6841100000000004</v>
      </c>
      <c r="AD3526">
        <v>1.8341455600000001</v>
      </c>
    </row>
    <row r="3527" spans="1:34" x14ac:dyDescent="0.25">
      <c r="A3527" t="s">
        <v>2969</v>
      </c>
      <c r="B3527" t="s">
        <v>2999</v>
      </c>
      <c r="C3527" t="s">
        <v>3171</v>
      </c>
      <c r="D3527" t="str">
        <f t="shared" si="88"/>
        <v>Eschweilera decolorans</v>
      </c>
      <c r="E3527" t="s">
        <v>3173</v>
      </c>
      <c r="F3527" t="s">
        <v>54</v>
      </c>
      <c r="G3527">
        <v>179.4</v>
      </c>
      <c r="H3527">
        <v>38.200000000000003</v>
      </c>
      <c r="I3527">
        <v>3</v>
      </c>
      <c r="J3527">
        <v>4</v>
      </c>
      <c r="K3527" t="s">
        <v>38</v>
      </c>
      <c r="L3527" t="s">
        <v>3173</v>
      </c>
      <c r="M3527">
        <v>308</v>
      </c>
      <c r="N3527">
        <v>14.012738853503199</v>
      </c>
      <c r="O3527">
        <v>26</v>
      </c>
      <c r="P3527">
        <v>3</v>
      </c>
      <c r="Q3527">
        <v>2</v>
      </c>
      <c r="R3527">
        <v>18</v>
      </c>
      <c r="S3527">
        <v>346.33333333333297</v>
      </c>
      <c r="T3527" s="4">
        <v>56.433334350585902</v>
      </c>
      <c r="U3527">
        <v>2.70333329836527</v>
      </c>
      <c r="V3527">
        <v>0.41500001152356503</v>
      </c>
      <c r="W3527">
        <v>41.569366455078097</v>
      </c>
      <c r="Y3527" s="4">
        <v>0.69081999999999999</v>
      </c>
      <c r="Z3527">
        <v>0.62029999999999996</v>
      </c>
      <c r="AA3527">
        <v>3.1</v>
      </c>
      <c r="AB3527">
        <v>0.70463825300000005</v>
      </c>
      <c r="AC3527">
        <v>13.567299999999999</v>
      </c>
      <c r="AD3527">
        <v>2.6104975800000001</v>
      </c>
    </row>
    <row r="3528" spans="1:34" x14ac:dyDescent="0.25">
      <c r="A3528" t="s">
        <v>2969</v>
      </c>
      <c r="B3528" t="s">
        <v>2999</v>
      </c>
      <c r="C3528" t="s">
        <v>3171</v>
      </c>
      <c r="D3528" t="str">
        <f t="shared" si="88"/>
        <v>Eschweilera decolorans</v>
      </c>
      <c r="E3528" t="s">
        <v>3174</v>
      </c>
      <c r="F3528" t="s">
        <v>54</v>
      </c>
      <c r="G3528">
        <v>179</v>
      </c>
      <c r="H3528">
        <v>88.5</v>
      </c>
      <c r="I3528">
        <v>3</v>
      </c>
      <c r="J3528">
        <v>4</v>
      </c>
      <c r="K3528" t="s">
        <v>38</v>
      </c>
      <c r="L3528" t="s">
        <v>3174</v>
      </c>
      <c r="M3528">
        <v>308</v>
      </c>
      <c r="N3528">
        <v>24.5222929936306</v>
      </c>
      <c r="O3528">
        <v>24</v>
      </c>
      <c r="P3528">
        <v>4</v>
      </c>
      <c r="Q3528">
        <v>5</v>
      </c>
      <c r="R3528">
        <v>24</v>
      </c>
      <c r="S3528">
        <v>284</v>
      </c>
      <c r="T3528" s="4">
        <v>60.433331807454401</v>
      </c>
      <c r="U3528">
        <v>2.2966666618982901</v>
      </c>
      <c r="V3528">
        <v>0.54666666189829505</v>
      </c>
      <c r="W3528">
        <v>41.1299330393473</v>
      </c>
      <c r="AB3528">
        <v>0.70974880100000004</v>
      </c>
      <c r="AC3528">
        <v>15.0017</v>
      </c>
      <c r="AD3528">
        <v>3.2632203199999998</v>
      </c>
    </row>
    <row r="3529" spans="1:34" x14ac:dyDescent="0.25">
      <c r="A3529" t="s">
        <v>2969</v>
      </c>
      <c r="B3529" t="s">
        <v>2999</v>
      </c>
      <c r="C3529" t="s">
        <v>3171</v>
      </c>
      <c r="D3529" t="str">
        <f t="shared" si="88"/>
        <v>Eschweilera decolorans</v>
      </c>
      <c r="E3529" t="s">
        <v>3175</v>
      </c>
      <c r="F3529" t="s">
        <v>54</v>
      </c>
      <c r="G3529">
        <v>190.2</v>
      </c>
      <c r="H3529">
        <v>66.8</v>
      </c>
      <c r="I3529">
        <v>3</v>
      </c>
      <c r="J3529">
        <v>3</v>
      </c>
      <c r="K3529" t="s">
        <v>38</v>
      </c>
      <c r="L3529" t="s">
        <v>3175</v>
      </c>
      <c r="M3529">
        <v>308</v>
      </c>
      <c r="N3529">
        <v>22.9299363057325</v>
      </c>
      <c r="O3529">
        <v>28</v>
      </c>
      <c r="P3529">
        <v>1</v>
      </c>
      <c r="Q3529">
        <v>2</v>
      </c>
      <c r="R3529">
        <v>25</v>
      </c>
      <c r="S3529">
        <v>210.333333333333</v>
      </c>
      <c r="T3529" s="4">
        <v>46.233333587646499</v>
      </c>
      <c r="U3529">
        <v>2.4199999968210899</v>
      </c>
      <c r="V3529">
        <v>0.76566665371259102</v>
      </c>
      <c r="W3529">
        <v>109.755366007487</v>
      </c>
      <c r="AB3529">
        <v>0.55394748599999999</v>
      </c>
      <c r="AC3529">
        <v>13.556800000000001</v>
      </c>
      <c r="AD3529">
        <v>2.58078721</v>
      </c>
    </row>
    <row r="3530" spans="1:34" x14ac:dyDescent="0.25">
      <c r="A3530" t="s">
        <v>2969</v>
      </c>
      <c r="B3530" t="s">
        <v>2999</v>
      </c>
      <c r="C3530" t="s">
        <v>3171</v>
      </c>
      <c r="D3530" t="str">
        <f t="shared" si="88"/>
        <v>Eschweilera decolorans</v>
      </c>
      <c r="E3530" t="s">
        <v>3199</v>
      </c>
      <c r="F3530" t="s">
        <v>89</v>
      </c>
      <c r="I3530">
        <v>0</v>
      </c>
      <c r="J3530">
        <v>5</v>
      </c>
      <c r="K3530" t="s">
        <v>270</v>
      </c>
      <c r="L3530" t="s">
        <v>3199</v>
      </c>
      <c r="M3530">
        <v>308</v>
      </c>
    </row>
    <row r="3531" spans="1:34" x14ac:dyDescent="0.25">
      <c r="A3531" t="s">
        <v>2969</v>
      </c>
      <c r="B3531" t="s">
        <v>2999</v>
      </c>
      <c r="C3531" t="s">
        <v>1363</v>
      </c>
      <c r="D3531" t="str">
        <f t="shared" si="88"/>
        <v>Eschweilera grandiflora</v>
      </c>
      <c r="E3531" t="s">
        <v>3200</v>
      </c>
      <c r="F3531" t="s">
        <v>37</v>
      </c>
      <c r="G3531">
        <v>36</v>
      </c>
      <c r="H3531">
        <v>97</v>
      </c>
      <c r="I3531">
        <v>1</v>
      </c>
      <c r="J3531">
        <v>5</v>
      </c>
      <c r="K3531" t="s">
        <v>38</v>
      </c>
      <c r="L3531" t="s">
        <v>3200</v>
      </c>
      <c r="M3531">
        <v>309</v>
      </c>
      <c r="N3531">
        <v>12.6</v>
      </c>
      <c r="O3531">
        <v>15</v>
      </c>
      <c r="P3531">
        <v>1</v>
      </c>
      <c r="Q3531">
        <v>1</v>
      </c>
      <c r="R3531">
        <v>12</v>
      </c>
      <c r="S3531">
        <v>245.69999694824199</v>
      </c>
      <c r="T3531" s="4">
        <v>52.700000762939503</v>
      </c>
      <c r="U3531">
        <v>2.9300000667571999</v>
      </c>
      <c r="V3531">
        <v>3.8849999904632599</v>
      </c>
      <c r="X3531">
        <v>345.6</v>
      </c>
      <c r="Y3531" s="4">
        <v>0.67</v>
      </c>
      <c r="Z3531">
        <v>0.53</v>
      </c>
      <c r="AA3531">
        <v>2</v>
      </c>
      <c r="AB3531">
        <v>0.64079403877258301</v>
      </c>
      <c r="AC3531">
        <v>14.5215</v>
      </c>
      <c r="AD3531">
        <v>2.0377122999999999</v>
      </c>
    </row>
    <row r="3532" spans="1:34" x14ac:dyDescent="0.25">
      <c r="A3532" t="s">
        <v>2969</v>
      </c>
      <c r="B3532" t="s">
        <v>2999</v>
      </c>
      <c r="C3532" t="s">
        <v>1363</v>
      </c>
      <c r="D3532" t="str">
        <f t="shared" si="88"/>
        <v>Eschweilera grandiflora</v>
      </c>
      <c r="E3532" t="s">
        <v>3201</v>
      </c>
      <c r="F3532" t="s">
        <v>37</v>
      </c>
      <c r="G3532">
        <v>36</v>
      </c>
      <c r="H3532">
        <v>49</v>
      </c>
      <c r="I3532">
        <v>3</v>
      </c>
      <c r="J3532">
        <v>5</v>
      </c>
      <c r="K3532" t="s">
        <v>38</v>
      </c>
      <c r="L3532" t="s">
        <v>3201</v>
      </c>
      <c r="M3532">
        <v>309</v>
      </c>
      <c r="N3532">
        <v>14.5</v>
      </c>
      <c r="O3532">
        <v>17</v>
      </c>
      <c r="P3532">
        <v>1</v>
      </c>
      <c r="Q3532">
        <v>2</v>
      </c>
      <c r="R3532">
        <v>12</v>
      </c>
      <c r="S3532">
        <v>243.666666666667</v>
      </c>
      <c r="T3532" s="4">
        <v>68.800000508626297</v>
      </c>
      <c r="U3532">
        <v>2.6833333174387599</v>
      </c>
      <c r="V3532">
        <v>1.43399997552236</v>
      </c>
      <c r="X3532">
        <v>341.3</v>
      </c>
      <c r="AA3532">
        <v>5</v>
      </c>
    </row>
    <row r="3533" spans="1:34" x14ac:dyDescent="0.25">
      <c r="A3533" t="s">
        <v>2969</v>
      </c>
      <c r="B3533" t="s">
        <v>2999</v>
      </c>
      <c r="C3533" t="s">
        <v>1363</v>
      </c>
      <c r="D3533" t="str">
        <f t="shared" si="88"/>
        <v>Eschweilera grandiflora</v>
      </c>
      <c r="E3533" t="s">
        <v>3202</v>
      </c>
      <c r="F3533" t="s">
        <v>37</v>
      </c>
      <c r="G3533">
        <v>49</v>
      </c>
      <c r="H3533">
        <v>20</v>
      </c>
      <c r="I3533">
        <v>3</v>
      </c>
      <c r="J3533">
        <v>5</v>
      </c>
      <c r="K3533" t="s">
        <v>38</v>
      </c>
      <c r="L3533" t="s">
        <v>3202</v>
      </c>
      <c r="M3533">
        <v>309</v>
      </c>
      <c r="N3533">
        <v>13.2</v>
      </c>
      <c r="O3533">
        <v>7</v>
      </c>
      <c r="P3533">
        <v>1</v>
      </c>
      <c r="Q3533">
        <v>1</v>
      </c>
      <c r="R3533">
        <v>2</v>
      </c>
      <c r="S3533">
        <v>230.20000203450499</v>
      </c>
      <c r="T3533" s="4">
        <v>52.933334350585902</v>
      </c>
      <c r="U3533">
        <v>2.4566667079925502</v>
      </c>
      <c r="V3533">
        <v>1.13266664743423</v>
      </c>
      <c r="X3533">
        <v>281.8</v>
      </c>
      <c r="AA3533">
        <v>3</v>
      </c>
    </row>
    <row r="3534" spans="1:34" x14ac:dyDescent="0.25">
      <c r="A3534" t="s">
        <v>2969</v>
      </c>
      <c r="B3534" t="s">
        <v>2999</v>
      </c>
      <c r="C3534" t="s">
        <v>1363</v>
      </c>
      <c r="D3534" t="str">
        <f t="shared" si="88"/>
        <v>Eschweilera grandiflora</v>
      </c>
      <c r="E3534" t="s">
        <v>3203</v>
      </c>
      <c r="F3534" t="s">
        <v>74</v>
      </c>
      <c r="G3534">
        <v>21</v>
      </c>
      <c r="H3534">
        <v>10</v>
      </c>
      <c r="I3534">
        <v>3</v>
      </c>
      <c r="J3534">
        <v>5</v>
      </c>
      <c r="K3534" t="s">
        <v>38</v>
      </c>
      <c r="L3534" t="s">
        <v>3203</v>
      </c>
      <c r="M3534">
        <v>309</v>
      </c>
      <c r="N3534">
        <v>14.8</v>
      </c>
      <c r="O3534">
        <v>18</v>
      </c>
      <c r="P3534">
        <v>2</v>
      </c>
      <c r="Q3534">
        <v>2</v>
      </c>
      <c r="R3534">
        <v>18</v>
      </c>
      <c r="S3534">
        <v>271.80000813802098</v>
      </c>
      <c r="T3534" s="4">
        <v>47.200000762939503</v>
      </c>
      <c r="U3534">
        <v>2.7766666412353498</v>
      </c>
      <c r="V3534">
        <v>1.2020000219345099</v>
      </c>
      <c r="X3534">
        <v>172.6</v>
      </c>
    </row>
    <row r="3535" spans="1:34" x14ac:dyDescent="0.25">
      <c r="A3535" t="s">
        <v>2969</v>
      </c>
      <c r="B3535" t="s">
        <v>2999</v>
      </c>
      <c r="C3535" t="s">
        <v>1363</v>
      </c>
      <c r="D3535" t="str">
        <f t="shared" si="88"/>
        <v>Eschweilera grandiflora</v>
      </c>
      <c r="E3535" t="s">
        <v>3204</v>
      </c>
      <c r="F3535" t="s">
        <v>74</v>
      </c>
      <c r="G3535">
        <v>29</v>
      </c>
      <c r="H3535">
        <v>58</v>
      </c>
      <c r="I3535">
        <v>3</v>
      </c>
      <c r="J3535">
        <v>5</v>
      </c>
      <c r="K3535" t="s">
        <v>38</v>
      </c>
      <c r="L3535" t="s">
        <v>3204</v>
      </c>
      <c r="M3535">
        <v>309</v>
      </c>
      <c r="N3535">
        <v>15.1</v>
      </c>
      <c r="P3535">
        <v>3</v>
      </c>
      <c r="Q3535">
        <v>2</v>
      </c>
      <c r="R3535">
        <v>15</v>
      </c>
      <c r="S3535">
        <v>256.13333638509101</v>
      </c>
      <c r="T3535" s="4">
        <v>50.633333841959598</v>
      </c>
      <c r="U3535">
        <v>2.90000001589457</v>
      </c>
      <c r="V3535">
        <v>2.8049999872843401</v>
      </c>
      <c r="X3535">
        <v>780.5</v>
      </c>
    </row>
    <row r="3536" spans="1:34" x14ac:dyDescent="0.25">
      <c r="A3536" t="s">
        <v>2969</v>
      </c>
      <c r="B3536" t="s">
        <v>2999</v>
      </c>
      <c r="C3536" t="s">
        <v>1363</v>
      </c>
      <c r="D3536" t="str">
        <f t="shared" si="88"/>
        <v>Eschweilera grandiflora</v>
      </c>
      <c r="E3536" t="s">
        <v>3205</v>
      </c>
      <c r="F3536" t="s">
        <v>74</v>
      </c>
      <c r="G3536">
        <v>43</v>
      </c>
      <c r="H3536">
        <v>44</v>
      </c>
      <c r="I3536">
        <v>3</v>
      </c>
      <c r="J3536">
        <v>5</v>
      </c>
      <c r="K3536" t="s">
        <v>38</v>
      </c>
      <c r="L3536" t="s">
        <v>3205</v>
      </c>
      <c r="M3536">
        <v>309</v>
      </c>
      <c r="N3536">
        <v>23.9</v>
      </c>
      <c r="O3536">
        <v>22</v>
      </c>
      <c r="P3536">
        <v>1</v>
      </c>
      <c r="Q3536">
        <v>1</v>
      </c>
      <c r="R3536">
        <v>20</v>
      </c>
      <c r="S3536">
        <v>219.766667683919</v>
      </c>
      <c r="T3536" s="4">
        <v>60.866666158040402</v>
      </c>
      <c r="U3536">
        <v>2.3433333237965899</v>
      </c>
      <c r="V3536">
        <v>1.5546666582425399</v>
      </c>
      <c r="X3536">
        <v>384.5</v>
      </c>
      <c r="Y3536" s="4">
        <v>0.7</v>
      </c>
      <c r="Z3536">
        <v>0.57999999999999996</v>
      </c>
      <c r="AB3536">
        <v>0.56399999999999995</v>
      </c>
      <c r="AC3536">
        <v>7.3713300000000004</v>
      </c>
      <c r="AD3536">
        <v>3.3119999999999998</v>
      </c>
    </row>
    <row r="3537" spans="1:34" x14ac:dyDescent="0.25">
      <c r="A3537" t="s">
        <v>2969</v>
      </c>
      <c r="B3537" t="s">
        <v>2999</v>
      </c>
      <c r="C3537" t="s">
        <v>1363</v>
      </c>
      <c r="D3537" t="str">
        <f t="shared" si="88"/>
        <v>Eschweilera grandiflora</v>
      </c>
      <c r="E3537" t="s">
        <v>3206</v>
      </c>
      <c r="F3537" t="s">
        <v>74</v>
      </c>
      <c r="G3537">
        <v>28</v>
      </c>
      <c r="H3537">
        <v>32</v>
      </c>
      <c r="I3537">
        <v>3</v>
      </c>
      <c r="J3537">
        <v>5</v>
      </c>
      <c r="K3537" t="s">
        <v>38</v>
      </c>
      <c r="L3537" t="s">
        <v>3206</v>
      </c>
      <c r="M3537">
        <v>309</v>
      </c>
      <c r="N3537">
        <v>17.8</v>
      </c>
      <c r="O3537">
        <v>16</v>
      </c>
      <c r="P3537">
        <v>2</v>
      </c>
      <c r="Q3537">
        <v>2</v>
      </c>
      <c r="R3537">
        <v>16</v>
      </c>
      <c r="S3537">
        <v>256.76666768391902</v>
      </c>
      <c r="T3537" s="4">
        <v>57.133332570393897</v>
      </c>
      <c r="U3537">
        <v>3.0800000031789101</v>
      </c>
      <c r="V3537">
        <v>3.42699996630351</v>
      </c>
      <c r="X3537">
        <v>694.4</v>
      </c>
      <c r="Y3537" s="4">
        <v>0.67</v>
      </c>
      <c r="Z3537">
        <v>0.55000000000000004</v>
      </c>
      <c r="AA3537">
        <v>2</v>
      </c>
      <c r="AB3537">
        <v>0.61799999999999999</v>
      </c>
      <c r="AC3537">
        <v>12.446099999999999</v>
      </c>
      <c r="AD3537">
        <v>4.3380000000000001</v>
      </c>
    </row>
    <row r="3538" spans="1:34" x14ac:dyDescent="0.25">
      <c r="A3538" t="s">
        <v>2969</v>
      </c>
      <c r="B3538" t="s">
        <v>2999</v>
      </c>
      <c r="C3538" t="s">
        <v>1363</v>
      </c>
      <c r="D3538" t="str">
        <f t="shared" si="88"/>
        <v>Eschweilera grandiflora</v>
      </c>
      <c r="E3538" t="s">
        <v>3207</v>
      </c>
      <c r="F3538" t="s">
        <v>74</v>
      </c>
      <c r="G3538">
        <v>75</v>
      </c>
      <c r="H3538">
        <v>51</v>
      </c>
      <c r="I3538">
        <v>3</v>
      </c>
      <c r="J3538">
        <v>5</v>
      </c>
      <c r="K3538" t="s">
        <v>38</v>
      </c>
      <c r="L3538" t="s">
        <v>3207</v>
      </c>
      <c r="M3538">
        <v>309</v>
      </c>
      <c r="N3538">
        <v>12.2</v>
      </c>
      <c r="O3538">
        <v>15</v>
      </c>
      <c r="P3538">
        <v>2</v>
      </c>
      <c r="Q3538">
        <v>1</v>
      </c>
      <c r="R3538">
        <v>10</v>
      </c>
      <c r="S3538">
        <v>248.76666259765599</v>
      </c>
      <c r="T3538" s="4">
        <v>55.599999745686901</v>
      </c>
      <c r="U3538">
        <v>2.9933333396911599</v>
      </c>
      <c r="V3538">
        <v>2.6063333352406799</v>
      </c>
      <c r="X3538">
        <v>638.4</v>
      </c>
    </row>
    <row r="3539" spans="1:34" x14ac:dyDescent="0.25">
      <c r="A3539" t="s">
        <v>2969</v>
      </c>
      <c r="B3539" t="s">
        <v>2999</v>
      </c>
      <c r="C3539" t="s">
        <v>1363</v>
      </c>
      <c r="D3539" t="str">
        <f t="shared" si="88"/>
        <v>Eschweilera grandiflora</v>
      </c>
      <c r="E3539" t="s">
        <v>3208</v>
      </c>
      <c r="F3539" t="s">
        <v>74</v>
      </c>
      <c r="G3539">
        <v>93</v>
      </c>
      <c r="H3539">
        <v>80</v>
      </c>
      <c r="I3539">
        <v>3</v>
      </c>
      <c r="J3539">
        <v>5</v>
      </c>
      <c r="K3539" t="s">
        <v>38</v>
      </c>
      <c r="L3539" t="s">
        <v>3208</v>
      </c>
      <c r="M3539">
        <v>309</v>
      </c>
      <c r="N3539">
        <v>33.1</v>
      </c>
      <c r="O3539">
        <v>22</v>
      </c>
      <c r="P3539">
        <v>3</v>
      </c>
      <c r="Q3539">
        <v>2</v>
      </c>
      <c r="R3539">
        <v>16</v>
      </c>
      <c r="S3539">
        <v>268</v>
      </c>
      <c r="T3539" s="4">
        <v>45.366666158040402</v>
      </c>
      <c r="U3539">
        <v>2.6666666666666701</v>
      </c>
      <c r="V3539">
        <v>3.1206666628519701</v>
      </c>
      <c r="X3539">
        <v>758.9</v>
      </c>
      <c r="AA3539">
        <v>4</v>
      </c>
      <c r="AB3539">
        <v>0.66100000000000003</v>
      </c>
      <c r="AC3539">
        <v>11.779</v>
      </c>
      <c r="AD3539">
        <v>2.67</v>
      </c>
    </row>
    <row r="3540" spans="1:34" x14ac:dyDescent="0.25">
      <c r="A3540" t="s">
        <v>2969</v>
      </c>
      <c r="B3540" t="s">
        <v>2999</v>
      </c>
      <c r="C3540" t="s">
        <v>1363</v>
      </c>
      <c r="D3540" t="str">
        <f t="shared" si="88"/>
        <v>Eschweilera grandiflora</v>
      </c>
      <c r="E3540" t="s">
        <v>3209</v>
      </c>
      <c r="F3540" t="s">
        <v>74</v>
      </c>
      <c r="G3540">
        <v>90</v>
      </c>
      <c r="H3540">
        <v>56</v>
      </c>
      <c r="I3540">
        <v>3</v>
      </c>
      <c r="J3540">
        <v>5</v>
      </c>
      <c r="K3540" t="s">
        <v>38</v>
      </c>
      <c r="L3540" t="s">
        <v>3209</v>
      </c>
      <c r="M3540">
        <v>309</v>
      </c>
      <c r="N3540">
        <v>10.7</v>
      </c>
      <c r="O3540">
        <v>12</v>
      </c>
      <c r="P3540">
        <v>1</v>
      </c>
      <c r="Q3540">
        <v>2</v>
      </c>
      <c r="R3540">
        <v>12</v>
      </c>
      <c r="S3540">
        <v>283.80000813802098</v>
      </c>
      <c r="T3540" s="4">
        <v>59.700000762939503</v>
      </c>
      <c r="U3540">
        <v>3.3933332761128701</v>
      </c>
      <c r="V3540">
        <v>1.76933334271113</v>
      </c>
      <c r="X3540">
        <v>367.8</v>
      </c>
    </row>
    <row r="3541" spans="1:34" x14ac:dyDescent="0.25">
      <c r="A3541" t="s">
        <v>2969</v>
      </c>
      <c r="B3541" t="s">
        <v>2999</v>
      </c>
      <c r="C3541" t="s">
        <v>1363</v>
      </c>
      <c r="D3541" t="str">
        <f t="shared" si="88"/>
        <v>Eschweilera grandiflora</v>
      </c>
      <c r="E3541" t="s">
        <v>3210</v>
      </c>
      <c r="F3541" t="s">
        <v>74</v>
      </c>
      <c r="G3541">
        <v>96</v>
      </c>
      <c r="H3541">
        <v>66</v>
      </c>
      <c r="I3541">
        <v>3</v>
      </c>
      <c r="J3541">
        <v>5</v>
      </c>
      <c r="K3541" t="s">
        <v>38</v>
      </c>
      <c r="L3541" t="s">
        <v>3210</v>
      </c>
      <c r="M3541">
        <v>309</v>
      </c>
      <c r="N3541">
        <v>14.3</v>
      </c>
      <c r="O3541">
        <v>15</v>
      </c>
      <c r="P3541">
        <v>2</v>
      </c>
      <c r="Q3541">
        <v>3</v>
      </c>
      <c r="R3541">
        <v>15</v>
      </c>
      <c r="S3541">
        <v>338.53332519531301</v>
      </c>
      <c r="T3541" s="4">
        <v>62.0000012715658</v>
      </c>
      <c r="U3541">
        <v>4.0400000413258903</v>
      </c>
      <c r="V3541">
        <v>3.2206666469574001</v>
      </c>
      <c r="X3541">
        <v>573.5</v>
      </c>
      <c r="Y3541" s="4">
        <v>0.68</v>
      </c>
      <c r="Z3541">
        <v>0.53</v>
      </c>
      <c r="AA3541">
        <v>4</v>
      </c>
      <c r="AB3541">
        <v>0.68899999999999995</v>
      </c>
      <c r="AC3541">
        <v>12.851900000000001</v>
      </c>
      <c r="AD3541">
        <v>4.0430000000000001</v>
      </c>
    </row>
    <row r="3542" spans="1:34" x14ac:dyDescent="0.25">
      <c r="A3542" t="s">
        <v>2969</v>
      </c>
      <c r="B3542" t="s">
        <v>2999</v>
      </c>
      <c r="C3542" t="s">
        <v>1363</v>
      </c>
      <c r="D3542" t="str">
        <f t="shared" si="88"/>
        <v>Eschweilera grandiflora</v>
      </c>
      <c r="E3542" t="s">
        <v>3211</v>
      </c>
      <c r="F3542" t="s">
        <v>54</v>
      </c>
      <c r="G3542">
        <v>127.5</v>
      </c>
      <c r="H3542">
        <v>13.9</v>
      </c>
      <c r="I3542">
        <v>3</v>
      </c>
      <c r="J3542">
        <v>5</v>
      </c>
      <c r="K3542" t="s">
        <v>38</v>
      </c>
      <c r="L3542" t="s">
        <v>3211</v>
      </c>
      <c r="M3542">
        <v>309</v>
      </c>
      <c r="N3542">
        <v>14.012738853503199</v>
      </c>
      <c r="O3542">
        <v>18</v>
      </c>
      <c r="P3542">
        <v>1</v>
      </c>
      <c r="Q3542">
        <v>1</v>
      </c>
      <c r="R3542">
        <v>10</v>
      </c>
      <c r="S3542">
        <v>262.33333333333297</v>
      </c>
      <c r="T3542" s="4">
        <v>52.199999491373703</v>
      </c>
      <c r="U3542">
        <v>2.3266666730245</v>
      </c>
      <c r="V3542">
        <v>1.14899998903275</v>
      </c>
      <c r="W3542">
        <v>99.571434020996094</v>
      </c>
      <c r="AB3542">
        <v>0.71270317800000005</v>
      </c>
      <c r="AC3542">
        <v>14.968</v>
      </c>
      <c r="AD3542">
        <v>4.4001547900000002</v>
      </c>
    </row>
    <row r="3543" spans="1:34" x14ac:dyDescent="0.25">
      <c r="A3543" t="s">
        <v>2969</v>
      </c>
      <c r="B3543" t="s">
        <v>2999</v>
      </c>
      <c r="C3543" t="s">
        <v>1363</v>
      </c>
      <c r="D3543" t="str">
        <f t="shared" si="88"/>
        <v>Eschweilera grandiflora</v>
      </c>
      <c r="E3543" t="s">
        <v>3212</v>
      </c>
      <c r="F3543" t="s">
        <v>54</v>
      </c>
      <c r="G3543">
        <v>199</v>
      </c>
      <c r="H3543">
        <v>81.2</v>
      </c>
      <c r="I3543">
        <v>3</v>
      </c>
      <c r="J3543">
        <v>5</v>
      </c>
      <c r="K3543" t="s">
        <v>38</v>
      </c>
      <c r="L3543" t="s">
        <v>3212</v>
      </c>
      <c r="M3543">
        <v>309</v>
      </c>
      <c r="N3543">
        <v>11.4649681528662</v>
      </c>
      <c r="O3543">
        <v>24</v>
      </c>
      <c r="R3543">
        <v>0</v>
      </c>
      <c r="S3543">
        <v>236.333333333333</v>
      </c>
      <c r="T3543" s="4">
        <v>61.133333841959598</v>
      </c>
      <c r="U3543">
        <v>2.72666668891907</v>
      </c>
      <c r="V3543">
        <v>1.89933331807454</v>
      </c>
      <c r="W3543">
        <v>187.810661315918</v>
      </c>
      <c r="AB3543">
        <v>0.52625077200000003</v>
      </c>
      <c r="AC3543">
        <v>6.09016</v>
      </c>
      <c r="AD3543">
        <v>2.8046049900000001</v>
      </c>
    </row>
    <row r="3544" spans="1:34" x14ac:dyDescent="0.25">
      <c r="A3544" t="s">
        <v>2969</v>
      </c>
      <c r="B3544" t="s">
        <v>2999</v>
      </c>
      <c r="C3544" t="s">
        <v>1363</v>
      </c>
      <c r="D3544" t="str">
        <f t="shared" si="88"/>
        <v>Eschweilera grandiflora</v>
      </c>
      <c r="E3544" t="s">
        <v>3213</v>
      </c>
      <c r="F3544" t="s">
        <v>54</v>
      </c>
      <c r="G3544">
        <v>191.4</v>
      </c>
      <c r="H3544">
        <v>63.9</v>
      </c>
      <c r="I3544">
        <v>3</v>
      </c>
      <c r="J3544">
        <v>5</v>
      </c>
      <c r="K3544" t="s">
        <v>38</v>
      </c>
      <c r="L3544" t="s">
        <v>3213</v>
      </c>
      <c r="M3544">
        <v>309</v>
      </c>
      <c r="N3544">
        <v>22.993630573248399</v>
      </c>
      <c r="O3544">
        <v>24</v>
      </c>
      <c r="P3544">
        <v>2</v>
      </c>
      <c r="Q3544">
        <v>2</v>
      </c>
      <c r="R3544">
        <v>20</v>
      </c>
      <c r="S3544">
        <v>242</v>
      </c>
      <c r="T3544" s="4">
        <v>65.733332316080705</v>
      </c>
      <c r="U3544">
        <v>2.66000000635783</v>
      </c>
      <c r="V3544">
        <v>2.0183333953221601</v>
      </c>
      <c r="W3544">
        <v>163.29983011881501</v>
      </c>
      <c r="AB3544">
        <v>0.51763183400000001</v>
      </c>
      <c r="AC3544">
        <v>6.8331400000000002</v>
      </c>
      <c r="AD3544">
        <v>2.9906207199999999</v>
      </c>
    </row>
    <row r="3545" spans="1:34" x14ac:dyDescent="0.25">
      <c r="A3545" t="s">
        <v>2969</v>
      </c>
      <c r="B3545" t="s">
        <v>2999</v>
      </c>
      <c r="C3545" t="s">
        <v>1363</v>
      </c>
      <c r="D3545" t="str">
        <f t="shared" si="88"/>
        <v>Eschweilera grandiflora</v>
      </c>
      <c r="E3545" t="s">
        <v>3214</v>
      </c>
      <c r="F3545" t="s">
        <v>54</v>
      </c>
      <c r="G3545">
        <v>197.5</v>
      </c>
      <c r="H3545">
        <v>46</v>
      </c>
      <c r="I3545">
        <v>3</v>
      </c>
      <c r="J3545">
        <v>5</v>
      </c>
      <c r="K3545" t="s">
        <v>38</v>
      </c>
      <c r="L3545" t="s">
        <v>3214</v>
      </c>
      <c r="M3545">
        <v>309</v>
      </c>
      <c r="N3545">
        <v>16.878980891719699</v>
      </c>
      <c r="O3545">
        <v>20</v>
      </c>
      <c r="P3545">
        <v>2</v>
      </c>
      <c r="Q3545">
        <v>2</v>
      </c>
      <c r="R3545">
        <v>13</v>
      </c>
      <c r="S3545">
        <v>302</v>
      </c>
      <c r="T3545" s="4">
        <v>64.333332061767607</v>
      </c>
      <c r="U3545">
        <v>2.7900000413258899</v>
      </c>
      <c r="V3545">
        <v>2.7116666634877502</v>
      </c>
      <c r="W3545">
        <v>218.09466552734401</v>
      </c>
      <c r="AB3545">
        <v>0.69151683200000003</v>
      </c>
      <c r="AC3545">
        <v>15.7982</v>
      </c>
      <c r="AD3545">
        <v>4.9284123900000001</v>
      </c>
    </row>
    <row r="3546" spans="1:34" x14ac:dyDescent="0.25">
      <c r="A3546" t="s">
        <v>2969</v>
      </c>
      <c r="B3546" t="s">
        <v>2999</v>
      </c>
      <c r="C3546" t="s">
        <v>1363</v>
      </c>
      <c r="D3546" t="str">
        <f t="shared" si="88"/>
        <v>Eschweilera grandiflora</v>
      </c>
      <c r="E3546" t="s">
        <v>3215</v>
      </c>
      <c r="F3546" t="s">
        <v>40</v>
      </c>
      <c r="G3546">
        <v>40</v>
      </c>
      <c r="H3546">
        <v>39</v>
      </c>
      <c r="I3546">
        <v>3</v>
      </c>
      <c r="J3546">
        <v>5</v>
      </c>
      <c r="K3546" t="s">
        <v>38</v>
      </c>
      <c r="L3546" t="s">
        <v>3215</v>
      </c>
      <c r="M3546">
        <v>309</v>
      </c>
      <c r="N3546">
        <v>12.6</v>
      </c>
      <c r="O3546">
        <v>16</v>
      </c>
      <c r="P3546">
        <v>1</v>
      </c>
      <c r="Q3546">
        <v>1</v>
      </c>
      <c r="R3546">
        <v>13</v>
      </c>
      <c r="S3546">
        <v>236</v>
      </c>
      <c r="T3546" s="4">
        <v>54.733332316080698</v>
      </c>
      <c r="U3546">
        <v>2.8033332824707</v>
      </c>
      <c r="V3546">
        <v>2.6536666552225698</v>
      </c>
      <c r="X3546">
        <v>707.9</v>
      </c>
      <c r="Y3546" s="4">
        <v>0.72509999999999997</v>
      </c>
      <c r="Z3546">
        <v>0.67869999999999997</v>
      </c>
    </row>
    <row r="3547" spans="1:34" x14ac:dyDescent="0.25">
      <c r="A3547" t="s">
        <v>2969</v>
      </c>
      <c r="B3547" t="s">
        <v>2999</v>
      </c>
      <c r="C3547" t="s">
        <v>1363</v>
      </c>
      <c r="D3547" t="str">
        <f t="shared" si="88"/>
        <v>Eschweilera grandiflora</v>
      </c>
      <c r="E3547" t="s">
        <v>3216</v>
      </c>
      <c r="F3547" t="s">
        <v>40</v>
      </c>
      <c r="G3547">
        <v>84</v>
      </c>
      <c r="H3547">
        <v>97</v>
      </c>
      <c r="I3547">
        <v>3</v>
      </c>
      <c r="J3547">
        <v>5</v>
      </c>
      <c r="K3547" t="s">
        <v>38</v>
      </c>
      <c r="L3547" t="s">
        <v>3216</v>
      </c>
      <c r="M3547">
        <v>309</v>
      </c>
      <c r="N3547">
        <v>22.9</v>
      </c>
      <c r="O3547">
        <v>13</v>
      </c>
      <c r="P3547">
        <v>2</v>
      </c>
      <c r="Q3547">
        <v>2</v>
      </c>
      <c r="R3547">
        <v>11</v>
      </c>
      <c r="S3547">
        <v>260.23333231608098</v>
      </c>
      <c r="T3547" s="4">
        <v>53.799999237060497</v>
      </c>
      <c r="U3547">
        <v>3.0933334032694502</v>
      </c>
      <c r="V3547">
        <v>4.2359999020894401</v>
      </c>
      <c r="X3547">
        <v>851.7</v>
      </c>
      <c r="Y3547" s="4">
        <v>0.67</v>
      </c>
      <c r="Z3547">
        <v>0.63349999999999995</v>
      </c>
      <c r="AB3547">
        <v>0.66200000000000003</v>
      </c>
      <c r="AC3547">
        <v>11.943</v>
      </c>
      <c r="AD3547">
        <v>4.0599999999999996</v>
      </c>
    </row>
    <row r="3548" spans="1:34" x14ac:dyDescent="0.25">
      <c r="A3548" t="s">
        <v>2969</v>
      </c>
      <c r="B3548" t="s">
        <v>2999</v>
      </c>
      <c r="C3548" t="s">
        <v>1363</v>
      </c>
      <c r="D3548" t="str">
        <f t="shared" si="88"/>
        <v>Eschweilera grandiflora</v>
      </c>
      <c r="E3548" t="s">
        <v>3220</v>
      </c>
      <c r="F3548" t="s">
        <v>71</v>
      </c>
      <c r="G3548">
        <v>95</v>
      </c>
      <c r="H3548">
        <v>4.5</v>
      </c>
      <c r="I3548">
        <v>3</v>
      </c>
      <c r="J3548">
        <v>4</v>
      </c>
      <c r="K3548" t="s">
        <v>38</v>
      </c>
      <c r="L3548" t="s">
        <v>3220</v>
      </c>
      <c r="M3548">
        <v>309</v>
      </c>
      <c r="N3548">
        <v>80</v>
      </c>
      <c r="O3548">
        <v>35</v>
      </c>
      <c r="P3548">
        <v>5</v>
      </c>
      <c r="Q3548">
        <v>3</v>
      </c>
      <c r="R3548">
        <v>22</v>
      </c>
      <c r="S3548">
        <v>303.33333333333297</v>
      </c>
      <c r="T3548" s="4">
        <v>74.533335367838504</v>
      </c>
      <c r="U3548">
        <v>2.0400000015894602</v>
      </c>
      <c r="V3548">
        <v>0.349666674931844</v>
      </c>
      <c r="W3548">
        <v>29.105799992879199</v>
      </c>
      <c r="Y3548" s="4">
        <v>0.65173999999999999</v>
      </c>
      <c r="Z3548">
        <v>0.66520000000000001</v>
      </c>
      <c r="AA3548">
        <v>6.8</v>
      </c>
      <c r="AB3548">
        <v>0.63006354200000003</v>
      </c>
      <c r="AC3548">
        <v>8.8675800000000002</v>
      </c>
      <c r="AD3548">
        <v>3.2614369399999998</v>
      </c>
      <c r="AH3548">
        <v>-31.755446859999999</v>
      </c>
    </row>
    <row r="3549" spans="1:34" x14ac:dyDescent="0.25">
      <c r="A3549" t="s">
        <v>2969</v>
      </c>
      <c r="B3549" t="s">
        <v>2999</v>
      </c>
      <c r="C3549" t="s">
        <v>1363</v>
      </c>
      <c r="D3549" t="str">
        <f t="shared" si="88"/>
        <v>Eschweilera grandiflora</v>
      </c>
      <c r="E3549" t="s">
        <v>3221</v>
      </c>
      <c r="F3549" t="s">
        <v>71</v>
      </c>
      <c r="G3549">
        <v>98.5</v>
      </c>
      <c r="H3549">
        <v>28</v>
      </c>
      <c r="I3549">
        <v>3</v>
      </c>
      <c r="J3549">
        <v>4</v>
      </c>
      <c r="K3549" t="s">
        <v>38</v>
      </c>
      <c r="L3549" t="s">
        <v>3221</v>
      </c>
      <c r="M3549">
        <v>309</v>
      </c>
      <c r="N3549">
        <v>52</v>
      </c>
      <c r="O3549">
        <v>29</v>
      </c>
      <c r="P3549">
        <v>4</v>
      </c>
      <c r="Q3549">
        <v>5</v>
      </c>
      <c r="R3549">
        <v>29</v>
      </c>
      <c r="S3549">
        <v>253.333333333333</v>
      </c>
      <c r="T3549" s="4">
        <v>45.766667683919302</v>
      </c>
      <c r="U3549">
        <v>1.5433333714803099</v>
      </c>
      <c r="V3549">
        <v>0.30566667517026302</v>
      </c>
      <c r="W3549">
        <v>29.833267211914102</v>
      </c>
      <c r="AB3549">
        <v>0.56543504200000005</v>
      </c>
      <c r="AC3549">
        <v>14.9594</v>
      </c>
      <c r="AD3549">
        <v>5.2239462200000002</v>
      </c>
      <c r="AH3549">
        <v>-28.19093934</v>
      </c>
    </row>
    <row r="3550" spans="1:34" x14ac:dyDescent="0.25">
      <c r="A3550" t="s">
        <v>2969</v>
      </c>
      <c r="B3550" t="s">
        <v>2999</v>
      </c>
      <c r="C3550" t="s">
        <v>1363</v>
      </c>
      <c r="D3550" t="str">
        <f t="shared" si="88"/>
        <v>Eschweilera grandiflora</v>
      </c>
      <c r="E3550" t="s">
        <v>3222</v>
      </c>
      <c r="F3550" t="s">
        <v>71</v>
      </c>
      <c r="G3550">
        <v>93.5</v>
      </c>
      <c r="H3550">
        <v>52</v>
      </c>
      <c r="I3550">
        <v>3</v>
      </c>
      <c r="J3550">
        <v>4</v>
      </c>
      <c r="K3550" t="s">
        <v>38</v>
      </c>
      <c r="L3550" t="s">
        <v>3222</v>
      </c>
      <c r="M3550">
        <v>309</v>
      </c>
      <c r="N3550">
        <v>55</v>
      </c>
      <c r="O3550">
        <v>44</v>
      </c>
      <c r="P3550">
        <v>5</v>
      </c>
      <c r="Q3550">
        <v>5</v>
      </c>
      <c r="R3550">
        <v>40</v>
      </c>
      <c r="S3550">
        <v>320</v>
      </c>
      <c r="T3550" s="4">
        <v>73.099998474121094</v>
      </c>
      <c r="U3550">
        <v>2.2000000476837198</v>
      </c>
      <c r="V3550">
        <v>0.63600000739097595</v>
      </c>
      <c r="W3550">
        <v>35.883567174275697</v>
      </c>
      <c r="AB3550">
        <v>0.64178546999999997</v>
      </c>
      <c r="AC3550">
        <v>16.397500000000001</v>
      </c>
      <c r="AD3550">
        <v>6.67718057</v>
      </c>
      <c r="AH3550">
        <v>-27.58882685</v>
      </c>
    </row>
    <row r="3551" spans="1:34" x14ac:dyDescent="0.25">
      <c r="A3551" t="s">
        <v>2969</v>
      </c>
      <c r="B3551" t="s">
        <v>2999</v>
      </c>
      <c r="C3551" t="s">
        <v>1363</v>
      </c>
      <c r="D3551" t="str">
        <f t="shared" si="88"/>
        <v>Eschweilera grandiflora</v>
      </c>
      <c r="E3551" t="s">
        <v>3223</v>
      </c>
      <c r="F3551" t="s">
        <v>71</v>
      </c>
      <c r="G3551">
        <v>89</v>
      </c>
      <c r="H3551">
        <v>38</v>
      </c>
      <c r="I3551">
        <v>3</v>
      </c>
      <c r="J3551">
        <v>4</v>
      </c>
      <c r="K3551" t="s">
        <v>38</v>
      </c>
      <c r="L3551" t="s">
        <v>3223</v>
      </c>
      <c r="M3551">
        <v>309</v>
      </c>
      <c r="N3551">
        <v>116</v>
      </c>
      <c r="O3551">
        <v>40</v>
      </c>
      <c r="P3551">
        <v>5</v>
      </c>
      <c r="Q3551">
        <v>4</v>
      </c>
      <c r="R3551">
        <v>40</v>
      </c>
      <c r="S3551">
        <v>256.66666666666703</v>
      </c>
      <c r="T3551" s="4">
        <v>56.300000508626297</v>
      </c>
      <c r="U3551">
        <v>1.2766666809717799</v>
      </c>
      <c r="V3551">
        <v>0.39100000262260398</v>
      </c>
      <c r="Y3551" s="4">
        <v>0.68420999999999998</v>
      </c>
      <c r="Z3551">
        <v>0.61150000000000004</v>
      </c>
      <c r="AA3551">
        <v>3.7</v>
      </c>
      <c r="AB3551">
        <v>0.57450271200000003</v>
      </c>
      <c r="AC3551">
        <v>18.832799999999999</v>
      </c>
      <c r="AD3551">
        <v>5.1132252500000002</v>
      </c>
      <c r="AH3551">
        <v>-30.34563352</v>
      </c>
    </row>
    <row r="3552" spans="1:34" x14ac:dyDescent="0.25">
      <c r="A3552" t="s">
        <v>2969</v>
      </c>
      <c r="B3552" t="s">
        <v>2999</v>
      </c>
      <c r="C3552" t="s">
        <v>1363</v>
      </c>
      <c r="D3552" t="str">
        <f t="shared" si="88"/>
        <v>Eschweilera grandiflora</v>
      </c>
      <c r="E3552" t="s">
        <v>3224</v>
      </c>
      <c r="F3552" t="s">
        <v>71</v>
      </c>
      <c r="G3552">
        <v>83</v>
      </c>
      <c r="H3552">
        <v>61</v>
      </c>
      <c r="I3552">
        <v>3</v>
      </c>
      <c r="J3552">
        <v>4</v>
      </c>
      <c r="K3552" t="s">
        <v>38</v>
      </c>
      <c r="L3552" t="s">
        <v>3224</v>
      </c>
      <c r="M3552">
        <v>309</v>
      </c>
      <c r="N3552">
        <v>85</v>
      </c>
      <c r="O3552">
        <v>38</v>
      </c>
      <c r="P3552">
        <v>3</v>
      </c>
      <c r="Q3552">
        <v>4</v>
      </c>
      <c r="R3552">
        <v>25</v>
      </c>
      <c r="S3552">
        <v>233.333333333333</v>
      </c>
      <c r="T3552" s="4">
        <v>56.8333333333333</v>
      </c>
      <c r="U3552">
        <v>1.9133333762486799</v>
      </c>
      <c r="V3552">
        <v>0.452333321173986</v>
      </c>
      <c r="W3552">
        <v>45.157366434733099</v>
      </c>
      <c r="Y3552" s="4">
        <v>0.71992</v>
      </c>
      <c r="Z3552">
        <v>0.54930000000000001</v>
      </c>
      <c r="AA3552">
        <v>3.6</v>
      </c>
      <c r="AB3552">
        <v>0.59048076900000002</v>
      </c>
      <c r="AC3552">
        <v>11.4815</v>
      </c>
      <c r="AD3552">
        <v>3.4931632800000001</v>
      </c>
      <c r="AH3552">
        <v>-31.612010059999999</v>
      </c>
    </row>
    <row r="3553" spans="1:34" x14ac:dyDescent="0.25">
      <c r="A3553" t="s">
        <v>2969</v>
      </c>
      <c r="B3553" t="s">
        <v>2999</v>
      </c>
      <c r="C3553" t="s">
        <v>1363</v>
      </c>
      <c r="D3553" t="str">
        <f t="shared" si="88"/>
        <v>Eschweilera grandiflora</v>
      </c>
      <c r="E3553" t="s">
        <v>3225</v>
      </c>
      <c r="F3553" t="s">
        <v>71</v>
      </c>
      <c r="G3553">
        <v>70.5</v>
      </c>
      <c r="H3553">
        <v>14</v>
      </c>
      <c r="I3553">
        <v>3</v>
      </c>
      <c r="J3553">
        <v>4</v>
      </c>
      <c r="K3553" t="s">
        <v>38</v>
      </c>
      <c r="L3553" t="s">
        <v>3225</v>
      </c>
      <c r="M3553">
        <v>309</v>
      </c>
      <c r="N3553">
        <v>63</v>
      </c>
      <c r="O3553">
        <v>34</v>
      </c>
      <c r="P3553">
        <v>5</v>
      </c>
      <c r="Q3553">
        <v>5</v>
      </c>
      <c r="R3553">
        <v>30</v>
      </c>
      <c r="S3553">
        <v>220</v>
      </c>
      <c r="T3553" s="4">
        <v>51.8333333333333</v>
      </c>
      <c r="U3553">
        <v>1.5100000301996901</v>
      </c>
      <c r="V3553">
        <v>0.25</v>
      </c>
      <c r="W3553">
        <v>27.362400054931602</v>
      </c>
      <c r="AB3553">
        <v>0.59724770599999999</v>
      </c>
      <c r="AC3553">
        <v>4.9364499999999998</v>
      </c>
      <c r="AD3553">
        <v>2.09799845</v>
      </c>
      <c r="AH3553">
        <v>-32.001599980000002</v>
      </c>
    </row>
    <row r="3554" spans="1:34" x14ac:dyDescent="0.25">
      <c r="A3554" t="s">
        <v>2969</v>
      </c>
      <c r="B3554" t="s">
        <v>2999</v>
      </c>
      <c r="C3554" t="s">
        <v>1363</v>
      </c>
      <c r="D3554" t="str">
        <f t="shared" si="88"/>
        <v>Eschweilera grandiflora</v>
      </c>
      <c r="E3554" t="s">
        <v>3226</v>
      </c>
      <c r="F3554" t="s">
        <v>71</v>
      </c>
      <c r="G3554">
        <v>61</v>
      </c>
      <c r="H3554">
        <v>50</v>
      </c>
      <c r="I3554">
        <v>0</v>
      </c>
      <c r="J3554">
        <v>3</v>
      </c>
      <c r="K3554" t="s">
        <v>38</v>
      </c>
      <c r="L3554" t="s">
        <v>3226</v>
      </c>
      <c r="M3554">
        <v>309</v>
      </c>
      <c r="N3554">
        <v>65</v>
      </c>
      <c r="O3554">
        <v>42</v>
      </c>
      <c r="R3554">
        <v>0</v>
      </c>
    </row>
    <row r="3555" spans="1:34" x14ac:dyDescent="0.25">
      <c r="A3555" t="s">
        <v>2969</v>
      </c>
      <c r="B3555" t="s">
        <v>2999</v>
      </c>
      <c r="C3555" t="s">
        <v>1363</v>
      </c>
      <c r="D3555" t="str">
        <f t="shared" si="88"/>
        <v>Eschweilera grandiflora</v>
      </c>
      <c r="E3555" t="s">
        <v>3227</v>
      </c>
      <c r="F3555" t="s">
        <v>71</v>
      </c>
      <c r="G3555">
        <v>53.5</v>
      </c>
      <c r="H3555">
        <v>15</v>
      </c>
      <c r="I3555">
        <v>3</v>
      </c>
      <c r="J3555">
        <v>4</v>
      </c>
      <c r="K3555" t="s">
        <v>38</v>
      </c>
      <c r="L3555" t="s">
        <v>3227</v>
      </c>
      <c r="M3555">
        <v>309</v>
      </c>
      <c r="N3555">
        <v>43.8</v>
      </c>
      <c r="O3555">
        <v>24</v>
      </c>
      <c r="P3555">
        <v>4</v>
      </c>
      <c r="Q3555">
        <v>3</v>
      </c>
      <c r="R3555">
        <v>18</v>
      </c>
      <c r="S3555">
        <v>260</v>
      </c>
      <c r="T3555" s="4">
        <v>46.699999491373703</v>
      </c>
      <c r="U3555">
        <v>2.2566667000452698</v>
      </c>
      <c r="V3555">
        <v>0.35566666722297702</v>
      </c>
      <c r="W3555">
        <v>35.925366719563797</v>
      </c>
      <c r="AB3555">
        <v>0.69038816999999997</v>
      </c>
      <c r="AC3555">
        <v>11.431900000000001</v>
      </c>
      <c r="AD3555">
        <v>3.2842536999999998</v>
      </c>
      <c r="AH3555">
        <v>-28.969323540000001</v>
      </c>
    </row>
    <row r="3556" spans="1:34" x14ac:dyDescent="0.25">
      <c r="A3556" t="s">
        <v>2969</v>
      </c>
      <c r="B3556" t="s">
        <v>2999</v>
      </c>
      <c r="C3556" t="s">
        <v>1363</v>
      </c>
      <c r="D3556" t="str">
        <f t="shared" si="88"/>
        <v>Eschweilera grandiflora</v>
      </c>
      <c r="E3556" t="s">
        <v>3228</v>
      </c>
      <c r="F3556" t="s">
        <v>71</v>
      </c>
      <c r="G3556">
        <v>50.5</v>
      </c>
      <c r="H3556">
        <v>20.5</v>
      </c>
      <c r="I3556">
        <v>3</v>
      </c>
      <c r="J3556">
        <v>4</v>
      </c>
      <c r="K3556" t="s">
        <v>38</v>
      </c>
      <c r="L3556" t="s">
        <v>3228</v>
      </c>
      <c r="M3556">
        <v>309</v>
      </c>
      <c r="N3556">
        <v>17.7</v>
      </c>
      <c r="O3556">
        <v>20</v>
      </c>
      <c r="P3556">
        <v>1</v>
      </c>
      <c r="Q3556">
        <v>1</v>
      </c>
      <c r="R3556">
        <v>15</v>
      </c>
      <c r="S3556">
        <v>216.666666666667</v>
      </c>
      <c r="T3556" s="4">
        <v>53.966668446858698</v>
      </c>
      <c r="U3556">
        <v>2.0633333126703901</v>
      </c>
      <c r="V3556">
        <v>0.25666666527589199</v>
      </c>
      <c r="W3556">
        <v>31.430233001708999</v>
      </c>
      <c r="AB3556">
        <v>0.621775089</v>
      </c>
      <c r="AC3556">
        <v>8.3310600000000008</v>
      </c>
      <c r="AD3556">
        <v>1.38026418</v>
      </c>
    </row>
    <row r="3557" spans="1:34" x14ac:dyDescent="0.25">
      <c r="A3557" t="s">
        <v>2969</v>
      </c>
      <c r="B3557" t="s">
        <v>2999</v>
      </c>
      <c r="C3557" t="s">
        <v>1363</v>
      </c>
      <c r="D3557" t="str">
        <f t="shared" si="88"/>
        <v>Eschweilera grandiflora</v>
      </c>
      <c r="E3557" t="s">
        <v>3229</v>
      </c>
      <c r="F3557" t="s">
        <v>71</v>
      </c>
      <c r="G3557">
        <v>51</v>
      </c>
      <c r="H3557">
        <v>42.5</v>
      </c>
      <c r="I3557">
        <v>3</v>
      </c>
      <c r="J3557">
        <v>4</v>
      </c>
      <c r="K3557" t="s">
        <v>38</v>
      </c>
      <c r="L3557" t="s">
        <v>3229</v>
      </c>
      <c r="M3557">
        <v>309</v>
      </c>
      <c r="N3557">
        <v>12.1</v>
      </c>
      <c r="O3557">
        <v>12</v>
      </c>
      <c r="P3557">
        <v>3</v>
      </c>
      <c r="Q3557">
        <v>1</v>
      </c>
      <c r="R3557">
        <v>6</v>
      </c>
      <c r="S3557">
        <v>213.333333333333</v>
      </c>
      <c r="T3557" s="4">
        <v>60.366667429606103</v>
      </c>
      <c r="U3557">
        <v>1.68000002702077</v>
      </c>
      <c r="V3557">
        <v>0.36366666356722499</v>
      </c>
      <c r="W3557">
        <v>38.584699630737298</v>
      </c>
      <c r="Y3557" s="4">
        <v>0.66912000000000005</v>
      </c>
      <c r="Z3557">
        <v>0.57199999999999995</v>
      </c>
      <c r="AA3557">
        <v>2.2000000000000002</v>
      </c>
      <c r="AB3557">
        <v>0.62547436000000001</v>
      </c>
      <c r="AC3557">
        <v>11.2288</v>
      </c>
      <c r="AD3557">
        <v>3.3634040700000001</v>
      </c>
      <c r="AH3557">
        <v>-31.96115236</v>
      </c>
    </row>
    <row r="3558" spans="1:34" x14ac:dyDescent="0.25">
      <c r="A3558" t="s">
        <v>2969</v>
      </c>
      <c r="B3558" t="s">
        <v>2999</v>
      </c>
      <c r="C3558" t="s">
        <v>1363</v>
      </c>
      <c r="D3558" t="str">
        <f t="shared" si="88"/>
        <v>Eschweilera grandiflora</v>
      </c>
      <c r="E3558" t="s">
        <v>3230</v>
      </c>
      <c r="F3558" t="s">
        <v>71</v>
      </c>
      <c r="G3558">
        <v>37</v>
      </c>
      <c r="H3558">
        <v>15.5</v>
      </c>
      <c r="I3558">
        <v>3</v>
      </c>
      <c r="J3558">
        <v>5</v>
      </c>
      <c r="K3558" t="s">
        <v>38</v>
      </c>
      <c r="L3558" t="s">
        <v>3230</v>
      </c>
      <c r="M3558">
        <v>309</v>
      </c>
      <c r="N3558">
        <v>30.2</v>
      </c>
      <c r="O3558">
        <v>22</v>
      </c>
      <c r="P3558">
        <v>3</v>
      </c>
      <c r="Q3558">
        <v>2</v>
      </c>
      <c r="R3558">
        <v>10</v>
      </c>
      <c r="S3558">
        <v>263.33333333333297</v>
      </c>
      <c r="T3558" s="4">
        <v>71.366666158040402</v>
      </c>
      <c r="U3558">
        <v>2.7433333396911599</v>
      </c>
      <c r="V3558">
        <v>1.3396666646003701</v>
      </c>
      <c r="W3558">
        <v>97.936101277669295</v>
      </c>
      <c r="AB3558">
        <v>0.65273256800000001</v>
      </c>
      <c r="AC3558">
        <v>10.7537</v>
      </c>
      <c r="AD3558">
        <v>4.4314500399999996</v>
      </c>
      <c r="AH3558">
        <v>-31.527909789999999</v>
      </c>
    </row>
    <row r="3559" spans="1:34" x14ac:dyDescent="0.25">
      <c r="A3559" t="s">
        <v>2969</v>
      </c>
      <c r="B3559" t="s">
        <v>2999</v>
      </c>
      <c r="C3559" t="s">
        <v>1363</v>
      </c>
      <c r="D3559" t="str">
        <f t="shared" si="88"/>
        <v>Eschweilera grandiflora</v>
      </c>
      <c r="E3559" t="s">
        <v>3231</v>
      </c>
      <c r="F3559" t="s">
        <v>71</v>
      </c>
      <c r="G3559">
        <v>39.5</v>
      </c>
      <c r="H3559">
        <v>51.5</v>
      </c>
      <c r="I3559">
        <v>3</v>
      </c>
      <c r="J3559">
        <v>4</v>
      </c>
      <c r="K3559" t="s">
        <v>38</v>
      </c>
      <c r="L3559" t="s">
        <v>3231</v>
      </c>
      <c r="M3559">
        <v>309</v>
      </c>
      <c r="N3559">
        <v>33.6</v>
      </c>
      <c r="O3559">
        <v>28</v>
      </c>
      <c r="P3559">
        <v>3</v>
      </c>
      <c r="Q3559">
        <v>3</v>
      </c>
      <c r="R3559">
        <v>25</v>
      </c>
      <c r="S3559">
        <v>176.666666666667</v>
      </c>
      <c r="T3559" s="4">
        <v>49.900000254313099</v>
      </c>
      <c r="U3559">
        <v>1.03333334128062</v>
      </c>
      <c r="V3559">
        <v>0.155333335200946</v>
      </c>
      <c r="AB3559">
        <v>0.58294491500000001</v>
      </c>
      <c r="AC3559">
        <v>14.6671</v>
      </c>
      <c r="AD3559">
        <v>3.9017963099999999</v>
      </c>
      <c r="AH3559">
        <v>-31.49754987</v>
      </c>
    </row>
    <row r="3560" spans="1:34" x14ac:dyDescent="0.25">
      <c r="A3560" t="s">
        <v>2969</v>
      </c>
      <c r="B3560" t="s">
        <v>2999</v>
      </c>
      <c r="C3560" t="s">
        <v>1363</v>
      </c>
      <c r="D3560" t="str">
        <f t="shared" si="88"/>
        <v>Eschweilera grandiflora</v>
      </c>
      <c r="E3560" t="s">
        <v>3232</v>
      </c>
      <c r="F3560" t="s">
        <v>71</v>
      </c>
      <c r="G3560">
        <v>23.5</v>
      </c>
      <c r="H3560">
        <v>41</v>
      </c>
      <c r="I3560">
        <v>3</v>
      </c>
      <c r="J3560">
        <v>4</v>
      </c>
      <c r="K3560" t="s">
        <v>38</v>
      </c>
      <c r="L3560" t="s">
        <v>3232</v>
      </c>
      <c r="M3560">
        <v>309</v>
      </c>
      <c r="N3560">
        <v>45</v>
      </c>
      <c r="O3560">
        <v>32</v>
      </c>
      <c r="P3560">
        <v>4</v>
      </c>
      <c r="Q3560">
        <v>3</v>
      </c>
      <c r="R3560">
        <v>25</v>
      </c>
      <c r="S3560">
        <v>233.333333333333</v>
      </c>
      <c r="T3560" s="4">
        <v>44.5</v>
      </c>
      <c r="U3560">
        <v>1.48666667938232</v>
      </c>
      <c r="V3560">
        <v>0.47400000691413902</v>
      </c>
      <c r="W3560">
        <v>52.650966644287102</v>
      </c>
      <c r="AB3560">
        <v>0.61934034800000004</v>
      </c>
      <c r="AC3560">
        <v>13.991400000000001</v>
      </c>
      <c r="AD3560">
        <v>3.4236594199999999</v>
      </c>
      <c r="AH3560">
        <v>-31.089928610000001</v>
      </c>
    </row>
    <row r="3561" spans="1:34" x14ac:dyDescent="0.25">
      <c r="A3561" t="s">
        <v>2969</v>
      </c>
      <c r="B3561" t="s">
        <v>2999</v>
      </c>
      <c r="C3561" t="s">
        <v>1363</v>
      </c>
      <c r="D3561" t="str">
        <f t="shared" si="88"/>
        <v>Eschweilera grandiflora</v>
      </c>
      <c r="E3561" t="s">
        <v>3233</v>
      </c>
      <c r="F3561" t="s">
        <v>71</v>
      </c>
      <c r="G3561">
        <v>29</v>
      </c>
      <c r="H3561">
        <v>48</v>
      </c>
      <c r="I3561">
        <v>3</v>
      </c>
      <c r="J3561">
        <v>4</v>
      </c>
      <c r="K3561" t="s">
        <v>38</v>
      </c>
      <c r="L3561" t="s">
        <v>3233</v>
      </c>
      <c r="M3561">
        <v>309</v>
      </c>
      <c r="N3561">
        <v>13.5</v>
      </c>
      <c r="O3561">
        <v>6</v>
      </c>
      <c r="P3561">
        <v>2</v>
      </c>
      <c r="Q3561">
        <v>1</v>
      </c>
      <c r="R3561">
        <v>4</v>
      </c>
      <c r="S3561">
        <v>200</v>
      </c>
      <c r="T3561" s="4">
        <v>55.6666666666667</v>
      </c>
      <c r="U3561">
        <v>1.6699999968210899</v>
      </c>
      <c r="V3561">
        <v>0.34933333595593802</v>
      </c>
      <c r="W3561">
        <v>39.664199829101598</v>
      </c>
      <c r="AB3561">
        <v>0.61046135800000001</v>
      </c>
      <c r="AC3561">
        <v>12.006500000000001</v>
      </c>
      <c r="AD3561">
        <v>1.9862759299999999</v>
      </c>
    </row>
    <row r="3562" spans="1:34" x14ac:dyDescent="0.25">
      <c r="A3562" t="s">
        <v>2969</v>
      </c>
      <c r="B3562" t="s">
        <v>2999</v>
      </c>
      <c r="C3562" t="s">
        <v>1363</v>
      </c>
      <c r="D3562" t="str">
        <f t="shared" si="88"/>
        <v>Eschweilera grandiflora</v>
      </c>
      <c r="E3562" t="s">
        <v>3234</v>
      </c>
      <c r="F3562" t="s">
        <v>71</v>
      </c>
      <c r="G3562">
        <v>18</v>
      </c>
      <c r="H3562">
        <v>16</v>
      </c>
      <c r="I3562">
        <v>3</v>
      </c>
      <c r="J3562">
        <v>4</v>
      </c>
      <c r="K3562" t="s">
        <v>38</v>
      </c>
      <c r="L3562" t="s">
        <v>3234</v>
      </c>
      <c r="M3562">
        <v>309</v>
      </c>
      <c r="N3562">
        <v>26.6</v>
      </c>
      <c r="O3562">
        <v>30</v>
      </c>
      <c r="P3562">
        <v>4</v>
      </c>
      <c r="Q3562">
        <v>2</v>
      </c>
      <c r="R3562">
        <v>16</v>
      </c>
      <c r="S3562">
        <v>196.666666666667</v>
      </c>
      <c r="T3562" s="4">
        <v>42.633332570393897</v>
      </c>
      <c r="U3562">
        <v>1.4599999984105401</v>
      </c>
      <c r="V3562">
        <v>0.40666666626930198</v>
      </c>
      <c r="W3562">
        <v>48.747399648030601</v>
      </c>
      <c r="AB3562">
        <v>0.63557993700000004</v>
      </c>
      <c r="AC3562">
        <v>10.746600000000001</v>
      </c>
      <c r="AD3562">
        <v>2.71246258</v>
      </c>
      <c r="AH3562">
        <v>-32.841707679999999</v>
      </c>
    </row>
    <row r="3563" spans="1:34" x14ac:dyDescent="0.25">
      <c r="A3563" t="s">
        <v>2969</v>
      </c>
      <c r="B3563" t="s">
        <v>2999</v>
      </c>
      <c r="C3563" t="s">
        <v>1363</v>
      </c>
      <c r="D3563" t="str">
        <f t="shared" si="88"/>
        <v>Eschweilera grandiflora</v>
      </c>
      <c r="E3563" t="s">
        <v>3235</v>
      </c>
      <c r="F3563" t="s">
        <v>71</v>
      </c>
      <c r="G3563">
        <v>16.5</v>
      </c>
      <c r="H3563">
        <v>42</v>
      </c>
      <c r="I3563">
        <v>3</v>
      </c>
      <c r="J3563">
        <v>4</v>
      </c>
      <c r="K3563" t="s">
        <v>38</v>
      </c>
      <c r="L3563" t="s">
        <v>3235</v>
      </c>
      <c r="M3563">
        <v>309</v>
      </c>
      <c r="N3563">
        <v>37.9</v>
      </c>
      <c r="O3563">
        <v>29</v>
      </c>
      <c r="R3563">
        <v>0</v>
      </c>
      <c r="S3563">
        <v>223.333333333333</v>
      </c>
      <c r="T3563" s="4">
        <v>69.1666666666667</v>
      </c>
      <c r="U3563">
        <v>1.85333331425985</v>
      </c>
      <c r="V3563">
        <v>0.77566665410995495</v>
      </c>
      <c r="W3563">
        <v>72.291069030761705</v>
      </c>
      <c r="AB3563">
        <v>0.59244397800000004</v>
      </c>
      <c r="AC3563">
        <v>14.452199999999999</v>
      </c>
      <c r="AD3563">
        <v>4.3702355300000004</v>
      </c>
    </row>
    <row r="3564" spans="1:34" x14ac:dyDescent="0.25">
      <c r="A3564" t="s">
        <v>2969</v>
      </c>
      <c r="B3564" t="s">
        <v>2999</v>
      </c>
      <c r="C3564" t="s">
        <v>1363</v>
      </c>
      <c r="D3564" t="str">
        <f t="shared" si="88"/>
        <v>Eschweilera grandiflora</v>
      </c>
      <c r="E3564" t="s">
        <v>3236</v>
      </c>
      <c r="F3564" t="s">
        <v>71</v>
      </c>
      <c r="G3564">
        <v>5</v>
      </c>
      <c r="H3564">
        <v>33.5</v>
      </c>
      <c r="I3564">
        <v>3</v>
      </c>
      <c r="J3564">
        <v>4</v>
      </c>
      <c r="K3564" t="s">
        <v>38</v>
      </c>
      <c r="L3564" t="s">
        <v>3236</v>
      </c>
      <c r="M3564">
        <v>309</v>
      </c>
      <c r="N3564">
        <v>34.700000000000003</v>
      </c>
      <c r="O3564">
        <v>23</v>
      </c>
      <c r="P3564">
        <v>3</v>
      </c>
      <c r="Q3564">
        <v>3</v>
      </c>
      <c r="R3564">
        <v>20</v>
      </c>
      <c r="S3564">
        <v>210</v>
      </c>
      <c r="T3564" s="4">
        <v>62.433333079020201</v>
      </c>
      <c r="U3564">
        <v>1.27000002066294</v>
      </c>
      <c r="V3564">
        <v>0.47600000103314699</v>
      </c>
      <c r="W3564">
        <v>53.1919339497884</v>
      </c>
      <c r="AB3564">
        <v>0.56710091600000001</v>
      </c>
      <c r="AC3564">
        <v>12.283200000000001</v>
      </c>
      <c r="AD3564">
        <v>2.7424024299999998</v>
      </c>
      <c r="AH3564">
        <v>-32.503584969999999</v>
      </c>
    </row>
    <row r="3565" spans="1:34" x14ac:dyDescent="0.25">
      <c r="A3565" t="s">
        <v>2969</v>
      </c>
      <c r="B3565" t="s">
        <v>2999</v>
      </c>
      <c r="C3565" t="s">
        <v>1363</v>
      </c>
      <c r="D3565" t="str">
        <f t="shared" si="88"/>
        <v>Eschweilera grandiflora</v>
      </c>
      <c r="E3565" t="s">
        <v>3237</v>
      </c>
      <c r="F3565" t="s">
        <v>71</v>
      </c>
      <c r="G3565">
        <v>8.5</v>
      </c>
      <c r="H3565">
        <v>50</v>
      </c>
      <c r="I3565">
        <v>3</v>
      </c>
      <c r="J3565">
        <v>4</v>
      </c>
      <c r="K3565" t="s">
        <v>38</v>
      </c>
      <c r="L3565" t="s">
        <v>3237</v>
      </c>
      <c r="M3565">
        <v>309</v>
      </c>
      <c r="N3565">
        <v>55</v>
      </c>
      <c r="O3565">
        <v>36</v>
      </c>
      <c r="P3565">
        <v>5</v>
      </c>
      <c r="Q3565">
        <v>4</v>
      </c>
      <c r="R3565">
        <v>20</v>
      </c>
      <c r="S3565">
        <v>250</v>
      </c>
      <c r="T3565" s="4">
        <v>57.733333587646499</v>
      </c>
      <c r="U3565">
        <v>1.6099999745686799</v>
      </c>
      <c r="V3565">
        <v>0.470333327849706</v>
      </c>
      <c r="W3565">
        <v>44.3599662780762</v>
      </c>
      <c r="AB3565">
        <v>0.50705114699999998</v>
      </c>
      <c r="AC3565">
        <v>9.10154</v>
      </c>
      <c r="AD3565">
        <v>3.6651777299999999</v>
      </c>
      <c r="AH3565">
        <v>-30.429196959999999</v>
      </c>
    </row>
    <row r="3566" spans="1:34" x14ac:dyDescent="0.25">
      <c r="A3566" t="s">
        <v>2969</v>
      </c>
      <c r="B3566" t="s">
        <v>2999</v>
      </c>
      <c r="C3566" t="s">
        <v>1988</v>
      </c>
      <c r="D3566" t="str">
        <f t="shared" si="88"/>
        <v>Eschweilera micrantha</v>
      </c>
      <c r="E3566" t="s">
        <v>3238</v>
      </c>
      <c r="F3566" t="s">
        <v>37</v>
      </c>
      <c r="G3566">
        <v>99</v>
      </c>
      <c r="H3566">
        <v>91</v>
      </c>
      <c r="I3566">
        <v>3</v>
      </c>
      <c r="J3566">
        <v>3</v>
      </c>
      <c r="K3566" t="s">
        <v>38</v>
      </c>
      <c r="L3566" t="s">
        <v>3238</v>
      </c>
      <c r="M3566">
        <v>311</v>
      </c>
      <c r="N3566">
        <v>11.3</v>
      </c>
      <c r="O3566">
        <v>12</v>
      </c>
      <c r="P3566">
        <v>1</v>
      </c>
      <c r="Q3566">
        <v>1</v>
      </c>
      <c r="R3566">
        <v>8</v>
      </c>
      <c r="S3566">
        <v>210.333333333333</v>
      </c>
      <c r="T3566" s="4">
        <v>57.933333079020201</v>
      </c>
      <c r="U3566">
        <v>2.1299999952316302</v>
      </c>
      <c r="V3566">
        <v>0.628666659196218</v>
      </c>
      <c r="X3566">
        <v>165.3</v>
      </c>
      <c r="Y3566" s="4">
        <v>0.73</v>
      </c>
      <c r="Z3566">
        <v>0.47</v>
      </c>
      <c r="AA3566">
        <v>3</v>
      </c>
      <c r="AB3566">
        <v>0.714669048786163</v>
      </c>
      <c r="AC3566">
        <v>6.4165000000000001</v>
      </c>
      <c r="AD3566">
        <v>0.36332449999999999</v>
      </c>
    </row>
    <row r="3567" spans="1:34" x14ac:dyDescent="0.25">
      <c r="A3567" t="s">
        <v>2969</v>
      </c>
      <c r="B3567" t="s">
        <v>2999</v>
      </c>
      <c r="C3567" t="s">
        <v>1988</v>
      </c>
      <c r="D3567" t="str">
        <f t="shared" si="88"/>
        <v>Eschweilera micrantha</v>
      </c>
      <c r="E3567" t="s">
        <v>3239</v>
      </c>
      <c r="F3567" t="s">
        <v>74</v>
      </c>
      <c r="G3567">
        <v>8</v>
      </c>
      <c r="H3567">
        <v>83</v>
      </c>
      <c r="I3567">
        <v>3</v>
      </c>
      <c r="J3567">
        <v>3</v>
      </c>
      <c r="K3567" t="s">
        <v>38</v>
      </c>
      <c r="L3567" t="s">
        <v>3239</v>
      </c>
      <c r="M3567">
        <v>311</v>
      </c>
      <c r="N3567">
        <v>10.8</v>
      </c>
      <c r="O3567">
        <v>16</v>
      </c>
      <c r="P3567">
        <v>2</v>
      </c>
      <c r="Q3567">
        <v>2</v>
      </c>
      <c r="R3567">
        <v>12</v>
      </c>
      <c r="S3567">
        <v>179.233332316081</v>
      </c>
      <c r="T3567" s="4">
        <v>46.933333079020201</v>
      </c>
      <c r="U3567">
        <v>1.54333333174388</v>
      </c>
      <c r="V3567">
        <v>0.44233334064483598</v>
      </c>
      <c r="X3567">
        <v>156.1</v>
      </c>
    </row>
    <row r="3568" spans="1:34" x14ac:dyDescent="0.25">
      <c r="A3568" t="s">
        <v>2969</v>
      </c>
      <c r="B3568" t="s">
        <v>2999</v>
      </c>
      <c r="C3568" t="s">
        <v>1988</v>
      </c>
      <c r="D3568" t="str">
        <f t="shared" si="88"/>
        <v>Eschweilera micrantha</v>
      </c>
      <c r="E3568" t="s">
        <v>3241</v>
      </c>
      <c r="F3568" t="s">
        <v>74</v>
      </c>
      <c r="G3568">
        <v>27</v>
      </c>
      <c r="H3568">
        <v>53</v>
      </c>
      <c r="I3568">
        <v>3</v>
      </c>
      <c r="J3568">
        <v>3</v>
      </c>
      <c r="K3568" t="s">
        <v>38</v>
      </c>
      <c r="L3568" t="s">
        <v>3241</v>
      </c>
      <c r="M3568">
        <v>311</v>
      </c>
      <c r="N3568">
        <v>23.2</v>
      </c>
      <c r="O3568">
        <v>16</v>
      </c>
      <c r="P3568">
        <v>2</v>
      </c>
      <c r="Q3568">
        <v>1</v>
      </c>
      <c r="R3568">
        <v>13</v>
      </c>
      <c r="S3568">
        <v>182.89999898274701</v>
      </c>
      <c r="T3568" s="4">
        <v>53.366667429606103</v>
      </c>
      <c r="U3568">
        <v>1.46333336830139</v>
      </c>
      <c r="V3568">
        <v>0.47466667989889799</v>
      </c>
      <c r="X3568">
        <v>226.9</v>
      </c>
      <c r="Y3568" s="4">
        <v>0.74</v>
      </c>
      <c r="Z3568">
        <v>0.4</v>
      </c>
      <c r="AA3568">
        <v>4</v>
      </c>
      <c r="AB3568">
        <v>0.72299999999999998</v>
      </c>
      <c r="AC3568">
        <v>9.0698299999999996</v>
      </c>
      <c r="AD3568">
        <v>1.95</v>
      </c>
    </row>
    <row r="3569" spans="1:30" x14ac:dyDescent="0.25">
      <c r="A3569" t="s">
        <v>2969</v>
      </c>
      <c r="B3569" t="s">
        <v>2999</v>
      </c>
      <c r="C3569" t="s">
        <v>1988</v>
      </c>
      <c r="D3569" t="str">
        <f t="shared" si="88"/>
        <v>Eschweilera micrantha</v>
      </c>
      <c r="E3569" t="s">
        <v>3242</v>
      </c>
      <c r="F3569" t="s">
        <v>74</v>
      </c>
      <c r="G3569">
        <v>41</v>
      </c>
      <c r="H3569">
        <v>44</v>
      </c>
      <c r="I3569">
        <v>3</v>
      </c>
      <c r="J3569">
        <v>3</v>
      </c>
      <c r="K3569" t="s">
        <v>38</v>
      </c>
      <c r="L3569" t="s">
        <v>3242</v>
      </c>
      <c r="M3569">
        <v>311</v>
      </c>
      <c r="N3569">
        <v>15</v>
      </c>
      <c r="O3569">
        <v>19</v>
      </c>
      <c r="P3569">
        <v>1</v>
      </c>
      <c r="Q3569">
        <v>1</v>
      </c>
      <c r="R3569">
        <v>19</v>
      </c>
      <c r="S3569">
        <v>157</v>
      </c>
      <c r="T3569" s="4">
        <v>53.400000254313099</v>
      </c>
      <c r="U3569">
        <v>1.36666663487752</v>
      </c>
      <c r="V3569">
        <v>0.38100000222524</v>
      </c>
      <c r="X3569">
        <v>141.69999999999999</v>
      </c>
    </row>
    <row r="3570" spans="1:30" x14ac:dyDescent="0.25">
      <c r="A3570" t="s">
        <v>2969</v>
      </c>
      <c r="B3570" t="s">
        <v>2999</v>
      </c>
      <c r="C3570" t="s">
        <v>1988</v>
      </c>
      <c r="D3570" t="str">
        <f t="shared" si="88"/>
        <v>Eschweilera micrantha</v>
      </c>
      <c r="E3570" t="s">
        <v>3243</v>
      </c>
      <c r="F3570" t="s">
        <v>74</v>
      </c>
      <c r="G3570">
        <v>26</v>
      </c>
      <c r="H3570">
        <v>4</v>
      </c>
      <c r="I3570">
        <v>3</v>
      </c>
      <c r="J3570">
        <v>3</v>
      </c>
      <c r="K3570" t="s">
        <v>38</v>
      </c>
      <c r="L3570" t="s">
        <v>3243</v>
      </c>
      <c r="M3570">
        <v>311</v>
      </c>
      <c r="N3570">
        <v>17.3</v>
      </c>
      <c r="O3570">
        <v>8</v>
      </c>
      <c r="P3570">
        <v>2</v>
      </c>
      <c r="Q3570">
        <v>2</v>
      </c>
      <c r="R3570">
        <v>8</v>
      </c>
      <c r="S3570">
        <v>179.86666870117199</v>
      </c>
      <c r="T3570" s="4">
        <v>51.433334350585902</v>
      </c>
      <c r="U3570">
        <v>1.3733333349227901</v>
      </c>
      <c r="V3570">
        <v>0.402333334088326</v>
      </c>
      <c r="X3570">
        <v>144.80000000000001</v>
      </c>
    </row>
    <row r="3571" spans="1:30" x14ac:dyDescent="0.25">
      <c r="A3571" t="s">
        <v>2969</v>
      </c>
      <c r="B3571" t="s">
        <v>2999</v>
      </c>
      <c r="C3571" t="s">
        <v>1988</v>
      </c>
      <c r="D3571" t="str">
        <f t="shared" si="88"/>
        <v>Eschweilera micrantha</v>
      </c>
      <c r="E3571" t="s">
        <v>3246</v>
      </c>
      <c r="F3571" t="s">
        <v>42</v>
      </c>
      <c r="G3571">
        <v>77</v>
      </c>
      <c r="H3571">
        <v>312</v>
      </c>
      <c r="I3571">
        <v>3</v>
      </c>
      <c r="J3571">
        <v>3</v>
      </c>
      <c r="K3571" t="s">
        <v>38</v>
      </c>
      <c r="L3571" t="s">
        <v>3246</v>
      </c>
      <c r="M3571">
        <v>311</v>
      </c>
      <c r="N3571">
        <v>33</v>
      </c>
      <c r="O3571">
        <v>25</v>
      </c>
      <c r="P3571">
        <v>3</v>
      </c>
      <c r="Q3571">
        <v>2</v>
      </c>
      <c r="R3571">
        <v>25</v>
      </c>
      <c r="S3571">
        <v>270</v>
      </c>
      <c r="T3571" s="4">
        <v>61.033334096272803</v>
      </c>
      <c r="U3571">
        <v>3.0100000699361198</v>
      </c>
      <c r="V3571">
        <v>1.2393333514531499</v>
      </c>
      <c r="X3571">
        <v>257.3</v>
      </c>
      <c r="Y3571" s="4">
        <v>0.74490000000000001</v>
      </c>
      <c r="Z3571">
        <v>0.49209999999999998</v>
      </c>
      <c r="AA3571">
        <v>4</v>
      </c>
      <c r="AB3571">
        <v>0.71899999999999997</v>
      </c>
      <c r="AC3571">
        <v>9.2345000000000006</v>
      </c>
      <c r="AD3571">
        <v>1.7395</v>
      </c>
    </row>
    <row r="3572" spans="1:30" x14ac:dyDescent="0.25">
      <c r="A3572" t="s">
        <v>2969</v>
      </c>
      <c r="B3572" t="s">
        <v>2999</v>
      </c>
      <c r="C3572" t="s">
        <v>2643</v>
      </c>
      <c r="D3572" t="str">
        <f t="shared" si="88"/>
        <v>Eschweilera parviflora</v>
      </c>
      <c r="E3572" t="s">
        <v>3247</v>
      </c>
      <c r="F3572" t="s">
        <v>37</v>
      </c>
      <c r="G3572">
        <v>10</v>
      </c>
      <c r="H3572">
        <v>83</v>
      </c>
      <c r="I3572">
        <v>3</v>
      </c>
      <c r="J3572">
        <v>3</v>
      </c>
      <c r="K3572" t="s">
        <v>38</v>
      </c>
      <c r="L3572" t="s">
        <v>3247</v>
      </c>
      <c r="M3572">
        <v>312</v>
      </c>
      <c r="N3572">
        <v>13.9</v>
      </c>
      <c r="O3572">
        <v>10</v>
      </c>
      <c r="P3572">
        <v>1</v>
      </c>
      <c r="Q3572">
        <v>2</v>
      </c>
      <c r="R3572">
        <v>10</v>
      </c>
      <c r="S3572">
        <v>196.333333333333</v>
      </c>
      <c r="T3572" s="4">
        <v>54.433333079020201</v>
      </c>
      <c r="U3572">
        <v>1.4233333269755</v>
      </c>
      <c r="V3572">
        <v>0.49600000182787601</v>
      </c>
      <c r="X3572">
        <v>175.5</v>
      </c>
      <c r="Y3572" s="4">
        <v>0.66</v>
      </c>
      <c r="Z3572">
        <v>0.62</v>
      </c>
      <c r="AA3572">
        <v>3</v>
      </c>
      <c r="AB3572">
        <v>0.64827907085418701</v>
      </c>
      <c r="AC3572">
        <v>11.7315</v>
      </c>
      <c r="AD3572">
        <v>1.0416678399999999</v>
      </c>
    </row>
    <row r="3573" spans="1:30" x14ac:dyDescent="0.25">
      <c r="A3573" t="s">
        <v>2969</v>
      </c>
      <c r="B3573" t="s">
        <v>2999</v>
      </c>
      <c r="C3573" t="s">
        <v>2643</v>
      </c>
      <c r="D3573" t="str">
        <f t="shared" si="88"/>
        <v>Eschweilera parviflora</v>
      </c>
      <c r="E3573" t="s">
        <v>3251</v>
      </c>
      <c r="F3573" t="s">
        <v>74</v>
      </c>
      <c r="G3573">
        <v>1</v>
      </c>
      <c r="H3573">
        <v>15</v>
      </c>
      <c r="I3573">
        <v>3</v>
      </c>
      <c r="J3573">
        <v>3</v>
      </c>
      <c r="K3573" t="s">
        <v>38</v>
      </c>
      <c r="L3573" t="s">
        <v>3251</v>
      </c>
      <c r="M3573">
        <v>312</v>
      </c>
      <c r="N3573">
        <v>23.2</v>
      </c>
      <c r="O3573">
        <v>20</v>
      </c>
      <c r="P3573">
        <v>2</v>
      </c>
      <c r="Q3573">
        <v>2</v>
      </c>
      <c r="R3573">
        <v>18</v>
      </c>
      <c r="S3573">
        <v>229.333333333333</v>
      </c>
      <c r="T3573" s="4">
        <v>53.3333333333333</v>
      </c>
      <c r="U3573">
        <v>2.3566666444142701</v>
      </c>
      <c r="V3573">
        <v>0.77133333683013905</v>
      </c>
      <c r="X3573">
        <v>212.9</v>
      </c>
    </row>
    <row r="3574" spans="1:30" x14ac:dyDescent="0.25">
      <c r="A3574" t="s">
        <v>2969</v>
      </c>
      <c r="B3574" t="s">
        <v>2999</v>
      </c>
      <c r="C3574" t="s">
        <v>2643</v>
      </c>
      <c r="D3574" t="str">
        <f t="shared" si="88"/>
        <v>Eschweilera parviflora</v>
      </c>
      <c r="E3574" t="s">
        <v>3252</v>
      </c>
      <c r="F3574" t="s">
        <v>74</v>
      </c>
      <c r="G3574">
        <v>23</v>
      </c>
      <c r="H3574">
        <v>15</v>
      </c>
      <c r="I3574">
        <v>3</v>
      </c>
      <c r="J3574">
        <v>3</v>
      </c>
      <c r="K3574" t="s">
        <v>38</v>
      </c>
      <c r="L3574" t="s">
        <v>3252</v>
      </c>
      <c r="M3574">
        <v>312</v>
      </c>
      <c r="N3574">
        <v>16.2</v>
      </c>
      <c r="O3574">
        <v>22</v>
      </c>
      <c r="P3574">
        <v>2</v>
      </c>
      <c r="Q3574">
        <v>3</v>
      </c>
      <c r="R3574">
        <v>22</v>
      </c>
      <c r="S3574">
        <v>226.69999694824199</v>
      </c>
      <c r="T3574" s="4">
        <v>45.466667175292997</v>
      </c>
      <c r="U3574">
        <v>2.2233332792917899</v>
      </c>
      <c r="V3574">
        <v>0.56099999944368995</v>
      </c>
      <c r="X3574">
        <v>137</v>
      </c>
      <c r="Y3574" s="4">
        <v>0.48</v>
      </c>
      <c r="Z3574">
        <v>1.36</v>
      </c>
      <c r="AA3574">
        <v>3</v>
      </c>
      <c r="AB3574">
        <v>0.67800000000000005</v>
      </c>
      <c r="AC3574">
        <v>10.2226</v>
      </c>
      <c r="AD3574">
        <v>1.8360000000000001</v>
      </c>
    </row>
    <row r="3575" spans="1:30" x14ac:dyDescent="0.25">
      <c r="A3575" t="s">
        <v>2969</v>
      </c>
      <c r="B3575" t="s">
        <v>2999</v>
      </c>
      <c r="C3575" t="s">
        <v>2643</v>
      </c>
      <c r="D3575" t="str">
        <f t="shared" si="88"/>
        <v>Eschweilera parviflora</v>
      </c>
      <c r="E3575" t="s">
        <v>3253</v>
      </c>
      <c r="F3575" t="s">
        <v>74</v>
      </c>
      <c r="G3575">
        <v>36</v>
      </c>
      <c r="H3575">
        <v>79</v>
      </c>
      <c r="I3575">
        <v>3</v>
      </c>
      <c r="J3575">
        <v>3</v>
      </c>
      <c r="K3575" t="s">
        <v>38</v>
      </c>
      <c r="L3575" t="s">
        <v>3253</v>
      </c>
      <c r="M3575">
        <v>312</v>
      </c>
      <c r="N3575">
        <v>12.1</v>
      </c>
      <c r="P3575">
        <v>2</v>
      </c>
      <c r="Q3575">
        <v>3</v>
      </c>
      <c r="R3575">
        <v>15</v>
      </c>
      <c r="S3575">
        <v>219.79999796549501</v>
      </c>
      <c r="T3575" s="4">
        <v>47.233332951863602</v>
      </c>
      <c r="U3575">
        <v>1.9800000190734901</v>
      </c>
      <c r="V3575">
        <v>0.57000000278155005</v>
      </c>
      <c r="X3575">
        <v>170.5</v>
      </c>
    </row>
    <row r="3576" spans="1:30" x14ac:dyDescent="0.25">
      <c r="A3576" t="s">
        <v>2969</v>
      </c>
      <c r="B3576" t="s">
        <v>2999</v>
      </c>
      <c r="C3576" t="s">
        <v>2643</v>
      </c>
      <c r="D3576" t="str">
        <f t="shared" si="88"/>
        <v>Eschweilera parviflora</v>
      </c>
      <c r="E3576" t="s">
        <v>3254</v>
      </c>
      <c r="F3576" t="s">
        <v>74</v>
      </c>
      <c r="G3576">
        <v>37</v>
      </c>
      <c r="H3576">
        <v>89</v>
      </c>
      <c r="I3576">
        <v>3</v>
      </c>
      <c r="J3576">
        <v>3</v>
      </c>
      <c r="K3576" t="s">
        <v>38</v>
      </c>
      <c r="L3576" t="s">
        <v>3254</v>
      </c>
      <c r="M3576">
        <v>312</v>
      </c>
      <c r="N3576">
        <v>15</v>
      </c>
      <c r="P3576">
        <v>2</v>
      </c>
      <c r="Q3576">
        <v>2</v>
      </c>
      <c r="R3576">
        <v>14</v>
      </c>
      <c r="S3576">
        <v>160</v>
      </c>
      <c r="T3576" s="4">
        <v>50.366666158040402</v>
      </c>
      <c r="U3576">
        <v>1.37000000476837</v>
      </c>
      <c r="V3576">
        <v>0.352666676044464</v>
      </c>
      <c r="X3576">
        <v>129.5</v>
      </c>
    </row>
    <row r="3577" spans="1:30" x14ac:dyDescent="0.25">
      <c r="A3577" t="s">
        <v>2969</v>
      </c>
      <c r="B3577" t="s">
        <v>2999</v>
      </c>
      <c r="C3577" t="s">
        <v>2643</v>
      </c>
      <c r="D3577" t="str">
        <f t="shared" si="88"/>
        <v>Eschweilera parviflora</v>
      </c>
      <c r="E3577" t="s">
        <v>3255</v>
      </c>
      <c r="F3577" t="s">
        <v>74</v>
      </c>
      <c r="G3577">
        <v>40</v>
      </c>
      <c r="H3577">
        <v>54</v>
      </c>
      <c r="I3577">
        <v>3</v>
      </c>
      <c r="J3577">
        <v>3</v>
      </c>
      <c r="K3577" t="s">
        <v>38</v>
      </c>
      <c r="L3577" t="s">
        <v>3255</v>
      </c>
      <c r="M3577">
        <v>312</v>
      </c>
      <c r="N3577">
        <v>14</v>
      </c>
      <c r="P3577">
        <v>1</v>
      </c>
      <c r="Q3577">
        <v>2</v>
      </c>
      <c r="R3577">
        <v>25</v>
      </c>
      <c r="S3577">
        <v>202.20000203450499</v>
      </c>
      <c r="T3577" s="4">
        <v>48.100001017252602</v>
      </c>
      <c r="U3577">
        <v>1.6066666444142701</v>
      </c>
      <c r="V3577">
        <v>0.54033332069714901</v>
      </c>
      <c r="X3577">
        <v>165.6</v>
      </c>
    </row>
    <row r="3578" spans="1:30" x14ac:dyDescent="0.25">
      <c r="A3578" t="s">
        <v>2969</v>
      </c>
      <c r="B3578" t="s">
        <v>2999</v>
      </c>
      <c r="C3578" t="s">
        <v>2643</v>
      </c>
      <c r="D3578" t="str">
        <f t="shared" si="88"/>
        <v>Eschweilera parviflora</v>
      </c>
      <c r="E3578" t="s">
        <v>3256</v>
      </c>
      <c r="F3578" t="s">
        <v>74</v>
      </c>
      <c r="G3578">
        <v>32</v>
      </c>
      <c r="H3578">
        <v>32</v>
      </c>
      <c r="I3578">
        <v>3</v>
      </c>
      <c r="J3578">
        <v>3</v>
      </c>
      <c r="K3578" t="s">
        <v>38</v>
      </c>
      <c r="L3578" t="s">
        <v>3256</v>
      </c>
      <c r="M3578">
        <v>312</v>
      </c>
      <c r="N3578">
        <v>11.1</v>
      </c>
      <c r="O3578">
        <v>16</v>
      </c>
      <c r="P3578">
        <v>1</v>
      </c>
      <c r="Q3578">
        <v>1</v>
      </c>
      <c r="R3578">
        <v>10</v>
      </c>
      <c r="S3578">
        <v>193.333333333333</v>
      </c>
      <c r="T3578" s="4">
        <v>55.366666158040402</v>
      </c>
      <c r="U3578">
        <v>2.0066666603088401</v>
      </c>
      <c r="V3578">
        <v>0.57333334287007698</v>
      </c>
      <c r="X3578">
        <v>194.8</v>
      </c>
    </row>
    <row r="3579" spans="1:30" x14ac:dyDescent="0.25">
      <c r="A3579" t="s">
        <v>2969</v>
      </c>
      <c r="B3579" t="s">
        <v>2999</v>
      </c>
      <c r="C3579" t="s">
        <v>2643</v>
      </c>
      <c r="D3579" t="str">
        <f t="shared" si="88"/>
        <v>Eschweilera parviflora</v>
      </c>
      <c r="E3579" t="s">
        <v>3257</v>
      </c>
      <c r="F3579" t="s">
        <v>74</v>
      </c>
      <c r="G3579">
        <v>70</v>
      </c>
      <c r="H3579">
        <v>99</v>
      </c>
      <c r="I3579">
        <v>3</v>
      </c>
      <c r="J3579">
        <v>3</v>
      </c>
      <c r="K3579" t="s">
        <v>38</v>
      </c>
      <c r="L3579" t="s">
        <v>3257</v>
      </c>
      <c r="M3579">
        <v>312</v>
      </c>
      <c r="N3579">
        <v>15.1</v>
      </c>
      <c r="P3579">
        <v>2</v>
      </c>
      <c r="Q3579">
        <v>3</v>
      </c>
      <c r="R3579">
        <v>15</v>
      </c>
      <c r="S3579">
        <v>172.333333333333</v>
      </c>
      <c r="T3579" s="4">
        <v>39.1666666666667</v>
      </c>
      <c r="U3579">
        <v>1.5900000333786</v>
      </c>
      <c r="V3579">
        <v>0.59599999586741104</v>
      </c>
      <c r="X3579">
        <v>188.7</v>
      </c>
      <c r="Y3579" s="4">
        <v>0.74</v>
      </c>
      <c r="Z3579">
        <v>0.51</v>
      </c>
      <c r="AB3579">
        <v>0.69799999999999995</v>
      </c>
      <c r="AC3579">
        <v>6.8632</v>
      </c>
      <c r="AD3579">
        <v>1.5469999999999999</v>
      </c>
    </row>
    <row r="3580" spans="1:30" x14ac:dyDescent="0.25">
      <c r="A3580" t="s">
        <v>2969</v>
      </c>
      <c r="B3580" t="s">
        <v>2999</v>
      </c>
      <c r="C3580" t="s">
        <v>2643</v>
      </c>
      <c r="D3580" t="str">
        <f t="shared" si="88"/>
        <v>Eschweilera parviflora</v>
      </c>
      <c r="E3580" t="s">
        <v>3258</v>
      </c>
      <c r="F3580" t="s">
        <v>74</v>
      </c>
      <c r="G3580">
        <v>56</v>
      </c>
      <c r="H3580">
        <v>59</v>
      </c>
      <c r="I3580">
        <v>3</v>
      </c>
      <c r="J3580">
        <v>3</v>
      </c>
      <c r="K3580" t="s">
        <v>38</v>
      </c>
      <c r="L3580" t="s">
        <v>3258</v>
      </c>
      <c r="M3580">
        <v>312</v>
      </c>
      <c r="N3580">
        <v>29</v>
      </c>
      <c r="P3580">
        <v>2</v>
      </c>
      <c r="Q3580">
        <v>3</v>
      </c>
      <c r="R3580">
        <v>15</v>
      </c>
      <c r="S3580">
        <v>205.96666971842399</v>
      </c>
      <c r="T3580" s="4">
        <v>36.566665649414098</v>
      </c>
      <c r="U3580">
        <v>2.0099999904632599</v>
      </c>
      <c r="V3580">
        <v>0.75433333714803097</v>
      </c>
      <c r="X3580">
        <v>261.89999999999998</v>
      </c>
    </row>
    <row r="3581" spans="1:30" x14ac:dyDescent="0.25">
      <c r="A3581" t="s">
        <v>2969</v>
      </c>
      <c r="B3581" t="s">
        <v>2999</v>
      </c>
      <c r="C3581" t="s">
        <v>2643</v>
      </c>
      <c r="D3581" t="str">
        <f t="shared" si="88"/>
        <v>Eschweilera parviflora</v>
      </c>
      <c r="E3581" t="s">
        <v>3259</v>
      </c>
      <c r="F3581" t="s">
        <v>74</v>
      </c>
      <c r="G3581">
        <v>58</v>
      </c>
      <c r="H3581">
        <v>62</v>
      </c>
      <c r="I3581">
        <v>3</v>
      </c>
      <c r="J3581">
        <v>3</v>
      </c>
      <c r="K3581" t="s">
        <v>38</v>
      </c>
      <c r="L3581" t="s">
        <v>3259</v>
      </c>
      <c r="M3581">
        <v>312</v>
      </c>
      <c r="N3581">
        <v>9.9</v>
      </c>
      <c r="P3581">
        <v>1</v>
      </c>
      <c r="Q3581">
        <v>1</v>
      </c>
      <c r="R3581">
        <v>8</v>
      </c>
      <c r="S3581">
        <v>145.43333435058599</v>
      </c>
      <c r="T3581" s="4">
        <v>50.366666158040402</v>
      </c>
      <c r="U3581">
        <v>0.94666665792465199</v>
      </c>
      <c r="V3581">
        <v>0.48466665546099302</v>
      </c>
      <c r="X3581">
        <v>203</v>
      </c>
      <c r="Y3581" s="4">
        <v>0.74</v>
      </c>
      <c r="Z3581">
        <v>0.45</v>
      </c>
      <c r="AB3581">
        <v>0.66200000000000003</v>
      </c>
      <c r="AC3581">
        <v>8.1133100000000002</v>
      </c>
      <c r="AD3581">
        <v>1.827</v>
      </c>
    </row>
    <row r="3582" spans="1:30" x14ac:dyDescent="0.25">
      <c r="A3582" t="s">
        <v>2969</v>
      </c>
      <c r="B3582" t="s">
        <v>2999</v>
      </c>
      <c r="C3582" t="s">
        <v>2643</v>
      </c>
      <c r="D3582" t="str">
        <f t="shared" si="88"/>
        <v>Eschweilera parviflora</v>
      </c>
      <c r="E3582" t="s">
        <v>3260</v>
      </c>
      <c r="F3582" t="s">
        <v>74</v>
      </c>
      <c r="G3582">
        <v>52</v>
      </c>
      <c r="H3582">
        <v>60</v>
      </c>
      <c r="I3582">
        <v>3</v>
      </c>
      <c r="J3582">
        <v>3</v>
      </c>
      <c r="K3582" t="s">
        <v>38</v>
      </c>
      <c r="L3582" t="s">
        <v>3260</v>
      </c>
      <c r="M3582">
        <v>312</v>
      </c>
      <c r="N3582">
        <v>11.9</v>
      </c>
      <c r="S3582">
        <v>181</v>
      </c>
      <c r="T3582" s="4">
        <v>47.266667683919302</v>
      </c>
      <c r="U3582">
        <v>1.4833333492279099</v>
      </c>
      <c r="V3582">
        <v>0.38600000242392202</v>
      </c>
      <c r="X3582">
        <v>143.19999999999999</v>
      </c>
    </row>
    <row r="3583" spans="1:30" x14ac:dyDescent="0.25">
      <c r="A3583" t="s">
        <v>2969</v>
      </c>
      <c r="B3583" t="s">
        <v>2999</v>
      </c>
      <c r="C3583" t="s">
        <v>2643</v>
      </c>
      <c r="D3583" t="str">
        <f t="shared" si="88"/>
        <v>Eschweilera parviflora</v>
      </c>
      <c r="E3583" t="s">
        <v>3261</v>
      </c>
      <c r="F3583" t="s">
        <v>74</v>
      </c>
      <c r="G3583">
        <v>72</v>
      </c>
      <c r="H3583">
        <v>70</v>
      </c>
      <c r="I3583">
        <v>3</v>
      </c>
      <c r="J3583">
        <v>3</v>
      </c>
      <c r="K3583" t="s">
        <v>38</v>
      </c>
      <c r="L3583" t="s">
        <v>3261</v>
      </c>
      <c r="M3583">
        <v>312</v>
      </c>
      <c r="N3583">
        <v>11.9</v>
      </c>
      <c r="P3583">
        <v>1</v>
      </c>
      <c r="Q3583">
        <v>1</v>
      </c>
      <c r="R3583">
        <v>10</v>
      </c>
      <c r="S3583">
        <v>195.56666564941401</v>
      </c>
      <c r="T3583" s="4">
        <v>61.266665140787801</v>
      </c>
      <c r="U3583">
        <v>1.46333336830139</v>
      </c>
      <c r="V3583">
        <v>0.56699999173482296</v>
      </c>
      <c r="X3583">
        <v>165.2</v>
      </c>
      <c r="Y3583" s="4">
        <v>0.77</v>
      </c>
      <c r="Z3583">
        <v>0.36</v>
      </c>
      <c r="AB3583">
        <v>0.75700000000000001</v>
      </c>
      <c r="AC3583">
        <v>10.492100000000001</v>
      </c>
      <c r="AD3583">
        <v>1.5589999999999999</v>
      </c>
    </row>
    <row r="3584" spans="1:30" x14ac:dyDescent="0.25">
      <c r="A3584" t="s">
        <v>2969</v>
      </c>
      <c r="B3584" t="s">
        <v>2999</v>
      </c>
      <c r="C3584" t="s">
        <v>2643</v>
      </c>
      <c r="D3584" t="str">
        <f t="shared" si="88"/>
        <v>Eschweilera parviflora</v>
      </c>
      <c r="E3584" t="s">
        <v>3262</v>
      </c>
      <c r="F3584" t="s">
        <v>74</v>
      </c>
      <c r="G3584">
        <v>74</v>
      </c>
      <c r="H3584">
        <v>12</v>
      </c>
      <c r="I3584">
        <v>3</v>
      </c>
      <c r="J3584">
        <v>3</v>
      </c>
      <c r="K3584" t="s">
        <v>38</v>
      </c>
      <c r="L3584" t="s">
        <v>3262</v>
      </c>
      <c r="M3584">
        <v>312</v>
      </c>
      <c r="N3584">
        <v>20</v>
      </c>
      <c r="O3584">
        <v>24</v>
      </c>
      <c r="P3584">
        <v>2</v>
      </c>
      <c r="Q3584">
        <v>2</v>
      </c>
      <c r="R3584">
        <v>15</v>
      </c>
      <c r="S3584">
        <v>216.89999898274701</v>
      </c>
      <c r="T3584" s="4">
        <v>53.399998982747398</v>
      </c>
      <c r="U3584">
        <v>1.6433333158493</v>
      </c>
      <c r="V3584">
        <v>0.50833333532015501</v>
      </c>
      <c r="X3584">
        <v>157</v>
      </c>
      <c r="Y3584" s="4">
        <v>0.76</v>
      </c>
      <c r="Z3584">
        <v>0.46</v>
      </c>
    </row>
    <row r="3585" spans="1:34" x14ac:dyDescent="0.25">
      <c r="A3585" t="s">
        <v>2969</v>
      </c>
      <c r="B3585" t="s">
        <v>2999</v>
      </c>
      <c r="C3585" t="s">
        <v>2643</v>
      </c>
      <c r="D3585" t="str">
        <f t="shared" si="88"/>
        <v>Eschweilera parviflora</v>
      </c>
      <c r="E3585" t="s">
        <v>3263</v>
      </c>
      <c r="F3585" t="s">
        <v>74</v>
      </c>
      <c r="G3585">
        <v>66</v>
      </c>
      <c r="H3585">
        <v>10</v>
      </c>
      <c r="I3585">
        <v>3</v>
      </c>
      <c r="J3585">
        <v>3</v>
      </c>
      <c r="K3585" t="s">
        <v>38</v>
      </c>
      <c r="L3585" t="s">
        <v>3263</v>
      </c>
      <c r="M3585">
        <v>312</v>
      </c>
      <c r="N3585">
        <v>14.5</v>
      </c>
      <c r="O3585">
        <v>16</v>
      </c>
      <c r="P3585">
        <v>2</v>
      </c>
      <c r="Q3585">
        <v>2</v>
      </c>
      <c r="R3585">
        <v>15</v>
      </c>
      <c r="S3585">
        <v>217.56666564941401</v>
      </c>
      <c r="T3585" s="4">
        <v>50.3333333333333</v>
      </c>
      <c r="U3585">
        <v>1.91000000635783</v>
      </c>
      <c r="V3585">
        <v>0.42733333508173599</v>
      </c>
      <c r="X3585">
        <v>115.8</v>
      </c>
      <c r="Y3585" s="4">
        <v>0.61</v>
      </c>
      <c r="Z3585">
        <v>0.75</v>
      </c>
    </row>
    <row r="3586" spans="1:34" x14ac:dyDescent="0.25">
      <c r="A3586" t="s">
        <v>2969</v>
      </c>
      <c r="B3586" t="s">
        <v>2999</v>
      </c>
      <c r="C3586" t="s">
        <v>2643</v>
      </c>
      <c r="D3586" t="str">
        <f t="shared" ref="D3586:D3649" si="89">CONCATENATE(B3586," ",C3586)</f>
        <v>Eschweilera parviflora</v>
      </c>
      <c r="E3586" t="s">
        <v>3264</v>
      </c>
      <c r="F3586" t="s">
        <v>74</v>
      </c>
      <c r="G3586">
        <v>85</v>
      </c>
      <c r="H3586">
        <v>71</v>
      </c>
      <c r="I3586">
        <v>3</v>
      </c>
      <c r="J3586">
        <v>3</v>
      </c>
      <c r="K3586" t="s">
        <v>38</v>
      </c>
      <c r="L3586" t="s">
        <v>3264</v>
      </c>
      <c r="M3586">
        <v>312</v>
      </c>
      <c r="N3586">
        <v>24.3</v>
      </c>
      <c r="O3586">
        <v>25</v>
      </c>
      <c r="P3586">
        <v>1</v>
      </c>
      <c r="Q3586">
        <v>3</v>
      </c>
      <c r="R3586">
        <v>25</v>
      </c>
      <c r="S3586">
        <v>233.46666463216101</v>
      </c>
      <c r="T3586" s="4">
        <v>40.900000254313099</v>
      </c>
      <c r="U3586">
        <v>2.0933333237965899</v>
      </c>
      <c r="V3586">
        <v>0.68533334136009205</v>
      </c>
      <c r="X3586">
        <v>212.2</v>
      </c>
    </row>
    <row r="3587" spans="1:34" x14ac:dyDescent="0.25">
      <c r="A3587" t="s">
        <v>2969</v>
      </c>
      <c r="B3587" t="s">
        <v>2999</v>
      </c>
      <c r="C3587" t="s">
        <v>3265</v>
      </c>
      <c r="D3587" t="str">
        <f t="shared" si="89"/>
        <v>Eschweilera pedicellata</v>
      </c>
      <c r="E3587" t="s">
        <v>3266</v>
      </c>
      <c r="F3587" t="s">
        <v>42</v>
      </c>
      <c r="G3587">
        <v>7</v>
      </c>
      <c r="H3587">
        <v>304</v>
      </c>
      <c r="I3587">
        <v>3</v>
      </c>
      <c r="J3587">
        <v>5</v>
      </c>
      <c r="K3587" t="s">
        <v>38</v>
      </c>
      <c r="L3587" t="s">
        <v>3266</v>
      </c>
      <c r="M3587">
        <v>314</v>
      </c>
      <c r="N3587">
        <v>12.3</v>
      </c>
      <c r="O3587">
        <v>6</v>
      </c>
      <c r="P3587">
        <v>1</v>
      </c>
      <c r="Q3587">
        <v>1</v>
      </c>
      <c r="R3587">
        <v>6</v>
      </c>
      <c r="S3587">
        <v>191.666666666667</v>
      </c>
      <c r="T3587" s="4">
        <v>52.466665903727197</v>
      </c>
      <c r="U3587">
        <v>1.46666661898295</v>
      </c>
      <c r="V3587">
        <v>0.329666664203008</v>
      </c>
      <c r="X3587">
        <v>146.30000000000001</v>
      </c>
      <c r="Y3587" s="4">
        <v>0.70409999999999995</v>
      </c>
      <c r="Z3587">
        <v>0.67100000000000004</v>
      </c>
      <c r="AA3587">
        <v>3</v>
      </c>
      <c r="AB3587">
        <v>0.76100000000000001</v>
      </c>
      <c r="AC3587">
        <v>10.553000000000001</v>
      </c>
      <c r="AD3587">
        <v>1.7869999999999999</v>
      </c>
    </row>
    <row r="3588" spans="1:34" x14ac:dyDescent="0.25">
      <c r="A3588" t="s">
        <v>2969</v>
      </c>
      <c r="B3588" t="s">
        <v>2999</v>
      </c>
      <c r="C3588" t="s">
        <v>3276</v>
      </c>
      <c r="D3588" t="str">
        <f t="shared" si="89"/>
        <v>Eschweilera sagotiana</v>
      </c>
      <c r="E3588" t="s">
        <v>3279</v>
      </c>
      <c r="F3588" t="s">
        <v>54</v>
      </c>
      <c r="G3588">
        <v>103</v>
      </c>
      <c r="H3588">
        <v>46.6</v>
      </c>
      <c r="I3588">
        <v>3</v>
      </c>
      <c r="J3588">
        <v>4</v>
      </c>
      <c r="K3588" t="s">
        <v>38</v>
      </c>
      <c r="L3588" t="s">
        <v>3279</v>
      </c>
      <c r="M3588">
        <v>316</v>
      </c>
      <c r="N3588">
        <v>14.012738853503199</v>
      </c>
      <c r="O3588">
        <v>15</v>
      </c>
      <c r="P3588">
        <v>2</v>
      </c>
      <c r="Q3588">
        <v>1</v>
      </c>
      <c r="R3588">
        <v>15</v>
      </c>
      <c r="S3588">
        <v>310.33333333333297</v>
      </c>
      <c r="T3588" s="4">
        <v>44.9999987284342</v>
      </c>
      <c r="U3588">
        <v>3.1433332761128701</v>
      </c>
      <c r="V3588">
        <v>1.31033333142598</v>
      </c>
      <c r="W3588">
        <v>96.933301289876297</v>
      </c>
      <c r="Y3588" s="4">
        <v>0.63976</v>
      </c>
      <c r="Z3588">
        <v>0.59540000000000004</v>
      </c>
      <c r="AA3588">
        <v>2.1</v>
      </c>
      <c r="AB3588">
        <v>0.69243764299999999</v>
      </c>
      <c r="AC3588">
        <v>11.037000000000001</v>
      </c>
      <c r="AD3588">
        <v>3.1412378799999998</v>
      </c>
    </row>
    <row r="3589" spans="1:34" x14ac:dyDescent="0.25">
      <c r="A3589" t="s">
        <v>2969</v>
      </c>
      <c r="B3589" t="s">
        <v>2999</v>
      </c>
      <c r="C3589" t="s">
        <v>3276</v>
      </c>
      <c r="D3589" t="str">
        <f t="shared" si="89"/>
        <v>Eschweilera sagotiana</v>
      </c>
      <c r="E3589" t="s">
        <v>3280</v>
      </c>
      <c r="F3589" t="s">
        <v>54</v>
      </c>
      <c r="G3589">
        <v>110</v>
      </c>
      <c r="H3589">
        <v>38.6</v>
      </c>
      <c r="I3589">
        <v>3</v>
      </c>
      <c r="J3589">
        <v>4</v>
      </c>
      <c r="K3589" t="s">
        <v>38</v>
      </c>
      <c r="L3589" t="s">
        <v>3280</v>
      </c>
      <c r="M3589">
        <v>316</v>
      </c>
      <c r="N3589">
        <v>46.496815286624198</v>
      </c>
      <c r="O3589">
        <v>29</v>
      </c>
      <c r="P3589">
        <v>5</v>
      </c>
      <c r="Q3589">
        <v>5</v>
      </c>
      <c r="R3589">
        <v>25</v>
      </c>
      <c r="S3589">
        <v>409</v>
      </c>
      <c r="T3589" s="4">
        <v>59.1666653951009</v>
      </c>
      <c r="U3589">
        <v>3.4066666762034101</v>
      </c>
      <c r="V3589">
        <v>1.1100000143051101</v>
      </c>
      <c r="W3589">
        <v>55.096932729085303</v>
      </c>
      <c r="Y3589" s="4">
        <v>0.66630999999999996</v>
      </c>
      <c r="Z3589">
        <v>0.56579999999999997</v>
      </c>
      <c r="AA3589">
        <v>7.5</v>
      </c>
      <c r="AB3589">
        <v>0.69745598499999995</v>
      </c>
      <c r="AC3589">
        <v>15.4015</v>
      </c>
      <c r="AD3589">
        <v>4.4775772299999996</v>
      </c>
      <c r="AH3589">
        <v>-31.637171200000001</v>
      </c>
    </row>
    <row r="3590" spans="1:34" x14ac:dyDescent="0.25">
      <c r="A3590" t="s">
        <v>2969</v>
      </c>
      <c r="B3590" t="s">
        <v>2999</v>
      </c>
      <c r="C3590" t="s">
        <v>3276</v>
      </c>
      <c r="D3590" t="str">
        <f t="shared" si="89"/>
        <v>Eschweilera sagotiana</v>
      </c>
      <c r="E3590" t="s">
        <v>3281</v>
      </c>
      <c r="F3590" t="s">
        <v>54</v>
      </c>
      <c r="G3590">
        <v>115.2</v>
      </c>
      <c r="H3590">
        <v>24.5</v>
      </c>
      <c r="I3590">
        <v>3</v>
      </c>
      <c r="J3590">
        <v>4</v>
      </c>
      <c r="K3590" t="s">
        <v>38</v>
      </c>
      <c r="L3590" t="s">
        <v>3281</v>
      </c>
      <c r="M3590">
        <v>316</v>
      </c>
      <c r="N3590">
        <v>30.2547770700637</v>
      </c>
      <c r="O3590">
        <v>27</v>
      </c>
      <c r="P3590">
        <v>3</v>
      </c>
      <c r="Q3590">
        <v>2</v>
      </c>
      <c r="R3590">
        <v>16</v>
      </c>
      <c r="S3590">
        <v>344.66666666666703</v>
      </c>
      <c r="T3590" s="4">
        <v>62.066665649414098</v>
      </c>
      <c r="U3590">
        <v>3.2233333587646502</v>
      </c>
      <c r="V3590">
        <v>0.78633334239323904</v>
      </c>
      <c r="W3590">
        <v>59.311866760253899</v>
      </c>
      <c r="AB3590">
        <v>0.63857213700000004</v>
      </c>
      <c r="AC3590">
        <v>10.171099999999999</v>
      </c>
      <c r="AD3590">
        <v>3.2696006799999999</v>
      </c>
      <c r="AH3590">
        <v>-32.96750961</v>
      </c>
    </row>
    <row r="3591" spans="1:34" x14ac:dyDescent="0.25">
      <c r="A3591" t="s">
        <v>2969</v>
      </c>
      <c r="B3591" t="s">
        <v>2999</v>
      </c>
      <c r="C3591" t="s">
        <v>3276</v>
      </c>
      <c r="D3591" t="str">
        <f t="shared" si="89"/>
        <v>Eschweilera sagotiana</v>
      </c>
      <c r="E3591" t="s">
        <v>3282</v>
      </c>
      <c r="F3591" t="s">
        <v>54</v>
      </c>
      <c r="G3591">
        <v>100</v>
      </c>
      <c r="H3591">
        <v>8</v>
      </c>
      <c r="I3591">
        <v>3</v>
      </c>
      <c r="J3591">
        <v>4</v>
      </c>
      <c r="K3591" t="s">
        <v>38</v>
      </c>
      <c r="L3591" t="s">
        <v>3282</v>
      </c>
      <c r="M3591">
        <v>316</v>
      </c>
      <c r="N3591">
        <v>50</v>
      </c>
      <c r="O3591">
        <v>35</v>
      </c>
      <c r="P3591">
        <v>4</v>
      </c>
      <c r="Q3591">
        <v>4</v>
      </c>
      <c r="R3591">
        <v>32</v>
      </c>
      <c r="S3591">
        <v>334</v>
      </c>
      <c r="T3591" s="4">
        <v>69.233334859212206</v>
      </c>
      <c r="U3591">
        <v>2.3800000349680599</v>
      </c>
      <c r="V3591">
        <v>1.1509999831517499</v>
      </c>
      <c r="W3591">
        <v>70.060798645019503</v>
      </c>
      <c r="AB3591">
        <v>0.65771387199999998</v>
      </c>
      <c r="AC3591">
        <v>11.710699999999999</v>
      </c>
      <c r="AD3591">
        <v>3.8332210400000002</v>
      </c>
      <c r="AH3591">
        <v>-32.542101359999997</v>
      </c>
    </row>
    <row r="3592" spans="1:34" x14ac:dyDescent="0.25">
      <c r="A3592" t="s">
        <v>2969</v>
      </c>
      <c r="B3592" t="s">
        <v>2999</v>
      </c>
      <c r="C3592" t="s">
        <v>3276</v>
      </c>
      <c r="D3592" t="str">
        <f t="shared" si="89"/>
        <v>Eschweilera sagotiana</v>
      </c>
      <c r="E3592" t="s">
        <v>3283</v>
      </c>
      <c r="F3592" t="s">
        <v>54</v>
      </c>
      <c r="G3592">
        <v>132.30000000000001</v>
      </c>
      <c r="H3592">
        <v>65.3</v>
      </c>
      <c r="I3592">
        <v>3</v>
      </c>
      <c r="J3592">
        <v>4</v>
      </c>
      <c r="K3592" t="s">
        <v>38</v>
      </c>
      <c r="L3592" t="s">
        <v>3283</v>
      </c>
      <c r="M3592">
        <v>316</v>
      </c>
      <c r="N3592">
        <v>12.420382165605099</v>
      </c>
      <c r="O3592">
        <v>15</v>
      </c>
      <c r="R3592">
        <v>0</v>
      </c>
      <c r="S3592">
        <v>235.333333333333</v>
      </c>
      <c r="T3592" s="4">
        <v>43.6666666666667</v>
      </c>
      <c r="U3592">
        <v>1.5566666920979799</v>
      </c>
      <c r="V3592">
        <v>0.56633332371711698</v>
      </c>
      <c r="Y3592" s="4">
        <v>0.55450999999999995</v>
      </c>
      <c r="Z3592">
        <v>0.66279999999999994</v>
      </c>
      <c r="AA3592">
        <v>3.4</v>
      </c>
      <c r="AB3592">
        <v>0.66294706699999995</v>
      </c>
      <c r="AC3592">
        <v>9.2225000000000001</v>
      </c>
      <c r="AD3592">
        <v>2.8320675199999998</v>
      </c>
    </row>
    <row r="3593" spans="1:34" x14ac:dyDescent="0.25">
      <c r="A3593" t="s">
        <v>2969</v>
      </c>
      <c r="B3593" t="s">
        <v>2999</v>
      </c>
      <c r="C3593" t="s">
        <v>3276</v>
      </c>
      <c r="D3593" t="str">
        <f t="shared" si="89"/>
        <v>Eschweilera sagotiana</v>
      </c>
      <c r="E3593" t="s">
        <v>3284</v>
      </c>
      <c r="F3593" t="s">
        <v>54</v>
      </c>
      <c r="G3593">
        <v>134.69999999999999</v>
      </c>
      <c r="H3593">
        <v>58.8</v>
      </c>
      <c r="I3593">
        <v>3</v>
      </c>
      <c r="J3593">
        <v>4</v>
      </c>
      <c r="K3593" t="s">
        <v>38</v>
      </c>
      <c r="L3593" t="s">
        <v>3284</v>
      </c>
      <c r="M3593">
        <v>316</v>
      </c>
      <c r="N3593">
        <v>10.828025477707</v>
      </c>
      <c r="O3593">
        <v>16</v>
      </c>
      <c r="P3593">
        <v>1</v>
      </c>
      <c r="Q3593">
        <v>1</v>
      </c>
      <c r="R3593">
        <v>13</v>
      </c>
      <c r="S3593">
        <v>311.33333333333297</v>
      </c>
      <c r="T3593" s="4">
        <v>39.933333079020201</v>
      </c>
      <c r="U3593">
        <v>2.5266666412353498</v>
      </c>
      <c r="V3593">
        <v>0.79366667071978203</v>
      </c>
      <c r="W3593">
        <v>73.970232645670606</v>
      </c>
      <c r="Y3593" s="4">
        <v>0.62378999999999996</v>
      </c>
      <c r="Z3593">
        <v>0.7218</v>
      </c>
      <c r="AA3593">
        <v>3.9</v>
      </c>
      <c r="AB3593">
        <v>0.64210850799999997</v>
      </c>
      <c r="AC3593">
        <v>8.5537600000000005</v>
      </c>
      <c r="AD3593">
        <v>2.4392326099999999</v>
      </c>
    </row>
    <row r="3594" spans="1:34" x14ac:dyDescent="0.25">
      <c r="A3594" t="s">
        <v>2969</v>
      </c>
      <c r="B3594" t="s">
        <v>2999</v>
      </c>
      <c r="C3594" t="s">
        <v>3276</v>
      </c>
      <c r="D3594" t="str">
        <f t="shared" si="89"/>
        <v>Eschweilera sagotiana</v>
      </c>
      <c r="E3594" t="s">
        <v>3285</v>
      </c>
      <c r="F3594" t="s">
        <v>54</v>
      </c>
      <c r="G3594">
        <v>165.3</v>
      </c>
      <c r="H3594">
        <v>85.7</v>
      </c>
      <c r="I3594">
        <v>3</v>
      </c>
      <c r="J3594">
        <v>4</v>
      </c>
      <c r="K3594" t="s">
        <v>38</v>
      </c>
      <c r="L3594" t="s">
        <v>3285</v>
      </c>
      <c r="M3594">
        <v>316</v>
      </c>
      <c r="N3594">
        <v>46.8152866242038</v>
      </c>
      <c r="O3594">
        <v>32</v>
      </c>
      <c r="P3594">
        <v>4</v>
      </c>
      <c r="Q3594">
        <v>3</v>
      </c>
      <c r="R3594">
        <v>15</v>
      </c>
      <c r="S3594">
        <v>397.66666666666703</v>
      </c>
      <c r="T3594" s="4">
        <v>63.466665903727197</v>
      </c>
      <c r="U3594">
        <v>4.7833333015441903</v>
      </c>
      <c r="V3594">
        <v>1.39400001366933</v>
      </c>
      <c r="W3594">
        <v>76.845898946126297</v>
      </c>
      <c r="AB3594">
        <v>0.72769953099999996</v>
      </c>
      <c r="AC3594">
        <v>11.8439</v>
      </c>
      <c r="AD3594">
        <v>3.9882510299999998</v>
      </c>
      <c r="AH3594">
        <v>-32.0398061</v>
      </c>
    </row>
    <row r="3595" spans="1:34" x14ac:dyDescent="0.25">
      <c r="A3595" t="s">
        <v>2969</v>
      </c>
      <c r="B3595" t="s">
        <v>2999</v>
      </c>
      <c r="C3595" t="s">
        <v>3276</v>
      </c>
      <c r="D3595" t="str">
        <f t="shared" si="89"/>
        <v>Eschweilera sagotiana</v>
      </c>
      <c r="E3595" t="s">
        <v>3286</v>
      </c>
      <c r="F3595" t="s">
        <v>54</v>
      </c>
      <c r="G3595">
        <v>176.4</v>
      </c>
      <c r="H3595">
        <v>58.5</v>
      </c>
      <c r="I3595">
        <v>3</v>
      </c>
      <c r="J3595">
        <v>4</v>
      </c>
      <c r="K3595" t="s">
        <v>38</v>
      </c>
      <c r="L3595" t="s">
        <v>3286</v>
      </c>
      <c r="M3595">
        <v>316</v>
      </c>
      <c r="N3595">
        <v>46.019108280254798</v>
      </c>
      <c r="O3595">
        <v>32</v>
      </c>
      <c r="P3595">
        <v>5</v>
      </c>
      <c r="Q3595">
        <v>5</v>
      </c>
      <c r="R3595">
        <v>30</v>
      </c>
      <c r="S3595">
        <v>360.66666666666703</v>
      </c>
      <c r="T3595" s="4">
        <v>54.233334859212199</v>
      </c>
      <c r="U3595">
        <v>4.1799998283386204</v>
      </c>
      <c r="V3595">
        <v>0.86500000953674305</v>
      </c>
      <c r="W3595">
        <v>56.863202412923201</v>
      </c>
      <c r="AB3595">
        <v>0.65969434500000002</v>
      </c>
      <c r="AC3595">
        <v>17.318200000000001</v>
      </c>
      <c r="AD3595">
        <v>5.0345171999999998</v>
      </c>
    </row>
    <row r="3596" spans="1:34" x14ac:dyDescent="0.25">
      <c r="A3596" t="s">
        <v>2969</v>
      </c>
      <c r="B3596" t="s">
        <v>2999</v>
      </c>
      <c r="C3596" t="s">
        <v>3276</v>
      </c>
      <c r="D3596" t="str">
        <f t="shared" si="89"/>
        <v>Eschweilera sagotiana</v>
      </c>
      <c r="E3596" t="s">
        <v>3287</v>
      </c>
      <c r="F3596" t="s">
        <v>54</v>
      </c>
      <c r="G3596">
        <v>197</v>
      </c>
      <c r="H3596">
        <v>28.5</v>
      </c>
      <c r="I3596">
        <v>3</v>
      </c>
      <c r="J3596">
        <v>4</v>
      </c>
      <c r="K3596" t="s">
        <v>38</v>
      </c>
      <c r="L3596" t="s">
        <v>3287</v>
      </c>
      <c r="M3596">
        <v>316</v>
      </c>
      <c r="N3596">
        <v>40.127388535031798</v>
      </c>
      <c r="O3596">
        <v>32</v>
      </c>
      <c r="P3596">
        <v>5</v>
      </c>
      <c r="Q3596">
        <v>5</v>
      </c>
      <c r="R3596">
        <v>32</v>
      </c>
      <c r="S3596">
        <v>423</v>
      </c>
      <c r="T3596" s="4">
        <v>54.1666666666667</v>
      </c>
      <c r="U3596">
        <v>3.9733333587646502</v>
      </c>
      <c r="V3596">
        <v>0.85366664330164599</v>
      </c>
      <c r="W3596">
        <v>49.8969332377116</v>
      </c>
      <c r="AB3596">
        <v>0.68385755500000001</v>
      </c>
      <c r="AC3596">
        <v>12.2193</v>
      </c>
      <c r="AD3596">
        <v>3.4020301000000002</v>
      </c>
      <c r="AH3596">
        <v>-30.025388079999999</v>
      </c>
    </row>
    <row r="3597" spans="1:34" x14ac:dyDescent="0.25">
      <c r="A3597" t="s">
        <v>2969</v>
      </c>
      <c r="B3597" t="s">
        <v>2999</v>
      </c>
      <c r="C3597" t="s">
        <v>3276</v>
      </c>
      <c r="D3597" t="str">
        <f t="shared" si="89"/>
        <v>Eschweilera sagotiana</v>
      </c>
      <c r="E3597" t="s">
        <v>2291</v>
      </c>
      <c r="F3597" t="s">
        <v>45</v>
      </c>
      <c r="G3597">
        <v>53</v>
      </c>
      <c r="H3597">
        <v>49</v>
      </c>
      <c r="I3597">
        <v>3</v>
      </c>
      <c r="J3597">
        <v>5</v>
      </c>
      <c r="K3597" t="s">
        <v>38</v>
      </c>
      <c r="L3597" t="s">
        <v>3318</v>
      </c>
      <c r="M3597">
        <v>316</v>
      </c>
      <c r="N3597">
        <v>17.7</v>
      </c>
      <c r="O3597">
        <v>21</v>
      </c>
      <c r="P3597">
        <v>3</v>
      </c>
      <c r="Q3597">
        <v>3</v>
      </c>
      <c r="R3597">
        <v>14</v>
      </c>
      <c r="S3597">
        <v>254.666661580404</v>
      </c>
      <c r="T3597" s="4">
        <v>51.733333587646499</v>
      </c>
      <c r="U3597">
        <v>2.8799999554952</v>
      </c>
      <c r="V3597">
        <v>1.52000002066294</v>
      </c>
      <c r="X3597">
        <v>393.2</v>
      </c>
      <c r="AH3597">
        <v>-33.537787090000002</v>
      </c>
    </row>
    <row r="3598" spans="1:34" x14ac:dyDescent="0.25">
      <c r="A3598" t="s">
        <v>2969</v>
      </c>
      <c r="B3598" t="s">
        <v>2999</v>
      </c>
      <c r="C3598" t="s">
        <v>3319</v>
      </c>
      <c r="D3598" t="str">
        <f t="shared" si="89"/>
        <v>Eschweilera simiorum</v>
      </c>
      <c r="E3598" t="s">
        <v>3320</v>
      </c>
      <c r="F3598" t="s">
        <v>54</v>
      </c>
      <c r="G3598">
        <v>185.2</v>
      </c>
      <c r="H3598">
        <v>5.2</v>
      </c>
      <c r="I3598">
        <v>3</v>
      </c>
      <c r="J3598">
        <v>5</v>
      </c>
      <c r="K3598" t="s">
        <v>38</v>
      </c>
      <c r="L3598" t="s">
        <v>3320</v>
      </c>
      <c r="M3598">
        <v>317</v>
      </c>
      <c r="N3598">
        <v>37.7388535031847</v>
      </c>
      <c r="O3598">
        <v>15</v>
      </c>
      <c r="P3598">
        <v>1</v>
      </c>
      <c r="Q3598">
        <v>2</v>
      </c>
      <c r="R3598">
        <v>10</v>
      </c>
      <c r="S3598">
        <v>231.666666666667</v>
      </c>
      <c r="T3598" s="4">
        <v>67.233332316080705</v>
      </c>
      <c r="U3598">
        <v>1.89666668574015</v>
      </c>
      <c r="V3598">
        <v>1.80900001525879</v>
      </c>
      <c r="W3598">
        <v>179.50869242350299</v>
      </c>
      <c r="Y3598" s="4">
        <v>0.67815999999999999</v>
      </c>
      <c r="Z3598">
        <v>0.61329999999999996</v>
      </c>
      <c r="AA3598">
        <v>5</v>
      </c>
      <c r="AB3598">
        <v>0.72244567900000001</v>
      </c>
      <c r="AC3598">
        <v>22.4511</v>
      </c>
      <c r="AD3598">
        <v>5.93668087</v>
      </c>
    </row>
    <row r="3599" spans="1:34" x14ac:dyDescent="0.25">
      <c r="A3599" t="s">
        <v>2969</v>
      </c>
      <c r="B3599" t="s">
        <v>2999</v>
      </c>
      <c r="C3599" t="s">
        <v>3319</v>
      </c>
      <c r="D3599" t="str">
        <f t="shared" si="89"/>
        <v>Eschweilera simiorum</v>
      </c>
      <c r="E3599" t="s">
        <v>3321</v>
      </c>
      <c r="F3599" t="s">
        <v>40</v>
      </c>
      <c r="G3599">
        <v>22</v>
      </c>
      <c r="H3599">
        <v>100</v>
      </c>
      <c r="I3599">
        <v>3</v>
      </c>
      <c r="J3599">
        <v>5</v>
      </c>
      <c r="K3599" t="s">
        <v>38</v>
      </c>
      <c r="L3599" t="s">
        <v>3321</v>
      </c>
      <c r="M3599">
        <v>317</v>
      </c>
      <c r="N3599">
        <v>14.6</v>
      </c>
      <c r="O3599">
        <v>14</v>
      </c>
      <c r="P3599">
        <v>2</v>
      </c>
      <c r="Q3599">
        <v>1</v>
      </c>
      <c r="R3599">
        <v>6</v>
      </c>
      <c r="S3599">
        <v>172</v>
      </c>
      <c r="T3599" s="4">
        <v>51.899998982747398</v>
      </c>
      <c r="U3599">
        <v>1.5033333301544201</v>
      </c>
      <c r="V3599">
        <v>1.0166666309038801</v>
      </c>
      <c r="X3599">
        <v>466.5</v>
      </c>
      <c r="Y3599" s="4">
        <v>0.56599999999999995</v>
      </c>
      <c r="Z3599">
        <v>0.99009999999999998</v>
      </c>
      <c r="AB3599">
        <v>0.63300000000000001</v>
      </c>
      <c r="AC3599">
        <v>7.431</v>
      </c>
      <c r="AD3599">
        <v>3.1469999999999998</v>
      </c>
    </row>
    <row r="3600" spans="1:34" x14ac:dyDescent="0.25">
      <c r="A3600" t="s">
        <v>2969</v>
      </c>
      <c r="B3600" t="s">
        <v>2999</v>
      </c>
      <c r="C3600" t="s">
        <v>3325</v>
      </c>
      <c r="D3600" t="str">
        <f t="shared" si="89"/>
        <v>Eschweilera squamata</v>
      </c>
      <c r="E3600" t="s">
        <v>3327</v>
      </c>
      <c r="F3600" t="s">
        <v>42</v>
      </c>
      <c r="G3600">
        <v>71</v>
      </c>
      <c r="H3600">
        <v>313</v>
      </c>
      <c r="I3600">
        <v>3</v>
      </c>
      <c r="J3600">
        <v>5</v>
      </c>
      <c r="K3600" t="s">
        <v>38</v>
      </c>
      <c r="L3600" t="s">
        <v>3327</v>
      </c>
      <c r="M3600">
        <v>907</v>
      </c>
      <c r="N3600">
        <v>12.1</v>
      </c>
      <c r="O3600">
        <v>11</v>
      </c>
      <c r="P3600">
        <v>2</v>
      </c>
      <c r="Q3600">
        <v>1</v>
      </c>
      <c r="R3600">
        <v>10</v>
      </c>
      <c r="S3600">
        <v>184</v>
      </c>
      <c r="T3600" s="4">
        <v>55.933333079020201</v>
      </c>
      <c r="U3600">
        <v>1.30666665236155</v>
      </c>
      <c r="V3600">
        <v>0.32300000389417</v>
      </c>
      <c r="X3600">
        <v>101.7</v>
      </c>
      <c r="Y3600" s="4">
        <v>0.59989999999999999</v>
      </c>
      <c r="Z3600">
        <v>0.90639999999999998</v>
      </c>
      <c r="AA3600">
        <v>4</v>
      </c>
      <c r="AB3600">
        <v>0.64300000000000002</v>
      </c>
      <c r="AC3600">
        <v>11.7165</v>
      </c>
      <c r="AD3600">
        <v>4.2370000000000001</v>
      </c>
    </row>
    <row r="3601" spans="1:30" x14ac:dyDescent="0.25">
      <c r="A3601" t="s">
        <v>2969</v>
      </c>
      <c r="B3601" t="s">
        <v>2999</v>
      </c>
      <c r="C3601" t="s">
        <v>122</v>
      </c>
      <c r="D3601" t="str">
        <f t="shared" si="89"/>
        <v>Eschweilera IND</v>
      </c>
      <c r="E3601" t="s">
        <v>3328</v>
      </c>
      <c r="F3601" t="s">
        <v>40</v>
      </c>
      <c r="G3601">
        <v>83</v>
      </c>
      <c r="H3601">
        <v>99</v>
      </c>
      <c r="I3601">
        <v>0</v>
      </c>
      <c r="J3601">
        <v>0</v>
      </c>
      <c r="K3601" t="s">
        <v>104</v>
      </c>
      <c r="L3601" t="s">
        <v>3328</v>
      </c>
      <c r="M3601">
        <v>310</v>
      </c>
      <c r="N3601">
        <v>10.3</v>
      </c>
    </row>
    <row r="3602" spans="1:30" x14ac:dyDescent="0.25">
      <c r="A3602" t="s">
        <v>2969</v>
      </c>
      <c r="B3602" t="s">
        <v>3329</v>
      </c>
      <c r="C3602" t="s">
        <v>3330</v>
      </c>
      <c r="D3602" t="str">
        <f t="shared" si="89"/>
        <v>Gustavia hexapetala</v>
      </c>
      <c r="E3602" t="s">
        <v>3331</v>
      </c>
      <c r="F3602" t="s">
        <v>37</v>
      </c>
      <c r="G3602">
        <v>12</v>
      </c>
      <c r="H3602">
        <v>8</v>
      </c>
      <c r="I3602">
        <v>3</v>
      </c>
      <c r="J3602">
        <v>5</v>
      </c>
      <c r="K3602" t="s">
        <v>38</v>
      </c>
      <c r="L3602" t="s">
        <v>3331</v>
      </c>
      <c r="M3602">
        <v>318</v>
      </c>
      <c r="N3602">
        <v>13.7</v>
      </c>
      <c r="O3602">
        <v>18</v>
      </c>
      <c r="P3602">
        <v>3</v>
      </c>
      <c r="Q3602">
        <v>2</v>
      </c>
      <c r="R3602">
        <v>15</v>
      </c>
      <c r="S3602">
        <v>196.666666666667</v>
      </c>
      <c r="T3602" s="4">
        <v>47.766667683919302</v>
      </c>
      <c r="U3602">
        <v>1.2466666698455799</v>
      </c>
      <c r="V3602">
        <v>0.42266666889190702</v>
      </c>
      <c r="X3602">
        <v>145.1</v>
      </c>
      <c r="Y3602" s="4">
        <v>0.65</v>
      </c>
      <c r="Z3602">
        <v>0.69</v>
      </c>
      <c r="AA3602">
        <v>0.5</v>
      </c>
      <c r="AB3602">
        <v>0.56153076887130704</v>
      </c>
      <c r="AC3602">
        <v>6.7439999999999998</v>
      </c>
      <c r="AD3602">
        <v>0.39018528000000002</v>
      </c>
    </row>
    <row r="3603" spans="1:30" x14ac:dyDescent="0.25">
      <c r="A3603" t="s">
        <v>2969</v>
      </c>
      <c r="B3603" t="s">
        <v>3329</v>
      </c>
      <c r="C3603" t="s">
        <v>3330</v>
      </c>
      <c r="D3603" t="str">
        <f t="shared" si="89"/>
        <v>Gustavia hexapetala</v>
      </c>
      <c r="E3603" t="s">
        <v>3332</v>
      </c>
      <c r="F3603" t="s">
        <v>37</v>
      </c>
      <c r="G3603">
        <v>17</v>
      </c>
      <c r="H3603">
        <v>50</v>
      </c>
      <c r="I3603">
        <v>3</v>
      </c>
      <c r="J3603">
        <v>5</v>
      </c>
      <c r="K3603" t="s">
        <v>38</v>
      </c>
      <c r="L3603" t="s">
        <v>3332</v>
      </c>
      <c r="M3603">
        <v>318</v>
      </c>
      <c r="N3603">
        <v>12.1</v>
      </c>
      <c r="O3603">
        <v>15</v>
      </c>
      <c r="P3603">
        <v>1</v>
      </c>
      <c r="Q3603">
        <v>2</v>
      </c>
      <c r="R3603">
        <v>12</v>
      </c>
      <c r="S3603">
        <v>213.13333129882801</v>
      </c>
      <c r="T3603" s="4">
        <v>60.933334350585902</v>
      </c>
      <c r="U3603">
        <v>1.3733333349227901</v>
      </c>
      <c r="V3603">
        <v>0.55033334096272801</v>
      </c>
      <c r="X3603">
        <v>199.3</v>
      </c>
    </row>
    <row r="3604" spans="1:30" x14ac:dyDescent="0.25">
      <c r="A3604" t="s">
        <v>2969</v>
      </c>
      <c r="B3604" t="s">
        <v>3329</v>
      </c>
      <c r="C3604" t="s">
        <v>3330</v>
      </c>
      <c r="D3604" t="str">
        <f t="shared" si="89"/>
        <v>Gustavia hexapetala</v>
      </c>
      <c r="E3604" t="s">
        <v>3333</v>
      </c>
      <c r="F3604" t="s">
        <v>37</v>
      </c>
      <c r="G3604">
        <v>16</v>
      </c>
      <c r="H3604">
        <v>90</v>
      </c>
      <c r="I3604">
        <v>3</v>
      </c>
      <c r="J3604">
        <v>5</v>
      </c>
      <c r="K3604" t="s">
        <v>38</v>
      </c>
      <c r="L3604" t="s">
        <v>3333</v>
      </c>
      <c r="M3604">
        <v>318</v>
      </c>
      <c r="N3604">
        <v>11.8</v>
      </c>
      <c r="O3604">
        <v>18</v>
      </c>
      <c r="P3604">
        <v>1</v>
      </c>
      <c r="Q3604">
        <v>1</v>
      </c>
      <c r="R3604">
        <v>15</v>
      </c>
      <c r="S3604">
        <v>173.333333333333</v>
      </c>
      <c r="T3604" s="4">
        <v>53.099999745686901</v>
      </c>
      <c r="U3604">
        <v>1.3766666650772099</v>
      </c>
      <c r="V3604">
        <v>0.25799999634424797</v>
      </c>
      <c r="X3604">
        <v>117</v>
      </c>
      <c r="Y3604" s="4">
        <v>0.65</v>
      </c>
      <c r="Z3604">
        <v>0.56000000000000005</v>
      </c>
      <c r="AA3604">
        <v>2</v>
      </c>
    </row>
    <row r="3605" spans="1:30" x14ac:dyDescent="0.25">
      <c r="A3605" t="s">
        <v>2969</v>
      </c>
      <c r="B3605" t="s">
        <v>3329</v>
      </c>
      <c r="C3605" t="s">
        <v>3330</v>
      </c>
      <c r="D3605" t="str">
        <f t="shared" si="89"/>
        <v>Gustavia hexapetala</v>
      </c>
      <c r="E3605" t="s">
        <v>3334</v>
      </c>
      <c r="F3605" t="s">
        <v>37</v>
      </c>
      <c r="G3605">
        <v>52</v>
      </c>
      <c r="H3605">
        <v>13</v>
      </c>
      <c r="I3605">
        <v>3</v>
      </c>
      <c r="J3605">
        <v>5</v>
      </c>
      <c r="K3605" t="s">
        <v>38</v>
      </c>
      <c r="L3605" t="s">
        <v>3334</v>
      </c>
      <c r="M3605">
        <v>318</v>
      </c>
      <c r="N3605">
        <v>15.6</v>
      </c>
      <c r="O3605">
        <v>16</v>
      </c>
      <c r="P3605">
        <v>2</v>
      </c>
      <c r="Q3605">
        <v>1</v>
      </c>
      <c r="R3605">
        <v>10</v>
      </c>
      <c r="S3605">
        <v>218.10000101725299</v>
      </c>
      <c r="T3605" s="4">
        <v>49.533332824707003</v>
      </c>
      <c r="U3605">
        <v>1.46000003814697</v>
      </c>
      <c r="V3605">
        <v>0.52266667286555002</v>
      </c>
      <c r="X3605">
        <v>188</v>
      </c>
      <c r="AA3605">
        <v>5</v>
      </c>
    </row>
    <row r="3606" spans="1:30" x14ac:dyDescent="0.25">
      <c r="A3606" t="s">
        <v>2969</v>
      </c>
      <c r="B3606" t="s">
        <v>3329</v>
      </c>
      <c r="C3606" t="s">
        <v>3330</v>
      </c>
      <c r="D3606" t="str">
        <f t="shared" si="89"/>
        <v>Gustavia hexapetala</v>
      </c>
      <c r="E3606" t="s">
        <v>3335</v>
      </c>
      <c r="F3606" t="s">
        <v>37</v>
      </c>
      <c r="G3606">
        <v>52</v>
      </c>
      <c r="H3606">
        <v>38</v>
      </c>
      <c r="I3606">
        <v>3</v>
      </c>
      <c r="J3606">
        <v>5</v>
      </c>
      <c r="K3606" t="s">
        <v>38</v>
      </c>
      <c r="L3606" t="s">
        <v>3335</v>
      </c>
      <c r="M3606">
        <v>318</v>
      </c>
      <c r="N3606">
        <v>16.399999999999999</v>
      </c>
      <c r="O3606">
        <v>17</v>
      </c>
      <c r="P3606">
        <v>2</v>
      </c>
      <c r="Q3606">
        <v>2</v>
      </c>
      <c r="R3606">
        <v>17</v>
      </c>
      <c r="S3606">
        <v>200.233332316081</v>
      </c>
      <c r="T3606" s="4">
        <v>58.3333333333333</v>
      </c>
      <c r="U3606">
        <v>1.30000003178914</v>
      </c>
      <c r="V3606">
        <v>0.558333327372869</v>
      </c>
      <c r="X3606">
        <v>197.8</v>
      </c>
      <c r="Y3606" s="4">
        <v>0.65</v>
      </c>
      <c r="Z3606">
        <v>0.59</v>
      </c>
      <c r="AA3606">
        <v>5</v>
      </c>
      <c r="AB3606">
        <v>0.62525063753128096</v>
      </c>
      <c r="AC3606">
        <v>12.8973</v>
      </c>
      <c r="AD3606">
        <v>1.37726506</v>
      </c>
    </row>
    <row r="3607" spans="1:30" x14ac:dyDescent="0.25">
      <c r="A3607" t="s">
        <v>2969</v>
      </c>
      <c r="B3607" t="s">
        <v>3329</v>
      </c>
      <c r="C3607" t="s">
        <v>3330</v>
      </c>
      <c r="D3607" t="str">
        <f t="shared" si="89"/>
        <v>Gustavia hexapetala</v>
      </c>
      <c r="E3607" t="s">
        <v>3336</v>
      </c>
      <c r="F3607" t="s">
        <v>37</v>
      </c>
      <c r="G3607">
        <v>83</v>
      </c>
      <c r="H3607">
        <v>85</v>
      </c>
      <c r="I3607">
        <v>3</v>
      </c>
      <c r="J3607">
        <v>5</v>
      </c>
      <c r="K3607" t="s">
        <v>38</v>
      </c>
      <c r="L3607" t="s">
        <v>3336</v>
      </c>
      <c r="M3607">
        <v>318</v>
      </c>
      <c r="N3607">
        <v>16.399999999999999</v>
      </c>
      <c r="O3607">
        <v>18</v>
      </c>
      <c r="P3607">
        <v>1</v>
      </c>
      <c r="Q3607">
        <v>2</v>
      </c>
      <c r="R3607">
        <v>18</v>
      </c>
      <c r="S3607">
        <v>178.333333333333</v>
      </c>
      <c r="T3607" s="4">
        <v>46.466667175292997</v>
      </c>
      <c r="U3607">
        <v>1.26333332061768</v>
      </c>
      <c r="V3607">
        <v>0.28100000321865098</v>
      </c>
      <c r="X3607">
        <v>143.69999999999999</v>
      </c>
      <c r="AA3607">
        <v>6</v>
      </c>
    </row>
    <row r="3608" spans="1:30" x14ac:dyDescent="0.25">
      <c r="A3608" t="s">
        <v>2969</v>
      </c>
      <c r="B3608" t="s">
        <v>3329</v>
      </c>
      <c r="C3608" t="s">
        <v>3330</v>
      </c>
      <c r="D3608" t="str">
        <f t="shared" si="89"/>
        <v>Gustavia hexapetala</v>
      </c>
      <c r="E3608" t="s">
        <v>3337</v>
      </c>
      <c r="F3608" t="s">
        <v>74</v>
      </c>
      <c r="G3608">
        <v>21</v>
      </c>
      <c r="H3608">
        <v>91</v>
      </c>
      <c r="I3608">
        <v>3</v>
      </c>
      <c r="J3608">
        <v>5</v>
      </c>
      <c r="K3608" t="s">
        <v>38</v>
      </c>
      <c r="L3608" t="s">
        <v>3337</v>
      </c>
      <c r="M3608">
        <v>318</v>
      </c>
      <c r="N3608">
        <v>19.600000000000001</v>
      </c>
      <c r="O3608">
        <v>18</v>
      </c>
      <c r="P3608">
        <v>3</v>
      </c>
      <c r="Q3608">
        <v>2</v>
      </c>
      <c r="R3608">
        <v>12</v>
      </c>
      <c r="S3608">
        <v>210.13333129882801</v>
      </c>
      <c r="T3608" s="4">
        <v>51.800000508626297</v>
      </c>
      <c r="U3608">
        <v>1.0599999626477601</v>
      </c>
      <c r="V3608">
        <v>0.59566666682561198</v>
      </c>
      <c r="X3608">
        <v>223.8</v>
      </c>
    </row>
    <row r="3609" spans="1:30" x14ac:dyDescent="0.25">
      <c r="A3609" t="s">
        <v>2969</v>
      </c>
      <c r="B3609" t="s">
        <v>3329</v>
      </c>
      <c r="C3609" t="s">
        <v>3330</v>
      </c>
      <c r="D3609" t="str">
        <f t="shared" si="89"/>
        <v>Gustavia hexapetala</v>
      </c>
      <c r="E3609" t="s">
        <v>3338</v>
      </c>
      <c r="F3609" t="s">
        <v>74</v>
      </c>
      <c r="G3609">
        <v>6</v>
      </c>
      <c r="H3609">
        <v>72</v>
      </c>
      <c r="I3609">
        <v>3</v>
      </c>
      <c r="J3609">
        <v>5</v>
      </c>
      <c r="K3609" t="s">
        <v>38</v>
      </c>
      <c r="L3609" t="s">
        <v>3338</v>
      </c>
      <c r="M3609">
        <v>318</v>
      </c>
      <c r="N3609">
        <v>11.6</v>
      </c>
      <c r="O3609">
        <v>12</v>
      </c>
      <c r="P3609">
        <v>2</v>
      </c>
      <c r="Q3609">
        <v>2</v>
      </c>
      <c r="R3609">
        <v>12</v>
      </c>
      <c r="S3609">
        <v>222.333333333333</v>
      </c>
      <c r="T3609" s="4">
        <v>54.933333079020201</v>
      </c>
      <c r="U3609">
        <v>1.3100000222524</v>
      </c>
      <c r="V3609">
        <v>0.47600000103314699</v>
      </c>
      <c r="X3609">
        <v>202.9</v>
      </c>
    </row>
    <row r="3610" spans="1:30" x14ac:dyDescent="0.25">
      <c r="A3610" t="s">
        <v>2969</v>
      </c>
      <c r="B3610" t="s">
        <v>3329</v>
      </c>
      <c r="C3610" t="s">
        <v>3330</v>
      </c>
      <c r="D3610" t="str">
        <f t="shared" si="89"/>
        <v>Gustavia hexapetala</v>
      </c>
      <c r="E3610" t="s">
        <v>3339</v>
      </c>
      <c r="F3610" t="s">
        <v>74</v>
      </c>
      <c r="G3610">
        <v>8</v>
      </c>
      <c r="H3610">
        <v>26</v>
      </c>
      <c r="I3610">
        <v>3</v>
      </c>
      <c r="J3610">
        <v>5</v>
      </c>
      <c r="K3610" t="s">
        <v>38</v>
      </c>
      <c r="L3610" t="s">
        <v>3339</v>
      </c>
      <c r="M3610">
        <v>318</v>
      </c>
      <c r="N3610">
        <v>14.3</v>
      </c>
      <c r="O3610">
        <v>21</v>
      </c>
      <c r="P3610">
        <v>1</v>
      </c>
      <c r="Q3610">
        <v>1</v>
      </c>
      <c r="R3610">
        <v>16</v>
      </c>
      <c r="S3610">
        <v>196.86666870117199</v>
      </c>
      <c r="T3610" s="4">
        <v>46.133333841959598</v>
      </c>
      <c r="U3610">
        <v>1.35333335399628</v>
      </c>
      <c r="V3610">
        <v>0.33366667230924002</v>
      </c>
      <c r="X3610">
        <v>151.6</v>
      </c>
    </row>
    <row r="3611" spans="1:30" x14ac:dyDescent="0.25">
      <c r="A3611" t="s">
        <v>2969</v>
      </c>
      <c r="B3611" t="s">
        <v>3329</v>
      </c>
      <c r="C3611" t="s">
        <v>3330</v>
      </c>
      <c r="D3611" t="str">
        <f t="shared" si="89"/>
        <v>Gustavia hexapetala</v>
      </c>
      <c r="E3611" t="s">
        <v>3341</v>
      </c>
      <c r="F3611" t="s">
        <v>74</v>
      </c>
      <c r="G3611">
        <v>50</v>
      </c>
      <c r="H3611">
        <v>86</v>
      </c>
      <c r="I3611">
        <v>3</v>
      </c>
      <c r="J3611">
        <v>5</v>
      </c>
      <c r="K3611" t="s">
        <v>38</v>
      </c>
      <c r="L3611" t="s">
        <v>3341</v>
      </c>
      <c r="M3611">
        <v>318</v>
      </c>
      <c r="N3611">
        <v>10</v>
      </c>
      <c r="P3611">
        <v>2</v>
      </c>
      <c r="Q3611">
        <v>1</v>
      </c>
      <c r="R3611">
        <v>7</v>
      </c>
      <c r="S3611">
        <v>201</v>
      </c>
      <c r="T3611" s="4">
        <v>57.900000254313099</v>
      </c>
      <c r="U3611">
        <v>1.1833333571751901</v>
      </c>
      <c r="V3611">
        <v>0.57766666014989199</v>
      </c>
      <c r="X3611">
        <v>207.9</v>
      </c>
      <c r="Y3611" s="4">
        <v>0.64</v>
      </c>
      <c r="Z3611">
        <v>0.67</v>
      </c>
    </row>
    <row r="3612" spans="1:30" x14ac:dyDescent="0.25">
      <c r="A3612" t="s">
        <v>2969</v>
      </c>
      <c r="B3612" t="s">
        <v>3329</v>
      </c>
      <c r="C3612" t="s">
        <v>3330</v>
      </c>
      <c r="D3612" t="str">
        <f t="shared" si="89"/>
        <v>Gustavia hexapetala</v>
      </c>
      <c r="E3612" t="s">
        <v>3342</v>
      </c>
      <c r="F3612" t="s">
        <v>74</v>
      </c>
      <c r="G3612">
        <v>47</v>
      </c>
      <c r="H3612">
        <v>95</v>
      </c>
      <c r="I3612">
        <v>3</v>
      </c>
      <c r="J3612">
        <v>5</v>
      </c>
      <c r="K3612" t="s">
        <v>38</v>
      </c>
      <c r="L3612" t="s">
        <v>3342</v>
      </c>
      <c r="M3612">
        <v>318</v>
      </c>
      <c r="N3612">
        <v>15.9</v>
      </c>
      <c r="P3612">
        <v>1</v>
      </c>
      <c r="Q3612">
        <v>2</v>
      </c>
      <c r="R3612">
        <v>16</v>
      </c>
      <c r="S3612">
        <v>235.89999898274701</v>
      </c>
      <c r="T3612" s="4">
        <v>60.433333079020201</v>
      </c>
      <c r="U3612">
        <v>1.6699999968210899</v>
      </c>
      <c r="V3612">
        <v>0.66333333651224802</v>
      </c>
      <c r="X3612">
        <v>189.4</v>
      </c>
    </row>
    <row r="3613" spans="1:30" x14ac:dyDescent="0.25">
      <c r="A3613" t="s">
        <v>2969</v>
      </c>
      <c r="B3613" t="s">
        <v>3329</v>
      </c>
      <c r="C3613" t="s">
        <v>3330</v>
      </c>
      <c r="D3613" t="str">
        <f t="shared" si="89"/>
        <v>Gustavia hexapetala</v>
      </c>
      <c r="E3613" t="s">
        <v>3343</v>
      </c>
      <c r="F3613" t="s">
        <v>74</v>
      </c>
      <c r="G3613">
        <v>34</v>
      </c>
      <c r="H3613">
        <v>56</v>
      </c>
      <c r="I3613">
        <v>3</v>
      </c>
      <c r="J3613">
        <v>5</v>
      </c>
      <c r="K3613" t="s">
        <v>38</v>
      </c>
      <c r="L3613" t="s">
        <v>3343</v>
      </c>
      <c r="M3613">
        <v>318</v>
      </c>
      <c r="N3613">
        <v>14.5</v>
      </c>
      <c r="P3613">
        <v>1</v>
      </c>
      <c r="Q3613">
        <v>1</v>
      </c>
      <c r="R3613">
        <v>12</v>
      </c>
      <c r="S3613">
        <v>187.89999898274701</v>
      </c>
      <c r="T3613" s="4">
        <v>51.599999745686901</v>
      </c>
      <c r="U3613">
        <v>1.1900000174840299</v>
      </c>
      <c r="V3613">
        <v>0.60433332125345895</v>
      </c>
      <c r="X3613">
        <v>275.5</v>
      </c>
      <c r="Y3613" s="4">
        <v>0.61</v>
      </c>
      <c r="Z3613">
        <v>0.72</v>
      </c>
      <c r="AA3613">
        <v>2</v>
      </c>
    </row>
    <row r="3614" spans="1:30" x14ac:dyDescent="0.25">
      <c r="A3614" t="s">
        <v>2969</v>
      </c>
      <c r="B3614" t="s">
        <v>3329</v>
      </c>
      <c r="C3614" t="s">
        <v>3330</v>
      </c>
      <c r="D3614" t="str">
        <f t="shared" si="89"/>
        <v>Gustavia hexapetala</v>
      </c>
      <c r="E3614" t="s">
        <v>3344</v>
      </c>
      <c r="F3614" t="s">
        <v>74</v>
      </c>
      <c r="G3614">
        <v>39</v>
      </c>
      <c r="H3614">
        <v>43</v>
      </c>
      <c r="I3614">
        <v>3</v>
      </c>
      <c r="J3614">
        <v>5</v>
      </c>
      <c r="K3614" t="s">
        <v>38</v>
      </c>
      <c r="L3614" t="s">
        <v>3344</v>
      </c>
      <c r="M3614">
        <v>318</v>
      </c>
      <c r="N3614">
        <v>11.5</v>
      </c>
      <c r="O3614">
        <v>16</v>
      </c>
      <c r="P3614">
        <v>1</v>
      </c>
      <c r="Q3614">
        <v>1</v>
      </c>
      <c r="R3614">
        <v>6</v>
      </c>
      <c r="S3614">
        <v>211.233332316081</v>
      </c>
      <c r="T3614" s="4">
        <v>48.6666666666667</v>
      </c>
      <c r="U3614">
        <v>1.5800000031789101</v>
      </c>
      <c r="V3614">
        <v>0.23399999986092199</v>
      </c>
      <c r="X3614">
        <v>111.7</v>
      </c>
    </row>
    <row r="3615" spans="1:30" x14ac:dyDescent="0.25">
      <c r="A3615" t="s">
        <v>2969</v>
      </c>
      <c r="B3615" t="s">
        <v>3329</v>
      </c>
      <c r="C3615" t="s">
        <v>3330</v>
      </c>
      <c r="D3615" t="str">
        <f t="shared" si="89"/>
        <v>Gustavia hexapetala</v>
      </c>
      <c r="E3615" t="s">
        <v>3345</v>
      </c>
      <c r="F3615" t="s">
        <v>74</v>
      </c>
      <c r="G3615">
        <v>38</v>
      </c>
      <c r="H3615">
        <v>7</v>
      </c>
      <c r="I3615">
        <v>3</v>
      </c>
      <c r="J3615">
        <v>5</v>
      </c>
      <c r="K3615" t="s">
        <v>38</v>
      </c>
      <c r="L3615" t="s">
        <v>3345</v>
      </c>
      <c r="M3615">
        <v>318</v>
      </c>
      <c r="N3615">
        <v>12.7</v>
      </c>
      <c r="O3615">
        <v>12</v>
      </c>
      <c r="P3615">
        <v>1</v>
      </c>
      <c r="Q3615">
        <v>1</v>
      </c>
      <c r="R3615">
        <v>12</v>
      </c>
      <c r="S3615">
        <v>206</v>
      </c>
      <c r="T3615" s="4">
        <v>43.233333587646499</v>
      </c>
      <c r="U3615">
        <v>1.2599999904632599</v>
      </c>
      <c r="V3615">
        <v>0.44966667890548701</v>
      </c>
      <c r="X3615">
        <v>213.1</v>
      </c>
    </row>
    <row r="3616" spans="1:30" x14ac:dyDescent="0.25">
      <c r="A3616" t="s">
        <v>2969</v>
      </c>
      <c r="B3616" t="s">
        <v>3329</v>
      </c>
      <c r="C3616" t="s">
        <v>3330</v>
      </c>
      <c r="D3616" t="str">
        <f t="shared" si="89"/>
        <v>Gustavia hexapetala</v>
      </c>
      <c r="E3616" t="s">
        <v>3346</v>
      </c>
      <c r="F3616" t="s">
        <v>74</v>
      </c>
      <c r="G3616">
        <v>52</v>
      </c>
      <c r="H3616">
        <v>77</v>
      </c>
      <c r="I3616">
        <v>3</v>
      </c>
      <c r="J3616">
        <v>5</v>
      </c>
      <c r="K3616" t="s">
        <v>38</v>
      </c>
      <c r="L3616" t="s">
        <v>3346</v>
      </c>
      <c r="M3616">
        <v>318</v>
      </c>
      <c r="N3616">
        <v>13.4</v>
      </c>
      <c r="P3616">
        <v>2</v>
      </c>
      <c r="Q3616">
        <v>3</v>
      </c>
      <c r="R3616">
        <v>15</v>
      </c>
      <c r="S3616">
        <v>212.53333536783899</v>
      </c>
      <c r="T3616" s="4">
        <v>50.766666412353501</v>
      </c>
      <c r="U3616">
        <v>1.0899999737739601</v>
      </c>
      <c r="V3616">
        <v>0.551666667064031</v>
      </c>
      <c r="X3616">
        <v>213.8</v>
      </c>
      <c r="Y3616" s="4">
        <v>0.59</v>
      </c>
      <c r="Z3616">
        <v>0.79</v>
      </c>
      <c r="AA3616">
        <v>5</v>
      </c>
      <c r="AB3616">
        <v>0.59899999999999998</v>
      </c>
      <c r="AC3616">
        <v>15.7455</v>
      </c>
      <c r="AD3616">
        <v>4.0529999999999999</v>
      </c>
    </row>
    <row r="3617" spans="1:34" x14ac:dyDescent="0.25">
      <c r="A3617" t="s">
        <v>2969</v>
      </c>
      <c r="B3617" t="s">
        <v>3329</v>
      </c>
      <c r="C3617" t="s">
        <v>3330</v>
      </c>
      <c r="D3617" t="str">
        <f t="shared" si="89"/>
        <v>Gustavia hexapetala</v>
      </c>
      <c r="E3617" t="s">
        <v>3347</v>
      </c>
      <c r="F3617" t="s">
        <v>74</v>
      </c>
      <c r="G3617">
        <v>70</v>
      </c>
      <c r="H3617">
        <v>86</v>
      </c>
      <c r="I3617">
        <v>3</v>
      </c>
      <c r="J3617">
        <v>5</v>
      </c>
      <c r="K3617" t="s">
        <v>38</v>
      </c>
      <c r="L3617" t="s">
        <v>3347</v>
      </c>
      <c r="M3617">
        <v>318</v>
      </c>
      <c r="N3617">
        <v>13.5</v>
      </c>
      <c r="P3617">
        <v>2</v>
      </c>
      <c r="Q3617">
        <v>3</v>
      </c>
      <c r="R3617">
        <v>12</v>
      </c>
      <c r="S3617">
        <v>159.43333435058599</v>
      </c>
      <c r="T3617" s="4">
        <v>49.766666412353501</v>
      </c>
      <c r="U3617">
        <v>1.1133333444595299</v>
      </c>
      <c r="V3617">
        <v>0.277333334088326</v>
      </c>
      <c r="X3617">
        <v>132.4</v>
      </c>
    </row>
    <row r="3618" spans="1:34" x14ac:dyDescent="0.25">
      <c r="A3618" t="s">
        <v>2969</v>
      </c>
      <c r="B3618" t="s">
        <v>3329</v>
      </c>
      <c r="C3618" t="s">
        <v>3330</v>
      </c>
      <c r="D3618" t="str">
        <f t="shared" si="89"/>
        <v>Gustavia hexapetala</v>
      </c>
      <c r="E3618" t="s">
        <v>3348</v>
      </c>
      <c r="F3618" t="s">
        <v>74</v>
      </c>
      <c r="G3618">
        <v>100</v>
      </c>
      <c r="H3618">
        <v>50</v>
      </c>
      <c r="I3618">
        <v>3</v>
      </c>
      <c r="J3618">
        <v>5</v>
      </c>
      <c r="K3618" t="s">
        <v>38</v>
      </c>
      <c r="L3618" t="s">
        <v>3348</v>
      </c>
      <c r="M3618">
        <v>318</v>
      </c>
      <c r="N3618">
        <v>12.4</v>
      </c>
      <c r="O3618">
        <v>11</v>
      </c>
      <c r="P3618">
        <v>1</v>
      </c>
      <c r="Q3618">
        <v>1</v>
      </c>
      <c r="R3618">
        <v>11</v>
      </c>
      <c r="S3618">
        <v>211.43333435058599</v>
      </c>
      <c r="T3618" s="4">
        <v>54.733332316080698</v>
      </c>
      <c r="U3618">
        <v>1.3999999761581401</v>
      </c>
      <c r="V3618">
        <v>0.404666672150294</v>
      </c>
      <c r="X3618">
        <v>131.69999999999999</v>
      </c>
    </row>
    <row r="3619" spans="1:34" x14ac:dyDescent="0.25">
      <c r="A3619" t="s">
        <v>2969</v>
      </c>
      <c r="B3619" t="s">
        <v>3329</v>
      </c>
      <c r="C3619" t="s">
        <v>3330</v>
      </c>
      <c r="D3619" t="str">
        <f t="shared" si="89"/>
        <v>Gustavia hexapetala</v>
      </c>
      <c r="E3619" t="s">
        <v>3349</v>
      </c>
      <c r="F3619" t="s">
        <v>54</v>
      </c>
      <c r="G3619">
        <v>129.4</v>
      </c>
      <c r="H3619">
        <v>0.7</v>
      </c>
      <c r="I3619">
        <v>3</v>
      </c>
      <c r="J3619">
        <v>5</v>
      </c>
      <c r="K3619" t="s">
        <v>38</v>
      </c>
      <c r="L3619" t="s">
        <v>3349</v>
      </c>
      <c r="M3619">
        <v>318</v>
      </c>
      <c r="N3619">
        <v>23.248407643312099</v>
      </c>
      <c r="O3619">
        <v>20</v>
      </c>
      <c r="P3619">
        <v>2</v>
      </c>
      <c r="Q3619">
        <v>2</v>
      </c>
      <c r="R3619">
        <v>20</v>
      </c>
      <c r="S3619">
        <v>210</v>
      </c>
      <c r="T3619" s="4">
        <v>54.366666158040402</v>
      </c>
      <c r="U3619">
        <v>1.33666666348775</v>
      </c>
      <c r="V3619">
        <v>0.404000014066696</v>
      </c>
      <c r="W3619">
        <v>46.259333292643198</v>
      </c>
      <c r="Y3619" s="4">
        <v>0.57838000000000001</v>
      </c>
      <c r="Z3619">
        <v>0.68369999999999997</v>
      </c>
      <c r="AA3619">
        <v>7</v>
      </c>
      <c r="AB3619">
        <v>0.63257317899999999</v>
      </c>
      <c r="AC3619">
        <v>13.6234</v>
      </c>
      <c r="AD3619">
        <v>3.7366938099999998</v>
      </c>
    </row>
    <row r="3620" spans="1:34" x14ac:dyDescent="0.25">
      <c r="A3620" t="s">
        <v>2969</v>
      </c>
      <c r="B3620" t="s">
        <v>3329</v>
      </c>
      <c r="C3620" t="s">
        <v>3330</v>
      </c>
      <c r="D3620" t="str">
        <f t="shared" si="89"/>
        <v>Gustavia hexapetala</v>
      </c>
      <c r="E3620" t="s">
        <v>3350</v>
      </c>
      <c r="F3620" t="s">
        <v>40</v>
      </c>
      <c r="G3620">
        <v>7</v>
      </c>
      <c r="H3620">
        <v>12</v>
      </c>
      <c r="I3620">
        <v>3</v>
      </c>
      <c r="J3620">
        <v>5</v>
      </c>
      <c r="K3620" t="s">
        <v>38</v>
      </c>
      <c r="L3620" t="s">
        <v>3350</v>
      </c>
      <c r="M3620">
        <v>318</v>
      </c>
      <c r="N3620">
        <v>18.5</v>
      </c>
      <c r="O3620">
        <v>16</v>
      </c>
      <c r="P3620">
        <v>3</v>
      </c>
      <c r="Q3620">
        <v>2</v>
      </c>
      <c r="R3620">
        <v>14</v>
      </c>
      <c r="S3620">
        <v>229.56666564941401</v>
      </c>
      <c r="T3620" s="4">
        <v>51.566666920979799</v>
      </c>
      <c r="U3620">
        <v>1.87999999523163</v>
      </c>
      <c r="V3620">
        <v>0.58566665649414096</v>
      </c>
      <c r="X3620">
        <v>193.7</v>
      </c>
      <c r="Y3620" s="4">
        <v>0.68389999999999995</v>
      </c>
      <c r="Z3620">
        <v>0.58230000000000004</v>
      </c>
      <c r="AB3620">
        <v>0.67700000000000005</v>
      </c>
      <c r="AC3620">
        <v>14.494999999999999</v>
      </c>
      <c r="AD3620">
        <v>3.2989999999999999</v>
      </c>
    </row>
    <row r="3621" spans="1:34" x14ac:dyDescent="0.25">
      <c r="A3621" t="s">
        <v>2969</v>
      </c>
      <c r="B3621" t="s">
        <v>3329</v>
      </c>
      <c r="C3621" t="s">
        <v>3330</v>
      </c>
      <c r="D3621" t="str">
        <f t="shared" si="89"/>
        <v>Gustavia hexapetala</v>
      </c>
      <c r="E3621" t="s">
        <v>3351</v>
      </c>
      <c r="F3621" t="s">
        <v>42</v>
      </c>
      <c r="G3621">
        <v>6</v>
      </c>
      <c r="H3621">
        <v>348</v>
      </c>
      <c r="I3621">
        <v>3</v>
      </c>
      <c r="J3621">
        <v>5</v>
      </c>
      <c r="K3621" t="s">
        <v>38</v>
      </c>
      <c r="L3621" t="s">
        <v>3351</v>
      </c>
      <c r="M3621">
        <v>318</v>
      </c>
      <c r="N3621">
        <v>11.5</v>
      </c>
      <c r="O3621">
        <v>14</v>
      </c>
      <c r="P3621">
        <v>1</v>
      </c>
      <c r="Q3621">
        <v>1</v>
      </c>
      <c r="R3621">
        <v>8</v>
      </c>
      <c r="S3621">
        <v>160.666666666667</v>
      </c>
      <c r="T3621" s="4">
        <v>33.733333587646499</v>
      </c>
      <c r="U3621">
        <v>1.16333333651225</v>
      </c>
      <c r="V3621">
        <v>0.36599999666214</v>
      </c>
      <c r="X3621">
        <v>221.6</v>
      </c>
    </row>
    <row r="3622" spans="1:34" x14ac:dyDescent="0.25">
      <c r="A3622" t="s">
        <v>2969</v>
      </c>
      <c r="B3622" t="s">
        <v>3329</v>
      </c>
      <c r="C3622" t="s">
        <v>3330</v>
      </c>
      <c r="D3622" t="str">
        <f t="shared" si="89"/>
        <v>Gustavia hexapetala</v>
      </c>
      <c r="E3622" t="s">
        <v>3352</v>
      </c>
      <c r="F3622" t="s">
        <v>42</v>
      </c>
      <c r="G3622">
        <v>19</v>
      </c>
      <c r="H3622">
        <v>311</v>
      </c>
      <c r="I3622">
        <v>3</v>
      </c>
      <c r="J3622">
        <v>5</v>
      </c>
      <c r="K3622" t="s">
        <v>38</v>
      </c>
      <c r="L3622" t="s">
        <v>3352</v>
      </c>
      <c r="M3622">
        <v>318</v>
      </c>
      <c r="N3622">
        <v>16.7</v>
      </c>
      <c r="O3622">
        <v>14</v>
      </c>
      <c r="P3622">
        <v>2</v>
      </c>
      <c r="Q3622">
        <v>1</v>
      </c>
      <c r="R3622">
        <v>9</v>
      </c>
      <c r="S3622">
        <v>210.10000101725299</v>
      </c>
      <c r="T3622" s="4">
        <v>53.233332316080698</v>
      </c>
      <c r="U3622">
        <v>1.2633333603541099</v>
      </c>
      <c r="V3622">
        <v>0.442333330710729</v>
      </c>
      <c r="X3622">
        <v>174</v>
      </c>
    </row>
    <row r="3623" spans="1:34" x14ac:dyDescent="0.25">
      <c r="A3623" t="s">
        <v>2969</v>
      </c>
      <c r="B3623" t="s">
        <v>3329</v>
      </c>
      <c r="C3623" t="s">
        <v>3330</v>
      </c>
      <c r="D3623" t="str">
        <f t="shared" si="89"/>
        <v>Gustavia hexapetala</v>
      </c>
      <c r="E3623" t="s">
        <v>3353</v>
      </c>
      <c r="F3623" t="s">
        <v>42</v>
      </c>
      <c r="G3623">
        <v>20</v>
      </c>
      <c r="H3623">
        <v>342</v>
      </c>
      <c r="I3623">
        <v>3</v>
      </c>
      <c r="J3623">
        <v>5</v>
      </c>
      <c r="K3623" t="s">
        <v>38</v>
      </c>
      <c r="L3623" t="s">
        <v>3353</v>
      </c>
      <c r="M3623">
        <v>318</v>
      </c>
      <c r="N3623">
        <v>22</v>
      </c>
      <c r="O3623">
        <v>19</v>
      </c>
      <c r="P3623">
        <v>2</v>
      </c>
      <c r="Q3623">
        <v>1</v>
      </c>
      <c r="R3623">
        <v>10</v>
      </c>
      <c r="S3623">
        <v>189.20000203450499</v>
      </c>
      <c r="T3623" s="4">
        <v>49.599999745686901</v>
      </c>
      <c r="U3623">
        <v>1.1699999968210899</v>
      </c>
      <c r="V3623">
        <v>0.302333327631156</v>
      </c>
      <c r="X3623">
        <v>149.5</v>
      </c>
    </row>
    <row r="3624" spans="1:34" x14ac:dyDescent="0.25">
      <c r="A3624" t="s">
        <v>2969</v>
      </c>
      <c r="B3624" t="s">
        <v>3329</v>
      </c>
      <c r="C3624" t="s">
        <v>3330</v>
      </c>
      <c r="D3624" t="str">
        <f t="shared" si="89"/>
        <v>Gustavia hexapetala</v>
      </c>
      <c r="E3624" t="s">
        <v>3354</v>
      </c>
      <c r="F3624" t="s">
        <v>42</v>
      </c>
      <c r="G3624">
        <v>51</v>
      </c>
      <c r="H3624">
        <v>326</v>
      </c>
      <c r="I3624">
        <v>3</v>
      </c>
      <c r="J3624">
        <v>5</v>
      </c>
      <c r="K3624" t="s">
        <v>38</v>
      </c>
      <c r="L3624" t="s">
        <v>3354</v>
      </c>
      <c r="M3624">
        <v>318</v>
      </c>
      <c r="N3624">
        <v>13.4</v>
      </c>
      <c r="O3624">
        <v>13</v>
      </c>
      <c r="P3624">
        <v>2</v>
      </c>
      <c r="Q3624">
        <v>2</v>
      </c>
      <c r="R3624">
        <v>12</v>
      </c>
      <c r="S3624">
        <v>201</v>
      </c>
      <c r="T3624" s="4">
        <v>57.466665903727197</v>
      </c>
      <c r="U3624">
        <v>1.4166666666666701</v>
      </c>
      <c r="V3624">
        <v>0.50266666213671396</v>
      </c>
      <c r="X3624">
        <v>214.1</v>
      </c>
      <c r="Y3624" s="4">
        <v>0.65149999999999997</v>
      </c>
      <c r="Z3624">
        <v>0.85699999999999998</v>
      </c>
    </row>
    <row r="3625" spans="1:34" x14ac:dyDescent="0.25">
      <c r="A3625" t="s">
        <v>2969</v>
      </c>
      <c r="B3625" t="s">
        <v>3329</v>
      </c>
      <c r="C3625" t="s">
        <v>3330</v>
      </c>
      <c r="D3625" t="str">
        <f t="shared" si="89"/>
        <v>Gustavia hexapetala</v>
      </c>
      <c r="E3625" t="s">
        <v>3355</v>
      </c>
      <c r="F3625" t="s">
        <v>42</v>
      </c>
      <c r="G3625">
        <v>56</v>
      </c>
      <c r="H3625">
        <v>355</v>
      </c>
      <c r="I3625">
        <v>3</v>
      </c>
      <c r="J3625">
        <v>5</v>
      </c>
      <c r="K3625" t="s">
        <v>38</v>
      </c>
      <c r="L3625" t="s">
        <v>3355</v>
      </c>
      <c r="M3625">
        <v>318</v>
      </c>
      <c r="N3625">
        <v>19.2</v>
      </c>
      <c r="O3625">
        <v>16</v>
      </c>
      <c r="P3625">
        <v>2</v>
      </c>
      <c r="Q3625">
        <v>2</v>
      </c>
      <c r="R3625">
        <v>15</v>
      </c>
      <c r="S3625">
        <v>222.53333536783899</v>
      </c>
      <c r="T3625" s="4">
        <v>41.8333346048991</v>
      </c>
      <c r="U3625">
        <v>1.2066666285196901</v>
      </c>
      <c r="V3625">
        <v>0.51366666952769002</v>
      </c>
      <c r="X3625">
        <v>166.1</v>
      </c>
    </row>
    <row r="3626" spans="1:34" x14ac:dyDescent="0.25">
      <c r="A3626" t="s">
        <v>2969</v>
      </c>
      <c r="B3626" t="s">
        <v>3329</v>
      </c>
      <c r="C3626" t="s">
        <v>3330</v>
      </c>
      <c r="D3626" t="str">
        <f t="shared" si="89"/>
        <v>Gustavia hexapetala</v>
      </c>
      <c r="E3626" t="s">
        <v>3357</v>
      </c>
      <c r="F3626" t="s">
        <v>42</v>
      </c>
      <c r="G3626">
        <v>67</v>
      </c>
      <c r="H3626">
        <v>304</v>
      </c>
      <c r="I3626">
        <v>3</v>
      </c>
      <c r="J3626">
        <v>5</v>
      </c>
      <c r="K3626" t="s">
        <v>38</v>
      </c>
      <c r="L3626" t="s">
        <v>3357</v>
      </c>
      <c r="M3626">
        <v>318</v>
      </c>
      <c r="N3626">
        <v>18.600000000000001</v>
      </c>
      <c r="O3626">
        <v>13</v>
      </c>
      <c r="P3626">
        <v>1</v>
      </c>
      <c r="Q3626">
        <v>1</v>
      </c>
      <c r="R3626">
        <v>13</v>
      </c>
      <c r="S3626">
        <v>214.89999898274701</v>
      </c>
      <c r="T3626" s="4">
        <v>53.366666158040402</v>
      </c>
      <c r="U3626">
        <v>1.5099999904632599</v>
      </c>
      <c r="V3626">
        <v>0.58099999030431104</v>
      </c>
      <c r="X3626">
        <v>264.7</v>
      </c>
    </row>
    <row r="3627" spans="1:34" x14ac:dyDescent="0.25">
      <c r="A3627" t="s">
        <v>2969</v>
      </c>
      <c r="B3627" t="s">
        <v>3329</v>
      </c>
      <c r="C3627" t="s">
        <v>3330</v>
      </c>
      <c r="D3627" t="str">
        <f t="shared" si="89"/>
        <v>Gustavia hexapetala</v>
      </c>
      <c r="E3627" t="s">
        <v>3360</v>
      </c>
      <c r="F3627" t="s">
        <v>42</v>
      </c>
      <c r="G3627">
        <v>80</v>
      </c>
      <c r="H3627">
        <v>359</v>
      </c>
      <c r="I3627">
        <v>3</v>
      </c>
      <c r="J3627">
        <v>5</v>
      </c>
      <c r="K3627" t="s">
        <v>38</v>
      </c>
      <c r="L3627" t="s">
        <v>3360</v>
      </c>
      <c r="M3627">
        <v>318</v>
      </c>
      <c r="N3627">
        <v>21</v>
      </c>
      <c r="O3627">
        <v>12</v>
      </c>
      <c r="P3627">
        <v>1</v>
      </c>
      <c r="Q3627">
        <v>1</v>
      </c>
      <c r="R3627">
        <v>4</v>
      </c>
      <c r="S3627">
        <v>187.46666463216101</v>
      </c>
      <c r="T3627" s="4">
        <v>45.699999491373703</v>
      </c>
      <c r="U3627">
        <v>1.5633333126703901</v>
      </c>
      <c r="V3627">
        <v>0.38000000516573601</v>
      </c>
      <c r="X3627">
        <v>155.9</v>
      </c>
    </row>
    <row r="3628" spans="1:34" x14ac:dyDescent="0.25">
      <c r="A3628" t="s">
        <v>2969</v>
      </c>
      <c r="B3628" t="s">
        <v>3329</v>
      </c>
      <c r="C3628" t="s">
        <v>3330</v>
      </c>
      <c r="D3628" t="str">
        <f t="shared" si="89"/>
        <v>Gustavia hexapetala</v>
      </c>
      <c r="E3628" t="s">
        <v>3361</v>
      </c>
      <c r="F3628" t="s">
        <v>42</v>
      </c>
      <c r="G3628">
        <v>85</v>
      </c>
      <c r="H3628">
        <v>368</v>
      </c>
      <c r="I3628">
        <v>3</v>
      </c>
      <c r="J3628">
        <v>5</v>
      </c>
      <c r="K3628" t="s">
        <v>38</v>
      </c>
      <c r="L3628" t="s">
        <v>3361</v>
      </c>
      <c r="M3628">
        <v>318</v>
      </c>
      <c r="N3628">
        <v>25.3</v>
      </c>
      <c r="O3628">
        <v>20</v>
      </c>
      <c r="P3628">
        <v>2</v>
      </c>
      <c r="Q3628">
        <v>2</v>
      </c>
      <c r="R3628">
        <v>20</v>
      </c>
      <c r="S3628">
        <v>193.666666666667</v>
      </c>
      <c r="T3628" s="4">
        <v>54.433333079020201</v>
      </c>
      <c r="U3628">
        <v>1.34999998410543</v>
      </c>
      <c r="V3628">
        <v>0.60300000508626295</v>
      </c>
      <c r="X3628">
        <v>243.2</v>
      </c>
      <c r="Y3628" s="4">
        <v>0.54969999999999997</v>
      </c>
      <c r="Z3628">
        <v>0.93200000000000005</v>
      </c>
    </row>
    <row r="3629" spans="1:34" x14ac:dyDescent="0.25">
      <c r="A3629" t="s">
        <v>2969</v>
      </c>
      <c r="B3629" t="s">
        <v>3329</v>
      </c>
      <c r="C3629" t="s">
        <v>3330</v>
      </c>
      <c r="D3629" t="str">
        <f t="shared" si="89"/>
        <v>Gustavia hexapetala</v>
      </c>
      <c r="E3629" t="s">
        <v>3362</v>
      </c>
      <c r="F3629" t="s">
        <v>42</v>
      </c>
      <c r="G3629">
        <v>97</v>
      </c>
      <c r="H3629">
        <v>315</v>
      </c>
      <c r="I3629">
        <v>3</v>
      </c>
      <c r="J3629">
        <v>5</v>
      </c>
      <c r="K3629" t="s">
        <v>38</v>
      </c>
      <c r="L3629" t="s">
        <v>3362</v>
      </c>
      <c r="M3629">
        <v>318</v>
      </c>
      <c r="N3629">
        <v>21</v>
      </c>
      <c r="P3629">
        <v>2</v>
      </c>
      <c r="Q3629">
        <v>2</v>
      </c>
      <c r="R3629">
        <v>24</v>
      </c>
      <c r="S3629">
        <v>219.56666564941401</v>
      </c>
      <c r="T3629" s="4">
        <v>43.4999987284342</v>
      </c>
      <c r="U3629">
        <v>1.4266666968663499</v>
      </c>
      <c r="V3629">
        <v>0.63899999856948897</v>
      </c>
      <c r="X3629">
        <v>270.39999999999998</v>
      </c>
    </row>
    <row r="3630" spans="1:34" x14ac:dyDescent="0.25">
      <c r="A3630" t="s">
        <v>2969</v>
      </c>
      <c r="B3630" t="s">
        <v>3329</v>
      </c>
      <c r="C3630" t="s">
        <v>3330</v>
      </c>
      <c r="D3630" t="str">
        <f t="shared" si="89"/>
        <v>Gustavia hexapetala</v>
      </c>
      <c r="E3630" t="s">
        <v>3363</v>
      </c>
      <c r="F3630" t="s">
        <v>42</v>
      </c>
      <c r="G3630">
        <v>91</v>
      </c>
      <c r="H3630">
        <v>379</v>
      </c>
      <c r="I3630">
        <v>3</v>
      </c>
      <c r="J3630">
        <v>5</v>
      </c>
      <c r="K3630" t="s">
        <v>38</v>
      </c>
      <c r="L3630" t="s">
        <v>3363</v>
      </c>
      <c r="M3630">
        <v>318</v>
      </c>
      <c r="N3630">
        <v>22.8</v>
      </c>
      <c r="O3630">
        <v>17</v>
      </c>
      <c r="P3630">
        <v>3</v>
      </c>
      <c r="Q3630">
        <v>2</v>
      </c>
      <c r="R3630">
        <v>17</v>
      </c>
      <c r="S3630">
        <v>234.89999898274701</v>
      </c>
      <c r="T3630" s="4">
        <v>57.600001017252602</v>
      </c>
      <c r="U3630">
        <v>1.5800000031789101</v>
      </c>
      <c r="V3630">
        <v>0.59433333079020201</v>
      </c>
      <c r="X3630">
        <v>183.2</v>
      </c>
    </row>
    <row r="3631" spans="1:34" x14ac:dyDescent="0.25">
      <c r="A3631" t="s">
        <v>2969</v>
      </c>
      <c r="B3631" t="s">
        <v>3329</v>
      </c>
      <c r="C3631" t="s">
        <v>3330</v>
      </c>
      <c r="D3631" t="str">
        <f t="shared" si="89"/>
        <v>Gustavia hexapetala</v>
      </c>
      <c r="E3631" t="s">
        <v>2729</v>
      </c>
      <c r="F3631" t="s">
        <v>45</v>
      </c>
      <c r="G3631">
        <v>27</v>
      </c>
      <c r="H3631">
        <v>25</v>
      </c>
      <c r="I3631">
        <v>3</v>
      </c>
      <c r="J3631">
        <v>5</v>
      </c>
      <c r="K3631" t="s">
        <v>38</v>
      </c>
      <c r="L3631" t="s">
        <v>3377</v>
      </c>
      <c r="M3631">
        <v>318</v>
      </c>
      <c r="N3631">
        <v>16.600000000000001</v>
      </c>
      <c r="O3631">
        <v>17</v>
      </c>
      <c r="P3631">
        <v>1</v>
      </c>
      <c r="Q3631">
        <v>3</v>
      </c>
      <c r="R3631">
        <v>17</v>
      </c>
      <c r="S3631">
        <v>184.89999898274701</v>
      </c>
      <c r="T3631" s="4">
        <v>54.466667175292997</v>
      </c>
      <c r="U3631">
        <v>1.2866666714350401</v>
      </c>
      <c r="V3631">
        <v>0.32166667282581302</v>
      </c>
      <c r="X3631">
        <v>148.80000000000001</v>
      </c>
      <c r="AH3631">
        <v>-33.061872950000001</v>
      </c>
    </row>
    <row r="3632" spans="1:34" x14ac:dyDescent="0.25">
      <c r="A3632" t="s">
        <v>2969</v>
      </c>
      <c r="B3632" t="s">
        <v>3329</v>
      </c>
      <c r="C3632" t="s">
        <v>3330</v>
      </c>
      <c r="D3632" t="str">
        <f t="shared" si="89"/>
        <v>Gustavia hexapetala</v>
      </c>
      <c r="E3632" t="s">
        <v>2430</v>
      </c>
      <c r="F3632" t="s">
        <v>45</v>
      </c>
      <c r="G3632">
        <v>26</v>
      </c>
      <c r="H3632">
        <v>65</v>
      </c>
      <c r="I3632">
        <v>3</v>
      </c>
      <c r="J3632">
        <v>5</v>
      </c>
      <c r="K3632" t="s">
        <v>38</v>
      </c>
      <c r="L3632" t="s">
        <v>2219</v>
      </c>
      <c r="M3632">
        <v>318</v>
      </c>
      <c r="N3632">
        <v>14</v>
      </c>
      <c r="O3632">
        <v>16</v>
      </c>
      <c r="P3632">
        <v>2</v>
      </c>
      <c r="Q3632">
        <v>3</v>
      </c>
      <c r="R3632">
        <v>8</v>
      </c>
      <c r="S3632">
        <v>235.233332316081</v>
      </c>
      <c r="T3632" s="4">
        <v>63.033334096272803</v>
      </c>
      <c r="U3632">
        <v>2.3833332856496199</v>
      </c>
      <c r="V3632">
        <v>0.52100000778833999</v>
      </c>
      <c r="X3632">
        <v>153</v>
      </c>
      <c r="Y3632" s="4">
        <v>0.69850000000000001</v>
      </c>
      <c r="AH3632">
        <v>-32.075662940000001</v>
      </c>
    </row>
    <row r="3633" spans="1:34" x14ac:dyDescent="0.25">
      <c r="A3633" t="s">
        <v>2969</v>
      </c>
      <c r="B3633" t="s">
        <v>3329</v>
      </c>
      <c r="C3633" t="s">
        <v>3330</v>
      </c>
      <c r="D3633" t="str">
        <f t="shared" si="89"/>
        <v>Gustavia hexapetala</v>
      </c>
      <c r="E3633" t="s">
        <v>3378</v>
      </c>
      <c r="F3633" t="s">
        <v>45</v>
      </c>
      <c r="G3633">
        <v>37</v>
      </c>
      <c r="H3633">
        <v>16</v>
      </c>
      <c r="I3633">
        <v>3</v>
      </c>
      <c r="J3633">
        <v>5</v>
      </c>
      <c r="K3633" t="s">
        <v>38</v>
      </c>
      <c r="L3633" t="s">
        <v>3379</v>
      </c>
      <c r="M3633">
        <v>318</v>
      </c>
      <c r="N3633">
        <v>21</v>
      </c>
      <c r="O3633">
        <v>19</v>
      </c>
      <c r="P3633">
        <v>1</v>
      </c>
      <c r="Q3633">
        <v>1</v>
      </c>
      <c r="R3633">
        <v>15</v>
      </c>
      <c r="S3633">
        <v>174.233332316081</v>
      </c>
      <c r="T3633" s="4">
        <v>47.900000254313099</v>
      </c>
      <c r="U3633">
        <v>1.4566667079925499</v>
      </c>
      <c r="V3633">
        <v>0.36900000770886698</v>
      </c>
      <c r="X3633">
        <v>182.8</v>
      </c>
    </row>
    <row r="3634" spans="1:34" x14ac:dyDescent="0.25">
      <c r="A3634" t="s">
        <v>2969</v>
      </c>
      <c r="B3634" t="s">
        <v>3329</v>
      </c>
      <c r="C3634" t="s">
        <v>3330</v>
      </c>
      <c r="D3634" t="str">
        <f t="shared" si="89"/>
        <v>Gustavia hexapetala</v>
      </c>
      <c r="E3634" t="s">
        <v>2610</v>
      </c>
      <c r="F3634" t="s">
        <v>45</v>
      </c>
      <c r="G3634">
        <v>37</v>
      </c>
      <c r="H3634">
        <v>25</v>
      </c>
      <c r="I3634">
        <v>3</v>
      </c>
      <c r="J3634">
        <v>5</v>
      </c>
      <c r="K3634" t="s">
        <v>38</v>
      </c>
      <c r="L3634" t="s">
        <v>3380</v>
      </c>
      <c r="M3634">
        <v>318</v>
      </c>
      <c r="N3634">
        <v>12.7</v>
      </c>
      <c r="O3634">
        <v>14</v>
      </c>
      <c r="P3634">
        <v>2</v>
      </c>
      <c r="Q3634">
        <v>1</v>
      </c>
      <c r="R3634">
        <v>14</v>
      </c>
      <c r="S3634">
        <v>180.89999898274701</v>
      </c>
      <c r="T3634" s="4">
        <v>52.1666666666667</v>
      </c>
      <c r="U3634">
        <v>1.4233333269755</v>
      </c>
      <c r="V3634">
        <v>0.38899999360243498</v>
      </c>
      <c r="X3634">
        <v>159.30000000000001</v>
      </c>
    </row>
    <row r="3635" spans="1:34" x14ac:dyDescent="0.25">
      <c r="A3635" t="s">
        <v>2969</v>
      </c>
      <c r="B3635" t="s">
        <v>3329</v>
      </c>
      <c r="C3635" t="s">
        <v>3330</v>
      </c>
      <c r="D3635" t="str">
        <f t="shared" si="89"/>
        <v>Gustavia hexapetala</v>
      </c>
      <c r="E3635" t="s">
        <v>522</v>
      </c>
      <c r="F3635" t="s">
        <v>45</v>
      </c>
      <c r="G3635">
        <v>37</v>
      </c>
      <c r="H3635">
        <v>37</v>
      </c>
      <c r="I3635">
        <v>3</v>
      </c>
      <c r="J3635">
        <v>5</v>
      </c>
      <c r="K3635" t="s">
        <v>38</v>
      </c>
      <c r="L3635" t="s">
        <v>1984</v>
      </c>
      <c r="M3635">
        <v>318</v>
      </c>
      <c r="N3635">
        <v>14.5</v>
      </c>
      <c r="O3635">
        <v>15</v>
      </c>
      <c r="P3635">
        <v>2</v>
      </c>
      <c r="Q3635">
        <v>2</v>
      </c>
      <c r="R3635">
        <v>15</v>
      </c>
      <c r="S3635">
        <v>156</v>
      </c>
      <c r="T3635" s="4">
        <v>39.5</v>
      </c>
      <c r="U3635">
        <v>1.4166666269302399</v>
      </c>
      <c r="V3635">
        <v>0.45866666237513198</v>
      </c>
      <c r="X3635">
        <v>225.2</v>
      </c>
    </row>
    <row r="3636" spans="1:34" x14ac:dyDescent="0.25">
      <c r="A3636" t="s">
        <v>2969</v>
      </c>
      <c r="B3636" t="s">
        <v>3329</v>
      </c>
      <c r="C3636" t="s">
        <v>3330</v>
      </c>
      <c r="D3636" t="str">
        <f t="shared" si="89"/>
        <v>Gustavia hexapetala</v>
      </c>
      <c r="E3636" t="s">
        <v>3381</v>
      </c>
      <c r="F3636" t="s">
        <v>45</v>
      </c>
      <c r="G3636">
        <v>35</v>
      </c>
      <c r="H3636">
        <v>51</v>
      </c>
      <c r="I3636">
        <v>3</v>
      </c>
      <c r="J3636">
        <v>5</v>
      </c>
      <c r="K3636" t="s">
        <v>38</v>
      </c>
      <c r="L3636" t="s">
        <v>2078</v>
      </c>
      <c r="M3636">
        <v>318</v>
      </c>
      <c r="N3636">
        <v>20.7</v>
      </c>
      <c r="O3636">
        <v>17</v>
      </c>
      <c r="P3636">
        <v>3</v>
      </c>
      <c r="Q3636">
        <v>3</v>
      </c>
      <c r="R3636">
        <v>12</v>
      </c>
      <c r="S3636">
        <v>214.56666564941401</v>
      </c>
      <c r="T3636" s="4">
        <v>50.099999745686901</v>
      </c>
      <c r="U3636">
        <v>2.84999998410543</v>
      </c>
      <c r="V3636">
        <v>0.29533332586288502</v>
      </c>
      <c r="X3636">
        <v>115</v>
      </c>
      <c r="AH3636">
        <v>-32.883074559999997</v>
      </c>
    </row>
    <row r="3637" spans="1:34" x14ac:dyDescent="0.25">
      <c r="A3637" t="s">
        <v>2969</v>
      </c>
      <c r="B3637" t="s">
        <v>3329</v>
      </c>
      <c r="C3637" t="s">
        <v>3330</v>
      </c>
      <c r="D3637" t="str">
        <f t="shared" si="89"/>
        <v>Gustavia hexapetala</v>
      </c>
      <c r="E3637" t="s">
        <v>2908</v>
      </c>
      <c r="F3637" t="s">
        <v>45</v>
      </c>
      <c r="G3637">
        <v>48</v>
      </c>
      <c r="H3637">
        <v>2</v>
      </c>
      <c r="I3637">
        <v>3</v>
      </c>
      <c r="J3637">
        <v>5</v>
      </c>
      <c r="K3637" t="s">
        <v>38</v>
      </c>
      <c r="L3637" t="s">
        <v>1595</v>
      </c>
      <c r="M3637">
        <v>318</v>
      </c>
      <c r="N3637">
        <v>12.6</v>
      </c>
      <c r="O3637">
        <v>13</v>
      </c>
      <c r="P3637">
        <v>1</v>
      </c>
      <c r="Q3637">
        <v>2</v>
      </c>
      <c r="R3637">
        <v>13</v>
      </c>
      <c r="S3637">
        <v>193.233332316081</v>
      </c>
      <c r="T3637" s="4">
        <v>59.866666158040402</v>
      </c>
      <c r="U3637">
        <v>1.3200000127156599</v>
      </c>
      <c r="V3637">
        <v>0.36399999260902399</v>
      </c>
      <c r="X3637">
        <v>149.5</v>
      </c>
    </row>
    <row r="3638" spans="1:34" x14ac:dyDescent="0.25">
      <c r="A3638" t="s">
        <v>2969</v>
      </c>
      <c r="B3638" t="s">
        <v>3329</v>
      </c>
      <c r="C3638" t="s">
        <v>3330</v>
      </c>
      <c r="D3638" t="str">
        <f t="shared" si="89"/>
        <v>Gustavia hexapetala</v>
      </c>
      <c r="E3638" t="s">
        <v>3377</v>
      </c>
      <c r="F3638" t="s">
        <v>45</v>
      </c>
      <c r="G3638">
        <v>59</v>
      </c>
      <c r="H3638">
        <v>31</v>
      </c>
      <c r="I3638">
        <v>3</v>
      </c>
      <c r="J3638">
        <v>5</v>
      </c>
      <c r="K3638" t="s">
        <v>38</v>
      </c>
      <c r="L3638" t="s">
        <v>3382</v>
      </c>
      <c r="M3638">
        <v>318</v>
      </c>
      <c r="N3638">
        <v>12.1</v>
      </c>
      <c r="O3638">
        <v>13</v>
      </c>
      <c r="P3638">
        <v>2</v>
      </c>
      <c r="Q3638">
        <v>2</v>
      </c>
      <c r="R3638">
        <v>13</v>
      </c>
      <c r="S3638">
        <v>204.10000101725299</v>
      </c>
      <c r="T3638" s="4">
        <v>60.133333841959598</v>
      </c>
      <c r="U3638">
        <v>1.4400000174840299</v>
      </c>
      <c r="V3638">
        <v>0.55533333619435599</v>
      </c>
      <c r="X3638">
        <v>196.9</v>
      </c>
    </row>
    <row r="3639" spans="1:34" x14ac:dyDescent="0.25">
      <c r="A3639" t="s">
        <v>2969</v>
      </c>
      <c r="B3639" t="s">
        <v>3329</v>
      </c>
      <c r="C3639" t="s">
        <v>3330</v>
      </c>
      <c r="D3639" t="str">
        <f t="shared" si="89"/>
        <v>Gustavia hexapetala</v>
      </c>
      <c r="E3639" t="s">
        <v>3383</v>
      </c>
      <c r="F3639" t="s">
        <v>45</v>
      </c>
      <c r="G3639">
        <v>59</v>
      </c>
      <c r="H3639">
        <v>56</v>
      </c>
      <c r="I3639">
        <v>3</v>
      </c>
      <c r="J3639">
        <v>5</v>
      </c>
      <c r="K3639" t="s">
        <v>38</v>
      </c>
      <c r="L3639" t="s">
        <v>3384</v>
      </c>
      <c r="M3639">
        <v>318</v>
      </c>
      <c r="N3639">
        <v>11.8</v>
      </c>
      <c r="O3639">
        <v>12</v>
      </c>
      <c r="P3639">
        <v>2</v>
      </c>
      <c r="Q3639">
        <v>1</v>
      </c>
      <c r="R3639">
        <v>12</v>
      </c>
      <c r="S3639">
        <v>194.56666564941401</v>
      </c>
      <c r="T3639" s="4">
        <v>55.6666666666667</v>
      </c>
      <c r="U3639">
        <v>1.50999997059504</v>
      </c>
      <c r="V3639">
        <v>0.58066666126251198</v>
      </c>
      <c r="X3639">
        <v>214.7</v>
      </c>
    </row>
    <row r="3640" spans="1:34" x14ac:dyDescent="0.25">
      <c r="A3640" t="s">
        <v>2969</v>
      </c>
      <c r="B3640" t="s">
        <v>3329</v>
      </c>
      <c r="C3640" t="s">
        <v>3330</v>
      </c>
      <c r="D3640" t="str">
        <f t="shared" si="89"/>
        <v>Gustavia hexapetala</v>
      </c>
      <c r="E3640" t="s">
        <v>403</v>
      </c>
      <c r="F3640" t="s">
        <v>45</v>
      </c>
      <c r="G3640">
        <v>70</v>
      </c>
      <c r="H3640">
        <v>34</v>
      </c>
      <c r="I3640">
        <v>3</v>
      </c>
      <c r="J3640">
        <v>5</v>
      </c>
      <c r="K3640" t="s">
        <v>38</v>
      </c>
      <c r="L3640" t="s">
        <v>1986</v>
      </c>
      <c r="M3640">
        <v>318</v>
      </c>
      <c r="N3640">
        <v>14.6</v>
      </c>
      <c r="O3640">
        <v>21</v>
      </c>
      <c r="P3640">
        <v>3</v>
      </c>
      <c r="Q3640">
        <v>3</v>
      </c>
      <c r="R3640">
        <v>17</v>
      </c>
      <c r="S3640">
        <v>207.10000101725299</v>
      </c>
      <c r="T3640" s="4">
        <v>58.133332570393897</v>
      </c>
      <c r="U3640">
        <v>1.2566666603088399</v>
      </c>
      <c r="V3640">
        <v>0.44733332594235697</v>
      </c>
      <c r="X3640">
        <v>162.1</v>
      </c>
      <c r="AH3640">
        <v>-33.22912187</v>
      </c>
    </row>
    <row r="3641" spans="1:34" x14ac:dyDescent="0.25">
      <c r="A3641" t="s">
        <v>2969</v>
      </c>
      <c r="B3641" t="s">
        <v>3329</v>
      </c>
      <c r="C3641" t="s">
        <v>3330</v>
      </c>
      <c r="D3641" t="str">
        <f t="shared" si="89"/>
        <v>Gustavia hexapetala</v>
      </c>
      <c r="E3641" t="s">
        <v>3385</v>
      </c>
      <c r="F3641" t="s">
        <v>45</v>
      </c>
      <c r="G3641">
        <v>78</v>
      </c>
      <c r="H3641">
        <v>3</v>
      </c>
      <c r="I3641">
        <v>3</v>
      </c>
      <c r="J3641">
        <v>5</v>
      </c>
      <c r="K3641" t="s">
        <v>38</v>
      </c>
      <c r="L3641" t="s">
        <v>1060</v>
      </c>
      <c r="M3641">
        <v>318</v>
      </c>
      <c r="N3641">
        <v>14</v>
      </c>
      <c r="O3641">
        <v>14</v>
      </c>
      <c r="P3641">
        <v>2</v>
      </c>
      <c r="Q3641">
        <v>2</v>
      </c>
      <c r="R3641">
        <v>10</v>
      </c>
      <c r="S3641">
        <v>199.333333333333</v>
      </c>
      <c r="T3641" s="4">
        <v>53.699999491373703</v>
      </c>
      <c r="U3641">
        <v>1.5833332935969</v>
      </c>
      <c r="V3641">
        <v>0.55699999133745803</v>
      </c>
      <c r="X3641">
        <v>214.5</v>
      </c>
    </row>
    <row r="3642" spans="1:34" x14ac:dyDescent="0.25">
      <c r="A3642" t="s">
        <v>2969</v>
      </c>
      <c r="B3642" t="s">
        <v>3329</v>
      </c>
      <c r="C3642" t="s">
        <v>3330</v>
      </c>
      <c r="D3642" t="str">
        <f t="shared" si="89"/>
        <v>Gustavia hexapetala</v>
      </c>
      <c r="E3642" t="s">
        <v>3386</v>
      </c>
      <c r="F3642" t="s">
        <v>45</v>
      </c>
      <c r="G3642">
        <v>75</v>
      </c>
      <c r="H3642">
        <v>55</v>
      </c>
      <c r="I3642">
        <v>3</v>
      </c>
      <c r="J3642">
        <v>5</v>
      </c>
      <c r="K3642" t="s">
        <v>38</v>
      </c>
      <c r="L3642" t="s">
        <v>3387</v>
      </c>
      <c r="M3642">
        <v>318</v>
      </c>
      <c r="N3642">
        <v>10.199999999999999</v>
      </c>
      <c r="O3642">
        <v>11</v>
      </c>
      <c r="P3642">
        <v>1</v>
      </c>
      <c r="Q3642">
        <v>1</v>
      </c>
      <c r="R3642">
        <v>9</v>
      </c>
      <c r="S3642">
        <v>187</v>
      </c>
      <c r="T3642" s="4">
        <v>54.0000012715658</v>
      </c>
      <c r="U3642">
        <v>1.1099999745686799</v>
      </c>
      <c r="V3642">
        <v>1.0110000173250799</v>
      </c>
      <c r="X3642">
        <v>474</v>
      </c>
    </row>
    <row r="3643" spans="1:34" x14ac:dyDescent="0.25">
      <c r="A3643" t="s">
        <v>2969</v>
      </c>
      <c r="B3643" t="s">
        <v>3329</v>
      </c>
      <c r="C3643" t="s">
        <v>3330</v>
      </c>
      <c r="D3643" t="str">
        <f t="shared" si="89"/>
        <v>Gustavia hexapetala</v>
      </c>
      <c r="E3643" t="s">
        <v>2180</v>
      </c>
      <c r="F3643" t="s">
        <v>45</v>
      </c>
      <c r="G3643">
        <v>85</v>
      </c>
      <c r="H3643">
        <v>3</v>
      </c>
      <c r="I3643">
        <v>3</v>
      </c>
      <c r="J3643">
        <v>5</v>
      </c>
      <c r="K3643" t="s">
        <v>38</v>
      </c>
      <c r="L3643" t="s">
        <v>3388</v>
      </c>
      <c r="M3643">
        <v>318</v>
      </c>
      <c r="N3643">
        <v>13.1</v>
      </c>
      <c r="O3643">
        <v>14</v>
      </c>
      <c r="P3643">
        <v>2</v>
      </c>
      <c r="Q3643">
        <v>2</v>
      </c>
      <c r="R3643">
        <v>10</v>
      </c>
      <c r="S3643">
        <v>183.666666666667</v>
      </c>
      <c r="T3643" s="4">
        <v>49.566666920979799</v>
      </c>
      <c r="U3643">
        <v>1.4099999666214</v>
      </c>
      <c r="V3643">
        <v>0.62633335590362504</v>
      </c>
      <c r="X3643">
        <v>257.10000000000002</v>
      </c>
    </row>
    <row r="3644" spans="1:34" x14ac:dyDescent="0.25">
      <c r="A3644" t="s">
        <v>2969</v>
      </c>
      <c r="B3644" t="s">
        <v>3329</v>
      </c>
      <c r="C3644" t="s">
        <v>3330</v>
      </c>
      <c r="D3644" t="str">
        <f t="shared" si="89"/>
        <v>Gustavia hexapetala</v>
      </c>
      <c r="E3644" t="s">
        <v>3389</v>
      </c>
      <c r="F3644" t="s">
        <v>45</v>
      </c>
      <c r="G3644">
        <v>84</v>
      </c>
      <c r="H3644">
        <v>44</v>
      </c>
      <c r="I3644">
        <v>3</v>
      </c>
      <c r="J3644">
        <v>5</v>
      </c>
      <c r="K3644" t="s">
        <v>38</v>
      </c>
      <c r="L3644" t="s">
        <v>363</v>
      </c>
      <c r="M3644">
        <v>318</v>
      </c>
      <c r="N3644">
        <v>14.6</v>
      </c>
      <c r="O3644">
        <v>13</v>
      </c>
      <c r="P3644">
        <v>1</v>
      </c>
      <c r="Q3644">
        <v>3</v>
      </c>
      <c r="R3644">
        <v>12</v>
      </c>
      <c r="S3644">
        <v>178.766667683919</v>
      </c>
      <c r="T3644" s="4">
        <v>60.699999491373703</v>
      </c>
      <c r="U3644">
        <v>1.3766666650772099</v>
      </c>
      <c r="V3644">
        <v>0.64499999086062099</v>
      </c>
      <c r="X3644">
        <v>303.5</v>
      </c>
      <c r="AH3644">
        <v>-32.478901870000001</v>
      </c>
    </row>
    <row r="3645" spans="1:34" x14ac:dyDescent="0.25">
      <c r="A3645" t="s">
        <v>2969</v>
      </c>
      <c r="B3645" t="s">
        <v>3329</v>
      </c>
      <c r="C3645" t="s">
        <v>3330</v>
      </c>
      <c r="D3645" t="str">
        <f t="shared" si="89"/>
        <v>Gustavia hexapetala</v>
      </c>
      <c r="E3645" t="s">
        <v>3390</v>
      </c>
      <c r="F3645" t="s">
        <v>45</v>
      </c>
      <c r="G3645">
        <v>39</v>
      </c>
      <c r="H3645">
        <v>55</v>
      </c>
      <c r="I3645">
        <v>3</v>
      </c>
      <c r="J3645">
        <v>5</v>
      </c>
      <c r="K3645" t="s">
        <v>38</v>
      </c>
      <c r="L3645" t="s">
        <v>3123</v>
      </c>
      <c r="M3645">
        <v>318</v>
      </c>
      <c r="N3645">
        <v>11.5</v>
      </c>
      <c r="O3645">
        <v>12</v>
      </c>
      <c r="P3645">
        <v>2</v>
      </c>
      <c r="Q3645">
        <v>2</v>
      </c>
      <c r="R3645">
        <v>8</v>
      </c>
      <c r="S3645">
        <v>204.233332316081</v>
      </c>
      <c r="T3645" s="4">
        <v>58.866666158040402</v>
      </c>
      <c r="U3645">
        <v>2.20666666825612</v>
      </c>
      <c r="V3645">
        <v>0.499333341916402</v>
      </c>
      <c r="X3645">
        <v>193.2</v>
      </c>
    </row>
    <row r="3646" spans="1:34" x14ac:dyDescent="0.25">
      <c r="A3646" t="s">
        <v>2969</v>
      </c>
      <c r="B3646" t="s">
        <v>3329</v>
      </c>
      <c r="C3646" t="s">
        <v>3330</v>
      </c>
      <c r="D3646" t="str">
        <f t="shared" si="89"/>
        <v>Gustavia hexapetala</v>
      </c>
      <c r="E3646" t="s">
        <v>2421</v>
      </c>
      <c r="F3646" t="s">
        <v>45</v>
      </c>
      <c r="G3646">
        <v>95</v>
      </c>
      <c r="H3646">
        <v>32</v>
      </c>
      <c r="I3646">
        <v>3</v>
      </c>
      <c r="J3646">
        <v>5</v>
      </c>
      <c r="K3646" t="s">
        <v>38</v>
      </c>
      <c r="L3646" t="s">
        <v>3391</v>
      </c>
      <c r="M3646">
        <v>318</v>
      </c>
      <c r="N3646">
        <v>14.6</v>
      </c>
      <c r="O3646">
        <v>14</v>
      </c>
      <c r="P3646">
        <v>2</v>
      </c>
      <c r="Q3646">
        <v>2</v>
      </c>
      <c r="R3646">
        <v>8</v>
      </c>
      <c r="S3646">
        <v>201</v>
      </c>
      <c r="T3646" s="4">
        <v>57.699999491373703</v>
      </c>
      <c r="U3646">
        <v>1.3666667143503799</v>
      </c>
      <c r="V3646">
        <v>0.41400001446405998</v>
      </c>
      <c r="X3646">
        <v>149.1</v>
      </c>
    </row>
    <row r="3647" spans="1:34" x14ac:dyDescent="0.25">
      <c r="A3647" t="s">
        <v>2969</v>
      </c>
      <c r="B3647" t="s">
        <v>3329</v>
      </c>
      <c r="C3647" t="s">
        <v>3330</v>
      </c>
      <c r="D3647" t="str">
        <f t="shared" si="89"/>
        <v>Gustavia hexapetala</v>
      </c>
      <c r="E3647" t="s">
        <v>2115</v>
      </c>
      <c r="F3647" t="s">
        <v>45</v>
      </c>
      <c r="G3647">
        <v>99</v>
      </c>
      <c r="H3647">
        <v>50</v>
      </c>
      <c r="I3647">
        <v>3</v>
      </c>
      <c r="J3647">
        <v>5</v>
      </c>
      <c r="K3647" t="s">
        <v>38</v>
      </c>
      <c r="L3647" t="s">
        <v>1885</v>
      </c>
      <c r="M3647">
        <v>318</v>
      </c>
      <c r="N3647">
        <v>10.3</v>
      </c>
      <c r="O3647">
        <v>11</v>
      </c>
      <c r="P3647">
        <v>1</v>
      </c>
      <c r="Q3647">
        <v>1</v>
      </c>
      <c r="R3647">
        <v>9</v>
      </c>
      <c r="S3647">
        <v>176.43333435058599</v>
      </c>
      <c r="T3647" s="4">
        <v>48.933334350585902</v>
      </c>
      <c r="U3647">
        <v>1.3600000143051101</v>
      </c>
      <c r="V3647">
        <v>0.37399999300638798</v>
      </c>
      <c r="X3647">
        <v>167.5</v>
      </c>
    </row>
    <row r="3648" spans="1:34" x14ac:dyDescent="0.25">
      <c r="A3648" t="s">
        <v>2969</v>
      </c>
      <c r="B3648" t="s">
        <v>3329</v>
      </c>
      <c r="C3648" t="s">
        <v>3330</v>
      </c>
      <c r="D3648" t="str">
        <f t="shared" si="89"/>
        <v>Gustavia hexapetala</v>
      </c>
      <c r="E3648" t="s">
        <v>1622</v>
      </c>
      <c r="F3648" t="s">
        <v>45</v>
      </c>
      <c r="G3648">
        <v>91</v>
      </c>
      <c r="H3648">
        <v>67</v>
      </c>
      <c r="I3648">
        <v>3</v>
      </c>
      <c r="J3648">
        <v>5</v>
      </c>
      <c r="K3648" t="s">
        <v>38</v>
      </c>
      <c r="L3648" t="s">
        <v>685</v>
      </c>
      <c r="M3648">
        <v>318</v>
      </c>
      <c r="N3648">
        <v>11.9</v>
      </c>
      <c r="O3648">
        <v>8</v>
      </c>
      <c r="P3648">
        <v>2</v>
      </c>
      <c r="Q3648">
        <v>3</v>
      </c>
      <c r="R3648">
        <v>6</v>
      </c>
      <c r="S3648">
        <v>205.766667683919</v>
      </c>
      <c r="T3648" s="4">
        <v>53.133332570393897</v>
      </c>
      <c r="U3648">
        <v>1.6700000365575201</v>
      </c>
      <c r="V3648">
        <v>0.69266667962074302</v>
      </c>
      <c r="X3648">
        <v>270.10000000000002</v>
      </c>
      <c r="AH3648">
        <v>-33.252450099999997</v>
      </c>
    </row>
    <row r="3649" spans="1:34" x14ac:dyDescent="0.25">
      <c r="A3649" t="s">
        <v>2969</v>
      </c>
      <c r="B3649" t="s">
        <v>3329</v>
      </c>
      <c r="C3649" t="s">
        <v>3330</v>
      </c>
      <c r="D3649" t="str">
        <f t="shared" si="89"/>
        <v>Gustavia hexapetala</v>
      </c>
      <c r="E3649" t="s">
        <v>1649</v>
      </c>
      <c r="F3649" t="s">
        <v>45</v>
      </c>
      <c r="G3649">
        <v>15</v>
      </c>
      <c r="H3649">
        <v>44</v>
      </c>
      <c r="I3649">
        <v>3</v>
      </c>
      <c r="J3649">
        <v>5</v>
      </c>
      <c r="K3649" t="s">
        <v>38</v>
      </c>
      <c r="L3649" t="s">
        <v>3381</v>
      </c>
      <c r="M3649">
        <v>318</v>
      </c>
      <c r="N3649">
        <v>26.3</v>
      </c>
      <c r="O3649">
        <v>23</v>
      </c>
      <c r="P3649">
        <v>5</v>
      </c>
      <c r="Q3649">
        <v>2</v>
      </c>
      <c r="R3649">
        <v>20</v>
      </c>
      <c r="S3649">
        <v>222.333333333333</v>
      </c>
      <c r="T3649" s="4">
        <v>53.133333841959598</v>
      </c>
      <c r="U3649">
        <v>1.5166666507720901</v>
      </c>
      <c r="V3649">
        <v>0.53166667620341002</v>
      </c>
      <c r="X3649">
        <v>172.1</v>
      </c>
      <c r="AH3649">
        <v>-32.231653219999998</v>
      </c>
    </row>
    <row r="3650" spans="1:34" x14ac:dyDescent="0.25">
      <c r="A3650" t="s">
        <v>2969</v>
      </c>
      <c r="B3650" t="s">
        <v>3329</v>
      </c>
      <c r="C3650" t="s">
        <v>3330</v>
      </c>
      <c r="D3650" t="str">
        <f t="shared" ref="D3650:D3713" si="90">CONCATENATE(B3650," ",C3650)</f>
        <v>Gustavia hexapetala</v>
      </c>
      <c r="E3650" t="s">
        <v>845</v>
      </c>
      <c r="F3650" t="s">
        <v>45</v>
      </c>
      <c r="G3650">
        <v>13</v>
      </c>
      <c r="H3650">
        <v>55</v>
      </c>
      <c r="I3650">
        <v>3</v>
      </c>
      <c r="J3650">
        <v>5</v>
      </c>
      <c r="K3650" t="s">
        <v>38</v>
      </c>
      <c r="L3650" t="s">
        <v>3115</v>
      </c>
      <c r="M3650">
        <v>318</v>
      </c>
      <c r="N3650">
        <v>22.3</v>
      </c>
      <c r="O3650">
        <v>22</v>
      </c>
      <c r="S3650">
        <v>187.233332316081</v>
      </c>
      <c r="T3650" s="4">
        <v>59.466665903727197</v>
      </c>
      <c r="U3650">
        <v>1.6300000349680599</v>
      </c>
      <c r="V3650">
        <v>0.52199999491373705</v>
      </c>
      <c r="X3650">
        <v>195.1</v>
      </c>
    </row>
    <row r="3651" spans="1:34" x14ac:dyDescent="0.25">
      <c r="A3651" t="s">
        <v>2969</v>
      </c>
      <c r="B3651" t="s">
        <v>3329</v>
      </c>
      <c r="C3651" t="s">
        <v>3330</v>
      </c>
      <c r="D3651" t="str">
        <f t="shared" si="90"/>
        <v>Gustavia hexapetala</v>
      </c>
      <c r="E3651" t="s">
        <v>1798</v>
      </c>
      <c r="F3651" t="s">
        <v>45</v>
      </c>
      <c r="G3651">
        <v>9</v>
      </c>
      <c r="H3651">
        <v>45</v>
      </c>
      <c r="I3651">
        <v>3</v>
      </c>
      <c r="J3651">
        <v>5</v>
      </c>
      <c r="K3651" t="s">
        <v>38</v>
      </c>
      <c r="L3651" t="s">
        <v>3109</v>
      </c>
      <c r="M3651">
        <v>318</v>
      </c>
      <c r="N3651">
        <v>12.6</v>
      </c>
      <c r="O3651">
        <v>15</v>
      </c>
      <c r="S3651">
        <v>204.333333333333</v>
      </c>
      <c r="T3651" s="4">
        <v>50.900000254313099</v>
      </c>
      <c r="U3651">
        <v>1.3900000254313201</v>
      </c>
      <c r="V3651">
        <v>0.43599999944369</v>
      </c>
      <c r="X3651">
        <v>184.8</v>
      </c>
      <c r="Y3651" s="4">
        <v>0.65859999999999996</v>
      </c>
    </row>
    <row r="3652" spans="1:34" x14ac:dyDescent="0.25">
      <c r="A3652" t="s">
        <v>2969</v>
      </c>
      <c r="B3652" t="s">
        <v>3329</v>
      </c>
      <c r="C3652" t="s">
        <v>3330</v>
      </c>
      <c r="D3652" t="str">
        <f t="shared" si="90"/>
        <v>Gustavia hexapetala</v>
      </c>
      <c r="E3652" t="s">
        <v>1596</v>
      </c>
      <c r="F3652" t="s">
        <v>45</v>
      </c>
      <c r="G3652">
        <v>50</v>
      </c>
      <c r="H3652">
        <v>70</v>
      </c>
      <c r="I3652">
        <v>3</v>
      </c>
      <c r="J3652">
        <v>5</v>
      </c>
      <c r="K3652" t="s">
        <v>38</v>
      </c>
      <c r="L3652" t="s">
        <v>3392</v>
      </c>
      <c r="M3652">
        <v>318</v>
      </c>
      <c r="N3652">
        <v>20.2</v>
      </c>
      <c r="O3652">
        <v>21</v>
      </c>
      <c r="P3652">
        <v>5</v>
      </c>
      <c r="Q3652">
        <v>3</v>
      </c>
      <c r="R3652">
        <v>20</v>
      </c>
      <c r="S3652">
        <v>231.86666870117199</v>
      </c>
      <c r="T3652" s="4">
        <v>61.433333079020201</v>
      </c>
      <c r="U3652">
        <v>1.64666668574015</v>
      </c>
      <c r="V3652">
        <v>0.58433334032694495</v>
      </c>
      <c r="X3652">
        <v>150.9</v>
      </c>
      <c r="AH3652">
        <v>-31.662985500000001</v>
      </c>
    </row>
    <row r="3653" spans="1:34" x14ac:dyDescent="0.25">
      <c r="A3653" t="s">
        <v>2969</v>
      </c>
      <c r="B3653" t="s">
        <v>3329</v>
      </c>
      <c r="C3653" t="s">
        <v>3330</v>
      </c>
      <c r="D3653" t="str">
        <f t="shared" si="90"/>
        <v>Gustavia hexapetala</v>
      </c>
      <c r="E3653" t="s">
        <v>3393</v>
      </c>
      <c r="F3653" t="s">
        <v>45</v>
      </c>
      <c r="G3653">
        <v>27</v>
      </c>
      <c r="H3653">
        <v>79</v>
      </c>
      <c r="I3653">
        <v>3</v>
      </c>
      <c r="J3653">
        <v>5</v>
      </c>
      <c r="K3653" t="s">
        <v>38</v>
      </c>
      <c r="L3653" t="s">
        <v>3394</v>
      </c>
      <c r="M3653">
        <v>318</v>
      </c>
      <c r="N3653">
        <v>19.3</v>
      </c>
      <c r="O3653">
        <v>20</v>
      </c>
      <c r="P3653">
        <v>1</v>
      </c>
      <c r="Q3653">
        <v>2</v>
      </c>
      <c r="R3653">
        <v>14</v>
      </c>
      <c r="S3653">
        <v>196</v>
      </c>
      <c r="T3653" s="4">
        <v>52.699999491373703</v>
      </c>
      <c r="U3653">
        <v>1.63333332538605</v>
      </c>
      <c r="V3653">
        <v>0.31033333142598502</v>
      </c>
      <c r="X3653">
        <v>132.19999999999999</v>
      </c>
      <c r="Y3653" s="4">
        <v>0.64680000000000004</v>
      </c>
    </row>
    <row r="3654" spans="1:34" x14ac:dyDescent="0.25">
      <c r="A3654" t="s">
        <v>2969</v>
      </c>
      <c r="B3654" t="s">
        <v>3329</v>
      </c>
      <c r="C3654" t="s">
        <v>3330</v>
      </c>
      <c r="D3654" t="str">
        <f t="shared" si="90"/>
        <v>Gustavia hexapetala</v>
      </c>
      <c r="E3654" t="s">
        <v>1884</v>
      </c>
      <c r="F3654" t="s">
        <v>45</v>
      </c>
      <c r="G3654">
        <v>55</v>
      </c>
      <c r="H3654">
        <v>97</v>
      </c>
      <c r="I3654">
        <v>3</v>
      </c>
      <c r="J3654">
        <v>5</v>
      </c>
      <c r="K3654" t="s">
        <v>38</v>
      </c>
      <c r="L3654" t="s">
        <v>2426</v>
      </c>
      <c r="M3654">
        <v>318</v>
      </c>
      <c r="N3654">
        <v>10</v>
      </c>
      <c r="O3654">
        <v>14</v>
      </c>
      <c r="P3654">
        <v>1</v>
      </c>
      <c r="Q3654">
        <v>1</v>
      </c>
      <c r="R3654">
        <v>9</v>
      </c>
      <c r="S3654">
        <v>182.53333536783899</v>
      </c>
      <c r="T3654" s="4">
        <v>43.3333333333333</v>
      </c>
      <c r="U3654">
        <v>1.8333333333333299</v>
      </c>
      <c r="V3654">
        <v>0.71600002050399802</v>
      </c>
      <c r="X3654">
        <v>358.3</v>
      </c>
    </row>
    <row r="3655" spans="1:34" x14ac:dyDescent="0.25">
      <c r="A3655" t="s">
        <v>2969</v>
      </c>
      <c r="B3655" t="s">
        <v>3329</v>
      </c>
      <c r="C3655" t="s">
        <v>3330</v>
      </c>
      <c r="D3655" t="str">
        <f t="shared" si="90"/>
        <v>Gustavia hexapetala</v>
      </c>
      <c r="E3655" t="s">
        <v>3395</v>
      </c>
      <c r="F3655" t="s">
        <v>71</v>
      </c>
      <c r="G3655">
        <v>106</v>
      </c>
      <c r="H3655">
        <v>1</v>
      </c>
      <c r="I3655">
        <v>3</v>
      </c>
      <c r="J3655">
        <v>5</v>
      </c>
      <c r="K3655" t="s">
        <v>38</v>
      </c>
      <c r="L3655" t="s">
        <v>3395</v>
      </c>
      <c r="M3655">
        <v>318</v>
      </c>
      <c r="N3655">
        <v>21.6</v>
      </c>
      <c r="O3655">
        <v>35</v>
      </c>
      <c r="P3655">
        <v>2</v>
      </c>
      <c r="Q3655">
        <v>1</v>
      </c>
      <c r="R3655">
        <v>8</v>
      </c>
      <c r="S3655">
        <v>230</v>
      </c>
      <c r="T3655" s="4">
        <v>54.3333333333333</v>
      </c>
      <c r="U3655">
        <v>1.44333334763845</v>
      </c>
      <c r="V3655">
        <v>0.63366665442784598</v>
      </c>
      <c r="W3655">
        <v>85.502899169921903</v>
      </c>
      <c r="Y3655" s="4">
        <v>0.60341</v>
      </c>
      <c r="Z3655">
        <v>0.82189999999999996</v>
      </c>
      <c r="AA3655">
        <v>7.2</v>
      </c>
      <c r="AB3655">
        <v>0.50307812399999996</v>
      </c>
      <c r="AC3655">
        <v>9.2311999999999994</v>
      </c>
      <c r="AD3655">
        <v>0.83509990000000001</v>
      </c>
    </row>
    <row r="3656" spans="1:34" x14ac:dyDescent="0.25">
      <c r="A3656" t="s">
        <v>2969</v>
      </c>
      <c r="B3656" t="s">
        <v>3329</v>
      </c>
      <c r="C3656" t="s">
        <v>3330</v>
      </c>
      <c r="D3656" t="str">
        <f t="shared" si="90"/>
        <v>Gustavia hexapetala</v>
      </c>
      <c r="E3656" t="s">
        <v>3396</v>
      </c>
      <c r="F3656" t="s">
        <v>71</v>
      </c>
      <c r="G3656">
        <v>102.5</v>
      </c>
      <c r="H3656">
        <v>56.5</v>
      </c>
      <c r="I3656">
        <v>3</v>
      </c>
      <c r="J3656">
        <v>5</v>
      </c>
      <c r="K3656" t="s">
        <v>38</v>
      </c>
      <c r="L3656" t="s">
        <v>3396</v>
      </c>
      <c r="M3656">
        <v>318</v>
      </c>
      <c r="N3656">
        <v>18.5</v>
      </c>
      <c r="O3656">
        <v>20</v>
      </c>
      <c r="P3656">
        <v>4</v>
      </c>
      <c r="Q3656">
        <v>4</v>
      </c>
      <c r="R3656">
        <v>18</v>
      </c>
      <c r="S3656">
        <v>243.333333333333</v>
      </c>
      <c r="T3656" s="4">
        <v>45.066666920979799</v>
      </c>
      <c r="U3656">
        <v>1.43000002702077</v>
      </c>
      <c r="V3656">
        <v>0.433333327372869</v>
      </c>
      <c r="W3656">
        <v>54.151433308919302</v>
      </c>
      <c r="Y3656" s="4">
        <v>0.57377</v>
      </c>
      <c r="Z3656">
        <v>0.70430000000000004</v>
      </c>
      <c r="AA3656">
        <v>2.6</v>
      </c>
      <c r="AB3656">
        <v>0.57714575199999996</v>
      </c>
      <c r="AC3656">
        <v>12.319900000000001</v>
      </c>
      <c r="AD3656">
        <v>3.5958338400000001</v>
      </c>
      <c r="AH3656">
        <v>-30.77749931</v>
      </c>
    </row>
    <row r="3657" spans="1:34" x14ac:dyDescent="0.25">
      <c r="A3657" t="s">
        <v>2969</v>
      </c>
      <c r="B3657" t="s">
        <v>3329</v>
      </c>
      <c r="C3657" t="s">
        <v>3330</v>
      </c>
      <c r="D3657" t="str">
        <f t="shared" si="90"/>
        <v>Gustavia hexapetala</v>
      </c>
      <c r="E3657" t="s">
        <v>3397</v>
      </c>
      <c r="F3657" t="s">
        <v>71</v>
      </c>
      <c r="G3657">
        <v>96</v>
      </c>
      <c r="H3657">
        <v>68.5</v>
      </c>
      <c r="I3657">
        <v>3</v>
      </c>
      <c r="J3657">
        <v>5</v>
      </c>
      <c r="K3657" t="s">
        <v>38</v>
      </c>
      <c r="L3657" t="s">
        <v>3397</v>
      </c>
      <c r="M3657">
        <v>318</v>
      </c>
      <c r="N3657">
        <v>19.7</v>
      </c>
      <c r="O3657">
        <v>19</v>
      </c>
      <c r="P3657">
        <v>3</v>
      </c>
      <c r="Q3657">
        <v>3</v>
      </c>
      <c r="R3657">
        <v>16</v>
      </c>
      <c r="S3657">
        <v>266.66666666666703</v>
      </c>
      <c r="T3657" s="4">
        <v>56.766667683919302</v>
      </c>
      <c r="U3657">
        <v>1.39666664600372</v>
      </c>
      <c r="V3657">
        <v>0.44966666897138002</v>
      </c>
      <c r="W3657">
        <v>56.355533599853501</v>
      </c>
      <c r="Y3657" s="4">
        <v>0.62024999999999997</v>
      </c>
      <c r="Z3657">
        <v>0.73050000000000004</v>
      </c>
      <c r="AA3657">
        <v>6.8</v>
      </c>
      <c r="AB3657">
        <v>0.56616571400000004</v>
      </c>
      <c r="AC3657">
        <v>10.8383</v>
      </c>
      <c r="AD3657">
        <v>4.0220621100000002</v>
      </c>
      <c r="AH3657">
        <v>-32.156642220000002</v>
      </c>
    </row>
    <row r="3658" spans="1:34" x14ac:dyDescent="0.25">
      <c r="A3658" t="s">
        <v>2969</v>
      </c>
      <c r="B3658" t="s">
        <v>3329</v>
      </c>
      <c r="C3658" t="s">
        <v>3330</v>
      </c>
      <c r="D3658" t="str">
        <f t="shared" si="90"/>
        <v>Gustavia hexapetala</v>
      </c>
      <c r="E3658" t="s">
        <v>3398</v>
      </c>
      <c r="F3658" t="s">
        <v>71</v>
      </c>
      <c r="G3658">
        <v>49</v>
      </c>
      <c r="H3658">
        <v>79</v>
      </c>
      <c r="I3658">
        <v>3</v>
      </c>
      <c r="J3658">
        <v>5</v>
      </c>
      <c r="K3658" t="s">
        <v>38</v>
      </c>
      <c r="L3658" t="s">
        <v>3398</v>
      </c>
      <c r="M3658">
        <v>318</v>
      </c>
      <c r="N3658">
        <v>15</v>
      </c>
      <c r="O3658">
        <v>16</v>
      </c>
      <c r="P3658">
        <v>2</v>
      </c>
      <c r="Q3658">
        <v>2</v>
      </c>
      <c r="R3658">
        <v>14</v>
      </c>
      <c r="S3658">
        <v>226.666666666667</v>
      </c>
      <c r="T3658" s="4">
        <v>58.966667175292997</v>
      </c>
      <c r="U3658">
        <v>1.3266666730245</v>
      </c>
      <c r="V3658">
        <v>0.69000001748402895</v>
      </c>
      <c r="W3658">
        <v>99.221967061360701</v>
      </c>
      <c r="AB3658">
        <v>0.63415132900000004</v>
      </c>
      <c r="AC3658">
        <v>13.4252</v>
      </c>
      <c r="AD3658">
        <v>2.9090048300000002</v>
      </c>
    </row>
    <row r="3659" spans="1:34" x14ac:dyDescent="0.25">
      <c r="A3659" t="s">
        <v>2969</v>
      </c>
      <c r="B3659" t="s">
        <v>3329</v>
      </c>
      <c r="C3659" t="s">
        <v>3330</v>
      </c>
      <c r="D3659" t="str">
        <f t="shared" si="90"/>
        <v>Gustavia hexapetala</v>
      </c>
      <c r="E3659" t="s">
        <v>3399</v>
      </c>
      <c r="F3659" t="s">
        <v>71</v>
      </c>
      <c r="G3659">
        <v>35</v>
      </c>
      <c r="H3659">
        <v>74</v>
      </c>
      <c r="I3659">
        <v>3</v>
      </c>
      <c r="J3659">
        <v>5</v>
      </c>
      <c r="K3659" t="s">
        <v>38</v>
      </c>
      <c r="L3659" t="s">
        <v>3399</v>
      </c>
      <c r="M3659">
        <v>318</v>
      </c>
      <c r="N3659">
        <v>25.9</v>
      </c>
      <c r="O3659">
        <v>28</v>
      </c>
      <c r="P3659">
        <v>3</v>
      </c>
      <c r="Q3659">
        <v>2</v>
      </c>
      <c r="R3659">
        <v>28</v>
      </c>
      <c r="S3659">
        <v>263.33333333333297</v>
      </c>
      <c r="T3659" s="4">
        <v>63.066666920979799</v>
      </c>
      <c r="U3659">
        <v>1.93666664759318</v>
      </c>
      <c r="V3659">
        <v>0.65166668097178104</v>
      </c>
      <c r="W3659">
        <v>77.467931111653598</v>
      </c>
      <c r="AB3659">
        <v>0.633967583</v>
      </c>
      <c r="AC3659">
        <v>12.420199999999999</v>
      </c>
      <c r="AD3659">
        <v>2.6767257199999999</v>
      </c>
      <c r="AH3659">
        <v>-32.406997680000003</v>
      </c>
    </row>
    <row r="3660" spans="1:34" x14ac:dyDescent="0.25">
      <c r="A3660" t="s">
        <v>2969</v>
      </c>
      <c r="B3660" t="s">
        <v>3400</v>
      </c>
      <c r="C3660" t="s">
        <v>3401</v>
      </c>
      <c r="D3660" t="str">
        <f t="shared" si="90"/>
        <v>Lecythis aurantiaca</v>
      </c>
      <c r="E3660" t="s">
        <v>3402</v>
      </c>
      <c r="F3660" t="s">
        <v>71</v>
      </c>
      <c r="G3660">
        <v>101</v>
      </c>
      <c r="H3660">
        <v>88</v>
      </c>
      <c r="I3660">
        <v>3</v>
      </c>
      <c r="J3660">
        <v>4</v>
      </c>
      <c r="K3660" t="s">
        <v>38</v>
      </c>
      <c r="L3660" t="s">
        <v>3402</v>
      </c>
      <c r="M3660">
        <v>741</v>
      </c>
      <c r="N3660">
        <v>21.8</v>
      </c>
      <c r="O3660">
        <v>26</v>
      </c>
      <c r="P3660">
        <v>3</v>
      </c>
      <c r="Q3660">
        <v>2</v>
      </c>
      <c r="R3660">
        <v>12</v>
      </c>
      <c r="S3660">
        <v>313.33333333333297</v>
      </c>
      <c r="T3660" s="4">
        <v>70.166664123535199</v>
      </c>
      <c r="U3660">
        <v>2.0733333428700802</v>
      </c>
      <c r="V3660">
        <v>0.84666665395100904</v>
      </c>
      <c r="W3660">
        <v>52.420566558837898</v>
      </c>
      <c r="Y3660" s="4">
        <v>0.58460000000000001</v>
      </c>
      <c r="Z3660">
        <v>0.41839999999999999</v>
      </c>
      <c r="AA3660">
        <v>6.7</v>
      </c>
      <c r="AB3660">
        <v>0.70054154300000004</v>
      </c>
      <c r="AC3660">
        <v>14.5379</v>
      </c>
      <c r="AD3660">
        <v>3.5923148899999999</v>
      </c>
      <c r="AH3660">
        <v>-33.579358300000003</v>
      </c>
    </row>
    <row r="3661" spans="1:34" x14ac:dyDescent="0.25">
      <c r="A3661" t="s">
        <v>2969</v>
      </c>
      <c r="B3661" t="s">
        <v>3400</v>
      </c>
      <c r="C3661" t="s">
        <v>3401</v>
      </c>
      <c r="D3661" t="str">
        <f t="shared" si="90"/>
        <v>Lecythis aurantiaca</v>
      </c>
      <c r="E3661" t="s">
        <v>3403</v>
      </c>
      <c r="F3661" t="s">
        <v>71</v>
      </c>
      <c r="G3661">
        <v>87</v>
      </c>
      <c r="H3661">
        <v>25.5</v>
      </c>
      <c r="I3661">
        <v>3</v>
      </c>
      <c r="J3661">
        <v>4</v>
      </c>
      <c r="K3661" t="s">
        <v>38</v>
      </c>
      <c r="L3661" t="s">
        <v>3403</v>
      </c>
      <c r="M3661">
        <v>741</v>
      </c>
      <c r="N3661">
        <v>15.9</v>
      </c>
      <c r="O3661">
        <v>20</v>
      </c>
      <c r="P3661">
        <v>2</v>
      </c>
      <c r="Q3661">
        <v>2</v>
      </c>
      <c r="R3661">
        <v>10</v>
      </c>
      <c r="S3661">
        <v>243.333333333333</v>
      </c>
      <c r="T3661" s="4">
        <v>28.533333460489899</v>
      </c>
      <c r="U3661">
        <v>0.51999999086062099</v>
      </c>
      <c r="V3661">
        <v>0.365333338578542</v>
      </c>
      <c r="W3661">
        <v>73.491432189941406</v>
      </c>
      <c r="Y3661" s="4">
        <v>0.60604999999999998</v>
      </c>
      <c r="Z3661">
        <v>0.39140000000000003</v>
      </c>
      <c r="AA3661">
        <v>2.5</v>
      </c>
      <c r="AB3661">
        <v>0.69426120599999996</v>
      </c>
      <c r="AC3661">
        <v>18.487400000000001</v>
      </c>
      <c r="AD3661">
        <v>3.1912669400000002</v>
      </c>
    </row>
    <row r="3662" spans="1:34" x14ac:dyDescent="0.25">
      <c r="A3662" t="s">
        <v>2969</v>
      </c>
      <c r="B3662" t="s">
        <v>3400</v>
      </c>
      <c r="C3662" t="s">
        <v>3401</v>
      </c>
      <c r="D3662" t="str">
        <f t="shared" si="90"/>
        <v>Lecythis aurantiaca</v>
      </c>
      <c r="E3662" t="s">
        <v>3404</v>
      </c>
      <c r="F3662" t="s">
        <v>71</v>
      </c>
      <c r="G3662">
        <v>81</v>
      </c>
      <c r="H3662">
        <v>75.5</v>
      </c>
      <c r="I3662">
        <v>3</v>
      </c>
      <c r="J3662">
        <v>4</v>
      </c>
      <c r="K3662" t="s">
        <v>38</v>
      </c>
      <c r="L3662" t="s">
        <v>3404</v>
      </c>
      <c r="M3662">
        <v>741</v>
      </c>
      <c r="N3662">
        <v>11.1</v>
      </c>
      <c r="O3662">
        <v>14</v>
      </c>
      <c r="P3662">
        <v>2</v>
      </c>
      <c r="Q3662">
        <v>1</v>
      </c>
      <c r="R3662">
        <v>10</v>
      </c>
      <c r="S3662">
        <v>293.33333333333297</v>
      </c>
      <c r="T3662" s="4">
        <v>56.933334350585902</v>
      </c>
      <c r="U3662">
        <v>1.8899999856948899</v>
      </c>
      <c r="V3662">
        <v>1.3363333145777401</v>
      </c>
      <c r="W3662">
        <v>128.473335266113</v>
      </c>
      <c r="Y3662" s="4">
        <v>0.64144000000000001</v>
      </c>
      <c r="Z3662">
        <v>0.67200000000000004</v>
      </c>
      <c r="AA3662">
        <v>3.8</v>
      </c>
      <c r="AB3662">
        <v>0.71251014899999998</v>
      </c>
      <c r="AC3662">
        <v>12.4176</v>
      </c>
      <c r="AD3662">
        <v>2.9464044500000002</v>
      </c>
    </row>
    <row r="3663" spans="1:34" x14ac:dyDescent="0.25">
      <c r="A3663" t="s">
        <v>2969</v>
      </c>
      <c r="B3663" t="s">
        <v>3400</v>
      </c>
      <c r="C3663" t="s">
        <v>3401</v>
      </c>
      <c r="D3663" t="str">
        <f t="shared" si="90"/>
        <v>Lecythis aurantiaca</v>
      </c>
      <c r="E3663" t="s">
        <v>3405</v>
      </c>
      <c r="F3663" t="s">
        <v>71</v>
      </c>
      <c r="G3663">
        <v>75.5</v>
      </c>
      <c r="H3663">
        <v>83</v>
      </c>
      <c r="I3663">
        <v>3</v>
      </c>
      <c r="J3663">
        <v>4</v>
      </c>
      <c r="K3663" t="s">
        <v>38</v>
      </c>
      <c r="L3663" t="s">
        <v>3405</v>
      </c>
      <c r="M3663">
        <v>741</v>
      </c>
      <c r="N3663">
        <v>14.5</v>
      </c>
      <c r="O3663">
        <v>16</v>
      </c>
      <c r="P3663">
        <v>2</v>
      </c>
      <c r="Q3663">
        <v>2</v>
      </c>
      <c r="R3663">
        <v>15</v>
      </c>
      <c r="S3663">
        <v>276.66666666666703</v>
      </c>
      <c r="T3663" s="4">
        <v>51.033332824707003</v>
      </c>
      <c r="U3663">
        <v>1.66000000635783</v>
      </c>
      <c r="V3663">
        <v>0.824333349863688</v>
      </c>
      <c r="W3663">
        <v>85.136732737223298</v>
      </c>
      <c r="AB3663">
        <v>0.68439188699999998</v>
      </c>
      <c r="AC3663">
        <v>10.798299999999999</v>
      </c>
      <c r="AD3663">
        <v>2.13207988</v>
      </c>
    </row>
    <row r="3664" spans="1:34" x14ac:dyDescent="0.25">
      <c r="A3664" t="s">
        <v>2969</v>
      </c>
      <c r="B3664" t="s">
        <v>3400</v>
      </c>
      <c r="C3664" t="s">
        <v>3401</v>
      </c>
      <c r="D3664" t="str">
        <f t="shared" si="90"/>
        <v>Lecythis aurantiaca</v>
      </c>
      <c r="E3664" t="s">
        <v>3406</v>
      </c>
      <c r="F3664" t="s">
        <v>71</v>
      </c>
      <c r="G3664">
        <v>64</v>
      </c>
      <c r="H3664">
        <v>80</v>
      </c>
      <c r="I3664">
        <v>3</v>
      </c>
      <c r="J3664">
        <v>4</v>
      </c>
      <c r="K3664" t="s">
        <v>38</v>
      </c>
      <c r="L3664" t="s">
        <v>3406</v>
      </c>
      <c r="M3664">
        <v>741</v>
      </c>
      <c r="N3664">
        <v>11.5</v>
      </c>
      <c r="O3664">
        <v>20</v>
      </c>
      <c r="P3664">
        <v>2</v>
      </c>
      <c r="Q3664">
        <v>2</v>
      </c>
      <c r="R3664">
        <v>10</v>
      </c>
      <c r="S3664">
        <v>273.33333333333297</v>
      </c>
      <c r="T3664" s="4">
        <v>53.066666920979799</v>
      </c>
      <c r="U3664">
        <v>2.4133333365122498</v>
      </c>
      <c r="V3664">
        <v>1.30500002702077</v>
      </c>
      <c r="W3664">
        <v>106.352300008138</v>
      </c>
      <c r="AB3664">
        <v>0.71016866899999997</v>
      </c>
      <c r="AC3664">
        <v>12.1966</v>
      </c>
      <c r="AD3664">
        <v>2.4097563800000001</v>
      </c>
    </row>
    <row r="3665" spans="1:34" x14ac:dyDescent="0.25">
      <c r="A3665" t="s">
        <v>2969</v>
      </c>
      <c r="B3665" t="s">
        <v>3400</v>
      </c>
      <c r="C3665" t="s">
        <v>3401</v>
      </c>
      <c r="D3665" t="str">
        <f t="shared" si="90"/>
        <v>Lecythis aurantiaca</v>
      </c>
      <c r="E3665" t="s">
        <v>3407</v>
      </c>
      <c r="F3665" t="s">
        <v>71</v>
      </c>
      <c r="G3665">
        <v>29.5</v>
      </c>
      <c r="H3665">
        <v>48</v>
      </c>
      <c r="I3665">
        <v>3</v>
      </c>
      <c r="J3665">
        <v>4</v>
      </c>
      <c r="K3665" t="s">
        <v>38</v>
      </c>
      <c r="L3665" t="s">
        <v>3407</v>
      </c>
      <c r="M3665">
        <v>741</v>
      </c>
      <c r="N3665">
        <v>25.9</v>
      </c>
      <c r="O3665">
        <v>28</v>
      </c>
      <c r="P3665">
        <v>3</v>
      </c>
      <c r="Q3665">
        <v>3</v>
      </c>
      <c r="R3665">
        <v>22</v>
      </c>
      <c r="S3665">
        <v>356.66666666666703</v>
      </c>
      <c r="T3665" s="4">
        <v>61.6666666666667</v>
      </c>
      <c r="U3665">
        <v>2.75</v>
      </c>
      <c r="V3665">
        <v>1.9189999898274701</v>
      </c>
      <c r="W3665">
        <v>139.48553212483699</v>
      </c>
      <c r="AB3665">
        <v>0.65455584099999997</v>
      </c>
      <c r="AC3665">
        <v>12.9712</v>
      </c>
      <c r="AD3665">
        <v>2.61631503</v>
      </c>
      <c r="AH3665">
        <v>-33.24627134</v>
      </c>
    </row>
    <row r="3666" spans="1:34" x14ac:dyDescent="0.25">
      <c r="A3666" t="s">
        <v>2969</v>
      </c>
      <c r="B3666" t="s">
        <v>3400</v>
      </c>
      <c r="C3666" t="s">
        <v>3401</v>
      </c>
      <c r="D3666" t="str">
        <f t="shared" si="90"/>
        <v>Lecythis aurantiaca</v>
      </c>
      <c r="E3666" t="s">
        <v>3408</v>
      </c>
      <c r="F3666" t="s">
        <v>71</v>
      </c>
      <c r="G3666">
        <v>10.5</v>
      </c>
      <c r="H3666">
        <v>23</v>
      </c>
      <c r="I3666">
        <v>3</v>
      </c>
      <c r="J3666">
        <v>4</v>
      </c>
      <c r="K3666" t="s">
        <v>38</v>
      </c>
      <c r="L3666" t="s">
        <v>3408</v>
      </c>
      <c r="M3666">
        <v>741</v>
      </c>
      <c r="N3666">
        <v>43.3</v>
      </c>
      <c r="O3666">
        <v>32</v>
      </c>
      <c r="P3666">
        <v>4</v>
      </c>
      <c r="Q3666">
        <v>3</v>
      </c>
      <c r="R3666">
        <v>25</v>
      </c>
      <c r="S3666">
        <v>320</v>
      </c>
      <c r="T3666" s="4">
        <v>64.733332316080705</v>
      </c>
      <c r="U3666">
        <v>2.0300000111262002</v>
      </c>
      <c r="V3666">
        <v>0.76133334636688199</v>
      </c>
      <c r="W3666">
        <v>57.366766611735002</v>
      </c>
      <c r="AB3666">
        <v>0.70350224299999997</v>
      </c>
      <c r="AC3666">
        <v>10.8355</v>
      </c>
      <c r="AD3666">
        <v>2.90089424</v>
      </c>
      <c r="AH3666">
        <v>-33.009908789999997</v>
      </c>
    </row>
    <row r="3667" spans="1:34" x14ac:dyDescent="0.25">
      <c r="A3667" t="s">
        <v>2969</v>
      </c>
      <c r="B3667" t="s">
        <v>3400</v>
      </c>
      <c r="C3667" t="s">
        <v>3409</v>
      </c>
      <c r="D3667" t="str">
        <f t="shared" si="90"/>
        <v>Lecythis chartacea</v>
      </c>
      <c r="E3667" t="s">
        <v>3410</v>
      </c>
      <c r="F3667" t="s">
        <v>54</v>
      </c>
      <c r="G3667">
        <v>184.3</v>
      </c>
      <c r="H3667">
        <v>6.4</v>
      </c>
      <c r="I3667">
        <v>3</v>
      </c>
      <c r="J3667">
        <v>4</v>
      </c>
      <c r="K3667" t="s">
        <v>38</v>
      </c>
      <c r="L3667" t="s">
        <v>3410</v>
      </c>
      <c r="M3667">
        <v>322</v>
      </c>
      <c r="N3667">
        <v>18.471337579617799</v>
      </c>
      <c r="O3667">
        <v>20</v>
      </c>
      <c r="P3667">
        <v>3</v>
      </c>
      <c r="Q3667">
        <v>3</v>
      </c>
      <c r="R3667">
        <v>13</v>
      </c>
      <c r="S3667">
        <v>213.333333333333</v>
      </c>
      <c r="T3667" s="4">
        <v>57.899998982747398</v>
      </c>
      <c r="U3667">
        <v>1.71333336830139</v>
      </c>
      <c r="V3667">
        <v>0.29833332697550502</v>
      </c>
      <c r="W3667">
        <v>34.095132827758803</v>
      </c>
      <c r="Y3667" s="4">
        <v>0.73941000000000001</v>
      </c>
      <c r="Z3667">
        <v>0.37609999999999999</v>
      </c>
      <c r="AA3667">
        <v>4.5</v>
      </c>
      <c r="AB3667">
        <v>0.748352762</v>
      </c>
      <c r="AC3667">
        <v>7.3536599999999996</v>
      </c>
      <c r="AD3667">
        <v>2.5378293099999998</v>
      </c>
      <c r="AH3667">
        <v>-32.065993069999998</v>
      </c>
    </row>
    <row r="3668" spans="1:34" x14ac:dyDescent="0.25">
      <c r="A3668" t="s">
        <v>2969</v>
      </c>
      <c r="B3668" t="s">
        <v>3400</v>
      </c>
      <c r="C3668" t="s">
        <v>3409</v>
      </c>
      <c r="D3668" t="str">
        <f t="shared" si="90"/>
        <v>Lecythis chartacea</v>
      </c>
      <c r="E3668" t="s">
        <v>3411</v>
      </c>
      <c r="F3668" t="s">
        <v>54</v>
      </c>
      <c r="G3668">
        <v>191</v>
      </c>
      <c r="H3668">
        <v>3.4</v>
      </c>
      <c r="I3668">
        <v>3</v>
      </c>
      <c r="J3668">
        <v>4</v>
      </c>
      <c r="K3668" t="s">
        <v>38</v>
      </c>
      <c r="L3668" t="s">
        <v>3411</v>
      </c>
      <c r="M3668">
        <v>322</v>
      </c>
      <c r="N3668">
        <v>14.012738853503199</v>
      </c>
      <c r="O3668">
        <v>17</v>
      </c>
      <c r="P3668">
        <v>3</v>
      </c>
      <c r="Q3668">
        <v>2</v>
      </c>
      <c r="R3668">
        <v>16</v>
      </c>
      <c r="S3668">
        <v>137.333333333333</v>
      </c>
      <c r="T3668" s="4">
        <v>53.266666412353501</v>
      </c>
      <c r="U3668">
        <v>1.1233332951863599</v>
      </c>
      <c r="V3668">
        <v>0.22399999698003101</v>
      </c>
      <c r="W3668">
        <v>39.482098897298201</v>
      </c>
      <c r="Y3668" s="4">
        <v>0.71836</v>
      </c>
      <c r="Z3668">
        <v>0.4748</v>
      </c>
      <c r="AA3668">
        <v>6</v>
      </c>
      <c r="AB3668">
        <v>0.72049343399999999</v>
      </c>
      <c r="AC3668">
        <v>11.3681</v>
      </c>
      <c r="AD3668">
        <v>2.96763238</v>
      </c>
      <c r="AH3668">
        <v>-32.993697859999997</v>
      </c>
    </row>
    <row r="3669" spans="1:34" x14ac:dyDescent="0.25">
      <c r="A3669" t="s">
        <v>2969</v>
      </c>
      <c r="B3669" t="s">
        <v>3400</v>
      </c>
      <c r="C3669" t="s">
        <v>3409</v>
      </c>
      <c r="D3669" t="str">
        <f t="shared" si="90"/>
        <v>Lecythis chartacea</v>
      </c>
      <c r="E3669" t="s">
        <v>178</v>
      </c>
      <c r="F3669" t="s">
        <v>45</v>
      </c>
      <c r="G3669">
        <v>23</v>
      </c>
      <c r="H3669">
        <v>27</v>
      </c>
      <c r="I3669">
        <v>3</v>
      </c>
      <c r="J3669">
        <v>5</v>
      </c>
      <c r="K3669" t="s">
        <v>38</v>
      </c>
      <c r="L3669" t="s">
        <v>3412</v>
      </c>
      <c r="M3669">
        <v>322</v>
      </c>
      <c r="N3669">
        <v>63.2</v>
      </c>
      <c r="O3669">
        <v>34</v>
      </c>
      <c r="P3669">
        <v>5</v>
      </c>
      <c r="Q3669">
        <v>4</v>
      </c>
      <c r="R3669">
        <v>30</v>
      </c>
      <c r="S3669">
        <v>137.766667683919</v>
      </c>
      <c r="T3669" s="4">
        <v>47.833332061767599</v>
      </c>
      <c r="U3669">
        <v>1.28999998172124</v>
      </c>
      <c r="V3669">
        <v>7.4666665246089295E-2</v>
      </c>
      <c r="X3669">
        <v>31.1</v>
      </c>
      <c r="Y3669" s="4">
        <v>0.62170000000000003</v>
      </c>
      <c r="AH3669">
        <v>-30.769963430000001</v>
      </c>
    </row>
    <row r="3670" spans="1:34" x14ac:dyDescent="0.25">
      <c r="A3670" t="s">
        <v>2969</v>
      </c>
      <c r="B3670" t="s">
        <v>3400</v>
      </c>
      <c r="C3670" t="s">
        <v>3409</v>
      </c>
      <c r="D3670" t="str">
        <f t="shared" si="90"/>
        <v>Lecythis chartacea</v>
      </c>
      <c r="E3670" t="s">
        <v>2161</v>
      </c>
      <c r="F3670" t="s">
        <v>45</v>
      </c>
      <c r="G3670">
        <v>14</v>
      </c>
      <c r="H3670">
        <v>10</v>
      </c>
      <c r="I3670">
        <v>3</v>
      </c>
      <c r="J3670">
        <v>4</v>
      </c>
      <c r="K3670" t="s">
        <v>38</v>
      </c>
      <c r="L3670" t="s">
        <v>2417</v>
      </c>
      <c r="M3670">
        <v>322</v>
      </c>
      <c r="N3670">
        <v>21.6</v>
      </c>
      <c r="O3670">
        <v>17</v>
      </c>
      <c r="P3670">
        <v>3</v>
      </c>
      <c r="Q3670">
        <v>3</v>
      </c>
      <c r="R3670">
        <v>17</v>
      </c>
      <c r="S3670">
        <v>154.333333333333</v>
      </c>
      <c r="T3670" s="4">
        <v>48.033334096272803</v>
      </c>
      <c r="U3670">
        <v>1.00999997059504</v>
      </c>
      <c r="V3670">
        <v>0.47299998998642001</v>
      </c>
      <c r="X3670">
        <v>176.7</v>
      </c>
      <c r="Y3670" s="4">
        <v>0.66510000000000002</v>
      </c>
      <c r="AH3670">
        <v>-31.482784299999999</v>
      </c>
    </row>
    <row r="3671" spans="1:34" x14ac:dyDescent="0.25">
      <c r="A3671" t="s">
        <v>2969</v>
      </c>
      <c r="B3671" t="s">
        <v>3400</v>
      </c>
      <c r="C3671" t="s">
        <v>3413</v>
      </c>
      <c r="D3671" t="str">
        <f t="shared" si="90"/>
        <v>Lecythis corrugata</v>
      </c>
      <c r="E3671" t="s">
        <v>3414</v>
      </c>
      <c r="F3671" t="s">
        <v>37</v>
      </c>
      <c r="G3671">
        <v>56</v>
      </c>
      <c r="H3671">
        <v>66</v>
      </c>
      <c r="I3671">
        <v>3</v>
      </c>
      <c r="J3671">
        <v>3</v>
      </c>
      <c r="K3671" t="s">
        <v>38</v>
      </c>
      <c r="L3671" t="s">
        <v>3414</v>
      </c>
      <c r="M3671">
        <v>323</v>
      </c>
      <c r="N3671">
        <v>17.8</v>
      </c>
      <c r="O3671">
        <v>18</v>
      </c>
      <c r="P3671">
        <v>2</v>
      </c>
      <c r="Q3671">
        <v>2</v>
      </c>
      <c r="R3671">
        <v>18</v>
      </c>
      <c r="S3671">
        <v>224.20000203450499</v>
      </c>
      <c r="T3671" s="4">
        <v>47.8333333333333</v>
      </c>
      <c r="U3671">
        <v>1.8066666920979799</v>
      </c>
      <c r="V3671">
        <v>0.71833333373069796</v>
      </c>
      <c r="X3671">
        <v>216.2</v>
      </c>
      <c r="Y3671" s="4">
        <v>0.45</v>
      </c>
      <c r="Z3671">
        <v>1</v>
      </c>
      <c r="AA3671">
        <v>1</v>
      </c>
      <c r="AB3671">
        <v>0.603471279144287</v>
      </c>
      <c r="AC3671">
        <v>8.4612499999999997</v>
      </c>
      <c r="AD3671">
        <v>0.98678560000000004</v>
      </c>
    </row>
    <row r="3672" spans="1:34" x14ac:dyDescent="0.25">
      <c r="A3672" t="s">
        <v>2969</v>
      </c>
      <c r="B3672" t="s">
        <v>3400</v>
      </c>
      <c r="C3672" t="s">
        <v>3413</v>
      </c>
      <c r="D3672" t="str">
        <f t="shared" si="90"/>
        <v>Lecythis corrugata</v>
      </c>
      <c r="E3672" t="s">
        <v>1625</v>
      </c>
      <c r="F3672" t="s">
        <v>45</v>
      </c>
      <c r="G3672">
        <v>37</v>
      </c>
      <c r="H3672">
        <v>48</v>
      </c>
      <c r="I3672">
        <v>3</v>
      </c>
      <c r="J3672">
        <v>5</v>
      </c>
      <c r="K3672" t="s">
        <v>38</v>
      </c>
      <c r="L3672" t="s">
        <v>667</v>
      </c>
      <c r="M3672">
        <v>323</v>
      </c>
      <c r="N3672">
        <v>23.2</v>
      </c>
      <c r="O3672">
        <v>18</v>
      </c>
      <c r="P3672">
        <v>4</v>
      </c>
      <c r="Q3672">
        <v>4</v>
      </c>
      <c r="R3672">
        <v>18</v>
      </c>
      <c r="S3672">
        <v>255</v>
      </c>
      <c r="T3672" s="4">
        <v>55.8333346048991</v>
      </c>
      <c r="U3672">
        <v>3.0800000031789101</v>
      </c>
      <c r="V3672">
        <v>0.861666679382324</v>
      </c>
      <c r="X3672">
        <v>209</v>
      </c>
      <c r="Y3672" s="4">
        <v>0.58179999999999998</v>
      </c>
      <c r="AH3672">
        <v>-33.100189819999997</v>
      </c>
    </row>
    <row r="3673" spans="1:34" x14ac:dyDescent="0.25">
      <c r="A3673" t="s">
        <v>2969</v>
      </c>
      <c r="B3673" t="s">
        <v>3400</v>
      </c>
      <c r="C3673" t="s">
        <v>3413</v>
      </c>
      <c r="D3673" t="str">
        <f t="shared" si="90"/>
        <v>Lecythis corrugata</v>
      </c>
      <c r="E3673" t="s">
        <v>2143</v>
      </c>
      <c r="F3673" t="s">
        <v>45</v>
      </c>
      <c r="G3673">
        <v>58</v>
      </c>
      <c r="H3673">
        <v>35</v>
      </c>
      <c r="I3673">
        <v>3</v>
      </c>
      <c r="J3673">
        <v>5</v>
      </c>
      <c r="K3673" t="s">
        <v>38</v>
      </c>
      <c r="L3673" t="s">
        <v>3417</v>
      </c>
      <c r="M3673">
        <v>323</v>
      </c>
      <c r="N3673">
        <v>29.3</v>
      </c>
      <c r="O3673">
        <v>27</v>
      </c>
      <c r="P3673">
        <v>5</v>
      </c>
      <c r="Q3673">
        <v>4</v>
      </c>
      <c r="R3673">
        <v>25</v>
      </c>
      <c r="S3673">
        <v>257.13333638509101</v>
      </c>
      <c r="T3673" s="4">
        <v>56.800000508626297</v>
      </c>
      <c r="U3673">
        <v>1.4733333190282201</v>
      </c>
      <c r="V3673">
        <v>0.74199998378753695</v>
      </c>
      <c r="AH3673">
        <v>-32.364784010000001</v>
      </c>
    </row>
    <row r="3674" spans="1:34" x14ac:dyDescent="0.25">
      <c r="A3674" t="s">
        <v>2969</v>
      </c>
      <c r="B3674" t="s">
        <v>3400</v>
      </c>
      <c r="C3674" t="s">
        <v>3413</v>
      </c>
      <c r="D3674" t="str">
        <f t="shared" si="90"/>
        <v>Lecythis corrugata</v>
      </c>
      <c r="E3674" t="s">
        <v>3418</v>
      </c>
      <c r="F3674" t="s">
        <v>45</v>
      </c>
      <c r="G3674">
        <v>57</v>
      </c>
      <c r="H3674">
        <v>56</v>
      </c>
      <c r="I3674">
        <v>3</v>
      </c>
      <c r="J3674">
        <v>5</v>
      </c>
      <c r="K3674" t="s">
        <v>38</v>
      </c>
      <c r="L3674" t="s">
        <v>3390</v>
      </c>
      <c r="M3674">
        <v>323</v>
      </c>
      <c r="N3674">
        <v>44.2</v>
      </c>
      <c r="O3674">
        <v>31</v>
      </c>
      <c r="S3674">
        <v>278.90000406900998</v>
      </c>
      <c r="T3674" s="4">
        <v>48.699999491373703</v>
      </c>
      <c r="U3674">
        <v>2.1133333444595301</v>
      </c>
      <c r="V3674">
        <v>0.599000016848246</v>
      </c>
      <c r="X3674">
        <v>135.5</v>
      </c>
      <c r="Y3674" s="4">
        <v>0.53369999999999995</v>
      </c>
    </row>
    <row r="3675" spans="1:34" x14ac:dyDescent="0.25">
      <c r="A3675" t="s">
        <v>2969</v>
      </c>
      <c r="B3675" t="s">
        <v>3400</v>
      </c>
      <c r="C3675" t="s">
        <v>3413</v>
      </c>
      <c r="D3675" t="str">
        <f t="shared" si="90"/>
        <v>Lecythis corrugata</v>
      </c>
      <c r="E3675" t="s">
        <v>2993</v>
      </c>
      <c r="F3675" t="s">
        <v>45</v>
      </c>
      <c r="G3675">
        <v>65</v>
      </c>
      <c r="H3675">
        <v>13</v>
      </c>
      <c r="I3675">
        <v>3</v>
      </c>
      <c r="J3675">
        <v>5</v>
      </c>
      <c r="K3675" t="s">
        <v>38</v>
      </c>
      <c r="L3675" t="s">
        <v>1058</v>
      </c>
      <c r="M3675">
        <v>323</v>
      </c>
      <c r="N3675">
        <v>13.1</v>
      </c>
      <c r="O3675">
        <v>18</v>
      </c>
      <c r="P3675">
        <v>2</v>
      </c>
      <c r="Q3675">
        <v>3</v>
      </c>
      <c r="R3675">
        <v>16</v>
      </c>
      <c r="S3675">
        <v>215.10000101725299</v>
      </c>
      <c r="T3675" s="4">
        <v>52.233333587646499</v>
      </c>
      <c r="U3675">
        <v>2.4133333762486799</v>
      </c>
      <c r="V3675">
        <v>0.65899999936421705</v>
      </c>
      <c r="X3675">
        <v>199</v>
      </c>
      <c r="AH3675">
        <v>-33.726970739999999</v>
      </c>
    </row>
    <row r="3676" spans="1:34" x14ac:dyDescent="0.25">
      <c r="A3676" t="s">
        <v>2969</v>
      </c>
      <c r="B3676" t="s">
        <v>3400</v>
      </c>
      <c r="C3676" t="s">
        <v>3413</v>
      </c>
      <c r="D3676" t="str">
        <f t="shared" si="90"/>
        <v>Lecythis corrugata</v>
      </c>
      <c r="E3676" t="s">
        <v>3116</v>
      </c>
      <c r="F3676" t="s">
        <v>45</v>
      </c>
      <c r="G3676">
        <v>69</v>
      </c>
      <c r="H3676">
        <v>41</v>
      </c>
      <c r="I3676">
        <v>3</v>
      </c>
      <c r="J3676">
        <v>5</v>
      </c>
      <c r="K3676" t="s">
        <v>38</v>
      </c>
      <c r="L3676" t="s">
        <v>3419</v>
      </c>
      <c r="M3676">
        <v>323</v>
      </c>
      <c r="N3676">
        <v>18.600000000000001</v>
      </c>
      <c r="O3676">
        <v>23</v>
      </c>
      <c r="P3676">
        <v>3</v>
      </c>
      <c r="Q3676">
        <v>3</v>
      </c>
      <c r="R3676">
        <v>17</v>
      </c>
      <c r="S3676">
        <v>215.233332316081</v>
      </c>
      <c r="T3676" s="4">
        <v>55.466665903727197</v>
      </c>
      <c r="U3676">
        <v>1.4699999888738</v>
      </c>
      <c r="V3676">
        <v>0.50300000111262</v>
      </c>
      <c r="X3676">
        <v>136.5</v>
      </c>
      <c r="AH3676">
        <v>-34.645669660000003</v>
      </c>
    </row>
    <row r="3677" spans="1:34" x14ac:dyDescent="0.25">
      <c r="A3677" t="s">
        <v>2969</v>
      </c>
      <c r="B3677" t="s">
        <v>3400</v>
      </c>
      <c r="C3677" t="s">
        <v>3413</v>
      </c>
      <c r="D3677" t="str">
        <f t="shared" si="90"/>
        <v>Lecythis corrugata</v>
      </c>
      <c r="E3677" t="s">
        <v>3420</v>
      </c>
      <c r="F3677" t="s">
        <v>45</v>
      </c>
      <c r="G3677">
        <v>77</v>
      </c>
      <c r="H3677">
        <v>13</v>
      </c>
      <c r="I3677">
        <v>3</v>
      </c>
      <c r="J3677">
        <v>5</v>
      </c>
      <c r="K3677" t="s">
        <v>38</v>
      </c>
      <c r="L3677" t="s">
        <v>738</v>
      </c>
      <c r="M3677">
        <v>323</v>
      </c>
      <c r="N3677">
        <v>28</v>
      </c>
      <c r="O3677">
        <v>29</v>
      </c>
      <c r="S3677">
        <v>271.09999593099002</v>
      </c>
      <c r="T3677" s="4">
        <v>53.566666920979799</v>
      </c>
      <c r="U3677">
        <v>1.8033333222071299</v>
      </c>
      <c r="V3677">
        <v>0.62366668383280399</v>
      </c>
      <c r="X3677">
        <v>146.80000000000001</v>
      </c>
    </row>
    <row r="3678" spans="1:34" x14ac:dyDescent="0.25">
      <c r="A3678" t="s">
        <v>2969</v>
      </c>
      <c r="B3678" t="s">
        <v>3400</v>
      </c>
      <c r="C3678" t="s">
        <v>3413</v>
      </c>
      <c r="D3678" t="str">
        <f t="shared" si="90"/>
        <v>Lecythis corrugata</v>
      </c>
      <c r="E3678" t="s">
        <v>3421</v>
      </c>
      <c r="F3678" t="s">
        <v>45</v>
      </c>
      <c r="G3678">
        <v>16</v>
      </c>
      <c r="H3678">
        <v>35</v>
      </c>
      <c r="I3678">
        <v>3</v>
      </c>
      <c r="J3678">
        <v>4</v>
      </c>
      <c r="K3678" t="s">
        <v>38</v>
      </c>
      <c r="L3678" t="s">
        <v>3117</v>
      </c>
      <c r="M3678">
        <v>323</v>
      </c>
      <c r="N3678">
        <v>27.1</v>
      </c>
      <c r="O3678">
        <v>23</v>
      </c>
      <c r="P3678">
        <v>4</v>
      </c>
      <c r="Q3678">
        <v>1</v>
      </c>
      <c r="R3678">
        <v>20</v>
      </c>
      <c r="S3678">
        <v>213.46666463216101</v>
      </c>
      <c r="T3678" s="4">
        <v>47.433333079020201</v>
      </c>
      <c r="U3678">
        <v>2.01666669050852</v>
      </c>
      <c r="V3678">
        <v>0.60466667016347297</v>
      </c>
      <c r="X3678">
        <v>165.3</v>
      </c>
      <c r="Y3678" s="4">
        <v>0.58760000000000001</v>
      </c>
      <c r="AH3678">
        <v>-34.903060289999999</v>
      </c>
    </row>
    <row r="3679" spans="1:34" x14ac:dyDescent="0.25">
      <c r="A3679" t="s">
        <v>2969</v>
      </c>
      <c r="B3679" t="s">
        <v>3400</v>
      </c>
      <c r="C3679" t="s">
        <v>3413</v>
      </c>
      <c r="D3679" t="str">
        <f t="shared" si="90"/>
        <v>Lecythis corrugata</v>
      </c>
      <c r="E3679" t="s">
        <v>2425</v>
      </c>
      <c r="F3679" t="s">
        <v>45</v>
      </c>
      <c r="G3679">
        <v>20</v>
      </c>
      <c r="H3679">
        <v>78</v>
      </c>
      <c r="I3679">
        <v>3</v>
      </c>
      <c r="J3679">
        <v>4</v>
      </c>
      <c r="K3679" t="s">
        <v>38</v>
      </c>
      <c r="L3679" t="s">
        <v>3422</v>
      </c>
      <c r="M3679">
        <v>323</v>
      </c>
      <c r="N3679">
        <v>28.2</v>
      </c>
      <c r="O3679">
        <v>25</v>
      </c>
      <c r="V3679">
        <v>0.30866666634877499</v>
      </c>
      <c r="X3679">
        <v>91.8</v>
      </c>
      <c r="Y3679" s="4">
        <v>0.62360000000000004</v>
      </c>
    </row>
    <row r="3680" spans="1:34" x14ac:dyDescent="0.25">
      <c r="A3680" t="s">
        <v>2969</v>
      </c>
      <c r="B3680" t="s">
        <v>3400</v>
      </c>
      <c r="C3680" t="s">
        <v>3413</v>
      </c>
      <c r="D3680" t="str">
        <f t="shared" si="90"/>
        <v>Lecythis corrugata</v>
      </c>
      <c r="E3680" t="s">
        <v>3423</v>
      </c>
      <c r="F3680" t="s">
        <v>45</v>
      </c>
      <c r="G3680">
        <v>65</v>
      </c>
      <c r="H3680">
        <v>82</v>
      </c>
      <c r="I3680">
        <v>3</v>
      </c>
      <c r="J3680">
        <v>4</v>
      </c>
      <c r="K3680" t="s">
        <v>38</v>
      </c>
      <c r="L3680" t="s">
        <v>2765</v>
      </c>
      <c r="M3680">
        <v>323</v>
      </c>
      <c r="N3680">
        <v>35.299999999999997</v>
      </c>
      <c r="O3680">
        <v>26</v>
      </c>
      <c r="S3680">
        <v>253.53333028157601</v>
      </c>
      <c r="T3680" s="4">
        <v>52.166667938232401</v>
      </c>
      <c r="U3680">
        <v>1.7799999713897701</v>
      </c>
      <c r="V3680">
        <v>0.57366667191187504</v>
      </c>
      <c r="X3680">
        <v>112</v>
      </c>
      <c r="Y3680" s="4">
        <v>0.64090000000000003</v>
      </c>
    </row>
    <row r="3681" spans="1:34" x14ac:dyDescent="0.25">
      <c r="A3681" t="s">
        <v>2969</v>
      </c>
      <c r="B3681" t="s">
        <v>3400</v>
      </c>
      <c r="C3681" t="s">
        <v>3413</v>
      </c>
      <c r="D3681" t="str">
        <f t="shared" si="90"/>
        <v>Lecythis corrugata</v>
      </c>
      <c r="E3681" t="s">
        <v>1279</v>
      </c>
      <c r="F3681" t="s">
        <v>45</v>
      </c>
      <c r="G3681">
        <v>20</v>
      </c>
      <c r="H3681">
        <v>83</v>
      </c>
      <c r="I3681">
        <v>3</v>
      </c>
      <c r="J3681">
        <v>5</v>
      </c>
      <c r="K3681" t="s">
        <v>38</v>
      </c>
      <c r="L3681" t="s">
        <v>3378</v>
      </c>
      <c r="M3681">
        <v>323</v>
      </c>
      <c r="N3681">
        <v>48.2</v>
      </c>
      <c r="O3681">
        <v>32</v>
      </c>
      <c r="S3681">
        <v>217.56666564941401</v>
      </c>
      <c r="T3681" s="4">
        <v>52.933333079020201</v>
      </c>
      <c r="U3681">
        <v>2.1833333571751901</v>
      </c>
      <c r="V3681">
        <v>0.41999998688697798</v>
      </c>
      <c r="X3681">
        <v>119.7</v>
      </c>
      <c r="Y3681" s="4">
        <v>0.75870000000000004</v>
      </c>
    </row>
    <row r="3682" spans="1:34" x14ac:dyDescent="0.25">
      <c r="A3682" t="s">
        <v>2969</v>
      </c>
      <c r="B3682" t="s">
        <v>3400</v>
      </c>
      <c r="C3682" t="s">
        <v>3413</v>
      </c>
      <c r="D3682" t="str">
        <f t="shared" si="90"/>
        <v>Lecythis corrugata</v>
      </c>
      <c r="E3682" t="s">
        <v>3424</v>
      </c>
      <c r="F3682" t="s">
        <v>45</v>
      </c>
      <c r="G3682">
        <v>0</v>
      </c>
      <c r="H3682">
        <v>81</v>
      </c>
      <c r="I3682">
        <v>3</v>
      </c>
      <c r="J3682">
        <v>4</v>
      </c>
      <c r="K3682" t="s">
        <v>38</v>
      </c>
      <c r="L3682" t="s">
        <v>2416</v>
      </c>
      <c r="M3682">
        <v>323</v>
      </c>
      <c r="N3682">
        <v>51.9</v>
      </c>
      <c r="O3682">
        <v>34</v>
      </c>
      <c r="S3682">
        <v>262.46666971842501</v>
      </c>
      <c r="T3682" s="4">
        <v>56.266666412353501</v>
      </c>
      <c r="U3682">
        <v>1.57333334287008</v>
      </c>
      <c r="V3682">
        <v>0.37599999705950399</v>
      </c>
      <c r="X3682">
        <v>92.1</v>
      </c>
      <c r="Y3682" s="4">
        <v>0.59830000000000005</v>
      </c>
    </row>
    <row r="3683" spans="1:34" x14ac:dyDescent="0.25">
      <c r="A3683" t="s">
        <v>2969</v>
      </c>
      <c r="B3683" t="s">
        <v>3400</v>
      </c>
      <c r="C3683" t="s">
        <v>3426</v>
      </c>
      <c r="D3683" t="str">
        <f t="shared" si="90"/>
        <v>Lecythis holcogyne</v>
      </c>
      <c r="E3683" t="s">
        <v>3427</v>
      </c>
      <c r="F3683" t="s">
        <v>54</v>
      </c>
      <c r="G3683">
        <v>111.7</v>
      </c>
      <c r="H3683">
        <v>99</v>
      </c>
      <c r="I3683">
        <v>3</v>
      </c>
      <c r="J3683">
        <v>4</v>
      </c>
      <c r="K3683" t="s">
        <v>38</v>
      </c>
      <c r="L3683" t="s">
        <v>3427</v>
      </c>
      <c r="M3683">
        <v>672</v>
      </c>
      <c r="N3683">
        <v>14.6496815286624</v>
      </c>
      <c r="O3683">
        <v>18</v>
      </c>
      <c r="P3683">
        <v>2</v>
      </c>
      <c r="Q3683">
        <v>1</v>
      </c>
      <c r="R3683">
        <v>18</v>
      </c>
      <c r="S3683">
        <v>272.33333333333297</v>
      </c>
      <c r="T3683" s="4">
        <v>64.800000508626297</v>
      </c>
      <c r="U3683">
        <v>1.6966666777928701</v>
      </c>
      <c r="V3683">
        <v>0.21366666754086799</v>
      </c>
      <c r="W3683">
        <v>21.6425666809082</v>
      </c>
      <c r="Y3683" s="4">
        <v>0.63358999999999999</v>
      </c>
      <c r="Z3683">
        <v>0.69120000000000004</v>
      </c>
      <c r="AA3683">
        <v>5</v>
      </c>
      <c r="AB3683">
        <v>0.73063492100000005</v>
      </c>
      <c r="AC3683">
        <v>11.5761</v>
      </c>
      <c r="AD3683">
        <v>2.9166222899999998</v>
      </c>
    </row>
    <row r="3684" spans="1:34" x14ac:dyDescent="0.25">
      <c r="A3684" t="s">
        <v>2969</v>
      </c>
      <c r="B3684" t="s">
        <v>3400</v>
      </c>
      <c r="C3684" t="s">
        <v>3426</v>
      </c>
      <c r="D3684" t="str">
        <f t="shared" si="90"/>
        <v>Lecythis holcogyne</v>
      </c>
      <c r="E3684" t="s">
        <v>3428</v>
      </c>
      <c r="F3684" t="s">
        <v>54</v>
      </c>
      <c r="G3684">
        <v>108.5</v>
      </c>
      <c r="H3684">
        <v>32.5</v>
      </c>
      <c r="I3684">
        <v>3</v>
      </c>
      <c r="J3684">
        <v>4</v>
      </c>
      <c r="K3684" t="s">
        <v>38</v>
      </c>
      <c r="L3684" t="s">
        <v>3428</v>
      </c>
      <c r="M3684">
        <v>672</v>
      </c>
      <c r="N3684">
        <v>11.4649681528662</v>
      </c>
      <c r="O3684">
        <v>11</v>
      </c>
      <c r="P3684">
        <v>1</v>
      </c>
      <c r="Q3684">
        <v>1</v>
      </c>
      <c r="R3684">
        <v>8</v>
      </c>
      <c r="T3684" s="4">
        <v>48.566666920979799</v>
      </c>
      <c r="U3684">
        <v>2.1300000349680599</v>
      </c>
      <c r="V3684">
        <v>0.41666666666666702</v>
      </c>
      <c r="W3684">
        <v>49.250900268554702</v>
      </c>
      <c r="Y3684" s="4">
        <v>0.59570999999999996</v>
      </c>
      <c r="Z3684">
        <v>0.75549999999999995</v>
      </c>
      <c r="AA3684">
        <v>1.7</v>
      </c>
      <c r="AB3684">
        <v>0.60888066600000001</v>
      </c>
      <c r="AC3684">
        <v>8.1242300000000007</v>
      </c>
      <c r="AD3684">
        <v>2.62538253</v>
      </c>
    </row>
    <row r="3685" spans="1:34" x14ac:dyDescent="0.25">
      <c r="A3685" t="s">
        <v>2969</v>
      </c>
      <c r="B3685" t="s">
        <v>3400</v>
      </c>
      <c r="C3685" t="s">
        <v>3426</v>
      </c>
      <c r="D3685" t="str">
        <f t="shared" si="90"/>
        <v>Lecythis holcogyne</v>
      </c>
      <c r="E3685" t="s">
        <v>3429</v>
      </c>
      <c r="F3685" t="s">
        <v>54</v>
      </c>
      <c r="G3685">
        <v>131.9</v>
      </c>
      <c r="H3685">
        <v>4.5</v>
      </c>
      <c r="I3685">
        <v>3</v>
      </c>
      <c r="J3685">
        <v>4</v>
      </c>
      <c r="K3685" t="s">
        <v>38</v>
      </c>
      <c r="L3685" t="s">
        <v>3429</v>
      </c>
      <c r="M3685">
        <v>672</v>
      </c>
      <c r="N3685">
        <v>24.5222929936306</v>
      </c>
      <c r="O3685">
        <v>22</v>
      </c>
      <c r="P3685">
        <v>1</v>
      </c>
      <c r="Q3685">
        <v>2</v>
      </c>
      <c r="R3685">
        <v>12</v>
      </c>
      <c r="S3685">
        <v>179.333333333333</v>
      </c>
      <c r="T3685" s="4">
        <v>56.366666158040402</v>
      </c>
      <c r="U3685">
        <v>1.9099999666214</v>
      </c>
      <c r="V3685">
        <v>0.34500000874201497</v>
      </c>
      <c r="W3685">
        <v>43.640165964762403</v>
      </c>
      <c r="AB3685">
        <v>0.72620587999999997</v>
      </c>
      <c r="AC3685">
        <v>18.159099999999999</v>
      </c>
      <c r="AD3685">
        <v>4.3019651000000003</v>
      </c>
    </row>
    <row r="3686" spans="1:34" x14ac:dyDescent="0.25">
      <c r="A3686" t="s">
        <v>2969</v>
      </c>
      <c r="B3686" t="s">
        <v>3400</v>
      </c>
      <c r="C3686" t="s">
        <v>3426</v>
      </c>
      <c r="D3686" t="str">
        <f t="shared" si="90"/>
        <v>Lecythis holcogyne</v>
      </c>
      <c r="E3686" t="s">
        <v>3430</v>
      </c>
      <c r="F3686" t="s">
        <v>54</v>
      </c>
      <c r="G3686">
        <v>130.9</v>
      </c>
      <c r="H3686">
        <v>17.399999999999999</v>
      </c>
      <c r="I3686">
        <v>3</v>
      </c>
      <c r="J3686">
        <v>5</v>
      </c>
      <c r="K3686" t="s">
        <v>38</v>
      </c>
      <c r="L3686" t="s">
        <v>3430</v>
      </c>
      <c r="M3686">
        <v>672</v>
      </c>
      <c r="N3686">
        <v>31.528662420382201</v>
      </c>
      <c r="O3686">
        <v>28</v>
      </c>
      <c r="P3686">
        <v>3</v>
      </c>
      <c r="Q3686">
        <v>3</v>
      </c>
      <c r="R3686">
        <v>20</v>
      </c>
      <c r="S3686">
        <v>291.33333333333297</v>
      </c>
      <c r="T3686" s="4">
        <v>54</v>
      </c>
      <c r="U3686">
        <v>1.54333333174388</v>
      </c>
      <c r="V3686">
        <v>0.13633333146572099</v>
      </c>
      <c r="W3686">
        <v>14.754966735839799</v>
      </c>
      <c r="Y3686" s="4">
        <v>0.59916000000000003</v>
      </c>
      <c r="Z3686">
        <v>0.69110000000000005</v>
      </c>
      <c r="AA3686">
        <v>9.1</v>
      </c>
      <c r="AB3686">
        <v>0.72511485499999995</v>
      </c>
      <c r="AC3686">
        <v>16.582999999999998</v>
      </c>
      <c r="AD3686">
        <v>4.5211663800000004</v>
      </c>
      <c r="AH3686">
        <v>-31.38154347</v>
      </c>
    </row>
    <row r="3687" spans="1:34" x14ac:dyDescent="0.25">
      <c r="A3687" t="s">
        <v>2969</v>
      </c>
      <c r="B3687" t="s">
        <v>3400</v>
      </c>
      <c r="C3687" t="s">
        <v>3426</v>
      </c>
      <c r="D3687" t="str">
        <f t="shared" si="90"/>
        <v>Lecythis holcogyne</v>
      </c>
      <c r="E3687" t="s">
        <v>3431</v>
      </c>
      <c r="F3687" t="s">
        <v>54</v>
      </c>
      <c r="G3687">
        <v>142.80000000000001</v>
      </c>
      <c r="H3687">
        <v>24</v>
      </c>
      <c r="I3687">
        <v>3</v>
      </c>
      <c r="J3687">
        <v>4</v>
      </c>
      <c r="K3687" t="s">
        <v>38</v>
      </c>
      <c r="L3687" t="s">
        <v>3431</v>
      </c>
      <c r="M3687">
        <v>672</v>
      </c>
      <c r="N3687">
        <v>15.286624203821701</v>
      </c>
      <c r="O3687">
        <v>19</v>
      </c>
      <c r="P3687">
        <v>2</v>
      </c>
      <c r="Q3687">
        <v>1</v>
      </c>
      <c r="R3687">
        <v>10</v>
      </c>
      <c r="S3687">
        <v>235</v>
      </c>
      <c r="T3687" s="4">
        <v>53</v>
      </c>
      <c r="U3687">
        <v>2.2499999205271402</v>
      </c>
      <c r="V3687">
        <v>0.25500000019868202</v>
      </c>
      <c r="W3687">
        <v>28.499433517456101</v>
      </c>
      <c r="AB3687">
        <v>0.65497536899999997</v>
      </c>
      <c r="AC3687">
        <v>10.5557</v>
      </c>
      <c r="AD3687">
        <v>3.0261070999999999</v>
      </c>
    </row>
    <row r="3688" spans="1:34" x14ac:dyDescent="0.25">
      <c r="A3688" t="s">
        <v>2969</v>
      </c>
      <c r="B3688" t="s">
        <v>3400</v>
      </c>
      <c r="C3688" t="s">
        <v>3426</v>
      </c>
      <c r="D3688" t="str">
        <f t="shared" si="90"/>
        <v>Lecythis holcogyne</v>
      </c>
      <c r="E3688" t="s">
        <v>3433</v>
      </c>
      <c r="F3688" t="s">
        <v>71</v>
      </c>
      <c r="G3688">
        <v>61</v>
      </c>
      <c r="H3688">
        <v>67.5</v>
      </c>
      <c r="I3688">
        <v>3</v>
      </c>
      <c r="J3688">
        <v>4</v>
      </c>
      <c r="K3688" t="s">
        <v>38</v>
      </c>
      <c r="L3688" t="s">
        <v>3433</v>
      </c>
      <c r="M3688">
        <v>672</v>
      </c>
      <c r="N3688">
        <v>27.7</v>
      </c>
      <c r="O3688">
        <v>26</v>
      </c>
      <c r="P3688">
        <v>3</v>
      </c>
      <c r="Q3688">
        <v>2</v>
      </c>
      <c r="R3688">
        <v>18</v>
      </c>
      <c r="S3688">
        <v>246.666666666667</v>
      </c>
      <c r="T3688" s="4">
        <v>60.266668955485002</v>
      </c>
      <c r="U3688">
        <v>1.7000000079472899</v>
      </c>
      <c r="V3688">
        <v>0.38400000333786</v>
      </c>
      <c r="W3688">
        <v>43.607933044433601</v>
      </c>
      <c r="Y3688" s="4">
        <v>0.69432000000000005</v>
      </c>
      <c r="Z3688">
        <v>0.58430000000000004</v>
      </c>
      <c r="AA3688">
        <v>4.4000000000000004</v>
      </c>
      <c r="AB3688">
        <v>0.70283560099999998</v>
      </c>
      <c r="AC3688">
        <v>13.3987</v>
      </c>
      <c r="AD3688">
        <v>2.7877181200000001</v>
      </c>
      <c r="AH3688">
        <v>-32.266763349999998</v>
      </c>
    </row>
    <row r="3689" spans="1:34" x14ac:dyDescent="0.25">
      <c r="A3689" t="s">
        <v>2969</v>
      </c>
      <c r="B3689" t="s">
        <v>3400</v>
      </c>
      <c r="C3689" t="s">
        <v>3426</v>
      </c>
      <c r="D3689" t="str">
        <f t="shared" si="90"/>
        <v>Lecythis holcogyne</v>
      </c>
      <c r="E3689" t="s">
        <v>3434</v>
      </c>
      <c r="F3689" t="s">
        <v>71</v>
      </c>
      <c r="G3689">
        <v>48.5</v>
      </c>
      <c r="H3689">
        <v>60</v>
      </c>
      <c r="I3689">
        <v>3</v>
      </c>
      <c r="J3689">
        <v>5</v>
      </c>
      <c r="K3689" t="s">
        <v>38</v>
      </c>
      <c r="L3689" t="s">
        <v>3434</v>
      </c>
      <c r="M3689">
        <v>672</v>
      </c>
      <c r="N3689">
        <v>15.1</v>
      </c>
      <c r="O3689">
        <v>15</v>
      </c>
      <c r="P3689">
        <v>2</v>
      </c>
      <c r="Q3689">
        <v>2</v>
      </c>
      <c r="R3689">
        <v>8</v>
      </c>
      <c r="S3689">
        <v>276.66666666666703</v>
      </c>
      <c r="T3689" s="4">
        <v>64.299999237060504</v>
      </c>
      <c r="U3689">
        <v>1.66333333651225</v>
      </c>
      <c r="V3689">
        <v>0.35699999332428001</v>
      </c>
      <c r="W3689">
        <v>42.587933858235701</v>
      </c>
      <c r="Y3689" s="4">
        <v>0.65783000000000003</v>
      </c>
      <c r="Z3689">
        <v>0.61950000000000005</v>
      </c>
      <c r="AA3689">
        <v>2.4</v>
      </c>
      <c r="AB3689">
        <v>0.62681846900000004</v>
      </c>
      <c r="AC3689">
        <v>10.4191</v>
      </c>
      <c r="AD3689">
        <v>2.8965597600000001</v>
      </c>
    </row>
    <row r="3690" spans="1:34" x14ac:dyDescent="0.25">
      <c r="A3690" t="s">
        <v>2969</v>
      </c>
      <c r="B3690" t="s">
        <v>3400</v>
      </c>
      <c r="C3690" t="s">
        <v>3435</v>
      </c>
      <c r="D3690" t="str">
        <f t="shared" si="90"/>
        <v>Lecythis idatimon</v>
      </c>
      <c r="E3690" t="s">
        <v>3436</v>
      </c>
      <c r="F3690" t="s">
        <v>37</v>
      </c>
      <c r="G3690">
        <v>17</v>
      </c>
      <c r="H3690">
        <v>72</v>
      </c>
      <c r="I3690">
        <v>3</v>
      </c>
      <c r="J3690">
        <v>4</v>
      </c>
      <c r="K3690" t="s">
        <v>38</v>
      </c>
      <c r="L3690" t="s">
        <v>3436</v>
      </c>
      <c r="M3690">
        <v>325</v>
      </c>
      <c r="N3690">
        <v>13.7</v>
      </c>
      <c r="O3690">
        <v>17</v>
      </c>
      <c r="P3690">
        <v>1</v>
      </c>
      <c r="Q3690">
        <v>2</v>
      </c>
      <c r="R3690">
        <v>14</v>
      </c>
      <c r="S3690">
        <v>197.86666870117199</v>
      </c>
      <c r="T3690" s="4">
        <v>53.433333079020201</v>
      </c>
      <c r="U3690">
        <v>1.5599999825159701</v>
      </c>
      <c r="V3690">
        <v>0.196000004808108</v>
      </c>
      <c r="X3690">
        <v>66.599999999999994</v>
      </c>
      <c r="Y3690" s="4">
        <v>0.67</v>
      </c>
      <c r="Z3690">
        <v>0.48</v>
      </c>
      <c r="AA3690">
        <v>1</v>
      </c>
    </row>
    <row r="3691" spans="1:34" x14ac:dyDescent="0.25">
      <c r="A3691" t="s">
        <v>2969</v>
      </c>
      <c r="B3691" t="s">
        <v>3400</v>
      </c>
      <c r="C3691" t="s">
        <v>3435</v>
      </c>
      <c r="D3691" t="str">
        <f t="shared" si="90"/>
        <v>Lecythis idatimon</v>
      </c>
      <c r="E3691" t="s">
        <v>3437</v>
      </c>
      <c r="F3691" t="s">
        <v>37</v>
      </c>
      <c r="G3691">
        <v>66</v>
      </c>
      <c r="H3691">
        <v>48</v>
      </c>
      <c r="I3691">
        <v>3</v>
      </c>
      <c r="J3691">
        <v>4</v>
      </c>
      <c r="K3691" t="s">
        <v>38</v>
      </c>
      <c r="L3691" t="s">
        <v>3437</v>
      </c>
      <c r="M3691">
        <v>325</v>
      </c>
      <c r="N3691">
        <v>11.6</v>
      </c>
      <c r="O3691">
        <v>15</v>
      </c>
      <c r="P3691">
        <v>2</v>
      </c>
      <c r="Q3691">
        <v>2</v>
      </c>
      <c r="R3691">
        <v>15</v>
      </c>
      <c r="S3691">
        <v>248.43333435058599</v>
      </c>
      <c r="T3691" s="4">
        <v>53.966667175292997</v>
      </c>
      <c r="U3691">
        <v>1.8533332745234199</v>
      </c>
      <c r="V3691">
        <v>0.48033332824706998</v>
      </c>
      <c r="X3691">
        <v>133.4</v>
      </c>
      <c r="Y3691" s="4">
        <v>0.51</v>
      </c>
      <c r="Z3691">
        <v>1.01</v>
      </c>
      <c r="AA3691">
        <v>1</v>
      </c>
      <c r="AB3691">
        <v>0.61669397354125999</v>
      </c>
      <c r="AC3691">
        <v>9.1125000000000007</v>
      </c>
      <c r="AD3691">
        <v>1.0845997700000001</v>
      </c>
    </row>
    <row r="3692" spans="1:34" x14ac:dyDescent="0.25">
      <c r="A3692" t="s">
        <v>2969</v>
      </c>
      <c r="B3692" t="s">
        <v>3400</v>
      </c>
      <c r="C3692" t="s">
        <v>3435</v>
      </c>
      <c r="D3692" t="str">
        <f t="shared" si="90"/>
        <v>Lecythis idatimon</v>
      </c>
      <c r="E3692" t="s">
        <v>3439</v>
      </c>
      <c r="F3692" t="s">
        <v>74</v>
      </c>
      <c r="G3692">
        <v>84</v>
      </c>
      <c r="H3692">
        <v>41</v>
      </c>
      <c r="I3692">
        <v>3</v>
      </c>
      <c r="J3692">
        <v>4</v>
      </c>
      <c r="K3692" t="s">
        <v>38</v>
      </c>
      <c r="L3692" t="s">
        <v>3439</v>
      </c>
      <c r="M3692">
        <v>325</v>
      </c>
      <c r="N3692">
        <v>29.6</v>
      </c>
      <c r="O3692">
        <v>22</v>
      </c>
      <c r="P3692">
        <v>2</v>
      </c>
      <c r="Q3692">
        <v>1</v>
      </c>
      <c r="R3692">
        <v>20</v>
      </c>
      <c r="S3692">
        <v>284.76666259765602</v>
      </c>
      <c r="T3692" s="4">
        <v>58.733333587646499</v>
      </c>
      <c r="U3692">
        <v>2.04666670163473</v>
      </c>
      <c r="V3692">
        <v>0.91400001446405998</v>
      </c>
      <c r="X3692">
        <v>218.8</v>
      </c>
      <c r="Y3692" s="4">
        <v>0.56999999999999995</v>
      </c>
      <c r="Z3692">
        <v>0.62</v>
      </c>
      <c r="AA3692">
        <v>5</v>
      </c>
    </row>
    <row r="3693" spans="1:34" x14ac:dyDescent="0.25">
      <c r="A3693" t="s">
        <v>2969</v>
      </c>
      <c r="B3693" t="s">
        <v>3400</v>
      </c>
      <c r="C3693" t="s">
        <v>3435</v>
      </c>
      <c r="D3693" t="str">
        <f t="shared" si="90"/>
        <v>Lecythis idatimon</v>
      </c>
      <c r="E3693" t="s">
        <v>3442</v>
      </c>
      <c r="F3693" t="s">
        <v>42</v>
      </c>
      <c r="G3693">
        <v>43</v>
      </c>
      <c r="H3693">
        <v>365</v>
      </c>
      <c r="I3693">
        <v>3</v>
      </c>
      <c r="J3693">
        <v>4</v>
      </c>
      <c r="K3693" t="s">
        <v>38</v>
      </c>
      <c r="L3693" t="s">
        <v>3442</v>
      </c>
      <c r="M3693">
        <v>325</v>
      </c>
      <c r="N3693">
        <v>15.3</v>
      </c>
      <c r="O3693">
        <v>14</v>
      </c>
      <c r="P3693">
        <v>2</v>
      </c>
      <c r="Q3693">
        <v>2</v>
      </c>
      <c r="R3693">
        <v>14</v>
      </c>
      <c r="S3693">
        <v>250.766667683919</v>
      </c>
      <c r="T3693" s="4">
        <v>52.700000762939503</v>
      </c>
      <c r="U3693">
        <v>2.0266666809717799</v>
      </c>
      <c r="V3693">
        <v>1.4113333622614499</v>
      </c>
      <c r="X3693">
        <v>421.6</v>
      </c>
      <c r="Y3693" s="4">
        <v>0.6341</v>
      </c>
      <c r="Z3693">
        <v>0.64039999999999997</v>
      </c>
      <c r="AA3693">
        <v>5</v>
      </c>
    </row>
    <row r="3694" spans="1:34" x14ac:dyDescent="0.25">
      <c r="A3694" t="s">
        <v>2969</v>
      </c>
      <c r="B3694" t="s">
        <v>3400</v>
      </c>
      <c r="C3694" t="s">
        <v>3445</v>
      </c>
      <c r="D3694" t="str">
        <f t="shared" si="90"/>
        <v>Lecythis persistens</v>
      </c>
      <c r="E3694" t="s">
        <v>3446</v>
      </c>
      <c r="F3694" t="s">
        <v>37</v>
      </c>
      <c r="G3694">
        <v>3</v>
      </c>
      <c r="H3694">
        <v>73</v>
      </c>
      <c r="I3694">
        <v>3</v>
      </c>
      <c r="J3694">
        <v>4</v>
      </c>
      <c r="K3694" t="s">
        <v>38</v>
      </c>
      <c r="L3694" t="s">
        <v>3446</v>
      </c>
      <c r="M3694">
        <v>327</v>
      </c>
      <c r="N3694">
        <v>10.8</v>
      </c>
      <c r="O3694">
        <v>10</v>
      </c>
      <c r="P3694">
        <v>1</v>
      </c>
      <c r="Q3694">
        <v>2</v>
      </c>
      <c r="R3694">
        <v>8</v>
      </c>
      <c r="S3694">
        <v>193.56666564941401</v>
      </c>
      <c r="T3694" s="4">
        <v>52.433334350585902</v>
      </c>
      <c r="U3694">
        <v>1.3566666444142701</v>
      </c>
      <c r="V3694">
        <v>0.54699999094009399</v>
      </c>
      <c r="X3694">
        <v>168.1</v>
      </c>
      <c r="Y3694" s="4">
        <v>0.67</v>
      </c>
      <c r="Z3694">
        <v>0.51</v>
      </c>
      <c r="AA3694">
        <v>1</v>
      </c>
    </row>
    <row r="3695" spans="1:34" x14ac:dyDescent="0.25">
      <c r="A3695" t="s">
        <v>2969</v>
      </c>
      <c r="B3695" t="s">
        <v>3400</v>
      </c>
      <c r="C3695" t="s">
        <v>3445</v>
      </c>
      <c r="D3695" t="str">
        <f t="shared" si="90"/>
        <v>Lecythis persistens</v>
      </c>
      <c r="E3695" t="s">
        <v>3447</v>
      </c>
      <c r="F3695" t="s">
        <v>37</v>
      </c>
      <c r="G3695">
        <v>10</v>
      </c>
      <c r="H3695">
        <v>94</v>
      </c>
      <c r="I3695">
        <v>3</v>
      </c>
      <c r="J3695">
        <v>4</v>
      </c>
      <c r="K3695" t="s">
        <v>38</v>
      </c>
      <c r="L3695" t="s">
        <v>3447</v>
      </c>
      <c r="M3695">
        <v>327</v>
      </c>
      <c r="N3695">
        <v>11.8</v>
      </c>
      <c r="O3695">
        <v>15</v>
      </c>
      <c r="P3695">
        <v>1</v>
      </c>
      <c r="Q3695">
        <v>3</v>
      </c>
      <c r="R3695">
        <v>15</v>
      </c>
      <c r="S3695">
        <v>263.09999084472702</v>
      </c>
      <c r="T3695" s="4">
        <v>61.099999745686901</v>
      </c>
      <c r="U3695">
        <v>2.28333334128062</v>
      </c>
      <c r="V3695">
        <v>0.57566666603088401</v>
      </c>
      <c r="X3695">
        <v>146.30000000000001</v>
      </c>
      <c r="Y3695" s="4">
        <v>0.7</v>
      </c>
      <c r="Z3695">
        <v>0.5</v>
      </c>
      <c r="AA3695">
        <v>2</v>
      </c>
      <c r="AB3695">
        <v>0.64107024669647195</v>
      </c>
      <c r="AC3695">
        <v>6.9557500000000001</v>
      </c>
      <c r="AD3695">
        <v>0.76409020000000005</v>
      </c>
    </row>
    <row r="3696" spans="1:34" x14ac:dyDescent="0.25">
      <c r="A3696" t="s">
        <v>2969</v>
      </c>
      <c r="B3696" t="s">
        <v>3400</v>
      </c>
      <c r="C3696" t="s">
        <v>3445</v>
      </c>
      <c r="D3696" t="str">
        <f t="shared" si="90"/>
        <v>Lecythis persistens</v>
      </c>
      <c r="E3696" t="s">
        <v>3448</v>
      </c>
      <c r="F3696" t="s">
        <v>37</v>
      </c>
      <c r="G3696">
        <v>27</v>
      </c>
      <c r="H3696">
        <v>40</v>
      </c>
      <c r="I3696">
        <v>3</v>
      </c>
      <c r="J3696">
        <v>4</v>
      </c>
      <c r="K3696" t="s">
        <v>38</v>
      </c>
      <c r="L3696" t="s">
        <v>3448</v>
      </c>
      <c r="M3696">
        <v>327</v>
      </c>
      <c r="N3696">
        <v>13.7</v>
      </c>
      <c r="O3696">
        <v>20</v>
      </c>
      <c r="S3696">
        <v>287.33333333333297</v>
      </c>
      <c r="T3696" s="4">
        <v>61.700000762939503</v>
      </c>
      <c r="U3696">
        <v>2.2066667079925502</v>
      </c>
      <c r="V3696">
        <v>0.86599999666214</v>
      </c>
      <c r="X3696">
        <v>208.8</v>
      </c>
      <c r="Y3696" s="4">
        <v>0.71</v>
      </c>
      <c r="Z3696">
        <v>0.38</v>
      </c>
      <c r="AA3696">
        <v>4</v>
      </c>
      <c r="AB3696">
        <v>0.71849054098129295</v>
      </c>
      <c r="AC3696">
        <v>13.1257</v>
      </c>
      <c r="AD3696">
        <v>1.0821946499999999</v>
      </c>
    </row>
    <row r="3697" spans="1:34" x14ac:dyDescent="0.25">
      <c r="A3697" t="s">
        <v>2969</v>
      </c>
      <c r="B3697" t="s">
        <v>3400</v>
      </c>
      <c r="C3697" t="s">
        <v>3445</v>
      </c>
      <c r="D3697" t="str">
        <f t="shared" si="90"/>
        <v>Lecythis persistens</v>
      </c>
      <c r="E3697" t="s">
        <v>3449</v>
      </c>
      <c r="F3697" t="s">
        <v>37</v>
      </c>
      <c r="G3697">
        <v>23</v>
      </c>
      <c r="H3697">
        <v>21</v>
      </c>
      <c r="I3697">
        <v>3</v>
      </c>
      <c r="J3697">
        <v>4</v>
      </c>
      <c r="K3697" t="s">
        <v>38</v>
      </c>
      <c r="L3697" t="s">
        <v>3449</v>
      </c>
      <c r="M3697">
        <v>327</v>
      </c>
      <c r="N3697">
        <v>11.9</v>
      </c>
      <c r="O3697">
        <v>11</v>
      </c>
      <c r="P3697">
        <v>1</v>
      </c>
      <c r="Q3697">
        <v>1</v>
      </c>
      <c r="R3697">
        <v>11</v>
      </c>
      <c r="S3697">
        <v>272.96666463216098</v>
      </c>
      <c r="T3697" s="4">
        <v>56.266666412353501</v>
      </c>
      <c r="U3697">
        <v>2.5566666126251198</v>
      </c>
      <c r="V3697">
        <v>0.733666678269704</v>
      </c>
      <c r="X3697">
        <v>198</v>
      </c>
      <c r="Y3697" s="4">
        <v>0.73</v>
      </c>
      <c r="Z3697">
        <v>0.48</v>
      </c>
      <c r="AA3697">
        <v>3</v>
      </c>
      <c r="AB3697">
        <v>0.69334751367569003</v>
      </c>
      <c r="AC3697">
        <v>11.753299999999999</v>
      </c>
      <c r="AD3697">
        <v>1.5381750199999999</v>
      </c>
    </row>
    <row r="3698" spans="1:34" x14ac:dyDescent="0.25">
      <c r="A3698" t="s">
        <v>2969</v>
      </c>
      <c r="B3698" t="s">
        <v>3400</v>
      </c>
      <c r="C3698" t="s">
        <v>3445</v>
      </c>
      <c r="D3698" t="str">
        <f t="shared" si="90"/>
        <v>Lecythis persistens</v>
      </c>
      <c r="E3698" t="s">
        <v>3450</v>
      </c>
      <c r="F3698" t="s">
        <v>37</v>
      </c>
      <c r="G3698">
        <v>54</v>
      </c>
      <c r="H3698">
        <v>37</v>
      </c>
      <c r="I3698">
        <v>3</v>
      </c>
      <c r="J3698">
        <v>4</v>
      </c>
      <c r="K3698" t="s">
        <v>38</v>
      </c>
      <c r="L3698" t="s">
        <v>3450</v>
      </c>
      <c r="M3698">
        <v>327</v>
      </c>
      <c r="N3698">
        <v>16.100000000000001</v>
      </c>
      <c r="O3698">
        <v>19</v>
      </c>
      <c r="P3698">
        <v>3</v>
      </c>
      <c r="Q3698">
        <v>2</v>
      </c>
      <c r="R3698">
        <v>12</v>
      </c>
      <c r="S3698">
        <v>247.10000101725299</v>
      </c>
      <c r="T3698" s="4">
        <v>52.800000508626297</v>
      </c>
      <c r="U3698">
        <v>2.3733333746592198</v>
      </c>
      <c r="V3698">
        <v>0.52833334604899096</v>
      </c>
      <c r="X3698">
        <v>144.5</v>
      </c>
      <c r="Y3698" s="4">
        <v>0.69</v>
      </c>
      <c r="Z3698">
        <v>0.41</v>
      </c>
      <c r="AA3698">
        <v>5</v>
      </c>
      <c r="AB3698">
        <v>0.64583015441894498</v>
      </c>
      <c r="AC3698">
        <v>8.9772499999999997</v>
      </c>
      <c r="AD3698">
        <v>1.2410144599999999</v>
      </c>
    </row>
    <row r="3699" spans="1:34" x14ac:dyDescent="0.25">
      <c r="A3699" t="s">
        <v>2969</v>
      </c>
      <c r="B3699" t="s">
        <v>3400</v>
      </c>
      <c r="C3699" t="s">
        <v>3445</v>
      </c>
      <c r="D3699" t="str">
        <f t="shared" si="90"/>
        <v>Lecythis persistens</v>
      </c>
      <c r="E3699" t="s">
        <v>3452</v>
      </c>
      <c r="F3699" t="s">
        <v>37</v>
      </c>
      <c r="G3699">
        <v>100</v>
      </c>
      <c r="H3699">
        <v>34</v>
      </c>
      <c r="I3699">
        <v>3</v>
      </c>
      <c r="J3699">
        <v>4</v>
      </c>
      <c r="K3699" t="s">
        <v>38</v>
      </c>
      <c r="L3699" t="s">
        <v>3452</v>
      </c>
      <c r="M3699">
        <v>327</v>
      </c>
      <c r="N3699">
        <v>14.3</v>
      </c>
      <c r="O3699">
        <v>15</v>
      </c>
      <c r="P3699">
        <v>2</v>
      </c>
      <c r="Q3699">
        <v>2</v>
      </c>
      <c r="R3699">
        <v>15</v>
      </c>
      <c r="S3699">
        <v>221.89999898274701</v>
      </c>
      <c r="T3699" s="4">
        <v>54.733333587646499</v>
      </c>
      <c r="U3699">
        <v>1.8599999745686799</v>
      </c>
      <c r="V3699">
        <v>0.69566667079925504</v>
      </c>
      <c r="X3699">
        <v>194.3</v>
      </c>
      <c r="Y3699" s="4">
        <v>0.75</v>
      </c>
      <c r="Z3699">
        <v>0.41</v>
      </c>
      <c r="AA3699">
        <v>3</v>
      </c>
      <c r="AB3699">
        <v>0.73388200998306297</v>
      </c>
      <c r="AC3699">
        <v>8.8532499999999992</v>
      </c>
      <c r="AD3699">
        <v>0.39813038000000001</v>
      </c>
    </row>
    <row r="3700" spans="1:34" x14ac:dyDescent="0.25">
      <c r="A3700" t="s">
        <v>2969</v>
      </c>
      <c r="B3700" t="s">
        <v>3400</v>
      </c>
      <c r="C3700" t="s">
        <v>3445</v>
      </c>
      <c r="D3700" t="str">
        <f t="shared" si="90"/>
        <v>Lecythis persistens</v>
      </c>
      <c r="E3700" t="s">
        <v>3453</v>
      </c>
      <c r="F3700" t="s">
        <v>74</v>
      </c>
      <c r="G3700">
        <v>6</v>
      </c>
      <c r="H3700">
        <v>56</v>
      </c>
      <c r="I3700">
        <v>3</v>
      </c>
      <c r="J3700">
        <v>4</v>
      </c>
      <c r="K3700" t="s">
        <v>38</v>
      </c>
      <c r="L3700" t="s">
        <v>3453</v>
      </c>
      <c r="M3700">
        <v>327</v>
      </c>
      <c r="N3700">
        <v>20.7</v>
      </c>
      <c r="O3700">
        <v>16</v>
      </c>
      <c r="P3700">
        <v>2</v>
      </c>
      <c r="Q3700">
        <v>2</v>
      </c>
      <c r="R3700">
        <v>12</v>
      </c>
      <c r="S3700">
        <v>269.80000813802098</v>
      </c>
      <c r="T3700" s="4">
        <v>50.300000508626297</v>
      </c>
      <c r="U3700">
        <v>1.72666668891907</v>
      </c>
      <c r="V3700">
        <v>0.26866665979226401</v>
      </c>
      <c r="X3700">
        <v>72.3</v>
      </c>
      <c r="Y3700" s="4">
        <v>0.69</v>
      </c>
      <c r="Z3700">
        <v>0.6</v>
      </c>
      <c r="AB3700">
        <v>0.73</v>
      </c>
      <c r="AC3700">
        <v>11.2919</v>
      </c>
      <c r="AD3700">
        <v>1.903</v>
      </c>
    </row>
    <row r="3701" spans="1:34" x14ac:dyDescent="0.25">
      <c r="A3701" t="s">
        <v>2969</v>
      </c>
      <c r="B3701" t="s">
        <v>3400</v>
      </c>
      <c r="C3701" t="s">
        <v>3445</v>
      </c>
      <c r="D3701" t="str">
        <f t="shared" si="90"/>
        <v>Lecythis persistens</v>
      </c>
      <c r="E3701" t="s">
        <v>3454</v>
      </c>
      <c r="F3701" t="s">
        <v>74</v>
      </c>
      <c r="G3701">
        <v>12</v>
      </c>
      <c r="H3701">
        <v>46</v>
      </c>
      <c r="I3701">
        <v>3</v>
      </c>
      <c r="J3701">
        <v>4</v>
      </c>
      <c r="K3701" t="s">
        <v>38</v>
      </c>
      <c r="L3701" t="s">
        <v>3454</v>
      </c>
      <c r="M3701">
        <v>327</v>
      </c>
      <c r="N3701">
        <v>19.7</v>
      </c>
      <c r="O3701">
        <v>17</v>
      </c>
      <c r="P3701">
        <v>2</v>
      </c>
      <c r="Q3701">
        <v>2</v>
      </c>
      <c r="R3701">
        <v>17</v>
      </c>
      <c r="S3701">
        <v>261.66666666666703</v>
      </c>
      <c r="T3701" s="4">
        <v>61.599999745686901</v>
      </c>
      <c r="U3701">
        <v>1.97666660944621</v>
      </c>
      <c r="V3701">
        <v>0.44666666785876002</v>
      </c>
      <c r="X3701">
        <v>111.9</v>
      </c>
    </row>
    <row r="3702" spans="1:34" x14ac:dyDescent="0.25">
      <c r="A3702" t="s">
        <v>2969</v>
      </c>
      <c r="B3702" t="s">
        <v>3400</v>
      </c>
      <c r="C3702" t="s">
        <v>3445</v>
      </c>
      <c r="D3702" t="str">
        <f t="shared" si="90"/>
        <v>Lecythis persistens</v>
      </c>
      <c r="E3702" t="s">
        <v>3455</v>
      </c>
      <c r="F3702" t="s">
        <v>74</v>
      </c>
      <c r="G3702">
        <v>13</v>
      </c>
      <c r="H3702">
        <v>26</v>
      </c>
      <c r="I3702">
        <v>3</v>
      </c>
      <c r="J3702">
        <v>4</v>
      </c>
      <c r="K3702" t="s">
        <v>38</v>
      </c>
      <c r="L3702" t="s">
        <v>3455</v>
      </c>
      <c r="M3702">
        <v>327</v>
      </c>
      <c r="N3702">
        <v>16.2</v>
      </c>
      <c r="O3702">
        <v>19</v>
      </c>
      <c r="P3702">
        <v>1</v>
      </c>
      <c r="Q3702">
        <v>1</v>
      </c>
      <c r="R3702">
        <v>16</v>
      </c>
      <c r="S3702">
        <v>201.53333536783899</v>
      </c>
      <c r="T3702" s="4">
        <v>50.133333841959598</v>
      </c>
      <c r="U3702">
        <v>1.3733333349227901</v>
      </c>
      <c r="V3702">
        <v>0.40933332840601599</v>
      </c>
      <c r="X3702">
        <v>145.80000000000001</v>
      </c>
      <c r="Y3702" s="4">
        <v>0.67</v>
      </c>
      <c r="Z3702">
        <v>0.62</v>
      </c>
      <c r="AA3702">
        <v>4</v>
      </c>
      <c r="AB3702">
        <v>0.63900000000000001</v>
      </c>
      <c r="AC3702">
        <v>12.3207</v>
      </c>
      <c r="AD3702">
        <v>3.492</v>
      </c>
    </row>
    <row r="3703" spans="1:34" x14ac:dyDescent="0.25">
      <c r="A3703" t="s">
        <v>2969</v>
      </c>
      <c r="B3703" t="s">
        <v>3400</v>
      </c>
      <c r="C3703" t="s">
        <v>3445</v>
      </c>
      <c r="D3703" t="str">
        <f t="shared" si="90"/>
        <v>Lecythis persistens</v>
      </c>
      <c r="E3703" t="s">
        <v>3456</v>
      </c>
      <c r="F3703" t="s">
        <v>74</v>
      </c>
      <c r="G3703">
        <v>23</v>
      </c>
      <c r="H3703">
        <v>8</v>
      </c>
      <c r="I3703">
        <v>3</v>
      </c>
      <c r="J3703">
        <v>4</v>
      </c>
      <c r="K3703" t="s">
        <v>38</v>
      </c>
      <c r="L3703" t="s">
        <v>3456</v>
      </c>
      <c r="M3703">
        <v>327</v>
      </c>
      <c r="N3703">
        <v>10.3</v>
      </c>
      <c r="O3703">
        <v>13</v>
      </c>
      <c r="P3703">
        <v>1</v>
      </c>
      <c r="Q3703">
        <v>1</v>
      </c>
      <c r="R3703">
        <v>13</v>
      </c>
      <c r="S3703">
        <v>201.10000101725299</v>
      </c>
      <c r="T3703" s="4">
        <v>47.700000762939503</v>
      </c>
      <c r="U3703">
        <v>1.46333328882853</v>
      </c>
      <c r="V3703">
        <v>0.49899999300638798</v>
      </c>
      <c r="X3703">
        <v>154.9</v>
      </c>
    </row>
    <row r="3704" spans="1:34" x14ac:dyDescent="0.25">
      <c r="A3704" t="s">
        <v>2969</v>
      </c>
      <c r="B3704" t="s">
        <v>3400</v>
      </c>
      <c r="C3704" t="s">
        <v>3445</v>
      </c>
      <c r="D3704" t="str">
        <f t="shared" si="90"/>
        <v>Lecythis persistens</v>
      </c>
      <c r="E3704" t="s">
        <v>3457</v>
      </c>
      <c r="F3704" t="s">
        <v>74</v>
      </c>
      <c r="G3704">
        <v>46</v>
      </c>
      <c r="H3704">
        <v>34</v>
      </c>
      <c r="I3704">
        <v>3</v>
      </c>
      <c r="J3704">
        <v>4</v>
      </c>
      <c r="K3704" t="s">
        <v>38</v>
      </c>
      <c r="L3704" t="s">
        <v>3457</v>
      </c>
      <c r="M3704">
        <v>327</v>
      </c>
      <c r="N3704">
        <v>12.2</v>
      </c>
      <c r="O3704">
        <v>13</v>
      </c>
      <c r="P3704">
        <v>1</v>
      </c>
      <c r="Q3704">
        <v>1</v>
      </c>
      <c r="R3704">
        <v>6</v>
      </c>
      <c r="S3704">
        <v>221.89999898274701</v>
      </c>
      <c r="T3704" s="4">
        <v>54.6666666666667</v>
      </c>
      <c r="U3704">
        <v>1.70666666825612</v>
      </c>
      <c r="V3704">
        <v>0.40033333500226298</v>
      </c>
      <c r="X3704">
        <v>138.69999999999999</v>
      </c>
      <c r="Y3704" s="4">
        <v>0.59</v>
      </c>
      <c r="Z3704">
        <v>0.61</v>
      </c>
      <c r="AA3704">
        <v>4</v>
      </c>
      <c r="AB3704">
        <v>0.70699999999999996</v>
      </c>
      <c r="AC3704">
        <v>9.1677900000000001</v>
      </c>
      <c r="AD3704">
        <v>2.5099999999999998</v>
      </c>
    </row>
    <row r="3705" spans="1:34" x14ac:dyDescent="0.25">
      <c r="A3705" t="s">
        <v>2969</v>
      </c>
      <c r="B3705" t="s">
        <v>3400</v>
      </c>
      <c r="C3705" t="s">
        <v>3445</v>
      </c>
      <c r="D3705" t="str">
        <f t="shared" si="90"/>
        <v>Lecythis persistens</v>
      </c>
      <c r="E3705" t="s">
        <v>3458</v>
      </c>
      <c r="F3705" t="s">
        <v>74</v>
      </c>
      <c r="G3705">
        <v>49</v>
      </c>
      <c r="H3705">
        <v>30</v>
      </c>
      <c r="I3705">
        <v>3</v>
      </c>
      <c r="J3705">
        <v>4</v>
      </c>
      <c r="K3705" t="s">
        <v>38</v>
      </c>
      <c r="L3705" t="s">
        <v>3458</v>
      </c>
      <c r="M3705">
        <v>327</v>
      </c>
      <c r="N3705">
        <v>15.7</v>
      </c>
      <c r="O3705">
        <v>9</v>
      </c>
      <c r="P3705">
        <v>1</v>
      </c>
      <c r="Q3705">
        <v>1</v>
      </c>
      <c r="R3705">
        <v>9</v>
      </c>
      <c r="S3705">
        <v>155.53333536783899</v>
      </c>
      <c r="T3705" s="4">
        <v>48.3333333333333</v>
      </c>
      <c r="U3705">
        <v>1.3466666539510099</v>
      </c>
      <c r="V3705">
        <v>0.27866667012373603</v>
      </c>
      <c r="X3705">
        <v>115.4</v>
      </c>
      <c r="Y3705" s="4">
        <v>0.56000000000000005</v>
      </c>
      <c r="Z3705">
        <v>0.84</v>
      </c>
      <c r="AA3705">
        <v>5</v>
      </c>
      <c r="AB3705">
        <v>0.72499999999999998</v>
      </c>
      <c r="AC3705">
        <v>11.458299999999999</v>
      </c>
      <c r="AD3705">
        <v>1.77</v>
      </c>
    </row>
    <row r="3706" spans="1:34" x14ac:dyDescent="0.25">
      <c r="A3706" t="s">
        <v>2969</v>
      </c>
      <c r="B3706" t="s">
        <v>3400</v>
      </c>
      <c r="C3706" t="s">
        <v>3445</v>
      </c>
      <c r="D3706" t="str">
        <f t="shared" si="90"/>
        <v>Lecythis persistens</v>
      </c>
      <c r="E3706" t="s">
        <v>3459</v>
      </c>
      <c r="F3706" t="s">
        <v>74</v>
      </c>
      <c r="G3706">
        <v>99</v>
      </c>
      <c r="H3706">
        <v>17</v>
      </c>
      <c r="I3706">
        <v>3</v>
      </c>
      <c r="J3706">
        <v>4</v>
      </c>
      <c r="K3706" t="s">
        <v>38</v>
      </c>
      <c r="L3706" t="s">
        <v>3459</v>
      </c>
      <c r="M3706">
        <v>327</v>
      </c>
      <c r="N3706">
        <v>10.5</v>
      </c>
      <c r="O3706">
        <v>16</v>
      </c>
      <c r="P3706">
        <v>2</v>
      </c>
      <c r="Q3706">
        <v>2</v>
      </c>
      <c r="R3706">
        <v>15</v>
      </c>
      <c r="S3706">
        <v>223.63333638509101</v>
      </c>
      <c r="T3706" s="4">
        <v>59.866666158040402</v>
      </c>
      <c r="U3706">
        <v>1.3933333158493</v>
      </c>
      <c r="V3706">
        <v>0.86700000365575203</v>
      </c>
      <c r="X3706">
        <v>236.4</v>
      </c>
    </row>
    <row r="3707" spans="1:34" x14ac:dyDescent="0.25">
      <c r="A3707" t="s">
        <v>2969</v>
      </c>
      <c r="B3707" t="s">
        <v>3400</v>
      </c>
      <c r="C3707" t="s">
        <v>3445</v>
      </c>
      <c r="D3707" t="str">
        <f t="shared" si="90"/>
        <v>Lecythis persistens</v>
      </c>
      <c r="E3707" t="s">
        <v>3460</v>
      </c>
      <c r="F3707" t="s">
        <v>54</v>
      </c>
      <c r="G3707">
        <v>108.4</v>
      </c>
      <c r="H3707">
        <v>72</v>
      </c>
      <c r="I3707">
        <v>3</v>
      </c>
      <c r="J3707">
        <v>5</v>
      </c>
      <c r="K3707" t="s">
        <v>38</v>
      </c>
      <c r="L3707" t="s">
        <v>3460</v>
      </c>
      <c r="M3707">
        <v>327</v>
      </c>
      <c r="N3707">
        <v>48.726114649681499</v>
      </c>
      <c r="O3707">
        <v>30</v>
      </c>
      <c r="P3707">
        <v>5</v>
      </c>
      <c r="Q3707">
        <v>3</v>
      </c>
      <c r="R3707">
        <v>22</v>
      </c>
      <c r="S3707">
        <v>380.66666666666703</v>
      </c>
      <c r="T3707" s="4">
        <v>56.933333079020201</v>
      </c>
      <c r="U3707">
        <v>4.0100000699361198</v>
      </c>
      <c r="V3707">
        <v>1.72233335177104</v>
      </c>
      <c r="W3707">
        <v>109.932334899902</v>
      </c>
      <c r="Y3707" s="4">
        <v>0.61014000000000002</v>
      </c>
      <c r="Z3707">
        <v>0.62009999999999998</v>
      </c>
      <c r="AA3707">
        <v>12.1</v>
      </c>
      <c r="AB3707">
        <v>0.64768800400000004</v>
      </c>
      <c r="AC3707">
        <v>9.0240200000000002</v>
      </c>
      <c r="AD3707">
        <v>3.0425106799999999</v>
      </c>
      <c r="AH3707">
        <v>-33.27279686</v>
      </c>
    </row>
    <row r="3708" spans="1:34" x14ac:dyDescent="0.25">
      <c r="A3708" t="s">
        <v>2969</v>
      </c>
      <c r="B3708" t="s">
        <v>3400</v>
      </c>
      <c r="C3708" t="s">
        <v>3445</v>
      </c>
      <c r="D3708" t="str">
        <f t="shared" si="90"/>
        <v>Lecythis persistens</v>
      </c>
      <c r="E3708" t="s">
        <v>3461</v>
      </c>
      <c r="F3708" t="s">
        <v>54</v>
      </c>
      <c r="G3708">
        <v>113.7</v>
      </c>
      <c r="H3708">
        <v>7</v>
      </c>
      <c r="I3708">
        <v>3</v>
      </c>
      <c r="J3708">
        <v>5</v>
      </c>
      <c r="K3708" t="s">
        <v>38</v>
      </c>
      <c r="L3708" t="s">
        <v>3461</v>
      </c>
      <c r="M3708">
        <v>327</v>
      </c>
      <c r="N3708">
        <v>31.847133757961799</v>
      </c>
      <c r="O3708">
        <v>32</v>
      </c>
      <c r="P3708">
        <v>2</v>
      </c>
      <c r="Q3708">
        <v>2</v>
      </c>
      <c r="R3708">
        <v>23</v>
      </c>
      <c r="S3708">
        <v>329.33333333333297</v>
      </c>
      <c r="T3708" s="4">
        <v>59.300000508626297</v>
      </c>
      <c r="U3708">
        <v>2.5</v>
      </c>
      <c r="V3708">
        <v>0.41233332951863599</v>
      </c>
      <c r="W3708">
        <v>30.150534311930301</v>
      </c>
      <c r="Y3708" s="4">
        <v>0.56484000000000001</v>
      </c>
      <c r="Z3708">
        <v>0.69710000000000005</v>
      </c>
      <c r="AA3708">
        <v>5.75</v>
      </c>
      <c r="AB3708">
        <v>0.58066759400000001</v>
      </c>
      <c r="AC3708">
        <v>10.0631</v>
      </c>
      <c r="AD3708">
        <v>3.4244269100000002</v>
      </c>
    </row>
    <row r="3709" spans="1:34" x14ac:dyDescent="0.25">
      <c r="A3709" t="s">
        <v>2969</v>
      </c>
      <c r="B3709" t="s">
        <v>3400</v>
      </c>
      <c r="C3709" t="s">
        <v>3445</v>
      </c>
      <c r="D3709" t="str">
        <f t="shared" si="90"/>
        <v>Lecythis persistens</v>
      </c>
      <c r="E3709" t="s">
        <v>3462</v>
      </c>
      <c r="F3709" t="s">
        <v>54</v>
      </c>
      <c r="G3709">
        <v>145.69999999999999</v>
      </c>
      <c r="H3709">
        <v>38.200000000000003</v>
      </c>
      <c r="I3709">
        <v>3</v>
      </c>
      <c r="J3709">
        <v>4</v>
      </c>
      <c r="K3709" t="s">
        <v>38</v>
      </c>
      <c r="L3709" t="s">
        <v>3462</v>
      </c>
      <c r="M3709">
        <v>327</v>
      </c>
      <c r="N3709">
        <v>48.726114649681499</v>
      </c>
      <c r="O3709">
        <v>28</v>
      </c>
      <c r="P3709">
        <v>4</v>
      </c>
      <c r="Q3709">
        <v>4</v>
      </c>
      <c r="R3709">
        <v>28</v>
      </c>
      <c r="S3709">
        <v>430.33333333333297</v>
      </c>
      <c r="T3709" s="4">
        <v>65.266666412353501</v>
      </c>
      <c r="U3709">
        <v>4.6200000445048</v>
      </c>
      <c r="V3709">
        <v>1.1223333080609601</v>
      </c>
      <c r="W3709">
        <v>223.431330362956</v>
      </c>
      <c r="AB3709">
        <v>0.69696307599999996</v>
      </c>
      <c r="AC3709">
        <v>12.808</v>
      </c>
      <c r="AD3709">
        <v>4.0301395500000003</v>
      </c>
      <c r="AH3709">
        <v>-31.70977967</v>
      </c>
    </row>
    <row r="3710" spans="1:34" x14ac:dyDescent="0.25">
      <c r="A3710" t="s">
        <v>2969</v>
      </c>
      <c r="B3710" t="s">
        <v>3400</v>
      </c>
      <c r="C3710" t="s">
        <v>3445</v>
      </c>
      <c r="D3710" t="str">
        <f t="shared" si="90"/>
        <v>Lecythis persistens</v>
      </c>
      <c r="E3710" t="s">
        <v>3463</v>
      </c>
      <c r="F3710" t="s">
        <v>54</v>
      </c>
      <c r="G3710">
        <v>128</v>
      </c>
      <c r="H3710">
        <v>39.299999999999997</v>
      </c>
      <c r="I3710">
        <v>3</v>
      </c>
      <c r="J3710">
        <v>5</v>
      </c>
      <c r="K3710" t="s">
        <v>38</v>
      </c>
      <c r="L3710" t="s">
        <v>3463</v>
      </c>
      <c r="M3710">
        <v>327</v>
      </c>
      <c r="N3710">
        <v>14.490445859872599</v>
      </c>
      <c r="O3710">
        <v>20</v>
      </c>
      <c r="P3710">
        <v>1</v>
      </c>
      <c r="Q3710">
        <v>1</v>
      </c>
      <c r="R3710">
        <v>17</v>
      </c>
      <c r="S3710">
        <v>293.33333333333297</v>
      </c>
      <c r="T3710" s="4">
        <v>47.033334096272803</v>
      </c>
      <c r="U3710">
        <v>2.5933333237965899</v>
      </c>
      <c r="V3710">
        <v>1.31233334541321</v>
      </c>
      <c r="W3710">
        <v>116.19583384196</v>
      </c>
      <c r="Y3710" s="4">
        <v>0.55640000000000001</v>
      </c>
      <c r="Z3710">
        <v>0.68559999999999999</v>
      </c>
      <c r="AA3710">
        <v>3.95</v>
      </c>
      <c r="AB3710">
        <v>0.58639356300000001</v>
      </c>
      <c r="AC3710">
        <v>10.417899999999999</v>
      </c>
      <c r="AD3710">
        <v>4.0819313199999998</v>
      </c>
    </row>
    <row r="3711" spans="1:34" x14ac:dyDescent="0.25">
      <c r="A3711" t="s">
        <v>2969</v>
      </c>
      <c r="B3711" t="s">
        <v>3400</v>
      </c>
      <c r="C3711" t="s">
        <v>3445</v>
      </c>
      <c r="D3711" t="str">
        <f t="shared" si="90"/>
        <v>Lecythis persistens</v>
      </c>
      <c r="E3711" t="s">
        <v>3464</v>
      </c>
      <c r="F3711" t="s">
        <v>54</v>
      </c>
      <c r="G3711">
        <v>129.80000000000001</v>
      </c>
      <c r="H3711">
        <v>84.2</v>
      </c>
      <c r="I3711">
        <v>3</v>
      </c>
      <c r="J3711">
        <v>5</v>
      </c>
      <c r="K3711" t="s">
        <v>38</v>
      </c>
      <c r="L3711" t="s">
        <v>3464</v>
      </c>
      <c r="M3711">
        <v>327</v>
      </c>
      <c r="N3711">
        <v>10.987261146496801</v>
      </c>
      <c r="O3711">
        <v>18</v>
      </c>
      <c r="P3711">
        <v>1</v>
      </c>
      <c r="Q3711">
        <v>1</v>
      </c>
      <c r="R3711">
        <v>12</v>
      </c>
      <c r="S3711">
        <v>363.33333333333297</v>
      </c>
      <c r="T3711" s="4">
        <v>57.333332061767599</v>
      </c>
      <c r="U3711">
        <v>3.6700000762939502</v>
      </c>
      <c r="V3711">
        <v>1.8503333330154399</v>
      </c>
      <c r="W3711">
        <v>131.781667073568</v>
      </c>
      <c r="Y3711" s="4">
        <v>0.70323999999999998</v>
      </c>
      <c r="AA3711">
        <v>4.2</v>
      </c>
      <c r="AB3711">
        <v>0.77113172900000004</v>
      </c>
      <c r="AC3711">
        <v>14.469900000000001</v>
      </c>
      <c r="AD3711">
        <v>2.9513831700000002</v>
      </c>
    </row>
    <row r="3712" spans="1:34" x14ac:dyDescent="0.25">
      <c r="A3712" t="s">
        <v>2969</v>
      </c>
      <c r="B3712" t="s">
        <v>3400</v>
      </c>
      <c r="C3712" t="s">
        <v>3445</v>
      </c>
      <c r="D3712" t="str">
        <f t="shared" si="90"/>
        <v>Lecythis persistens</v>
      </c>
      <c r="E3712" t="s">
        <v>3465</v>
      </c>
      <c r="F3712" t="s">
        <v>54</v>
      </c>
      <c r="G3712">
        <v>148.30000000000001</v>
      </c>
      <c r="H3712">
        <v>2.6</v>
      </c>
      <c r="I3712">
        <v>3</v>
      </c>
      <c r="J3712">
        <v>5</v>
      </c>
      <c r="K3712" t="s">
        <v>38</v>
      </c>
      <c r="L3712" t="s">
        <v>3465</v>
      </c>
      <c r="M3712">
        <v>327</v>
      </c>
      <c r="N3712">
        <v>28.343949044586001</v>
      </c>
      <c r="O3712">
        <v>23</v>
      </c>
      <c r="P3712">
        <v>4</v>
      </c>
      <c r="Q3712">
        <v>4</v>
      </c>
      <c r="R3712">
        <v>23</v>
      </c>
      <c r="S3712">
        <v>413.33333333333297</v>
      </c>
      <c r="T3712" s="4">
        <v>60.300000508626297</v>
      </c>
      <c r="U3712">
        <v>4.1133332252502397</v>
      </c>
      <c r="V3712">
        <v>1.2480000257492101</v>
      </c>
      <c r="W3712">
        <v>63.9440320332845</v>
      </c>
      <c r="AB3712">
        <v>0.69189431300000004</v>
      </c>
      <c r="AC3712">
        <v>14.185700000000001</v>
      </c>
      <c r="AD3712">
        <v>3.3092048300000001</v>
      </c>
      <c r="AH3712">
        <v>-31.93691162</v>
      </c>
    </row>
    <row r="3713" spans="1:34" x14ac:dyDescent="0.25">
      <c r="A3713" t="s">
        <v>2969</v>
      </c>
      <c r="B3713" t="s">
        <v>3400</v>
      </c>
      <c r="C3713" t="s">
        <v>3445</v>
      </c>
      <c r="D3713" t="str">
        <f t="shared" si="90"/>
        <v>Lecythis persistens</v>
      </c>
      <c r="E3713" t="s">
        <v>3466</v>
      </c>
      <c r="F3713" t="s">
        <v>54</v>
      </c>
      <c r="G3713">
        <v>161</v>
      </c>
      <c r="H3713">
        <v>59.8</v>
      </c>
      <c r="I3713">
        <v>3</v>
      </c>
      <c r="J3713">
        <v>5</v>
      </c>
      <c r="K3713" t="s">
        <v>38</v>
      </c>
      <c r="L3713" t="s">
        <v>3466</v>
      </c>
      <c r="M3713">
        <v>327</v>
      </c>
      <c r="N3713">
        <v>16.242038216560498</v>
      </c>
      <c r="O3713">
        <v>16</v>
      </c>
      <c r="P3713">
        <v>2</v>
      </c>
      <c r="Q3713">
        <v>3</v>
      </c>
      <c r="R3713">
        <v>8</v>
      </c>
      <c r="S3713">
        <v>341</v>
      </c>
      <c r="T3713" s="4">
        <v>69.566668192545606</v>
      </c>
      <c r="U3713">
        <v>2.53666671117147</v>
      </c>
      <c r="V3713">
        <v>2.41300002733866</v>
      </c>
      <c r="W3713">
        <v>170.28966776529899</v>
      </c>
      <c r="AB3713">
        <v>0.744730102</v>
      </c>
      <c r="AC3713">
        <v>13.7887</v>
      </c>
      <c r="AD3713">
        <v>3.1751138600000002</v>
      </c>
      <c r="AH3713">
        <v>-33.222392489999997</v>
      </c>
    </row>
    <row r="3714" spans="1:34" x14ac:dyDescent="0.25">
      <c r="A3714" t="s">
        <v>2969</v>
      </c>
      <c r="B3714" t="s">
        <v>3400</v>
      </c>
      <c r="C3714" t="s">
        <v>3445</v>
      </c>
      <c r="D3714" t="str">
        <f t="shared" ref="D3714:D3777" si="91">CONCATENATE(B3714," ",C3714)</f>
        <v>Lecythis persistens</v>
      </c>
      <c r="E3714" t="s">
        <v>3467</v>
      </c>
      <c r="F3714" t="s">
        <v>54</v>
      </c>
      <c r="G3714">
        <v>186.1</v>
      </c>
      <c r="H3714">
        <v>99.9</v>
      </c>
      <c r="I3714">
        <v>3</v>
      </c>
      <c r="J3714">
        <v>4</v>
      </c>
      <c r="K3714" t="s">
        <v>38</v>
      </c>
      <c r="L3714" t="s">
        <v>3467</v>
      </c>
      <c r="M3714">
        <v>327</v>
      </c>
      <c r="N3714">
        <v>29.936305732484101</v>
      </c>
      <c r="O3714">
        <v>32</v>
      </c>
      <c r="P3714">
        <v>5</v>
      </c>
      <c r="Q3714">
        <v>5</v>
      </c>
      <c r="R3714">
        <v>30</v>
      </c>
      <c r="S3714">
        <v>398.33333333333297</v>
      </c>
      <c r="T3714" s="4">
        <v>48.199999491373703</v>
      </c>
      <c r="U3714">
        <v>2.9199999968210899</v>
      </c>
      <c r="V3714">
        <v>1.0630000233650201</v>
      </c>
      <c r="W3714">
        <v>55.914801279703802</v>
      </c>
      <c r="AB3714">
        <v>0.72450260799999999</v>
      </c>
      <c r="AC3714">
        <v>14.6602</v>
      </c>
      <c r="AD3714">
        <v>3.9338753799999999</v>
      </c>
    </row>
    <row r="3715" spans="1:34" x14ac:dyDescent="0.25">
      <c r="A3715" t="s">
        <v>2969</v>
      </c>
      <c r="B3715" t="s">
        <v>3400</v>
      </c>
      <c r="C3715" t="s">
        <v>3445</v>
      </c>
      <c r="D3715" t="str">
        <f t="shared" si="91"/>
        <v>Lecythis persistens</v>
      </c>
      <c r="E3715" t="s">
        <v>3468</v>
      </c>
      <c r="F3715" t="s">
        <v>54</v>
      </c>
      <c r="G3715">
        <v>187.9</v>
      </c>
      <c r="H3715">
        <v>95.4</v>
      </c>
      <c r="I3715">
        <v>3</v>
      </c>
      <c r="J3715">
        <v>5</v>
      </c>
      <c r="K3715" t="s">
        <v>38</v>
      </c>
      <c r="L3715" t="s">
        <v>3468</v>
      </c>
      <c r="M3715">
        <v>327</v>
      </c>
      <c r="N3715">
        <v>12.6433121019108</v>
      </c>
      <c r="O3715">
        <v>21</v>
      </c>
      <c r="P3715">
        <v>3</v>
      </c>
      <c r="Q3715">
        <v>3</v>
      </c>
      <c r="R3715">
        <v>15</v>
      </c>
      <c r="S3715">
        <v>350.66666666666703</v>
      </c>
      <c r="T3715" s="4">
        <v>76.100001017252595</v>
      </c>
      <c r="U3715">
        <v>2.9033333460489898</v>
      </c>
      <c r="V3715">
        <v>1.60333335399628</v>
      </c>
      <c r="W3715">
        <v>109.923601786296</v>
      </c>
      <c r="Y3715" s="4">
        <v>0.76009000000000004</v>
      </c>
      <c r="Z3715">
        <v>0.46129999999999999</v>
      </c>
      <c r="AA3715">
        <v>4.3</v>
      </c>
      <c r="AB3715">
        <v>0.72481227400000003</v>
      </c>
      <c r="AC3715">
        <v>13.462300000000001</v>
      </c>
      <c r="AD3715">
        <v>3.3351025700000001</v>
      </c>
      <c r="AH3715">
        <v>-32.542448870000001</v>
      </c>
    </row>
    <row r="3716" spans="1:34" x14ac:dyDescent="0.25">
      <c r="A3716" t="s">
        <v>2969</v>
      </c>
      <c r="B3716" t="s">
        <v>3400</v>
      </c>
      <c r="C3716" t="s">
        <v>3445</v>
      </c>
      <c r="D3716" t="str">
        <f t="shared" si="91"/>
        <v>Lecythis persistens</v>
      </c>
      <c r="E3716" t="s">
        <v>3469</v>
      </c>
      <c r="F3716" t="s">
        <v>54</v>
      </c>
      <c r="G3716">
        <v>193.2</v>
      </c>
      <c r="H3716">
        <v>88</v>
      </c>
      <c r="I3716">
        <v>3</v>
      </c>
      <c r="J3716">
        <v>5</v>
      </c>
      <c r="K3716" t="s">
        <v>38</v>
      </c>
      <c r="L3716" t="s">
        <v>3469</v>
      </c>
      <c r="M3716">
        <v>327</v>
      </c>
      <c r="N3716">
        <v>10.828025477707</v>
      </c>
      <c r="O3716">
        <v>19</v>
      </c>
      <c r="P3716">
        <v>1</v>
      </c>
      <c r="Q3716">
        <v>1</v>
      </c>
      <c r="R3716">
        <v>12</v>
      </c>
      <c r="S3716">
        <v>322.66666666666703</v>
      </c>
      <c r="T3716" s="4">
        <v>56.900000254313099</v>
      </c>
      <c r="U3716">
        <v>2.7733333905537898</v>
      </c>
      <c r="V3716">
        <v>1.7976666291554799</v>
      </c>
      <c r="W3716">
        <v>124.76000213623</v>
      </c>
      <c r="AB3716">
        <v>0.74182758100000001</v>
      </c>
      <c r="AC3716">
        <v>12.306800000000001</v>
      </c>
      <c r="AD3716">
        <v>3.2491009599999998</v>
      </c>
    </row>
    <row r="3717" spans="1:34" x14ac:dyDescent="0.25">
      <c r="A3717" t="s">
        <v>2969</v>
      </c>
      <c r="B3717" t="s">
        <v>3400</v>
      </c>
      <c r="C3717" t="s">
        <v>3445</v>
      </c>
      <c r="D3717" t="str">
        <f t="shared" si="91"/>
        <v>Lecythis persistens</v>
      </c>
      <c r="E3717" t="s">
        <v>3470</v>
      </c>
      <c r="F3717" t="s">
        <v>54</v>
      </c>
      <c r="G3717">
        <v>190.5</v>
      </c>
      <c r="H3717">
        <v>5.8</v>
      </c>
      <c r="I3717">
        <v>3</v>
      </c>
      <c r="J3717">
        <v>5</v>
      </c>
      <c r="K3717" t="s">
        <v>38</v>
      </c>
      <c r="L3717" t="s">
        <v>3470</v>
      </c>
      <c r="M3717">
        <v>327</v>
      </c>
      <c r="N3717">
        <v>11.1464968152866</v>
      </c>
      <c r="O3717">
        <v>15</v>
      </c>
      <c r="P3717">
        <v>1</v>
      </c>
      <c r="Q3717">
        <v>1</v>
      </c>
      <c r="R3717">
        <v>15</v>
      </c>
      <c r="S3717">
        <v>287.66666666666703</v>
      </c>
      <c r="T3717" s="4">
        <v>60.533334096272803</v>
      </c>
      <c r="U3717">
        <v>2.3466666539510102</v>
      </c>
      <c r="V3717">
        <v>1.50966664155324</v>
      </c>
      <c r="W3717">
        <v>124.744166056315</v>
      </c>
      <c r="AB3717">
        <v>0.80241436200000005</v>
      </c>
      <c r="AC3717">
        <v>7.3069899999999999</v>
      </c>
      <c r="AD3717">
        <v>1.97412436</v>
      </c>
    </row>
    <row r="3718" spans="1:34" x14ac:dyDescent="0.25">
      <c r="A3718" t="s">
        <v>2969</v>
      </c>
      <c r="B3718" t="s">
        <v>3400</v>
      </c>
      <c r="C3718" t="s">
        <v>3445</v>
      </c>
      <c r="D3718" t="str">
        <f t="shared" si="91"/>
        <v>Lecythis persistens</v>
      </c>
      <c r="E3718" t="s">
        <v>3472</v>
      </c>
      <c r="F3718" t="s">
        <v>40</v>
      </c>
      <c r="G3718">
        <v>87</v>
      </c>
      <c r="H3718">
        <v>15</v>
      </c>
      <c r="I3718">
        <v>3</v>
      </c>
      <c r="J3718">
        <v>5</v>
      </c>
      <c r="K3718" t="s">
        <v>38</v>
      </c>
      <c r="L3718" t="s">
        <v>3472</v>
      </c>
      <c r="M3718">
        <v>327</v>
      </c>
      <c r="N3718">
        <v>10.5</v>
      </c>
      <c r="O3718">
        <v>14</v>
      </c>
      <c r="P3718">
        <v>1</v>
      </c>
      <c r="Q3718">
        <v>1</v>
      </c>
      <c r="R3718">
        <v>7</v>
      </c>
      <c r="S3718">
        <v>253.13334147135399</v>
      </c>
      <c r="T3718" s="4">
        <v>42.599999745686901</v>
      </c>
      <c r="U3718">
        <v>2.35333335399628</v>
      </c>
      <c r="V3718">
        <v>0.859333336353302</v>
      </c>
      <c r="X3718">
        <v>283.39999999999998</v>
      </c>
      <c r="Y3718" s="4">
        <v>0.59750000000000003</v>
      </c>
      <c r="Z3718">
        <v>0.68840000000000001</v>
      </c>
      <c r="AB3718">
        <v>0.68600000000000005</v>
      </c>
      <c r="AC3718">
        <v>10.65</v>
      </c>
      <c r="AD3718">
        <v>2.718</v>
      </c>
    </row>
    <row r="3719" spans="1:34" x14ac:dyDescent="0.25">
      <c r="A3719" t="s">
        <v>2969</v>
      </c>
      <c r="B3719" t="s">
        <v>3400</v>
      </c>
      <c r="C3719" t="s">
        <v>3445</v>
      </c>
      <c r="D3719" t="str">
        <f t="shared" si="91"/>
        <v>Lecythis persistens</v>
      </c>
      <c r="E3719" t="s">
        <v>3474</v>
      </c>
      <c r="F3719" t="s">
        <v>42</v>
      </c>
      <c r="G3719">
        <v>56</v>
      </c>
      <c r="H3719">
        <v>307</v>
      </c>
      <c r="I3719">
        <v>3</v>
      </c>
      <c r="J3719">
        <v>5</v>
      </c>
      <c r="K3719" t="s">
        <v>38</v>
      </c>
      <c r="L3719" t="s">
        <v>3474</v>
      </c>
      <c r="M3719">
        <v>327</v>
      </c>
      <c r="N3719">
        <v>13.4</v>
      </c>
      <c r="O3719">
        <v>17</v>
      </c>
      <c r="P3719">
        <v>1</v>
      </c>
      <c r="Q3719">
        <v>1</v>
      </c>
      <c r="R3719">
        <v>17</v>
      </c>
      <c r="S3719">
        <v>315.63332112630201</v>
      </c>
      <c r="T3719" s="4">
        <v>58.100001017252602</v>
      </c>
      <c r="U3719">
        <v>2.0833333134651202</v>
      </c>
      <c r="V3719">
        <v>2.1276666323343898</v>
      </c>
      <c r="X3719">
        <v>540.70000000000005</v>
      </c>
      <c r="Y3719" s="4">
        <v>0.72789999999999999</v>
      </c>
      <c r="Z3719">
        <v>0.45610000000000001</v>
      </c>
      <c r="AA3719">
        <v>1</v>
      </c>
    </row>
    <row r="3720" spans="1:34" x14ac:dyDescent="0.25">
      <c r="A3720" t="s">
        <v>2969</v>
      </c>
      <c r="B3720" t="s">
        <v>3400</v>
      </c>
      <c r="C3720" t="s">
        <v>3445</v>
      </c>
      <c r="D3720" t="str">
        <f t="shared" si="91"/>
        <v>Lecythis persistens</v>
      </c>
      <c r="E3720" t="s">
        <v>3476</v>
      </c>
      <c r="F3720" t="s">
        <v>42</v>
      </c>
      <c r="G3720">
        <v>91</v>
      </c>
      <c r="H3720">
        <v>331</v>
      </c>
      <c r="I3720">
        <v>3</v>
      </c>
      <c r="J3720">
        <v>5</v>
      </c>
      <c r="K3720" t="s">
        <v>38</v>
      </c>
      <c r="L3720" t="s">
        <v>3476</v>
      </c>
      <c r="M3720">
        <v>327</v>
      </c>
      <c r="N3720">
        <v>25.3</v>
      </c>
      <c r="O3720">
        <v>15</v>
      </c>
      <c r="P3720">
        <v>2</v>
      </c>
      <c r="Q3720">
        <v>2</v>
      </c>
      <c r="R3720">
        <v>15</v>
      </c>
      <c r="S3720">
        <v>338.43332926432299</v>
      </c>
      <c r="T3720" s="4">
        <v>54.166667938232401</v>
      </c>
      <c r="U3720">
        <v>2.3900000254313198</v>
      </c>
      <c r="V3720">
        <v>0.94533332188924202</v>
      </c>
      <c r="X3720">
        <v>230.8</v>
      </c>
      <c r="Y3720" s="4">
        <v>0.53280000000000005</v>
      </c>
      <c r="Z3720">
        <v>0.75580000000000003</v>
      </c>
    </row>
    <row r="3721" spans="1:34" x14ac:dyDescent="0.25">
      <c r="A3721" t="s">
        <v>2969</v>
      </c>
      <c r="B3721" t="s">
        <v>3400</v>
      </c>
      <c r="C3721" t="s">
        <v>3445</v>
      </c>
      <c r="D3721" t="str">
        <f t="shared" si="91"/>
        <v>Lecythis persistens</v>
      </c>
      <c r="E3721" t="s">
        <v>3477</v>
      </c>
      <c r="F3721" t="s">
        <v>42</v>
      </c>
      <c r="G3721">
        <v>93</v>
      </c>
      <c r="H3721">
        <v>354</v>
      </c>
      <c r="I3721">
        <v>3</v>
      </c>
      <c r="J3721">
        <v>5</v>
      </c>
      <c r="K3721" t="s">
        <v>38</v>
      </c>
      <c r="L3721" t="s">
        <v>3477</v>
      </c>
      <c r="M3721">
        <v>327</v>
      </c>
      <c r="N3721">
        <v>11.7</v>
      </c>
      <c r="O3721">
        <v>16</v>
      </c>
      <c r="P3721">
        <v>2</v>
      </c>
      <c r="Q3721">
        <v>2</v>
      </c>
      <c r="R3721">
        <v>16</v>
      </c>
      <c r="S3721">
        <v>237.666666666667</v>
      </c>
      <c r="T3721" s="4">
        <v>42.699999491373703</v>
      </c>
      <c r="U3721">
        <v>1.4066666762034099</v>
      </c>
      <c r="V3721">
        <v>0.62233333786328604</v>
      </c>
      <c r="X3721">
        <v>203.3</v>
      </c>
      <c r="Y3721" s="4">
        <v>0.64780000000000004</v>
      </c>
      <c r="Z3721">
        <v>0.73660000000000003</v>
      </c>
      <c r="AA3721">
        <v>3</v>
      </c>
    </row>
    <row r="3722" spans="1:34" x14ac:dyDescent="0.25">
      <c r="A3722" t="s">
        <v>2969</v>
      </c>
      <c r="B3722" t="s">
        <v>3400</v>
      </c>
      <c r="C3722" t="s">
        <v>3445</v>
      </c>
      <c r="D3722" t="str">
        <f t="shared" si="91"/>
        <v>Lecythis persistens</v>
      </c>
      <c r="E3722" t="s">
        <v>2150</v>
      </c>
      <c r="F3722" t="s">
        <v>45</v>
      </c>
      <c r="G3722">
        <v>73</v>
      </c>
      <c r="H3722">
        <v>56</v>
      </c>
      <c r="I3722">
        <v>3</v>
      </c>
      <c r="J3722">
        <v>5</v>
      </c>
      <c r="K3722" t="s">
        <v>38</v>
      </c>
      <c r="L3722" t="s">
        <v>2085</v>
      </c>
      <c r="M3722">
        <v>327</v>
      </c>
      <c r="N3722">
        <v>22</v>
      </c>
      <c r="O3722">
        <v>20</v>
      </c>
      <c r="P3722">
        <v>2</v>
      </c>
      <c r="Q3722">
        <v>2</v>
      </c>
      <c r="R3722">
        <v>18</v>
      </c>
      <c r="S3722">
        <v>312</v>
      </c>
      <c r="T3722" s="4">
        <v>66.466665903727204</v>
      </c>
      <c r="U3722">
        <v>2.6633333365122498</v>
      </c>
      <c r="V3722">
        <v>1.6120000084241199</v>
      </c>
      <c r="X3722">
        <v>309.8</v>
      </c>
      <c r="Y3722" s="4">
        <v>0.76870000000000005</v>
      </c>
    </row>
    <row r="3723" spans="1:34" x14ac:dyDescent="0.25">
      <c r="A3723" t="s">
        <v>2969</v>
      </c>
      <c r="B3723" t="s">
        <v>3400</v>
      </c>
      <c r="C3723" t="s">
        <v>3445</v>
      </c>
      <c r="D3723" t="str">
        <f t="shared" si="91"/>
        <v>Lecythis persistens</v>
      </c>
      <c r="E3723" t="s">
        <v>3521</v>
      </c>
      <c r="F3723" t="s">
        <v>45</v>
      </c>
      <c r="G3723">
        <v>91</v>
      </c>
      <c r="H3723">
        <v>55</v>
      </c>
      <c r="I3723">
        <v>3</v>
      </c>
      <c r="J3723">
        <v>4</v>
      </c>
      <c r="K3723" t="s">
        <v>38</v>
      </c>
      <c r="L3723" t="s">
        <v>3522</v>
      </c>
      <c r="M3723">
        <v>327</v>
      </c>
      <c r="N3723">
        <v>12.6</v>
      </c>
      <c r="O3723">
        <v>9</v>
      </c>
      <c r="P3723">
        <v>1</v>
      </c>
      <c r="Q3723">
        <v>1</v>
      </c>
      <c r="R3723">
        <v>8</v>
      </c>
      <c r="S3723">
        <v>351.13334147135402</v>
      </c>
      <c r="T3723" s="4">
        <v>75.233334859212206</v>
      </c>
      <c r="U3723">
        <v>3.5066666603088401</v>
      </c>
      <c r="V3723">
        <v>2.2810000578562399</v>
      </c>
      <c r="X3723">
        <v>338.8</v>
      </c>
    </row>
    <row r="3724" spans="1:34" x14ac:dyDescent="0.25">
      <c r="A3724" t="s">
        <v>2969</v>
      </c>
      <c r="B3724" t="s">
        <v>3400</v>
      </c>
      <c r="C3724" t="s">
        <v>3445</v>
      </c>
      <c r="D3724" t="str">
        <f t="shared" si="91"/>
        <v>Lecythis persistens</v>
      </c>
      <c r="E3724" t="s">
        <v>2081</v>
      </c>
      <c r="F3724" t="s">
        <v>45</v>
      </c>
      <c r="G3724">
        <v>85</v>
      </c>
      <c r="H3724">
        <v>77</v>
      </c>
      <c r="I3724">
        <v>3</v>
      </c>
      <c r="J3724">
        <v>5</v>
      </c>
      <c r="K3724" t="s">
        <v>38</v>
      </c>
      <c r="L3724" t="s">
        <v>2767</v>
      </c>
      <c r="M3724">
        <v>327</v>
      </c>
      <c r="N3724">
        <v>10.5</v>
      </c>
      <c r="O3724">
        <v>9</v>
      </c>
      <c r="P3724">
        <v>2</v>
      </c>
      <c r="Q3724">
        <v>3</v>
      </c>
      <c r="R3724">
        <v>9</v>
      </c>
      <c r="S3724">
        <v>286.09999593099002</v>
      </c>
      <c r="T3724" s="4">
        <v>65.366668701171903</v>
      </c>
      <c r="U3724">
        <v>2.3366666634877502</v>
      </c>
      <c r="V3724">
        <v>1.7023333311080899</v>
      </c>
      <c r="X3724">
        <v>400.1</v>
      </c>
      <c r="AH3724">
        <v>-35.629317180000001</v>
      </c>
    </row>
    <row r="3725" spans="1:34" x14ac:dyDescent="0.25">
      <c r="A3725" t="s">
        <v>2969</v>
      </c>
      <c r="B3725" t="s">
        <v>3400</v>
      </c>
      <c r="C3725" t="s">
        <v>3445</v>
      </c>
      <c r="D3725" t="str">
        <f t="shared" si="91"/>
        <v>Lecythis persistens</v>
      </c>
      <c r="E3725" t="s">
        <v>3523</v>
      </c>
      <c r="F3725" t="s">
        <v>45</v>
      </c>
      <c r="G3725">
        <v>97</v>
      </c>
      <c r="H3725">
        <v>97</v>
      </c>
      <c r="I3725">
        <v>3</v>
      </c>
      <c r="J3725">
        <v>5</v>
      </c>
      <c r="K3725" t="s">
        <v>38</v>
      </c>
      <c r="L3725" t="s">
        <v>3424</v>
      </c>
      <c r="M3725">
        <v>327</v>
      </c>
      <c r="N3725">
        <v>10.7</v>
      </c>
      <c r="O3725">
        <v>14</v>
      </c>
      <c r="P3725">
        <v>1</v>
      </c>
      <c r="Q3725">
        <v>1</v>
      </c>
      <c r="R3725">
        <v>6</v>
      </c>
      <c r="S3725">
        <v>250.96666463216101</v>
      </c>
      <c r="T3725" s="4">
        <v>57.033332824707003</v>
      </c>
      <c r="U3725">
        <v>1.9966666698455799</v>
      </c>
      <c r="V3725">
        <v>1.0810000101725299</v>
      </c>
      <c r="X3725">
        <v>281.39999999999998</v>
      </c>
    </row>
    <row r="3726" spans="1:34" x14ac:dyDescent="0.25">
      <c r="A3726" t="s">
        <v>2969</v>
      </c>
      <c r="B3726" t="s">
        <v>3400</v>
      </c>
      <c r="C3726" t="s">
        <v>3445</v>
      </c>
      <c r="D3726" t="str">
        <f t="shared" si="91"/>
        <v>Lecythis persistens</v>
      </c>
      <c r="E3726" t="s">
        <v>1059</v>
      </c>
      <c r="F3726" t="s">
        <v>45</v>
      </c>
      <c r="G3726">
        <v>59</v>
      </c>
      <c r="H3726">
        <v>96</v>
      </c>
      <c r="I3726">
        <v>3</v>
      </c>
      <c r="J3726">
        <v>5</v>
      </c>
      <c r="K3726" t="s">
        <v>38</v>
      </c>
      <c r="L3726" t="s">
        <v>3524</v>
      </c>
      <c r="M3726">
        <v>327</v>
      </c>
      <c r="N3726">
        <v>23.2</v>
      </c>
      <c r="O3726">
        <v>17</v>
      </c>
      <c r="P3726">
        <v>2</v>
      </c>
      <c r="Q3726">
        <v>1</v>
      </c>
      <c r="R3726">
        <v>17</v>
      </c>
      <c r="S3726">
        <v>311.76666259765602</v>
      </c>
      <c r="T3726" s="4">
        <v>63.266666412353501</v>
      </c>
      <c r="U3726">
        <v>2.7233333587646502</v>
      </c>
      <c r="V3726">
        <v>1.8606667121251399</v>
      </c>
      <c r="X3726">
        <v>404.5</v>
      </c>
      <c r="Y3726" s="4">
        <v>0.73560000000000003</v>
      </c>
    </row>
    <row r="3727" spans="1:34" x14ac:dyDescent="0.25">
      <c r="A3727" t="s">
        <v>2969</v>
      </c>
      <c r="B3727" t="s">
        <v>3400</v>
      </c>
      <c r="C3727" t="s">
        <v>3445</v>
      </c>
      <c r="D3727" t="str">
        <f t="shared" si="91"/>
        <v>Lecythis persistens</v>
      </c>
      <c r="E3727" t="s">
        <v>3525</v>
      </c>
      <c r="F3727" t="s">
        <v>71</v>
      </c>
      <c r="G3727">
        <v>96.5</v>
      </c>
      <c r="H3727">
        <v>34</v>
      </c>
      <c r="I3727">
        <v>3</v>
      </c>
      <c r="J3727">
        <v>5</v>
      </c>
      <c r="K3727" t="s">
        <v>38</v>
      </c>
      <c r="L3727" t="s">
        <v>3525</v>
      </c>
      <c r="M3727">
        <v>327</v>
      </c>
      <c r="N3727">
        <v>29.3</v>
      </c>
      <c r="O3727">
        <v>27</v>
      </c>
      <c r="P3727">
        <v>2</v>
      </c>
      <c r="Q3727">
        <v>1</v>
      </c>
      <c r="R3727">
        <v>20</v>
      </c>
      <c r="S3727">
        <v>263.33333333333297</v>
      </c>
      <c r="T3727" s="4">
        <v>49.8333333333333</v>
      </c>
      <c r="U3727">
        <v>2.2233333190282201</v>
      </c>
      <c r="V3727">
        <v>0.98799997568130504</v>
      </c>
      <c r="W3727">
        <v>100.513333638509</v>
      </c>
      <c r="Y3727" s="4">
        <v>0.68706</v>
      </c>
      <c r="Z3727">
        <v>0.55479999999999996</v>
      </c>
      <c r="AA3727">
        <v>7.9</v>
      </c>
      <c r="AB3727">
        <v>0.606162918</v>
      </c>
      <c r="AC3727">
        <v>14.6479</v>
      </c>
      <c r="AD3727">
        <v>3.2168163399999998</v>
      </c>
    </row>
    <row r="3728" spans="1:34" x14ac:dyDescent="0.25">
      <c r="A3728" t="s">
        <v>2969</v>
      </c>
      <c r="B3728" t="s">
        <v>3400</v>
      </c>
      <c r="C3728" t="s">
        <v>3445</v>
      </c>
      <c r="D3728" t="str">
        <f t="shared" si="91"/>
        <v>Lecythis persistens</v>
      </c>
      <c r="E3728" t="s">
        <v>3526</v>
      </c>
      <c r="F3728" t="s">
        <v>71</v>
      </c>
      <c r="G3728">
        <v>91</v>
      </c>
      <c r="H3728">
        <v>66</v>
      </c>
      <c r="I3728">
        <v>3</v>
      </c>
      <c r="J3728">
        <v>5</v>
      </c>
      <c r="K3728" t="s">
        <v>38</v>
      </c>
      <c r="L3728" t="s">
        <v>3526</v>
      </c>
      <c r="M3728">
        <v>327</v>
      </c>
      <c r="N3728">
        <v>16.2</v>
      </c>
      <c r="O3728">
        <v>18</v>
      </c>
      <c r="P3728">
        <v>3</v>
      </c>
      <c r="Q3728">
        <v>3</v>
      </c>
      <c r="R3728">
        <v>15</v>
      </c>
      <c r="S3728">
        <v>346.66666666666703</v>
      </c>
      <c r="T3728" s="4">
        <v>72.3333333333333</v>
      </c>
      <c r="U3728">
        <v>2.4233333269755</v>
      </c>
      <c r="V3728">
        <v>1.38599999745687</v>
      </c>
      <c r="W3728">
        <v>89.582766215006501</v>
      </c>
      <c r="AB3728">
        <v>0.66027430499999995</v>
      </c>
      <c r="AC3728">
        <v>9.4759600000000006</v>
      </c>
      <c r="AD3728">
        <v>2.52475301</v>
      </c>
      <c r="AH3728">
        <v>-33.669091659999999</v>
      </c>
    </row>
    <row r="3729" spans="1:34" x14ac:dyDescent="0.25">
      <c r="A3729" t="s">
        <v>2969</v>
      </c>
      <c r="B3729" t="s">
        <v>3400</v>
      </c>
      <c r="C3729" t="s">
        <v>3445</v>
      </c>
      <c r="D3729" t="str">
        <f t="shared" si="91"/>
        <v>Lecythis persistens</v>
      </c>
      <c r="E3729" t="s">
        <v>3527</v>
      </c>
      <c r="F3729" t="s">
        <v>71</v>
      </c>
      <c r="G3729">
        <v>83</v>
      </c>
      <c r="H3729">
        <v>6</v>
      </c>
      <c r="I3729">
        <v>3</v>
      </c>
      <c r="J3729">
        <v>5</v>
      </c>
      <c r="K3729" t="s">
        <v>38</v>
      </c>
      <c r="L3729" t="s">
        <v>3527</v>
      </c>
      <c r="M3729">
        <v>327</v>
      </c>
      <c r="N3729">
        <v>11.8</v>
      </c>
      <c r="O3729">
        <v>14</v>
      </c>
      <c r="P3729">
        <v>2</v>
      </c>
      <c r="Q3729">
        <v>2</v>
      </c>
      <c r="R3729">
        <v>14</v>
      </c>
      <c r="S3729">
        <v>286.66666666666703</v>
      </c>
      <c r="T3729" s="4">
        <v>61.1666666666667</v>
      </c>
      <c r="U3729">
        <v>1.91999995708466</v>
      </c>
      <c r="V3729">
        <v>1.7320000330607099</v>
      </c>
      <c r="W3729">
        <v>143.21423339843801</v>
      </c>
      <c r="AB3729">
        <v>0.62332015799999996</v>
      </c>
      <c r="AC3729">
        <v>11.259600000000001</v>
      </c>
      <c r="AD3729">
        <v>2.8247725899999998</v>
      </c>
    </row>
    <row r="3730" spans="1:34" x14ac:dyDescent="0.25">
      <c r="A3730" t="s">
        <v>2969</v>
      </c>
      <c r="B3730" t="s">
        <v>3400</v>
      </c>
      <c r="C3730" t="s">
        <v>3445</v>
      </c>
      <c r="D3730" t="str">
        <f t="shared" si="91"/>
        <v>Lecythis persistens</v>
      </c>
      <c r="E3730" t="s">
        <v>3528</v>
      </c>
      <c r="F3730" t="s">
        <v>71</v>
      </c>
      <c r="G3730">
        <v>70</v>
      </c>
      <c r="H3730">
        <v>19</v>
      </c>
      <c r="I3730">
        <v>3</v>
      </c>
      <c r="J3730">
        <v>5</v>
      </c>
      <c r="K3730" t="s">
        <v>38</v>
      </c>
      <c r="L3730" t="s">
        <v>3528</v>
      </c>
      <c r="M3730">
        <v>327</v>
      </c>
      <c r="N3730">
        <v>17.8</v>
      </c>
      <c r="O3730">
        <v>21</v>
      </c>
      <c r="P3730">
        <v>3</v>
      </c>
      <c r="Q3730">
        <v>3</v>
      </c>
      <c r="R3730">
        <v>15</v>
      </c>
      <c r="S3730">
        <v>280</v>
      </c>
      <c r="T3730" s="4">
        <v>61.166667938232401</v>
      </c>
      <c r="U3730">
        <v>2.0433333714803101</v>
      </c>
      <c r="V3730">
        <v>1.23333330949148</v>
      </c>
      <c r="W3730">
        <v>98.246100107828795</v>
      </c>
      <c r="AB3730">
        <v>0.65724718199999999</v>
      </c>
      <c r="AC3730">
        <v>7.8584699999999996</v>
      </c>
      <c r="AD3730">
        <v>1.80654216</v>
      </c>
      <c r="AH3730">
        <v>-33.041539530000001</v>
      </c>
    </row>
    <row r="3731" spans="1:34" x14ac:dyDescent="0.25">
      <c r="A3731" t="s">
        <v>2969</v>
      </c>
      <c r="B3731" t="s">
        <v>3400</v>
      </c>
      <c r="C3731" t="s">
        <v>3445</v>
      </c>
      <c r="D3731" t="str">
        <f t="shared" si="91"/>
        <v>Lecythis persistens</v>
      </c>
      <c r="E3731" t="s">
        <v>3529</v>
      </c>
      <c r="F3731" t="s">
        <v>71</v>
      </c>
      <c r="G3731">
        <v>64</v>
      </c>
      <c r="H3731">
        <v>5</v>
      </c>
      <c r="I3731">
        <v>3</v>
      </c>
      <c r="J3731">
        <v>5</v>
      </c>
      <c r="K3731" t="s">
        <v>38</v>
      </c>
      <c r="L3731" t="s">
        <v>3529</v>
      </c>
      <c r="M3731">
        <v>327</v>
      </c>
      <c r="N3731">
        <v>31.2</v>
      </c>
      <c r="O3731">
        <v>26</v>
      </c>
      <c r="P3731">
        <v>2</v>
      </c>
      <c r="Q3731">
        <v>2</v>
      </c>
      <c r="R3731">
        <v>15</v>
      </c>
      <c r="S3731">
        <v>366.66666666666703</v>
      </c>
      <c r="T3731" s="4">
        <v>68.466667175292997</v>
      </c>
      <c r="U3731">
        <v>3.03999996185303</v>
      </c>
      <c r="V3731">
        <v>2.1763333479563398</v>
      </c>
      <c r="W3731">
        <v>140.994331359863</v>
      </c>
      <c r="AB3731">
        <v>0.69097125999999998</v>
      </c>
      <c r="AC3731">
        <v>10.291499999999999</v>
      </c>
      <c r="AD3731">
        <v>2.2252835800000001</v>
      </c>
    </row>
    <row r="3732" spans="1:34" x14ac:dyDescent="0.25">
      <c r="A3732" t="s">
        <v>2969</v>
      </c>
      <c r="B3732" t="s">
        <v>3400</v>
      </c>
      <c r="C3732" t="s">
        <v>3445</v>
      </c>
      <c r="D3732" t="str">
        <f t="shared" si="91"/>
        <v>Lecythis persistens</v>
      </c>
      <c r="E3732" t="s">
        <v>3530</v>
      </c>
      <c r="F3732" t="s">
        <v>71</v>
      </c>
      <c r="G3732">
        <v>62.5</v>
      </c>
      <c r="H3732">
        <v>44</v>
      </c>
      <c r="I3732">
        <v>3</v>
      </c>
      <c r="J3732">
        <v>5</v>
      </c>
      <c r="K3732" t="s">
        <v>38</v>
      </c>
      <c r="L3732" t="s">
        <v>3530</v>
      </c>
      <c r="M3732">
        <v>327</v>
      </c>
      <c r="N3732">
        <v>17</v>
      </c>
      <c r="O3732">
        <v>14</v>
      </c>
      <c r="R3732">
        <v>0</v>
      </c>
      <c r="S3732">
        <v>310</v>
      </c>
      <c r="T3732" s="4">
        <v>57.3333333333333</v>
      </c>
      <c r="U3732">
        <v>2.2233333190282201</v>
      </c>
      <c r="V3732">
        <v>1.9079999923706099</v>
      </c>
      <c r="W3732">
        <v>152.03966776529899</v>
      </c>
      <c r="AB3732">
        <v>0.68899239700000003</v>
      </c>
      <c r="AC3732">
        <v>13.227</v>
      </c>
      <c r="AD3732">
        <v>2.8183402399999999</v>
      </c>
    </row>
    <row r="3733" spans="1:34" x14ac:dyDescent="0.25">
      <c r="A3733" t="s">
        <v>2969</v>
      </c>
      <c r="B3733" t="s">
        <v>3400</v>
      </c>
      <c r="C3733" t="s">
        <v>3445</v>
      </c>
      <c r="D3733" t="str">
        <f t="shared" si="91"/>
        <v>Lecythis persistens</v>
      </c>
      <c r="E3733" t="s">
        <v>3531</v>
      </c>
      <c r="F3733" t="s">
        <v>71</v>
      </c>
      <c r="G3733">
        <v>51</v>
      </c>
      <c r="H3733">
        <v>53</v>
      </c>
      <c r="I3733">
        <v>3</v>
      </c>
      <c r="J3733">
        <v>5</v>
      </c>
      <c r="K3733" t="s">
        <v>38</v>
      </c>
      <c r="L3733" t="s">
        <v>3531</v>
      </c>
      <c r="M3733">
        <v>327</v>
      </c>
      <c r="N3733">
        <v>16.100000000000001</v>
      </c>
      <c r="O3733">
        <v>13</v>
      </c>
      <c r="P3733">
        <v>3</v>
      </c>
      <c r="Q3733">
        <v>1</v>
      </c>
      <c r="R3733">
        <v>6</v>
      </c>
      <c r="S3733">
        <v>286.66666666666703</v>
      </c>
      <c r="T3733" s="4">
        <v>45.733332316080698</v>
      </c>
      <c r="U3733">
        <v>2.25</v>
      </c>
      <c r="V3733">
        <v>1.2943332990010601</v>
      </c>
      <c r="W3733">
        <v>128.25019836425801</v>
      </c>
      <c r="AB3733">
        <v>0.72770357600000002</v>
      </c>
      <c r="AC3733">
        <v>13.351599999999999</v>
      </c>
      <c r="AD3733">
        <v>3.7817911299999998</v>
      </c>
      <c r="AH3733">
        <v>-34.05137904</v>
      </c>
    </row>
    <row r="3734" spans="1:34" x14ac:dyDescent="0.25">
      <c r="A3734" t="s">
        <v>2969</v>
      </c>
      <c r="B3734" t="s">
        <v>3400</v>
      </c>
      <c r="C3734" t="s">
        <v>3445</v>
      </c>
      <c r="D3734" t="str">
        <f t="shared" si="91"/>
        <v>Lecythis persistens</v>
      </c>
      <c r="E3734" t="s">
        <v>3532</v>
      </c>
      <c r="F3734" t="s">
        <v>71</v>
      </c>
      <c r="G3734">
        <v>40.5</v>
      </c>
      <c r="H3734">
        <v>2</v>
      </c>
      <c r="I3734">
        <v>3</v>
      </c>
      <c r="J3734">
        <v>5</v>
      </c>
      <c r="K3734" t="s">
        <v>38</v>
      </c>
      <c r="L3734" t="s">
        <v>3532</v>
      </c>
      <c r="M3734">
        <v>327</v>
      </c>
      <c r="N3734">
        <v>15.3</v>
      </c>
      <c r="O3734">
        <v>20</v>
      </c>
      <c r="P3734">
        <v>2</v>
      </c>
      <c r="Q3734">
        <v>2</v>
      </c>
      <c r="R3734">
        <v>10</v>
      </c>
      <c r="S3734">
        <v>366.66666666666703</v>
      </c>
      <c r="T3734" s="4">
        <v>70.599998474121094</v>
      </c>
      <c r="U3734">
        <v>2.2600000699361198</v>
      </c>
      <c r="V3734">
        <v>2.5973333517710402</v>
      </c>
      <c r="W3734">
        <v>202.823328653971</v>
      </c>
      <c r="AB3734">
        <v>0.71445422400000003</v>
      </c>
      <c r="AC3734">
        <v>9.9603099999999998</v>
      </c>
      <c r="AD3734">
        <v>2.11938505</v>
      </c>
    </row>
    <row r="3735" spans="1:34" x14ac:dyDescent="0.25">
      <c r="A3735" t="s">
        <v>2969</v>
      </c>
      <c r="B3735" t="s">
        <v>3400</v>
      </c>
      <c r="C3735" t="s">
        <v>3445</v>
      </c>
      <c r="D3735" t="str">
        <f t="shared" si="91"/>
        <v>Lecythis persistens</v>
      </c>
      <c r="E3735" t="s">
        <v>3533</v>
      </c>
      <c r="F3735" t="s">
        <v>71</v>
      </c>
      <c r="G3735">
        <v>45</v>
      </c>
      <c r="H3735">
        <v>43.5</v>
      </c>
      <c r="I3735">
        <v>3</v>
      </c>
      <c r="J3735">
        <v>5</v>
      </c>
      <c r="K3735" t="s">
        <v>38</v>
      </c>
      <c r="L3735" t="s">
        <v>3533</v>
      </c>
      <c r="M3735">
        <v>327</v>
      </c>
      <c r="N3735">
        <v>17.5</v>
      </c>
      <c r="O3735">
        <v>17</v>
      </c>
      <c r="P3735">
        <v>3</v>
      </c>
      <c r="Q3735">
        <v>2</v>
      </c>
      <c r="R3735">
        <v>11</v>
      </c>
      <c r="S3735">
        <v>316.66666666666703</v>
      </c>
      <c r="T3735" s="4">
        <v>66.833330790201799</v>
      </c>
      <c r="U3735">
        <v>2.0300000111262002</v>
      </c>
      <c r="V3735">
        <v>1.4306666851043699</v>
      </c>
      <c r="W3735">
        <v>99.703201293945298</v>
      </c>
      <c r="AB3735">
        <v>0.63633288200000004</v>
      </c>
      <c r="AC3735">
        <v>13.860900000000001</v>
      </c>
      <c r="AD3735">
        <v>2.98046992</v>
      </c>
      <c r="AH3735">
        <v>-31.918853630000001</v>
      </c>
    </row>
    <row r="3736" spans="1:34" x14ac:dyDescent="0.25">
      <c r="A3736" t="s">
        <v>2969</v>
      </c>
      <c r="B3736" t="s">
        <v>3400</v>
      </c>
      <c r="C3736" t="s">
        <v>3445</v>
      </c>
      <c r="D3736" t="str">
        <f t="shared" si="91"/>
        <v>Lecythis persistens</v>
      </c>
      <c r="E3736" t="s">
        <v>3534</v>
      </c>
      <c r="F3736" t="s">
        <v>71</v>
      </c>
      <c r="G3736">
        <v>49</v>
      </c>
      <c r="H3736">
        <v>72.5</v>
      </c>
      <c r="I3736">
        <v>3</v>
      </c>
      <c r="J3736">
        <v>5</v>
      </c>
      <c r="K3736" t="s">
        <v>38</v>
      </c>
      <c r="L3736" t="s">
        <v>3534</v>
      </c>
      <c r="M3736">
        <v>327</v>
      </c>
      <c r="N3736">
        <v>12.6</v>
      </c>
      <c r="O3736">
        <v>16</v>
      </c>
      <c r="P3736">
        <v>2</v>
      </c>
      <c r="Q3736">
        <v>1</v>
      </c>
      <c r="R3736">
        <v>9</v>
      </c>
      <c r="S3736">
        <v>296.66666666666703</v>
      </c>
      <c r="T3736" s="4">
        <v>64.199998219807895</v>
      </c>
      <c r="U3736">
        <v>1.73666667938232</v>
      </c>
      <c r="V3736">
        <v>1.2719999949137399</v>
      </c>
      <c r="W3736">
        <v>108.79599761962901</v>
      </c>
      <c r="AB3736">
        <v>0.77616037299999996</v>
      </c>
      <c r="AC3736">
        <v>10.4537</v>
      </c>
      <c r="AD3736">
        <v>2.2004190700000001</v>
      </c>
    </row>
    <row r="3737" spans="1:34" x14ac:dyDescent="0.25">
      <c r="A3737" t="s">
        <v>2969</v>
      </c>
      <c r="B3737" t="s">
        <v>3400</v>
      </c>
      <c r="C3737" t="s">
        <v>3445</v>
      </c>
      <c r="D3737" t="str">
        <f t="shared" si="91"/>
        <v>Lecythis persistens</v>
      </c>
      <c r="E3737" t="s">
        <v>3535</v>
      </c>
      <c r="F3737" t="s">
        <v>71</v>
      </c>
      <c r="G3737">
        <v>43.5</v>
      </c>
      <c r="H3737">
        <v>75</v>
      </c>
      <c r="I3737">
        <v>3</v>
      </c>
      <c r="J3737">
        <v>5</v>
      </c>
      <c r="K3737" t="s">
        <v>38</v>
      </c>
      <c r="L3737" t="s">
        <v>3535</v>
      </c>
      <c r="M3737">
        <v>327</v>
      </c>
      <c r="N3737">
        <v>12.4</v>
      </c>
      <c r="O3737">
        <v>12</v>
      </c>
      <c r="P3737">
        <v>2</v>
      </c>
      <c r="Q3737">
        <v>1</v>
      </c>
      <c r="R3737">
        <v>7</v>
      </c>
      <c r="S3737">
        <v>280</v>
      </c>
      <c r="T3737" s="4">
        <v>61.766665140787801</v>
      </c>
      <c r="U3737">
        <v>2.1533334255218501</v>
      </c>
      <c r="V3737">
        <v>1.7659999926884999</v>
      </c>
      <c r="W3737">
        <v>179.229665120443</v>
      </c>
      <c r="AB3737">
        <v>0.68762395899999995</v>
      </c>
      <c r="AC3737">
        <v>11.7646</v>
      </c>
      <c r="AD3737">
        <v>2.2896253799999999</v>
      </c>
    </row>
    <row r="3738" spans="1:34" x14ac:dyDescent="0.25">
      <c r="A3738" t="s">
        <v>2969</v>
      </c>
      <c r="B3738" t="s">
        <v>3400</v>
      </c>
      <c r="C3738" t="s">
        <v>3445</v>
      </c>
      <c r="D3738" t="str">
        <f t="shared" si="91"/>
        <v>Lecythis persistens</v>
      </c>
      <c r="E3738" t="s">
        <v>3536</v>
      </c>
      <c r="F3738" t="s">
        <v>71</v>
      </c>
      <c r="G3738">
        <v>44.5</v>
      </c>
      <c r="H3738">
        <v>82.5</v>
      </c>
      <c r="I3738">
        <v>3</v>
      </c>
      <c r="J3738">
        <v>5</v>
      </c>
      <c r="K3738" t="s">
        <v>38</v>
      </c>
      <c r="L3738" t="s">
        <v>3536</v>
      </c>
      <c r="M3738">
        <v>327</v>
      </c>
      <c r="N3738">
        <v>25.5</v>
      </c>
      <c r="O3738">
        <v>21</v>
      </c>
      <c r="P3738">
        <v>3</v>
      </c>
      <c r="Q3738">
        <v>3</v>
      </c>
      <c r="R3738">
        <v>21</v>
      </c>
      <c r="S3738">
        <v>353.33333333333297</v>
      </c>
      <c r="T3738" s="4">
        <v>61.033334096272803</v>
      </c>
      <c r="U3738">
        <v>3.2766666412353498</v>
      </c>
      <c r="V3738">
        <v>1.61133337020874</v>
      </c>
      <c r="W3738">
        <v>108.528333028158</v>
      </c>
      <c r="AB3738">
        <v>0.68505862399999995</v>
      </c>
      <c r="AC3738">
        <v>12.138999999999999</v>
      </c>
      <c r="AD3738">
        <v>2.7829826</v>
      </c>
      <c r="AH3738">
        <v>-34.638530070000002</v>
      </c>
    </row>
    <row r="3739" spans="1:34" x14ac:dyDescent="0.25">
      <c r="A3739" t="s">
        <v>2969</v>
      </c>
      <c r="B3739" t="s">
        <v>3400</v>
      </c>
      <c r="C3739" t="s">
        <v>3445</v>
      </c>
      <c r="D3739" t="str">
        <f t="shared" si="91"/>
        <v>Lecythis persistens</v>
      </c>
      <c r="E3739" t="s">
        <v>3537</v>
      </c>
      <c r="F3739" t="s">
        <v>71</v>
      </c>
      <c r="G3739">
        <v>37.5</v>
      </c>
      <c r="H3739">
        <v>23.5</v>
      </c>
      <c r="I3739">
        <v>0</v>
      </c>
      <c r="J3739">
        <v>0</v>
      </c>
      <c r="K3739" t="s">
        <v>104</v>
      </c>
      <c r="L3739" t="s">
        <v>3537</v>
      </c>
      <c r="M3739">
        <v>327</v>
      </c>
    </row>
    <row r="3740" spans="1:34" x14ac:dyDescent="0.25">
      <c r="A3740" t="s">
        <v>2969</v>
      </c>
      <c r="B3740" t="s">
        <v>3400</v>
      </c>
      <c r="C3740" t="s">
        <v>3445</v>
      </c>
      <c r="D3740" t="str">
        <f t="shared" si="91"/>
        <v>Lecythis persistens</v>
      </c>
      <c r="E3740" t="s">
        <v>3538</v>
      </c>
      <c r="F3740" t="s">
        <v>71</v>
      </c>
      <c r="G3740">
        <v>37.5</v>
      </c>
      <c r="H3740">
        <v>29</v>
      </c>
      <c r="I3740">
        <v>3</v>
      </c>
      <c r="J3740">
        <v>3</v>
      </c>
      <c r="K3740" t="s">
        <v>38</v>
      </c>
      <c r="L3740" t="s">
        <v>3538</v>
      </c>
      <c r="M3740">
        <v>327</v>
      </c>
      <c r="N3740">
        <v>21.3</v>
      </c>
      <c r="O3740">
        <v>19</v>
      </c>
      <c r="P3740">
        <v>2</v>
      </c>
      <c r="Q3740">
        <v>3</v>
      </c>
      <c r="R3740">
        <v>18</v>
      </c>
      <c r="S3740">
        <v>366.66666666666703</v>
      </c>
      <c r="T3740" s="4">
        <v>64.300001780192105</v>
      </c>
      <c r="U3740">
        <v>2.7633333206176798</v>
      </c>
      <c r="V3740">
        <v>2.4006666739781699</v>
      </c>
      <c r="W3740">
        <v>169.14066569010399</v>
      </c>
      <c r="AB3740">
        <v>0.69074481099999996</v>
      </c>
      <c r="AC3740">
        <v>14.210699999999999</v>
      </c>
      <c r="AD3740">
        <v>2.64416948</v>
      </c>
      <c r="AH3740">
        <v>-33.084380170000003</v>
      </c>
    </row>
    <row r="3741" spans="1:34" x14ac:dyDescent="0.25">
      <c r="A3741" t="s">
        <v>2969</v>
      </c>
      <c r="B3741" t="s">
        <v>3400</v>
      </c>
      <c r="C3741" t="s">
        <v>3445</v>
      </c>
      <c r="D3741" t="str">
        <f t="shared" si="91"/>
        <v>Lecythis persistens</v>
      </c>
      <c r="E3741" t="s">
        <v>3539</v>
      </c>
      <c r="F3741" t="s">
        <v>71</v>
      </c>
      <c r="G3741">
        <v>28</v>
      </c>
      <c r="H3741">
        <v>5.5</v>
      </c>
      <c r="I3741">
        <v>3</v>
      </c>
      <c r="J3741">
        <v>5</v>
      </c>
      <c r="K3741" t="s">
        <v>38</v>
      </c>
      <c r="L3741" t="s">
        <v>3539</v>
      </c>
      <c r="M3741">
        <v>327</v>
      </c>
      <c r="N3741">
        <v>21.8</v>
      </c>
      <c r="O3741">
        <v>27</v>
      </c>
      <c r="P3741">
        <v>4</v>
      </c>
      <c r="Q3741">
        <v>3</v>
      </c>
      <c r="R3741">
        <v>25</v>
      </c>
      <c r="S3741">
        <v>340</v>
      </c>
      <c r="T3741" s="4">
        <v>69.100001017252595</v>
      </c>
      <c r="U3741">
        <v>3.2599999904632599</v>
      </c>
      <c r="V3741">
        <v>1.63333336512248</v>
      </c>
      <c r="W3741">
        <v>116.85550181071</v>
      </c>
      <c r="AB3741">
        <v>0.65668101599999995</v>
      </c>
      <c r="AC3741">
        <v>11.2622</v>
      </c>
      <c r="AD3741">
        <v>2.3723077199999998</v>
      </c>
    </row>
    <row r="3742" spans="1:34" x14ac:dyDescent="0.25">
      <c r="A3742" t="s">
        <v>2969</v>
      </c>
      <c r="B3742" t="s">
        <v>3400</v>
      </c>
      <c r="C3742" t="s">
        <v>3445</v>
      </c>
      <c r="D3742" t="str">
        <f t="shared" si="91"/>
        <v>Lecythis persistens</v>
      </c>
      <c r="E3742" t="s">
        <v>3540</v>
      </c>
      <c r="F3742" t="s">
        <v>71</v>
      </c>
      <c r="G3742">
        <v>21</v>
      </c>
      <c r="H3742">
        <v>9.5</v>
      </c>
      <c r="I3742">
        <v>0</v>
      </c>
      <c r="J3742">
        <v>0</v>
      </c>
      <c r="K3742" t="s">
        <v>104</v>
      </c>
      <c r="L3742" t="s">
        <v>3540</v>
      </c>
      <c r="M3742">
        <v>327</v>
      </c>
    </row>
    <row r="3743" spans="1:34" x14ac:dyDescent="0.25">
      <c r="A3743" t="s">
        <v>2969</v>
      </c>
      <c r="B3743" t="s">
        <v>3400</v>
      </c>
      <c r="C3743" t="s">
        <v>3445</v>
      </c>
      <c r="D3743" t="str">
        <f t="shared" si="91"/>
        <v>Lecythis persistens</v>
      </c>
      <c r="E3743" t="s">
        <v>3541</v>
      </c>
      <c r="F3743" t="s">
        <v>71</v>
      </c>
      <c r="G3743">
        <v>30</v>
      </c>
      <c r="H3743">
        <v>27.5</v>
      </c>
      <c r="I3743">
        <v>3</v>
      </c>
      <c r="J3743">
        <v>5</v>
      </c>
      <c r="K3743" t="s">
        <v>38</v>
      </c>
      <c r="L3743" t="s">
        <v>3541</v>
      </c>
      <c r="M3743">
        <v>327</v>
      </c>
      <c r="N3743">
        <v>11.3</v>
      </c>
      <c r="O3743">
        <v>12</v>
      </c>
      <c r="P3743">
        <v>2</v>
      </c>
      <c r="Q3743">
        <v>1</v>
      </c>
      <c r="R3743">
        <v>9</v>
      </c>
      <c r="S3743">
        <v>290</v>
      </c>
      <c r="T3743" s="4">
        <v>65.133331298828097</v>
      </c>
      <c r="U3743">
        <v>2.11666667461395</v>
      </c>
      <c r="V3743">
        <v>1.4416666825612401</v>
      </c>
      <c r="W3743">
        <v>129.39043172200499</v>
      </c>
      <c r="AB3743">
        <v>0.659227228</v>
      </c>
      <c r="AC3743">
        <v>9.2828499999999998</v>
      </c>
      <c r="AD3743">
        <v>2.4763826999999998</v>
      </c>
    </row>
    <row r="3744" spans="1:34" x14ac:dyDescent="0.25">
      <c r="A3744" t="s">
        <v>2969</v>
      </c>
      <c r="B3744" t="s">
        <v>3400</v>
      </c>
      <c r="C3744" t="s">
        <v>3445</v>
      </c>
      <c r="D3744" t="str">
        <f t="shared" si="91"/>
        <v>Lecythis persistens</v>
      </c>
      <c r="E3744" t="s">
        <v>3542</v>
      </c>
      <c r="F3744" t="s">
        <v>71</v>
      </c>
      <c r="G3744">
        <v>26</v>
      </c>
      <c r="H3744">
        <v>58</v>
      </c>
      <c r="I3744">
        <v>3</v>
      </c>
      <c r="J3744">
        <v>5</v>
      </c>
      <c r="K3744" t="s">
        <v>38</v>
      </c>
      <c r="L3744" t="s">
        <v>3542</v>
      </c>
      <c r="M3744">
        <v>327</v>
      </c>
      <c r="N3744">
        <v>18.5</v>
      </c>
      <c r="O3744">
        <v>26</v>
      </c>
      <c r="P3744">
        <v>3</v>
      </c>
      <c r="Q3744">
        <v>1</v>
      </c>
      <c r="R3744">
        <v>18</v>
      </c>
      <c r="S3744">
        <v>306.66666666666703</v>
      </c>
      <c r="T3744" s="4">
        <v>70.933331807454394</v>
      </c>
      <c r="U3744">
        <v>2.4133333365122498</v>
      </c>
      <c r="V3744">
        <v>2.0726666450500502</v>
      </c>
      <c r="W3744">
        <v>153.70566558837899</v>
      </c>
      <c r="AB3744">
        <v>0.63072859999999997</v>
      </c>
      <c r="AC3744">
        <v>8.4112799999999996</v>
      </c>
      <c r="AD3744">
        <v>2.05721628</v>
      </c>
      <c r="AH3744">
        <v>-33.179209540000002</v>
      </c>
    </row>
    <row r="3745" spans="1:34" x14ac:dyDescent="0.25">
      <c r="A3745" t="s">
        <v>2969</v>
      </c>
      <c r="B3745" t="s">
        <v>3400</v>
      </c>
      <c r="C3745" t="s">
        <v>3445</v>
      </c>
      <c r="D3745" t="str">
        <f t="shared" si="91"/>
        <v>Lecythis persistens</v>
      </c>
      <c r="E3745" t="s">
        <v>3543</v>
      </c>
      <c r="F3745" t="s">
        <v>71</v>
      </c>
      <c r="G3745">
        <v>15.5</v>
      </c>
      <c r="H3745">
        <v>10.5</v>
      </c>
      <c r="I3745">
        <v>3</v>
      </c>
      <c r="J3745">
        <v>5</v>
      </c>
      <c r="K3745" t="s">
        <v>38</v>
      </c>
      <c r="L3745" t="s">
        <v>3543</v>
      </c>
      <c r="M3745">
        <v>327</v>
      </c>
      <c r="N3745">
        <v>12.6</v>
      </c>
      <c r="O3745">
        <v>17</v>
      </c>
      <c r="P3745">
        <v>2</v>
      </c>
      <c r="Q3745">
        <v>2</v>
      </c>
      <c r="R3745">
        <v>15</v>
      </c>
      <c r="S3745">
        <v>420</v>
      </c>
      <c r="T3745" s="4">
        <v>72.899998982747405</v>
      </c>
      <c r="U3745">
        <v>3.9633333683013898</v>
      </c>
      <c r="V3745">
        <v>1.99733336766561</v>
      </c>
      <c r="W3745">
        <v>124.093368530273</v>
      </c>
      <c r="AB3745">
        <v>0.67872531400000002</v>
      </c>
      <c r="AC3745">
        <v>15.648099999999999</v>
      </c>
      <c r="AD3745">
        <v>3.8451273800000001</v>
      </c>
    </row>
    <row r="3746" spans="1:34" x14ac:dyDescent="0.25">
      <c r="A3746" t="s">
        <v>2969</v>
      </c>
      <c r="B3746" t="s">
        <v>3400</v>
      </c>
      <c r="C3746" t="s">
        <v>3445</v>
      </c>
      <c r="D3746" t="str">
        <f t="shared" si="91"/>
        <v>Lecythis persistens</v>
      </c>
      <c r="E3746" t="s">
        <v>3544</v>
      </c>
      <c r="F3746" t="s">
        <v>71</v>
      </c>
      <c r="G3746">
        <v>2.5</v>
      </c>
      <c r="H3746">
        <v>3</v>
      </c>
      <c r="I3746">
        <v>3</v>
      </c>
      <c r="J3746">
        <v>5</v>
      </c>
      <c r="K3746" t="s">
        <v>38</v>
      </c>
      <c r="L3746" t="s">
        <v>3544</v>
      </c>
      <c r="M3746">
        <v>327</v>
      </c>
      <c r="N3746">
        <v>11.1</v>
      </c>
      <c r="O3746">
        <v>16</v>
      </c>
      <c r="P3746">
        <v>2</v>
      </c>
      <c r="Q3746">
        <v>2</v>
      </c>
      <c r="R3746">
        <v>10</v>
      </c>
      <c r="S3746">
        <v>256.66666666666703</v>
      </c>
      <c r="T3746" s="4">
        <v>57.433334350585902</v>
      </c>
      <c r="U3746">
        <v>1.92666665712992</v>
      </c>
      <c r="V3746">
        <v>1.4500000079472899</v>
      </c>
      <c r="W3746">
        <v>137.224662780762</v>
      </c>
      <c r="AB3746">
        <v>0.66520679299999996</v>
      </c>
      <c r="AC3746">
        <v>14.6082</v>
      </c>
      <c r="AD3746">
        <v>2.8070772599999998</v>
      </c>
    </row>
    <row r="3747" spans="1:34" x14ac:dyDescent="0.25">
      <c r="A3747" t="s">
        <v>2969</v>
      </c>
      <c r="B3747" t="s">
        <v>3400</v>
      </c>
      <c r="C3747" t="s">
        <v>3445</v>
      </c>
      <c r="D3747" t="str">
        <f t="shared" si="91"/>
        <v>Lecythis persistens</v>
      </c>
      <c r="E3747" t="s">
        <v>3545</v>
      </c>
      <c r="F3747" t="s">
        <v>71</v>
      </c>
      <c r="G3747">
        <v>1</v>
      </c>
      <c r="H3747">
        <v>15</v>
      </c>
      <c r="I3747">
        <v>3</v>
      </c>
      <c r="J3747">
        <v>5</v>
      </c>
      <c r="K3747" t="s">
        <v>38</v>
      </c>
      <c r="L3747" t="s">
        <v>3545</v>
      </c>
      <c r="M3747">
        <v>327</v>
      </c>
      <c r="N3747">
        <v>11.8</v>
      </c>
      <c r="O3747">
        <v>15</v>
      </c>
      <c r="P3747">
        <v>2</v>
      </c>
      <c r="Q3747">
        <v>1</v>
      </c>
      <c r="R3747">
        <v>13</v>
      </c>
      <c r="S3747">
        <v>346.66666666666703</v>
      </c>
      <c r="T3747" s="4">
        <v>63.633335113525398</v>
      </c>
      <c r="U3747">
        <v>1.7833333015441899</v>
      </c>
      <c r="V3747">
        <v>2.21233328183492</v>
      </c>
      <c r="W3747">
        <v>141.04466501871701</v>
      </c>
      <c r="AB3747">
        <v>0.72397848399999998</v>
      </c>
      <c r="AC3747">
        <v>9.95106</v>
      </c>
      <c r="AD3747">
        <v>2.2746810499999999</v>
      </c>
    </row>
    <row r="3748" spans="1:34" x14ac:dyDescent="0.25">
      <c r="A3748" t="s">
        <v>2969</v>
      </c>
      <c r="B3748" t="s">
        <v>3400</v>
      </c>
      <c r="C3748" t="s">
        <v>3445</v>
      </c>
      <c r="D3748" t="str">
        <f t="shared" si="91"/>
        <v>Lecythis persistens</v>
      </c>
      <c r="E3748" t="s">
        <v>3546</v>
      </c>
      <c r="F3748" t="s">
        <v>71</v>
      </c>
      <c r="G3748">
        <v>7</v>
      </c>
      <c r="H3748">
        <v>33</v>
      </c>
      <c r="I3748">
        <v>3</v>
      </c>
      <c r="J3748">
        <v>5</v>
      </c>
      <c r="K3748" t="s">
        <v>38</v>
      </c>
      <c r="L3748" t="s">
        <v>3546</v>
      </c>
      <c r="M3748">
        <v>327</v>
      </c>
      <c r="N3748">
        <v>11.3</v>
      </c>
      <c r="O3748">
        <v>15</v>
      </c>
      <c r="P3748">
        <v>3</v>
      </c>
      <c r="Q3748">
        <v>2</v>
      </c>
      <c r="R3748">
        <v>15</v>
      </c>
      <c r="S3748">
        <v>353.33333333333297</v>
      </c>
      <c r="T3748" s="4">
        <v>75.366666158040402</v>
      </c>
      <c r="U3748">
        <v>2.53666671117147</v>
      </c>
      <c r="V3748">
        <v>2.4403333663940399</v>
      </c>
      <c r="W3748">
        <v>172.57333374023401</v>
      </c>
      <c r="AB3748">
        <v>0.68345621700000003</v>
      </c>
      <c r="AC3748">
        <v>10.1858</v>
      </c>
      <c r="AD3748">
        <v>1.9693133300000001</v>
      </c>
      <c r="AH3748">
        <v>-33.033905089999998</v>
      </c>
    </row>
    <row r="3749" spans="1:34" x14ac:dyDescent="0.25">
      <c r="A3749" t="s">
        <v>2969</v>
      </c>
      <c r="B3749" t="s">
        <v>3400</v>
      </c>
      <c r="C3749" t="s">
        <v>3445</v>
      </c>
      <c r="D3749" t="str">
        <f t="shared" si="91"/>
        <v>Lecythis persistens</v>
      </c>
      <c r="E3749" t="s">
        <v>3547</v>
      </c>
      <c r="F3749" t="s">
        <v>71</v>
      </c>
      <c r="G3749">
        <v>3</v>
      </c>
      <c r="H3749">
        <v>43</v>
      </c>
      <c r="I3749">
        <v>3</v>
      </c>
      <c r="J3749">
        <v>5</v>
      </c>
      <c r="K3749" t="s">
        <v>38</v>
      </c>
      <c r="L3749" t="s">
        <v>3547</v>
      </c>
      <c r="M3749">
        <v>327</v>
      </c>
      <c r="N3749">
        <v>10.3</v>
      </c>
      <c r="O3749">
        <v>14</v>
      </c>
      <c r="P3749">
        <v>2</v>
      </c>
      <c r="Q3749">
        <v>2</v>
      </c>
      <c r="R3749">
        <v>12</v>
      </c>
      <c r="S3749">
        <v>373.33333333333297</v>
      </c>
      <c r="T3749" s="4">
        <v>45.433333079020201</v>
      </c>
      <c r="U3749">
        <v>2.1066666841506998</v>
      </c>
      <c r="V3749">
        <v>1.1023333668708799</v>
      </c>
      <c r="W3749">
        <v>116.219863891602</v>
      </c>
      <c r="AB3749">
        <v>0.58635607300000003</v>
      </c>
      <c r="AC3749">
        <v>11.604799999999999</v>
      </c>
      <c r="AD3749">
        <v>3.2976622899999999</v>
      </c>
    </row>
    <row r="3750" spans="1:34" x14ac:dyDescent="0.25">
      <c r="A3750" t="s">
        <v>2969</v>
      </c>
      <c r="B3750" t="s">
        <v>3400</v>
      </c>
      <c r="C3750" t="s">
        <v>3445</v>
      </c>
      <c r="D3750" t="str">
        <f t="shared" si="91"/>
        <v>Lecythis persistens</v>
      </c>
      <c r="E3750" t="s">
        <v>3548</v>
      </c>
      <c r="F3750" t="s">
        <v>71</v>
      </c>
      <c r="G3750">
        <v>6</v>
      </c>
      <c r="H3750">
        <v>40</v>
      </c>
      <c r="I3750">
        <v>3</v>
      </c>
      <c r="J3750">
        <v>5</v>
      </c>
      <c r="K3750" t="s">
        <v>38</v>
      </c>
      <c r="L3750" t="s">
        <v>3548</v>
      </c>
      <c r="M3750">
        <v>327</v>
      </c>
      <c r="N3750">
        <v>10.8</v>
      </c>
      <c r="O3750">
        <v>14</v>
      </c>
      <c r="P3750">
        <v>2</v>
      </c>
      <c r="Q3750">
        <v>1</v>
      </c>
      <c r="R3750">
        <v>10</v>
      </c>
      <c r="S3750">
        <v>326.66666666666703</v>
      </c>
      <c r="T3750" s="4">
        <v>70.566665649414105</v>
      </c>
      <c r="U3750">
        <v>2.4300000667571999</v>
      </c>
      <c r="V3750">
        <v>2.5436666806538901</v>
      </c>
      <c r="W3750">
        <v>194.173670450846</v>
      </c>
      <c r="AB3750">
        <v>0.58788981699999998</v>
      </c>
      <c r="AC3750">
        <v>6.0598200000000002</v>
      </c>
    </row>
    <row r="3751" spans="1:34" x14ac:dyDescent="0.25">
      <c r="A3751" t="s">
        <v>2969</v>
      </c>
      <c r="B3751" t="s">
        <v>3400</v>
      </c>
      <c r="C3751" t="s">
        <v>3445</v>
      </c>
      <c r="D3751" t="str">
        <f t="shared" si="91"/>
        <v>Lecythis persistens</v>
      </c>
      <c r="E3751" t="s">
        <v>3549</v>
      </c>
      <c r="F3751" t="s">
        <v>71</v>
      </c>
      <c r="G3751">
        <v>0</v>
      </c>
      <c r="H3751">
        <v>47</v>
      </c>
      <c r="I3751">
        <v>3</v>
      </c>
      <c r="J3751">
        <v>5</v>
      </c>
      <c r="K3751" t="s">
        <v>38</v>
      </c>
      <c r="L3751" t="s">
        <v>3549</v>
      </c>
      <c r="M3751">
        <v>327</v>
      </c>
      <c r="N3751">
        <v>16.399999999999999</v>
      </c>
      <c r="O3751">
        <v>18</v>
      </c>
      <c r="P3751">
        <v>2</v>
      </c>
      <c r="Q3751">
        <v>2</v>
      </c>
      <c r="R3751">
        <v>12</v>
      </c>
      <c r="S3751">
        <v>310</v>
      </c>
      <c r="T3751" s="4">
        <v>60.066666920979799</v>
      </c>
      <c r="U3751">
        <v>2.4633333683013898</v>
      </c>
      <c r="V3751">
        <v>2.2523333231608098</v>
      </c>
      <c r="W3751">
        <v>193.69666544596399</v>
      </c>
      <c r="AB3751">
        <v>0.67927910899999999</v>
      </c>
      <c r="AC3751">
        <v>10.114000000000001</v>
      </c>
      <c r="AD3751">
        <v>2.3089672299999999</v>
      </c>
    </row>
    <row r="3752" spans="1:34" x14ac:dyDescent="0.25">
      <c r="A3752" t="s">
        <v>2969</v>
      </c>
      <c r="B3752" t="s">
        <v>3400</v>
      </c>
      <c r="C3752" t="s">
        <v>3445</v>
      </c>
      <c r="D3752" t="str">
        <f t="shared" si="91"/>
        <v>Lecythis persistens</v>
      </c>
      <c r="E3752" t="s">
        <v>3550</v>
      </c>
      <c r="F3752" t="s">
        <v>71</v>
      </c>
      <c r="G3752">
        <v>9</v>
      </c>
      <c r="H3752">
        <v>65</v>
      </c>
      <c r="I3752">
        <v>3</v>
      </c>
      <c r="J3752">
        <v>5</v>
      </c>
      <c r="K3752" t="s">
        <v>38</v>
      </c>
      <c r="L3752" t="s">
        <v>3550</v>
      </c>
      <c r="M3752">
        <v>327</v>
      </c>
      <c r="N3752">
        <v>34.700000000000003</v>
      </c>
      <c r="O3752">
        <v>30</v>
      </c>
      <c r="P3752">
        <v>4</v>
      </c>
      <c r="Q3752">
        <v>3</v>
      </c>
      <c r="R3752">
        <v>25</v>
      </c>
      <c r="S3752">
        <v>353.33333333333297</v>
      </c>
      <c r="T3752" s="4">
        <v>66.166669209798201</v>
      </c>
      <c r="U3752">
        <v>2.5700000127156599</v>
      </c>
      <c r="V3752">
        <v>2.23866669336955</v>
      </c>
      <c r="W3752">
        <v>162.03033447265599</v>
      </c>
      <c r="AB3752">
        <v>0.61085271299999999</v>
      </c>
      <c r="AC3752">
        <v>10.2354</v>
      </c>
      <c r="AD3752">
        <v>2.8014223</v>
      </c>
      <c r="AH3752">
        <v>-31.73518795</v>
      </c>
    </row>
    <row r="3753" spans="1:34" x14ac:dyDescent="0.25">
      <c r="A3753" t="s">
        <v>2969</v>
      </c>
      <c r="B3753" t="s">
        <v>3400</v>
      </c>
      <c r="C3753" t="s">
        <v>3445</v>
      </c>
      <c r="D3753" t="str">
        <f t="shared" si="91"/>
        <v>Lecythis persistens</v>
      </c>
      <c r="E3753" t="s">
        <v>3551</v>
      </c>
      <c r="F3753" t="s">
        <v>71</v>
      </c>
      <c r="G3753">
        <v>73</v>
      </c>
      <c r="H3753">
        <v>59</v>
      </c>
      <c r="I3753">
        <v>3</v>
      </c>
      <c r="J3753">
        <v>5</v>
      </c>
      <c r="K3753" t="s">
        <v>38</v>
      </c>
      <c r="L3753" t="s">
        <v>3551</v>
      </c>
      <c r="M3753">
        <v>327</v>
      </c>
      <c r="N3753">
        <v>10.5</v>
      </c>
      <c r="O3753">
        <v>13</v>
      </c>
      <c r="P3753">
        <v>1</v>
      </c>
      <c r="Q3753">
        <v>2</v>
      </c>
      <c r="R3753">
        <v>10</v>
      </c>
      <c r="S3753">
        <v>356.66666666666703</v>
      </c>
      <c r="T3753" s="4">
        <v>69.233333587646499</v>
      </c>
      <c r="U3753">
        <v>2.2333333492279102</v>
      </c>
      <c r="V3753">
        <v>2.2943333784739202</v>
      </c>
      <c r="W3753">
        <v>162.79033406575499</v>
      </c>
      <c r="AB3753">
        <v>0.70527189700000004</v>
      </c>
      <c r="AC3753">
        <v>10.0533</v>
      </c>
      <c r="AD3753">
        <v>1.1157934899999999</v>
      </c>
    </row>
    <row r="3754" spans="1:34" x14ac:dyDescent="0.25">
      <c r="A3754" t="s">
        <v>2969</v>
      </c>
      <c r="B3754" t="s">
        <v>3400</v>
      </c>
      <c r="C3754" t="s">
        <v>3552</v>
      </c>
      <c r="D3754" t="str">
        <f t="shared" si="91"/>
        <v>Lecythis poiteaui</v>
      </c>
      <c r="E3754" t="s">
        <v>3553</v>
      </c>
      <c r="F3754" t="s">
        <v>37</v>
      </c>
      <c r="G3754">
        <v>12</v>
      </c>
      <c r="H3754">
        <v>100</v>
      </c>
      <c r="I3754">
        <v>3</v>
      </c>
      <c r="J3754">
        <v>5</v>
      </c>
      <c r="K3754" t="s">
        <v>38</v>
      </c>
      <c r="L3754" t="s">
        <v>3553</v>
      </c>
      <c r="M3754">
        <v>328</v>
      </c>
      <c r="N3754">
        <v>15.3</v>
      </c>
      <c r="O3754">
        <v>18</v>
      </c>
      <c r="P3754">
        <v>1</v>
      </c>
      <c r="Q3754">
        <v>3</v>
      </c>
      <c r="R3754">
        <v>18</v>
      </c>
      <c r="S3754">
        <v>211.56666564941401</v>
      </c>
      <c r="T3754" s="4">
        <v>57.566666920979799</v>
      </c>
      <c r="U3754">
        <v>2.15666663646698</v>
      </c>
      <c r="V3754">
        <v>0.87666668494542399</v>
      </c>
      <c r="X3754">
        <v>265.5</v>
      </c>
      <c r="Y3754" s="4">
        <v>0.73</v>
      </c>
      <c r="Z3754">
        <v>0.55000000000000004</v>
      </c>
      <c r="AA3754">
        <v>3</v>
      </c>
      <c r="AB3754">
        <v>0.72335928678512595</v>
      </c>
      <c r="AC3754">
        <v>14.836</v>
      </c>
      <c r="AD3754">
        <v>1.83047925</v>
      </c>
    </row>
    <row r="3755" spans="1:34" x14ac:dyDescent="0.25">
      <c r="A3755" t="s">
        <v>2969</v>
      </c>
      <c r="B3755" t="s">
        <v>3400</v>
      </c>
      <c r="C3755" t="s">
        <v>3552</v>
      </c>
      <c r="D3755" t="str">
        <f t="shared" si="91"/>
        <v>Lecythis poiteaui</v>
      </c>
      <c r="E3755" t="s">
        <v>3554</v>
      </c>
      <c r="F3755" t="s">
        <v>37</v>
      </c>
      <c r="G3755">
        <v>43</v>
      </c>
      <c r="H3755">
        <v>73</v>
      </c>
      <c r="I3755">
        <v>3</v>
      </c>
      <c r="J3755">
        <v>5</v>
      </c>
      <c r="K3755" t="s">
        <v>38</v>
      </c>
      <c r="L3755" t="s">
        <v>3554</v>
      </c>
      <c r="M3755">
        <v>328</v>
      </c>
      <c r="N3755">
        <v>11.5</v>
      </c>
      <c r="O3755">
        <v>16</v>
      </c>
      <c r="P3755">
        <v>1</v>
      </c>
      <c r="Q3755">
        <v>1</v>
      </c>
      <c r="R3755">
        <v>16</v>
      </c>
      <c r="S3755">
        <v>144.233332316081</v>
      </c>
      <c r="T3755" s="4">
        <v>61.099999745686901</v>
      </c>
      <c r="U3755">
        <v>1.1400000055631001</v>
      </c>
      <c r="V3755">
        <v>1.3410000006357801</v>
      </c>
      <c r="X3755">
        <v>592.79999999999995</v>
      </c>
      <c r="Y3755" s="4">
        <v>0.66</v>
      </c>
      <c r="Z3755">
        <v>0.71</v>
      </c>
      <c r="AA3755">
        <v>2</v>
      </c>
      <c r="AB3755">
        <v>0.71405982971191395</v>
      </c>
      <c r="AC3755">
        <v>10.7577</v>
      </c>
      <c r="AD3755">
        <v>1.03798507</v>
      </c>
    </row>
    <row r="3756" spans="1:34" x14ac:dyDescent="0.25">
      <c r="A3756" t="s">
        <v>2969</v>
      </c>
      <c r="B3756" t="s">
        <v>3400</v>
      </c>
      <c r="C3756" t="s">
        <v>3552</v>
      </c>
      <c r="D3756" t="str">
        <f t="shared" si="91"/>
        <v>Lecythis poiteaui</v>
      </c>
      <c r="E3756" t="s">
        <v>3555</v>
      </c>
      <c r="F3756" t="s">
        <v>37</v>
      </c>
      <c r="G3756">
        <v>79</v>
      </c>
      <c r="H3756">
        <v>94</v>
      </c>
      <c r="I3756">
        <v>3</v>
      </c>
      <c r="J3756">
        <v>5</v>
      </c>
      <c r="K3756" t="s">
        <v>38</v>
      </c>
      <c r="L3756" t="s">
        <v>3555</v>
      </c>
      <c r="M3756">
        <v>328</v>
      </c>
      <c r="N3756">
        <v>24.4</v>
      </c>
      <c r="O3756">
        <v>22</v>
      </c>
      <c r="P3756">
        <v>4</v>
      </c>
      <c r="Q3756">
        <v>2</v>
      </c>
      <c r="R3756">
        <v>20</v>
      </c>
      <c r="S3756">
        <v>163.46666463216101</v>
      </c>
      <c r="T3756" s="4">
        <v>54.599999745686901</v>
      </c>
      <c r="U3756">
        <v>1.38333332538605</v>
      </c>
      <c r="V3756">
        <v>0.45433332522710201</v>
      </c>
      <c r="X3756">
        <v>208.4</v>
      </c>
      <c r="Y3756" s="4">
        <v>0.75</v>
      </c>
      <c r="Z3756">
        <v>0.37</v>
      </c>
      <c r="AA3756">
        <v>8</v>
      </c>
      <c r="AB3756">
        <v>0.67437380552291903</v>
      </c>
      <c r="AC3756">
        <v>10.639200000000001</v>
      </c>
      <c r="AD3756">
        <v>1.0664406099999999</v>
      </c>
    </row>
    <row r="3757" spans="1:34" x14ac:dyDescent="0.25">
      <c r="A3757" t="s">
        <v>2969</v>
      </c>
      <c r="B3757" t="s">
        <v>3400</v>
      </c>
      <c r="C3757" t="s">
        <v>3552</v>
      </c>
      <c r="D3757" t="str">
        <f t="shared" si="91"/>
        <v>Lecythis poiteaui</v>
      </c>
      <c r="E3757" t="s">
        <v>3558</v>
      </c>
      <c r="F3757" t="s">
        <v>37</v>
      </c>
      <c r="G3757">
        <v>65</v>
      </c>
      <c r="H3757">
        <v>16</v>
      </c>
      <c r="I3757">
        <v>3</v>
      </c>
      <c r="J3757">
        <v>5</v>
      </c>
      <c r="K3757" t="s">
        <v>38</v>
      </c>
      <c r="L3757" t="s">
        <v>3558</v>
      </c>
      <c r="M3757">
        <v>328</v>
      </c>
      <c r="N3757">
        <v>15.3</v>
      </c>
      <c r="O3757">
        <v>19</v>
      </c>
      <c r="P3757">
        <v>2</v>
      </c>
      <c r="Q3757">
        <v>2</v>
      </c>
      <c r="R3757">
        <v>18</v>
      </c>
      <c r="S3757">
        <v>156.10000101725299</v>
      </c>
      <c r="T3757" s="4">
        <v>42.1666666666667</v>
      </c>
      <c r="U3757">
        <v>1.63333336512248</v>
      </c>
      <c r="V3757">
        <v>0.49900000294049601</v>
      </c>
      <c r="X3757">
        <v>256.8</v>
      </c>
      <c r="Y3757" s="4">
        <v>0.73</v>
      </c>
      <c r="Z3757">
        <v>0.48</v>
      </c>
      <c r="AA3757">
        <v>6</v>
      </c>
      <c r="AB3757">
        <v>0.68476516008377097</v>
      </c>
      <c r="AC3757">
        <v>10.6595</v>
      </c>
      <c r="AD3757">
        <v>1.1967741199999999</v>
      </c>
    </row>
    <row r="3758" spans="1:34" x14ac:dyDescent="0.25">
      <c r="A3758" t="s">
        <v>2969</v>
      </c>
      <c r="B3758" t="s">
        <v>3400</v>
      </c>
      <c r="C3758" t="s">
        <v>3552</v>
      </c>
      <c r="D3758" t="str">
        <f t="shared" si="91"/>
        <v>Lecythis poiteaui</v>
      </c>
      <c r="E3758" t="s">
        <v>3559</v>
      </c>
      <c r="F3758" t="s">
        <v>74</v>
      </c>
      <c r="G3758">
        <v>24</v>
      </c>
      <c r="H3758">
        <v>83</v>
      </c>
      <c r="I3758">
        <v>3</v>
      </c>
      <c r="J3758">
        <v>5</v>
      </c>
      <c r="K3758" t="s">
        <v>38</v>
      </c>
      <c r="L3758" t="s">
        <v>3559</v>
      </c>
      <c r="M3758">
        <v>328</v>
      </c>
      <c r="N3758">
        <v>10.5</v>
      </c>
      <c r="O3758">
        <v>14</v>
      </c>
      <c r="P3758">
        <v>2</v>
      </c>
      <c r="Q3758">
        <v>2</v>
      </c>
      <c r="R3758">
        <v>7</v>
      </c>
      <c r="S3758">
        <v>114.233332316081</v>
      </c>
      <c r="T3758" s="4">
        <v>49.599999745686901</v>
      </c>
      <c r="U3758">
        <v>0.66333333651224802</v>
      </c>
      <c r="V3758">
        <v>0.16366667052110001</v>
      </c>
      <c r="X3758">
        <v>97.1</v>
      </c>
      <c r="Y3758" s="4">
        <v>0.6</v>
      </c>
      <c r="Z3758">
        <v>0.81</v>
      </c>
      <c r="AA3758">
        <v>4</v>
      </c>
      <c r="AB3758">
        <v>0.66900000000000004</v>
      </c>
      <c r="AC3758">
        <v>9.7415199999999995</v>
      </c>
      <c r="AD3758">
        <v>2.6709999999999998</v>
      </c>
    </row>
    <row r="3759" spans="1:34" x14ac:dyDescent="0.25">
      <c r="A3759" t="s">
        <v>2969</v>
      </c>
      <c r="B3759" t="s">
        <v>3400</v>
      </c>
      <c r="C3759" t="s">
        <v>3552</v>
      </c>
      <c r="D3759" t="str">
        <f t="shared" si="91"/>
        <v>Lecythis poiteaui</v>
      </c>
      <c r="E3759" t="s">
        <v>3562</v>
      </c>
      <c r="F3759" t="s">
        <v>54</v>
      </c>
      <c r="G3759">
        <v>111</v>
      </c>
      <c r="H3759">
        <v>8.6</v>
      </c>
      <c r="I3759">
        <v>3</v>
      </c>
      <c r="J3759">
        <v>5</v>
      </c>
      <c r="K3759" t="s">
        <v>38</v>
      </c>
      <c r="L3759" t="s">
        <v>3562</v>
      </c>
      <c r="M3759">
        <v>328</v>
      </c>
      <c r="N3759">
        <v>39.490445859872601</v>
      </c>
      <c r="O3759">
        <v>28</v>
      </c>
      <c r="P3759">
        <v>3</v>
      </c>
      <c r="Q3759">
        <v>3</v>
      </c>
      <c r="R3759">
        <v>26</v>
      </c>
      <c r="S3759">
        <v>216.333333333333</v>
      </c>
      <c r="T3759" s="4">
        <v>55.099999745686901</v>
      </c>
      <c r="U3759">
        <v>1.4133332967758201</v>
      </c>
      <c r="V3759">
        <v>0.65266666809717799</v>
      </c>
      <c r="W3759">
        <v>64.107699076334598</v>
      </c>
      <c r="Y3759" s="4">
        <v>0.65610999999999997</v>
      </c>
      <c r="Z3759">
        <v>0.5474</v>
      </c>
      <c r="AA3759">
        <v>12.15</v>
      </c>
      <c r="AB3759">
        <v>0.72541496999999999</v>
      </c>
      <c r="AC3759">
        <v>20.092600000000001</v>
      </c>
      <c r="AD3759">
        <v>5.4559387600000004</v>
      </c>
      <c r="AH3759">
        <v>-32.46477531</v>
      </c>
    </row>
    <row r="3760" spans="1:34" x14ac:dyDescent="0.25">
      <c r="A3760" t="s">
        <v>2969</v>
      </c>
      <c r="B3760" t="s">
        <v>3400</v>
      </c>
      <c r="C3760" t="s">
        <v>3552</v>
      </c>
      <c r="D3760" t="str">
        <f t="shared" si="91"/>
        <v>Lecythis poiteaui</v>
      </c>
      <c r="E3760" t="s">
        <v>3563</v>
      </c>
      <c r="F3760" t="s">
        <v>54</v>
      </c>
      <c r="G3760">
        <v>133.80000000000001</v>
      </c>
      <c r="H3760">
        <v>92.7</v>
      </c>
      <c r="I3760">
        <v>3</v>
      </c>
      <c r="J3760">
        <v>5</v>
      </c>
      <c r="K3760" t="s">
        <v>38</v>
      </c>
      <c r="L3760" t="s">
        <v>3563</v>
      </c>
      <c r="M3760">
        <v>328</v>
      </c>
      <c r="N3760">
        <v>34.394904458598702</v>
      </c>
      <c r="O3760">
        <v>24</v>
      </c>
      <c r="R3760">
        <v>0</v>
      </c>
      <c r="S3760">
        <v>256.66666666666703</v>
      </c>
      <c r="T3760" s="4">
        <v>39</v>
      </c>
      <c r="U3760">
        <v>1.9399999777476</v>
      </c>
      <c r="V3760">
        <v>0.67233333985010801</v>
      </c>
      <c r="W3760">
        <v>54.949066162109403</v>
      </c>
      <c r="Y3760" s="4">
        <v>0.65888999999999998</v>
      </c>
      <c r="Z3760">
        <v>0.60109999999999997</v>
      </c>
      <c r="AA3760">
        <v>6.1</v>
      </c>
      <c r="AB3760">
        <v>0.67105524599999999</v>
      </c>
      <c r="AC3760">
        <v>15.201700000000001</v>
      </c>
      <c r="AD3760">
        <v>4.5165005100000002</v>
      </c>
    </row>
    <row r="3761" spans="1:34" x14ac:dyDescent="0.25">
      <c r="A3761" t="s">
        <v>2969</v>
      </c>
      <c r="B3761" t="s">
        <v>3400</v>
      </c>
      <c r="C3761" t="s">
        <v>3552</v>
      </c>
      <c r="D3761" t="str">
        <f t="shared" si="91"/>
        <v>Lecythis poiteaui</v>
      </c>
      <c r="E3761" t="s">
        <v>3564</v>
      </c>
      <c r="F3761" t="s">
        <v>54</v>
      </c>
      <c r="G3761">
        <v>199.5</v>
      </c>
      <c r="H3761">
        <v>81.2</v>
      </c>
      <c r="I3761">
        <v>3</v>
      </c>
      <c r="J3761">
        <v>5</v>
      </c>
      <c r="K3761" t="s">
        <v>38</v>
      </c>
      <c r="L3761" t="s">
        <v>3564</v>
      </c>
      <c r="M3761">
        <v>328</v>
      </c>
      <c r="N3761">
        <v>24.5222929936306</v>
      </c>
      <c r="O3761">
        <v>30</v>
      </c>
      <c r="P3761">
        <v>1</v>
      </c>
      <c r="Q3761">
        <v>1</v>
      </c>
      <c r="R3761">
        <v>16</v>
      </c>
      <c r="S3761">
        <v>145</v>
      </c>
      <c r="T3761" s="4">
        <v>49.666667938232401</v>
      </c>
      <c r="U3761">
        <v>0.92666665712992302</v>
      </c>
      <c r="V3761">
        <v>0.195333331823349</v>
      </c>
      <c r="W3761">
        <v>30.794334411621101</v>
      </c>
      <c r="Y3761" s="4">
        <v>0.62075999999999998</v>
      </c>
      <c r="Z3761">
        <v>0.70620000000000005</v>
      </c>
      <c r="AA3761">
        <v>4.55</v>
      </c>
      <c r="AB3761">
        <v>0.69547964100000004</v>
      </c>
      <c r="AC3761">
        <v>8.72668</v>
      </c>
      <c r="AD3761">
        <v>3.1661716000000002</v>
      </c>
    </row>
    <row r="3762" spans="1:34" x14ac:dyDescent="0.25">
      <c r="A3762" t="s">
        <v>2969</v>
      </c>
      <c r="B3762" t="s">
        <v>3400</v>
      </c>
      <c r="C3762" t="s">
        <v>3552</v>
      </c>
      <c r="D3762" t="str">
        <f t="shared" si="91"/>
        <v>Lecythis poiteaui</v>
      </c>
      <c r="E3762" t="s">
        <v>3565</v>
      </c>
      <c r="F3762" t="s">
        <v>54</v>
      </c>
      <c r="G3762">
        <v>199.9</v>
      </c>
      <c r="H3762">
        <v>12.4</v>
      </c>
      <c r="I3762">
        <v>3</v>
      </c>
      <c r="J3762">
        <v>5</v>
      </c>
      <c r="K3762" t="s">
        <v>38</v>
      </c>
      <c r="L3762" t="s">
        <v>3565</v>
      </c>
      <c r="M3762">
        <v>328</v>
      </c>
      <c r="N3762">
        <v>32.484076433120997</v>
      </c>
      <c r="O3762">
        <v>35</v>
      </c>
      <c r="P3762">
        <v>3</v>
      </c>
      <c r="Q3762">
        <v>4</v>
      </c>
      <c r="R3762">
        <v>25</v>
      </c>
      <c r="S3762">
        <v>259</v>
      </c>
      <c r="T3762" s="4">
        <v>50.133333841959598</v>
      </c>
      <c r="U3762">
        <v>1.29999995231628</v>
      </c>
      <c r="V3762">
        <v>0.57066666086514795</v>
      </c>
      <c r="W3762">
        <v>52.881533304850301</v>
      </c>
      <c r="AB3762">
        <v>0.704736582</v>
      </c>
      <c r="AC3762">
        <v>13.289899999999999</v>
      </c>
      <c r="AD3762">
        <v>3.6911760600000001</v>
      </c>
      <c r="AH3762">
        <v>-31.675877409999998</v>
      </c>
    </row>
    <row r="3763" spans="1:34" x14ac:dyDescent="0.25">
      <c r="A3763" t="s">
        <v>2969</v>
      </c>
      <c r="B3763" t="s">
        <v>3400</v>
      </c>
      <c r="C3763" t="s">
        <v>3552</v>
      </c>
      <c r="D3763" t="str">
        <f t="shared" si="91"/>
        <v>Lecythis poiteaui</v>
      </c>
      <c r="E3763" t="s">
        <v>3569</v>
      </c>
      <c r="F3763" t="s">
        <v>42</v>
      </c>
      <c r="G3763">
        <v>31</v>
      </c>
      <c r="H3763">
        <v>381</v>
      </c>
      <c r="I3763">
        <v>3</v>
      </c>
      <c r="J3763">
        <v>5</v>
      </c>
      <c r="K3763" t="s">
        <v>38</v>
      </c>
      <c r="L3763" t="s">
        <v>3569</v>
      </c>
      <c r="M3763">
        <v>328</v>
      </c>
      <c r="N3763">
        <v>30.8</v>
      </c>
      <c r="O3763">
        <v>22</v>
      </c>
      <c r="P3763">
        <v>4</v>
      </c>
      <c r="Q3763">
        <v>3</v>
      </c>
      <c r="R3763">
        <v>22</v>
      </c>
      <c r="S3763">
        <v>132.03333028157601</v>
      </c>
      <c r="T3763" s="4">
        <v>21.733332951863598</v>
      </c>
      <c r="U3763">
        <v>0.21666666865348799</v>
      </c>
      <c r="V3763">
        <v>0.16699999570846599</v>
      </c>
      <c r="X3763">
        <v>23.1</v>
      </c>
    </row>
    <row r="3764" spans="1:34" x14ac:dyDescent="0.25">
      <c r="A3764" t="s">
        <v>2969</v>
      </c>
      <c r="B3764" t="s">
        <v>3400</v>
      </c>
      <c r="C3764" t="s">
        <v>3552</v>
      </c>
      <c r="D3764" t="str">
        <f t="shared" si="91"/>
        <v>Lecythis poiteaui</v>
      </c>
      <c r="E3764" t="s">
        <v>3570</v>
      </c>
      <c r="F3764" t="s">
        <v>42</v>
      </c>
      <c r="G3764">
        <v>50</v>
      </c>
      <c r="H3764">
        <v>301</v>
      </c>
      <c r="I3764">
        <v>3</v>
      </c>
      <c r="J3764">
        <v>5</v>
      </c>
      <c r="K3764" t="s">
        <v>38</v>
      </c>
      <c r="L3764" t="s">
        <v>3570</v>
      </c>
      <c r="M3764">
        <v>328</v>
      </c>
      <c r="N3764">
        <v>20</v>
      </c>
      <c r="O3764">
        <v>23</v>
      </c>
      <c r="P3764">
        <v>3</v>
      </c>
      <c r="Q3764">
        <v>2</v>
      </c>
      <c r="R3764">
        <v>18</v>
      </c>
      <c r="S3764">
        <v>145.333333333333</v>
      </c>
      <c r="T3764" s="4">
        <v>52.6666666666667</v>
      </c>
      <c r="U3764">
        <v>0.90666665633519505</v>
      </c>
      <c r="V3764">
        <v>0.187666664520899</v>
      </c>
      <c r="X3764">
        <v>92.4</v>
      </c>
      <c r="Y3764" s="4">
        <v>0.79930000000000001</v>
      </c>
      <c r="Z3764">
        <v>0.37830000000000003</v>
      </c>
      <c r="AA3764">
        <v>3</v>
      </c>
      <c r="AB3764">
        <v>0.73699999999999999</v>
      </c>
      <c r="AC3764">
        <v>14.317500000000001</v>
      </c>
      <c r="AD3764">
        <v>4.46</v>
      </c>
    </row>
    <row r="3765" spans="1:34" x14ac:dyDescent="0.25">
      <c r="A3765" t="s">
        <v>2969</v>
      </c>
      <c r="B3765" t="s">
        <v>3400</v>
      </c>
      <c r="C3765" t="s">
        <v>3552</v>
      </c>
      <c r="D3765" t="str">
        <f t="shared" si="91"/>
        <v>Lecythis poiteaui</v>
      </c>
      <c r="E3765" t="s">
        <v>3572</v>
      </c>
      <c r="F3765" t="s">
        <v>42</v>
      </c>
      <c r="G3765">
        <v>98</v>
      </c>
      <c r="H3765">
        <v>319</v>
      </c>
      <c r="I3765">
        <v>3</v>
      </c>
      <c r="J3765">
        <v>5</v>
      </c>
      <c r="K3765" t="s">
        <v>38</v>
      </c>
      <c r="L3765" t="s">
        <v>3572</v>
      </c>
      <c r="M3765">
        <v>328</v>
      </c>
      <c r="N3765">
        <v>15.8</v>
      </c>
      <c r="P3765">
        <v>1</v>
      </c>
      <c r="Q3765">
        <v>1</v>
      </c>
      <c r="R3765">
        <v>20</v>
      </c>
      <c r="S3765">
        <v>161.13333129882801</v>
      </c>
      <c r="T3765" s="4">
        <v>47.8333333333333</v>
      </c>
      <c r="U3765">
        <v>1.36666667461395</v>
      </c>
      <c r="V3765">
        <v>0.46799999475479098</v>
      </c>
      <c r="X3765">
        <v>193.3</v>
      </c>
      <c r="Y3765" s="4">
        <v>0.72260000000000002</v>
      </c>
      <c r="Z3765">
        <v>0.63490000000000002</v>
      </c>
    </row>
    <row r="3766" spans="1:34" x14ac:dyDescent="0.25">
      <c r="A3766" t="s">
        <v>2969</v>
      </c>
      <c r="B3766" t="s">
        <v>3400</v>
      </c>
      <c r="C3766" t="s">
        <v>3552</v>
      </c>
      <c r="D3766" t="str">
        <f t="shared" si="91"/>
        <v>Lecythis poiteaui</v>
      </c>
      <c r="E3766" t="s">
        <v>3574</v>
      </c>
      <c r="F3766" t="s">
        <v>116</v>
      </c>
      <c r="G3766">
        <v>124</v>
      </c>
      <c r="H3766">
        <v>38</v>
      </c>
      <c r="I3766">
        <v>0</v>
      </c>
      <c r="J3766">
        <v>0</v>
      </c>
      <c r="K3766" t="s">
        <v>270</v>
      </c>
      <c r="L3766" t="s">
        <v>3574</v>
      </c>
      <c r="M3766">
        <v>328</v>
      </c>
      <c r="N3766">
        <v>28.8</v>
      </c>
      <c r="O3766">
        <v>25</v>
      </c>
      <c r="Y3766" s="4">
        <v>0.73780000000000001</v>
      </c>
      <c r="Z3766">
        <v>0.5716</v>
      </c>
    </row>
    <row r="3767" spans="1:34" x14ac:dyDescent="0.25">
      <c r="A3767" t="s">
        <v>2969</v>
      </c>
      <c r="B3767" t="s">
        <v>3400</v>
      </c>
      <c r="C3767" t="s">
        <v>3552</v>
      </c>
      <c r="D3767" t="str">
        <f t="shared" si="91"/>
        <v>Lecythis poiteaui</v>
      </c>
      <c r="E3767" t="s">
        <v>3578</v>
      </c>
      <c r="F3767" t="s">
        <v>116</v>
      </c>
      <c r="G3767">
        <v>175</v>
      </c>
      <c r="H3767">
        <v>57</v>
      </c>
      <c r="I3767">
        <v>3</v>
      </c>
      <c r="J3767">
        <v>5</v>
      </c>
      <c r="K3767" t="s">
        <v>38</v>
      </c>
      <c r="L3767" t="s">
        <v>3578</v>
      </c>
      <c r="M3767">
        <v>328</v>
      </c>
      <c r="N3767">
        <v>37.1</v>
      </c>
      <c r="O3767">
        <v>33</v>
      </c>
      <c r="P3767">
        <v>4</v>
      </c>
      <c r="Q3767">
        <v>4</v>
      </c>
      <c r="R3767">
        <v>33</v>
      </c>
      <c r="S3767">
        <v>271.000005086263</v>
      </c>
      <c r="T3767" s="4">
        <v>42.799999237060497</v>
      </c>
      <c r="U3767">
        <v>1.47999997933706</v>
      </c>
      <c r="V3767">
        <v>0.32266667485237099</v>
      </c>
      <c r="X3767">
        <v>84.1</v>
      </c>
      <c r="Y3767" s="4">
        <v>0.68130000000000002</v>
      </c>
      <c r="Z3767">
        <v>0.60650000000000004</v>
      </c>
      <c r="AB3767">
        <v>0.70099999999999996</v>
      </c>
      <c r="AC3767">
        <v>13.0055</v>
      </c>
      <c r="AD3767">
        <v>4.0265000000000004</v>
      </c>
    </row>
    <row r="3768" spans="1:34" x14ac:dyDescent="0.25">
      <c r="A3768" t="s">
        <v>2969</v>
      </c>
      <c r="B3768" t="s">
        <v>3400</v>
      </c>
      <c r="C3768" t="s">
        <v>3552</v>
      </c>
      <c r="D3768" t="str">
        <f t="shared" si="91"/>
        <v>Lecythis poiteaui</v>
      </c>
      <c r="E3768" t="s">
        <v>2066</v>
      </c>
      <c r="F3768" t="s">
        <v>45</v>
      </c>
      <c r="G3768">
        <v>60</v>
      </c>
      <c r="H3768">
        <v>2</v>
      </c>
      <c r="I3768">
        <v>3</v>
      </c>
      <c r="J3768">
        <v>5</v>
      </c>
      <c r="K3768" t="s">
        <v>38</v>
      </c>
      <c r="L3768" t="s">
        <v>1277</v>
      </c>
      <c r="M3768">
        <v>328</v>
      </c>
      <c r="N3768">
        <v>19.399999999999999</v>
      </c>
      <c r="O3768">
        <v>17</v>
      </c>
      <c r="P3768">
        <v>1</v>
      </c>
      <c r="Q3768">
        <v>3</v>
      </c>
      <c r="R3768">
        <v>13</v>
      </c>
      <c r="S3768">
        <v>141.13333129882801</v>
      </c>
      <c r="T3768" s="4">
        <v>51.966667175292997</v>
      </c>
      <c r="U3768">
        <v>1.3500000238418599</v>
      </c>
      <c r="V3768">
        <v>0.34233333667119298</v>
      </c>
      <c r="X3768">
        <v>158.69999999999999</v>
      </c>
      <c r="Y3768" s="4">
        <v>0.8075</v>
      </c>
      <c r="AH3768">
        <v>-32.553917239999997</v>
      </c>
    </row>
    <row r="3769" spans="1:34" x14ac:dyDescent="0.25">
      <c r="A3769" t="s">
        <v>2969</v>
      </c>
      <c r="B3769" t="s">
        <v>3400</v>
      </c>
      <c r="C3769" t="s">
        <v>3552</v>
      </c>
      <c r="D3769" t="str">
        <f t="shared" si="91"/>
        <v>Lecythis poiteaui</v>
      </c>
      <c r="E3769" t="s">
        <v>3583</v>
      </c>
      <c r="F3769" t="s">
        <v>71</v>
      </c>
      <c r="G3769">
        <v>73.5</v>
      </c>
      <c r="H3769">
        <v>51</v>
      </c>
      <c r="I3769">
        <v>3</v>
      </c>
      <c r="J3769">
        <v>5</v>
      </c>
      <c r="K3769" t="s">
        <v>38</v>
      </c>
      <c r="L3769" t="s">
        <v>3583</v>
      </c>
      <c r="M3769">
        <v>328</v>
      </c>
      <c r="N3769">
        <v>70.3</v>
      </c>
      <c r="O3769">
        <v>40</v>
      </c>
      <c r="R3769">
        <v>0</v>
      </c>
      <c r="S3769">
        <v>193.333333333333</v>
      </c>
      <c r="T3769" s="4">
        <v>50.3333333333333</v>
      </c>
      <c r="U3769">
        <v>1.4333333571751901</v>
      </c>
      <c r="V3769">
        <v>0.73566665252049801</v>
      </c>
      <c r="W3769">
        <v>80.663800557454394</v>
      </c>
      <c r="Y3769" s="4">
        <v>0.59035159400000004</v>
      </c>
      <c r="Z3769">
        <v>0.83137119100000001</v>
      </c>
      <c r="AA3769">
        <v>13.2</v>
      </c>
      <c r="AB3769">
        <v>0.60639916100000002</v>
      </c>
      <c r="AC3769">
        <v>13.5204</v>
      </c>
      <c r="AD3769">
        <v>3.0736242300000001</v>
      </c>
    </row>
    <row r="3770" spans="1:34" x14ac:dyDescent="0.25">
      <c r="A3770" t="s">
        <v>2969</v>
      </c>
      <c r="B3770" t="s">
        <v>3400</v>
      </c>
      <c r="C3770" t="s">
        <v>2877</v>
      </c>
      <c r="D3770" t="str">
        <f t="shared" si="91"/>
        <v>Lecythis praeclara</v>
      </c>
      <c r="E3770" t="s">
        <v>3584</v>
      </c>
      <c r="F3770" t="s">
        <v>71</v>
      </c>
      <c r="G3770">
        <v>53</v>
      </c>
      <c r="H3770">
        <v>16</v>
      </c>
      <c r="I3770">
        <v>3</v>
      </c>
      <c r="J3770">
        <v>5</v>
      </c>
      <c r="K3770" t="s">
        <v>38</v>
      </c>
      <c r="L3770" t="s">
        <v>3584</v>
      </c>
      <c r="M3770">
        <v>742</v>
      </c>
      <c r="N3770">
        <v>23.7</v>
      </c>
      <c r="O3770">
        <v>26</v>
      </c>
      <c r="P3770">
        <v>3</v>
      </c>
      <c r="Q3770">
        <v>2</v>
      </c>
      <c r="R3770">
        <v>18</v>
      </c>
      <c r="S3770">
        <v>146.666666666667</v>
      </c>
      <c r="T3770" s="4">
        <v>55.366666158040402</v>
      </c>
      <c r="U3770">
        <v>0.87666664520899495</v>
      </c>
      <c r="V3770">
        <v>0.16800000518560401</v>
      </c>
      <c r="W3770">
        <v>27.8743998209635</v>
      </c>
      <c r="Y3770" s="4">
        <v>0.52676999999999996</v>
      </c>
      <c r="Z3770">
        <v>0.99619999999999997</v>
      </c>
      <c r="AA3770">
        <v>6.1</v>
      </c>
      <c r="AB3770">
        <v>0.54958273800000002</v>
      </c>
      <c r="AC3770">
        <v>11.411899999999999</v>
      </c>
      <c r="AD3770">
        <v>2.2101230100000002</v>
      </c>
      <c r="AH3770">
        <v>-32.663621139999997</v>
      </c>
    </row>
    <row r="3771" spans="1:34" x14ac:dyDescent="0.25">
      <c r="A3771" t="s">
        <v>2969</v>
      </c>
      <c r="B3771" t="s">
        <v>3400</v>
      </c>
      <c r="C3771" t="s">
        <v>3586</v>
      </c>
      <c r="D3771" t="str">
        <f t="shared" si="91"/>
        <v>Lecythis zabucajo</v>
      </c>
      <c r="E3771" t="s">
        <v>3587</v>
      </c>
      <c r="F3771" t="s">
        <v>74</v>
      </c>
      <c r="G3771">
        <v>6</v>
      </c>
      <c r="H3771">
        <v>25</v>
      </c>
      <c r="I3771">
        <v>3</v>
      </c>
      <c r="J3771">
        <v>5</v>
      </c>
      <c r="K3771" t="s">
        <v>38</v>
      </c>
      <c r="L3771" t="s">
        <v>3587</v>
      </c>
      <c r="M3771">
        <v>329</v>
      </c>
      <c r="N3771">
        <v>10.199999999999999</v>
      </c>
      <c r="O3771">
        <v>16</v>
      </c>
      <c r="P3771">
        <v>2</v>
      </c>
      <c r="Q3771">
        <v>2</v>
      </c>
      <c r="R3771">
        <v>14</v>
      </c>
      <c r="S3771">
        <v>146.10000101725299</v>
      </c>
      <c r="T3771" s="4">
        <v>44.899998982747398</v>
      </c>
      <c r="U3771">
        <v>0.66666666666666696</v>
      </c>
      <c r="V3771">
        <v>0.14066666613022499</v>
      </c>
      <c r="X3771">
        <v>73.400000000000006</v>
      </c>
      <c r="Y3771" s="4">
        <v>0.63</v>
      </c>
      <c r="Z3771">
        <v>0.68</v>
      </c>
      <c r="AB3771">
        <v>0.57399999999999995</v>
      </c>
      <c r="AC3771">
        <v>12.0718</v>
      </c>
      <c r="AD3771">
        <v>2.5609999999999999</v>
      </c>
    </row>
    <row r="3772" spans="1:34" x14ac:dyDescent="0.25">
      <c r="A3772" t="s">
        <v>2969</v>
      </c>
      <c r="B3772" t="s">
        <v>3400</v>
      </c>
      <c r="C3772" t="s">
        <v>3586</v>
      </c>
      <c r="D3772" t="str">
        <f t="shared" si="91"/>
        <v>Lecythis zabucajo</v>
      </c>
      <c r="E3772" t="s">
        <v>3589</v>
      </c>
      <c r="F3772" t="s">
        <v>74</v>
      </c>
      <c r="G3772">
        <v>73</v>
      </c>
      <c r="H3772">
        <v>99</v>
      </c>
      <c r="I3772">
        <v>3</v>
      </c>
      <c r="J3772">
        <v>5</v>
      </c>
      <c r="K3772" t="s">
        <v>38</v>
      </c>
      <c r="L3772" t="s">
        <v>3589</v>
      </c>
      <c r="M3772">
        <v>329</v>
      </c>
      <c r="N3772">
        <v>10.3</v>
      </c>
      <c r="P3772">
        <v>2</v>
      </c>
      <c r="Q3772">
        <v>2</v>
      </c>
      <c r="R3772">
        <v>10</v>
      </c>
      <c r="S3772">
        <v>116.233332316081</v>
      </c>
      <c r="T3772" s="4">
        <v>39.633333841959598</v>
      </c>
      <c r="U3772">
        <v>0.45999999841054301</v>
      </c>
      <c r="V3772">
        <v>0.152000002563</v>
      </c>
      <c r="X3772">
        <v>79.3</v>
      </c>
    </row>
    <row r="3773" spans="1:34" x14ac:dyDescent="0.25">
      <c r="A3773" t="s">
        <v>2969</v>
      </c>
      <c r="B3773" t="s">
        <v>3400</v>
      </c>
      <c r="C3773" t="s">
        <v>3586</v>
      </c>
      <c r="D3773" t="str">
        <f t="shared" si="91"/>
        <v>Lecythis zabucajo</v>
      </c>
      <c r="E3773" t="s">
        <v>3592</v>
      </c>
      <c r="F3773" t="s">
        <v>54</v>
      </c>
      <c r="G3773">
        <v>149.5</v>
      </c>
      <c r="H3773">
        <v>23</v>
      </c>
      <c r="I3773">
        <v>3</v>
      </c>
      <c r="J3773">
        <v>5</v>
      </c>
      <c r="K3773" t="s">
        <v>38</v>
      </c>
      <c r="L3773" t="s">
        <v>3592</v>
      </c>
      <c r="M3773">
        <v>329</v>
      </c>
      <c r="N3773">
        <v>14.6496815286624</v>
      </c>
      <c r="O3773">
        <v>22</v>
      </c>
      <c r="P3773">
        <v>2</v>
      </c>
      <c r="Q3773">
        <v>3</v>
      </c>
      <c r="R3773">
        <v>18</v>
      </c>
      <c r="S3773">
        <v>121.666666666667</v>
      </c>
      <c r="T3773" s="4">
        <v>45.233333587646499</v>
      </c>
      <c r="U3773">
        <v>0.72333331902821896</v>
      </c>
      <c r="V3773">
        <v>0.147999999423822</v>
      </c>
      <c r="W3773">
        <v>31.185333887736</v>
      </c>
      <c r="Y3773" s="4">
        <v>0.64634999999999998</v>
      </c>
      <c r="Z3773">
        <v>0.61480000000000001</v>
      </c>
      <c r="AA3773">
        <v>5.0999999999999996</v>
      </c>
      <c r="AB3773">
        <v>0.57819560999999997</v>
      </c>
      <c r="AC3773">
        <v>11.714600000000001</v>
      </c>
      <c r="AD3773">
        <v>3.45275993</v>
      </c>
      <c r="AH3773">
        <v>-31.54866449</v>
      </c>
    </row>
    <row r="3774" spans="1:34" x14ac:dyDescent="0.25">
      <c r="A3774" t="s">
        <v>2969</v>
      </c>
      <c r="B3774" t="s">
        <v>122</v>
      </c>
      <c r="C3774" t="s">
        <v>6356</v>
      </c>
      <c r="D3774" t="str">
        <f t="shared" si="91"/>
        <v>IND sp, B1</v>
      </c>
      <c r="E3774" t="s">
        <v>3595</v>
      </c>
      <c r="F3774" t="s">
        <v>37</v>
      </c>
      <c r="G3774">
        <v>79</v>
      </c>
      <c r="H3774">
        <v>91</v>
      </c>
      <c r="I3774">
        <v>3</v>
      </c>
      <c r="J3774">
        <v>4</v>
      </c>
      <c r="K3774" t="s">
        <v>38</v>
      </c>
      <c r="L3774" t="s">
        <v>3595</v>
      </c>
      <c r="M3774">
        <v>647</v>
      </c>
      <c r="N3774">
        <v>15.6</v>
      </c>
      <c r="O3774">
        <v>16</v>
      </c>
      <c r="P3774">
        <v>2</v>
      </c>
      <c r="Q3774">
        <v>1</v>
      </c>
      <c r="R3774">
        <v>2</v>
      </c>
      <c r="S3774">
        <v>231.86666870117199</v>
      </c>
      <c r="T3774" s="4">
        <v>53.966667175292997</v>
      </c>
      <c r="U3774">
        <v>1.9700000286102299</v>
      </c>
      <c r="V3774">
        <v>0.56166667739550302</v>
      </c>
      <c r="X3774">
        <v>174.8</v>
      </c>
      <c r="AA3774">
        <v>2</v>
      </c>
    </row>
    <row r="3775" spans="1:34" x14ac:dyDescent="0.25">
      <c r="A3775" t="s">
        <v>2969</v>
      </c>
      <c r="B3775" t="s">
        <v>122</v>
      </c>
      <c r="C3775" t="s">
        <v>6357</v>
      </c>
      <c r="D3775" t="str">
        <f t="shared" si="91"/>
        <v>IND sp, B2</v>
      </c>
      <c r="E3775" t="s">
        <v>3596</v>
      </c>
      <c r="F3775" t="s">
        <v>37</v>
      </c>
      <c r="G3775">
        <v>35</v>
      </c>
      <c r="H3775">
        <v>96</v>
      </c>
      <c r="I3775">
        <v>3</v>
      </c>
      <c r="J3775">
        <v>4</v>
      </c>
      <c r="K3775" t="s">
        <v>38</v>
      </c>
      <c r="L3775" t="s">
        <v>3596</v>
      </c>
      <c r="M3775">
        <v>822</v>
      </c>
      <c r="N3775">
        <v>17.7</v>
      </c>
      <c r="O3775">
        <v>19</v>
      </c>
      <c r="P3775">
        <v>1</v>
      </c>
      <c r="Q3775">
        <v>1</v>
      </c>
      <c r="R3775">
        <v>15</v>
      </c>
      <c r="S3775">
        <v>230</v>
      </c>
      <c r="T3775" s="4">
        <v>46.3333333333333</v>
      </c>
      <c r="U3775">
        <v>1.8033333222071299</v>
      </c>
      <c r="V3775">
        <v>0.52199999988079104</v>
      </c>
      <c r="X3775">
        <v>175.4</v>
      </c>
      <c r="Y3775" s="4">
        <v>0.6</v>
      </c>
      <c r="Z3775">
        <v>0.67</v>
      </c>
      <c r="AA3775">
        <v>3</v>
      </c>
      <c r="AB3775">
        <v>0.593103468418121</v>
      </c>
      <c r="AC3775">
        <v>11.4535</v>
      </c>
      <c r="AD3775">
        <v>0.77958362999999997</v>
      </c>
    </row>
    <row r="3776" spans="1:34" x14ac:dyDescent="0.25">
      <c r="A3776" t="s">
        <v>2969</v>
      </c>
      <c r="B3776" t="s">
        <v>122</v>
      </c>
      <c r="C3776" t="s">
        <v>6357</v>
      </c>
      <c r="D3776" t="str">
        <f t="shared" si="91"/>
        <v>IND sp, B2</v>
      </c>
      <c r="E3776" t="s">
        <v>3597</v>
      </c>
      <c r="F3776" t="s">
        <v>74</v>
      </c>
      <c r="G3776">
        <v>0</v>
      </c>
      <c r="H3776">
        <v>86</v>
      </c>
      <c r="I3776">
        <v>3</v>
      </c>
      <c r="J3776">
        <v>4</v>
      </c>
      <c r="K3776" t="s">
        <v>38</v>
      </c>
      <c r="L3776" t="s">
        <v>3597</v>
      </c>
      <c r="M3776">
        <v>822</v>
      </c>
      <c r="N3776">
        <v>16.100000000000001</v>
      </c>
      <c r="O3776">
        <v>21</v>
      </c>
      <c r="P3776">
        <v>2</v>
      </c>
      <c r="Q3776">
        <v>2</v>
      </c>
      <c r="R3776">
        <v>20</v>
      </c>
      <c r="S3776">
        <v>198.43333435058599</v>
      </c>
      <c r="T3776" s="4">
        <v>43.033332824707003</v>
      </c>
      <c r="U3776">
        <v>1.42666665712992</v>
      </c>
      <c r="V3776">
        <v>0.45966666936874401</v>
      </c>
      <c r="X3776">
        <v>198.8</v>
      </c>
    </row>
    <row r="3777" spans="1:34" x14ac:dyDescent="0.25">
      <c r="A3777" t="s">
        <v>2969</v>
      </c>
      <c r="B3777" t="s">
        <v>122</v>
      </c>
      <c r="C3777" t="s">
        <v>6357</v>
      </c>
      <c r="D3777" t="str">
        <f t="shared" si="91"/>
        <v>IND sp, B2</v>
      </c>
      <c r="E3777" t="s">
        <v>3600</v>
      </c>
      <c r="F3777" t="s">
        <v>74</v>
      </c>
      <c r="G3777">
        <v>31</v>
      </c>
      <c r="H3777">
        <v>41</v>
      </c>
      <c r="I3777">
        <v>3</v>
      </c>
      <c r="J3777">
        <v>4</v>
      </c>
      <c r="K3777" t="s">
        <v>38</v>
      </c>
      <c r="L3777" t="s">
        <v>3600</v>
      </c>
      <c r="M3777">
        <v>822</v>
      </c>
      <c r="N3777">
        <v>10.199999999999999</v>
      </c>
      <c r="O3777">
        <v>13</v>
      </c>
      <c r="P3777">
        <v>2</v>
      </c>
      <c r="Q3777">
        <v>3</v>
      </c>
      <c r="R3777">
        <v>13</v>
      </c>
      <c r="S3777">
        <v>186.666666666667</v>
      </c>
      <c r="T3777" s="4">
        <v>50.900000254313099</v>
      </c>
      <c r="U3777">
        <v>1.5400000015894599</v>
      </c>
      <c r="V3777">
        <v>0.97666668891906705</v>
      </c>
      <c r="X3777">
        <v>421.5</v>
      </c>
      <c r="Y3777" s="4">
        <v>0.63</v>
      </c>
      <c r="Z3777">
        <v>0.56999999999999995</v>
      </c>
      <c r="AA3777">
        <v>3</v>
      </c>
      <c r="AB3777">
        <v>0.70199999999999996</v>
      </c>
      <c r="AC3777">
        <v>10.690300000000001</v>
      </c>
      <c r="AD3777">
        <v>2.1120000000000001</v>
      </c>
    </row>
    <row r="3778" spans="1:34" x14ac:dyDescent="0.25">
      <c r="A3778" t="s">
        <v>2969</v>
      </c>
      <c r="B3778" t="s">
        <v>122</v>
      </c>
      <c r="C3778" t="s">
        <v>6357</v>
      </c>
      <c r="D3778" t="str">
        <f t="shared" ref="D3778:D3841" si="92">CONCATENATE(B3778," ",C3778)</f>
        <v>IND sp, B2</v>
      </c>
      <c r="E3778" t="s">
        <v>3601</v>
      </c>
      <c r="F3778" t="s">
        <v>74</v>
      </c>
      <c r="G3778">
        <v>64</v>
      </c>
      <c r="H3778">
        <v>31</v>
      </c>
      <c r="I3778">
        <v>3</v>
      </c>
      <c r="J3778">
        <v>4</v>
      </c>
      <c r="K3778" t="s">
        <v>38</v>
      </c>
      <c r="L3778" t="s">
        <v>3601</v>
      </c>
      <c r="M3778">
        <v>822</v>
      </c>
      <c r="N3778">
        <v>10.199999999999999</v>
      </c>
      <c r="O3778">
        <v>14</v>
      </c>
      <c r="P3778">
        <v>1</v>
      </c>
      <c r="Q3778">
        <v>1</v>
      </c>
      <c r="R3778">
        <v>12</v>
      </c>
      <c r="S3778">
        <v>200.69999694824199</v>
      </c>
      <c r="T3778" s="4">
        <v>43.966667175292997</v>
      </c>
      <c r="U3778">
        <v>1.3100000222524</v>
      </c>
      <c r="V3778">
        <v>0.56833332777023304</v>
      </c>
      <c r="X3778">
        <v>232.5</v>
      </c>
    </row>
    <row r="3779" spans="1:34" x14ac:dyDescent="0.25">
      <c r="A3779" t="s">
        <v>2969</v>
      </c>
      <c r="B3779" t="s">
        <v>122</v>
      </c>
      <c r="C3779" t="s">
        <v>6357</v>
      </c>
      <c r="D3779" t="str">
        <f t="shared" si="92"/>
        <v>IND sp, B2</v>
      </c>
      <c r="E3779" t="s">
        <v>3602</v>
      </c>
      <c r="F3779" t="s">
        <v>74</v>
      </c>
      <c r="G3779">
        <v>91</v>
      </c>
      <c r="H3779">
        <v>69</v>
      </c>
      <c r="I3779">
        <v>3</v>
      </c>
      <c r="J3779">
        <v>4</v>
      </c>
      <c r="K3779" t="s">
        <v>38</v>
      </c>
      <c r="L3779" t="s">
        <v>3602</v>
      </c>
      <c r="M3779">
        <v>822</v>
      </c>
      <c r="N3779">
        <v>11.3</v>
      </c>
      <c r="O3779">
        <v>16</v>
      </c>
      <c r="P3779">
        <v>2</v>
      </c>
      <c r="Q3779">
        <v>2</v>
      </c>
      <c r="R3779">
        <v>15</v>
      </c>
      <c r="S3779">
        <v>204</v>
      </c>
      <c r="T3779" s="4">
        <v>39.566666920979799</v>
      </c>
      <c r="U3779">
        <v>1.84999998410543</v>
      </c>
      <c r="V3779">
        <v>1.04333333174388</v>
      </c>
      <c r="X3779">
        <v>432.6</v>
      </c>
    </row>
    <row r="3780" spans="1:34" x14ac:dyDescent="0.25">
      <c r="A3780" t="s">
        <v>2969</v>
      </c>
      <c r="B3780" t="s">
        <v>122</v>
      </c>
      <c r="C3780" t="s">
        <v>6357</v>
      </c>
      <c r="D3780" t="str">
        <f t="shared" si="92"/>
        <v>IND sp, B2</v>
      </c>
      <c r="E3780" t="s">
        <v>1540</v>
      </c>
      <c r="F3780" t="s">
        <v>45</v>
      </c>
      <c r="G3780">
        <v>77</v>
      </c>
      <c r="H3780">
        <v>90</v>
      </c>
      <c r="I3780">
        <v>3</v>
      </c>
      <c r="J3780">
        <v>4</v>
      </c>
      <c r="K3780" t="s">
        <v>38</v>
      </c>
      <c r="L3780" t="s">
        <v>3603</v>
      </c>
      <c r="M3780">
        <v>822</v>
      </c>
      <c r="N3780">
        <v>14.5</v>
      </c>
      <c r="O3780">
        <v>14</v>
      </c>
      <c r="P3780">
        <v>2</v>
      </c>
      <c r="Q3780">
        <v>3</v>
      </c>
      <c r="R3780">
        <v>11</v>
      </c>
      <c r="S3780">
        <v>239.566660563151</v>
      </c>
      <c r="T3780" s="4">
        <v>48.8333333333333</v>
      </c>
      <c r="U3780">
        <v>1.7333333492279099</v>
      </c>
      <c r="V3780">
        <v>0.41300000747044902</v>
      </c>
      <c r="X3780">
        <v>130</v>
      </c>
      <c r="AH3780">
        <v>-34.566510350000001</v>
      </c>
    </row>
    <row r="3781" spans="1:34" x14ac:dyDescent="0.25">
      <c r="A3781" t="s">
        <v>2969</v>
      </c>
      <c r="B3781" t="s">
        <v>122</v>
      </c>
      <c r="C3781" t="s">
        <v>6357</v>
      </c>
      <c r="D3781" t="str">
        <f t="shared" si="92"/>
        <v>IND sp, B2</v>
      </c>
      <c r="E3781" t="s">
        <v>3604</v>
      </c>
      <c r="F3781" t="s">
        <v>45</v>
      </c>
      <c r="G3781">
        <v>32</v>
      </c>
      <c r="H3781">
        <v>64</v>
      </c>
      <c r="I3781">
        <v>3</v>
      </c>
      <c r="J3781">
        <v>4</v>
      </c>
      <c r="K3781" t="s">
        <v>38</v>
      </c>
      <c r="L3781" t="s">
        <v>2160</v>
      </c>
      <c r="M3781">
        <v>822</v>
      </c>
      <c r="N3781">
        <v>10.199999999999999</v>
      </c>
      <c r="O3781">
        <v>8</v>
      </c>
      <c r="P3781">
        <v>2</v>
      </c>
      <c r="Q3781">
        <v>2</v>
      </c>
      <c r="R3781">
        <v>5</v>
      </c>
      <c r="S3781">
        <v>203.46666463216101</v>
      </c>
      <c r="T3781" s="4">
        <v>58.266667683919302</v>
      </c>
      <c r="U3781">
        <v>1.6966666777928701</v>
      </c>
      <c r="V3781">
        <v>0.75033334891001402</v>
      </c>
      <c r="X3781">
        <v>183.4</v>
      </c>
      <c r="Y3781" s="4">
        <v>0.55210000000000004</v>
      </c>
    </row>
    <row r="3782" spans="1:34" x14ac:dyDescent="0.25">
      <c r="A3782" t="s">
        <v>2969</v>
      </c>
      <c r="B3782" t="s">
        <v>122</v>
      </c>
      <c r="C3782" t="s">
        <v>6363</v>
      </c>
      <c r="D3782" t="str">
        <f t="shared" si="92"/>
        <v>IND sp, B3</v>
      </c>
      <c r="E3782" t="s">
        <v>3605</v>
      </c>
      <c r="F3782" t="s">
        <v>74</v>
      </c>
      <c r="G3782">
        <v>88</v>
      </c>
      <c r="H3782">
        <v>2</v>
      </c>
      <c r="I3782">
        <v>3</v>
      </c>
      <c r="J3782">
        <v>4</v>
      </c>
      <c r="K3782" t="s">
        <v>38</v>
      </c>
      <c r="L3782" t="s">
        <v>3605</v>
      </c>
      <c r="M3782">
        <v>908</v>
      </c>
      <c r="N3782">
        <v>16.100000000000001</v>
      </c>
      <c r="O3782">
        <v>8</v>
      </c>
      <c r="P3782">
        <v>2</v>
      </c>
      <c r="Q3782">
        <v>2</v>
      </c>
      <c r="R3782">
        <v>8</v>
      </c>
      <c r="S3782">
        <v>195.03333028157601</v>
      </c>
      <c r="T3782" s="4">
        <v>48.066666920979799</v>
      </c>
      <c r="U3782">
        <v>1.2000000079472899</v>
      </c>
      <c r="V3782">
        <v>0.396666665871938</v>
      </c>
      <c r="X3782">
        <v>147.80000000000001</v>
      </c>
      <c r="Y3782" s="4">
        <v>0.69</v>
      </c>
      <c r="Z3782">
        <v>0.47</v>
      </c>
      <c r="AA3782">
        <v>4</v>
      </c>
    </row>
    <row r="3783" spans="1:34" x14ac:dyDescent="0.25">
      <c r="A3783" t="s">
        <v>2969</v>
      </c>
      <c r="B3783" t="s">
        <v>122</v>
      </c>
      <c r="C3783" t="s">
        <v>6379</v>
      </c>
      <c r="D3783" t="str">
        <f t="shared" si="92"/>
        <v>IND sp, B4</v>
      </c>
      <c r="E3783" t="s">
        <v>3606</v>
      </c>
      <c r="F3783" t="s">
        <v>54</v>
      </c>
      <c r="G3783">
        <v>105.2</v>
      </c>
      <c r="H3783">
        <v>27.6</v>
      </c>
      <c r="I3783">
        <v>3</v>
      </c>
      <c r="J3783">
        <v>4</v>
      </c>
      <c r="K3783" t="s">
        <v>38</v>
      </c>
      <c r="L3783" t="s">
        <v>3606</v>
      </c>
      <c r="M3783">
        <v>909</v>
      </c>
      <c r="N3783">
        <v>19.7452229299363</v>
      </c>
      <c r="O3783">
        <v>21</v>
      </c>
      <c r="P3783">
        <v>2</v>
      </c>
      <c r="Q3783">
        <v>2</v>
      </c>
      <c r="R3783">
        <v>17</v>
      </c>
      <c r="S3783">
        <v>216.666666666667</v>
      </c>
      <c r="T3783" s="4">
        <v>48.8333333333333</v>
      </c>
      <c r="U3783">
        <v>1.10333331425985</v>
      </c>
      <c r="V3783">
        <v>0.29866667091846499</v>
      </c>
      <c r="W3783">
        <v>32.129932403564503</v>
      </c>
      <c r="Y3783" s="4">
        <v>0.61233000000000004</v>
      </c>
      <c r="Z3783">
        <v>0.62360000000000004</v>
      </c>
      <c r="AA3783">
        <v>3.5</v>
      </c>
      <c r="AB3783">
        <v>0.718777373</v>
      </c>
      <c r="AC3783">
        <v>13.264200000000001</v>
      </c>
      <c r="AD3783">
        <v>2.5176617000000001</v>
      </c>
    </row>
    <row r="3784" spans="1:34" x14ac:dyDescent="0.25">
      <c r="A3784" t="s">
        <v>2969</v>
      </c>
      <c r="B3784" t="s">
        <v>122</v>
      </c>
      <c r="C3784" t="s">
        <v>6373</v>
      </c>
      <c r="D3784" t="str">
        <f t="shared" si="92"/>
        <v>IND sp, B5</v>
      </c>
      <c r="E3784" t="s">
        <v>3607</v>
      </c>
      <c r="F3784" t="s">
        <v>71</v>
      </c>
      <c r="G3784">
        <v>92</v>
      </c>
      <c r="H3784">
        <v>71</v>
      </c>
      <c r="I3784">
        <v>3</v>
      </c>
      <c r="J3784">
        <v>4</v>
      </c>
      <c r="K3784" t="s">
        <v>38</v>
      </c>
      <c r="L3784" t="s">
        <v>3607</v>
      </c>
      <c r="M3784">
        <v>910</v>
      </c>
      <c r="N3784">
        <v>36.6</v>
      </c>
      <c r="O3784">
        <v>35</v>
      </c>
      <c r="P3784">
        <v>4</v>
      </c>
      <c r="Q3784">
        <v>4</v>
      </c>
      <c r="R3784">
        <v>20</v>
      </c>
      <c r="S3784">
        <v>273.33333333333297</v>
      </c>
      <c r="T3784" s="4">
        <v>30.8333326975505</v>
      </c>
      <c r="U3784">
        <v>1.26333332061768</v>
      </c>
      <c r="V3784">
        <v>0.56199998656908701</v>
      </c>
      <c r="W3784">
        <v>70.850432078043596</v>
      </c>
      <c r="Y3784" s="4">
        <v>0.60192000000000001</v>
      </c>
      <c r="Z3784">
        <v>0.73880000000000001</v>
      </c>
      <c r="AA3784">
        <v>6</v>
      </c>
      <c r="AB3784">
        <v>0.651233795</v>
      </c>
      <c r="AC3784">
        <v>14.7699</v>
      </c>
      <c r="AD3784">
        <v>3.7543495400000002</v>
      </c>
      <c r="AH3784">
        <v>-32.560738059999998</v>
      </c>
    </row>
    <row r="3785" spans="1:34" x14ac:dyDescent="0.25">
      <c r="A3785" t="s">
        <v>2969</v>
      </c>
      <c r="B3785" t="s">
        <v>122</v>
      </c>
      <c r="C3785" t="s">
        <v>6384</v>
      </c>
      <c r="D3785" t="str">
        <f t="shared" si="92"/>
        <v>IND sp, B6</v>
      </c>
      <c r="E3785" t="s">
        <v>3608</v>
      </c>
      <c r="F3785" t="s">
        <v>54</v>
      </c>
      <c r="G3785">
        <v>103.2</v>
      </c>
      <c r="H3785">
        <v>23.8</v>
      </c>
      <c r="I3785">
        <v>3</v>
      </c>
      <c r="J3785">
        <v>4</v>
      </c>
      <c r="K3785" t="s">
        <v>38</v>
      </c>
      <c r="L3785" t="s">
        <v>3608</v>
      </c>
      <c r="M3785">
        <v>911</v>
      </c>
      <c r="N3785">
        <v>26.273885350318501</v>
      </c>
      <c r="O3785">
        <v>30</v>
      </c>
      <c r="P3785">
        <v>2</v>
      </c>
      <c r="Q3785">
        <v>3</v>
      </c>
      <c r="R3785">
        <v>18</v>
      </c>
      <c r="S3785">
        <v>258</v>
      </c>
      <c r="T3785" s="4">
        <v>53.1666666666667</v>
      </c>
      <c r="U3785">
        <v>2.3366666634877502</v>
      </c>
      <c r="V3785">
        <v>1.02433331807454</v>
      </c>
      <c r="W3785">
        <v>87.835601806640597</v>
      </c>
      <c r="Y3785" s="4">
        <v>0.77415</v>
      </c>
      <c r="Z3785">
        <v>0.46810000000000002</v>
      </c>
      <c r="AA3785">
        <v>6.3</v>
      </c>
      <c r="AB3785">
        <v>0.78397527700000003</v>
      </c>
      <c r="AC3785">
        <v>17.561900000000001</v>
      </c>
      <c r="AD3785">
        <v>5.3427869299999999</v>
      </c>
      <c r="AH3785">
        <v>-31.525070289999999</v>
      </c>
    </row>
    <row r="3786" spans="1:34" x14ac:dyDescent="0.25">
      <c r="A3786" t="s">
        <v>2969</v>
      </c>
      <c r="B3786" t="s">
        <v>122</v>
      </c>
      <c r="C3786" t="s">
        <v>6384</v>
      </c>
      <c r="D3786" t="str">
        <f t="shared" si="92"/>
        <v>IND sp, B6</v>
      </c>
      <c r="E3786" t="s">
        <v>3609</v>
      </c>
      <c r="F3786" t="s">
        <v>54</v>
      </c>
      <c r="G3786">
        <v>153</v>
      </c>
      <c r="H3786">
        <v>52</v>
      </c>
      <c r="I3786">
        <v>3</v>
      </c>
      <c r="J3786">
        <v>4</v>
      </c>
      <c r="K3786" t="s">
        <v>38</v>
      </c>
      <c r="L3786" t="s">
        <v>3609</v>
      </c>
      <c r="M3786">
        <v>911</v>
      </c>
      <c r="N3786">
        <v>54.140127388534999</v>
      </c>
      <c r="O3786">
        <v>42</v>
      </c>
      <c r="P3786">
        <v>5</v>
      </c>
      <c r="Q3786">
        <v>5</v>
      </c>
      <c r="R3786">
        <v>30</v>
      </c>
      <c r="S3786">
        <v>331</v>
      </c>
      <c r="T3786" s="4">
        <v>72</v>
      </c>
      <c r="U3786">
        <v>3.1433332761128701</v>
      </c>
      <c r="V3786">
        <v>0.68999999761581399</v>
      </c>
      <c r="W3786">
        <v>45.698966979980497</v>
      </c>
      <c r="Y3786" s="4">
        <v>0.63014000000000003</v>
      </c>
      <c r="Z3786">
        <v>0.7026</v>
      </c>
      <c r="AA3786">
        <v>6.5</v>
      </c>
      <c r="AB3786">
        <v>0.80434997500000005</v>
      </c>
      <c r="AC3786">
        <v>10.999599999999999</v>
      </c>
      <c r="AD3786">
        <v>3.5589379600000002</v>
      </c>
      <c r="AH3786">
        <v>-30.430094919999998</v>
      </c>
    </row>
    <row r="3787" spans="1:34" x14ac:dyDescent="0.25">
      <c r="A3787" t="s">
        <v>2969</v>
      </c>
      <c r="B3787" t="s">
        <v>122</v>
      </c>
      <c r="C3787" t="s">
        <v>6384</v>
      </c>
      <c r="D3787" t="str">
        <f t="shared" si="92"/>
        <v>IND sp, B6</v>
      </c>
      <c r="E3787" t="s">
        <v>3610</v>
      </c>
      <c r="F3787" t="s">
        <v>54</v>
      </c>
      <c r="G3787">
        <v>149</v>
      </c>
      <c r="H3787">
        <v>53</v>
      </c>
      <c r="I3787">
        <v>3</v>
      </c>
      <c r="J3787">
        <v>4</v>
      </c>
      <c r="K3787" t="s">
        <v>38</v>
      </c>
      <c r="L3787" t="s">
        <v>3610</v>
      </c>
      <c r="M3787">
        <v>911</v>
      </c>
      <c r="N3787">
        <v>54.936305732484101</v>
      </c>
      <c r="O3787">
        <v>35</v>
      </c>
      <c r="P3787">
        <v>3</v>
      </c>
      <c r="Q3787">
        <v>3</v>
      </c>
      <c r="R3787">
        <v>15</v>
      </c>
      <c r="S3787">
        <v>288</v>
      </c>
      <c r="T3787" s="4">
        <v>58.1666666666667</v>
      </c>
      <c r="U3787">
        <v>2.3200000127156599</v>
      </c>
      <c r="V3787">
        <v>1.1423333485921201</v>
      </c>
      <c r="W3787">
        <v>88.830767313639299</v>
      </c>
      <c r="Y3787" s="4">
        <v>0.70826</v>
      </c>
      <c r="Z3787">
        <v>0.57609999999999995</v>
      </c>
      <c r="AA3787">
        <v>10.4</v>
      </c>
      <c r="AB3787">
        <v>0.68472978900000003</v>
      </c>
      <c r="AC3787">
        <v>11.145799999999999</v>
      </c>
      <c r="AD3787">
        <v>5.2328226400000002</v>
      </c>
      <c r="AH3787">
        <v>-31.121678469999999</v>
      </c>
    </row>
    <row r="3788" spans="1:34" x14ac:dyDescent="0.25">
      <c r="A3788" t="s">
        <v>2969</v>
      </c>
      <c r="B3788" t="s">
        <v>122</v>
      </c>
      <c r="C3788" t="s">
        <v>122</v>
      </c>
      <c r="D3788" t="str">
        <f t="shared" si="92"/>
        <v>IND IND</v>
      </c>
      <c r="E3788" t="s">
        <v>3611</v>
      </c>
      <c r="F3788" t="s">
        <v>54</v>
      </c>
      <c r="G3788">
        <v>106.1</v>
      </c>
      <c r="H3788">
        <v>46.4</v>
      </c>
      <c r="I3788">
        <v>0</v>
      </c>
      <c r="J3788">
        <v>1</v>
      </c>
      <c r="K3788" t="s">
        <v>270</v>
      </c>
      <c r="L3788" t="s">
        <v>3611</v>
      </c>
      <c r="M3788">
        <v>321</v>
      </c>
      <c r="N3788">
        <v>14.6496815286624</v>
      </c>
      <c r="O3788">
        <v>24</v>
      </c>
      <c r="R3788">
        <v>0</v>
      </c>
      <c r="Y3788" s="4">
        <v>0.64746000000000004</v>
      </c>
      <c r="Z3788">
        <v>0.61150000000000004</v>
      </c>
      <c r="AA3788">
        <v>7.4</v>
      </c>
    </row>
    <row r="3789" spans="1:34" x14ac:dyDescent="0.25">
      <c r="A3789" t="s">
        <v>3612</v>
      </c>
      <c r="B3789" t="s">
        <v>3616</v>
      </c>
      <c r="C3789" t="s">
        <v>122</v>
      </c>
      <c r="D3789" t="str">
        <f t="shared" si="92"/>
        <v>Strychnos IND</v>
      </c>
      <c r="E3789" t="s">
        <v>3618</v>
      </c>
      <c r="F3789" t="s">
        <v>116</v>
      </c>
      <c r="G3789">
        <v>168</v>
      </c>
      <c r="H3789">
        <v>15</v>
      </c>
      <c r="I3789">
        <v>0</v>
      </c>
      <c r="J3789">
        <v>0</v>
      </c>
      <c r="K3789" t="s">
        <v>270</v>
      </c>
      <c r="L3789" t="s">
        <v>3618</v>
      </c>
      <c r="M3789">
        <v>331</v>
      </c>
      <c r="N3789">
        <v>15.2</v>
      </c>
    </row>
    <row r="3790" spans="1:34" x14ac:dyDescent="0.25">
      <c r="A3790" t="s">
        <v>3612</v>
      </c>
      <c r="B3790" t="s">
        <v>3616</v>
      </c>
      <c r="C3790" t="s">
        <v>122</v>
      </c>
      <c r="D3790" t="str">
        <f t="shared" si="92"/>
        <v>Strychnos IND</v>
      </c>
      <c r="E3790" t="s">
        <v>3619</v>
      </c>
      <c r="F3790" t="s">
        <v>45</v>
      </c>
      <c r="G3790">
        <v>41</v>
      </c>
      <c r="H3790">
        <v>33</v>
      </c>
      <c r="I3790">
        <v>0</v>
      </c>
      <c r="J3790">
        <v>0</v>
      </c>
      <c r="K3790" t="s">
        <v>270</v>
      </c>
      <c r="L3790" t="s">
        <v>3620</v>
      </c>
      <c r="M3790">
        <v>331</v>
      </c>
      <c r="N3790">
        <v>15.3</v>
      </c>
    </row>
    <row r="3791" spans="1:34" x14ac:dyDescent="0.25">
      <c r="A3791" t="s">
        <v>3621</v>
      </c>
      <c r="B3791" t="s">
        <v>3625</v>
      </c>
      <c r="C3791" t="s">
        <v>1890</v>
      </c>
      <c r="D3791" t="str">
        <f t="shared" si="92"/>
        <v>Byrsonima laevigata</v>
      </c>
      <c r="E3791" t="s">
        <v>3626</v>
      </c>
      <c r="F3791" t="s">
        <v>54</v>
      </c>
      <c r="G3791">
        <v>125.2</v>
      </c>
      <c r="H3791">
        <v>26.5</v>
      </c>
      <c r="I3791">
        <v>3</v>
      </c>
      <c r="J3791">
        <v>5</v>
      </c>
      <c r="K3791" t="s">
        <v>38</v>
      </c>
      <c r="L3791" t="s">
        <v>3626</v>
      </c>
      <c r="M3791">
        <v>851</v>
      </c>
      <c r="N3791">
        <v>37.7388535031847</v>
      </c>
      <c r="O3791">
        <v>32</v>
      </c>
      <c r="P3791">
        <v>4</v>
      </c>
      <c r="Q3791">
        <v>5</v>
      </c>
      <c r="R3791">
        <v>30</v>
      </c>
      <c r="S3791">
        <v>269</v>
      </c>
      <c r="T3791" s="4">
        <v>49.566665649414098</v>
      </c>
      <c r="U3791">
        <v>1.1399999856948899</v>
      </c>
      <c r="V3791">
        <v>0.22233333190282201</v>
      </c>
      <c r="W3791">
        <v>30.1012668609619</v>
      </c>
      <c r="Y3791" s="4">
        <v>0.71521000000000001</v>
      </c>
      <c r="Z3791">
        <v>0.49490000000000001</v>
      </c>
      <c r="AA3791">
        <v>4.8</v>
      </c>
      <c r="AB3791">
        <v>0.48313290199999998</v>
      </c>
      <c r="AC3791">
        <v>13.1325</v>
      </c>
      <c r="AD3791">
        <v>3.7091285900000002</v>
      </c>
      <c r="AH3791">
        <v>-32.848356670000001</v>
      </c>
    </row>
    <row r="3792" spans="1:34" x14ac:dyDescent="0.25">
      <c r="A3792" t="s">
        <v>3621</v>
      </c>
      <c r="B3792" t="s">
        <v>3625</v>
      </c>
      <c r="C3792" t="s">
        <v>1890</v>
      </c>
      <c r="D3792" t="str">
        <f t="shared" si="92"/>
        <v>Byrsonima laevigata</v>
      </c>
      <c r="E3792" t="s">
        <v>3627</v>
      </c>
      <c r="F3792" t="s">
        <v>54</v>
      </c>
      <c r="G3792">
        <v>155.69999999999999</v>
      </c>
      <c r="H3792">
        <v>19.399999999999999</v>
      </c>
      <c r="I3792">
        <v>3</v>
      </c>
      <c r="J3792">
        <v>5</v>
      </c>
      <c r="K3792" t="s">
        <v>38</v>
      </c>
      <c r="L3792" t="s">
        <v>3627</v>
      </c>
      <c r="M3792">
        <v>851</v>
      </c>
      <c r="N3792">
        <v>33.439490445859903</v>
      </c>
      <c r="O3792">
        <v>33</v>
      </c>
      <c r="P3792">
        <v>5</v>
      </c>
      <c r="Q3792">
        <v>3</v>
      </c>
      <c r="R3792">
        <v>26</v>
      </c>
      <c r="S3792">
        <v>392</v>
      </c>
      <c r="T3792" s="4">
        <v>54.766666412353501</v>
      </c>
      <c r="U3792">
        <v>0.58666667342185996</v>
      </c>
      <c r="V3792">
        <v>0.28466666241486899</v>
      </c>
      <c r="W3792">
        <v>36.468533833821603</v>
      </c>
      <c r="Y3792" s="4">
        <v>0.64136000000000004</v>
      </c>
      <c r="Z3792">
        <v>0.62860000000000005</v>
      </c>
      <c r="AA3792">
        <v>11.1</v>
      </c>
      <c r="AB3792">
        <v>0.48952782299999997</v>
      </c>
      <c r="AC3792">
        <v>9.6646999999999998</v>
      </c>
      <c r="AD3792">
        <v>2.7275647699999999</v>
      </c>
      <c r="AH3792">
        <v>-32.426509590000002</v>
      </c>
    </row>
    <row r="3793" spans="1:34" x14ac:dyDescent="0.25">
      <c r="A3793" t="s">
        <v>3628</v>
      </c>
      <c r="B3793" t="s">
        <v>3629</v>
      </c>
      <c r="C3793" t="s">
        <v>122</v>
      </c>
      <c r="D3793" t="str">
        <f t="shared" si="92"/>
        <v>Norantea IND</v>
      </c>
      <c r="E3793" t="s">
        <v>3630</v>
      </c>
      <c r="F3793" t="s">
        <v>42</v>
      </c>
      <c r="G3793">
        <v>26</v>
      </c>
      <c r="H3793">
        <v>347</v>
      </c>
      <c r="I3793">
        <v>0</v>
      </c>
      <c r="J3793">
        <v>0</v>
      </c>
      <c r="K3793" t="s">
        <v>270</v>
      </c>
      <c r="L3793" t="s">
        <v>3630</v>
      </c>
      <c r="M3793">
        <v>333</v>
      </c>
      <c r="N3793">
        <v>14.3</v>
      </c>
    </row>
    <row r="3794" spans="1:34" x14ac:dyDescent="0.25">
      <c r="A3794" t="s">
        <v>3631</v>
      </c>
      <c r="B3794" t="s">
        <v>3632</v>
      </c>
      <c r="C3794" t="s">
        <v>3633</v>
      </c>
      <c r="D3794" t="str">
        <f t="shared" si="92"/>
        <v>Henriettella flavescens</v>
      </c>
      <c r="E3794" t="s">
        <v>3635</v>
      </c>
      <c r="F3794" t="s">
        <v>71</v>
      </c>
      <c r="G3794">
        <v>96.5</v>
      </c>
      <c r="H3794">
        <v>20</v>
      </c>
      <c r="I3794">
        <v>3</v>
      </c>
      <c r="J3794">
        <v>5</v>
      </c>
      <c r="K3794" t="s">
        <v>38</v>
      </c>
      <c r="L3794" t="s">
        <v>3635</v>
      </c>
      <c r="M3794">
        <v>334</v>
      </c>
      <c r="N3794">
        <v>14.2</v>
      </c>
      <c r="O3794">
        <v>8</v>
      </c>
      <c r="P3794">
        <v>1</v>
      </c>
      <c r="Q3794">
        <v>1</v>
      </c>
      <c r="R3794">
        <v>4</v>
      </c>
      <c r="S3794">
        <v>183.333333333333</v>
      </c>
      <c r="T3794" s="4">
        <v>47.266667683919302</v>
      </c>
      <c r="U3794">
        <v>0.43999999761581399</v>
      </c>
      <c r="V3794">
        <v>0.109999999403954</v>
      </c>
      <c r="W3794">
        <v>27.392667134602899</v>
      </c>
      <c r="Y3794" s="4">
        <v>0.61751</v>
      </c>
      <c r="Z3794">
        <v>0.69399999999999995</v>
      </c>
      <c r="AA3794">
        <v>2.7</v>
      </c>
      <c r="AB3794">
        <v>0.68699913499999998</v>
      </c>
      <c r="AC3794">
        <v>10.829800000000001</v>
      </c>
      <c r="AD3794">
        <v>1.0044235100000001</v>
      </c>
    </row>
    <row r="3795" spans="1:34" x14ac:dyDescent="0.25">
      <c r="A3795" t="s">
        <v>3631</v>
      </c>
      <c r="B3795" t="s">
        <v>3632</v>
      </c>
      <c r="C3795" t="s">
        <v>3633</v>
      </c>
      <c r="D3795" t="str">
        <f t="shared" si="92"/>
        <v>Henriettella flavescens</v>
      </c>
      <c r="E3795" t="s">
        <v>3636</v>
      </c>
      <c r="F3795" t="s">
        <v>71</v>
      </c>
      <c r="G3795">
        <v>42</v>
      </c>
      <c r="H3795">
        <v>85.4</v>
      </c>
      <c r="I3795">
        <v>3</v>
      </c>
      <c r="J3795">
        <v>5</v>
      </c>
      <c r="K3795" t="s">
        <v>38</v>
      </c>
      <c r="L3795" t="s">
        <v>3636</v>
      </c>
      <c r="M3795">
        <v>334</v>
      </c>
      <c r="N3795">
        <v>10.199999999999999</v>
      </c>
      <c r="O3795">
        <v>8</v>
      </c>
      <c r="P3795">
        <v>1</v>
      </c>
      <c r="Q3795">
        <v>1</v>
      </c>
      <c r="R3795">
        <v>6</v>
      </c>
      <c r="S3795">
        <v>160</v>
      </c>
      <c r="T3795" s="4">
        <v>55.866666158040402</v>
      </c>
      <c r="U3795">
        <v>0.34666666388511702</v>
      </c>
      <c r="V3795">
        <v>0.16466667006413099</v>
      </c>
      <c r="W3795">
        <v>35.421100616455099</v>
      </c>
      <c r="Y3795" s="4">
        <v>0.60823000000000005</v>
      </c>
      <c r="Z3795">
        <v>0.74329999999999996</v>
      </c>
      <c r="AA3795">
        <v>1.3</v>
      </c>
      <c r="AB3795">
        <v>0.67966603299999995</v>
      </c>
      <c r="AC3795">
        <v>11.269</v>
      </c>
      <c r="AD3795">
        <v>1.0309222199999999</v>
      </c>
    </row>
    <row r="3796" spans="1:34" x14ac:dyDescent="0.25">
      <c r="A3796" t="s">
        <v>3631</v>
      </c>
      <c r="B3796" t="s">
        <v>3637</v>
      </c>
      <c r="C3796" t="s">
        <v>3638</v>
      </c>
      <c r="D3796" t="str">
        <f t="shared" si="92"/>
        <v>Loreya arborescens</v>
      </c>
      <c r="E3796" t="s">
        <v>3639</v>
      </c>
      <c r="F3796" t="s">
        <v>71</v>
      </c>
      <c r="G3796">
        <v>83.5</v>
      </c>
      <c r="H3796">
        <v>42.5</v>
      </c>
      <c r="I3796">
        <v>3</v>
      </c>
      <c r="J3796">
        <v>5</v>
      </c>
      <c r="K3796" t="s">
        <v>38</v>
      </c>
      <c r="L3796" t="s">
        <v>3639</v>
      </c>
      <c r="M3796">
        <v>744</v>
      </c>
      <c r="N3796">
        <v>17.2</v>
      </c>
      <c r="O3796">
        <v>22</v>
      </c>
      <c r="P3796">
        <v>1</v>
      </c>
      <c r="Q3796">
        <v>1</v>
      </c>
      <c r="R3796">
        <v>8</v>
      </c>
      <c r="S3796">
        <v>200</v>
      </c>
      <c r="T3796" s="4">
        <v>53.099999745686901</v>
      </c>
      <c r="U3796">
        <v>0.92999998728434197</v>
      </c>
      <c r="V3796">
        <v>0.92433335383733095</v>
      </c>
      <c r="W3796">
        <v>122.15700276692699</v>
      </c>
      <c r="AA3796">
        <v>3.6</v>
      </c>
      <c r="AB3796">
        <v>0.63219153800000005</v>
      </c>
      <c r="AC3796">
        <v>13.6859</v>
      </c>
      <c r="AD3796">
        <v>1.81830468</v>
      </c>
    </row>
    <row r="3797" spans="1:34" x14ac:dyDescent="0.25">
      <c r="A3797" t="s">
        <v>3631</v>
      </c>
      <c r="B3797" t="s">
        <v>3637</v>
      </c>
      <c r="C3797" t="s">
        <v>3638</v>
      </c>
      <c r="D3797" t="str">
        <f t="shared" si="92"/>
        <v>Loreya arborescens</v>
      </c>
      <c r="E3797" t="s">
        <v>3640</v>
      </c>
      <c r="F3797" t="s">
        <v>71</v>
      </c>
      <c r="G3797">
        <v>58.5</v>
      </c>
      <c r="H3797">
        <v>11</v>
      </c>
      <c r="I3797">
        <v>3</v>
      </c>
      <c r="J3797">
        <v>4</v>
      </c>
      <c r="K3797" t="s">
        <v>38</v>
      </c>
      <c r="L3797" t="s">
        <v>3640</v>
      </c>
      <c r="M3797">
        <v>744</v>
      </c>
      <c r="N3797">
        <v>12.4</v>
      </c>
      <c r="O3797">
        <v>20</v>
      </c>
      <c r="P3797">
        <v>2</v>
      </c>
      <c r="Q3797">
        <v>1</v>
      </c>
      <c r="R3797">
        <v>10</v>
      </c>
      <c r="S3797">
        <v>173.333333333333</v>
      </c>
      <c r="T3797" s="4">
        <v>61.699999491373703</v>
      </c>
      <c r="U3797">
        <v>0.76333334048589097</v>
      </c>
      <c r="V3797">
        <v>0.76500000556309999</v>
      </c>
      <c r="W3797">
        <v>117.332599639893</v>
      </c>
      <c r="Y3797" s="4">
        <v>0.53951000000000005</v>
      </c>
      <c r="Z3797">
        <v>1.0285</v>
      </c>
      <c r="AA3797">
        <v>1.7</v>
      </c>
      <c r="AB3797">
        <v>0.47158403900000001</v>
      </c>
      <c r="AC3797">
        <v>3.3594900000000001</v>
      </c>
      <c r="AD3797">
        <v>0.36601697</v>
      </c>
    </row>
    <row r="3798" spans="1:34" x14ac:dyDescent="0.25">
      <c r="A3798" t="s">
        <v>3631</v>
      </c>
      <c r="B3798" t="s">
        <v>3637</v>
      </c>
      <c r="C3798" t="s">
        <v>3638</v>
      </c>
      <c r="D3798" t="str">
        <f t="shared" si="92"/>
        <v>Loreya arborescens</v>
      </c>
      <c r="E3798" t="s">
        <v>3641</v>
      </c>
      <c r="F3798" t="s">
        <v>71</v>
      </c>
      <c r="G3798">
        <v>57</v>
      </c>
      <c r="H3798">
        <v>42</v>
      </c>
      <c r="I3798">
        <v>3</v>
      </c>
      <c r="J3798">
        <v>5</v>
      </c>
      <c r="K3798" t="s">
        <v>38</v>
      </c>
      <c r="L3798" t="s">
        <v>3641</v>
      </c>
      <c r="M3798">
        <v>744</v>
      </c>
      <c r="N3798">
        <v>19.399999999999999</v>
      </c>
      <c r="O3798">
        <v>21</v>
      </c>
      <c r="P3798">
        <v>3</v>
      </c>
      <c r="Q3798">
        <v>1</v>
      </c>
      <c r="R3798">
        <v>6</v>
      </c>
      <c r="S3798">
        <v>233.333333333333</v>
      </c>
      <c r="T3798" s="4">
        <v>62.533332824707003</v>
      </c>
      <c r="U3798">
        <v>0.99333335955937696</v>
      </c>
      <c r="V3798">
        <v>0.68666665752728795</v>
      </c>
      <c r="W3798">
        <v>58.411200205485002</v>
      </c>
      <c r="Y3798" s="4">
        <v>0.51844999999999997</v>
      </c>
      <c r="Z3798">
        <v>1.0821000000000001</v>
      </c>
      <c r="AA3798">
        <v>1.8</v>
      </c>
      <c r="AB3798">
        <v>0.615056414</v>
      </c>
      <c r="AC3798">
        <v>13.1927</v>
      </c>
      <c r="AD3798">
        <v>1.8271652199999999</v>
      </c>
      <c r="AH3798">
        <v>-32.424974030000001</v>
      </c>
    </row>
    <row r="3799" spans="1:34" x14ac:dyDescent="0.25">
      <c r="A3799" t="s">
        <v>3631</v>
      </c>
      <c r="B3799" t="s">
        <v>3642</v>
      </c>
      <c r="C3799" t="s">
        <v>3643</v>
      </c>
      <c r="D3799" t="str">
        <f t="shared" si="92"/>
        <v>Miconia acuminata</v>
      </c>
      <c r="E3799" t="s">
        <v>3650</v>
      </c>
      <c r="F3799" t="s">
        <v>71</v>
      </c>
      <c r="G3799">
        <v>46</v>
      </c>
      <c r="H3799">
        <v>12.5</v>
      </c>
      <c r="I3799">
        <v>0</v>
      </c>
      <c r="J3799">
        <v>0</v>
      </c>
      <c r="K3799" t="s">
        <v>104</v>
      </c>
      <c r="L3799" t="s">
        <v>3650</v>
      </c>
      <c r="M3799">
        <v>335</v>
      </c>
    </row>
    <row r="3800" spans="1:34" x14ac:dyDescent="0.25">
      <c r="A3800" t="s">
        <v>3631</v>
      </c>
      <c r="B3800" t="s">
        <v>3642</v>
      </c>
      <c r="C3800" t="s">
        <v>3643</v>
      </c>
      <c r="D3800" t="str">
        <f t="shared" si="92"/>
        <v>Miconia acuminata</v>
      </c>
      <c r="E3800" t="s">
        <v>3651</v>
      </c>
      <c r="F3800" t="s">
        <v>71</v>
      </c>
      <c r="G3800">
        <v>43.5</v>
      </c>
      <c r="H3800">
        <v>36</v>
      </c>
      <c r="I3800">
        <v>0</v>
      </c>
      <c r="J3800">
        <v>0</v>
      </c>
      <c r="K3800" t="s">
        <v>104</v>
      </c>
      <c r="L3800" t="s">
        <v>3651</v>
      </c>
      <c r="M3800">
        <v>335</v>
      </c>
    </row>
    <row r="3801" spans="1:34" x14ac:dyDescent="0.25">
      <c r="A3801" t="s">
        <v>3631</v>
      </c>
      <c r="B3801" t="s">
        <v>3642</v>
      </c>
      <c r="C3801" t="s">
        <v>3652</v>
      </c>
      <c r="D3801" t="str">
        <f t="shared" si="92"/>
        <v>Miconia fragilis</v>
      </c>
      <c r="E3801" t="s">
        <v>3653</v>
      </c>
      <c r="F3801" t="s">
        <v>71</v>
      </c>
      <c r="G3801">
        <v>109.5</v>
      </c>
      <c r="H3801">
        <v>11</v>
      </c>
      <c r="I3801">
        <v>3</v>
      </c>
      <c r="J3801">
        <v>5</v>
      </c>
      <c r="K3801" t="s">
        <v>38</v>
      </c>
      <c r="L3801" t="s">
        <v>3653</v>
      </c>
      <c r="M3801">
        <v>852</v>
      </c>
      <c r="N3801">
        <v>29.3</v>
      </c>
      <c r="O3801">
        <v>28</v>
      </c>
      <c r="P3801">
        <v>5</v>
      </c>
      <c r="Q3801">
        <v>5</v>
      </c>
      <c r="R3801">
        <v>25</v>
      </c>
      <c r="S3801">
        <v>163.333333333333</v>
      </c>
      <c r="T3801" s="4">
        <v>44.433333079020201</v>
      </c>
      <c r="U3801">
        <v>0.53333334128061904</v>
      </c>
      <c r="V3801">
        <v>0.110666667421659</v>
      </c>
      <c r="W3801">
        <v>20.142667134602899</v>
      </c>
      <c r="Y3801" s="4">
        <v>0.58367000000000002</v>
      </c>
      <c r="Z3801">
        <v>0.8508</v>
      </c>
      <c r="AA3801">
        <v>8.4</v>
      </c>
      <c r="AB3801">
        <v>0.58119011600000003</v>
      </c>
      <c r="AC3801">
        <v>9.3260500000000004</v>
      </c>
      <c r="AD3801">
        <v>2.5775586599999998</v>
      </c>
      <c r="AH3801">
        <v>-32.30978708</v>
      </c>
    </row>
    <row r="3802" spans="1:34" x14ac:dyDescent="0.25">
      <c r="A3802" t="s">
        <v>3631</v>
      </c>
      <c r="B3802" t="s">
        <v>3642</v>
      </c>
      <c r="C3802" t="s">
        <v>3652</v>
      </c>
      <c r="D3802" t="str">
        <f t="shared" si="92"/>
        <v>Miconia fragilis</v>
      </c>
      <c r="E3802" t="s">
        <v>3654</v>
      </c>
      <c r="F3802" t="s">
        <v>71</v>
      </c>
      <c r="G3802">
        <v>74</v>
      </c>
      <c r="H3802">
        <v>31.5</v>
      </c>
      <c r="I3802">
        <v>3</v>
      </c>
      <c r="J3802">
        <v>5</v>
      </c>
      <c r="K3802" t="s">
        <v>38</v>
      </c>
      <c r="L3802" t="s">
        <v>3654</v>
      </c>
      <c r="M3802">
        <v>852</v>
      </c>
      <c r="N3802">
        <v>28.2</v>
      </c>
      <c r="O3802">
        <v>32</v>
      </c>
      <c r="P3802">
        <v>3</v>
      </c>
      <c r="Q3802">
        <v>3</v>
      </c>
      <c r="R3802">
        <v>25</v>
      </c>
      <c r="S3802">
        <v>190</v>
      </c>
      <c r="T3802" s="4">
        <v>47.299999237060497</v>
      </c>
      <c r="U3802">
        <v>0.756666660308838</v>
      </c>
      <c r="V3802">
        <v>0.110666669905186</v>
      </c>
      <c r="W3802">
        <v>14.6283667882284</v>
      </c>
      <c r="Y3802" s="4">
        <v>0.56672999999999996</v>
      </c>
      <c r="Z3802">
        <v>1.0238</v>
      </c>
      <c r="AA3802">
        <v>5.3</v>
      </c>
      <c r="AB3802">
        <v>0.54495587899999998</v>
      </c>
      <c r="AC3802">
        <v>5.8183699999999998</v>
      </c>
      <c r="AD3802">
        <v>0.65146488999999996</v>
      </c>
      <c r="AH3802">
        <v>-31.521465020000001</v>
      </c>
    </row>
    <row r="3803" spans="1:34" x14ac:dyDescent="0.25">
      <c r="A3803" t="s">
        <v>3631</v>
      </c>
      <c r="B3803" t="s">
        <v>3642</v>
      </c>
      <c r="C3803" t="s">
        <v>3652</v>
      </c>
      <c r="D3803" t="str">
        <f t="shared" si="92"/>
        <v>Miconia fragilis</v>
      </c>
      <c r="E3803" t="s">
        <v>3655</v>
      </c>
      <c r="F3803" t="s">
        <v>71</v>
      </c>
      <c r="G3803">
        <v>50</v>
      </c>
      <c r="H3803">
        <v>6.5</v>
      </c>
      <c r="I3803">
        <v>3</v>
      </c>
      <c r="J3803">
        <v>5</v>
      </c>
      <c r="K3803" t="s">
        <v>38</v>
      </c>
      <c r="L3803" t="s">
        <v>3655</v>
      </c>
      <c r="M3803">
        <v>852</v>
      </c>
      <c r="N3803">
        <v>25.8</v>
      </c>
      <c r="O3803">
        <v>28</v>
      </c>
      <c r="P3803">
        <v>4</v>
      </c>
      <c r="Q3803">
        <v>5</v>
      </c>
      <c r="R3803">
        <v>20</v>
      </c>
      <c r="S3803">
        <v>173.333333333333</v>
      </c>
      <c r="T3803" s="4">
        <v>55.033332824707003</v>
      </c>
      <c r="U3803">
        <v>0.61333332459131895</v>
      </c>
      <c r="V3803">
        <v>0.11166666696469001</v>
      </c>
      <c r="W3803">
        <v>15.4903662999471</v>
      </c>
      <c r="AA3803">
        <v>6.3</v>
      </c>
      <c r="AB3803">
        <v>0.66690420399999994</v>
      </c>
      <c r="AC3803">
        <v>12.4033</v>
      </c>
      <c r="AD3803">
        <v>1.49325347</v>
      </c>
      <c r="AH3803">
        <v>-29.936621710000001</v>
      </c>
    </row>
    <row r="3804" spans="1:34" x14ac:dyDescent="0.25">
      <c r="A3804" t="s">
        <v>3631</v>
      </c>
      <c r="B3804" t="s">
        <v>3642</v>
      </c>
      <c r="C3804" t="s">
        <v>3656</v>
      </c>
      <c r="D3804" t="str">
        <f t="shared" si="92"/>
        <v>Miconia prasina</v>
      </c>
      <c r="E3804" t="s">
        <v>3657</v>
      </c>
      <c r="F3804" t="s">
        <v>40</v>
      </c>
      <c r="G3804">
        <v>28</v>
      </c>
      <c r="H3804">
        <v>77</v>
      </c>
      <c r="I3804">
        <v>0</v>
      </c>
      <c r="J3804">
        <v>0</v>
      </c>
      <c r="K3804" t="s">
        <v>104</v>
      </c>
      <c r="L3804" t="s">
        <v>3657</v>
      </c>
      <c r="M3804">
        <v>621</v>
      </c>
    </row>
    <row r="3805" spans="1:34" x14ac:dyDescent="0.25">
      <c r="A3805" t="s">
        <v>3631</v>
      </c>
      <c r="B3805" t="s">
        <v>3642</v>
      </c>
      <c r="C3805" t="s">
        <v>3658</v>
      </c>
      <c r="D3805" t="str">
        <f t="shared" si="92"/>
        <v>Miconia punctata</v>
      </c>
      <c r="E3805" t="s">
        <v>3659</v>
      </c>
      <c r="F3805" t="s">
        <v>54</v>
      </c>
      <c r="G3805">
        <v>184.9</v>
      </c>
      <c r="H3805">
        <v>71.099999999999994</v>
      </c>
      <c r="I3805">
        <v>3</v>
      </c>
      <c r="J3805">
        <v>4</v>
      </c>
      <c r="K3805" t="s">
        <v>38</v>
      </c>
      <c r="L3805" t="s">
        <v>3659</v>
      </c>
      <c r="M3805">
        <v>936</v>
      </c>
      <c r="N3805">
        <v>15.286624203821701</v>
      </c>
      <c r="O3805">
        <v>24</v>
      </c>
      <c r="P3805">
        <v>3</v>
      </c>
      <c r="Q3805">
        <v>3</v>
      </c>
      <c r="R3805">
        <v>24</v>
      </c>
      <c r="S3805">
        <v>332.33333333333297</v>
      </c>
      <c r="T3805" s="4">
        <v>70.650001525878906</v>
      </c>
      <c r="U3805">
        <v>1.5966666539510099</v>
      </c>
      <c r="V3805">
        <v>0.76733332872390703</v>
      </c>
      <c r="W3805">
        <v>58.801298777262403</v>
      </c>
      <c r="Y3805" s="4">
        <v>0.57242000000000004</v>
      </c>
      <c r="Z3805">
        <v>0.82269999999999999</v>
      </c>
      <c r="AA3805">
        <v>6</v>
      </c>
      <c r="AB3805">
        <v>0.58139195200000005</v>
      </c>
      <c r="AC3805">
        <v>14.592000000000001</v>
      </c>
      <c r="AD3805">
        <v>1.67597518</v>
      </c>
    </row>
    <row r="3806" spans="1:34" x14ac:dyDescent="0.25">
      <c r="A3806" t="s">
        <v>3631</v>
      </c>
      <c r="B3806" t="s">
        <v>3642</v>
      </c>
      <c r="C3806" t="s">
        <v>3658</v>
      </c>
      <c r="D3806" t="str">
        <f t="shared" si="92"/>
        <v>Miconia punctata</v>
      </c>
      <c r="E3806" t="s">
        <v>3660</v>
      </c>
      <c r="F3806" t="s">
        <v>54</v>
      </c>
      <c r="G3806">
        <v>186.9</v>
      </c>
      <c r="H3806">
        <v>74.3</v>
      </c>
      <c r="I3806">
        <v>3</v>
      </c>
      <c r="J3806">
        <v>4</v>
      </c>
      <c r="K3806" t="s">
        <v>38</v>
      </c>
      <c r="L3806" t="s">
        <v>3660</v>
      </c>
      <c r="M3806">
        <v>936</v>
      </c>
      <c r="N3806">
        <v>12.7388535031847</v>
      </c>
      <c r="O3806">
        <v>19</v>
      </c>
      <c r="P3806">
        <v>2</v>
      </c>
      <c r="Q3806">
        <v>2</v>
      </c>
      <c r="R3806">
        <v>18</v>
      </c>
      <c r="S3806">
        <v>380</v>
      </c>
      <c r="T3806" s="4">
        <v>73.199999491373703</v>
      </c>
      <c r="U3806">
        <v>1.4733333190282201</v>
      </c>
      <c r="V3806">
        <v>1.40066663424174</v>
      </c>
      <c r="W3806">
        <v>93.583834330240904</v>
      </c>
      <c r="Y3806" s="4">
        <v>0.56672</v>
      </c>
      <c r="Z3806">
        <v>0.62690000000000001</v>
      </c>
      <c r="AA3806">
        <v>2.2000000000000002</v>
      </c>
      <c r="AB3806">
        <v>0.62165688200000002</v>
      </c>
      <c r="AC3806">
        <v>13.1431</v>
      </c>
      <c r="AD3806">
        <v>1.7249682099999999</v>
      </c>
    </row>
    <row r="3807" spans="1:34" x14ac:dyDescent="0.25">
      <c r="A3807" t="s">
        <v>3631</v>
      </c>
      <c r="B3807" t="s">
        <v>3642</v>
      </c>
      <c r="C3807" t="s">
        <v>3658</v>
      </c>
      <c r="D3807" t="str">
        <f t="shared" si="92"/>
        <v>Miconia punctata</v>
      </c>
      <c r="E3807" t="s">
        <v>3661</v>
      </c>
      <c r="F3807" t="s">
        <v>71</v>
      </c>
      <c r="G3807">
        <v>36</v>
      </c>
      <c r="H3807">
        <v>2.5</v>
      </c>
      <c r="I3807">
        <v>3</v>
      </c>
      <c r="J3807">
        <v>4</v>
      </c>
      <c r="K3807" t="s">
        <v>38</v>
      </c>
      <c r="L3807" t="s">
        <v>3661</v>
      </c>
      <c r="M3807">
        <v>936</v>
      </c>
      <c r="N3807">
        <v>26.9</v>
      </c>
      <c r="O3807">
        <v>27</v>
      </c>
      <c r="P3807">
        <v>3</v>
      </c>
      <c r="Q3807">
        <v>2</v>
      </c>
      <c r="R3807">
        <v>20</v>
      </c>
      <c r="S3807">
        <v>420</v>
      </c>
      <c r="T3807" s="4">
        <v>73.733332316080705</v>
      </c>
      <c r="U3807">
        <v>1.27333331108093</v>
      </c>
      <c r="V3807">
        <v>1.22466667493184</v>
      </c>
      <c r="W3807">
        <v>88.365100860595703</v>
      </c>
      <c r="Y3807" s="4">
        <v>0.63010999999999995</v>
      </c>
      <c r="Z3807">
        <v>0.74360000000000004</v>
      </c>
      <c r="AA3807">
        <v>3.8</v>
      </c>
      <c r="AB3807">
        <v>0.58455708200000001</v>
      </c>
      <c r="AC3807">
        <v>11.0649</v>
      </c>
      <c r="AD3807">
        <v>1.7992007000000001</v>
      </c>
      <c r="AH3807">
        <v>-32.268994630000002</v>
      </c>
    </row>
    <row r="3808" spans="1:34" x14ac:dyDescent="0.25">
      <c r="A3808" t="s">
        <v>3631</v>
      </c>
      <c r="B3808" t="s">
        <v>3642</v>
      </c>
      <c r="C3808" t="s">
        <v>6359</v>
      </c>
      <c r="D3808" t="str">
        <f t="shared" si="92"/>
        <v>Miconia sp, 2</v>
      </c>
      <c r="E3808" t="s">
        <v>3662</v>
      </c>
      <c r="F3808" t="s">
        <v>71</v>
      </c>
      <c r="G3808">
        <v>22</v>
      </c>
      <c r="H3808">
        <v>20.5</v>
      </c>
      <c r="I3808">
        <v>0</v>
      </c>
      <c r="J3808">
        <v>0</v>
      </c>
      <c r="K3808" t="s">
        <v>38</v>
      </c>
      <c r="L3808" t="s">
        <v>3662</v>
      </c>
      <c r="M3808">
        <v>745</v>
      </c>
      <c r="N3808">
        <v>12.7</v>
      </c>
      <c r="O3808">
        <v>10</v>
      </c>
      <c r="R3808">
        <v>0</v>
      </c>
      <c r="Y3808" s="4">
        <v>0.57494000000000001</v>
      </c>
      <c r="Z3808">
        <v>0.99029999999999996</v>
      </c>
      <c r="AA3808">
        <v>2.8</v>
      </c>
    </row>
    <row r="3809" spans="1:34" x14ac:dyDescent="0.25">
      <c r="A3809" t="s">
        <v>3631</v>
      </c>
      <c r="B3809" t="s">
        <v>3642</v>
      </c>
      <c r="C3809" t="s">
        <v>6357</v>
      </c>
      <c r="D3809" t="str">
        <f t="shared" si="92"/>
        <v>Miconia sp, B2</v>
      </c>
      <c r="E3809" t="s">
        <v>3664</v>
      </c>
      <c r="F3809" t="s">
        <v>71</v>
      </c>
      <c r="G3809">
        <v>78</v>
      </c>
      <c r="H3809">
        <v>32.5</v>
      </c>
      <c r="I3809">
        <v>3</v>
      </c>
      <c r="J3809">
        <v>4</v>
      </c>
      <c r="K3809" t="s">
        <v>38</v>
      </c>
      <c r="L3809" t="s">
        <v>3664</v>
      </c>
      <c r="M3809">
        <v>935</v>
      </c>
      <c r="N3809">
        <v>10.199999999999999</v>
      </c>
      <c r="O3809">
        <v>13</v>
      </c>
      <c r="P3809">
        <v>1</v>
      </c>
      <c r="Q3809">
        <v>1</v>
      </c>
      <c r="R3809">
        <v>10</v>
      </c>
      <c r="S3809">
        <v>160</v>
      </c>
      <c r="T3809" s="4">
        <v>50.400000254313099</v>
      </c>
      <c r="U3809">
        <v>0.77333333094914802</v>
      </c>
      <c r="V3809">
        <v>1.98133339484533</v>
      </c>
      <c r="W3809">
        <v>222.691769917806</v>
      </c>
      <c r="Y3809" s="4">
        <v>0.57235999999999998</v>
      </c>
      <c r="Z3809">
        <v>0.95840000000000003</v>
      </c>
      <c r="AA3809">
        <v>2.9</v>
      </c>
      <c r="AB3809">
        <v>0.53156203899999999</v>
      </c>
      <c r="AC3809">
        <v>10.7079</v>
      </c>
      <c r="AD3809">
        <v>1.1926708100000001</v>
      </c>
    </row>
    <row r="3810" spans="1:34" x14ac:dyDescent="0.25">
      <c r="A3810" t="s">
        <v>3631</v>
      </c>
      <c r="B3810" t="s">
        <v>3642</v>
      </c>
      <c r="C3810" t="s">
        <v>6363</v>
      </c>
      <c r="D3810" t="str">
        <f t="shared" si="92"/>
        <v>Miconia sp, B3</v>
      </c>
      <c r="E3810" t="s">
        <v>3665</v>
      </c>
      <c r="F3810" t="s">
        <v>71</v>
      </c>
      <c r="G3810">
        <v>93.5</v>
      </c>
      <c r="H3810">
        <v>91.5</v>
      </c>
      <c r="I3810">
        <v>3</v>
      </c>
      <c r="J3810">
        <v>4</v>
      </c>
      <c r="K3810" t="s">
        <v>38</v>
      </c>
      <c r="L3810" t="s">
        <v>3665</v>
      </c>
      <c r="M3810">
        <v>934</v>
      </c>
      <c r="N3810">
        <v>11.1</v>
      </c>
      <c r="O3810">
        <v>14</v>
      </c>
      <c r="P3810">
        <v>1</v>
      </c>
      <c r="Q3810">
        <v>1</v>
      </c>
      <c r="R3810">
        <v>10</v>
      </c>
      <c r="S3810">
        <v>140</v>
      </c>
      <c r="T3810" s="4">
        <v>44.600001017252602</v>
      </c>
      <c r="U3810">
        <v>0.63666666547457396</v>
      </c>
      <c r="V3810">
        <v>0.35133333007494599</v>
      </c>
      <c r="W3810">
        <v>52.288266499837199</v>
      </c>
      <c r="Y3810" s="4">
        <v>0.58348999999999995</v>
      </c>
      <c r="Z3810">
        <v>0.94330000000000003</v>
      </c>
      <c r="AA3810">
        <v>2.8</v>
      </c>
      <c r="AB3810">
        <v>0.62403067000000001</v>
      </c>
      <c r="AC3810">
        <v>15.0152</v>
      </c>
      <c r="AD3810">
        <v>2.0406847300000002</v>
      </c>
    </row>
    <row r="3811" spans="1:34" x14ac:dyDescent="0.25">
      <c r="A3811" t="s">
        <v>3631</v>
      </c>
      <c r="B3811" t="s">
        <v>3642</v>
      </c>
      <c r="C3811" t="s">
        <v>6363</v>
      </c>
      <c r="D3811" t="str">
        <f t="shared" si="92"/>
        <v>Miconia sp, B3</v>
      </c>
      <c r="E3811" t="s">
        <v>3666</v>
      </c>
      <c r="F3811" t="s">
        <v>71</v>
      </c>
      <c r="G3811">
        <v>9</v>
      </c>
      <c r="H3811">
        <v>31.5</v>
      </c>
      <c r="I3811">
        <v>3</v>
      </c>
      <c r="J3811">
        <v>4</v>
      </c>
      <c r="K3811" t="s">
        <v>38</v>
      </c>
      <c r="L3811" t="s">
        <v>3666</v>
      </c>
      <c r="M3811">
        <v>934</v>
      </c>
      <c r="N3811">
        <v>16.100000000000001</v>
      </c>
      <c r="O3811">
        <v>20</v>
      </c>
      <c r="P3811">
        <v>3</v>
      </c>
      <c r="Q3811">
        <v>2</v>
      </c>
      <c r="R3811">
        <v>17</v>
      </c>
      <c r="S3811">
        <v>153.333333333333</v>
      </c>
      <c r="T3811" s="4">
        <v>53.433331807454401</v>
      </c>
      <c r="U3811">
        <v>0.436666657527288</v>
      </c>
      <c r="V3811">
        <v>0.30900000035762798</v>
      </c>
      <c r="W3811">
        <v>42.820034027099602</v>
      </c>
      <c r="AB3811">
        <v>0.54203877700000003</v>
      </c>
      <c r="AC3811">
        <v>12.529</v>
      </c>
      <c r="AD3811">
        <v>1.1509890599999999</v>
      </c>
      <c r="AH3811">
        <v>-33.895495689999997</v>
      </c>
    </row>
    <row r="3812" spans="1:34" x14ac:dyDescent="0.25">
      <c r="A3812" t="s">
        <v>3631</v>
      </c>
      <c r="B3812" t="s">
        <v>3642</v>
      </c>
      <c r="C3812" t="s">
        <v>122</v>
      </c>
      <c r="D3812" t="str">
        <f t="shared" si="92"/>
        <v>Miconia IND</v>
      </c>
      <c r="E3812" t="s">
        <v>3669</v>
      </c>
      <c r="F3812" t="s">
        <v>71</v>
      </c>
      <c r="G3812">
        <v>92.5</v>
      </c>
      <c r="H3812">
        <v>8.5</v>
      </c>
      <c r="I3812">
        <v>0</v>
      </c>
      <c r="J3812">
        <v>0</v>
      </c>
      <c r="K3812" t="s">
        <v>104</v>
      </c>
      <c r="L3812" t="s">
        <v>3669</v>
      </c>
      <c r="M3812">
        <v>692</v>
      </c>
    </row>
    <row r="3813" spans="1:34" x14ac:dyDescent="0.25">
      <c r="A3813" t="s">
        <v>3631</v>
      </c>
      <c r="B3813" t="s">
        <v>3670</v>
      </c>
      <c r="C3813" t="s">
        <v>3671</v>
      </c>
      <c r="D3813" t="str">
        <f t="shared" si="92"/>
        <v>Mouriri crassifolia</v>
      </c>
      <c r="E3813" t="s">
        <v>3673</v>
      </c>
      <c r="F3813" t="s">
        <v>42</v>
      </c>
      <c r="G3813">
        <v>96</v>
      </c>
      <c r="H3813">
        <v>306</v>
      </c>
      <c r="I3813">
        <v>3</v>
      </c>
      <c r="J3813">
        <v>5</v>
      </c>
      <c r="K3813" t="s">
        <v>38</v>
      </c>
      <c r="L3813" t="s">
        <v>3673</v>
      </c>
      <c r="M3813">
        <v>338</v>
      </c>
      <c r="N3813">
        <v>15.6</v>
      </c>
      <c r="O3813">
        <v>16</v>
      </c>
      <c r="P3813">
        <v>1</v>
      </c>
      <c r="Q3813">
        <v>1</v>
      </c>
      <c r="R3813">
        <v>4</v>
      </c>
      <c r="S3813">
        <v>272.09999593099002</v>
      </c>
      <c r="T3813" s="4">
        <v>43.200000762939503</v>
      </c>
      <c r="U3813">
        <v>1.9199999968210899</v>
      </c>
      <c r="V3813">
        <v>0.29366667071978297</v>
      </c>
      <c r="X3813">
        <v>74.5</v>
      </c>
      <c r="Y3813" s="4">
        <v>0.82279999999999998</v>
      </c>
      <c r="Z3813">
        <v>0.70179999999999998</v>
      </c>
      <c r="AB3813">
        <v>0.79900000000000004</v>
      </c>
      <c r="AC3813">
        <v>6.0365000000000002</v>
      </c>
      <c r="AD3813">
        <v>0.54800000000000004</v>
      </c>
    </row>
    <row r="3814" spans="1:34" x14ac:dyDescent="0.25">
      <c r="A3814" t="s">
        <v>3631</v>
      </c>
      <c r="B3814" t="s">
        <v>3670</v>
      </c>
      <c r="C3814" t="s">
        <v>3671</v>
      </c>
      <c r="D3814" t="str">
        <f t="shared" si="92"/>
        <v>Mouriri crassifolia</v>
      </c>
      <c r="E3814" t="s">
        <v>3676</v>
      </c>
      <c r="F3814" t="s">
        <v>45</v>
      </c>
      <c r="G3814">
        <v>32</v>
      </c>
      <c r="H3814">
        <v>32</v>
      </c>
      <c r="I3814">
        <v>3</v>
      </c>
      <c r="J3814">
        <v>5</v>
      </c>
      <c r="K3814" t="s">
        <v>38</v>
      </c>
      <c r="L3814" t="s">
        <v>2422</v>
      </c>
      <c r="M3814">
        <v>338</v>
      </c>
      <c r="N3814">
        <v>12.7</v>
      </c>
      <c r="O3814">
        <v>14</v>
      </c>
      <c r="P3814">
        <v>2</v>
      </c>
      <c r="Q3814">
        <v>2</v>
      </c>
      <c r="R3814">
        <v>14</v>
      </c>
      <c r="S3814">
        <v>259.53333028157601</v>
      </c>
      <c r="T3814" s="4">
        <v>69.599998474121094</v>
      </c>
      <c r="U3814">
        <v>2.65000001589457</v>
      </c>
      <c r="V3814">
        <v>1.1343333323796601</v>
      </c>
    </row>
    <row r="3815" spans="1:34" x14ac:dyDescent="0.25">
      <c r="A3815" t="s">
        <v>3631</v>
      </c>
      <c r="B3815" t="s">
        <v>3670</v>
      </c>
      <c r="C3815" t="s">
        <v>3671</v>
      </c>
      <c r="D3815" t="str">
        <f t="shared" si="92"/>
        <v>Mouriri crassifolia</v>
      </c>
      <c r="E3815" t="s">
        <v>3677</v>
      </c>
      <c r="F3815" t="s">
        <v>45</v>
      </c>
      <c r="G3815">
        <v>43</v>
      </c>
      <c r="H3815">
        <v>21</v>
      </c>
      <c r="I3815">
        <v>3</v>
      </c>
      <c r="J3815">
        <v>5</v>
      </c>
      <c r="K3815" t="s">
        <v>38</v>
      </c>
      <c r="L3815" t="s">
        <v>1054</v>
      </c>
      <c r="M3815">
        <v>338</v>
      </c>
      <c r="N3815">
        <v>29.1</v>
      </c>
      <c r="O3815">
        <v>26</v>
      </c>
      <c r="P3815">
        <v>2</v>
      </c>
      <c r="Q3815">
        <v>3</v>
      </c>
      <c r="R3815">
        <v>14</v>
      </c>
      <c r="S3815">
        <v>293.76666259765602</v>
      </c>
      <c r="T3815" s="4">
        <v>58.900000254313099</v>
      </c>
      <c r="U3815">
        <v>1.86000005404154</v>
      </c>
      <c r="V3815">
        <v>0.97966669003168705</v>
      </c>
      <c r="X3815">
        <v>184.3</v>
      </c>
      <c r="Y3815" s="4">
        <v>0.71789999999999998</v>
      </c>
      <c r="AH3815">
        <v>-33.9228849</v>
      </c>
    </row>
    <row r="3816" spans="1:34" x14ac:dyDescent="0.25">
      <c r="A3816" t="s">
        <v>3631</v>
      </c>
      <c r="B3816" t="s">
        <v>3670</v>
      </c>
      <c r="C3816" t="s">
        <v>3671</v>
      </c>
      <c r="D3816" t="str">
        <f t="shared" si="92"/>
        <v>Mouriri crassifolia</v>
      </c>
      <c r="E3816" t="s">
        <v>3678</v>
      </c>
      <c r="F3816" t="s">
        <v>45</v>
      </c>
      <c r="G3816">
        <v>44</v>
      </c>
      <c r="H3816">
        <v>40</v>
      </c>
      <c r="I3816">
        <v>3</v>
      </c>
      <c r="J3816">
        <v>5</v>
      </c>
      <c r="K3816" t="s">
        <v>38</v>
      </c>
      <c r="L3816" t="s">
        <v>3679</v>
      </c>
      <c r="M3816">
        <v>338</v>
      </c>
      <c r="N3816">
        <v>20.399999999999999</v>
      </c>
      <c r="O3816">
        <v>22</v>
      </c>
      <c r="P3816">
        <v>4</v>
      </c>
      <c r="Q3816">
        <v>3</v>
      </c>
      <c r="R3816">
        <v>15</v>
      </c>
      <c r="S3816">
        <v>310.66666666666703</v>
      </c>
      <c r="T3816" s="4">
        <v>70.566668192545606</v>
      </c>
      <c r="U3816">
        <v>2.6666666666666701</v>
      </c>
      <c r="V3816">
        <v>0.55633334318796801</v>
      </c>
      <c r="X3816">
        <v>104.4</v>
      </c>
      <c r="AH3816">
        <v>-32.090930470000004</v>
      </c>
    </row>
    <row r="3817" spans="1:34" x14ac:dyDescent="0.25">
      <c r="A3817" t="s">
        <v>3631</v>
      </c>
      <c r="B3817" t="s">
        <v>3670</v>
      </c>
      <c r="C3817" t="s">
        <v>3671</v>
      </c>
      <c r="D3817" t="str">
        <f t="shared" si="92"/>
        <v>Mouriri crassifolia</v>
      </c>
      <c r="E3817" t="s">
        <v>3680</v>
      </c>
      <c r="F3817" t="s">
        <v>45</v>
      </c>
      <c r="G3817">
        <v>50</v>
      </c>
      <c r="H3817">
        <v>95</v>
      </c>
      <c r="I3817">
        <v>3</v>
      </c>
      <c r="J3817">
        <v>5</v>
      </c>
      <c r="K3817" t="s">
        <v>38</v>
      </c>
      <c r="L3817" t="s">
        <v>3130</v>
      </c>
      <c r="M3817">
        <v>338</v>
      </c>
      <c r="N3817">
        <v>16.2</v>
      </c>
      <c r="O3817">
        <v>18</v>
      </c>
      <c r="P3817">
        <v>2</v>
      </c>
      <c r="Q3817">
        <v>1</v>
      </c>
      <c r="R3817">
        <v>10</v>
      </c>
      <c r="S3817">
        <v>310.90000406900998</v>
      </c>
      <c r="T3817" s="4">
        <v>72.200002034505204</v>
      </c>
      <c r="U3817">
        <v>3.3566667238871299</v>
      </c>
      <c r="V3817">
        <v>0.75933331251144398</v>
      </c>
      <c r="X3817">
        <v>135</v>
      </c>
      <c r="Y3817" s="4">
        <v>0.7823</v>
      </c>
    </row>
    <row r="3818" spans="1:34" x14ac:dyDescent="0.25">
      <c r="A3818" t="s">
        <v>3631</v>
      </c>
      <c r="B3818" t="s">
        <v>3670</v>
      </c>
      <c r="C3818" t="s">
        <v>3671</v>
      </c>
      <c r="D3818" t="str">
        <f t="shared" si="92"/>
        <v>Mouriri crassifolia</v>
      </c>
      <c r="E3818" t="s">
        <v>3681</v>
      </c>
      <c r="F3818" t="s">
        <v>45</v>
      </c>
      <c r="G3818">
        <v>37</v>
      </c>
      <c r="H3818">
        <v>65</v>
      </c>
      <c r="I3818">
        <v>3</v>
      </c>
      <c r="J3818">
        <v>5</v>
      </c>
      <c r="K3818" t="s">
        <v>38</v>
      </c>
      <c r="L3818" t="s">
        <v>357</v>
      </c>
      <c r="M3818">
        <v>338</v>
      </c>
      <c r="N3818">
        <v>10.5</v>
      </c>
      <c r="O3818">
        <v>13</v>
      </c>
      <c r="P3818">
        <v>1</v>
      </c>
      <c r="Q3818">
        <v>1</v>
      </c>
      <c r="R3818">
        <v>5</v>
      </c>
      <c r="S3818">
        <v>270.53332519531301</v>
      </c>
      <c r="T3818" s="4">
        <v>69.600001017252595</v>
      </c>
      <c r="U3818">
        <v>3.6266667048136401</v>
      </c>
      <c r="V3818">
        <v>0.56866667668024695</v>
      </c>
      <c r="X3818">
        <v>115.5</v>
      </c>
      <c r="Y3818" s="4">
        <v>0.81179999999999997</v>
      </c>
    </row>
    <row r="3819" spans="1:34" x14ac:dyDescent="0.25">
      <c r="A3819" t="s">
        <v>3631</v>
      </c>
      <c r="B3819" t="s">
        <v>3670</v>
      </c>
      <c r="C3819" t="s">
        <v>3671</v>
      </c>
      <c r="D3819" t="str">
        <f t="shared" si="92"/>
        <v>Mouriri crassifolia</v>
      </c>
      <c r="E3819" t="s">
        <v>3682</v>
      </c>
      <c r="F3819" t="s">
        <v>71</v>
      </c>
      <c r="G3819">
        <v>38.5</v>
      </c>
      <c r="H3819">
        <v>75</v>
      </c>
      <c r="I3819">
        <v>3</v>
      </c>
      <c r="J3819">
        <v>5</v>
      </c>
      <c r="K3819" t="s">
        <v>38</v>
      </c>
      <c r="L3819" t="s">
        <v>3682</v>
      </c>
      <c r="M3819">
        <v>338</v>
      </c>
      <c r="N3819">
        <v>25.5</v>
      </c>
      <c r="O3819">
        <v>21</v>
      </c>
      <c r="P3819">
        <v>3</v>
      </c>
      <c r="Q3819">
        <v>3</v>
      </c>
      <c r="R3819">
        <v>21</v>
      </c>
      <c r="S3819">
        <v>336.66666666666703</v>
      </c>
      <c r="T3819" s="4">
        <v>66.100001017252595</v>
      </c>
      <c r="U3819">
        <v>4.0399998823801697</v>
      </c>
      <c r="V3819">
        <v>0.92933332920074496</v>
      </c>
      <c r="W3819">
        <v>61.270734151204401</v>
      </c>
      <c r="Y3819" s="4">
        <v>0.78693999999999997</v>
      </c>
      <c r="Z3819">
        <v>0.39860000000000001</v>
      </c>
      <c r="AA3819">
        <v>2</v>
      </c>
      <c r="AB3819">
        <v>0.82050485399999995</v>
      </c>
      <c r="AC3819">
        <v>10.028</v>
      </c>
      <c r="AD3819">
        <v>0.86663310000000005</v>
      </c>
      <c r="AH3819">
        <v>-31.32801216</v>
      </c>
    </row>
    <row r="3820" spans="1:34" x14ac:dyDescent="0.25">
      <c r="A3820" t="s">
        <v>3631</v>
      </c>
      <c r="B3820" t="s">
        <v>3670</v>
      </c>
      <c r="C3820" t="s">
        <v>3671</v>
      </c>
      <c r="D3820" t="str">
        <f t="shared" si="92"/>
        <v>Mouriri crassifolia</v>
      </c>
      <c r="E3820" t="s">
        <v>3683</v>
      </c>
      <c r="F3820" t="s">
        <v>71</v>
      </c>
      <c r="G3820">
        <v>19</v>
      </c>
      <c r="H3820">
        <v>45</v>
      </c>
      <c r="I3820">
        <v>3</v>
      </c>
      <c r="J3820">
        <v>5</v>
      </c>
      <c r="K3820" t="s">
        <v>38</v>
      </c>
      <c r="L3820" t="s">
        <v>3683</v>
      </c>
      <c r="M3820">
        <v>338</v>
      </c>
      <c r="N3820">
        <v>34.9</v>
      </c>
      <c r="O3820">
        <v>27</v>
      </c>
      <c r="R3820">
        <v>0</v>
      </c>
      <c r="S3820">
        <v>296.66666666666703</v>
      </c>
      <c r="T3820" s="4">
        <v>62.633333841959598</v>
      </c>
      <c r="U3820">
        <v>2.1333332856496199</v>
      </c>
      <c r="V3820">
        <v>0.35633332530657502</v>
      </c>
      <c r="W3820">
        <v>25.791967391967798</v>
      </c>
      <c r="Y3820" s="4">
        <v>0.70418999999999998</v>
      </c>
      <c r="Z3820">
        <v>0.52259999999999995</v>
      </c>
      <c r="AA3820">
        <v>1.5</v>
      </c>
      <c r="AB3820">
        <v>0.84061135399999998</v>
      </c>
      <c r="AC3820">
        <v>13.189299999999999</v>
      </c>
      <c r="AD3820">
        <v>1.1046901899999999</v>
      </c>
    </row>
    <row r="3821" spans="1:34" x14ac:dyDescent="0.25">
      <c r="A3821" t="s">
        <v>3631</v>
      </c>
      <c r="B3821" t="s">
        <v>3670</v>
      </c>
      <c r="C3821" t="s">
        <v>3684</v>
      </c>
      <c r="D3821" t="str">
        <f t="shared" si="92"/>
        <v>Mouriri huberi</v>
      </c>
      <c r="E3821" t="s">
        <v>2427</v>
      </c>
      <c r="F3821" t="s">
        <v>45</v>
      </c>
      <c r="G3821">
        <v>8</v>
      </c>
      <c r="H3821">
        <v>71</v>
      </c>
      <c r="I3821">
        <v>3</v>
      </c>
      <c r="J3821">
        <v>5</v>
      </c>
      <c r="K3821" t="s">
        <v>38</v>
      </c>
      <c r="L3821" t="s">
        <v>3110</v>
      </c>
      <c r="M3821">
        <v>339</v>
      </c>
      <c r="N3821">
        <v>50.6</v>
      </c>
      <c r="O3821">
        <v>20</v>
      </c>
      <c r="S3821">
        <v>299.13334147135402</v>
      </c>
      <c r="T3821" s="4">
        <v>58.633333841959598</v>
      </c>
      <c r="U3821">
        <v>1.6266666650772099</v>
      </c>
      <c r="V3821">
        <v>0.89500000079472897</v>
      </c>
      <c r="X3821">
        <v>207.8</v>
      </c>
      <c r="Y3821" s="4">
        <v>0.69750000000000001</v>
      </c>
    </row>
    <row r="3822" spans="1:34" x14ac:dyDescent="0.25">
      <c r="A3822" t="s">
        <v>3631</v>
      </c>
      <c r="B3822" t="s">
        <v>3670</v>
      </c>
      <c r="C3822" t="s">
        <v>3684</v>
      </c>
      <c r="D3822" t="str">
        <f t="shared" si="92"/>
        <v>Mouriri huberi</v>
      </c>
      <c r="E3822" t="s">
        <v>3685</v>
      </c>
      <c r="F3822" t="s">
        <v>71</v>
      </c>
      <c r="G3822">
        <v>96</v>
      </c>
      <c r="H3822">
        <v>40.5</v>
      </c>
      <c r="I3822">
        <v>3</v>
      </c>
      <c r="J3822">
        <v>5</v>
      </c>
      <c r="K3822" t="s">
        <v>38</v>
      </c>
      <c r="L3822" t="s">
        <v>3685</v>
      </c>
      <c r="M3822">
        <v>339</v>
      </c>
      <c r="N3822">
        <v>12.6</v>
      </c>
      <c r="O3822">
        <v>16</v>
      </c>
      <c r="P3822">
        <v>2</v>
      </c>
      <c r="Q3822">
        <v>1</v>
      </c>
      <c r="R3822">
        <v>10</v>
      </c>
      <c r="S3822">
        <v>300</v>
      </c>
      <c r="T3822" s="4">
        <v>52.133333841959598</v>
      </c>
      <c r="U3822">
        <v>1.3933333555857299</v>
      </c>
      <c r="V3822">
        <v>0.79033333063125599</v>
      </c>
      <c r="W3822">
        <v>49.960800170898402</v>
      </c>
      <c r="Y3822" s="4">
        <v>0.72343999999999997</v>
      </c>
      <c r="Z3822">
        <v>0.53039999999999998</v>
      </c>
      <c r="AA3822">
        <v>2.2999999999999998</v>
      </c>
      <c r="AB3822">
        <v>0.74759928099999995</v>
      </c>
      <c r="AC3822">
        <v>10.724600000000001</v>
      </c>
      <c r="AD3822">
        <v>0.86924011000000001</v>
      </c>
    </row>
    <row r="3823" spans="1:34" x14ac:dyDescent="0.25">
      <c r="A3823" t="s">
        <v>3631</v>
      </c>
      <c r="B3823" t="s">
        <v>3670</v>
      </c>
      <c r="C3823" t="s">
        <v>3684</v>
      </c>
      <c r="D3823" t="str">
        <f t="shared" si="92"/>
        <v>Mouriri huberi</v>
      </c>
      <c r="E3823" t="s">
        <v>3686</v>
      </c>
      <c r="F3823" t="s">
        <v>71</v>
      </c>
      <c r="G3823">
        <v>22.5</v>
      </c>
      <c r="H3823">
        <v>1</v>
      </c>
      <c r="I3823">
        <v>3</v>
      </c>
      <c r="J3823">
        <v>5</v>
      </c>
      <c r="K3823" t="s">
        <v>38</v>
      </c>
      <c r="L3823" t="s">
        <v>3686</v>
      </c>
      <c r="M3823">
        <v>339</v>
      </c>
      <c r="N3823">
        <v>10.8</v>
      </c>
      <c r="O3823">
        <v>13</v>
      </c>
      <c r="P3823">
        <v>2</v>
      </c>
      <c r="Q3823">
        <v>2</v>
      </c>
      <c r="R3823">
        <v>13</v>
      </c>
      <c r="S3823">
        <v>280</v>
      </c>
      <c r="T3823" s="4">
        <v>52.4999987284342</v>
      </c>
      <c r="U3823">
        <v>1.6100000143051101</v>
      </c>
      <c r="V3823">
        <v>0.76733333865801501</v>
      </c>
      <c r="W3823">
        <v>55.0304985046387</v>
      </c>
      <c r="Y3823" s="4">
        <v>0.68339768300000003</v>
      </c>
      <c r="Z3823">
        <v>0.60613397899999999</v>
      </c>
      <c r="AA3823">
        <v>1.6</v>
      </c>
      <c r="AB3823">
        <v>0.54172865199999998</v>
      </c>
      <c r="AC3823">
        <v>9.2837200000000006</v>
      </c>
      <c r="AD3823">
        <v>1.17087315</v>
      </c>
    </row>
    <row r="3824" spans="1:34" x14ac:dyDescent="0.25">
      <c r="A3824" t="s">
        <v>3631</v>
      </c>
      <c r="B3824" t="s">
        <v>3670</v>
      </c>
      <c r="C3824" t="s">
        <v>3276</v>
      </c>
      <c r="D3824" t="str">
        <f t="shared" si="92"/>
        <v>Mouriri sagotiana</v>
      </c>
      <c r="E3824" t="s">
        <v>3687</v>
      </c>
      <c r="F3824" t="s">
        <v>37</v>
      </c>
      <c r="G3824">
        <v>21</v>
      </c>
      <c r="H3824">
        <v>94</v>
      </c>
      <c r="I3824">
        <v>3</v>
      </c>
      <c r="J3824">
        <v>5</v>
      </c>
      <c r="K3824" t="s">
        <v>38</v>
      </c>
      <c r="L3824" t="s">
        <v>3687</v>
      </c>
      <c r="M3824">
        <v>340</v>
      </c>
      <c r="N3824">
        <v>12.7</v>
      </c>
      <c r="O3824">
        <v>16</v>
      </c>
      <c r="P3824">
        <v>1</v>
      </c>
      <c r="Q3824">
        <v>2</v>
      </c>
      <c r="R3824">
        <v>16</v>
      </c>
      <c r="S3824">
        <v>180.86666870117199</v>
      </c>
      <c r="T3824" s="4">
        <v>58.600001017252602</v>
      </c>
      <c r="U3824">
        <v>1.15000001589457</v>
      </c>
      <c r="V3824">
        <v>0.39733334382375102</v>
      </c>
      <c r="X3824">
        <v>135.9</v>
      </c>
      <c r="Y3824" s="4">
        <v>0.79</v>
      </c>
      <c r="Z3824">
        <v>0.28000000000000003</v>
      </c>
      <c r="AA3824">
        <v>0.5</v>
      </c>
      <c r="AB3824">
        <v>0.78443896770477295</v>
      </c>
      <c r="AC3824">
        <v>7.8090000000000002</v>
      </c>
      <c r="AD3824">
        <v>0.28915877000000001</v>
      </c>
    </row>
    <row r="3825" spans="1:34" x14ac:dyDescent="0.25">
      <c r="A3825" t="s">
        <v>3631</v>
      </c>
      <c r="B3825" t="s">
        <v>3670</v>
      </c>
      <c r="C3825" t="s">
        <v>3276</v>
      </c>
      <c r="D3825" t="str">
        <f t="shared" si="92"/>
        <v>Mouriri sagotiana</v>
      </c>
      <c r="E3825" t="s">
        <v>3689</v>
      </c>
      <c r="F3825" t="s">
        <v>37</v>
      </c>
      <c r="G3825">
        <v>59</v>
      </c>
      <c r="H3825">
        <v>78</v>
      </c>
      <c r="I3825">
        <v>3</v>
      </c>
      <c r="J3825">
        <v>5</v>
      </c>
      <c r="K3825" t="s">
        <v>38</v>
      </c>
      <c r="L3825" t="s">
        <v>3689</v>
      </c>
      <c r="M3825">
        <v>340</v>
      </c>
      <c r="N3825">
        <v>12.9</v>
      </c>
      <c r="O3825">
        <v>16</v>
      </c>
      <c r="P3825">
        <v>2</v>
      </c>
      <c r="Q3825">
        <v>2</v>
      </c>
      <c r="R3825">
        <v>14</v>
      </c>
      <c r="S3825">
        <v>171.766667683919</v>
      </c>
      <c r="T3825" s="4">
        <v>54.233334859212199</v>
      </c>
      <c r="U3825">
        <v>0.54333333174387599</v>
      </c>
      <c r="V3825">
        <v>0.43833333253860501</v>
      </c>
      <c r="X3825">
        <v>145.5</v>
      </c>
      <c r="Y3825" s="4">
        <v>0.82</v>
      </c>
      <c r="Z3825">
        <v>0.3</v>
      </c>
      <c r="AA3825">
        <v>1</v>
      </c>
      <c r="AB3825">
        <v>0.85826689004898105</v>
      </c>
      <c r="AC3825">
        <v>13.2332</v>
      </c>
      <c r="AD3825">
        <v>0.52622166999999997</v>
      </c>
    </row>
    <row r="3826" spans="1:34" x14ac:dyDescent="0.25">
      <c r="A3826" t="s">
        <v>3631</v>
      </c>
      <c r="B3826" t="s">
        <v>3670</v>
      </c>
      <c r="C3826" t="s">
        <v>3276</v>
      </c>
      <c r="D3826" t="str">
        <f t="shared" si="92"/>
        <v>Mouriri sagotiana</v>
      </c>
      <c r="E3826" t="s">
        <v>3690</v>
      </c>
      <c r="F3826" t="s">
        <v>37</v>
      </c>
      <c r="G3826">
        <v>66</v>
      </c>
      <c r="H3826">
        <v>52</v>
      </c>
      <c r="I3826">
        <v>3</v>
      </c>
      <c r="J3826">
        <v>5</v>
      </c>
      <c r="K3826" t="s">
        <v>38</v>
      </c>
      <c r="L3826" t="s">
        <v>3690</v>
      </c>
      <c r="M3826">
        <v>340</v>
      </c>
      <c r="N3826">
        <v>12.1</v>
      </c>
      <c r="O3826">
        <v>14</v>
      </c>
      <c r="P3826">
        <v>2</v>
      </c>
      <c r="Q3826">
        <v>2</v>
      </c>
      <c r="R3826">
        <v>14</v>
      </c>
      <c r="S3826">
        <v>167.43333435058599</v>
      </c>
      <c r="T3826" s="4">
        <v>52.633332570393897</v>
      </c>
      <c r="U3826">
        <v>0.68666666746139504</v>
      </c>
      <c r="V3826">
        <v>0.34966666499773702</v>
      </c>
      <c r="X3826">
        <v>134.5</v>
      </c>
      <c r="Y3826" s="4">
        <v>0.78</v>
      </c>
      <c r="Z3826">
        <v>0.36</v>
      </c>
      <c r="AA3826">
        <v>2</v>
      </c>
      <c r="AB3826">
        <v>0.72886419296264604</v>
      </c>
      <c r="AC3826">
        <v>8.3047500000000003</v>
      </c>
      <c r="AD3826">
        <v>0.25284768000000002</v>
      </c>
    </row>
    <row r="3827" spans="1:34" x14ac:dyDescent="0.25">
      <c r="A3827" t="s">
        <v>3631</v>
      </c>
      <c r="B3827" t="s">
        <v>3670</v>
      </c>
      <c r="C3827" t="s">
        <v>3276</v>
      </c>
      <c r="D3827" t="str">
        <f t="shared" si="92"/>
        <v>Mouriri sagotiana</v>
      </c>
      <c r="E3827" t="s">
        <v>3691</v>
      </c>
      <c r="F3827" t="s">
        <v>37</v>
      </c>
      <c r="G3827">
        <v>87</v>
      </c>
      <c r="H3827">
        <v>46</v>
      </c>
      <c r="I3827">
        <v>3</v>
      </c>
      <c r="J3827">
        <v>5</v>
      </c>
      <c r="K3827" t="s">
        <v>38</v>
      </c>
      <c r="L3827" t="s">
        <v>3691</v>
      </c>
      <c r="M3827">
        <v>340</v>
      </c>
      <c r="N3827">
        <v>10.5</v>
      </c>
      <c r="O3827">
        <v>13</v>
      </c>
      <c r="P3827">
        <v>2</v>
      </c>
      <c r="Q3827">
        <v>2</v>
      </c>
      <c r="R3827">
        <v>10</v>
      </c>
      <c r="S3827">
        <v>155.43333435058599</v>
      </c>
      <c r="T3827" s="4">
        <v>41.5</v>
      </c>
      <c r="U3827">
        <v>0.67333334684371904</v>
      </c>
      <c r="V3827">
        <v>0.25733333826065102</v>
      </c>
      <c r="X3827">
        <v>125.9</v>
      </c>
      <c r="Y3827" s="4">
        <v>0.74</v>
      </c>
      <c r="Z3827">
        <v>0.36</v>
      </c>
      <c r="AA3827">
        <v>0.5</v>
      </c>
      <c r="AB3827">
        <v>0.81382435560226396</v>
      </c>
      <c r="AC3827">
        <v>9.2167499999999993</v>
      </c>
      <c r="AD3827">
        <v>0.2559343</v>
      </c>
    </row>
    <row r="3828" spans="1:34" x14ac:dyDescent="0.25">
      <c r="A3828" t="s">
        <v>3692</v>
      </c>
      <c r="B3828" t="s">
        <v>3693</v>
      </c>
      <c r="C3828" t="s">
        <v>2587</v>
      </c>
      <c r="D3828" t="str">
        <f t="shared" si="92"/>
        <v>Carapa procera</v>
      </c>
      <c r="E3828" t="s">
        <v>3696</v>
      </c>
      <c r="F3828" t="s">
        <v>37</v>
      </c>
      <c r="G3828">
        <v>66</v>
      </c>
      <c r="H3828">
        <v>68</v>
      </c>
      <c r="I3828">
        <v>3</v>
      </c>
      <c r="J3828">
        <v>5</v>
      </c>
      <c r="K3828" t="s">
        <v>38</v>
      </c>
      <c r="L3828" t="s">
        <v>3696</v>
      </c>
      <c r="M3828">
        <v>341</v>
      </c>
      <c r="N3828">
        <v>12.7</v>
      </c>
      <c r="O3828">
        <v>23</v>
      </c>
      <c r="P3828">
        <v>2</v>
      </c>
      <c r="Q3828">
        <v>2</v>
      </c>
      <c r="R3828">
        <v>14</v>
      </c>
      <c r="S3828">
        <v>132</v>
      </c>
      <c r="T3828" s="4">
        <v>12.0666666030884</v>
      </c>
      <c r="U3828">
        <v>0.77666666110356697</v>
      </c>
      <c r="V3828">
        <v>0.30933332443237299</v>
      </c>
      <c r="X3828">
        <v>297.10000000000002</v>
      </c>
      <c r="Y3828" s="4">
        <v>0.52</v>
      </c>
      <c r="Z3828">
        <v>0.68</v>
      </c>
      <c r="AA3828">
        <v>3</v>
      </c>
    </row>
    <row r="3829" spans="1:34" x14ac:dyDescent="0.25">
      <c r="A3829" t="s">
        <v>3692</v>
      </c>
      <c r="B3829" t="s">
        <v>3693</v>
      </c>
      <c r="C3829" t="s">
        <v>2587</v>
      </c>
      <c r="D3829" t="str">
        <f t="shared" si="92"/>
        <v>Carapa procera</v>
      </c>
      <c r="E3829" t="s">
        <v>3702</v>
      </c>
      <c r="F3829" t="s">
        <v>74</v>
      </c>
      <c r="G3829">
        <v>71</v>
      </c>
      <c r="H3829">
        <v>9</v>
      </c>
      <c r="I3829">
        <v>3</v>
      </c>
      <c r="J3829">
        <v>5</v>
      </c>
      <c r="K3829" t="s">
        <v>38</v>
      </c>
      <c r="L3829" t="s">
        <v>3702</v>
      </c>
      <c r="M3829">
        <v>341</v>
      </c>
      <c r="N3829">
        <v>12.1</v>
      </c>
      <c r="O3829">
        <v>14</v>
      </c>
      <c r="P3829">
        <v>2</v>
      </c>
      <c r="Q3829">
        <v>2</v>
      </c>
      <c r="R3829">
        <v>14</v>
      </c>
      <c r="S3829">
        <v>276.46667480468801</v>
      </c>
      <c r="T3829" s="4">
        <v>61.633332570393897</v>
      </c>
      <c r="U3829">
        <v>3.0133333206176798</v>
      </c>
      <c r="V3829">
        <v>2.2416666348775198</v>
      </c>
      <c r="X3829">
        <v>697.9</v>
      </c>
      <c r="Y3829" s="4">
        <v>0.52</v>
      </c>
      <c r="Z3829">
        <v>0.62</v>
      </c>
    </row>
    <row r="3830" spans="1:34" x14ac:dyDescent="0.25">
      <c r="A3830" t="s">
        <v>3692</v>
      </c>
      <c r="B3830" t="s">
        <v>3693</v>
      </c>
      <c r="C3830" t="s">
        <v>2587</v>
      </c>
      <c r="D3830" t="str">
        <f t="shared" si="92"/>
        <v>Carapa procera</v>
      </c>
      <c r="E3830" t="s">
        <v>3703</v>
      </c>
      <c r="F3830" t="s">
        <v>74</v>
      </c>
      <c r="G3830">
        <v>75</v>
      </c>
      <c r="H3830">
        <v>90</v>
      </c>
      <c r="I3830">
        <v>2</v>
      </c>
      <c r="J3830">
        <v>5</v>
      </c>
      <c r="K3830" t="s">
        <v>38</v>
      </c>
      <c r="L3830" t="s">
        <v>3703</v>
      </c>
      <c r="M3830">
        <v>341</v>
      </c>
      <c r="N3830">
        <v>22.3</v>
      </c>
      <c r="O3830">
        <v>25</v>
      </c>
      <c r="P3830">
        <v>3</v>
      </c>
      <c r="Q3830">
        <v>1</v>
      </c>
      <c r="R3830">
        <v>12</v>
      </c>
      <c r="S3830">
        <v>225.15000152587899</v>
      </c>
      <c r="T3830" s="4">
        <v>65.550003051757798</v>
      </c>
      <c r="U3830">
        <v>2.0449999570846602</v>
      </c>
      <c r="V3830">
        <v>1.4025000333786</v>
      </c>
      <c r="X3830">
        <v>324.10000000000002</v>
      </c>
      <c r="Y3830" s="4">
        <v>0.53</v>
      </c>
      <c r="Z3830">
        <v>0.82</v>
      </c>
    </row>
    <row r="3831" spans="1:34" x14ac:dyDescent="0.25">
      <c r="A3831" t="s">
        <v>3692</v>
      </c>
      <c r="B3831" t="s">
        <v>3693</v>
      </c>
      <c r="C3831" t="s">
        <v>2587</v>
      </c>
      <c r="D3831" t="str">
        <f t="shared" si="92"/>
        <v>Carapa procera</v>
      </c>
      <c r="E3831" t="s">
        <v>3705</v>
      </c>
      <c r="F3831" t="s">
        <v>74</v>
      </c>
      <c r="G3831">
        <v>93</v>
      </c>
      <c r="H3831">
        <v>63</v>
      </c>
      <c r="I3831">
        <v>3</v>
      </c>
      <c r="J3831">
        <v>5</v>
      </c>
      <c r="K3831" t="s">
        <v>38</v>
      </c>
      <c r="L3831" t="s">
        <v>3705</v>
      </c>
      <c r="M3831">
        <v>341</v>
      </c>
      <c r="N3831">
        <v>12.6</v>
      </c>
      <c r="O3831">
        <v>16</v>
      </c>
      <c r="P3831">
        <v>1</v>
      </c>
      <c r="Q3831">
        <v>1</v>
      </c>
      <c r="R3831">
        <v>16</v>
      </c>
      <c r="S3831">
        <v>213.333333333333</v>
      </c>
      <c r="T3831" s="4">
        <v>40.5</v>
      </c>
      <c r="U3831">
        <v>2.6699999968210899</v>
      </c>
      <c r="V3831">
        <v>1.3070000012715699</v>
      </c>
      <c r="X3831">
        <v>565.70000000000005</v>
      </c>
      <c r="Y3831" s="4">
        <v>0.59</v>
      </c>
      <c r="Z3831">
        <v>0.52</v>
      </c>
    </row>
    <row r="3832" spans="1:34" x14ac:dyDescent="0.25">
      <c r="A3832" t="s">
        <v>3692</v>
      </c>
      <c r="B3832" t="s">
        <v>3693</v>
      </c>
      <c r="C3832" t="s">
        <v>2587</v>
      </c>
      <c r="D3832" t="str">
        <f t="shared" si="92"/>
        <v>Carapa procera</v>
      </c>
      <c r="E3832" t="s">
        <v>3709</v>
      </c>
      <c r="F3832" t="s">
        <v>54</v>
      </c>
      <c r="G3832">
        <v>108.5</v>
      </c>
      <c r="H3832">
        <v>42.2</v>
      </c>
      <c r="I3832">
        <v>3</v>
      </c>
      <c r="J3832">
        <v>4</v>
      </c>
      <c r="K3832" t="s">
        <v>38</v>
      </c>
      <c r="L3832" t="s">
        <v>3709</v>
      </c>
      <c r="M3832">
        <v>341</v>
      </c>
      <c r="N3832">
        <v>25.4777070063694</v>
      </c>
      <c r="O3832">
        <v>35</v>
      </c>
      <c r="P3832">
        <v>3</v>
      </c>
      <c r="Q3832">
        <v>2</v>
      </c>
      <c r="R3832">
        <v>18</v>
      </c>
      <c r="S3832">
        <v>239.333333333333</v>
      </c>
      <c r="T3832" s="4">
        <v>71.5</v>
      </c>
      <c r="U3832">
        <v>3.1133333047231</v>
      </c>
      <c r="V3832">
        <v>2.3426666259765598</v>
      </c>
      <c r="W3832">
        <v>223.431330362956</v>
      </c>
      <c r="Y3832" s="4">
        <v>0.54325999999999997</v>
      </c>
      <c r="Z3832">
        <v>0.66080000000000005</v>
      </c>
      <c r="AA3832">
        <v>5.2</v>
      </c>
      <c r="AB3832">
        <v>0.51146789000000004</v>
      </c>
      <c r="AC3832">
        <v>7.1328199999999997</v>
      </c>
      <c r="AD3832">
        <v>1.1637585100000001</v>
      </c>
      <c r="AH3832">
        <v>-31.978637089999999</v>
      </c>
    </row>
    <row r="3833" spans="1:34" x14ac:dyDescent="0.25">
      <c r="A3833" t="s">
        <v>3692</v>
      </c>
      <c r="B3833" t="s">
        <v>3693</v>
      </c>
      <c r="C3833" t="s">
        <v>2587</v>
      </c>
      <c r="D3833" t="str">
        <f t="shared" si="92"/>
        <v>Carapa procera</v>
      </c>
      <c r="E3833" t="s">
        <v>3711</v>
      </c>
      <c r="F3833" t="s">
        <v>40</v>
      </c>
      <c r="G3833">
        <v>80</v>
      </c>
      <c r="H3833">
        <v>41</v>
      </c>
      <c r="I3833">
        <v>3</v>
      </c>
      <c r="J3833">
        <v>5</v>
      </c>
      <c r="K3833" t="s">
        <v>38</v>
      </c>
      <c r="L3833" t="s">
        <v>3711</v>
      </c>
      <c r="M3833">
        <v>341</v>
      </c>
      <c r="N3833">
        <v>10.8</v>
      </c>
      <c r="O3833">
        <v>11</v>
      </c>
      <c r="P3833">
        <v>3</v>
      </c>
      <c r="Q3833">
        <v>2</v>
      </c>
      <c r="R3833">
        <v>8</v>
      </c>
      <c r="S3833">
        <v>182</v>
      </c>
      <c r="T3833" s="4">
        <v>64.6666666666667</v>
      </c>
      <c r="U3833">
        <v>2.1433334350585902</v>
      </c>
      <c r="V3833">
        <v>0.71533332268396999</v>
      </c>
      <c r="X3833">
        <v>318.2</v>
      </c>
      <c r="Y3833" s="4">
        <v>0.55269999999999997</v>
      </c>
      <c r="Z3833">
        <v>0.92910000000000004</v>
      </c>
    </row>
    <row r="3834" spans="1:34" x14ac:dyDescent="0.25">
      <c r="A3834" t="s">
        <v>3692</v>
      </c>
      <c r="B3834" t="s">
        <v>3693</v>
      </c>
      <c r="C3834" t="s">
        <v>2587</v>
      </c>
      <c r="D3834" t="str">
        <f t="shared" si="92"/>
        <v>Carapa procera</v>
      </c>
      <c r="E3834" t="s">
        <v>3712</v>
      </c>
      <c r="F3834" t="s">
        <v>40</v>
      </c>
      <c r="G3834">
        <v>91</v>
      </c>
      <c r="H3834">
        <v>91</v>
      </c>
      <c r="I3834">
        <v>3</v>
      </c>
      <c r="J3834">
        <v>5</v>
      </c>
      <c r="K3834" t="s">
        <v>38</v>
      </c>
      <c r="L3834" t="s">
        <v>3712</v>
      </c>
      <c r="M3834">
        <v>341</v>
      </c>
      <c r="N3834">
        <v>10.5</v>
      </c>
      <c r="O3834">
        <v>6</v>
      </c>
      <c r="P3834">
        <v>3</v>
      </c>
      <c r="Q3834">
        <v>1</v>
      </c>
      <c r="R3834">
        <v>6</v>
      </c>
      <c r="S3834">
        <v>252.53333028157601</v>
      </c>
      <c r="T3834" s="4">
        <v>60.1666666666667</v>
      </c>
      <c r="U3834">
        <v>2.3699999650319401</v>
      </c>
      <c r="V3834">
        <v>3.29099996884664</v>
      </c>
      <c r="X3834">
        <v>861.4</v>
      </c>
      <c r="Y3834" s="4">
        <v>0.4572</v>
      </c>
      <c r="Z3834">
        <v>0.94359999999999999</v>
      </c>
      <c r="AB3834">
        <v>0.57799999999999996</v>
      </c>
      <c r="AC3834">
        <v>7.4569999999999999</v>
      </c>
      <c r="AD3834">
        <v>0.97650000000000003</v>
      </c>
    </row>
    <row r="3835" spans="1:34" x14ac:dyDescent="0.25">
      <c r="A3835" t="s">
        <v>3692</v>
      </c>
      <c r="B3835" t="s">
        <v>3693</v>
      </c>
      <c r="C3835" t="s">
        <v>2587</v>
      </c>
      <c r="D3835" t="str">
        <f t="shared" si="92"/>
        <v>Carapa procera</v>
      </c>
      <c r="E3835" t="s">
        <v>3713</v>
      </c>
      <c r="F3835" t="s">
        <v>42</v>
      </c>
      <c r="G3835">
        <v>8</v>
      </c>
      <c r="H3835">
        <v>330</v>
      </c>
      <c r="I3835">
        <v>3</v>
      </c>
      <c r="J3835">
        <v>5</v>
      </c>
      <c r="K3835" t="s">
        <v>38</v>
      </c>
      <c r="L3835" t="s">
        <v>3713</v>
      </c>
      <c r="M3835">
        <v>341</v>
      </c>
      <c r="N3835">
        <v>17.5</v>
      </c>
      <c r="O3835">
        <v>22</v>
      </c>
      <c r="P3835">
        <v>2</v>
      </c>
      <c r="Q3835">
        <v>2</v>
      </c>
      <c r="R3835">
        <v>20</v>
      </c>
      <c r="S3835">
        <v>229</v>
      </c>
      <c r="T3835" s="4">
        <v>69.1666666666667</v>
      </c>
      <c r="U3835">
        <v>2.5566666920979801</v>
      </c>
      <c r="V3835">
        <v>2.7156667311986298</v>
      </c>
      <c r="X3835">
        <v>1206.7</v>
      </c>
    </row>
    <row r="3836" spans="1:34" x14ac:dyDescent="0.25">
      <c r="A3836" t="s">
        <v>3692</v>
      </c>
      <c r="B3836" t="s">
        <v>3693</v>
      </c>
      <c r="C3836" t="s">
        <v>2587</v>
      </c>
      <c r="D3836" t="str">
        <f t="shared" si="92"/>
        <v>Carapa procera</v>
      </c>
      <c r="E3836" t="s">
        <v>3715</v>
      </c>
      <c r="F3836" t="s">
        <v>42</v>
      </c>
      <c r="G3836">
        <v>35</v>
      </c>
      <c r="H3836">
        <v>363</v>
      </c>
      <c r="I3836">
        <v>3</v>
      </c>
      <c r="J3836">
        <v>5</v>
      </c>
      <c r="K3836" t="s">
        <v>38</v>
      </c>
      <c r="L3836" t="s">
        <v>3715</v>
      </c>
      <c r="M3836">
        <v>341</v>
      </c>
      <c r="N3836">
        <v>16.7</v>
      </c>
      <c r="O3836">
        <v>21</v>
      </c>
      <c r="P3836">
        <v>1</v>
      </c>
      <c r="Q3836">
        <v>1</v>
      </c>
      <c r="R3836">
        <v>21</v>
      </c>
      <c r="S3836">
        <v>252.10000610351599</v>
      </c>
      <c r="T3836" s="4">
        <v>70.600001017252595</v>
      </c>
      <c r="U3836">
        <v>2.6300000349680599</v>
      </c>
      <c r="V3836">
        <v>3.1270000139872201</v>
      </c>
      <c r="X3836">
        <v>949.7</v>
      </c>
      <c r="Y3836" s="4">
        <v>0.58599999999999997</v>
      </c>
      <c r="Z3836">
        <v>0.70030000000000003</v>
      </c>
      <c r="AA3836">
        <v>2</v>
      </c>
      <c r="AB3836">
        <v>0.53100000000000003</v>
      </c>
      <c r="AC3836">
        <v>7.3784999999999998</v>
      </c>
      <c r="AD3836">
        <v>1.0185</v>
      </c>
    </row>
    <row r="3837" spans="1:34" x14ac:dyDescent="0.25">
      <c r="A3837" t="s">
        <v>3692</v>
      </c>
      <c r="B3837" t="s">
        <v>3693</v>
      </c>
      <c r="C3837" t="s">
        <v>2587</v>
      </c>
      <c r="D3837" t="str">
        <f t="shared" si="92"/>
        <v>Carapa procera</v>
      </c>
      <c r="E3837" t="s">
        <v>3724</v>
      </c>
      <c r="F3837" t="s">
        <v>89</v>
      </c>
      <c r="G3837">
        <v>14</v>
      </c>
      <c r="H3837">
        <v>164</v>
      </c>
      <c r="I3837">
        <v>3</v>
      </c>
      <c r="J3837">
        <v>5</v>
      </c>
      <c r="K3837" t="s">
        <v>38</v>
      </c>
      <c r="L3837" t="s">
        <v>3724</v>
      </c>
      <c r="M3837">
        <v>341</v>
      </c>
      <c r="N3837">
        <v>13.2</v>
      </c>
      <c r="O3837">
        <v>15</v>
      </c>
      <c r="P3837">
        <v>3</v>
      </c>
      <c r="Q3837">
        <v>3</v>
      </c>
      <c r="R3837">
        <v>14</v>
      </c>
      <c r="S3837">
        <v>238</v>
      </c>
      <c r="T3837" s="4">
        <v>72.866668701171903</v>
      </c>
      <c r="U3837">
        <v>2.4500000476837198</v>
      </c>
      <c r="V3837">
        <v>3.06633329391479</v>
      </c>
      <c r="X3837">
        <v>740.6</v>
      </c>
      <c r="Y3837" s="4">
        <v>0.56789999999999996</v>
      </c>
      <c r="AA3837">
        <v>2</v>
      </c>
    </row>
    <row r="3838" spans="1:34" x14ac:dyDescent="0.25">
      <c r="A3838" t="s">
        <v>3692</v>
      </c>
      <c r="B3838" t="s">
        <v>3693</v>
      </c>
      <c r="C3838" t="s">
        <v>2587</v>
      </c>
      <c r="D3838" t="str">
        <f t="shared" si="92"/>
        <v>Carapa procera</v>
      </c>
      <c r="E3838" t="s">
        <v>2192</v>
      </c>
      <c r="F3838" t="s">
        <v>45</v>
      </c>
      <c r="G3838">
        <v>40</v>
      </c>
      <c r="H3838">
        <v>32</v>
      </c>
      <c r="I3838">
        <v>3</v>
      </c>
      <c r="J3838">
        <v>5</v>
      </c>
      <c r="K3838" t="s">
        <v>38</v>
      </c>
      <c r="L3838" t="s">
        <v>3129</v>
      </c>
      <c r="M3838">
        <v>341</v>
      </c>
      <c r="N3838">
        <v>63.8</v>
      </c>
      <c r="O3838">
        <v>24</v>
      </c>
      <c r="P3838">
        <v>2</v>
      </c>
      <c r="Q3838">
        <v>2</v>
      </c>
      <c r="R3838">
        <v>18</v>
      </c>
      <c r="S3838">
        <v>260.56666564941401</v>
      </c>
      <c r="T3838" s="4">
        <v>75.199999491373703</v>
      </c>
      <c r="U3838">
        <v>2.3033333619435599</v>
      </c>
      <c r="V3838">
        <v>3.9883333047231</v>
      </c>
      <c r="X3838">
        <v>881.1</v>
      </c>
    </row>
    <row r="3839" spans="1:34" x14ac:dyDescent="0.25">
      <c r="A3839" t="s">
        <v>3692</v>
      </c>
      <c r="B3839" t="s">
        <v>3693</v>
      </c>
      <c r="C3839" t="s">
        <v>2587</v>
      </c>
      <c r="D3839" t="str">
        <f t="shared" si="92"/>
        <v>Carapa procera</v>
      </c>
      <c r="E3839" t="s">
        <v>2301</v>
      </c>
      <c r="F3839" t="s">
        <v>45</v>
      </c>
      <c r="G3839">
        <v>42</v>
      </c>
      <c r="H3839">
        <v>12</v>
      </c>
      <c r="I3839">
        <v>3</v>
      </c>
      <c r="J3839">
        <v>5</v>
      </c>
      <c r="K3839" t="s">
        <v>38</v>
      </c>
      <c r="L3839" t="s">
        <v>3420</v>
      </c>
      <c r="M3839">
        <v>341</v>
      </c>
      <c r="N3839">
        <v>10</v>
      </c>
      <c r="O3839">
        <v>14</v>
      </c>
      <c r="P3839">
        <v>3</v>
      </c>
      <c r="Q3839">
        <v>3</v>
      </c>
      <c r="R3839">
        <v>14</v>
      </c>
      <c r="S3839">
        <v>196.56666564941401</v>
      </c>
      <c r="T3839" s="4">
        <v>66.066668192545606</v>
      </c>
      <c r="U3839">
        <v>1.98666667938232</v>
      </c>
      <c r="V3839">
        <v>2.37433330217997</v>
      </c>
      <c r="X3839">
        <v>774.3</v>
      </c>
      <c r="AH3839">
        <v>-32.419715179999997</v>
      </c>
    </row>
    <row r="3840" spans="1:34" x14ac:dyDescent="0.25">
      <c r="A3840" t="s">
        <v>3692</v>
      </c>
      <c r="B3840" t="s">
        <v>3693</v>
      </c>
      <c r="C3840" t="s">
        <v>2587</v>
      </c>
      <c r="D3840" t="str">
        <f t="shared" si="92"/>
        <v>Carapa procera</v>
      </c>
      <c r="E3840" t="s">
        <v>3725</v>
      </c>
      <c r="F3840" t="s">
        <v>45</v>
      </c>
      <c r="G3840">
        <v>59</v>
      </c>
      <c r="H3840">
        <v>27</v>
      </c>
      <c r="I3840">
        <v>3</v>
      </c>
      <c r="J3840">
        <v>5</v>
      </c>
      <c r="K3840" t="s">
        <v>38</v>
      </c>
      <c r="L3840" t="s">
        <v>3726</v>
      </c>
      <c r="M3840">
        <v>341</v>
      </c>
      <c r="N3840">
        <v>23.2</v>
      </c>
      <c r="O3840">
        <v>26</v>
      </c>
      <c r="P3840">
        <v>3</v>
      </c>
      <c r="Q3840">
        <v>5</v>
      </c>
      <c r="R3840">
        <v>22</v>
      </c>
      <c r="S3840">
        <v>213.43333435058599</v>
      </c>
      <c r="T3840" s="4">
        <v>65.933334350585895</v>
      </c>
      <c r="U3840">
        <v>1.9400000174840299</v>
      </c>
      <c r="V3840">
        <v>2.8650000095367401</v>
      </c>
      <c r="X3840">
        <v>950.6</v>
      </c>
      <c r="AH3840">
        <v>-31.313377389999999</v>
      </c>
    </row>
    <row r="3841" spans="1:34" x14ac:dyDescent="0.25">
      <c r="A3841" t="s">
        <v>3692</v>
      </c>
      <c r="B3841" t="s">
        <v>3693</v>
      </c>
      <c r="C3841" t="s">
        <v>2587</v>
      </c>
      <c r="D3841" t="str">
        <f t="shared" si="92"/>
        <v>Carapa procera</v>
      </c>
      <c r="E3841" t="s">
        <v>3727</v>
      </c>
      <c r="F3841" t="s">
        <v>45</v>
      </c>
      <c r="G3841">
        <v>56</v>
      </c>
      <c r="H3841">
        <v>40</v>
      </c>
      <c r="I3841">
        <v>3</v>
      </c>
      <c r="J3841">
        <v>5</v>
      </c>
      <c r="K3841" t="s">
        <v>38</v>
      </c>
      <c r="L3841" t="s">
        <v>3728</v>
      </c>
      <c r="M3841">
        <v>341</v>
      </c>
      <c r="N3841">
        <v>28.3</v>
      </c>
      <c r="O3841">
        <v>22</v>
      </c>
      <c r="P3841">
        <v>3</v>
      </c>
      <c r="Q3841">
        <v>3</v>
      </c>
      <c r="R3841">
        <v>18</v>
      </c>
      <c r="S3841">
        <v>261.10000101725302</v>
      </c>
      <c r="T3841" s="4">
        <v>73.8333333333333</v>
      </c>
      <c r="U3841">
        <v>3.1066667238871299</v>
      </c>
      <c r="V3841">
        <v>4.7573332786560103</v>
      </c>
      <c r="X3841">
        <v>1127.2</v>
      </c>
      <c r="AH3841">
        <v>-32.382060170000003</v>
      </c>
    </row>
    <row r="3842" spans="1:34" x14ac:dyDescent="0.25">
      <c r="A3842" t="s">
        <v>3692</v>
      </c>
      <c r="B3842" t="s">
        <v>3693</v>
      </c>
      <c r="C3842" t="s">
        <v>2587</v>
      </c>
      <c r="D3842" t="str">
        <f t="shared" ref="D3842:D3905" si="93">CONCATENATE(B3842," ",C3842)</f>
        <v>Carapa procera</v>
      </c>
      <c r="E3842" t="s">
        <v>3729</v>
      </c>
      <c r="F3842" t="s">
        <v>45</v>
      </c>
      <c r="G3842">
        <v>62</v>
      </c>
      <c r="H3842">
        <v>19</v>
      </c>
      <c r="I3842">
        <v>3</v>
      </c>
      <c r="J3842">
        <v>5</v>
      </c>
      <c r="K3842" t="s">
        <v>38</v>
      </c>
      <c r="L3842" t="s">
        <v>3730</v>
      </c>
      <c r="M3842">
        <v>341</v>
      </c>
      <c r="N3842">
        <v>24</v>
      </c>
      <c r="O3842">
        <v>28</v>
      </c>
      <c r="P3842">
        <v>2</v>
      </c>
      <c r="Q3842">
        <v>5</v>
      </c>
      <c r="R3842">
        <v>17</v>
      </c>
      <c r="S3842">
        <v>242.13333129882801</v>
      </c>
      <c r="T3842" s="4">
        <v>71.3333333333333</v>
      </c>
      <c r="U3842">
        <v>1.8733333349227901</v>
      </c>
      <c r="V3842">
        <v>2.83733328183492</v>
      </c>
      <c r="X3842">
        <v>758.5</v>
      </c>
      <c r="AH3842">
        <v>-32.003917350000002</v>
      </c>
    </row>
    <row r="3843" spans="1:34" x14ac:dyDescent="0.25">
      <c r="A3843" t="s">
        <v>3692</v>
      </c>
      <c r="B3843" t="s">
        <v>3693</v>
      </c>
      <c r="C3843" t="s">
        <v>2587</v>
      </c>
      <c r="D3843" t="str">
        <f t="shared" si="93"/>
        <v>Carapa procera</v>
      </c>
      <c r="E3843" t="s">
        <v>1867</v>
      </c>
      <c r="F3843" t="s">
        <v>45</v>
      </c>
      <c r="G3843">
        <v>78</v>
      </c>
      <c r="H3843">
        <v>7</v>
      </c>
      <c r="I3843">
        <v>3</v>
      </c>
      <c r="J3843">
        <v>5</v>
      </c>
      <c r="K3843" t="s">
        <v>38</v>
      </c>
      <c r="L3843" t="s">
        <v>3731</v>
      </c>
      <c r="M3843">
        <v>341</v>
      </c>
      <c r="N3843">
        <v>19.7</v>
      </c>
      <c r="O3843">
        <v>17</v>
      </c>
      <c r="P3843">
        <v>2</v>
      </c>
      <c r="Q3843">
        <v>3</v>
      </c>
      <c r="R3843">
        <v>14</v>
      </c>
      <c r="S3843">
        <v>220.766667683919</v>
      </c>
      <c r="T3843" s="4">
        <v>58</v>
      </c>
      <c r="U3843">
        <v>2.4900000095367401</v>
      </c>
      <c r="V3843">
        <v>1.5159999926884999</v>
      </c>
      <c r="X3843">
        <v>514.29999999999995</v>
      </c>
      <c r="AH3843">
        <v>-30.63763221</v>
      </c>
    </row>
    <row r="3844" spans="1:34" x14ac:dyDescent="0.25">
      <c r="A3844" t="s">
        <v>3692</v>
      </c>
      <c r="B3844" t="s">
        <v>3693</v>
      </c>
      <c r="C3844" t="s">
        <v>2587</v>
      </c>
      <c r="D3844" t="str">
        <f t="shared" si="93"/>
        <v>Carapa procera</v>
      </c>
      <c r="E3844" t="s">
        <v>2646</v>
      </c>
      <c r="F3844" t="s">
        <v>45</v>
      </c>
      <c r="G3844">
        <v>85</v>
      </c>
      <c r="H3844">
        <v>6</v>
      </c>
      <c r="I3844">
        <v>1</v>
      </c>
      <c r="J3844">
        <v>5</v>
      </c>
      <c r="K3844" t="s">
        <v>38</v>
      </c>
      <c r="L3844" t="s">
        <v>2179</v>
      </c>
      <c r="M3844">
        <v>341</v>
      </c>
      <c r="N3844">
        <v>25.8</v>
      </c>
      <c r="O3844">
        <v>29</v>
      </c>
      <c r="P3844">
        <v>4</v>
      </c>
      <c r="Q3844">
        <v>4</v>
      </c>
      <c r="R3844">
        <v>28</v>
      </c>
      <c r="S3844">
        <v>304</v>
      </c>
      <c r="T3844" s="4">
        <v>76.5</v>
      </c>
      <c r="U3844">
        <v>3</v>
      </c>
      <c r="V3844">
        <v>5.16499996185303</v>
      </c>
      <c r="X3844">
        <v>346.9</v>
      </c>
      <c r="AH3844">
        <v>-28.88917142</v>
      </c>
    </row>
    <row r="3845" spans="1:34" x14ac:dyDescent="0.25">
      <c r="A3845" t="s">
        <v>3692</v>
      </c>
      <c r="B3845" t="s">
        <v>3693</v>
      </c>
      <c r="C3845" t="s">
        <v>2587</v>
      </c>
      <c r="D3845" t="str">
        <f t="shared" si="93"/>
        <v>Carapa procera</v>
      </c>
      <c r="E3845" t="s">
        <v>2962</v>
      </c>
      <c r="F3845" t="s">
        <v>45</v>
      </c>
      <c r="G3845">
        <v>86</v>
      </c>
      <c r="H3845">
        <v>15</v>
      </c>
      <c r="I3845">
        <v>3</v>
      </c>
      <c r="J3845">
        <v>5</v>
      </c>
      <c r="K3845" t="s">
        <v>38</v>
      </c>
      <c r="L3845" t="s">
        <v>3732</v>
      </c>
      <c r="M3845">
        <v>341</v>
      </c>
      <c r="N3845">
        <v>15.8</v>
      </c>
      <c r="O3845">
        <v>22</v>
      </c>
      <c r="P3845">
        <v>2</v>
      </c>
      <c r="Q3845">
        <v>1</v>
      </c>
      <c r="R3845">
        <v>20</v>
      </c>
      <c r="S3845">
        <v>217.46666463216101</v>
      </c>
      <c r="T3845" s="4">
        <v>74.766667683919295</v>
      </c>
      <c r="U3845">
        <v>2.8233332633972199</v>
      </c>
      <c r="V3845">
        <v>3.48900000254313</v>
      </c>
      <c r="X3845">
        <v>1010.4</v>
      </c>
    </row>
    <row r="3846" spans="1:34" x14ac:dyDescent="0.25">
      <c r="A3846" t="s">
        <v>3692</v>
      </c>
      <c r="B3846" t="s">
        <v>3693</v>
      </c>
      <c r="C3846" t="s">
        <v>2587</v>
      </c>
      <c r="D3846" t="str">
        <f t="shared" si="93"/>
        <v>Carapa procera</v>
      </c>
      <c r="E3846" t="s">
        <v>2197</v>
      </c>
      <c r="F3846" t="s">
        <v>45</v>
      </c>
      <c r="G3846">
        <v>85</v>
      </c>
      <c r="H3846">
        <v>17</v>
      </c>
      <c r="I3846">
        <v>3</v>
      </c>
      <c r="J3846">
        <v>5</v>
      </c>
      <c r="K3846" t="s">
        <v>38</v>
      </c>
      <c r="L3846" t="s">
        <v>3393</v>
      </c>
      <c r="M3846">
        <v>341</v>
      </c>
      <c r="N3846">
        <v>14.5</v>
      </c>
      <c r="O3846">
        <v>14</v>
      </c>
      <c r="P3846">
        <v>2</v>
      </c>
      <c r="Q3846">
        <v>3</v>
      </c>
      <c r="R3846">
        <v>14</v>
      </c>
      <c r="S3846">
        <v>189.89999898274701</v>
      </c>
      <c r="T3846" s="4">
        <v>65.299997965494796</v>
      </c>
      <c r="U3846">
        <v>2.8266666730245</v>
      </c>
      <c r="V3846">
        <v>2.7453333536783902</v>
      </c>
      <c r="X3846">
        <v>1038.8</v>
      </c>
      <c r="AH3846">
        <v>-32.975695930000001</v>
      </c>
    </row>
    <row r="3847" spans="1:34" x14ac:dyDescent="0.25">
      <c r="A3847" t="s">
        <v>3692</v>
      </c>
      <c r="B3847" t="s">
        <v>3693</v>
      </c>
      <c r="C3847" t="s">
        <v>2587</v>
      </c>
      <c r="D3847" t="str">
        <f t="shared" si="93"/>
        <v>Carapa procera</v>
      </c>
      <c r="E3847" t="s">
        <v>3733</v>
      </c>
      <c r="F3847" t="s">
        <v>45</v>
      </c>
      <c r="G3847">
        <v>82</v>
      </c>
      <c r="H3847">
        <v>27</v>
      </c>
      <c r="I3847">
        <v>3</v>
      </c>
      <c r="J3847">
        <v>5</v>
      </c>
      <c r="K3847" t="s">
        <v>38</v>
      </c>
      <c r="L3847" t="s">
        <v>2352</v>
      </c>
      <c r="M3847">
        <v>341</v>
      </c>
      <c r="N3847">
        <v>10.5</v>
      </c>
      <c r="O3847">
        <v>14</v>
      </c>
      <c r="S3847">
        <v>217.13333129882801</v>
      </c>
      <c r="T3847" s="4">
        <v>65.5</v>
      </c>
      <c r="U3847">
        <v>2.11000005404154</v>
      </c>
      <c r="V3847">
        <v>2.6706666946411102</v>
      </c>
      <c r="X3847">
        <v>978.7</v>
      </c>
    </row>
    <row r="3848" spans="1:34" x14ac:dyDescent="0.25">
      <c r="A3848" t="s">
        <v>3692</v>
      </c>
      <c r="B3848" t="s">
        <v>3693</v>
      </c>
      <c r="C3848" t="s">
        <v>2587</v>
      </c>
      <c r="D3848" t="str">
        <f t="shared" si="93"/>
        <v>Carapa procera</v>
      </c>
      <c r="E3848" t="s">
        <v>3122</v>
      </c>
      <c r="F3848" t="s">
        <v>45</v>
      </c>
      <c r="G3848">
        <v>91</v>
      </c>
      <c r="H3848">
        <v>10</v>
      </c>
      <c r="I3848">
        <v>3</v>
      </c>
      <c r="J3848">
        <v>5</v>
      </c>
      <c r="K3848" t="s">
        <v>38</v>
      </c>
      <c r="L3848" t="s">
        <v>1599</v>
      </c>
      <c r="M3848">
        <v>341</v>
      </c>
      <c r="N3848">
        <v>19.7</v>
      </c>
      <c r="O3848">
        <v>25</v>
      </c>
      <c r="P3848">
        <v>3</v>
      </c>
      <c r="Q3848">
        <v>3</v>
      </c>
      <c r="R3848">
        <v>20</v>
      </c>
      <c r="S3848">
        <v>255.56667073567701</v>
      </c>
      <c r="T3848" s="4">
        <v>54.533332824707003</v>
      </c>
      <c r="U3848">
        <v>3.5433332920074498</v>
      </c>
      <c r="V3848">
        <v>1.79700001080831</v>
      </c>
      <c r="X3848">
        <v>486.3</v>
      </c>
      <c r="AH3848">
        <v>-31.592690650000002</v>
      </c>
    </row>
    <row r="3849" spans="1:34" x14ac:dyDescent="0.25">
      <c r="A3849" t="s">
        <v>3692</v>
      </c>
      <c r="B3849" t="s">
        <v>3693</v>
      </c>
      <c r="C3849" t="s">
        <v>2587</v>
      </c>
      <c r="D3849" t="str">
        <f t="shared" si="93"/>
        <v>Carapa procera</v>
      </c>
      <c r="E3849" t="s">
        <v>843</v>
      </c>
      <c r="F3849" t="s">
        <v>45</v>
      </c>
      <c r="G3849">
        <v>93</v>
      </c>
      <c r="H3849">
        <v>30</v>
      </c>
      <c r="I3849">
        <v>3</v>
      </c>
      <c r="J3849">
        <v>5</v>
      </c>
      <c r="K3849" t="s">
        <v>38</v>
      </c>
      <c r="L3849" t="s">
        <v>1803</v>
      </c>
      <c r="M3849">
        <v>341</v>
      </c>
      <c r="N3849">
        <v>24.5</v>
      </c>
      <c r="O3849">
        <v>19</v>
      </c>
      <c r="S3849">
        <v>217.333333333333</v>
      </c>
      <c r="T3849" s="4">
        <v>53.533332824707003</v>
      </c>
      <c r="U3849">
        <v>2.8933332761128701</v>
      </c>
      <c r="V3849">
        <v>3.7766665617624899</v>
      </c>
      <c r="X3849">
        <v>1427.2</v>
      </c>
    </row>
    <row r="3850" spans="1:34" x14ac:dyDescent="0.25">
      <c r="A3850" t="s">
        <v>3692</v>
      </c>
      <c r="B3850" t="s">
        <v>3693</v>
      </c>
      <c r="C3850" t="s">
        <v>2587</v>
      </c>
      <c r="D3850" t="str">
        <f t="shared" si="93"/>
        <v>Carapa procera</v>
      </c>
      <c r="E3850" t="s">
        <v>668</v>
      </c>
      <c r="F3850" t="s">
        <v>45</v>
      </c>
      <c r="G3850">
        <v>14</v>
      </c>
      <c r="H3850">
        <v>24</v>
      </c>
      <c r="I3850">
        <v>2</v>
      </c>
      <c r="J3850">
        <v>5</v>
      </c>
      <c r="K3850" t="s">
        <v>38</v>
      </c>
      <c r="L3850" t="s">
        <v>3619</v>
      </c>
      <c r="M3850">
        <v>341</v>
      </c>
      <c r="N3850">
        <v>22.3</v>
      </c>
      <c r="O3850">
        <v>18</v>
      </c>
      <c r="P3850">
        <v>3</v>
      </c>
      <c r="Q3850">
        <v>3</v>
      </c>
      <c r="R3850">
        <v>12</v>
      </c>
      <c r="S3850">
        <v>229.84999847412101</v>
      </c>
      <c r="T3850" s="4">
        <v>72.450000762939496</v>
      </c>
      <c r="U3850">
        <v>1.0050000250339499</v>
      </c>
      <c r="V3850">
        <v>1.8374999761581401</v>
      </c>
      <c r="X3850">
        <v>370.3</v>
      </c>
      <c r="Y3850" s="4">
        <v>0.55530000000000002</v>
      </c>
      <c r="AH3850">
        <v>-32.698978519999997</v>
      </c>
    </row>
    <row r="3851" spans="1:34" x14ac:dyDescent="0.25">
      <c r="A3851" t="s">
        <v>3692</v>
      </c>
      <c r="B3851" t="s">
        <v>3693</v>
      </c>
      <c r="C3851" t="s">
        <v>2587</v>
      </c>
      <c r="D3851" t="str">
        <f t="shared" si="93"/>
        <v>Carapa procera</v>
      </c>
      <c r="E3851" t="s">
        <v>2173</v>
      </c>
      <c r="F3851" t="s">
        <v>45</v>
      </c>
      <c r="G3851">
        <v>39</v>
      </c>
      <c r="H3851">
        <v>70</v>
      </c>
      <c r="I3851">
        <v>3</v>
      </c>
      <c r="J3851">
        <v>5</v>
      </c>
      <c r="K3851" t="s">
        <v>38</v>
      </c>
      <c r="L3851" t="s">
        <v>3729</v>
      </c>
      <c r="M3851">
        <v>341</v>
      </c>
      <c r="N3851">
        <v>11.8</v>
      </c>
      <c r="O3851">
        <v>13</v>
      </c>
      <c r="S3851">
        <v>215.233332316081</v>
      </c>
      <c r="T3851" s="4">
        <v>74.233334859212206</v>
      </c>
      <c r="U3851">
        <v>2.58999999364217</v>
      </c>
      <c r="V3851">
        <v>4.9879999558130903</v>
      </c>
      <c r="X3851">
        <v>1388</v>
      </c>
      <c r="Y3851" s="4">
        <v>0.58540000000000003</v>
      </c>
    </row>
    <row r="3852" spans="1:34" x14ac:dyDescent="0.25">
      <c r="A3852" t="s">
        <v>3692</v>
      </c>
      <c r="B3852" t="s">
        <v>3693</v>
      </c>
      <c r="C3852" t="s">
        <v>2587</v>
      </c>
      <c r="D3852" t="str">
        <f t="shared" si="93"/>
        <v>Carapa procera</v>
      </c>
      <c r="E3852" t="s">
        <v>3734</v>
      </c>
      <c r="F3852" t="s">
        <v>45</v>
      </c>
      <c r="G3852">
        <v>98</v>
      </c>
      <c r="H3852">
        <v>85</v>
      </c>
      <c r="I3852">
        <v>3</v>
      </c>
      <c r="J3852">
        <v>5</v>
      </c>
      <c r="K3852" t="s">
        <v>38</v>
      </c>
      <c r="L3852" t="s">
        <v>3523</v>
      </c>
      <c r="M3852">
        <v>341</v>
      </c>
      <c r="N3852">
        <v>25.1</v>
      </c>
      <c r="O3852">
        <v>17</v>
      </c>
      <c r="P3852">
        <v>2</v>
      </c>
      <c r="Q3852">
        <v>5</v>
      </c>
      <c r="R3852">
        <v>9</v>
      </c>
      <c r="S3852">
        <v>215.10000101725299</v>
      </c>
      <c r="T3852" s="4">
        <v>59.633333841959598</v>
      </c>
      <c r="U3852">
        <v>2.4299999872843401</v>
      </c>
      <c r="V3852">
        <v>1.56033333142598</v>
      </c>
      <c r="X3852">
        <v>573.1</v>
      </c>
      <c r="AH3852">
        <v>-29.730568940000001</v>
      </c>
    </row>
    <row r="3853" spans="1:34" x14ac:dyDescent="0.25">
      <c r="A3853" t="s">
        <v>3692</v>
      </c>
      <c r="B3853" t="s">
        <v>3693</v>
      </c>
      <c r="C3853" t="s">
        <v>2587</v>
      </c>
      <c r="D3853" t="str">
        <f t="shared" si="93"/>
        <v>Carapa procera</v>
      </c>
      <c r="E3853" t="s">
        <v>2013</v>
      </c>
      <c r="F3853" t="s">
        <v>45</v>
      </c>
      <c r="G3853">
        <v>58</v>
      </c>
      <c r="H3853">
        <v>95</v>
      </c>
      <c r="I3853">
        <v>3</v>
      </c>
      <c r="J3853">
        <v>5</v>
      </c>
      <c r="K3853" t="s">
        <v>38</v>
      </c>
      <c r="L3853" t="s">
        <v>3735</v>
      </c>
      <c r="M3853">
        <v>341</v>
      </c>
      <c r="N3853">
        <v>50.9</v>
      </c>
      <c r="O3853">
        <v>22</v>
      </c>
      <c r="P3853">
        <v>5</v>
      </c>
      <c r="Q3853">
        <v>3</v>
      </c>
      <c r="R3853">
        <v>18</v>
      </c>
      <c r="S3853">
        <v>275.33333333333297</v>
      </c>
      <c r="T3853" s="4">
        <v>60.6666666666667</v>
      </c>
      <c r="U3853">
        <v>1.77000002066294</v>
      </c>
      <c r="V3853">
        <v>4.0230000813802098</v>
      </c>
      <c r="X3853">
        <v>900.1</v>
      </c>
      <c r="Y3853" s="4">
        <v>0.57089999999999996</v>
      </c>
      <c r="AH3853">
        <v>-30.23519065</v>
      </c>
    </row>
    <row r="3854" spans="1:34" x14ac:dyDescent="0.25">
      <c r="A3854" t="s">
        <v>3692</v>
      </c>
      <c r="B3854" t="s">
        <v>3736</v>
      </c>
      <c r="C3854" t="s">
        <v>3737</v>
      </c>
      <c r="D3854" t="str">
        <f t="shared" si="93"/>
        <v>Guarea costata</v>
      </c>
      <c r="E3854" t="s">
        <v>3738</v>
      </c>
      <c r="F3854" t="s">
        <v>37</v>
      </c>
      <c r="G3854">
        <v>73</v>
      </c>
      <c r="H3854">
        <v>94</v>
      </c>
      <c r="I3854">
        <v>3</v>
      </c>
      <c r="J3854">
        <v>4</v>
      </c>
      <c r="K3854" t="s">
        <v>38</v>
      </c>
      <c r="L3854" t="s">
        <v>3738</v>
      </c>
      <c r="M3854">
        <v>342</v>
      </c>
      <c r="N3854">
        <v>10.4</v>
      </c>
      <c r="O3854">
        <v>16</v>
      </c>
      <c r="P3854">
        <v>1</v>
      </c>
      <c r="Q3854">
        <v>1</v>
      </c>
      <c r="R3854">
        <v>8</v>
      </c>
      <c r="S3854">
        <v>186.10000101725299</v>
      </c>
      <c r="T3854" s="4">
        <v>62.066665649414098</v>
      </c>
      <c r="U3854">
        <v>1.47999997933706</v>
      </c>
      <c r="V3854">
        <v>0.20699999729792301</v>
      </c>
      <c r="X3854">
        <v>109.5</v>
      </c>
      <c r="Y3854" s="4">
        <v>0.71</v>
      </c>
      <c r="Z3854">
        <v>0.65</v>
      </c>
      <c r="AA3854">
        <v>3</v>
      </c>
      <c r="AB3854">
        <v>0.65708994865417503</v>
      </c>
      <c r="AC3854">
        <v>14.059699999999999</v>
      </c>
      <c r="AD3854">
        <v>1.09111702</v>
      </c>
    </row>
    <row r="3855" spans="1:34" x14ac:dyDescent="0.25">
      <c r="A3855" t="s">
        <v>3692</v>
      </c>
      <c r="B3855" t="s">
        <v>3736</v>
      </c>
      <c r="C3855" t="s">
        <v>3739</v>
      </c>
      <c r="D3855" t="str">
        <f t="shared" si="93"/>
        <v>Guarea grandifolia</v>
      </c>
      <c r="E3855" t="s">
        <v>3740</v>
      </c>
      <c r="F3855" t="s">
        <v>71</v>
      </c>
      <c r="G3855">
        <v>91.5</v>
      </c>
      <c r="H3855">
        <v>95</v>
      </c>
      <c r="I3855">
        <v>3</v>
      </c>
      <c r="J3855">
        <v>5</v>
      </c>
      <c r="K3855" t="s">
        <v>38</v>
      </c>
      <c r="L3855" t="s">
        <v>3740</v>
      </c>
      <c r="M3855">
        <v>749</v>
      </c>
      <c r="N3855">
        <v>23.7</v>
      </c>
      <c r="O3855">
        <v>27</v>
      </c>
      <c r="P3855">
        <v>2</v>
      </c>
      <c r="Q3855">
        <v>2</v>
      </c>
      <c r="R3855">
        <v>12</v>
      </c>
      <c r="S3855">
        <v>283.33333333333297</v>
      </c>
      <c r="T3855" s="4">
        <v>80.233332316080705</v>
      </c>
      <c r="U3855">
        <v>1.9333333174387599</v>
      </c>
      <c r="V3855">
        <v>2.3443332910537702</v>
      </c>
      <c r="W3855">
        <v>245.555669148763</v>
      </c>
      <c r="Y3855" s="4">
        <v>0.55778000000000005</v>
      </c>
      <c r="Z3855">
        <v>0.80940000000000001</v>
      </c>
      <c r="AA3855">
        <v>6.6</v>
      </c>
      <c r="AB3855">
        <v>0.49648401199999997</v>
      </c>
      <c r="AC3855">
        <v>9.8622399999999999</v>
      </c>
      <c r="AD3855">
        <v>2.2622814299999998</v>
      </c>
    </row>
    <row r="3856" spans="1:34" x14ac:dyDescent="0.25">
      <c r="A3856" t="s">
        <v>3692</v>
      </c>
      <c r="B3856" t="s">
        <v>3736</v>
      </c>
      <c r="C3856" t="s">
        <v>3741</v>
      </c>
      <c r="D3856" t="str">
        <f t="shared" si="93"/>
        <v>Guarea guidonia</v>
      </c>
      <c r="E3856" t="s">
        <v>3742</v>
      </c>
      <c r="F3856" t="s">
        <v>37</v>
      </c>
      <c r="G3856">
        <v>68</v>
      </c>
      <c r="H3856">
        <v>85</v>
      </c>
      <c r="I3856">
        <v>3</v>
      </c>
      <c r="J3856">
        <v>4</v>
      </c>
      <c r="K3856" t="s">
        <v>38</v>
      </c>
      <c r="L3856" t="s">
        <v>3742</v>
      </c>
      <c r="M3856">
        <v>343</v>
      </c>
      <c r="N3856">
        <v>17.5</v>
      </c>
      <c r="O3856">
        <v>18</v>
      </c>
      <c r="P3856">
        <v>2</v>
      </c>
      <c r="Q3856">
        <v>2</v>
      </c>
      <c r="R3856">
        <v>9</v>
      </c>
      <c r="S3856">
        <v>228.53333536783899</v>
      </c>
      <c r="T3856" s="4">
        <v>59.3333333333333</v>
      </c>
      <c r="U3856">
        <v>1.50666670004527</v>
      </c>
      <c r="V3856">
        <v>0.35733333230018599</v>
      </c>
      <c r="X3856">
        <v>168</v>
      </c>
      <c r="Y3856" s="4">
        <v>0.72</v>
      </c>
      <c r="Z3856">
        <v>0.49</v>
      </c>
      <c r="AA3856">
        <v>1</v>
      </c>
      <c r="AB3856">
        <v>0.45184823870658902</v>
      </c>
      <c r="AC3856">
        <v>5.3672500000000003</v>
      </c>
      <c r="AD3856">
        <v>0.77290524999999999</v>
      </c>
    </row>
    <row r="3857" spans="1:34" x14ac:dyDescent="0.25">
      <c r="A3857" t="s">
        <v>3692</v>
      </c>
      <c r="B3857" t="s">
        <v>3736</v>
      </c>
      <c r="C3857" t="s">
        <v>3741</v>
      </c>
      <c r="D3857" t="str">
        <f t="shared" si="93"/>
        <v>Guarea guidonia</v>
      </c>
      <c r="E3857" t="s">
        <v>3743</v>
      </c>
      <c r="F3857" t="s">
        <v>74</v>
      </c>
      <c r="G3857">
        <v>49</v>
      </c>
      <c r="H3857">
        <v>20</v>
      </c>
      <c r="I3857">
        <v>3</v>
      </c>
      <c r="J3857">
        <v>4</v>
      </c>
      <c r="K3857" t="s">
        <v>38</v>
      </c>
      <c r="L3857" t="s">
        <v>3743</v>
      </c>
      <c r="M3857">
        <v>343</v>
      </c>
      <c r="N3857">
        <v>13</v>
      </c>
      <c r="O3857">
        <v>16</v>
      </c>
      <c r="P3857">
        <v>3</v>
      </c>
      <c r="Q3857">
        <v>3</v>
      </c>
      <c r="R3857">
        <v>10</v>
      </c>
      <c r="S3857">
        <v>251.333333333333</v>
      </c>
      <c r="T3857" s="4">
        <v>66.166665395100907</v>
      </c>
      <c r="U3857">
        <v>1.4533333778381301</v>
      </c>
      <c r="V3857">
        <v>0.65333333611488298</v>
      </c>
      <c r="X3857">
        <v>253.4</v>
      </c>
      <c r="Y3857" s="4">
        <v>0.72</v>
      </c>
      <c r="Z3857">
        <v>0.42</v>
      </c>
      <c r="AA3857">
        <v>3</v>
      </c>
    </row>
    <row r="3858" spans="1:34" x14ac:dyDescent="0.25">
      <c r="A3858" t="s">
        <v>3692</v>
      </c>
      <c r="B3858" t="s">
        <v>3736</v>
      </c>
      <c r="C3858" t="s">
        <v>3741</v>
      </c>
      <c r="D3858" t="str">
        <f t="shared" si="93"/>
        <v>Guarea guidonia</v>
      </c>
      <c r="E3858" t="s">
        <v>3744</v>
      </c>
      <c r="F3858" t="s">
        <v>74</v>
      </c>
      <c r="G3858">
        <v>51</v>
      </c>
      <c r="H3858">
        <v>79</v>
      </c>
      <c r="I3858">
        <v>3</v>
      </c>
      <c r="J3858">
        <v>4</v>
      </c>
      <c r="K3858" t="s">
        <v>38</v>
      </c>
      <c r="L3858" t="s">
        <v>3744</v>
      </c>
      <c r="M3858">
        <v>343</v>
      </c>
      <c r="N3858">
        <v>11.1</v>
      </c>
      <c r="P3858">
        <v>2</v>
      </c>
      <c r="Q3858">
        <v>3</v>
      </c>
      <c r="R3858">
        <v>15</v>
      </c>
      <c r="S3858">
        <v>237.766667683919</v>
      </c>
      <c r="T3858" s="4">
        <v>72.8333333333333</v>
      </c>
      <c r="U3858">
        <v>1.2533333301544201</v>
      </c>
      <c r="V3858">
        <v>0.39799999197324099</v>
      </c>
      <c r="X3858">
        <v>126.2</v>
      </c>
      <c r="Y3858" s="4">
        <v>0.71</v>
      </c>
      <c r="Z3858">
        <v>0.51</v>
      </c>
      <c r="AA3858">
        <v>4</v>
      </c>
      <c r="AB3858">
        <v>0.72699999999999998</v>
      </c>
      <c r="AC3858">
        <v>14.9704</v>
      </c>
      <c r="AD3858">
        <v>3.661</v>
      </c>
    </row>
    <row r="3859" spans="1:34" x14ac:dyDescent="0.25">
      <c r="A3859" t="s">
        <v>3692</v>
      </c>
      <c r="B3859" t="s">
        <v>3736</v>
      </c>
      <c r="C3859" t="s">
        <v>3741</v>
      </c>
      <c r="D3859" t="str">
        <f t="shared" si="93"/>
        <v>Guarea guidonia</v>
      </c>
      <c r="E3859" t="s">
        <v>3745</v>
      </c>
      <c r="F3859" t="s">
        <v>74</v>
      </c>
      <c r="G3859">
        <v>82</v>
      </c>
      <c r="H3859">
        <v>92</v>
      </c>
      <c r="I3859">
        <v>3</v>
      </c>
      <c r="J3859">
        <v>4</v>
      </c>
      <c r="K3859" t="s">
        <v>38</v>
      </c>
      <c r="L3859" t="s">
        <v>3745</v>
      </c>
      <c r="M3859">
        <v>343</v>
      </c>
      <c r="N3859">
        <v>21</v>
      </c>
      <c r="O3859">
        <v>20</v>
      </c>
      <c r="P3859">
        <v>2</v>
      </c>
      <c r="Q3859">
        <v>2</v>
      </c>
      <c r="R3859">
        <v>14</v>
      </c>
      <c r="S3859">
        <v>232.333333333333</v>
      </c>
      <c r="T3859" s="4">
        <v>55.199999491373703</v>
      </c>
      <c r="U3859">
        <v>1.6700000365575201</v>
      </c>
      <c r="V3859">
        <v>0.42333332697550502</v>
      </c>
      <c r="X3859">
        <v>198.2</v>
      </c>
      <c r="Y3859" s="4">
        <v>0.72</v>
      </c>
      <c r="Z3859">
        <v>0.49</v>
      </c>
      <c r="AA3859">
        <v>4</v>
      </c>
      <c r="AB3859">
        <v>0.67100000000000004</v>
      </c>
      <c r="AC3859">
        <v>13.213800000000001</v>
      </c>
      <c r="AD3859">
        <v>3.66</v>
      </c>
    </row>
    <row r="3860" spans="1:34" x14ac:dyDescent="0.25">
      <c r="A3860" t="s">
        <v>3692</v>
      </c>
      <c r="B3860" t="s">
        <v>3736</v>
      </c>
      <c r="C3860" t="s">
        <v>3747</v>
      </c>
      <c r="D3860" t="str">
        <f t="shared" si="93"/>
        <v>Guarea scabra</v>
      </c>
      <c r="E3860" t="s">
        <v>3748</v>
      </c>
      <c r="F3860" t="s">
        <v>40</v>
      </c>
      <c r="G3860">
        <v>17</v>
      </c>
      <c r="H3860">
        <v>2</v>
      </c>
      <c r="I3860">
        <v>3</v>
      </c>
      <c r="J3860">
        <v>5</v>
      </c>
      <c r="K3860" t="s">
        <v>38</v>
      </c>
      <c r="L3860" t="s">
        <v>3748</v>
      </c>
      <c r="M3860">
        <v>345</v>
      </c>
      <c r="N3860">
        <v>10.8</v>
      </c>
      <c r="O3860">
        <v>9</v>
      </c>
      <c r="P3860">
        <v>1</v>
      </c>
      <c r="Q3860">
        <v>3</v>
      </c>
      <c r="R3860">
        <v>9</v>
      </c>
      <c r="S3860">
        <v>179.333333333333</v>
      </c>
      <c r="T3860" s="4">
        <v>61.633331298828097</v>
      </c>
      <c r="U3860">
        <v>1.16333333651225</v>
      </c>
      <c r="V3860">
        <v>0.567333330710729</v>
      </c>
      <c r="X3860">
        <v>257.60000000000002</v>
      </c>
    </row>
    <row r="3861" spans="1:34" x14ac:dyDescent="0.25">
      <c r="A3861" t="s">
        <v>3692</v>
      </c>
      <c r="B3861" t="s">
        <v>3736</v>
      </c>
      <c r="C3861" t="s">
        <v>3747</v>
      </c>
      <c r="D3861" t="str">
        <f t="shared" si="93"/>
        <v>Guarea scabra</v>
      </c>
      <c r="E3861" t="s">
        <v>3749</v>
      </c>
      <c r="F3861" t="s">
        <v>40</v>
      </c>
      <c r="G3861">
        <v>47</v>
      </c>
      <c r="H3861">
        <v>28</v>
      </c>
      <c r="I3861">
        <v>3</v>
      </c>
      <c r="J3861">
        <v>5</v>
      </c>
      <c r="K3861" t="s">
        <v>38</v>
      </c>
      <c r="L3861" t="s">
        <v>3749</v>
      </c>
      <c r="M3861">
        <v>345</v>
      </c>
      <c r="N3861">
        <v>13.4</v>
      </c>
      <c r="O3861">
        <v>12</v>
      </c>
      <c r="P3861">
        <v>1</v>
      </c>
      <c r="Q3861">
        <v>1</v>
      </c>
      <c r="R3861">
        <v>8</v>
      </c>
      <c r="S3861">
        <v>197.43333435058599</v>
      </c>
      <c r="T3861" s="4">
        <v>56.133332570393897</v>
      </c>
      <c r="U3861">
        <v>1.3433333237965901</v>
      </c>
      <c r="V3861">
        <v>0.470333327849706</v>
      </c>
      <c r="X3861">
        <v>242.3</v>
      </c>
      <c r="Y3861" s="4">
        <v>0.66810000000000003</v>
      </c>
      <c r="Z3861">
        <v>0.76639999999999997</v>
      </c>
    </row>
    <row r="3862" spans="1:34" x14ac:dyDescent="0.25">
      <c r="A3862" t="s">
        <v>3692</v>
      </c>
      <c r="B3862" t="s">
        <v>3736</v>
      </c>
      <c r="C3862" t="s">
        <v>3747</v>
      </c>
      <c r="D3862" t="str">
        <f t="shared" si="93"/>
        <v>Guarea scabra</v>
      </c>
      <c r="E3862" t="s">
        <v>3750</v>
      </c>
      <c r="F3862" t="s">
        <v>40</v>
      </c>
      <c r="G3862">
        <v>47</v>
      </c>
      <c r="H3862">
        <v>14</v>
      </c>
      <c r="I3862">
        <v>3</v>
      </c>
      <c r="J3862">
        <v>5</v>
      </c>
      <c r="K3862" t="s">
        <v>38</v>
      </c>
      <c r="L3862" t="s">
        <v>3750</v>
      </c>
      <c r="M3862">
        <v>345</v>
      </c>
      <c r="N3862">
        <v>13.7</v>
      </c>
      <c r="O3862">
        <v>11</v>
      </c>
      <c r="P3862">
        <v>3</v>
      </c>
      <c r="Q3862">
        <v>2</v>
      </c>
      <c r="R3862">
        <v>11</v>
      </c>
      <c r="S3862">
        <v>177.79999796549501</v>
      </c>
      <c r="T3862" s="4">
        <v>47.733333587646499</v>
      </c>
      <c r="U3862">
        <v>1.06000000238419</v>
      </c>
      <c r="V3862">
        <v>0.32233333587646501</v>
      </c>
      <c r="X3862">
        <v>182.6</v>
      </c>
      <c r="Y3862" s="4">
        <v>0.72940000000000005</v>
      </c>
      <c r="Z3862">
        <v>0.61370000000000002</v>
      </c>
      <c r="AB3862">
        <v>0.63600000000000001</v>
      </c>
      <c r="AC3862">
        <v>18.234500000000001</v>
      </c>
      <c r="AD3862">
        <v>3.2965</v>
      </c>
    </row>
    <row r="3863" spans="1:34" x14ac:dyDescent="0.25">
      <c r="A3863" t="s">
        <v>3692</v>
      </c>
      <c r="B3863" t="s">
        <v>3736</v>
      </c>
      <c r="C3863" t="s">
        <v>3747</v>
      </c>
      <c r="D3863" t="str">
        <f t="shared" si="93"/>
        <v>Guarea scabra</v>
      </c>
      <c r="E3863" t="s">
        <v>3752</v>
      </c>
      <c r="F3863" t="s">
        <v>40</v>
      </c>
      <c r="G3863">
        <v>77</v>
      </c>
      <c r="H3863">
        <v>56</v>
      </c>
      <c r="I3863">
        <v>3</v>
      </c>
      <c r="J3863">
        <v>5</v>
      </c>
      <c r="K3863" t="s">
        <v>38</v>
      </c>
      <c r="L3863" t="s">
        <v>3752</v>
      </c>
      <c r="M3863">
        <v>345</v>
      </c>
      <c r="N3863">
        <v>10.8</v>
      </c>
      <c r="O3863">
        <v>8</v>
      </c>
      <c r="P3863">
        <v>2</v>
      </c>
      <c r="Q3863">
        <v>2</v>
      </c>
      <c r="R3863">
        <v>8</v>
      </c>
      <c r="S3863">
        <v>184.89999898274701</v>
      </c>
      <c r="T3863" s="4">
        <v>46.366667429606103</v>
      </c>
      <c r="U3863">
        <v>1.3033333222071299</v>
      </c>
      <c r="V3863">
        <v>0.30166665712992402</v>
      </c>
      <c r="X3863">
        <v>184</v>
      </c>
    </row>
    <row r="3864" spans="1:34" x14ac:dyDescent="0.25">
      <c r="A3864" t="s">
        <v>3692</v>
      </c>
      <c r="B3864" t="s">
        <v>3736</v>
      </c>
      <c r="C3864" t="s">
        <v>3747</v>
      </c>
      <c r="D3864" t="str">
        <f t="shared" si="93"/>
        <v>Guarea scabra</v>
      </c>
      <c r="E3864" t="s">
        <v>3755</v>
      </c>
      <c r="F3864" t="s">
        <v>40</v>
      </c>
      <c r="G3864">
        <v>97</v>
      </c>
      <c r="H3864">
        <v>87</v>
      </c>
      <c r="I3864">
        <v>3</v>
      </c>
      <c r="J3864">
        <v>5</v>
      </c>
      <c r="K3864" t="s">
        <v>38</v>
      </c>
      <c r="L3864" t="s">
        <v>3755</v>
      </c>
      <c r="M3864">
        <v>345</v>
      </c>
      <c r="N3864">
        <v>10.8</v>
      </c>
      <c r="O3864">
        <v>9</v>
      </c>
      <c r="P3864">
        <v>2</v>
      </c>
      <c r="Q3864">
        <v>1</v>
      </c>
      <c r="R3864">
        <v>9</v>
      </c>
      <c r="S3864">
        <v>188.20000203450499</v>
      </c>
      <c r="T3864" s="4">
        <v>48.5</v>
      </c>
      <c r="U3864">
        <v>1.12000000476837</v>
      </c>
      <c r="V3864">
        <v>0.40199999014536503</v>
      </c>
      <c r="X3864">
        <v>202.6</v>
      </c>
      <c r="Y3864" s="4">
        <v>0.58179999999999998</v>
      </c>
      <c r="Z3864">
        <v>0.78620000000000001</v>
      </c>
    </row>
    <row r="3865" spans="1:34" x14ac:dyDescent="0.25">
      <c r="A3865" t="s">
        <v>3692</v>
      </c>
      <c r="B3865" t="s">
        <v>3736</v>
      </c>
      <c r="C3865" t="s">
        <v>3747</v>
      </c>
      <c r="D3865" t="str">
        <f t="shared" si="93"/>
        <v>Guarea scabra</v>
      </c>
      <c r="E3865" t="s">
        <v>3756</v>
      </c>
      <c r="F3865" t="s">
        <v>40</v>
      </c>
      <c r="G3865">
        <v>53</v>
      </c>
      <c r="H3865">
        <v>79</v>
      </c>
      <c r="I3865">
        <v>3</v>
      </c>
      <c r="J3865">
        <v>5</v>
      </c>
      <c r="K3865" t="s">
        <v>38</v>
      </c>
      <c r="L3865" t="s">
        <v>3756</v>
      </c>
      <c r="M3865">
        <v>345</v>
      </c>
      <c r="N3865">
        <v>10.199999999999999</v>
      </c>
      <c r="O3865">
        <v>9</v>
      </c>
      <c r="P3865">
        <v>2</v>
      </c>
      <c r="Q3865">
        <v>2</v>
      </c>
      <c r="R3865">
        <v>9</v>
      </c>
      <c r="S3865">
        <v>175.89999898274701</v>
      </c>
      <c r="T3865" s="4">
        <v>52.266666412353501</v>
      </c>
      <c r="U3865">
        <v>1.0366666913032501</v>
      </c>
      <c r="V3865">
        <v>0.29666667183240297</v>
      </c>
      <c r="X3865">
        <v>155.30000000000001</v>
      </c>
    </row>
    <row r="3866" spans="1:34" x14ac:dyDescent="0.25">
      <c r="A3866" t="s">
        <v>3692</v>
      </c>
      <c r="B3866" t="s">
        <v>3736</v>
      </c>
      <c r="C3866" t="s">
        <v>3757</v>
      </c>
      <c r="D3866" t="str">
        <f t="shared" si="93"/>
        <v>Guarea silvatica</v>
      </c>
      <c r="E3866" t="s">
        <v>3758</v>
      </c>
      <c r="F3866" t="s">
        <v>54</v>
      </c>
      <c r="G3866">
        <v>185.1</v>
      </c>
      <c r="H3866">
        <v>22.2</v>
      </c>
      <c r="I3866">
        <v>3</v>
      </c>
      <c r="J3866">
        <v>5</v>
      </c>
      <c r="K3866" t="s">
        <v>38</v>
      </c>
      <c r="L3866" t="s">
        <v>3758</v>
      </c>
      <c r="M3866">
        <v>346</v>
      </c>
      <c r="N3866">
        <v>21.974522292993601</v>
      </c>
      <c r="O3866">
        <v>30</v>
      </c>
      <c r="P3866">
        <v>3</v>
      </c>
      <c r="Q3866">
        <v>3</v>
      </c>
      <c r="R3866">
        <v>25</v>
      </c>
      <c r="S3866">
        <v>170.666666666667</v>
      </c>
      <c r="T3866" s="4">
        <v>58.933331807454401</v>
      </c>
      <c r="U3866">
        <v>1.7000000079472899</v>
      </c>
      <c r="V3866">
        <v>0.493333339691162</v>
      </c>
      <c r="W3866">
        <v>90.754102071126297</v>
      </c>
      <c r="Y3866" s="4">
        <v>0.60418000000000005</v>
      </c>
      <c r="Z3866">
        <v>0.94289999999999996</v>
      </c>
      <c r="AA3866">
        <v>5.65</v>
      </c>
      <c r="AB3866">
        <v>0.718035596</v>
      </c>
      <c r="AC3866">
        <v>14.297700000000001</v>
      </c>
      <c r="AD3866">
        <v>2.1606763600000001</v>
      </c>
      <c r="AH3866">
        <v>-31.566589830000002</v>
      </c>
    </row>
    <row r="3867" spans="1:34" x14ac:dyDescent="0.25">
      <c r="A3867" t="s">
        <v>3692</v>
      </c>
      <c r="B3867" t="s">
        <v>3736</v>
      </c>
      <c r="C3867" t="s">
        <v>3757</v>
      </c>
      <c r="D3867" t="str">
        <f t="shared" si="93"/>
        <v>Guarea silvatica</v>
      </c>
      <c r="E3867" t="s">
        <v>3759</v>
      </c>
      <c r="F3867" t="s">
        <v>40</v>
      </c>
      <c r="G3867">
        <v>5</v>
      </c>
      <c r="H3867">
        <v>92</v>
      </c>
      <c r="I3867">
        <v>3</v>
      </c>
      <c r="J3867">
        <v>5</v>
      </c>
      <c r="K3867" t="s">
        <v>270</v>
      </c>
      <c r="L3867" t="s">
        <v>3759</v>
      </c>
      <c r="M3867">
        <v>346</v>
      </c>
      <c r="N3867">
        <v>9.4</v>
      </c>
      <c r="O3867">
        <v>8</v>
      </c>
      <c r="P3867">
        <v>1</v>
      </c>
      <c r="Q3867">
        <v>1</v>
      </c>
      <c r="R3867">
        <v>8</v>
      </c>
      <c r="S3867">
        <v>164.233332316081</v>
      </c>
      <c r="T3867" s="4">
        <v>53.566666920979799</v>
      </c>
      <c r="U3867">
        <v>1.53999996185303</v>
      </c>
      <c r="V3867">
        <v>0.50500000516573595</v>
      </c>
      <c r="X3867">
        <v>289.3</v>
      </c>
      <c r="Y3867" s="4">
        <v>0.64319999999999999</v>
      </c>
      <c r="Z3867">
        <v>0.66359999999999997</v>
      </c>
      <c r="AB3867">
        <v>0.44500000000000001</v>
      </c>
      <c r="AC3867">
        <v>9.9864999999999995</v>
      </c>
      <c r="AD3867">
        <v>1.3149999999999999</v>
      </c>
    </row>
    <row r="3868" spans="1:34" x14ac:dyDescent="0.25">
      <c r="A3868" t="s">
        <v>3692</v>
      </c>
      <c r="B3868" t="s">
        <v>3736</v>
      </c>
      <c r="C3868" t="s">
        <v>3757</v>
      </c>
      <c r="D3868" t="str">
        <f t="shared" si="93"/>
        <v>Guarea silvatica</v>
      </c>
      <c r="E3868" t="s">
        <v>3761</v>
      </c>
      <c r="F3868" t="s">
        <v>40</v>
      </c>
      <c r="G3868">
        <v>85</v>
      </c>
      <c r="H3868">
        <v>24</v>
      </c>
      <c r="I3868">
        <v>3</v>
      </c>
      <c r="J3868">
        <v>0</v>
      </c>
      <c r="K3868" t="s">
        <v>38</v>
      </c>
      <c r="L3868" t="s">
        <v>3761</v>
      </c>
      <c r="M3868">
        <v>346</v>
      </c>
      <c r="N3868">
        <v>13.8</v>
      </c>
      <c r="O3868">
        <v>15</v>
      </c>
      <c r="P3868">
        <v>1</v>
      </c>
      <c r="Q3868">
        <v>2</v>
      </c>
      <c r="R3868">
        <v>15</v>
      </c>
      <c r="S3868">
        <v>146.233332316081</v>
      </c>
      <c r="T3868" s="4">
        <v>53.566666920979799</v>
      </c>
      <c r="U3868">
        <v>1.3233333031336501</v>
      </c>
      <c r="V3868">
        <v>0.32166666785876002</v>
      </c>
      <c r="Y3868" s="4">
        <v>0.753</v>
      </c>
      <c r="Z3868">
        <v>0.55689999999999995</v>
      </c>
      <c r="AB3868">
        <v>0.65900000000000003</v>
      </c>
      <c r="AC3868">
        <v>13.794499999999999</v>
      </c>
      <c r="AD3868">
        <v>2.0005000000000002</v>
      </c>
    </row>
    <row r="3869" spans="1:34" x14ac:dyDescent="0.25">
      <c r="A3869" t="s">
        <v>3692</v>
      </c>
      <c r="B3869" t="s">
        <v>3736</v>
      </c>
      <c r="C3869" t="s">
        <v>3757</v>
      </c>
      <c r="D3869" t="str">
        <f t="shared" si="93"/>
        <v>Guarea silvatica</v>
      </c>
      <c r="E3869" t="s">
        <v>3762</v>
      </c>
      <c r="F3869" t="s">
        <v>42</v>
      </c>
      <c r="G3869">
        <v>76</v>
      </c>
      <c r="H3869">
        <v>390</v>
      </c>
      <c r="I3869">
        <v>3</v>
      </c>
      <c r="J3869">
        <v>5</v>
      </c>
      <c r="K3869" t="s">
        <v>38</v>
      </c>
      <c r="L3869" t="s">
        <v>3762</v>
      </c>
      <c r="M3869">
        <v>346</v>
      </c>
      <c r="N3869">
        <v>16.3</v>
      </c>
      <c r="O3869">
        <v>18</v>
      </c>
      <c r="P3869">
        <v>1</v>
      </c>
      <c r="Q3869">
        <v>1</v>
      </c>
      <c r="R3869">
        <v>12</v>
      </c>
      <c r="S3869">
        <v>141.233332316081</v>
      </c>
      <c r="T3869" s="4">
        <v>59</v>
      </c>
      <c r="U3869">
        <v>1.4033333063125599</v>
      </c>
      <c r="V3869">
        <v>0.35833333929379801</v>
      </c>
      <c r="X3869">
        <v>164.3</v>
      </c>
      <c r="Y3869" s="4">
        <v>0.68469999999999998</v>
      </c>
      <c r="Z3869">
        <v>0.66800000000000004</v>
      </c>
      <c r="AA3869">
        <v>2</v>
      </c>
      <c r="AB3869">
        <v>0.60499999999999998</v>
      </c>
      <c r="AC3869">
        <v>12.635</v>
      </c>
      <c r="AD3869">
        <v>1.284</v>
      </c>
    </row>
    <row r="3870" spans="1:34" x14ac:dyDescent="0.25">
      <c r="A3870" t="s">
        <v>3692</v>
      </c>
      <c r="B3870" t="s">
        <v>3736</v>
      </c>
      <c r="C3870" t="s">
        <v>122</v>
      </c>
      <c r="D3870" t="str">
        <f t="shared" si="93"/>
        <v>Guarea IND</v>
      </c>
      <c r="E3870" t="s">
        <v>3763</v>
      </c>
      <c r="F3870" t="s">
        <v>54</v>
      </c>
      <c r="G3870">
        <v>176.4</v>
      </c>
      <c r="H3870">
        <v>4.2</v>
      </c>
      <c r="I3870">
        <v>0</v>
      </c>
      <c r="J3870">
        <v>0</v>
      </c>
      <c r="K3870" t="s">
        <v>104</v>
      </c>
      <c r="L3870" t="s">
        <v>3763</v>
      </c>
      <c r="M3870">
        <v>344</v>
      </c>
      <c r="O3870">
        <v>0</v>
      </c>
      <c r="R3870">
        <v>0</v>
      </c>
    </row>
    <row r="3871" spans="1:34" x14ac:dyDescent="0.25">
      <c r="A3871" t="s">
        <v>3692</v>
      </c>
      <c r="B3871" t="s">
        <v>3764</v>
      </c>
      <c r="C3871" t="s">
        <v>3765</v>
      </c>
      <c r="D3871" t="str">
        <f t="shared" si="93"/>
        <v>Trichilia cipo</v>
      </c>
      <c r="E3871" t="s">
        <v>3766</v>
      </c>
      <c r="F3871" t="s">
        <v>37</v>
      </c>
      <c r="G3871">
        <v>78</v>
      </c>
      <c r="H3871">
        <v>94</v>
      </c>
      <c r="I3871">
        <v>3</v>
      </c>
      <c r="J3871">
        <v>4</v>
      </c>
      <c r="K3871" t="s">
        <v>38</v>
      </c>
      <c r="L3871" t="s">
        <v>3766</v>
      </c>
      <c r="M3871">
        <v>347</v>
      </c>
      <c r="N3871">
        <v>11.1</v>
      </c>
      <c r="O3871">
        <v>14</v>
      </c>
      <c r="P3871">
        <v>1</v>
      </c>
      <c r="Q3871">
        <v>1</v>
      </c>
      <c r="R3871">
        <v>4</v>
      </c>
      <c r="S3871">
        <v>184.666666666667</v>
      </c>
      <c r="T3871" s="4">
        <v>52.766666412353501</v>
      </c>
      <c r="U3871">
        <v>1.0066666603088399</v>
      </c>
      <c r="V3871">
        <v>0.19033333162466701</v>
      </c>
      <c r="X3871">
        <v>88.3</v>
      </c>
      <c r="Y3871" s="4">
        <v>0.71</v>
      </c>
      <c r="Z3871">
        <v>0.4</v>
      </c>
      <c r="AA3871">
        <v>2</v>
      </c>
      <c r="AB3871">
        <v>0.63099449872970603</v>
      </c>
      <c r="AC3871">
        <v>9.2352500000000006</v>
      </c>
      <c r="AD3871">
        <v>0.80394673000000005</v>
      </c>
    </row>
    <row r="3872" spans="1:34" x14ac:dyDescent="0.25">
      <c r="A3872" t="s">
        <v>3692</v>
      </c>
      <c r="B3872" t="s">
        <v>3764</v>
      </c>
      <c r="C3872" t="s">
        <v>3765</v>
      </c>
      <c r="D3872" t="str">
        <f t="shared" si="93"/>
        <v>Trichilia cipo</v>
      </c>
      <c r="E3872" t="s">
        <v>3767</v>
      </c>
      <c r="F3872" t="s">
        <v>42</v>
      </c>
      <c r="G3872">
        <v>9</v>
      </c>
      <c r="H3872">
        <v>304</v>
      </c>
      <c r="I3872">
        <v>3</v>
      </c>
      <c r="J3872">
        <v>4</v>
      </c>
      <c r="K3872" t="s">
        <v>38</v>
      </c>
      <c r="L3872" t="s">
        <v>3767</v>
      </c>
      <c r="M3872">
        <v>347</v>
      </c>
      <c r="N3872">
        <v>11.7</v>
      </c>
      <c r="O3872">
        <v>11</v>
      </c>
      <c r="P3872">
        <v>1</v>
      </c>
      <c r="Q3872">
        <v>1</v>
      </c>
      <c r="R3872">
        <v>8</v>
      </c>
      <c r="S3872">
        <v>175.666666666667</v>
      </c>
      <c r="T3872" s="4">
        <v>33.399999618530302</v>
      </c>
      <c r="U3872">
        <v>0.88333332538604703</v>
      </c>
      <c r="V3872">
        <v>0.26200000445048</v>
      </c>
      <c r="X3872">
        <v>133.1</v>
      </c>
      <c r="Y3872" s="4">
        <v>0.73529999999999995</v>
      </c>
      <c r="Z3872">
        <v>0.51339999999999997</v>
      </c>
      <c r="AA3872">
        <v>2</v>
      </c>
      <c r="AB3872">
        <v>0.70899999999999996</v>
      </c>
      <c r="AC3872">
        <v>12.8085</v>
      </c>
      <c r="AD3872">
        <v>1.8154999999999999</v>
      </c>
    </row>
    <row r="3873" spans="1:30" x14ac:dyDescent="0.25">
      <c r="A3873" t="s">
        <v>3692</v>
      </c>
      <c r="B3873" t="s">
        <v>3764</v>
      </c>
      <c r="C3873" t="s">
        <v>3775</v>
      </c>
      <c r="D3873" t="str">
        <f t="shared" si="93"/>
        <v>Trichilia euneura</v>
      </c>
      <c r="E3873" t="s">
        <v>3776</v>
      </c>
      <c r="F3873" t="s">
        <v>40</v>
      </c>
      <c r="G3873">
        <v>19</v>
      </c>
      <c r="H3873">
        <v>1</v>
      </c>
      <c r="I3873">
        <v>3</v>
      </c>
      <c r="J3873">
        <v>5</v>
      </c>
      <c r="K3873" t="s">
        <v>38</v>
      </c>
      <c r="L3873" t="s">
        <v>3776</v>
      </c>
      <c r="M3873">
        <v>348</v>
      </c>
      <c r="N3873">
        <v>10.7</v>
      </c>
      <c r="O3873">
        <v>13</v>
      </c>
      <c r="P3873">
        <v>1</v>
      </c>
      <c r="Q3873">
        <v>1</v>
      </c>
      <c r="R3873">
        <v>8</v>
      </c>
      <c r="S3873">
        <v>197.666666666667</v>
      </c>
      <c r="T3873" s="4">
        <v>49.433334350585902</v>
      </c>
      <c r="U3873">
        <v>1.38333336512248</v>
      </c>
      <c r="V3873">
        <v>0.42566667000452701</v>
      </c>
      <c r="X3873">
        <v>158</v>
      </c>
      <c r="Y3873" s="4">
        <v>0.57640000000000002</v>
      </c>
      <c r="Z3873">
        <v>0.67630000000000001</v>
      </c>
      <c r="AB3873">
        <v>0.59499999999999997</v>
      </c>
      <c r="AC3873">
        <v>10.673500000000001</v>
      </c>
      <c r="AD3873">
        <v>2.58</v>
      </c>
    </row>
    <row r="3874" spans="1:30" x14ac:dyDescent="0.25">
      <c r="A3874" t="s">
        <v>3692</v>
      </c>
      <c r="B3874" t="s">
        <v>3764</v>
      </c>
      <c r="C3874" t="s">
        <v>1988</v>
      </c>
      <c r="D3874" t="str">
        <f t="shared" si="93"/>
        <v>Trichilia micrantha</v>
      </c>
      <c r="E3874" t="s">
        <v>3777</v>
      </c>
      <c r="F3874" t="s">
        <v>74</v>
      </c>
      <c r="G3874">
        <v>37</v>
      </c>
      <c r="H3874">
        <v>51</v>
      </c>
      <c r="I3874">
        <v>3</v>
      </c>
      <c r="J3874">
        <v>5</v>
      </c>
      <c r="K3874" t="s">
        <v>38</v>
      </c>
      <c r="L3874" t="s">
        <v>3777</v>
      </c>
      <c r="M3874">
        <v>350</v>
      </c>
      <c r="N3874">
        <v>11.5</v>
      </c>
      <c r="O3874">
        <v>15</v>
      </c>
      <c r="P3874">
        <v>1</v>
      </c>
      <c r="Q3874">
        <v>1</v>
      </c>
      <c r="R3874">
        <v>8</v>
      </c>
      <c r="S3874">
        <v>151.766667683919</v>
      </c>
      <c r="T3874" s="4">
        <v>52.1666666666667</v>
      </c>
      <c r="U3874">
        <v>0.38333333532015501</v>
      </c>
      <c r="V3874">
        <v>9.2333334187666594E-2</v>
      </c>
      <c r="X3874">
        <v>71.400000000000006</v>
      </c>
      <c r="Y3874" s="4">
        <v>0.61</v>
      </c>
      <c r="Z3874">
        <v>0.49</v>
      </c>
      <c r="AB3874">
        <v>0.56599999999999995</v>
      </c>
      <c r="AC3874">
        <v>11.3573</v>
      </c>
      <c r="AD3874">
        <v>1.7330000000000001</v>
      </c>
    </row>
    <row r="3875" spans="1:30" x14ac:dyDescent="0.25">
      <c r="A3875" t="s">
        <v>3692</v>
      </c>
      <c r="B3875" t="s">
        <v>3764</v>
      </c>
      <c r="C3875" t="s">
        <v>1988</v>
      </c>
      <c r="D3875" t="str">
        <f t="shared" si="93"/>
        <v>Trichilia micrantha</v>
      </c>
      <c r="E3875" t="s">
        <v>3778</v>
      </c>
      <c r="F3875" t="s">
        <v>40</v>
      </c>
      <c r="G3875">
        <v>4</v>
      </c>
      <c r="H3875">
        <v>74</v>
      </c>
      <c r="I3875">
        <v>3</v>
      </c>
      <c r="J3875">
        <v>5</v>
      </c>
      <c r="K3875" t="s">
        <v>38</v>
      </c>
      <c r="L3875" t="s">
        <v>3778</v>
      </c>
      <c r="M3875">
        <v>350</v>
      </c>
      <c r="N3875">
        <v>11.5</v>
      </c>
      <c r="O3875">
        <v>14</v>
      </c>
      <c r="P3875">
        <v>2</v>
      </c>
      <c r="Q3875">
        <v>2</v>
      </c>
      <c r="R3875">
        <v>14</v>
      </c>
      <c r="S3875">
        <v>191.13333129882801</v>
      </c>
      <c r="T3875" s="4">
        <v>44.400000254313099</v>
      </c>
      <c r="U3875">
        <v>0.75333333015441895</v>
      </c>
      <c r="V3875">
        <v>0.231666669249535</v>
      </c>
      <c r="X3875">
        <v>144.6</v>
      </c>
    </row>
    <row r="3876" spans="1:30" x14ac:dyDescent="0.25">
      <c r="A3876" t="s">
        <v>3692</v>
      </c>
      <c r="B3876" t="s">
        <v>3764</v>
      </c>
      <c r="C3876" t="s">
        <v>1988</v>
      </c>
      <c r="D3876" t="str">
        <f t="shared" si="93"/>
        <v>Trichilia micrantha</v>
      </c>
      <c r="E3876" t="s">
        <v>3779</v>
      </c>
      <c r="F3876" t="s">
        <v>40</v>
      </c>
      <c r="G3876">
        <v>42</v>
      </c>
      <c r="H3876">
        <v>84</v>
      </c>
      <c r="I3876">
        <v>3</v>
      </c>
      <c r="J3876">
        <v>5</v>
      </c>
      <c r="K3876" t="s">
        <v>38</v>
      </c>
      <c r="L3876" t="s">
        <v>3779</v>
      </c>
      <c r="M3876">
        <v>350</v>
      </c>
      <c r="N3876">
        <v>11.5</v>
      </c>
      <c r="O3876">
        <v>13</v>
      </c>
      <c r="P3876">
        <v>2</v>
      </c>
      <c r="Q3876">
        <v>1</v>
      </c>
      <c r="R3876">
        <v>3</v>
      </c>
      <c r="S3876">
        <v>202.233332316081</v>
      </c>
      <c r="T3876" s="4">
        <v>59.933333079020201</v>
      </c>
      <c r="U3876">
        <v>0.81000002225240098</v>
      </c>
      <c r="V3876">
        <v>0.31833333273728698</v>
      </c>
      <c r="X3876">
        <v>133.69999999999999</v>
      </c>
      <c r="Y3876" s="4">
        <v>0.64870000000000005</v>
      </c>
      <c r="Z3876">
        <v>0.499</v>
      </c>
      <c r="AB3876">
        <v>0.57499999999999996</v>
      </c>
      <c r="AC3876">
        <v>6.7039999999999997</v>
      </c>
      <c r="AD3876">
        <v>0.81899999999999995</v>
      </c>
    </row>
    <row r="3877" spans="1:30" x14ac:dyDescent="0.25">
      <c r="A3877" t="s">
        <v>3692</v>
      </c>
      <c r="B3877" t="s">
        <v>3764</v>
      </c>
      <c r="C3877" t="s">
        <v>1988</v>
      </c>
      <c r="D3877" t="str">
        <f t="shared" si="93"/>
        <v>Trichilia micrantha</v>
      </c>
      <c r="E3877" t="s">
        <v>3780</v>
      </c>
      <c r="F3877" t="s">
        <v>40</v>
      </c>
      <c r="G3877">
        <v>49</v>
      </c>
      <c r="H3877">
        <v>78</v>
      </c>
      <c r="I3877">
        <v>3</v>
      </c>
      <c r="J3877">
        <v>5</v>
      </c>
      <c r="K3877" t="s">
        <v>38</v>
      </c>
      <c r="L3877" t="s">
        <v>3780</v>
      </c>
      <c r="M3877">
        <v>350</v>
      </c>
      <c r="N3877">
        <v>13.2</v>
      </c>
      <c r="O3877">
        <v>12</v>
      </c>
      <c r="P3877">
        <v>2</v>
      </c>
      <c r="Q3877">
        <v>1</v>
      </c>
      <c r="R3877">
        <v>6</v>
      </c>
      <c r="S3877">
        <v>161.56666564941401</v>
      </c>
      <c r="T3877" s="4">
        <v>52.966667175292997</v>
      </c>
      <c r="U3877">
        <v>0.75333333015441895</v>
      </c>
      <c r="V3877">
        <v>0.26066666344801598</v>
      </c>
      <c r="X3877">
        <v>152.6</v>
      </c>
      <c r="Y3877" s="4">
        <v>0.61629999999999996</v>
      </c>
      <c r="Z3877">
        <v>0.34150000000000003</v>
      </c>
      <c r="AB3877">
        <v>0.65600000000000003</v>
      </c>
      <c r="AC3877">
        <v>10.587999999999999</v>
      </c>
      <c r="AD3877">
        <v>1.373</v>
      </c>
    </row>
    <row r="3878" spans="1:30" x14ac:dyDescent="0.25">
      <c r="A3878" t="s">
        <v>3692</v>
      </c>
      <c r="B3878" t="s">
        <v>3764</v>
      </c>
      <c r="C3878" t="s">
        <v>1988</v>
      </c>
      <c r="D3878" t="str">
        <f t="shared" si="93"/>
        <v>Trichilia micrantha</v>
      </c>
      <c r="E3878" t="s">
        <v>3781</v>
      </c>
      <c r="F3878" t="s">
        <v>40</v>
      </c>
      <c r="G3878">
        <v>60</v>
      </c>
      <c r="H3878">
        <v>41</v>
      </c>
      <c r="I3878">
        <v>3</v>
      </c>
      <c r="J3878">
        <v>5</v>
      </c>
      <c r="K3878" t="s">
        <v>38</v>
      </c>
      <c r="L3878" t="s">
        <v>3781</v>
      </c>
      <c r="M3878">
        <v>350</v>
      </c>
      <c r="N3878">
        <v>13.4</v>
      </c>
      <c r="O3878">
        <v>13</v>
      </c>
      <c r="P3878">
        <v>1</v>
      </c>
      <c r="Q3878">
        <v>2</v>
      </c>
      <c r="R3878">
        <v>13</v>
      </c>
      <c r="S3878">
        <v>151.86666870117199</v>
      </c>
      <c r="T3878" s="4">
        <v>57.3333333333333</v>
      </c>
      <c r="U3878">
        <v>0.68666666746139504</v>
      </c>
      <c r="V3878">
        <v>0.39633332689603201</v>
      </c>
      <c r="X3878">
        <v>216</v>
      </c>
      <c r="Y3878" s="4">
        <v>0.63029999999999997</v>
      </c>
      <c r="Z3878">
        <v>0.56950000000000001</v>
      </c>
      <c r="AB3878">
        <v>0.60899999999999999</v>
      </c>
      <c r="AC3878">
        <v>14.484999999999999</v>
      </c>
      <c r="AD3878">
        <v>1.5035000000000001</v>
      </c>
    </row>
    <row r="3879" spans="1:30" x14ac:dyDescent="0.25">
      <c r="A3879" t="s">
        <v>3692</v>
      </c>
      <c r="B3879" t="s">
        <v>3764</v>
      </c>
      <c r="C3879" t="s">
        <v>1988</v>
      </c>
      <c r="D3879" t="str">
        <f t="shared" si="93"/>
        <v>Trichilia micrantha</v>
      </c>
      <c r="E3879" t="s">
        <v>3783</v>
      </c>
      <c r="F3879" t="s">
        <v>40</v>
      </c>
      <c r="G3879">
        <v>92</v>
      </c>
      <c r="H3879">
        <v>58</v>
      </c>
      <c r="I3879">
        <v>3</v>
      </c>
      <c r="J3879">
        <v>5</v>
      </c>
      <c r="K3879" t="s">
        <v>38</v>
      </c>
      <c r="L3879" t="s">
        <v>3783</v>
      </c>
      <c r="M3879">
        <v>350</v>
      </c>
      <c r="N3879">
        <v>12.1</v>
      </c>
      <c r="O3879">
        <v>14</v>
      </c>
      <c r="P3879">
        <v>1</v>
      </c>
      <c r="Q3879">
        <v>1</v>
      </c>
      <c r="R3879">
        <v>4</v>
      </c>
      <c r="S3879">
        <v>153.79999796549501</v>
      </c>
      <c r="T3879" s="4">
        <v>60.1666666666667</v>
      </c>
      <c r="U3879">
        <v>0.79666668176651001</v>
      </c>
      <c r="V3879">
        <v>0.55300001303354895</v>
      </c>
      <c r="X3879">
        <v>287.8</v>
      </c>
    </row>
    <row r="3880" spans="1:30" x14ac:dyDescent="0.25">
      <c r="A3880" t="s">
        <v>3692</v>
      </c>
      <c r="B3880" t="s">
        <v>3764</v>
      </c>
      <c r="C3880" t="s">
        <v>1988</v>
      </c>
      <c r="D3880" t="str">
        <f t="shared" si="93"/>
        <v>Trichilia micrantha</v>
      </c>
      <c r="E3880" t="s">
        <v>3784</v>
      </c>
      <c r="F3880" t="s">
        <v>71</v>
      </c>
      <c r="G3880">
        <v>58.5</v>
      </c>
      <c r="H3880">
        <v>51</v>
      </c>
      <c r="I3880">
        <v>3</v>
      </c>
      <c r="J3880">
        <v>5</v>
      </c>
      <c r="K3880" t="s">
        <v>38</v>
      </c>
      <c r="L3880" t="s">
        <v>3784</v>
      </c>
      <c r="M3880">
        <v>350</v>
      </c>
      <c r="N3880">
        <v>19.7</v>
      </c>
      <c r="O3880">
        <v>15</v>
      </c>
      <c r="P3880">
        <v>2</v>
      </c>
      <c r="Q3880">
        <v>2</v>
      </c>
      <c r="R3880">
        <v>11</v>
      </c>
      <c r="S3880">
        <v>176.666666666667</v>
      </c>
      <c r="T3880" s="4">
        <v>41.866666158040402</v>
      </c>
      <c r="U3880">
        <v>0.62333331505457601</v>
      </c>
      <c r="V3880">
        <v>0.39466667671998301</v>
      </c>
      <c r="W3880">
        <v>79.188365936279297</v>
      </c>
      <c r="Y3880" s="4">
        <v>0.62302000000000002</v>
      </c>
      <c r="Z3880">
        <v>0.53659999999999997</v>
      </c>
      <c r="AA3880">
        <v>2.2999999999999998</v>
      </c>
      <c r="AB3880">
        <v>0.61449689299999999</v>
      </c>
      <c r="AC3880">
        <v>14.582599999999999</v>
      </c>
      <c r="AD3880">
        <v>2.5512454099999999</v>
      </c>
    </row>
    <row r="3881" spans="1:30" x14ac:dyDescent="0.25">
      <c r="A3881" t="s">
        <v>3692</v>
      </c>
      <c r="B3881" t="s">
        <v>3764</v>
      </c>
      <c r="C3881" t="s">
        <v>3785</v>
      </c>
      <c r="D3881" t="str">
        <f t="shared" si="93"/>
        <v>Trichilia pallida</v>
      </c>
      <c r="E3881" t="s">
        <v>3786</v>
      </c>
      <c r="F3881" t="s">
        <v>42</v>
      </c>
      <c r="G3881">
        <v>76</v>
      </c>
      <c r="H3881">
        <v>326</v>
      </c>
      <c r="I3881">
        <v>3</v>
      </c>
      <c r="J3881">
        <v>5</v>
      </c>
      <c r="K3881" t="s">
        <v>38</v>
      </c>
      <c r="L3881" t="s">
        <v>3786</v>
      </c>
      <c r="M3881">
        <v>351</v>
      </c>
      <c r="N3881">
        <v>17.8</v>
      </c>
      <c r="O3881">
        <v>14</v>
      </c>
      <c r="P3881">
        <v>2</v>
      </c>
      <c r="Q3881">
        <v>2</v>
      </c>
      <c r="R3881">
        <v>12</v>
      </c>
      <c r="S3881">
        <v>207.233332316081</v>
      </c>
      <c r="T3881" s="4">
        <v>70.666669209798201</v>
      </c>
      <c r="U3881">
        <v>1.8566666444142701</v>
      </c>
      <c r="V3881">
        <v>0.25633333623409299</v>
      </c>
      <c r="X3881">
        <v>99.1</v>
      </c>
      <c r="Y3881" s="4">
        <v>0.55969999999999998</v>
      </c>
      <c r="Z3881">
        <v>0.58509999999999995</v>
      </c>
      <c r="AA3881">
        <v>4</v>
      </c>
      <c r="AB3881">
        <v>0.6</v>
      </c>
      <c r="AC3881">
        <v>11.233000000000001</v>
      </c>
      <c r="AD3881">
        <v>1.591</v>
      </c>
    </row>
    <row r="3882" spans="1:30" x14ac:dyDescent="0.25">
      <c r="A3882" t="s">
        <v>3692</v>
      </c>
      <c r="B3882" t="s">
        <v>3764</v>
      </c>
      <c r="C3882" t="s">
        <v>3785</v>
      </c>
      <c r="D3882" t="str">
        <f t="shared" si="93"/>
        <v>Trichilia pallida</v>
      </c>
      <c r="E3882" t="s">
        <v>3791</v>
      </c>
      <c r="F3882" t="s">
        <v>71</v>
      </c>
      <c r="G3882">
        <v>97</v>
      </c>
      <c r="H3882">
        <v>74</v>
      </c>
      <c r="I3882">
        <v>3</v>
      </c>
      <c r="J3882">
        <v>5</v>
      </c>
      <c r="K3882" t="s">
        <v>38</v>
      </c>
      <c r="L3882" t="s">
        <v>3791</v>
      </c>
      <c r="M3882">
        <v>351</v>
      </c>
      <c r="N3882">
        <v>19.100000000000001</v>
      </c>
      <c r="O3882">
        <v>24</v>
      </c>
      <c r="P3882">
        <v>2</v>
      </c>
      <c r="Q3882">
        <v>2</v>
      </c>
      <c r="R3882">
        <v>10</v>
      </c>
      <c r="S3882">
        <v>206.666666666667</v>
      </c>
      <c r="T3882" s="4">
        <v>58.066666920979799</v>
      </c>
      <c r="U3882">
        <v>1.4500000079472899</v>
      </c>
      <c r="V3882">
        <v>0.28766666352748899</v>
      </c>
      <c r="W3882">
        <v>53.573734283447301</v>
      </c>
      <c r="Y3882" s="4">
        <v>0.61729999999999996</v>
      </c>
      <c r="Z3882">
        <v>0.51100000000000001</v>
      </c>
      <c r="AA3882">
        <v>3.9</v>
      </c>
      <c r="AB3882">
        <v>0.58925288899999995</v>
      </c>
      <c r="AC3882">
        <v>18.258900000000001</v>
      </c>
      <c r="AD3882">
        <v>3.1095531200000002</v>
      </c>
    </row>
    <row r="3883" spans="1:30" x14ac:dyDescent="0.25">
      <c r="A3883" t="s">
        <v>3692</v>
      </c>
      <c r="B3883" t="s">
        <v>3764</v>
      </c>
      <c r="C3883" t="s">
        <v>3792</v>
      </c>
      <c r="D3883" t="str">
        <f t="shared" si="93"/>
        <v>Trichilia schomburgkii</v>
      </c>
      <c r="E3883" t="s">
        <v>3793</v>
      </c>
      <c r="F3883" t="s">
        <v>37</v>
      </c>
      <c r="G3883">
        <v>74</v>
      </c>
      <c r="H3883">
        <v>87</v>
      </c>
      <c r="I3883">
        <v>3</v>
      </c>
      <c r="J3883">
        <v>5</v>
      </c>
      <c r="K3883" t="s">
        <v>38</v>
      </c>
      <c r="L3883" t="s">
        <v>3793</v>
      </c>
      <c r="M3883">
        <v>352</v>
      </c>
      <c r="N3883">
        <v>19.899999999999999</v>
      </c>
      <c r="O3883">
        <v>20</v>
      </c>
      <c r="P3883">
        <v>2</v>
      </c>
      <c r="Q3883">
        <v>3</v>
      </c>
      <c r="R3883">
        <v>15</v>
      </c>
      <c r="S3883">
        <v>294.76666259765602</v>
      </c>
      <c r="T3883" s="4">
        <v>71.633333841959598</v>
      </c>
      <c r="U3883">
        <v>1.73333330949148</v>
      </c>
      <c r="V3883">
        <v>0.61233334740002998</v>
      </c>
      <c r="X3883">
        <v>142.30000000000001</v>
      </c>
      <c r="Y3883" s="4">
        <v>0.72</v>
      </c>
      <c r="Z3883">
        <v>0.39</v>
      </c>
      <c r="AA3883">
        <v>2</v>
      </c>
      <c r="AB3883">
        <v>0.59011453390121504</v>
      </c>
      <c r="AC3883">
        <v>8.2690000000000001</v>
      </c>
      <c r="AD3883">
        <v>0.99854063000000004</v>
      </c>
    </row>
    <row r="3884" spans="1:30" x14ac:dyDescent="0.25">
      <c r="A3884" t="s">
        <v>3692</v>
      </c>
      <c r="B3884" t="s">
        <v>3764</v>
      </c>
      <c r="C3884" t="s">
        <v>3792</v>
      </c>
      <c r="D3884" t="str">
        <f t="shared" si="93"/>
        <v>Trichilia schomburgkii</v>
      </c>
      <c r="E3884" t="s">
        <v>3795</v>
      </c>
      <c r="F3884" t="s">
        <v>74</v>
      </c>
      <c r="G3884">
        <v>17</v>
      </c>
      <c r="H3884">
        <v>67</v>
      </c>
      <c r="I3884">
        <v>3</v>
      </c>
      <c r="J3884">
        <v>5</v>
      </c>
      <c r="K3884" t="s">
        <v>38</v>
      </c>
      <c r="L3884" t="s">
        <v>3795</v>
      </c>
      <c r="M3884">
        <v>352</v>
      </c>
      <c r="N3884">
        <v>22.3</v>
      </c>
      <c r="O3884">
        <v>18</v>
      </c>
      <c r="P3884">
        <v>2</v>
      </c>
      <c r="Q3884">
        <v>2</v>
      </c>
      <c r="R3884">
        <v>12</v>
      </c>
      <c r="S3884">
        <v>268</v>
      </c>
      <c r="T3884" s="4">
        <v>64.3333333333333</v>
      </c>
      <c r="U3884">
        <v>1.6733333269755</v>
      </c>
      <c r="V3884">
        <v>0.84266666571299198</v>
      </c>
      <c r="X3884">
        <v>238.6</v>
      </c>
      <c r="AB3884">
        <v>0.67</v>
      </c>
      <c r="AC3884">
        <v>12.796900000000001</v>
      </c>
      <c r="AD3884">
        <v>3.13</v>
      </c>
    </row>
    <row r="3885" spans="1:30" x14ac:dyDescent="0.25">
      <c r="A3885" t="s">
        <v>3692</v>
      </c>
      <c r="B3885" t="s">
        <v>3764</v>
      </c>
      <c r="C3885" t="s">
        <v>3792</v>
      </c>
      <c r="D3885" t="str">
        <f t="shared" si="93"/>
        <v>Trichilia schomburgkii</v>
      </c>
      <c r="E3885" t="s">
        <v>3796</v>
      </c>
      <c r="F3885" t="s">
        <v>74</v>
      </c>
      <c r="G3885">
        <v>0</v>
      </c>
      <c r="H3885">
        <v>69</v>
      </c>
      <c r="I3885">
        <v>3</v>
      </c>
      <c r="J3885">
        <v>5</v>
      </c>
      <c r="K3885" t="s">
        <v>38</v>
      </c>
      <c r="L3885" t="s">
        <v>3796</v>
      </c>
      <c r="M3885">
        <v>352</v>
      </c>
      <c r="N3885">
        <v>11.8</v>
      </c>
      <c r="O3885">
        <v>15</v>
      </c>
      <c r="P3885">
        <v>1</v>
      </c>
      <c r="Q3885">
        <v>1</v>
      </c>
      <c r="R3885">
        <v>6</v>
      </c>
      <c r="S3885">
        <v>233.666666666667</v>
      </c>
      <c r="T3885" s="4">
        <v>51.233333587646499</v>
      </c>
      <c r="U3885">
        <v>1.4066666762034099</v>
      </c>
      <c r="V3885">
        <v>0.57833333810170495</v>
      </c>
      <c r="X3885">
        <v>257.39999999999998</v>
      </c>
    </row>
    <row r="3886" spans="1:30" x14ac:dyDescent="0.25">
      <c r="A3886" t="s">
        <v>3692</v>
      </c>
      <c r="B3886" t="s">
        <v>3764</v>
      </c>
      <c r="C3886" t="s">
        <v>3792</v>
      </c>
      <c r="D3886" t="str">
        <f t="shared" si="93"/>
        <v>Trichilia schomburgkii</v>
      </c>
      <c r="E3886" t="s">
        <v>3797</v>
      </c>
      <c r="F3886" t="s">
        <v>74</v>
      </c>
      <c r="G3886">
        <v>25</v>
      </c>
      <c r="H3886">
        <v>63</v>
      </c>
      <c r="I3886">
        <v>3</v>
      </c>
      <c r="J3886">
        <v>5</v>
      </c>
      <c r="K3886" t="s">
        <v>38</v>
      </c>
      <c r="L3886" t="s">
        <v>3797</v>
      </c>
      <c r="M3886">
        <v>352</v>
      </c>
      <c r="N3886">
        <v>13.8</v>
      </c>
      <c r="O3886">
        <v>17</v>
      </c>
      <c r="P3886">
        <v>2</v>
      </c>
      <c r="Q3886">
        <v>3</v>
      </c>
      <c r="R3886">
        <v>12</v>
      </c>
      <c r="S3886">
        <v>283.46667480468801</v>
      </c>
      <c r="T3886" s="4">
        <v>57.033332824707003</v>
      </c>
      <c r="U3886">
        <v>1.86666667461395</v>
      </c>
      <c r="V3886">
        <v>0.62066666285196903</v>
      </c>
      <c r="X3886">
        <v>173</v>
      </c>
      <c r="AA3886">
        <v>3</v>
      </c>
      <c r="AB3886">
        <v>0.753</v>
      </c>
      <c r="AC3886">
        <v>11.4169</v>
      </c>
      <c r="AD3886">
        <v>2.464</v>
      </c>
    </row>
    <row r="3887" spans="1:30" x14ac:dyDescent="0.25">
      <c r="A3887" t="s">
        <v>3692</v>
      </c>
      <c r="B3887" t="s">
        <v>3764</v>
      </c>
      <c r="C3887" t="s">
        <v>3792</v>
      </c>
      <c r="D3887" t="str">
        <f t="shared" si="93"/>
        <v>Trichilia schomburgkii</v>
      </c>
      <c r="E3887" t="s">
        <v>3798</v>
      </c>
      <c r="F3887" t="s">
        <v>74</v>
      </c>
      <c r="G3887">
        <v>7</v>
      </c>
      <c r="H3887">
        <v>20</v>
      </c>
      <c r="I3887">
        <v>3</v>
      </c>
      <c r="J3887">
        <v>5</v>
      </c>
      <c r="K3887" t="s">
        <v>38</v>
      </c>
      <c r="L3887" t="s">
        <v>3798</v>
      </c>
      <c r="M3887">
        <v>352</v>
      </c>
      <c r="N3887">
        <v>13.2</v>
      </c>
      <c r="O3887">
        <v>17</v>
      </c>
      <c r="P3887">
        <v>2</v>
      </c>
      <c r="Q3887">
        <v>2</v>
      </c>
      <c r="R3887">
        <v>17</v>
      </c>
      <c r="S3887">
        <v>241</v>
      </c>
      <c r="T3887" s="4">
        <v>58.633333841959598</v>
      </c>
      <c r="U3887">
        <v>1.41333333651225</v>
      </c>
      <c r="V3887">
        <v>0.48399999737739602</v>
      </c>
      <c r="X3887">
        <v>172.4</v>
      </c>
      <c r="Y3887" s="4">
        <v>0.78</v>
      </c>
      <c r="Z3887">
        <v>0.49</v>
      </c>
    </row>
    <row r="3888" spans="1:30" x14ac:dyDescent="0.25">
      <c r="A3888" t="s">
        <v>3692</v>
      </c>
      <c r="B3888" t="s">
        <v>3764</v>
      </c>
      <c r="C3888" t="s">
        <v>3792</v>
      </c>
      <c r="D3888" t="str">
        <f t="shared" si="93"/>
        <v>Trichilia schomburgkii</v>
      </c>
      <c r="E3888" t="s">
        <v>3799</v>
      </c>
      <c r="F3888" t="s">
        <v>74</v>
      </c>
      <c r="G3888">
        <v>12</v>
      </c>
      <c r="H3888">
        <v>0</v>
      </c>
      <c r="I3888">
        <v>3</v>
      </c>
      <c r="J3888">
        <v>5</v>
      </c>
      <c r="K3888" t="s">
        <v>38</v>
      </c>
      <c r="L3888" t="s">
        <v>3799</v>
      </c>
      <c r="M3888">
        <v>352</v>
      </c>
      <c r="N3888">
        <v>15</v>
      </c>
      <c r="O3888">
        <v>18</v>
      </c>
      <c r="P3888">
        <v>1</v>
      </c>
      <c r="Q3888">
        <v>1</v>
      </c>
      <c r="R3888">
        <v>13</v>
      </c>
      <c r="S3888">
        <v>273.76666259765602</v>
      </c>
      <c r="T3888" s="4">
        <v>63.366666158040402</v>
      </c>
      <c r="U3888">
        <v>1.66000000635783</v>
      </c>
      <c r="V3888">
        <v>1.0676666895548499</v>
      </c>
      <c r="X3888">
        <v>275.2</v>
      </c>
      <c r="AA3888">
        <v>5</v>
      </c>
      <c r="AB3888">
        <v>0.60599999999999998</v>
      </c>
      <c r="AC3888">
        <v>8.5117200000000004</v>
      </c>
      <c r="AD3888">
        <v>2.11</v>
      </c>
    </row>
    <row r="3889" spans="1:34" x14ac:dyDescent="0.25">
      <c r="A3889" t="s">
        <v>3692</v>
      </c>
      <c r="B3889" t="s">
        <v>3764</v>
      </c>
      <c r="C3889" t="s">
        <v>3792</v>
      </c>
      <c r="D3889" t="str">
        <f t="shared" si="93"/>
        <v>Trichilia schomburgkii</v>
      </c>
      <c r="E3889" t="s">
        <v>3801</v>
      </c>
      <c r="F3889" t="s">
        <v>74</v>
      </c>
      <c r="G3889">
        <v>53</v>
      </c>
      <c r="H3889">
        <v>31</v>
      </c>
      <c r="I3889">
        <v>3</v>
      </c>
      <c r="J3889">
        <v>5</v>
      </c>
      <c r="K3889" t="s">
        <v>38</v>
      </c>
      <c r="L3889" t="s">
        <v>3801</v>
      </c>
      <c r="M3889">
        <v>352</v>
      </c>
      <c r="N3889">
        <v>12.9</v>
      </c>
      <c r="O3889">
        <v>13</v>
      </c>
      <c r="P3889">
        <v>2</v>
      </c>
      <c r="Q3889">
        <v>2</v>
      </c>
      <c r="R3889">
        <v>12</v>
      </c>
      <c r="S3889">
        <v>268.53332519531301</v>
      </c>
      <c r="T3889" s="4">
        <v>61.3333333333333</v>
      </c>
      <c r="U3889">
        <v>2.0133333206176798</v>
      </c>
      <c r="V3889">
        <v>1.32566664616267</v>
      </c>
      <c r="X3889">
        <v>373.2</v>
      </c>
    </row>
    <row r="3890" spans="1:34" x14ac:dyDescent="0.25">
      <c r="A3890" t="s">
        <v>3692</v>
      </c>
      <c r="B3890" t="s">
        <v>3764</v>
      </c>
      <c r="C3890" t="s">
        <v>3792</v>
      </c>
      <c r="D3890" t="str">
        <f t="shared" si="93"/>
        <v>Trichilia schomburgkii</v>
      </c>
      <c r="E3890" t="s">
        <v>3802</v>
      </c>
      <c r="F3890" t="s">
        <v>74</v>
      </c>
      <c r="G3890">
        <v>66</v>
      </c>
      <c r="H3890">
        <v>31</v>
      </c>
      <c r="I3890">
        <v>3</v>
      </c>
      <c r="J3890">
        <v>5</v>
      </c>
      <c r="K3890" t="s">
        <v>38</v>
      </c>
      <c r="L3890" t="s">
        <v>3802</v>
      </c>
      <c r="M3890">
        <v>352</v>
      </c>
      <c r="N3890">
        <v>16.2</v>
      </c>
      <c r="O3890">
        <v>18</v>
      </c>
      <c r="P3890">
        <v>1</v>
      </c>
      <c r="Q3890">
        <v>2</v>
      </c>
      <c r="R3890">
        <v>18</v>
      </c>
      <c r="S3890">
        <v>273.09999593099002</v>
      </c>
      <c r="T3890" s="4">
        <v>55.8333333333333</v>
      </c>
      <c r="U3890">
        <v>1.7599999904632599</v>
      </c>
      <c r="V3890">
        <v>0.87966666618982903</v>
      </c>
      <c r="X3890">
        <v>254.6</v>
      </c>
      <c r="Y3890" s="4">
        <v>0.78</v>
      </c>
      <c r="Z3890">
        <v>0.4</v>
      </c>
      <c r="AB3890">
        <v>0.57799999999999996</v>
      </c>
      <c r="AC3890">
        <v>6.4846500000000002</v>
      </c>
      <c r="AD3890">
        <v>2.1230000000000002</v>
      </c>
    </row>
    <row r="3891" spans="1:34" x14ac:dyDescent="0.25">
      <c r="A3891" t="s">
        <v>3692</v>
      </c>
      <c r="B3891" t="s">
        <v>3764</v>
      </c>
      <c r="C3891" t="s">
        <v>3792</v>
      </c>
      <c r="D3891" t="str">
        <f t="shared" si="93"/>
        <v>Trichilia schomburgkii</v>
      </c>
      <c r="E3891" t="s">
        <v>3803</v>
      </c>
      <c r="F3891" t="s">
        <v>74</v>
      </c>
      <c r="G3891">
        <v>58</v>
      </c>
      <c r="H3891">
        <v>34</v>
      </c>
      <c r="I3891">
        <v>3</v>
      </c>
      <c r="J3891">
        <v>5</v>
      </c>
      <c r="K3891" t="s">
        <v>38</v>
      </c>
      <c r="L3891" t="s">
        <v>3803</v>
      </c>
      <c r="M3891">
        <v>352</v>
      </c>
      <c r="N3891">
        <v>15</v>
      </c>
      <c r="O3891">
        <v>18</v>
      </c>
      <c r="P3891">
        <v>1</v>
      </c>
      <c r="Q3891">
        <v>2</v>
      </c>
      <c r="R3891">
        <v>18</v>
      </c>
      <c r="S3891">
        <v>236.766667683919</v>
      </c>
      <c r="T3891" s="4">
        <v>60</v>
      </c>
      <c r="U3891">
        <v>1.4333333174387599</v>
      </c>
      <c r="V3891">
        <v>0.59899999698003104</v>
      </c>
      <c r="X3891">
        <v>218.3</v>
      </c>
    </row>
    <row r="3892" spans="1:34" x14ac:dyDescent="0.25">
      <c r="A3892" t="s">
        <v>3692</v>
      </c>
      <c r="B3892" t="s">
        <v>3764</v>
      </c>
      <c r="C3892" t="s">
        <v>122</v>
      </c>
      <c r="D3892" t="str">
        <f t="shared" si="93"/>
        <v>Trichilia IND</v>
      </c>
      <c r="E3892" t="s">
        <v>3806</v>
      </c>
      <c r="F3892" t="s">
        <v>71</v>
      </c>
      <c r="G3892">
        <v>62</v>
      </c>
      <c r="H3892">
        <v>87</v>
      </c>
      <c r="I3892">
        <v>0</v>
      </c>
      <c r="J3892">
        <v>0</v>
      </c>
      <c r="K3892" t="s">
        <v>104</v>
      </c>
      <c r="L3892" t="s">
        <v>3806</v>
      </c>
      <c r="M3892">
        <v>349</v>
      </c>
    </row>
    <row r="3893" spans="1:34" x14ac:dyDescent="0.25">
      <c r="A3893" t="s">
        <v>3810</v>
      </c>
      <c r="B3893" t="s">
        <v>3811</v>
      </c>
      <c r="C3893" t="s">
        <v>3812</v>
      </c>
      <c r="D3893" t="str">
        <f t="shared" si="93"/>
        <v>Abarema jupunba</v>
      </c>
      <c r="E3893" t="s">
        <v>3815</v>
      </c>
      <c r="F3893" t="s">
        <v>40</v>
      </c>
      <c r="G3893">
        <v>67</v>
      </c>
      <c r="H3893">
        <v>4</v>
      </c>
      <c r="I3893">
        <v>3</v>
      </c>
      <c r="J3893">
        <v>5</v>
      </c>
      <c r="K3893" t="s">
        <v>38</v>
      </c>
      <c r="L3893" t="s">
        <v>3815</v>
      </c>
      <c r="M3893">
        <v>355</v>
      </c>
      <c r="N3893">
        <v>10.199999999999999</v>
      </c>
      <c r="O3893">
        <v>10</v>
      </c>
      <c r="P3893">
        <v>1</v>
      </c>
      <c r="Q3893">
        <v>1</v>
      </c>
      <c r="R3893">
        <v>9</v>
      </c>
      <c r="S3893">
        <v>168.666666666667</v>
      </c>
      <c r="T3893" s="4">
        <v>66.300000508626297</v>
      </c>
      <c r="U3893">
        <v>1.8800000548362701</v>
      </c>
      <c r="V3893">
        <v>3.5999999692042699E-2</v>
      </c>
      <c r="X3893">
        <v>18.899999999999999</v>
      </c>
      <c r="Y3893" s="4">
        <v>0.49609999999999999</v>
      </c>
      <c r="Z3893">
        <v>0.75329999999999997</v>
      </c>
      <c r="AB3893">
        <v>0.51600000000000001</v>
      </c>
      <c r="AC3893">
        <v>17.584</v>
      </c>
      <c r="AD3893">
        <v>3.2010000000000001</v>
      </c>
    </row>
    <row r="3894" spans="1:34" x14ac:dyDescent="0.25">
      <c r="A3894" t="s">
        <v>3810</v>
      </c>
      <c r="B3894" t="s">
        <v>3811</v>
      </c>
      <c r="C3894" t="s">
        <v>3812</v>
      </c>
      <c r="D3894" t="str">
        <f t="shared" si="93"/>
        <v>Abarema jupunba</v>
      </c>
      <c r="E3894" t="s">
        <v>3818</v>
      </c>
      <c r="F3894" t="s">
        <v>45</v>
      </c>
      <c r="G3894">
        <v>36</v>
      </c>
      <c r="H3894">
        <v>7</v>
      </c>
      <c r="I3894">
        <v>3</v>
      </c>
      <c r="J3894">
        <v>5</v>
      </c>
      <c r="K3894" t="s">
        <v>38</v>
      </c>
      <c r="L3894" t="s">
        <v>3385</v>
      </c>
      <c r="M3894">
        <v>355</v>
      </c>
      <c r="N3894">
        <v>14.8</v>
      </c>
      <c r="O3894">
        <v>16</v>
      </c>
      <c r="P3894">
        <v>3</v>
      </c>
      <c r="Q3894">
        <v>3</v>
      </c>
      <c r="R3894">
        <v>13</v>
      </c>
      <c r="S3894">
        <v>170.43333435058599</v>
      </c>
      <c r="T3894" s="4">
        <v>72.466669718424498</v>
      </c>
      <c r="V3894">
        <v>1.4999999975164701E-2</v>
      </c>
      <c r="X3894">
        <v>6.6</v>
      </c>
      <c r="Y3894" s="4">
        <v>0.59399999999999997</v>
      </c>
      <c r="AH3894">
        <v>-32.86220754</v>
      </c>
    </row>
    <row r="3895" spans="1:34" x14ac:dyDescent="0.25">
      <c r="A3895" t="s">
        <v>3810</v>
      </c>
      <c r="B3895" t="s">
        <v>3822</v>
      </c>
      <c r="C3895" t="s">
        <v>3823</v>
      </c>
      <c r="D3895" t="str">
        <f t="shared" si="93"/>
        <v>Balizia pedicellaris</v>
      </c>
      <c r="E3895" t="s">
        <v>3826</v>
      </c>
      <c r="F3895" t="s">
        <v>40</v>
      </c>
      <c r="G3895">
        <v>86</v>
      </c>
      <c r="H3895">
        <v>22</v>
      </c>
      <c r="I3895">
        <v>3</v>
      </c>
      <c r="J3895">
        <v>5</v>
      </c>
      <c r="K3895" t="s">
        <v>38</v>
      </c>
      <c r="L3895" t="s">
        <v>3826</v>
      </c>
      <c r="M3895">
        <v>357</v>
      </c>
      <c r="N3895">
        <v>11.5</v>
      </c>
      <c r="O3895">
        <v>13</v>
      </c>
      <c r="P3895">
        <v>2</v>
      </c>
      <c r="Q3895">
        <v>2</v>
      </c>
      <c r="R3895">
        <v>12</v>
      </c>
      <c r="V3895">
        <v>0.71299999952316295</v>
      </c>
      <c r="X3895">
        <v>121.7</v>
      </c>
      <c r="Y3895" s="4">
        <v>0.35909999999999997</v>
      </c>
      <c r="Z3895">
        <v>1.2838000000000001</v>
      </c>
      <c r="AB3895">
        <v>0.49</v>
      </c>
      <c r="AC3895">
        <v>9.08</v>
      </c>
      <c r="AD3895">
        <v>1.0634999999999999</v>
      </c>
    </row>
    <row r="3896" spans="1:34" x14ac:dyDescent="0.25">
      <c r="A3896" t="s">
        <v>3810</v>
      </c>
      <c r="B3896" t="s">
        <v>3833</v>
      </c>
      <c r="C3896" t="s">
        <v>3834</v>
      </c>
      <c r="D3896" t="str">
        <f t="shared" si="93"/>
        <v>Inga acreana</v>
      </c>
      <c r="E3896" t="s">
        <v>3835</v>
      </c>
      <c r="F3896" t="s">
        <v>74</v>
      </c>
      <c r="G3896">
        <v>95</v>
      </c>
      <c r="H3896">
        <v>41</v>
      </c>
      <c r="I3896">
        <v>3</v>
      </c>
      <c r="J3896">
        <v>4</v>
      </c>
      <c r="K3896" t="s">
        <v>38</v>
      </c>
      <c r="L3896" t="s">
        <v>3835</v>
      </c>
      <c r="M3896">
        <v>360</v>
      </c>
      <c r="N3896">
        <v>11.6</v>
      </c>
      <c r="O3896">
        <v>15</v>
      </c>
      <c r="P3896">
        <v>2</v>
      </c>
      <c r="Q3896">
        <v>2</v>
      </c>
      <c r="R3896">
        <v>10</v>
      </c>
      <c r="S3896">
        <v>160.233332316081</v>
      </c>
      <c r="T3896" s="4">
        <v>64.599999745686802</v>
      </c>
      <c r="U3896">
        <v>1.3866666555404701</v>
      </c>
      <c r="V3896">
        <v>0.69599999984105398</v>
      </c>
      <c r="X3896">
        <v>283.10000000000002</v>
      </c>
      <c r="Y3896" s="4">
        <v>0.65</v>
      </c>
      <c r="Z3896">
        <v>0.47</v>
      </c>
      <c r="AA3896">
        <v>3</v>
      </c>
      <c r="AB3896">
        <v>0.69799999999999995</v>
      </c>
      <c r="AC3896">
        <v>8.38293</v>
      </c>
      <c r="AD3896">
        <v>1.1739999999999999</v>
      </c>
    </row>
    <row r="3897" spans="1:34" x14ac:dyDescent="0.25">
      <c r="A3897" t="s">
        <v>3810</v>
      </c>
      <c r="B3897" t="s">
        <v>3833</v>
      </c>
      <c r="C3897" t="s">
        <v>3834</v>
      </c>
      <c r="D3897" t="str">
        <f t="shared" si="93"/>
        <v>Inga acreana</v>
      </c>
      <c r="E3897" t="s">
        <v>3836</v>
      </c>
      <c r="F3897" t="s">
        <v>54</v>
      </c>
      <c r="G3897">
        <v>151.80000000000001</v>
      </c>
      <c r="H3897">
        <v>89</v>
      </c>
      <c r="I3897">
        <v>3</v>
      </c>
      <c r="J3897">
        <v>4</v>
      </c>
      <c r="K3897" t="s">
        <v>38</v>
      </c>
      <c r="L3897" t="s">
        <v>3836</v>
      </c>
      <c r="M3897">
        <v>360</v>
      </c>
      <c r="N3897">
        <v>34.0764331210191</v>
      </c>
      <c r="O3897">
        <v>15</v>
      </c>
      <c r="P3897">
        <v>2</v>
      </c>
      <c r="Q3897">
        <v>2</v>
      </c>
      <c r="R3897">
        <v>15</v>
      </c>
      <c r="S3897">
        <v>159.666666666667</v>
      </c>
      <c r="T3897" s="4">
        <v>63.433333079020201</v>
      </c>
      <c r="U3897">
        <v>1.37000000476837</v>
      </c>
      <c r="V3897">
        <v>0.60066666205724095</v>
      </c>
      <c r="W3897">
        <v>85.012331644694001</v>
      </c>
      <c r="Y3897" s="4">
        <v>0.72367999999999999</v>
      </c>
      <c r="Z3897">
        <v>0.53939999999999999</v>
      </c>
      <c r="AA3897">
        <v>3.1</v>
      </c>
      <c r="AB3897">
        <v>0.489863522</v>
      </c>
      <c r="AC3897">
        <v>8.3532100000000007</v>
      </c>
      <c r="AD3897">
        <v>1.0513401499999999</v>
      </c>
    </row>
    <row r="3898" spans="1:34" x14ac:dyDescent="0.25">
      <c r="A3898" t="s">
        <v>3810</v>
      </c>
      <c r="B3898" t="s">
        <v>3833</v>
      </c>
      <c r="C3898" t="s">
        <v>3834</v>
      </c>
      <c r="D3898" t="str">
        <f t="shared" si="93"/>
        <v>Inga acreana</v>
      </c>
      <c r="E3898" t="s">
        <v>3837</v>
      </c>
      <c r="F3898" t="s">
        <v>40</v>
      </c>
      <c r="G3898">
        <v>1</v>
      </c>
      <c r="H3898">
        <v>88</v>
      </c>
      <c r="I3898">
        <v>3</v>
      </c>
      <c r="J3898">
        <v>5</v>
      </c>
      <c r="K3898" t="s">
        <v>38</v>
      </c>
      <c r="L3898" t="s">
        <v>3837</v>
      </c>
      <c r="M3898">
        <v>360</v>
      </c>
      <c r="N3898">
        <v>11.9</v>
      </c>
      <c r="O3898">
        <v>8</v>
      </c>
      <c r="P3898">
        <v>2</v>
      </c>
      <c r="Q3898">
        <v>2</v>
      </c>
      <c r="R3898">
        <v>8</v>
      </c>
      <c r="S3898">
        <v>136.233332316081</v>
      </c>
      <c r="T3898" s="4">
        <v>46.6666666666667</v>
      </c>
      <c r="U3898">
        <v>0.90666667620341002</v>
      </c>
      <c r="V3898">
        <v>0.40466666718324001</v>
      </c>
      <c r="X3898">
        <v>251.1</v>
      </c>
      <c r="Y3898" s="4">
        <v>0.60260000000000002</v>
      </c>
      <c r="Z3898">
        <v>0.87990000000000002</v>
      </c>
      <c r="AB3898">
        <v>0.59399999999999997</v>
      </c>
      <c r="AC3898">
        <v>7.4450000000000003</v>
      </c>
      <c r="AD3898">
        <v>1.0495000000000001</v>
      </c>
    </row>
    <row r="3899" spans="1:34" x14ac:dyDescent="0.25">
      <c r="A3899" t="s">
        <v>3810</v>
      </c>
      <c r="B3899" t="s">
        <v>3833</v>
      </c>
      <c r="C3899" t="s">
        <v>3834</v>
      </c>
      <c r="D3899" t="str">
        <f t="shared" si="93"/>
        <v>Inga acreana</v>
      </c>
      <c r="E3899" t="s">
        <v>3838</v>
      </c>
      <c r="F3899" t="s">
        <v>42</v>
      </c>
      <c r="G3899">
        <v>42</v>
      </c>
      <c r="H3899">
        <v>316</v>
      </c>
      <c r="I3899">
        <v>3</v>
      </c>
      <c r="J3899">
        <v>5</v>
      </c>
      <c r="K3899" t="s">
        <v>38</v>
      </c>
      <c r="L3899" t="s">
        <v>3838</v>
      </c>
      <c r="M3899">
        <v>360</v>
      </c>
      <c r="N3899">
        <v>11.8</v>
      </c>
      <c r="O3899">
        <v>12</v>
      </c>
      <c r="P3899">
        <v>1</v>
      </c>
      <c r="Q3899">
        <v>1</v>
      </c>
      <c r="R3899">
        <v>12</v>
      </c>
      <c r="S3899">
        <v>139.10000101725299</v>
      </c>
      <c r="T3899" s="4">
        <v>64.300001780192105</v>
      </c>
      <c r="U3899">
        <v>0.96666667858759603</v>
      </c>
      <c r="V3899">
        <v>0.40100000301996902</v>
      </c>
      <c r="X3899">
        <v>207.3</v>
      </c>
      <c r="Y3899" s="4">
        <v>0.7702</v>
      </c>
      <c r="Z3899">
        <v>0.43990000000000001</v>
      </c>
      <c r="AA3899">
        <v>2</v>
      </c>
      <c r="AB3899">
        <v>0.60899999999999999</v>
      </c>
      <c r="AC3899">
        <v>8.1959999999999997</v>
      </c>
      <c r="AD3899">
        <v>0.99650000000000005</v>
      </c>
    </row>
    <row r="3900" spans="1:34" x14ac:dyDescent="0.25">
      <c r="A3900" t="s">
        <v>3810</v>
      </c>
      <c r="B3900" t="s">
        <v>3833</v>
      </c>
      <c r="C3900" t="s">
        <v>3834</v>
      </c>
      <c r="D3900" t="str">
        <f t="shared" si="93"/>
        <v>Inga acreana</v>
      </c>
      <c r="E3900" t="s">
        <v>399</v>
      </c>
      <c r="F3900" t="s">
        <v>45</v>
      </c>
      <c r="G3900">
        <v>65</v>
      </c>
      <c r="H3900">
        <v>4</v>
      </c>
      <c r="I3900">
        <v>3</v>
      </c>
      <c r="J3900">
        <v>5</v>
      </c>
      <c r="K3900" t="s">
        <v>38</v>
      </c>
      <c r="L3900" t="s">
        <v>3839</v>
      </c>
      <c r="M3900">
        <v>360</v>
      </c>
      <c r="N3900">
        <v>11</v>
      </c>
      <c r="O3900">
        <v>15</v>
      </c>
      <c r="P3900">
        <v>2</v>
      </c>
      <c r="Q3900">
        <v>2</v>
      </c>
      <c r="R3900">
        <v>15</v>
      </c>
      <c r="S3900">
        <v>147.233332316081</v>
      </c>
      <c r="T3900" s="4">
        <v>61.300000508626297</v>
      </c>
      <c r="U3900">
        <v>1.6066666841507</v>
      </c>
      <c r="V3900">
        <v>0.21066667139530201</v>
      </c>
      <c r="X3900">
        <v>99.7</v>
      </c>
      <c r="Y3900" s="4">
        <v>0.8175</v>
      </c>
    </row>
    <row r="3901" spans="1:34" x14ac:dyDescent="0.25">
      <c r="A3901" t="s">
        <v>3810</v>
      </c>
      <c r="B3901" t="s">
        <v>3833</v>
      </c>
      <c r="C3901" t="s">
        <v>3840</v>
      </c>
      <c r="D3901" t="str">
        <f t="shared" si="93"/>
        <v>Inga acrocephala</v>
      </c>
      <c r="E3901" t="s">
        <v>3843</v>
      </c>
      <c r="F3901" t="s">
        <v>71</v>
      </c>
      <c r="G3901">
        <v>106</v>
      </c>
      <c r="H3901">
        <v>29.5</v>
      </c>
      <c r="I3901">
        <v>3</v>
      </c>
      <c r="J3901">
        <v>4</v>
      </c>
      <c r="K3901" t="s">
        <v>38</v>
      </c>
      <c r="L3901" t="s">
        <v>3843</v>
      </c>
      <c r="M3901">
        <v>361</v>
      </c>
      <c r="N3901">
        <v>37.200000000000003</v>
      </c>
      <c r="O3901">
        <v>31</v>
      </c>
      <c r="P3901">
        <v>4</v>
      </c>
      <c r="Q3901">
        <v>3</v>
      </c>
      <c r="R3901">
        <v>22</v>
      </c>
      <c r="S3901">
        <v>173.333333333333</v>
      </c>
      <c r="T3901" s="4">
        <v>43.933334350585902</v>
      </c>
      <c r="U3901">
        <v>1.33000004291534</v>
      </c>
      <c r="V3901">
        <v>0.28500000139077503</v>
      </c>
      <c r="W3901">
        <v>47.455365498860701</v>
      </c>
      <c r="Y3901" s="4">
        <v>0.55569999999999997</v>
      </c>
      <c r="Z3901">
        <v>0.71889999999999998</v>
      </c>
      <c r="AA3901">
        <v>11.6</v>
      </c>
      <c r="AB3901">
        <v>0.47150086600000002</v>
      </c>
      <c r="AC3901">
        <v>11.706</v>
      </c>
      <c r="AD3901">
        <v>2.0566736900000002</v>
      </c>
      <c r="AH3901">
        <v>-32.237686320000002</v>
      </c>
    </row>
    <row r="3902" spans="1:34" x14ac:dyDescent="0.25">
      <c r="A3902" t="s">
        <v>3810</v>
      </c>
      <c r="B3902" t="s">
        <v>3833</v>
      </c>
      <c r="C3902" t="s">
        <v>3840</v>
      </c>
      <c r="D3902" t="str">
        <f t="shared" si="93"/>
        <v>Inga acrocephala</v>
      </c>
      <c r="E3902" t="s">
        <v>3844</v>
      </c>
      <c r="F3902" t="s">
        <v>71</v>
      </c>
      <c r="G3902">
        <v>11.5</v>
      </c>
      <c r="H3902">
        <v>22</v>
      </c>
      <c r="I3902">
        <v>3</v>
      </c>
      <c r="J3902">
        <v>4</v>
      </c>
      <c r="K3902" t="s">
        <v>38</v>
      </c>
      <c r="L3902" t="s">
        <v>3844</v>
      </c>
      <c r="M3902">
        <v>361</v>
      </c>
      <c r="N3902">
        <v>27.5</v>
      </c>
      <c r="O3902">
        <v>30</v>
      </c>
      <c r="P3902">
        <v>4</v>
      </c>
      <c r="Q3902">
        <v>4</v>
      </c>
      <c r="R3902">
        <v>25</v>
      </c>
      <c r="S3902">
        <v>150</v>
      </c>
      <c r="T3902" s="4">
        <v>61.433334350585902</v>
      </c>
      <c r="U3902">
        <v>1.2300000389417001</v>
      </c>
      <c r="V3902">
        <v>0.43833333253860501</v>
      </c>
      <c r="W3902">
        <v>60.210467020670599</v>
      </c>
      <c r="Y3902" s="4">
        <v>0.50695000000000001</v>
      </c>
      <c r="Z3902">
        <v>1.0577000000000001</v>
      </c>
      <c r="AA3902">
        <v>6</v>
      </c>
      <c r="AB3902">
        <v>0.54994353100000004</v>
      </c>
      <c r="AC3902">
        <v>12.0342</v>
      </c>
      <c r="AD3902">
        <v>2.0999500100000001</v>
      </c>
      <c r="AH3902">
        <v>-32.178807059999997</v>
      </c>
    </row>
    <row r="3903" spans="1:34" x14ac:dyDescent="0.25">
      <c r="A3903" t="s">
        <v>3810</v>
      </c>
      <c r="B3903" t="s">
        <v>3833</v>
      </c>
      <c r="C3903" t="s">
        <v>3847</v>
      </c>
      <c r="D3903" t="str">
        <f t="shared" si="93"/>
        <v>Inga albicoria</v>
      </c>
      <c r="E3903" t="s">
        <v>3851</v>
      </c>
      <c r="F3903" t="s">
        <v>71</v>
      </c>
      <c r="G3903">
        <v>82.5</v>
      </c>
      <c r="H3903">
        <v>2.5</v>
      </c>
      <c r="I3903">
        <v>3</v>
      </c>
      <c r="J3903">
        <v>4</v>
      </c>
      <c r="K3903" t="s">
        <v>38</v>
      </c>
      <c r="L3903" t="s">
        <v>3851</v>
      </c>
      <c r="M3903">
        <v>363</v>
      </c>
      <c r="N3903">
        <v>17.3</v>
      </c>
      <c r="O3903">
        <v>16</v>
      </c>
      <c r="P3903">
        <v>3</v>
      </c>
      <c r="Q3903">
        <v>3</v>
      </c>
      <c r="R3903">
        <v>16</v>
      </c>
      <c r="S3903">
        <v>170</v>
      </c>
      <c r="T3903" s="4">
        <v>68.133333841959598</v>
      </c>
      <c r="U3903">
        <v>0.93999999761581399</v>
      </c>
      <c r="V3903">
        <v>0.37366666396458897</v>
      </c>
      <c r="W3903">
        <v>49.620265960693402</v>
      </c>
      <c r="Y3903" s="4">
        <v>0.68115999999999999</v>
      </c>
      <c r="Z3903">
        <v>0.53900000000000003</v>
      </c>
      <c r="AA3903">
        <v>3.3</v>
      </c>
      <c r="AB3903">
        <v>0.57539872700000005</v>
      </c>
      <c r="AC3903">
        <v>15.3826</v>
      </c>
      <c r="AD3903">
        <v>2.0449892799999998</v>
      </c>
      <c r="AH3903">
        <v>-34.083478139999997</v>
      </c>
    </row>
    <row r="3904" spans="1:34" x14ac:dyDescent="0.25">
      <c r="A3904" t="s">
        <v>3810</v>
      </c>
      <c r="B3904" t="s">
        <v>3833</v>
      </c>
      <c r="C3904" t="s">
        <v>3847</v>
      </c>
      <c r="D3904" t="str">
        <f t="shared" si="93"/>
        <v>Inga albicoria</v>
      </c>
      <c r="E3904" t="s">
        <v>3852</v>
      </c>
      <c r="F3904" t="s">
        <v>71</v>
      </c>
      <c r="G3904">
        <v>12.5</v>
      </c>
      <c r="H3904">
        <v>31.5</v>
      </c>
      <c r="I3904">
        <v>3</v>
      </c>
      <c r="J3904">
        <v>4</v>
      </c>
      <c r="K3904" t="s">
        <v>38</v>
      </c>
      <c r="L3904" t="s">
        <v>3852</v>
      </c>
      <c r="M3904">
        <v>363</v>
      </c>
      <c r="N3904">
        <v>30.7</v>
      </c>
      <c r="O3904">
        <v>30</v>
      </c>
      <c r="P3904">
        <v>3</v>
      </c>
      <c r="Q3904">
        <v>3</v>
      </c>
      <c r="R3904">
        <v>22</v>
      </c>
      <c r="S3904">
        <v>210</v>
      </c>
      <c r="T3904" s="4">
        <v>73.299997965494796</v>
      </c>
      <c r="U3904">
        <v>1.06333335240682</v>
      </c>
      <c r="V3904">
        <v>0.48233333230018599</v>
      </c>
      <c r="W3904">
        <v>53.095400492350301</v>
      </c>
      <c r="Y3904" s="4">
        <v>0.64251000000000003</v>
      </c>
      <c r="Z3904">
        <v>0.53820000000000001</v>
      </c>
      <c r="AA3904">
        <v>2.4</v>
      </c>
      <c r="AB3904">
        <v>0.82774555999999999</v>
      </c>
      <c r="AC3904">
        <v>10.7149</v>
      </c>
      <c r="AD3904">
        <v>1.61900617</v>
      </c>
      <c r="AH3904">
        <v>-31.641610549999999</v>
      </c>
    </row>
    <row r="3905" spans="1:34" x14ac:dyDescent="0.25">
      <c r="A3905" t="s">
        <v>3810</v>
      </c>
      <c r="B3905" t="s">
        <v>3833</v>
      </c>
      <c r="C3905" t="s">
        <v>3853</v>
      </c>
      <c r="D3905" t="str">
        <f t="shared" si="93"/>
        <v>Inga brachystachys</v>
      </c>
      <c r="E3905" t="s">
        <v>3854</v>
      </c>
      <c r="F3905" t="s">
        <v>42</v>
      </c>
      <c r="G3905">
        <v>21</v>
      </c>
      <c r="H3905">
        <v>373</v>
      </c>
      <c r="I3905">
        <v>3</v>
      </c>
      <c r="J3905">
        <v>5</v>
      </c>
      <c r="K3905" t="s">
        <v>38</v>
      </c>
      <c r="L3905" t="s">
        <v>3854</v>
      </c>
      <c r="M3905">
        <v>364</v>
      </c>
      <c r="N3905">
        <v>11.8</v>
      </c>
      <c r="O3905">
        <v>13</v>
      </c>
      <c r="P3905">
        <v>1</v>
      </c>
      <c r="Q3905">
        <v>1</v>
      </c>
      <c r="R3905">
        <v>8</v>
      </c>
      <c r="S3905">
        <v>174.56666564941401</v>
      </c>
      <c r="T3905" s="4">
        <v>62.466665903727197</v>
      </c>
      <c r="U3905">
        <v>1.6266666650772099</v>
      </c>
      <c r="V3905">
        <v>0.25933333734671299</v>
      </c>
      <c r="X3905">
        <v>105.8</v>
      </c>
      <c r="Y3905" s="4">
        <v>0.71950000000000003</v>
      </c>
      <c r="Z3905">
        <v>0.65069999999999995</v>
      </c>
      <c r="AA3905">
        <v>2</v>
      </c>
      <c r="AB3905">
        <v>0.76400000000000001</v>
      </c>
      <c r="AC3905">
        <v>12.75</v>
      </c>
      <c r="AD3905">
        <v>2.0575000000000001</v>
      </c>
    </row>
    <row r="3906" spans="1:34" x14ac:dyDescent="0.25">
      <c r="A3906" t="s">
        <v>3810</v>
      </c>
      <c r="B3906" t="s">
        <v>3833</v>
      </c>
      <c r="C3906" t="s">
        <v>3853</v>
      </c>
      <c r="D3906" t="str">
        <f t="shared" ref="D3906:D3969" si="94">CONCATENATE(B3906," ",C3906)</f>
        <v>Inga brachystachys</v>
      </c>
      <c r="E3906" t="s">
        <v>3855</v>
      </c>
      <c r="F3906" t="s">
        <v>42</v>
      </c>
      <c r="G3906">
        <v>37</v>
      </c>
      <c r="H3906">
        <v>383</v>
      </c>
      <c r="I3906">
        <v>3</v>
      </c>
      <c r="J3906">
        <v>5</v>
      </c>
      <c r="K3906" t="s">
        <v>38</v>
      </c>
      <c r="L3906" t="s">
        <v>3855</v>
      </c>
      <c r="M3906">
        <v>364</v>
      </c>
      <c r="N3906">
        <v>14.6</v>
      </c>
      <c r="O3906">
        <v>13</v>
      </c>
      <c r="P3906">
        <v>3</v>
      </c>
      <c r="Q3906">
        <v>2</v>
      </c>
      <c r="R3906">
        <v>13</v>
      </c>
      <c r="S3906">
        <v>183.46666463216101</v>
      </c>
      <c r="T3906" s="4">
        <v>48</v>
      </c>
      <c r="U3906">
        <v>1.5133333603541099</v>
      </c>
      <c r="V3906">
        <v>0.496333340803782</v>
      </c>
      <c r="X3906">
        <v>162.69999999999999</v>
      </c>
      <c r="Y3906" s="4">
        <v>0.81820000000000004</v>
      </c>
      <c r="Z3906">
        <v>0.43219999999999997</v>
      </c>
      <c r="AA3906">
        <v>1</v>
      </c>
      <c r="AB3906">
        <v>0.73399999999999999</v>
      </c>
      <c r="AC3906">
        <v>8.4429999999999996</v>
      </c>
      <c r="AD3906">
        <v>1.6505000000000001</v>
      </c>
    </row>
    <row r="3907" spans="1:34" x14ac:dyDescent="0.25">
      <c r="A3907" t="s">
        <v>3810</v>
      </c>
      <c r="B3907" t="s">
        <v>3833</v>
      </c>
      <c r="C3907" t="s">
        <v>3856</v>
      </c>
      <c r="D3907" t="str">
        <f t="shared" si="94"/>
        <v>Inga fanchoniana</v>
      </c>
      <c r="E3907" t="s">
        <v>3857</v>
      </c>
      <c r="F3907" t="s">
        <v>42</v>
      </c>
      <c r="G3907">
        <v>62</v>
      </c>
      <c r="H3907">
        <v>305</v>
      </c>
      <c r="I3907">
        <v>3</v>
      </c>
      <c r="J3907">
        <v>5</v>
      </c>
      <c r="K3907" t="s">
        <v>38</v>
      </c>
      <c r="L3907" t="s">
        <v>3857</v>
      </c>
      <c r="M3907">
        <v>365</v>
      </c>
      <c r="N3907">
        <v>11.8</v>
      </c>
      <c r="O3907">
        <v>21</v>
      </c>
      <c r="P3907">
        <v>1</v>
      </c>
      <c r="Q3907">
        <v>2</v>
      </c>
      <c r="R3907">
        <v>15</v>
      </c>
      <c r="S3907">
        <v>188.53333536783899</v>
      </c>
      <c r="T3907" s="4">
        <v>54.433334350585902</v>
      </c>
      <c r="U3907">
        <v>1.4333333174387599</v>
      </c>
      <c r="V3907">
        <v>0.73766666650772095</v>
      </c>
      <c r="X3907">
        <v>471.5</v>
      </c>
      <c r="Y3907" s="4">
        <v>0.77629999999999999</v>
      </c>
      <c r="Z3907">
        <v>0.4471</v>
      </c>
      <c r="AA3907">
        <v>1</v>
      </c>
      <c r="AB3907">
        <v>0.55600000000000005</v>
      </c>
      <c r="AC3907">
        <v>12.984500000000001</v>
      </c>
      <c r="AD3907">
        <v>3.0430000000000001</v>
      </c>
    </row>
    <row r="3908" spans="1:34" x14ac:dyDescent="0.25">
      <c r="A3908" t="s">
        <v>3810</v>
      </c>
      <c r="B3908" t="s">
        <v>3833</v>
      </c>
      <c r="C3908" t="s">
        <v>3858</v>
      </c>
      <c r="D3908" t="str">
        <f t="shared" si="94"/>
        <v>Inga gracilifolia</v>
      </c>
      <c r="E3908" t="s">
        <v>3862</v>
      </c>
      <c r="F3908" t="s">
        <v>71</v>
      </c>
      <c r="G3908">
        <v>65</v>
      </c>
      <c r="H3908">
        <v>52</v>
      </c>
      <c r="I3908">
        <v>0</v>
      </c>
      <c r="J3908">
        <v>0</v>
      </c>
      <c r="K3908" t="s">
        <v>104</v>
      </c>
      <c r="L3908" t="s">
        <v>3862</v>
      </c>
      <c r="M3908">
        <v>366</v>
      </c>
    </row>
    <row r="3909" spans="1:34" x14ac:dyDescent="0.25">
      <c r="A3909" t="s">
        <v>3810</v>
      </c>
      <c r="B3909" t="s">
        <v>3833</v>
      </c>
      <c r="C3909" t="s">
        <v>3684</v>
      </c>
      <c r="D3909" t="str">
        <f t="shared" si="94"/>
        <v>Inga huberi</v>
      </c>
      <c r="E3909" t="s">
        <v>3867</v>
      </c>
      <c r="F3909" t="s">
        <v>40</v>
      </c>
      <c r="G3909">
        <v>76</v>
      </c>
      <c r="H3909">
        <v>66</v>
      </c>
      <c r="I3909">
        <v>3</v>
      </c>
      <c r="J3909">
        <v>5</v>
      </c>
      <c r="K3909" t="s">
        <v>38</v>
      </c>
      <c r="L3909" t="s">
        <v>3867</v>
      </c>
      <c r="M3909">
        <v>367</v>
      </c>
      <c r="N3909">
        <v>13.5</v>
      </c>
      <c r="O3909">
        <v>13</v>
      </c>
      <c r="P3909">
        <v>1</v>
      </c>
      <c r="Q3909">
        <v>2</v>
      </c>
      <c r="R3909">
        <v>10</v>
      </c>
      <c r="S3909">
        <v>197.43333435058599</v>
      </c>
      <c r="T3909" s="4">
        <v>64.233333587646499</v>
      </c>
      <c r="U3909">
        <v>1.6966666777928701</v>
      </c>
      <c r="V3909">
        <v>1.4189999898274701</v>
      </c>
      <c r="X3909">
        <v>522.5</v>
      </c>
      <c r="Y3909" s="4">
        <v>0.64180000000000004</v>
      </c>
      <c r="Z3909">
        <v>0.64690000000000003</v>
      </c>
      <c r="AB3909">
        <v>0.55000000000000004</v>
      </c>
      <c r="AC3909">
        <v>10.561</v>
      </c>
      <c r="AD3909">
        <v>1.47</v>
      </c>
    </row>
    <row r="3910" spans="1:34" x14ac:dyDescent="0.25">
      <c r="A3910" t="s">
        <v>3810</v>
      </c>
      <c r="B3910" t="s">
        <v>3833</v>
      </c>
      <c r="C3910" t="s">
        <v>3684</v>
      </c>
      <c r="D3910" t="str">
        <f t="shared" si="94"/>
        <v>Inga huberi</v>
      </c>
      <c r="E3910" t="s">
        <v>3872</v>
      </c>
      <c r="F3910" t="s">
        <v>71</v>
      </c>
      <c r="G3910">
        <v>100.5</v>
      </c>
      <c r="H3910">
        <v>83.5</v>
      </c>
      <c r="I3910">
        <v>3</v>
      </c>
      <c r="J3910">
        <v>5</v>
      </c>
      <c r="K3910" t="s">
        <v>38</v>
      </c>
      <c r="L3910" t="s">
        <v>3872</v>
      </c>
      <c r="M3910">
        <v>367</v>
      </c>
      <c r="N3910">
        <v>11.3</v>
      </c>
      <c r="O3910">
        <v>11</v>
      </c>
      <c r="P3910">
        <v>2</v>
      </c>
      <c r="Q3910">
        <v>2</v>
      </c>
      <c r="R3910">
        <v>6</v>
      </c>
      <c r="S3910">
        <v>213.333333333333</v>
      </c>
      <c r="T3910" s="4">
        <v>48.600001017252602</v>
      </c>
      <c r="U3910">
        <v>1.7000000079472899</v>
      </c>
      <c r="V3910">
        <v>1.1403333147366801</v>
      </c>
      <c r="W3910">
        <v>174.000330607096</v>
      </c>
      <c r="Y3910" s="4">
        <v>0.66003000000000001</v>
      </c>
      <c r="Z3910">
        <v>0.61750000000000005</v>
      </c>
      <c r="AA3910">
        <v>3.9</v>
      </c>
      <c r="AB3910">
        <v>0.49373268199999998</v>
      </c>
      <c r="AC3910">
        <v>11.086600000000001</v>
      </c>
      <c r="AD3910">
        <v>1.76005185</v>
      </c>
    </row>
    <row r="3911" spans="1:34" x14ac:dyDescent="0.25">
      <c r="A3911" t="s">
        <v>3810</v>
      </c>
      <c r="B3911" t="s">
        <v>3833</v>
      </c>
      <c r="C3911" t="s">
        <v>3684</v>
      </c>
      <c r="D3911" t="str">
        <f t="shared" si="94"/>
        <v>Inga huberi</v>
      </c>
      <c r="E3911" t="s">
        <v>3873</v>
      </c>
      <c r="F3911" t="s">
        <v>71</v>
      </c>
      <c r="G3911">
        <v>37</v>
      </c>
      <c r="H3911">
        <v>26</v>
      </c>
      <c r="I3911">
        <v>3</v>
      </c>
      <c r="J3911">
        <v>5</v>
      </c>
      <c r="K3911" t="s">
        <v>38</v>
      </c>
      <c r="L3911" t="s">
        <v>3873</v>
      </c>
      <c r="M3911">
        <v>367</v>
      </c>
      <c r="N3911">
        <v>12.3</v>
      </c>
      <c r="O3911">
        <v>16</v>
      </c>
      <c r="P3911">
        <v>1</v>
      </c>
      <c r="Q3911">
        <v>1</v>
      </c>
      <c r="R3911">
        <v>12</v>
      </c>
      <c r="S3911">
        <v>216.666666666667</v>
      </c>
      <c r="T3911" s="4">
        <v>64.300000508626297</v>
      </c>
      <c r="U3911">
        <v>1.3733333349227901</v>
      </c>
      <c r="V3911">
        <v>0.63333335518836997</v>
      </c>
      <c r="W3911">
        <v>89.732668558756501</v>
      </c>
      <c r="Y3911" s="4">
        <v>0.58252999999999999</v>
      </c>
      <c r="Z3911">
        <v>0.67020000000000002</v>
      </c>
      <c r="AA3911">
        <v>3.6</v>
      </c>
      <c r="AB3911">
        <v>0.53345131000000001</v>
      </c>
      <c r="AC3911">
        <v>14.2765</v>
      </c>
      <c r="AD3911">
        <v>2.2946103600000001</v>
      </c>
    </row>
    <row r="3912" spans="1:34" x14ac:dyDescent="0.25">
      <c r="A3912" t="s">
        <v>3810</v>
      </c>
      <c r="B3912" t="s">
        <v>3833</v>
      </c>
      <c r="C3912" t="s">
        <v>3684</v>
      </c>
      <c r="D3912" t="str">
        <f t="shared" si="94"/>
        <v>Inga huberi</v>
      </c>
      <c r="E3912" t="s">
        <v>3874</v>
      </c>
      <c r="F3912" t="s">
        <v>71</v>
      </c>
      <c r="G3912">
        <v>30.5</v>
      </c>
      <c r="H3912">
        <v>73</v>
      </c>
      <c r="I3912">
        <v>3</v>
      </c>
      <c r="J3912">
        <v>5</v>
      </c>
      <c r="K3912" t="s">
        <v>38</v>
      </c>
      <c r="L3912" t="s">
        <v>3874</v>
      </c>
      <c r="M3912">
        <v>367</v>
      </c>
      <c r="N3912">
        <v>15.3</v>
      </c>
      <c r="O3912">
        <v>13</v>
      </c>
      <c r="P3912">
        <v>2</v>
      </c>
      <c r="Q3912">
        <v>2</v>
      </c>
      <c r="R3912">
        <v>13</v>
      </c>
      <c r="S3912">
        <v>216.666666666667</v>
      </c>
      <c r="T3912" s="4">
        <v>58.733334859212199</v>
      </c>
      <c r="U3912">
        <v>1.1699999968210899</v>
      </c>
      <c r="V3912">
        <v>0.84466667970021603</v>
      </c>
      <c r="W3912">
        <v>107.191200256348</v>
      </c>
      <c r="Y3912" s="4">
        <v>0.62619999999999998</v>
      </c>
      <c r="Z3912">
        <v>0.76490000000000002</v>
      </c>
      <c r="AA3912">
        <v>4.3</v>
      </c>
      <c r="AB3912">
        <v>0.46493491100000001</v>
      </c>
      <c r="AC3912">
        <v>16.476400000000002</v>
      </c>
      <c r="AD3912">
        <v>1.8441312400000001</v>
      </c>
    </row>
    <row r="3913" spans="1:34" x14ac:dyDescent="0.25">
      <c r="A3913" t="s">
        <v>3810</v>
      </c>
      <c r="B3913" t="s">
        <v>3833</v>
      </c>
      <c r="C3913" t="s">
        <v>3684</v>
      </c>
      <c r="D3913" t="str">
        <f t="shared" si="94"/>
        <v>Inga huberi</v>
      </c>
      <c r="E3913" t="s">
        <v>3875</v>
      </c>
      <c r="F3913" t="s">
        <v>71</v>
      </c>
      <c r="G3913">
        <v>28</v>
      </c>
      <c r="H3913">
        <v>45.5</v>
      </c>
      <c r="I3913">
        <v>3</v>
      </c>
      <c r="J3913">
        <v>5</v>
      </c>
      <c r="K3913" t="s">
        <v>38</v>
      </c>
      <c r="L3913" t="s">
        <v>3875</v>
      </c>
      <c r="M3913">
        <v>367</v>
      </c>
      <c r="N3913">
        <v>55</v>
      </c>
      <c r="O3913">
        <v>32</v>
      </c>
      <c r="P3913">
        <v>4</v>
      </c>
      <c r="Q3913">
        <v>3</v>
      </c>
      <c r="R3913">
        <v>20</v>
      </c>
      <c r="S3913">
        <v>173.333333333333</v>
      </c>
      <c r="T3913" s="4">
        <v>67.699998219807895</v>
      </c>
      <c r="U3913">
        <v>1.12666662534078</v>
      </c>
      <c r="V3913">
        <v>0.68600000937779704</v>
      </c>
      <c r="Y3913" s="4">
        <v>0.45701000000000003</v>
      </c>
      <c r="Z3913">
        <v>1.2249000000000001</v>
      </c>
      <c r="AA3913">
        <v>7</v>
      </c>
      <c r="AB3913">
        <v>0.46972249300000002</v>
      </c>
      <c r="AC3913">
        <v>14.0886</v>
      </c>
      <c r="AD3913">
        <v>2.1085529799999998</v>
      </c>
      <c r="AH3913">
        <v>-32.249158180000002</v>
      </c>
    </row>
    <row r="3914" spans="1:34" x14ac:dyDescent="0.25">
      <c r="A3914" t="s">
        <v>3810</v>
      </c>
      <c r="B3914" t="s">
        <v>3833</v>
      </c>
      <c r="C3914" t="s">
        <v>3880</v>
      </c>
      <c r="D3914" t="str">
        <f t="shared" si="94"/>
        <v>Inga longipedunculata</v>
      </c>
      <c r="E3914" t="s">
        <v>3881</v>
      </c>
      <c r="F3914" t="s">
        <v>40</v>
      </c>
      <c r="G3914">
        <v>72</v>
      </c>
      <c r="H3914">
        <v>45</v>
      </c>
      <c r="I3914">
        <v>0</v>
      </c>
      <c r="J3914">
        <v>0</v>
      </c>
      <c r="K3914" t="s">
        <v>104</v>
      </c>
      <c r="L3914" t="s">
        <v>3881</v>
      </c>
      <c r="M3914">
        <v>370</v>
      </c>
    </row>
    <row r="3915" spans="1:34" x14ac:dyDescent="0.25">
      <c r="A3915" t="s">
        <v>3810</v>
      </c>
      <c r="B3915" t="s">
        <v>3833</v>
      </c>
      <c r="C3915" t="s">
        <v>3880</v>
      </c>
      <c r="D3915" t="str">
        <f t="shared" si="94"/>
        <v>Inga longipedunculata</v>
      </c>
      <c r="E3915" t="s">
        <v>611</v>
      </c>
      <c r="F3915" t="s">
        <v>45</v>
      </c>
      <c r="G3915">
        <v>73</v>
      </c>
      <c r="H3915">
        <v>3</v>
      </c>
      <c r="I3915">
        <v>3</v>
      </c>
      <c r="J3915">
        <v>5</v>
      </c>
      <c r="K3915" t="s">
        <v>38</v>
      </c>
      <c r="L3915" t="s">
        <v>2404</v>
      </c>
      <c r="M3915">
        <v>370</v>
      </c>
      <c r="N3915">
        <v>22.1</v>
      </c>
      <c r="O3915">
        <v>24</v>
      </c>
      <c r="S3915">
        <v>245.43333435058599</v>
      </c>
      <c r="T3915" s="4">
        <v>69.199999491373703</v>
      </c>
      <c r="U3915">
        <v>1.8633333444595299</v>
      </c>
      <c r="V3915">
        <v>1.31966666380564</v>
      </c>
      <c r="X3915">
        <v>286.7</v>
      </c>
      <c r="Y3915" s="4">
        <v>0.69599999999999995</v>
      </c>
    </row>
    <row r="3916" spans="1:34" x14ac:dyDescent="0.25">
      <c r="A3916" t="s">
        <v>3810</v>
      </c>
      <c r="B3916" t="s">
        <v>3833</v>
      </c>
      <c r="C3916" t="s">
        <v>3880</v>
      </c>
      <c r="D3916" t="str">
        <f t="shared" si="94"/>
        <v>Inga longipedunculata</v>
      </c>
      <c r="E3916" t="s">
        <v>3882</v>
      </c>
      <c r="F3916" t="s">
        <v>71</v>
      </c>
      <c r="G3916">
        <v>100</v>
      </c>
      <c r="H3916">
        <v>50</v>
      </c>
      <c r="I3916">
        <v>3</v>
      </c>
      <c r="J3916">
        <v>5</v>
      </c>
      <c r="K3916" t="s">
        <v>38</v>
      </c>
      <c r="L3916" t="s">
        <v>3882</v>
      </c>
      <c r="M3916">
        <v>370</v>
      </c>
      <c r="N3916">
        <v>22.8</v>
      </c>
      <c r="O3916">
        <v>20</v>
      </c>
      <c r="P3916">
        <v>4</v>
      </c>
      <c r="Q3916">
        <v>4</v>
      </c>
      <c r="R3916">
        <v>20</v>
      </c>
      <c r="S3916">
        <v>213.333333333333</v>
      </c>
      <c r="T3916" s="4">
        <v>66.200000762939496</v>
      </c>
      <c r="U3916">
        <v>1.6899999777476</v>
      </c>
      <c r="V3916">
        <v>1.47566668192546</v>
      </c>
      <c r="W3916">
        <v>170.48100280761699</v>
      </c>
      <c r="AA3916">
        <v>6</v>
      </c>
      <c r="AB3916">
        <v>0.39208994200000002</v>
      </c>
      <c r="AC3916">
        <v>11.349299999999999</v>
      </c>
      <c r="AD3916">
        <v>1.77638512</v>
      </c>
      <c r="AH3916">
        <v>-33.220601219999999</v>
      </c>
    </row>
    <row r="3917" spans="1:34" x14ac:dyDescent="0.25">
      <c r="A3917" t="s">
        <v>3810</v>
      </c>
      <c r="B3917" t="s">
        <v>3833</v>
      </c>
      <c r="C3917" t="s">
        <v>3880</v>
      </c>
      <c r="D3917" t="str">
        <f t="shared" si="94"/>
        <v>Inga longipedunculata</v>
      </c>
      <c r="E3917" t="s">
        <v>3883</v>
      </c>
      <c r="F3917" t="s">
        <v>71</v>
      </c>
      <c r="G3917">
        <v>97</v>
      </c>
      <c r="H3917">
        <v>86</v>
      </c>
      <c r="I3917">
        <v>3</v>
      </c>
      <c r="J3917">
        <v>5</v>
      </c>
      <c r="K3917" t="s">
        <v>38</v>
      </c>
      <c r="L3917" t="s">
        <v>3883</v>
      </c>
      <c r="M3917">
        <v>370</v>
      </c>
      <c r="N3917">
        <v>18.5</v>
      </c>
      <c r="O3917">
        <v>27</v>
      </c>
      <c r="P3917">
        <v>3</v>
      </c>
      <c r="Q3917">
        <v>2</v>
      </c>
      <c r="R3917">
        <v>14</v>
      </c>
      <c r="S3917">
        <v>216.666666666667</v>
      </c>
      <c r="T3917" s="4">
        <v>60.8333346048991</v>
      </c>
      <c r="U3917">
        <v>1.6699999968210899</v>
      </c>
      <c r="V3917">
        <v>0.69399998585383105</v>
      </c>
      <c r="W3917">
        <v>89.756868998209598</v>
      </c>
      <c r="AB3917">
        <v>0.620783533</v>
      </c>
      <c r="AC3917">
        <v>12.4053</v>
      </c>
      <c r="AD3917">
        <v>2.5700650600000001</v>
      </c>
      <c r="AH3917">
        <v>-33.254730410000001</v>
      </c>
    </row>
    <row r="3918" spans="1:34" x14ac:dyDescent="0.25">
      <c r="A3918" t="s">
        <v>3810</v>
      </c>
      <c r="B3918" t="s">
        <v>3833</v>
      </c>
      <c r="C3918" t="s">
        <v>3880</v>
      </c>
      <c r="D3918" t="str">
        <f t="shared" si="94"/>
        <v>Inga longipedunculata</v>
      </c>
      <c r="E3918" t="s">
        <v>3884</v>
      </c>
      <c r="F3918" t="s">
        <v>71</v>
      </c>
      <c r="G3918">
        <v>86.5</v>
      </c>
      <c r="H3918">
        <v>23</v>
      </c>
      <c r="I3918">
        <v>3</v>
      </c>
      <c r="J3918">
        <v>5</v>
      </c>
      <c r="K3918" t="s">
        <v>38</v>
      </c>
      <c r="L3918" t="s">
        <v>3884</v>
      </c>
      <c r="M3918">
        <v>370</v>
      </c>
      <c r="N3918">
        <v>33.6</v>
      </c>
      <c r="O3918">
        <v>25</v>
      </c>
      <c r="P3918">
        <v>3</v>
      </c>
      <c r="Q3918">
        <v>3</v>
      </c>
      <c r="R3918">
        <v>20</v>
      </c>
      <c r="S3918">
        <v>206.666666666667</v>
      </c>
      <c r="T3918" s="4">
        <v>52.933334350585902</v>
      </c>
      <c r="U3918">
        <v>1.4466666777928701</v>
      </c>
      <c r="V3918">
        <v>0.59899999698003104</v>
      </c>
      <c r="W3918">
        <v>91.112598419189496</v>
      </c>
      <c r="AB3918">
        <v>0.62456783999999999</v>
      </c>
      <c r="AC3918">
        <v>11.1145</v>
      </c>
      <c r="AD3918">
        <v>2.1727358899999998</v>
      </c>
      <c r="AH3918">
        <v>-33.156887509999997</v>
      </c>
    </row>
    <row r="3919" spans="1:34" x14ac:dyDescent="0.25">
      <c r="A3919" t="s">
        <v>3810</v>
      </c>
      <c r="B3919" t="s">
        <v>3833</v>
      </c>
      <c r="C3919" t="s">
        <v>3880</v>
      </c>
      <c r="D3919" t="str">
        <f t="shared" si="94"/>
        <v>Inga longipedunculata</v>
      </c>
      <c r="E3919" t="s">
        <v>3885</v>
      </c>
      <c r="F3919" t="s">
        <v>71</v>
      </c>
      <c r="G3919">
        <v>90</v>
      </c>
      <c r="H3919">
        <v>83</v>
      </c>
      <c r="I3919">
        <v>3</v>
      </c>
      <c r="J3919">
        <v>5</v>
      </c>
      <c r="K3919" t="s">
        <v>38</v>
      </c>
      <c r="L3919" t="s">
        <v>3885</v>
      </c>
      <c r="M3919">
        <v>370</v>
      </c>
      <c r="N3919">
        <v>12.3</v>
      </c>
      <c r="O3919">
        <v>27</v>
      </c>
      <c r="R3919">
        <v>0</v>
      </c>
      <c r="S3919">
        <v>230</v>
      </c>
      <c r="T3919" s="4">
        <v>68.100001017252595</v>
      </c>
      <c r="U3919">
        <v>1.9733333985010799</v>
      </c>
      <c r="V3919">
        <v>0.79933333396911599</v>
      </c>
      <c r="W3919">
        <v>87.612299601236998</v>
      </c>
      <c r="Y3919" s="4">
        <v>0.57416</v>
      </c>
      <c r="Z3919">
        <v>0.64490000000000003</v>
      </c>
      <c r="AA3919">
        <v>2.2999999999999998</v>
      </c>
      <c r="AB3919">
        <v>0.63125041199999998</v>
      </c>
      <c r="AC3919">
        <v>18.833200000000001</v>
      </c>
      <c r="AD3919">
        <v>2.39800697</v>
      </c>
    </row>
    <row r="3920" spans="1:34" x14ac:dyDescent="0.25">
      <c r="A3920" t="s">
        <v>3810</v>
      </c>
      <c r="B3920" t="s">
        <v>3833</v>
      </c>
      <c r="C3920" t="s">
        <v>3880</v>
      </c>
      <c r="D3920" t="str">
        <f t="shared" si="94"/>
        <v>Inga longipedunculata</v>
      </c>
      <c r="E3920" t="s">
        <v>3886</v>
      </c>
      <c r="F3920" t="s">
        <v>71</v>
      </c>
      <c r="G3920">
        <v>80.5</v>
      </c>
      <c r="H3920">
        <v>89</v>
      </c>
      <c r="I3920">
        <v>3</v>
      </c>
      <c r="J3920">
        <v>5</v>
      </c>
      <c r="K3920" t="s">
        <v>38</v>
      </c>
      <c r="L3920" t="s">
        <v>3886</v>
      </c>
      <c r="M3920">
        <v>370</v>
      </c>
      <c r="N3920">
        <v>19.600000000000001</v>
      </c>
      <c r="O3920">
        <v>21</v>
      </c>
      <c r="P3920">
        <v>3</v>
      </c>
      <c r="Q3920">
        <v>2</v>
      </c>
      <c r="R3920">
        <v>16</v>
      </c>
      <c r="S3920">
        <v>226.666666666667</v>
      </c>
      <c r="T3920" s="4">
        <v>68.033330281575502</v>
      </c>
      <c r="U3920">
        <v>1.53999998172124</v>
      </c>
      <c r="V3920">
        <v>0.51599999268849694</v>
      </c>
      <c r="W3920">
        <v>66.740699768066406</v>
      </c>
      <c r="Y3920" s="4">
        <v>0.66542999999999997</v>
      </c>
      <c r="Z3920">
        <v>0.63570000000000004</v>
      </c>
      <c r="AA3920">
        <v>3</v>
      </c>
      <c r="AB3920">
        <v>0.50665825900000006</v>
      </c>
      <c r="AC3920">
        <v>16.0913</v>
      </c>
      <c r="AD3920">
        <v>3.2934737100000002</v>
      </c>
      <c r="AH3920">
        <v>-34.26262096</v>
      </c>
    </row>
    <row r="3921" spans="1:34" x14ac:dyDescent="0.25">
      <c r="A3921" t="s">
        <v>3810</v>
      </c>
      <c r="B3921" t="s">
        <v>3833</v>
      </c>
      <c r="C3921" t="s">
        <v>3880</v>
      </c>
      <c r="D3921" t="str">
        <f t="shared" si="94"/>
        <v>Inga longipedunculata</v>
      </c>
      <c r="E3921" t="s">
        <v>3887</v>
      </c>
      <c r="F3921" t="s">
        <v>71</v>
      </c>
      <c r="G3921">
        <v>76.5</v>
      </c>
      <c r="H3921">
        <v>71.5</v>
      </c>
      <c r="I3921">
        <v>3</v>
      </c>
      <c r="J3921">
        <v>5</v>
      </c>
      <c r="K3921" t="s">
        <v>38</v>
      </c>
      <c r="L3921" t="s">
        <v>3887</v>
      </c>
      <c r="M3921">
        <v>370</v>
      </c>
      <c r="N3921">
        <v>21</v>
      </c>
      <c r="O3921">
        <v>20</v>
      </c>
      <c r="P3921">
        <v>2</v>
      </c>
      <c r="Q3921">
        <v>2</v>
      </c>
      <c r="R3921">
        <v>15</v>
      </c>
      <c r="S3921">
        <v>233.333333333333</v>
      </c>
      <c r="T3921" s="4">
        <v>61.966667175292997</v>
      </c>
      <c r="U3921">
        <v>1.7533333301544201</v>
      </c>
      <c r="V3921">
        <v>1.27733333905538</v>
      </c>
      <c r="W3921">
        <v>133.300666809082</v>
      </c>
      <c r="AB3921">
        <v>0.52366619000000003</v>
      </c>
      <c r="AC3921">
        <v>14.571199999999999</v>
      </c>
      <c r="AD3921">
        <v>2.1047984300000002</v>
      </c>
    </row>
    <row r="3922" spans="1:34" x14ac:dyDescent="0.25">
      <c r="A3922" t="s">
        <v>3810</v>
      </c>
      <c r="B3922" t="s">
        <v>3833</v>
      </c>
      <c r="C3922" t="s">
        <v>3880</v>
      </c>
      <c r="D3922" t="str">
        <f t="shared" si="94"/>
        <v>Inga longipedunculata</v>
      </c>
      <c r="E3922" t="s">
        <v>3888</v>
      </c>
      <c r="F3922" t="s">
        <v>71</v>
      </c>
      <c r="G3922">
        <v>39</v>
      </c>
      <c r="H3922">
        <v>18</v>
      </c>
      <c r="I3922">
        <v>0</v>
      </c>
      <c r="J3922">
        <v>0</v>
      </c>
      <c r="K3922" t="s">
        <v>104</v>
      </c>
      <c r="L3922" t="s">
        <v>3888</v>
      </c>
      <c r="M3922">
        <v>370</v>
      </c>
    </row>
    <row r="3923" spans="1:34" x14ac:dyDescent="0.25">
      <c r="A3923" t="s">
        <v>3810</v>
      </c>
      <c r="B3923" t="s">
        <v>3833</v>
      </c>
      <c r="C3923" t="s">
        <v>3889</v>
      </c>
      <c r="D3923" t="str">
        <f t="shared" si="94"/>
        <v>Inga loubryana</v>
      </c>
      <c r="E3923" t="s">
        <v>3134</v>
      </c>
      <c r="F3923" t="s">
        <v>45</v>
      </c>
      <c r="G3923">
        <v>9</v>
      </c>
      <c r="H3923">
        <v>92</v>
      </c>
      <c r="I3923">
        <v>3</v>
      </c>
      <c r="J3923">
        <v>5</v>
      </c>
      <c r="K3923" t="s">
        <v>38</v>
      </c>
      <c r="L3923" t="s">
        <v>3818</v>
      </c>
      <c r="M3923">
        <v>371</v>
      </c>
      <c r="N3923">
        <v>25</v>
      </c>
      <c r="O3923">
        <v>27</v>
      </c>
      <c r="P3923">
        <v>3</v>
      </c>
      <c r="Q3923">
        <v>4</v>
      </c>
      <c r="R3923">
        <v>22</v>
      </c>
      <c r="S3923">
        <v>245.43333435058599</v>
      </c>
      <c r="T3923" s="4">
        <v>69.766665140787794</v>
      </c>
      <c r="U3923">
        <v>1.4866666396458901</v>
      </c>
      <c r="V3923">
        <v>0.31099999944369</v>
      </c>
      <c r="X3923">
        <v>92.9</v>
      </c>
      <c r="Y3923" s="4">
        <v>0.7319</v>
      </c>
      <c r="AH3923">
        <v>-30.750595100000002</v>
      </c>
    </row>
    <row r="3924" spans="1:34" x14ac:dyDescent="0.25">
      <c r="A3924" t="s">
        <v>3810</v>
      </c>
      <c r="B3924" t="s">
        <v>3833</v>
      </c>
      <c r="C3924" t="s">
        <v>3892</v>
      </c>
      <c r="D3924" t="str">
        <f t="shared" si="94"/>
        <v>Inga melinonis</v>
      </c>
      <c r="E3924" t="s">
        <v>3893</v>
      </c>
      <c r="F3924" t="s">
        <v>37</v>
      </c>
      <c r="G3924">
        <v>98</v>
      </c>
      <c r="H3924">
        <v>59</v>
      </c>
      <c r="I3924">
        <v>3</v>
      </c>
      <c r="J3924">
        <v>4</v>
      </c>
      <c r="K3924" t="s">
        <v>38</v>
      </c>
      <c r="L3924" t="s">
        <v>3893</v>
      </c>
      <c r="M3924">
        <v>372</v>
      </c>
      <c r="N3924">
        <v>26.3</v>
      </c>
      <c r="O3924">
        <v>24</v>
      </c>
      <c r="P3924">
        <v>3</v>
      </c>
      <c r="Q3924">
        <v>1</v>
      </c>
      <c r="R3924">
        <v>12</v>
      </c>
      <c r="S3924">
        <v>289.66666158040402</v>
      </c>
      <c r="T3924" s="4">
        <v>52.866666158040402</v>
      </c>
      <c r="U3924">
        <v>1.75666670004527</v>
      </c>
      <c r="V3924">
        <v>1.4626666406790401</v>
      </c>
      <c r="X3924">
        <v>509.6</v>
      </c>
      <c r="Y3924" s="4">
        <v>0.7</v>
      </c>
      <c r="Z3924">
        <v>0.39</v>
      </c>
      <c r="AA3924">
        <v>9</v>
      </c>
      <c r="AB3924">
        <v>0.20107582211494399</v>
      </c>
      <c r="AC3924">
        <v>18.737500000000001</v>
      </c>
      <c r="AD3924">
        <v>1.4178988100000001</v>
      </c>
    </row>
    <row r="3925" spans="1:34" x14ac:dyDescent="0.25">
      <c r="A3925" t="s">
        <v>3810</v>
      </c>
      <c r="B3925" t="s">
        <v>3833</v>
      </c>
      <c r="C3925" t="s">
        <v>3892</v>
      </c>
      <c r="D3925" t="str">
        <f t="shared" si="94"/>
        <v>Inga melinonis</v>
      </c>
      <c r="E3925" t="s">
        <v>3894</v>
      </c>
      <c r="F3925" t="s">
        <v>54</v>
      </c>
      <c r="G3925">
        <v>149</v>
      </c>
      <c r="H3925">
        <v>7</v>
      </c>
      <c r="I3925">
        <v>3</v>
      </c>
      <c r="J3925">
        <v>4</v>
      </c>
      <c r="K3925" t="s">
        <v>38</v>
      </c>
      <c r="L3925" t="s">
        <v>3894</v>
      </c>
      <c r="M3925">
        <v>372</v>
      </c>
      <c r="N3925">
        <v>11.1464968152866</v>
      </c>
      <c r="O3925">
        <v>18</v>
      </c>
      <c r="P3925">
        <v>3</v>
      </c>
      <c r="Q3925">
        <v>4</v>
      </c>
      <c r="R3925">
        <v>15</v>
      </c>
      <c r="S3925">
        <v>264</v>
      </c>
      <c r="T3925" s="4">
        <v>70</v>
      </c>
      <c r="U3925">
        <v>1.6133333444595299</v>
      </c>
      <c r="V3925">
        <v>0.86299997568130504</v>
      </c>
      <c r="W3925">
        <v>102.46673329671199</v>
      </c>
      <c r="Y3925" s="4">
        <v>0.66566000000000003</v>
      </c>
      <c r="Z3925">
        <v>0.53720000000000001</v>
      </c>
      <c r="AA3925">
        <v>3.55</v>
      </c>
      <c r="AB3925">
        <v>0.42175296499999998</v>
      </c>
      <c r="AC3925">
        <v>8.7160100000000007</v>
      </c>
      <c r="AD3925">
        <v>1.2241228</v>
      </c>
      <c r="AH3925">
        <v>-33.176165599999997</v>
      </c>
    </row>
    <row r="3926" spans="1:34" x14ac:dyDescent="0.25">
      <c r="A3926" t="s">
        <v>3810</v>
      </c>
      <c r="B3926" t="s">
        <v>3833</v>
      </c>
      <c r="C3926" t="s">
        <v>3895</v>
      </c>
      <c r="D3926" t="str">
        <f t="shared" si="94"/>
        <v>Inga nouraguensis</v>
      </c>
      <c r="E3926" t="s">
        <v>3896</v>
      </c>
      <c r="F3926" t="s">
        <v>42</v>
      </c>
      <c r="G3926">
        <v>69</v>
      </c>
      <c r="H3926">
        <v>395</v>
      </c>
      <c r="I3926">
        <v>3</v>
      </c>
      <c r="J3926">
        <v>5</v>
      </c>
      <c r="K3926" t="s">
        <v>38</v>
      </c>
      <c r="L3926" t="s">
        <v>3896</v>
      </c>
      <c r="M3926">
        <v>373</v>
      </c>
      <c r="N3926">
        <v>34.6</v>
      </c>
      <c r="O3926">
        <v>24</v>
      </c>
      <c r="P3926">
        <v>3</v>
      </c>
      <c r="Q3926">
        <v>2</v>
      </c>
      <c r="R3926">
        <v>20</v>
      </c>
      <c r="S3926">
        <v>156.333333333333</v>
      </c>
      <c r="T3926" s="4">
        <v>55.299999237060497</v>
      </c>
      <c r="U3926">
        <v>0.84666665395100904</v>
      </c>
      <c r="V3926">
        <v>0.256333331267039</v>
      </c>
      <c r="X3926">
        <v>126.4</v>
      </c>
      <c r="Y3926" s="4">
        <v>0.74019999999999997</v>
      </c>
      <c r="Z3926">
        <v>0.53739999999999999</v>
      </c>
      <c r="AA3926">
        <v>6</v>
      </c>
      <c r="AB3926">
        <v>0.77</v>
      </c>
      <c r="AC3926">
        <v>12.956</v>
      </c>
      <c r="AD3926">
        <v>2.2170000000000001</v>
      </c>
    </row>
    <row r="3927" spans="1:34" x14ac:dyDescent="0.25">
      <c r="A3927" t="s">
        <v>3810</v>
      </c>
      <c r="B3927" t="s">
        <v>3833</v>
      </c>
      <c r="C3927" t="s">
        <v>3895</v>
      </c>
      <c r="D3927" t="str">
        <f t="shared" si="94"/>
        <v>Inga nouraguensis</v>
      </c>
      <c r="E3927" t="s">
        <v>3897</v>
      </c>
      <c r="F3927" t="s">
        <v>42</v>
      </c>
      <c r="G3927">
        <v>86</v>
      </c>
      <c r="H3927">
        <v>322</v>
      </c>
      <c r="I3927">
        <v>3</v>
      </c>
      <c r="J3927">
        <v>5</v>
      </c>
      <c r="K3927" t="s">
        <v>38</v>
      </c>
      <c r="L3927" t="s">
        <v>3897</v>
      </c>
      <c r="M3927">
        <v>373</v>
      </c>
      <c r="N3927">
        <v>35.5</v>
      </c>
      <c r="O3927">
        <v>22</v>
      </c>
      <c r="P3927">
        <v>3</v>
      </c>
      <c r="Q3927">
        <v>2</v>
      </c>
      <c r="R3927">
        <v>18</v>
      </c>
      <c r="S3927">
        <v>191.666666666667</v>
      </c>
      <c r="T3927" s="4">
        <v>52.633332570393897</v>
      </c>
      <c r="U3927">
        <v>1.0800000031789101</v>
      </c>
      <c r="V3927">
        <v>0.134666663904985</v>
      </c>
      <c r="X3927">
        <v>54.6</v>
      </c>
      <c r="Y3927" s="4">
        <v>0.6804</v>
      </c>
      <c r="Z3927">
        <v>0.54759999999999998</v>
      </c>
      <c r="AA3927">
        <v>8</v>
      </c>
    </row>
    <row r="3928" spans="1:34" x14ac:dyDescent="0.25">
      <c r="A3928" t="s">
        <v>3810</v>
      </c>
      <c r="B3928" t="s">
        <v>3833</v>
      </c>
      <c r="C3928" t="s">
        <v>3895</v>
      </c>
      <c r="D3928" t="str">
        <f t="shared" si="94"/>
        <v>Inga nouraguensis</v>
      </c>
      <c r="E3928" t="s">
        <v>3899</v>
      </c>
      <c r="F3928" t="s">
        <v>42</v>
      </c>
      <c r="G3928">
        <v>22</v>
      </c>
      <c r="H3928">
        <v>343</v>
      </c>
      <c r="I3928">
        <v>3</v>
      </c>
      <c r="J3928">
        <v>5</v>
      </c>
      <c r="K3928" t="s">
        <v>38</v>
      </c>
      <c r="L3928" t="s">
        <v>3899</v>
      </c>
      <c r="M3928">
        <v>373</v>
      </c>
      <c r="O3928">
        <v>10</v>
      </c>
      <c r="P3928">
        <v>1</v>
      </c>
      <c r="Q3928">
        <v>2</v>
      </c>
      <c r="R3928">
        <v>7</v>
      </c>
      <c r="S3928">
        <v>155.13333129882801</v>
      </c>
      <c r="T3928" s="4">
        <v>55.966667175292997</v>
      </c>
      <c r="U3928">
        <v>0.91999999682108602</v>
      </c>
      <c r="V3928">
        <v>0.163000002503395</v>
      </c>
      <c r="X3928">
        <v>86.4</v>
      </c>
      <c r="Y3928" s="4">
        <v>0.64249999999999996</v>
      </c>
      <c r="Z3928">
        <v>0.45550000000000002</v>
      </c>
      <c r="AB3928">
        <v>0.755</v>
      </c>
      <c r="AC3928">
        <v>7.8140000000000001</v>
      </c>
      <c r="AD3928">
        <v>1.554</v>
      </c>
    </row>
    <row r="3929" spans="1:34" x14ac:dyDescent="0.25">
      <c r="A3929" t="s">
        <v>3810</v>
      </c>
      <c r="B3929" t="s">
        <v>3833</v>
      </c>
      <c r="C3929" t="s">
        <v>3895</v>
      </c>
      <c r="D3929" t="str">
        <f t="shared" si="94"/>
        <v>Inga nouraguensis</v>
      </c>
      <c r="E3929" t="s">
        <v>3900</v>
      </c>
      <c r="F3929" t="s">
        <v>42</v>
      </c>
      <c r="G3929">
        <v>41</v>
      </c>
      <c r="H3929">
        <v>362</v>
      </c>
      <c r="I3929">
        <v>3</v>
      </c>
      <c r="J3929">
        <v>5</v>
      </c>
      <c r="K3929" t="s">
        <v>38</v>
      </c>
      <c r="L3929" t="s">
        <v>3900</v>
      </c>
      <c r="M3929">
        <v>373</v>
      </c>
      <c r="N3929">
        <v>11.4</v>
      </c>
      <c r="O3929">
        <v>10</v>
      </c>
      <c r="P3929">
        <v>1</v>
      </c>
      <c r="Q3929">
        <v>1</v>
      </c>
      <c r="R3929">
        <v>10</v>
      </c>
      <c r="S3929">
        <v>172.666666666667</v>
      </c>
      <c r="T3929" s="4">
        <v>58.733333587646499</v>
      </c>
      <c r="U3929">
        <v>1.1533333261807801</v>
      </c>
      <c r="V3929">
        <v>0.30733333031336502</v>
      </c>
      <c r="X3929">
        <v>126.9</v>
      </c>
      <c r="Y3929" s="4">
        <v>0.77310000000000001</v>
      </c>
      <c r="Z3929">
        <v>0.42809999999999998</v>
      </c>
    </row>
    <row r="3930" spans="1:34" x14ac:dyDescent="0.25">
      <c r="A3930" t="s">
        <v>3810</v>
      </c>
      <c r="B3930" t="s">
        <v>3833</v>
      </c>
      <c r="C3930" t="s">
        <v>1434</v>
      </c>
      <c r="D3930" t="str">
        <f t="shared" si="94"/>
        <v>Inga paraensis</v>
      </c>
      <c r="E3930" t="s">
        <v>3902</v>
      </c>
      <c r="F3930" t="s">
        <v>54</v>
      </c>
      <c r="G3930">
        <v>143.30000000000001</v>
      </c>
      <c r="H3930">
        <v>13.9</v>
      </c>
      <c r="I3930">
        <v>3</v>
      </c>
      <c r="J3930">
        <v>4</v>
      </c>
      <c r="K3930" t="s">
        <v>38</v>
      </c>
      <c r="L3930" t="s">
        <v>3902</v>
      </c>
      <c r="M3930">
        <v>374</v>
      </c>
      <c r="N3930">
        <v>10.828025477707</v>
      </c>
      <c r="O3930">
        <v>10</v>
      </c>
      <c r="P3930">
        <v>1</v>
      </c>
      <c r="Q3930">
        <v>1</v>
      </c>
      <c r="R3930">
        <v>6</v>
      </c>
      <c r="S3930">
        <v>196.333333333333</v>
      </c>
      <c r="T3930" s="4">
        <v>48.599999745686901</v>
      </c>
      <c r="U3930">
        <v>0.94333330790201797</v>
      </c>
      <c r="V3930">
        <v>0.31733333567778299</v>
      </c>
      <c r="W3930">
        <v>64.062099456787095</v>
      </c>
      <c r="Y3930" s="4">
        <v>0.62734000000000001</v>
      </c>
      <c r="Z3930">
        <v>0.70350000000000001</v>
      </c>
      <c r="AA3930">
        <v>4.05</v>
      </c>
      <c r="AB3930">
        <v>0.55288280400000001</v>
      </c>
      <c r="AC3930">
        <v>10.710599999999999</v>
      </c>
      <c r="AD3930">
        <v>1.6178818699999999</v>
      </c>
    </row>
    <row r="3931" spans="1:34" x14ac:dyDescent="0.25">
      <c r="A3931" t="s">
        <v>3810</v>
      </c>
      <c r="B3931" t="s">
        <v>3833</v>
      </c>
      <c r="C3931" t="s">
        <v>1434</v>
      </c>
      <c r="D3931" t="str">
        <f t="shared" si="94"/>
        <v>Inga paraensis</v>
      </c>
      <c r="E3931" t="s">
        <v>3903</v>
      </c>
      <c r="F3931" t="s">
        <v>40</v>
      </c>
      <c r="G3931">
        <v>96</v>
      </c>
      <c r="H3931">
        <v>82</v>
      </c>
      <c r="I3931">
        <v>3</v>
      </c>
      <c r="J3931">
        <v>5</v>
      </c>
      <c r="K3931" t="s">
        <v>38</v>
      </c>
      <c r="L3931" t="s">
        <v>3903</v>
      </c>
      <c r="M3931">
        <v>374</v>
      </c>
      <c r="N3931">
        <v>17.8</v>
      </c>
      <c r="O3931">
        <v>17</v>
      </c>
      <c r="P3931">
        <v>3</v>
      </c>
      <c r="Q3931">
        <v>2</v>
      </c>
      <c r="R3931">
        <v>12</v>
      </c>
      <c r="S3931">
        <v>210.56666564941401</v>
      </c>
      <c r="T3931" s="4">
        <v>65.099999745686802</v>
      </c>
      <c r="U3931">
        <v>1.68000002702077</v>
      </c>
      <c r="V3931">
        <v>0.55400000015894602</v>
      </c>
      <c r="X3931">
        <v>151.6</v>
      </c>
      <c r="Y3931" s="4">
        <v>0.30570000000000003</v>
      </c>
      <c r="Z3931">
        <v>1.7829999999999999</v>
      </c>
      <c r="AB3931">
        <v>0.69499999999999995</v>
      </c>
      <c r="AC3931">
        <v>8.6065000000000005</v>
      </c>
      <c r="AD3931">
        <v>1.4464999999999999</v>
      </c>
    </row>
    <row r="3932" spans="1:34" x14ac:dyDescent="0.25">
      <c r="A3932" t="s">
        <v>3810</v>
      </c>
      <c r="B3932" t="s">
        <v>3833</v>
      </c>
      <c r="C3932" t="s">
        <v>1434</v>
      </c>
      <c r="D3932" t="str">
        <f t="shared" si="94"/>
        <v>Inga paraensis</v>
      </c>
      <c r="E3932" t="s">
        <v>3907</v>
      </c>
      <c r="F3932" t="s">
        <v>42</v>
      </c>
      <c r="G3932">
        <v>40</v>
      </c>
      <c r="H3932">
        <v>377</v>
      </c>
      <c r="I3932">
        <v>3</v>
      </c>
      <c r="J3932">
        <v>5</v>
      </c>
      <c r="K3932" t="s">
        <v>38</v>
      </c>
      <c r="L3932" t="s">
        <v>3907</v>
      </c>
      <c r="M3932">
        <v>374</v>
      </c>
      <c r="N3932">
        <v>10.7</v>
      </c>
      <c r="O3932">
        <v>14</v>
      </c>
      <c r="P3932">
        <v>3</v>
      </c>
      <c r="Q3932">
        <v>2</v>
      </c>
      <c r="R3932">
        <v>14</v>
      </c>
      <c r="S3932">
        <v>178.766667683919</v>
      </c>
      <c r="T3932" s="4">
        <v>73.300000508626297</v>
      </c>
      <c r="U3932">
        <v>1.5600000222524</v>
      </c>
      <c r="V3932">
        <v>0.27333333094914802</v>
      </c>
      <c r="X3932">
        <v>86.6</v>
      </c>
      <c r="Y3932" s="4">
        <v>0.4471</v>
      </c>
      <c r="Z3932">
        <v>0.63060000000000005</v>
      </c>
      <c r="AA3932">
        <v>5</v>
      </c>
      <c r="AB3932">
        <v>0.47399999999999998</v>
      </c>
      <c r="AC3932">
        <v>9.7680000000000007</v>
      </c>
      <c r="AD3932">
        <v>1.3494999999999999</v>
      </c>
    </row>
    <row r="3933" spans="1:34" x14ac:dyDescent="0.25">
      <c r="A3933" t="s">
        <v>3810</v>
      </c>
      <c r="B3933" t="s">
        <v>3833</v>
      </c>
      <c r="C3933" t="s">
        <v>1434</v>
      </c>
      <c r="D3933" t="str">
        <f t="shared" si="94"/>
        <v>Inga paraensis</v>
      </c>
      <c r="E3933" t="s">
        <v>3908</v>
      </c>
      <c r="F3933" t="s">
        <v>42</v>
      </c>
      <c r="G3933">
        <v>50</v>
      </c>
      <c r="H3933">
        <v>380</v>
      </c>
      <c r="I3933">
        <v>3</v>
      </c>
      <c r="J3933">
        <v>5</v>
      </c>
      <c r="K3933" t="s">
        <v>38</v>
      </c>
      <c r="L3933" t="s">
        <v>3908</v>
      </c>
      <c r="M3933">
        <v>374</v>
      </c>
      <c r="N3933">
        <v>11.1</v>
      </c>
      <c r="O3933">
        <v>15</v>
      </c>
      <c r="P3933">
        <v>3</v>
      </c>
      <c r="Q3933">
        <v>3</v>
      </c>
      <c r="R3933">
        <v>15</v>
      </c>
      <c r="S3933">
        <v>222.13333129882801</v>
      </c>
      <c r="T3933" s="4">
        <v>73.466664632161496</v>
      </c>
      <c r="U3933">
        <v>2.0066667397817</v>
      </c>
      <c r="V3933">
        <v>0.54266667366027799</v>
      </c>
      <c r="X3933">
        <v>150.30000000000001</v>
      </c>
      <c r="Y3933" s="4">
        <v>0.39169999999999999</v>
      </c>
      <c r="Z3933">
        <v>0.46989999999999998</v>
      </c>
      <c r="AA3933">
        <v>5</v>
      </c>
      <c r="AB3933">
        <v>0.65100000000000002</v>
      </c>
      <c r="AC3933">
        <v>7.8624999999999998</v>
      </c>
      <c r="AD3933">
        <v>1.0345</v>
      </c>
    </row>
    <row r="3934" spans="1:34" x14ac:dyDescent="0.25">
      <c r="A3934" t="s">
        <v>3810</v>
      </c>
      <c r="B3934" t="s">
        <v>3833</v>
      </c>
      <c r="C3934" t="s">
        <v>3909</v>
      </c>
      <c r="D3934" t="str">
        <f t="shared" si="94"/>
        <v>Inga pezizifera</v>
      </c>
      <c r="E3934" t="s">
        <v>3911</v>
      </c>
      <c r="F3934" t="s">
        <v>54</v>
      </c>
      <c r="G3934">
        <v>143</v>
      </c>
      <c r="H3934">
        <v>71</v>
      </c>
      <c r="I3934">
        <v>3</v>
      </c>
      <c r="J3934">
        <v>5</v>
      </c>
      <c r="K3934" t="s">
        <v>38</v>
      </c>
      <c r="L3934" t="s">
        <v>3911</v>
      </c>
      <c r="M3934">
        <v>375</v>
      </c>
      <c r="N3934">
        <v>11.1464968152866</v>
      </c>
      <c r="O3934">
        <v>0</v>
      </c>
      <c r="P3934">
        <v>2</v>
      </c>
      <c r="Q3934">
        <v>2</v>
      </c>
      <c r="R3934">
        <v>0</v>
      </c>
      <c r="S3934">
        <v>201</v>
      </c>
      <c r="T3934" s="4">
        <v>43.5</v>
      </c>
      <c r="U3934">
        <v>1.23666665951411</v>
      </c>
      <c r="V3934">
        <v>0.60466667016347297</v>
      </c>
      <c r="W3934">
        <v>134.74196879069001</v>
      </c>
      <c r="AB3934">
        <v>0.64199890800000003</v>
      </c>
      <c r="AC3934">
        <v>7.2594799999999999</v>
      </c>
      <c r="AD3934">
        <v>1.2689932100000001</v>
      </c>
    </row>
    <row r="3935" spans="1:34" x14ac:dyDescent="0.25">
      <c r="A3935" t="s">
        <v>3810</v>
      </c>
      <c r="B3935" t="s">
        <v>3833</v>
      </c>
      <c r="C3935" t="s">
        <v>3909</v>
      </c>
      <c r="D3935" t="str">
        <f t="shared" si="94"/>
        <v>Inga pezizifera</v>
      </c>
      <c r="E3935" t="s">
        <v>2145</v>
      </c>
      <c r="F3935" t="s">
        <v>45</v>
      </c>
      <c r="G3935">
        <v>78</v>
      </c>
      <c r="H3935">
        <v>35</v>
      </c>
      <c r="I3935">
        <v>3</v>
      </c>
      <c r="J3935">
        <v>5</v>
      </c>
      <c r="K3935" t="s">
        <v>38</v>
      </c>
      <c r="L3935" t="s">
        <v>2835</v>
      </c>
      <c r="M3935">
        <v>375</v>
      </c>
      <c r="N3935">
        <v>11.8</v>
      </c>
      <c r="O3935">
        <v>15</v>
      </c>
      <c r="P3935">
        <v>2</v>
      </c>
      <c r="Q3935">
        <v>2</v>
      </c>
      <c r="R3935">
        <v>6</v>
      </c>
      <c r="S3935">
        <v>134.10000101725299</v>
      </c>
      <c r="T3935" s="4">
        <v>51.966667175292997</v>
      </c>
      <c r="U3935">
        <v>1.2533333301544201</v>
      </c>
      <c r="V3935">
        <v>0.58633333444595304</v>
      </c>
      <c r="X3935">
        <v>338.1</v>
      </c>
      <c r="Y3935" s="4">
        <v>0.5262</v>
      </c>
    </row>
    <row r="3936" spans="1:34" x14ac:dyDescent="0.25">
      <c r="A3936" t="s">
        <v>3810</v>
      </c>
      <c r="B3936" t="s">
        <v>3833</v>
      </c>
      <c r="C3936" t="s">
        <v>3909</v>
      </c>
      <c r="D3936" t="str">
        <f t="shared" si="94"/>
        <v>Inga pezizifera</v>
      </c>
      <c r="E3936" t="s">
        <v>3620</v>
      </c>
      <c r="F3936" t="s">
        <v>45</v>
      </c>
      <c r="G3936">
        <v>78</v>
      </c>
      <c r="H3936">
        <v>36</v>
      </c>
      <c r="I3936">
        <v>3</v>
      </c>
      <c r="J3936">
        <v>5</v>
      </c>
      <c r="K3936" t="s">
        <v>38</v>
      </c>
      <c r="L3936" t="s">
        <v>677</v>
      </c>
      <c r="M3936">
        <v>375</v>
      </c>
      <c r="N3936">
        <v>12.1</v>
      </c>
      <c r="O3936">
        <v>18</v>
      </c>
      <c r="S3936">
        <v>164.233332316081</v>
      </c>
      <c r="T3936" s="4">
        <v>60.0000012715658</v>
      </c>
      <c r="U3936">
        <v>1.4233333269755</v>
      </c>
      <c r="V3936">
        <v>0.61400001247723901</v>
      </c>
      <c r="X3936">
        <v>221.9</v>
      </c>
      <c r="Y3936" s="4">
        <v>0.59950000000000003</v>
      </c>
    </row>
    <row r="3937" spans="1:34" x14ac:dyDescent="0.25">
      <c r="A3937" t="s">
        <v>3810</v>
      </c>
      <c r="B3937" t="s">
        <v>3833</v>
      </c>
      <c r="C3937" t="s">
        <v>3909</v>
      </c>
      <c r="D3937" t="str">
        <f t="shared" si="94"/>
        <v>Inga pezizifera</v>
      </c>
      <c r="E3937" t="s">
        <v>2127</v>
      </c>
      <c r="F3937" t="s">
        <v>45</v>
      </c>
      <c r="G3937">
        <v>88</v>
      </c>
      <c r="H3937">
        <v>31</v>
      </c>
      <c r="I3937">
        <v>3</v>
      </c>
      <c r="J3937">
        <v>5</v>
      </c>
      <c r="K3937" t="s">
        <v>38</v>
      </c>
      <c r="L3937" t="s">
        <v>2730</v>
      </c>
      <c r="M3937">
        <v>375</v>
      </c>
      <c r="N3937">
        <v>16.100000000000001</v>
      </c>
      <c r="O3937">
        <v>23</v>
      </c>
      <c r="P3937">
        <v>3</v>
      </c>
      <c r="Q3937">
        <v>4</v>
      </c>
      <c r="R3937">
        <v>12</v>
      </c>
      <c r="S3937">
        <v>147.766667683919</v>
      </c>
      <c r="T3937" s="4">
        <v>58.866666158040402</v>
      </c>
      <c r="U3937">
        <v>1.4599999586741099</v>
      </c>
      <c r="V3937">
        <v>0.48500000437100699</v>
      </c>
      <c r="X3937">
        <v>200.9</v>
      </c>
      <c r="Y3937" s="4">
        <v>0.65290000000000004</v>
      </c>
      <c r="AH3937">
        <v>-32.111956659999997</v>
      </c>
    </row>
    <row r="3938" spans="1:34" x14ac:dyDescent="0.25">
      <c r="A3938" t="s">
        <v>3810</v>
      </c>
      <c r="B3938" t="s">
        <v>3833</v>
      </c>
      <c r="C3938" t="s">
        <v>3909</v>
      </c>
      <c r="D3938" t="str">
        <f t="shared" si="94"/>
        <v>Inga pezizifera</v>
      </c>
      <c r="E3938" t="s">
        <v>3524</v>
      </c>
      <c r="F3938" t="s">
        <v>45</v>
      </c>
      <c r="G3938">
        <v>87</v>
      </c>
      <c r="H3938">
        <v>32</v>
      </c>
      <c r="I3938">
        <v>3</v>
      </c>
      <c r="J3938">
        <v>5</v>
      </c>
      <c r="K3938" t="s">
        <v>38</v>
      </c>
      <c r="L3938" t="s">
        <v>361</v>
      </c>
      <c r="M3938">
        <v>375</v>
      </c>
      <c r="N3938">
        <v>14.3</v>
      </c>
      <c r="O3938">
        <v>13</v>
      </c>
      <c r="P3938">
        <v>1</v>
      </c>
      <c r="Q3938">
        <v>1</v>
      </c>
      <c r="R3938">
        <v>4</v>
      </c>
      <c r="S3938">
        <v>154.233332316081</v>
      </c>
      <c r="T3938" s="4">
        <v>41.599999745686901</v>
      </c>
      <c r="U3938">
        <v>0.91666668653488204</v>
      </c>
      <c r="V3938">
        <v>0.53233332435290004</v>
      </c>
      <c r="X3938">
        <v>329.5</v>
      </c>
      <c r="Y3938" s="4">
        <v>0.57499999999999996</v>
      </c>
    </row>
    <row r="3939" spans="1:34" x14ac:dyDescent="0.25">
      <c r="A3939" t="s">
        <v>3810</v>
      </c>
      <c r="B3939" t="s">
        <v>3833</v>
      </c>
      <c r="C3939" t="s">
        <v>3909</v>
      </c>
      <c r="D3939" t="str">
        <f t="shared" si="94"/>
        <v>Inga pezizifera</v>
      </c>
      <c r="E3939" t="s">
        <v>2159</v>
      </c>
      <c r="F3939" t="s">
        <v>45</v>
      </c>
      <c r="G3939">
        <v>87</v>
      </c>
      <c r="H3939">
        <v>37</v>
      </c>
      <c r="I3939">
        <v>3</v>
      </c>
      <c r="J3939">
        <v>5</v>
      </c>
      <c r="K3939" t="s">
        <v>38</v>
      </c>
      <c r="L3939" t="s">
        <v>3734</v>
      </c>
      <c r="M3939">
        <v>375</v>
      </c>
      <c r="N3939">
        <v>12.6</v>
      </c>
      <c r="O3939">
        <v>14</v>
      </c>
      <c r="P3939">
        <v>3</v>
      </c>
      <c r="Q3939">
        <v>5</v>
      </c>
      <c r="R3939">
        <v>14</v>
      </c>
      <c r="S3939">
        <v>151.86666870117199</v>
      </c>
      <c r="T3939" s="4">
        <v>63.266665140787801</v>
      </c>
      <c r="U3939">
        <v>1.41000000635783</v>
      </c>
      <c r="V3939">
        <v>0.37366666893164302</v>
      </c>
      <c r="X3939">
        <v>138.6</v>
      </c>
      <c r="Y3939" s="4">
        <v>0.56359999999999999</v>
      </c>
      <c r="AH3939">
        <v>-32.552650880000002</v>
      </c>
    </row>
    <row r="3940" spans="1:34" x14ac:dyDescent="0.25">
      <c r="A3940" t="s">
        <v>3810</v>
      </c>
      <c r="B3940" t="s">
        <v>3833</v>
      </c>
      <c r="C3940" t="s">
        <v>3909</v>
      </c>
      <c r="D3940" t="str">
        <f t="shared" si="94"/>
        <v>Inga pezizifera</v>
      </c>
      <c r="E3940" t="s">
        <v>395</v>
      </c>
      <c r="F3940" t="s">
        <v>45</v>
      </c>
      <c r="G3940">
        <v>95</v>
      </c>
      <c r="H3940">
        <v>36</v>
      </c>
      <c r="I3940">
        <v>3</v>
      </c>
      <c r="J3940">
        <v>5</v>
      </c>
      <c r="K3940" t="s">
        <v>38</v>
      </c>
      <c r="L3940" t="s">
        <v>3912</v>
      </c>
      <c r="M3940">
        <v>375</v>
      </c>
      <c r="N3940">
        <v>20.5</v>
      </c>
      <c r="O3940">
        <v>20</v>
      </c>
      <c r="P3940">
        <v>3</v>
      </c>
      <c r="Q3940">
        <v>3</v>
      </c>
      <c r="R3940">
        <v>9</v>
      </c>
      <c r="S3940">
        <v>141.333333333333</v>
      </c>
      <c r="T3940" s="4">
        <v>49.866666158040402</v>
      </c>
      <c r="U3940">
        <v>1.2466666698455799</v>
      </c>
      <c r="V3940">
        <v>0.27500000099341099</v>
      </c>
      <c r="X3940">
        <v>155.6</v>
      </c>
      <c r="Y3940" s="4">
        <v>0.55110000000000003</v>
      </c>
      <c r="AH3940">
        <v>-33.304917140000001</v>
      </c>
    </row>
    <row r="3941" spans="1:34" x14ac:dyDescent="0.25">
      <c r="A3941" t="s">
        <v>3810</v>
      </c>
      <c r="B3941" t="s">
        <v>3833</v>
      </c>
      <c r="C3941" t="s">
        <v>3909</v>
      </c>
      <c r="D3941" t="str">
        <f t="shared" si="94"/>
        <v>Inga pezizifera</v>
      </c>
      <c r="E3941" t="s">
        <v>2298</v>
      </c>
      <c r="F3941" t="s">
        <v>45</v>
      </c>
      <c r="G3941">
        <v>82</v>
      </c>
      <c r="H3941">
        <v>85</v>
      </c>
      <c r="I3941">
        <v>3</v>
      </c>
      <c r="J3941">
        <v>5</v>
      </c>
      <c r="K3941" t="s">
        <v>38</v>
      </c>
      <c r="L3941" t="s">
        <v>1795</v>
      </c>
      <c r="M3941">
        <v>375</v>
      </c>
      <c r="N3941">
        <v>15.4</v>
      </c>
      <c r="O3941">
        <v>20</v>
      </c>
      <c r="P3941">
        <v>2</v>
      </c>
      <c r="Q3941">
        <v>2</v>
      </c>
      <c r="R3941">
        <v>8</v>
      </c>
      <c r="S3941">
        <v>131.86666870117199</v>
      </c>
      <c r="T3941" s="4">
        <v>57.5000012715658</v>
      </c>
      <c r="U3941">
        <v>1.0733333031336501</v>
      </c>
      <c r="V3941">
        <v>0.439333329598109</v>
      </c>
      <c r="X3941">
        <v>248</v>
      </c>
      <c r="Y3941" s="4">
        <v>0.43159999999999998</v>
      </c>
    </row>
    <row r="3942" spans="1:34" x14ac:dyDescent="0.25">
      <c r="A3942" t="s">
        <v>3810</v>
      </c>
      <c r="B3942" t="s">
        <v>3833</v>
      </c>
      <c r="C3942" t="s">
        <v>3909</v>
      </c>
      <c r="D3942" t="str">
        <f t="shared" si="94"/>
        <v>Inga pezizifera</v>
      </c>
      <c r="E3942" t="s">
        <v>3913</v>
      </c>
      <c r="F3942" t="s">
        <v>71</v>
      </c>
      <c r="G3942">
        <v>22</v>
      </c>
      <c r="H3942">
        <v>23.5</v>
      </c>
      <c r="I3942">
        <v>3</v>
      </c>
      <c r="J3942">
        <v>5</v>
      </c>
      <c r="K3942" t="s">
        <v>38</v>
      </c>
      <c r="L3942" t="s">
        <v>3913</v>
      </c>
      <c r="M3942">
        <v>375</v>
      </c>
      <c r="N3942">
        <v>37.9</v>
      </c>
      <c r="O3942">
        <v>30</v>
      </c>
      <c r="P3942">
        <v>3</v>
      </c>
      <c r="Q3942">
        <v>3</v>
      </c>
      <c r="R3942">
        <v>18</v>
      </c>
      <c r="S3942">
        <v>210</v>
      </c>
      <c r="T3942" s="4">
        <v>47.933333079020201</v>
      </c>
      <c r="U3942">
        <v>1.4633333285649599</v>
      </c>
      <c r="V3942">
        <v>0.73566666245460499</v>
      </c>
      <c r="W3942">
        <v>116.483395894368</v>
      </c>
      <c r="Y3942" s="4">
        <v>0.45727000000000001</v>
      </c>
      <c r="Z3942">
        <v>1.2336</v>
      </c>
      <c r="AA3942">
        <v>7</v>
      </c>
      <c r="AB3942">
        <v>0.40085087600000002</v>
      </c>
      <c r="AC3942">
        <v>8.1558200000000003</v>
      </c>
      <c r="AD3942">
        <v>1.5668308500000001</v>
      </c>
      <c r="AH3942">
        <v>-33.424569300000002</v>
      </c>
    </row>
    <row r="3943" spans="1:34" x14ac:dyDescent="0.25">
      <c r="A3943" t="s">
        <v>3810</v>
      </c>
      <c r="B3943" t="s">
        <v>3833</v>
      </c>
      <c r="C3943" t="s">
        <v>3909</v>
      </c>
      <c r="D3943" t="str">
        <f t="shared" si="94"/>
        <v>Inga pezizifera</v>
      </c>
      <c r="E3943" t="s">
        <v>3914</v>
      </c>
      <c r="F3943" t="s">
        <v>71</v>
      </c>
      <c r="G3943">
        <v>42</v>
      </c>
      <c r="H3943">
        <v>88</v>
      </c>
      <c r="I3943">
        <v>3</v>
      </c>
      <c r="J3943">
        <v>0</v>
      </c>
      <c r="K3943" t="s">
        <v>38</v>
      </c>
      <c r="L3943" t="s">
        <v>3914</v>
      </c>
      <c r="M3943">
        <v>375</v>
      </c>
      <c r="N3943">
        <v>18</v>
      </c>
      <c r="O3943">
        <v>18</v>
      </c>
      <c r="P3943">
        <v>3</v>
      </c>
      <c r="Q3943">
        <v>2</v>
      </c>
      <c r="R3943">
        <v>17</v>
      </c>
      <c r="S3943">
        <v>356.66666666666703</v>
      </c>
      <c r="T3943" s="4">
        <v>60</v>
      </c>
      <c r="U3943">
        <v>3.2566666603088401</v>
      </c>
      <c r="V3943">
        <v>2.2413333257039398</v>
      </c>
      <c r="W3943">
        <v>149.16900126139299</v>
      </c>
      <c r="AB3943">
        <v>0.74173870500000005</v>
      </c>
      <c r="AC3943">
        <v>16.6768</v>
      </c>
      <c r="AD3943">
        <v>3.1888527999999998</v>
      </c>
      <c r="AH3943">
        <v>-33.395674440000001</v>
      </c>
    </row>
    <row r="3944" spans="1:34" x14ac:dyDescent="0.25">
      <c r="A3944" t="s">
        <v>3810</v>
      </c>
      <c r="B3944" t="s">
        <v>3833</v>
      </c>
      <c r="C3944" t="s">
        <v>3915</v>
      </c>
      <c r="D3944" t="str">
        <f t="shared" si="94"/>
        <v>Inga rubiginosa</v>
      </c>
      <c r="E3944" t="s">
        <v>3916</v>
      </c>
      <c r="F3944" t="s">
        <v>37</v>
      </c>
      <c r="G3944">
        <v>12</v>
      </c>
      <c r="H3944">
        <v>42</v>
      </c>
      <c r="I3944">
        <v>3</v>
      </c>
      <c r="J3944">
        <v>4</v>
      </c>
      <c r="K3944" t="s">
        <v>38</v>
      </c>
      <c r="L3944" t="s">
        <v>3916</v>
      </c>
      <c r="M3944">
        <v>376</v>
      </c>
      <c r="N3944">
        <v>23.6</v>
      </c>
      <c r="O3944">
        <v>20</v>
      </c>
      <c r="P3944">
        <v>1</v>
      </c>
      <c r="Q3944">
        <v>3</v>
      </c>
      <c r="R3944">
        <v>15</v>
      </c>
      <c r="S3944">
        <v>215.89999898274701</v>
      </c>
      <c r="T3944" s="4">
        <v>65.799999237060504</v>
      </c>
      <c r="U3944">
        <v>1.1833333174387599</v>
      </c>
      <c r="V3944">
        <v>0.60700001319249497</v>
      </c>
      <c r="X3944">
        <v>241.5</v>
      </c>
      <c r="Y3944" s="4">
        <v>0.63</v>
      </c>
      <c r="Z3944">
        <v>0.59</v>
      </c>
      <c r="AA3944">
        <v>1</v>
      </c>
      <c r="AB3944">
        <v>0.56622564792633101</v>
      </c>
      <c r="AC3944">
        <v>14.452</v>
      </c>
      <c r="AD3944">
        <v>0.83610963999999999</v>
      </c>
    </row>
    <row r="3945" spans="1:34" x14ac:dyDescent="0.25">
      <c r="A3945" t="s">
        <v>3810</v>
      </c>
      <c r="B3945" t="s">
        <v>3833</v>
      </c>
      <c r="C3945" t="s">
        <v>3915</v>
      </c>
      <c r="D3945" t="str">
        <f t="shared" si="94"/>
        <v>Inga rubiginosa</v>
      </c>
      <c r="E3945" t="s">
        <v>3918</v>
      </c>
      <c r="F3945" t="s">
        <v>40</v>
      </c>
      <c r="G3945">
        <v>94</v>
      </c>
      <c r="H3945">
        <v>19</v>
      </c>
      <c r="I3945">
        <v>3</v>
      </c>
      <c r="J3945">
        <v>5</v>
      </c>
      <c r="K3945" t="s">
        <v>38</v>
      </c>
      <c r="L3945" t="s">
        <v>3918</v>
      </c>
      <c r="M3945">
        <v>376</v>
      </c>
      <c r="N3945">
        <v>10.8</v>
      </c>
      <c r="O3945">
        <v>9</v>
      </c>
      <c r="P3945">
        <v>1</v>
      </c>
      <c r="Q3945">
        <v>2</v>
      </c>
      <c r="R3945">
        <v>9</v>
      </c>
      <c r="S3945">
        <v>257.29999287923198</v>
      </c>
      <c r="T3945" s="4">
        <v>59.866666158040402</v>
      </c>
      <c r="U3945">
        <v>1.58999999364217</v>
      </c>
      <c r="V3945">
        <v>0.74533333381017097</v>
      </c>
      <c r="X3945">
        <v>257.7</v>
      </c>
      <c r="Y3945" s="4">
        <v>0.60909999999999997</v>
      </c>
      <c r="Z3945">
        <v>0.55510000000000004</v>
      </c>
      <c r="AB3945">
        <v>0.52900000000000003</v>
      </c>
      <c r="AC3945">
        <v>7.8129999999999997</v>
      </c>
      <c r="AD3945">
        <v>1.41</v>
      </c>
    </row>
    <row r="3946" spans="1:34" x14ac:dyDescent="0.25">
      <c r="A3946" t="s">
        <v>3810</v>
      </c>
      <c r="B3946" t="s">
        <v>3833</v>
      </c>
      <c r="C3946" t="s">
        <v>3915</v>
      </c>
      <c r="D3946" t="str">
        <f t="shared" si="94"/>
        <v>Inga rubiginosa</v>
      </c>
      <c r="E3946" t="s">
        <v>3112</v>
      </c>
      <c r="F3946" t="s">
        <v>45</v>
      </c>
      <c r="G3946">
        <v>65</v>
      </c>
      <c r="H3946">
        <v>68</v>
      </c>
      <c r="I3946">
        <v>3</v>
      </c>
      <c r="J3946">
        <v>5</v>
      </c>
      <c r="K3946" t="s">
        <v>38</v>
      </c>
      <c r="L3946" t="s">
        <v>1791</v>
      </c>
      <c r="M3946">
        <v>376</v>
      </c>
      <c r="N3946">
        <v>33.1</v>
      </c>
      <c r="O3946">
        <v>25</v>
      </c>
      <c r="P3946">
        <v>2</v>
      </c>
      <c r="Q3946">
        <v>1</v>
      </c>
      <c r="R3946">
        <v>20</v>
      </c>
      <c r="S3946">
        <v>237</v>
      </c>
      <c r="T3946" s="4">
        <v>72.133333841959598</v>
      </c>
      <c r="U3946">
        <v>1.4200000365575201</v>
      </c>
      <c r="V3946">
        <v>0.51833332578341196</v>
      </c>
      <c r="X3946">
        <v>148.5</v>
      </c>
      <c r="Y3946" s="4">
        <v>0.59660000000000002</v>
      </c>
    </row>
    <row r="3947" spans="1:34" x14ac:dyDescent="0.25">
      <c r="A3947" t="s">
        <v>3810</v>
      </c>
      <c r="B3947" t="s">
        <v>3833</v>
      </c>
      <c r="C3947" t="s">
        <v>3915</v>
      </c>
      <c r="D3947" t="str">
        <f t="shared" si="94"/>
        <v>Inga rubiginosa</v>
      </c>
      <c r="E3947" t="s">
        <v>2191</v>
      </c>
      <c r="F3947" t="s">
        <v>45</v>
      </c>
      <c r="G3947">
        <v>75</v>
      </c>
      <c r="H3947">
        <v>87</v>
      </c>
      <c r="I3947">
        <v>3</v>
      </c>
      <c r="J3947">
        <v>5</v>
      </c>
      <c r="K3947" t="s">
        <v>38</v>
      </c>
      <c r="L3947" t="s">
        <v>2118</v>
      </c>
      <c r="M3947">
        <v>376</v>
      </c>
      <c r="N3947">
        <v>25.5</v>
      </c>
      <c r="O3947">
        <v>24</v>
      </c>
      <c r="P3947">
        <v>4</v>
      </c>
      <c r="Q3947">
        <v>4</v>
      </c>
      <c r="R3947">
        <v>20</v>
      </c>
      <c r="S3947">
        <v>279.23333740234398</v>
      </c>
      <c r="T3947" s="4">
        <v>71.099998474121094</v>
      </c>
      <c r="U3947">
        <v>1.23666665951411</v>
      </c>
      <c r="V3947">
        <v>0.88066667318344105</v>
      </c>
      <c r="X3947">
        <v>236.4</v>
      </c>
      <c r="Y3947" s="4">
        <v>0.71330000000000005</v>
      </c>
      <c r="AH3947">
        <v>-31.695299139999999</v>
      </c>
    </row>
    <row r="3948" spans="1:34" x14ac:dyDescent="0.25">
      <c r="A3948" t="s">
        <v>3810</v>
      </c>
      <c r="B3948" t="s">
        <v>3833</v>
      </c>
      <c r="C3948" t="s">
        <v>3915</v>
      </c>
      <c r="D3948" t="str">
        <f t="shared" si="94"/>
        <v>Inga rubiginosa</v>
      </c>
      <c r="E3948" t="s">
        <v>3920</v>
      </c>
      <c r="F3948" t="s">
        <v>45</v>
      </c>
      <c r="G3948">
        <v>22</v>
      </c>
      <c r="H3948">
        <v>68</v>
      </c>
      <c r="I3948">
        <v>3</v>
      </c>
      <c r="J3948">
        <v>5</v>
      </c>
      <c r="K3948" t="s">
        <v>38</v>
      </c>
      <c r="L3948" t="s">
        <v>2189</v>
      </c>
      <c r="M3948">
        <v>376</v>
      </c>
      <c r="N3948">
        <v>10.199999999999999</v>
      </c>
      <c r="O3948">
        <v>10</v>
      </c>
      <c r="P3948">
        <v>2</v>
      </c>
      <c r="Q3948">
        <v>3</v>
      </c>
      <c r="R3948">
        <v>8</v>
      </c>
      <c r="S3948">
        <v>258.19999694824202</v>
      </c>
      <c r="T3948" s="4">
        <v>59.933334350585902</v>
      </c>
      <c r="U3948">
        <v>2.1833332777023302</v>
      </c>
      <c r="V3948">
        <v>1.1846666336059599</v>
      </c>
      <c r="X3948">
        <v>370.3</v>
      </c>
      <c r="Y3948" s="4">
        <v>0.442</v>
      </c>
      <c r="AH3948">
        <v>-33.092978619999997</v>
      </c>
    </row>
    <row r="3949" spans="1:34" x14ac:dyDescent="0.25">
      <c r="A3949" t="s">
        <v>3810</v>
      </c>
      <c r="B3949" t="s">
        <v>3833</v>
      </c>
      <c r="C3949" t="s">
        <v>3921</v>
      </c>
      <c r="D3949" t="str">
        <f t="shared" si="94"/>
        <v>Inga sarmentosa</v>
      </c>
      <c r="E3949" t="s">
        <v>3924</v>
      </c>
      <c r="F3949" t="s">
        <v>45</v>
      </c>
      <c r="G3949">
        <v>96</v>
      </c>
      <c r="H3949">
        <v>61</v>
      </c>
      <c r="I3949">
        <v>3</v>
      </c>
      <c r="J3949">
        <v>5</v>
      </c>
      <c r="K3949" t="s">
        <v>38</v>
      </c>
      <c r="L3949" t="s">
        <v>1542</v>
      </c>
      <c r="M3949">
        <v>377</v>
      </c>
      <c r="N3949">
        <v>10.199999999999999</v>
      </c>
      <c r="O3949">
        <v>14</v>
      </c>
      <c r="P3949">
        <v>3</v>
      </c>
      <c r="Q3949">
        <v>3</v>
      </c>
      <c r="R3949">
        <v>11</v>
      </c>
      <c r="S3949">
        <v>262.33332824707003</v>
      </c>
      <c r="T3949" s="4">
        <v>81.233334859212206</v>
      </c>
      <c r="U3949">
        <v>2.4466666380564401</v>
      </c>
      <c r="V3949">
        <v>1.45066666603088</v>
      </c>
      <c r="X3949">
        <v>394.9</v>
      </c>
      <c r="Y3949" s="4">
        <v>0.66459999999999997</v>
      </c>
      <c r="AH3949">
        <v>-31.91190314</v>
      </c>
    </row>
    <row r="3950" spans="1:34" x14ac:dyDescent="0.25">
      <c r="A3950" t="s">
        <v>3810</v>
      </c>
      <c r="B3950" t="s">
        <v>3833</v>
      </c>
      <c r="C3950" t="s">
        <v>3921</v>
      </c>
      <c r="D3950" t="str">
        <f t="shared" si="94"/>
        <v>Inga sarmentosa</v>
      </c>
      <c r="E3950" t="s">
        <v>3925</v>
      </c>
      <c r="F3950" t="s">
        <v>71</v>
      </c>
      <c r="G3950">
        <v>83</v>
      </c>
      <c r="H3950">
        <v>30</v>
      </c>
      <c r="I3950">
        <v>3</v>
      </c>
      <c r="J3950">
        <v>5</v>
      </c>
      <c r="K3950" t="s">
        <v>38</v>
      </c>
      <c r="L3950" t="s">
        <v>3925</v>
      </c>
      <c r="M3950">
        <v>377</v>
      </c>
      <c r="N3950">
        <v>40.1</v>
      </c>
      <c r="O3950">
        <v>34</v>
      </c>
      <c r="P3950">
        <v>4</v>
      </c>
      <c r="Q3950">
        <v>4</v>
      </c>
      <c r="R3950">
        <v>25</v>
      </c>
      <c r="S3950">
        <v>300</v>
      </c>
      <c r="T3950" s="4">
        <v>79.800000508626297</v>
      </c>
      <c r="U3950">
        <v>3.09999998410543</v>
      </c>
      <c r="V3950">
        <v>1.3486666878064499</v>
      </c>
      <c r="W3950">
        <v>100.938334147135</v>
      </c>
      <c r="Y3950" s="4">
        <v>0.68659999999999999</v>
      </c>
      <c r="Z3950">
        <v>0.60360000000000003</v>
      </c>
      <c r="AA3950">
        <v>10.5</v>
      </c>
      <c r="AB3950">
        <v>0.638198029</v>
      </c>
      <c r="AC3950">
        <v>10.863</v>
      </c>
      <c r="AD3950">
        <v>2.3555747500000002</v>
      </c>
      <c r="AH3950">
        <v>-30.9022611</v>
      </c>
    </row>
    <row r="3951" spans="1:34" x14ac:dyDescent="0.25">
      <c r="A3951" t="s">
        <v>3810</v>
      </c>
      <c r="B3951" t="s">
        <v>3833</v>
      </c>
      <c r="C3951" t="s">
        <v>3921</v>
      </c>
      <c r="D3951" t="str">
        <f t="shared" si="94"/>
        <v>Inga sarmentosa</v>
      </c>
      <c r="E3951" t="s">
        <v>3926</v>
      </c>
      <c r="F3951" t="s">
        <v>71</v>
      </c>
      <c r="G3951">
        <v>75.5</v>
      </c>
      <c r="H3951">
        <v>5</v>
      </c>
      <c r="I3951">
        <v>3</v>
      </c>
      <c r="J3951">
        <v>5</v>
      </c>
      <c r="K3951" t="s">
        <v>38</v>
      </c>
      <c r="L3951" t="s">
        <v>3926</v>
      </c>
      <c r="M3951">
        <v>377</v>
      </c>
      <c r="N3951">
        <v>12.1</v>
      </c>
      <c r="O3951">
        <v>17</v>
      </c>
      <c r="P3951">
        <v>2</v>
      </c>
      <c r="Q3951">
        <v>1</v>
      </c>
      <c r="R3951">
        <v>15</v>
      </c>
      <c r="S3951">
        <v>263.33333333333297</v>
      </c>
      <c r="T3951" s="4">
        <v>71.599998474121094</v>
      </c>
      <c r="U3951">
        <v>2.0766666730245</v>
      </c>
      <c r="V3951">
        <v>1.9766666491826399</v>
      </c>
      <c r="W3951">
        <v>192.014002482096</v>
      </c>
      <c r="Y3951" s="4">
        <v>0.63615999999999995</v>
      </c>
      <c r="Z3951">
        <v>0.5857</v>
      </c>
      <c r="AA3951">
        <v>4</v>
      </c>
      <c r="AB3951">
        <v>0.49314850900000001</v>
      </c>
      <c r="AC3951">
        <v>14.417899999999999</v>
      </c>
      <c r="AD3951">
        <v>1.5614247000000001</v>
      </c>
    </row>
    <row r="3952" spans="1:34" x14ac:dyDescent="0.25">
      <c r="A3952" t="s">
        <v>3810</v>
      </c>
      <c r="B3952" t="s">
        <v>3833</v>
      </c>
      <c r="C3952" t="s">
        <v>3927</v>
      </c>
      <c r="D3952" t="str">
        <f t="shared" si="94"/>
        <v>Inga sertulifera</v>
      </c>
      <c r="E3952" t="s">
        <v>3928</v>
      </c>
      <c r="F3952" t="s">
        <v>40</v>
      </c>
      <c r="G3952">
        <v>66</v>
      </c>
      <c r="H3952">
        <v>44</v>
      </c>
      <c r="I3952">
        <v>0</v>
      </c>
      <c r="J3952">
        <v>0</v>
      </c>
      <c r="K3952" t="s">
        <v>104</v>
      </c>
      <c r="L3952" t="s">
        <v>3928</v>
      </c>
      <c r="M3952">
        <v>622</v>
      </c>
    </row>
    <row r="3953" spans="1:34" x14ac:dyDescent="0.25">
      <c r="A3953" t="s">
        <v>3810</v>
      </c>
      <c r="B3953" t="s">
        <v>3833</v>
      </c>
      <c r="C3953" t="s">
        <v>6406</v>
      </c>
      <c r="D3953" t="str">
        <f t="shared" si="94"/>
        <v>Inga sp, 3</v>
      </c>
      <c r="E3953" t="s">
        <v>3929</v>
      </c>
      <c r="F3953" t="s">
        <v>71</v>
      </c>
      <c r="G3953">
        <v>73</v>
      </c>
      <c r="H3953">
        <v>82.5</v>
      </c>
      <c r="I3953">
        <v>0</v>
      </c>
      <c r="J3953">
        <v>0</v>
      </c>
      <c r="K3953" t="s">
        <v>38</v>
      </c>
      <c r="L3953" t="s">
        <v>3929</v>
      </c>
      <c r="M3953">
        <v>753</v>
      </c>
      <c r="N3953">
        <v>19.100000000000001</v>
      </c>
      <c r="O3953">
        <v>0</v>
      </c>
      <c r="R3953">
        <v>0</v>
      </c>
    </row>
    <row r="3954" spans="1:34" x14ac:dyDescent="0.25">
      <c r="A3954" t="s">
        <v>3810</v>
      </c>
      <c r="B3954" t="s">
        <v>3833</v>
      </c>
      <c r="C3954" t="s">
        <v>6356</v>
      </c>
      <c r="D3954" t="str">
        <f t="shared" si="94"/>
        <v>Inga sp, B1</v>
      </c>
      <c r="E3954" t="s">
        <v>3930</v>
      </c>
      <c r="F3954" t="s">
        <v>40</v>
      </c>
      <c r="G3954">
        <v>72</v>
      </c>
      <c r="H3954">
        <v>60</v>
      </c>
      <c r="I3954">
        <v>3</v>
      </c>
      <c r="J3954">
        <v>4</v>
      </c>
      <c r="K3954" t="s">
        <v>38</v>
      </c>
      <c r="L3954" t="s">
        <v>3930</v>
      </c>
      <c r="M3954">
        <v>378</v>
      </c>
      <c r="N3954">
        <v>13.9</v>
      </c>
      <c r="O3954">
        <v>16</v>
      </c>
      <c r="P3954">
        <v>2</v>
      </c>
      <c r="Q3954">
        <v>2</v>
      </c>
      <c r="R3954">
        <v>16</v>
      </c>
      <c r="S3954">
        <v>233.13333129882801</v>
      </c>
      <c r="T3954" s="4">
        <v>57.099999745686901</v>
      </c>
      <c r="U3954">
        <v>1.61666667461395</v>
      </c>
      <c r="V3954">
        <v>0.60033334294954899</v>
      </c>
      <c r="X3954">
        <v>231.5</v>
      </c>
      <c r="Y3954" s="4">
        <v>0.59850000000000003</v>
      </c>
      <c r="Z3954">
        <v>0.70569999999999999</v>
      </c>
      <c r="AB3954">
        <v>0.63700000000000001</v>
      </c>
      <c r="AC3954">
        <v>8.9890000000000008</v>
      </c>
      <c r="AD3954">
        <v>1.1819999999999999</v>
      </c>
    </row>
    <row r="3955" spans="1:34" x14ac:dyDescent="0.25">
      <c r="A3955" t="s">
        <v>3810</v>
      </c>
      <c r="B3955" t="s">
        <v>3833</v>
      </c>
      <c r="C3955" t="s">
        <v>6357</v>
      </c>
      <c r="D3955" t="str">
        <f t="shared" si="94"/>
        <v>Inga sp, B2</v>
      </c>
      <c r="E3955" t="s">
        <v>3931</v>
      </c>
      <c r="F3955" t="s">
        <v>54</v>
      </c>
      <c r="G3955">
        <v>109.7</v>
      </c>
      <c r="H3955">
        <v>77.599999999999994</v>
      </c>
      <c r="I3955">
        <v>3</v>
      </c>
      <c r="J3955">
        <v>4</v>
      </c>
      <c r="K3955" t="s">
        <v>38</v>
      </c>
      <c r="L3955" t="s">
        <v>3931</v>
      </c>
      <c r="M3955">
        <v>896</v>
      </c>
      <c r="N3955">
        <v>16.560509554140101</v>
      </c>
      <c r="O3955">
        <v>17</v>
      </c>
      <c r="P3955">
        <v>2</v>
      </c>
      <c r="Q3955">
        <v>1</v>
      </c>
      <c r="R3955">
        <v>17</v>
      </c>
      <c r="S3955">
        <v>254.666666666667</v>
      </c>
      <c r="T3955" s="4">
        <v>69.866666158040402</v>
      </c>
      <c r="U3955">
        <v>1.8466666936874401</v>
      </c>
      <c r="V3955">
        <v>0.26399999856948902</v>
      </c>
      <c r="W3955">
        <v>25.794233322143601</v>
      </c>
      <c r="Y3955" s="4">
        <v>0.75960000000000005</v>
      </c>
      <c r="Z3955">
        <v>0.38569999999999999</v>
      </c>
      <c r="AA3955">
        <v>4.2</v>
      </c>
      <c r="AB3955">
        <v>0.69292624700000005</v>
      </c>
      <c r="AC3955">
        <v>11.0328</v>
      </c>
      <c r="AD3955">
        <v>1.60152176</v>
      </c>
    </row>
    <row r="3956" spans="1:34" x14ac:dyDescent="0.25">
      <c r="A3956" t="s">
        <v>3810</v>
      </c>
      <c r="B3956" t="s">
        <v>3833</v>
      </c>
      <c r="C3956" t="s">
        <v>6357</v>
      </c>
      <c r="D3956" t="str">
        <f t="shared" si="94"/>
        <v>Inga sp, B2</v>
      </c>
      <c r="E3956" t="s">
        <v>3932</v>
      </c>
      <c r="F3956" t="s">
        <v>54</v>
      </c>
      <c r="G3956">
        <v>116.2</v>
      </c>
      <c r="H3956">
        <v>89.5</v>
      </c>
      <c r="I3956">
        <v>3</v>
      </c>
      <c r="J3956">
        <v>4</v>
      </c>
      <c r="K3956" t="s">
        <v>38</v>
      </c>
      <c r="L3956" t="s">
        <v>3932</v>
      </c>
      <c r="M3956">
        <v>896</v>
      </c>
      <c r="N3956">
        <v>23.566878980891701</v>
      </c>
      <c r="O3956">
        <v>19</v>
      </c>
      <c r="P3956">
        <v>1</v>
      </c>
      <c r="Q3956">
        <v>1</v>
      </c>
      <c r="R3956">
        <v>19</v>
      </c>
      <c r="S3956">
        <v>270</v>
      </c>
      <c r="T3956" s="4">
        <v>57.700000762939503</v>
      </c>
      <c r="U3956">
        <v>1.91999995708466</v>
      </c>
      <c r="V3956">
        <v>0.45399999618530301</v>
      </c>
      <c r="W3956">
        <v>48.981132507324197</v>
      </c>
      <c r="Y3956" s="4">
        <v>0.67051000000000005</v>
      </c>
      <c r="Z3956">
        <v>0.62429999999999997</v>
      </c>
      <c r="AA3956">
        <v>8.5500000000000007</v>
      </c>
      <c r="AB3956">
        <v>0.76149811700000003</v>
      </c>
      <c r="AC3956">
        <v>11.0036</v>
      </c>
      <c r="AD3956">
        <v>2.1632143899999998</v>
      </c>
    </row>
    <row r="3957" spans="1:34" x14ac:dyDescent="0.25">
      <c r="A3957" t="s">
        <v>3810</v>
      </c>
      <c r="B3957" t="s">
        <v>3833</v>
      </c>
      <c r="C3957" t="s">
        <v>6357</v>
      </c>
      <c r="D3957" t="str">
        <f t="shared" si="94"/>
        <v>Inga sp, B2</v>
      </c>
      <c r="E3957" t="s">
        <v>3933</v>
      </c>
      <c r="F3957" t="s">
        <v>54</v>
      </c>
      <c r="G3957">
        <v>164.8</v>
      </c>
      <c r="H3957">
        <v>31.2</v>
      </c>
      <c r="I3957">
        <v>3</v>
      </c>
      <c r="J3957">
        <v>4</v>
      </c>
      <c r="K3957" t="s">
        <v>38</v>
      </c>
      <c r="L3957" t="s">
        <v>3933</v>
      </c>
      <c r="M3957">
        <v>896</v>
      </c>
      <c r="N3957">
        <v>14.8089171974522</v>
      </c>
      <c r="O3957">
        <v>23</v>
      </c>
      <c r="P3957">
        <v>1</v>
      </c>
      <c r="Q3957">
        <v>1</v>
      </c>
      <c r="R3957">
        <v>20</v>
      </c>
      <c r="S3957">
        <v>205.333333333333</v>
      </c>
      <c r="T3957" s="4">
        <v>67.6666666666667</v>
      </c>
      <c r="U3957">
        <v>1.93000002702077</v>
      </c>
      <c r="V3957">
        <v>0.31066666543483701</v>
      </c>
      <c r="W3957">
        <v>32.795733133951799</v>
      </c>
      <c r="Y3957" s="4">
        <v>0.72146999999999994</v>
      </c>
      <c r="Z3957">
        <v>0.53610000000000002</v>
      </c>
      <c r="AA3957">
        <v>5.4</v>
      </c>
      <c r="AB3957">
        <v>0.79265498199999995</v>
      </c>
      <c r="AC3957">
        <v>16.537700000000001</v>
      </c>
      <c r="AD3957">
        <v>3.1348063000000002</v>
      </c>
    </row>
    <row r="3958" spans="1:34" x14ac:dyDescent="0.25">
      <c r="A3958" t="s">
        <v>3810</v>
      </c>
      <c r="B3958" t="s">
        <v>3833</v>
      </c>
      <c r="C3958" t="s">
        <v>6357</v>
      </c>
      <c r="D3958" t="str">
        <f t="shared" si="94"/>
        <v>Inga sp, B2</v>
      </c>
      <c r="E3958" t="s">
        <v>3934</v>
      </c>
      <c r="F3958" t="s">
        <v>54</v>
      </c>
      <c r="G3958">
        <v>195.1</v>
      </c>
      <c r="H3958">
        <v>33.5</v>
      </c>
      <c r="I3958">
        <v>3</v>
      </c>
      <c r="J3958">
        <v>4</v>
      </c>
      <c r="K3958" t="s">
        <v>38</v>
      </c>
      <c r="L3958" t="s">
        <v>3934</v>
      </c>
      <c r="M3958">
        <v>896</v>
      </c>
      <c r="N3958">
        <v>12.420382165605099</v>
      </c>
      <c r="O3958">
        <v>22</v>
      </c>
      <c r="P3958">
        <v>3</v>
      </c>
      <c r="Q3958">
        <v>3</v>
      </c>
      <c r="R3958">
        <v>18</v>
      </c>
      <c r="S3958">
        <v>305</v>
      </c>
      <c r="T3958" s="4">
        <v>68.733334859212206</v>
      </c>
      <c r="U3958">
        <v>2.0099999904632599</v>
      </c>
      <c r="V3958">
        <v>0.304999999701977</v>
      </c>
      <c r="W3958">
        <v>30.501499811808301</v>
      </c>
      <c r="Y3958" s="4">
        <v>0.73121000000000003</v>
      </c>
      <c r="Z3958">
        <v>0.52749999999999997</v>
      </c>
      <c r="AA3958">
        <v>3.35</v>
      </c>
      <c r="AB3958">
        <v>0.65516557600000003</v>
      </c>
      <c r="AC3958">
        <v>9.5866900000000008</v>
      </c>
      <c r="AD3958">
        <v>2.1660184600000001</v>
      </c>
      <c r="AH3958">
        <v>-33.049748030000003</v>
      </c>
    </row>
    <row r="3959" spans="1:34" x14ac:dyDescent="0.25">
      <c r="A3959" t="s">
        <v>3810</v>
      </c>
      <c r="B3959" t="s">
        <v>3833</v>
      </c>
      <c r="C3959" t="s">
        <v>6357</v>
      </c>
      <c r="D3959" t="str">
        <f t="shared" si="94"/>
        <v>Inga sp, B2</v>
      </c>
      <c r="E3959" t="s">
        <v>3935</v>
      </c>
      <c r="F3959" t="s">
        <v>54</v>
      </c>
      <c r="G3959">
        <v>197</v>
      </c>
      <c r="H3959">
        <v>76</v>
      </c>
      <c r="I3959">
        <v>3</v>
      </c>
      <c r="J3959">
        <v>4</v>
      </c>
      <c r="K3959" t="s">
        <v>38</v>
      </c>
      <c r="L3959" t="s">
        <v>3935</v>
      </c>
      <c r="M3959">
        <v>896</v>
      </c>
      <c r="N3959">
        <v>10.1910828025478</v>
      </c>
      <c r="O3959">
        <v>0</v>
      </c>
      <c r="P3959">
        <v>1</v>
      </c>
      <c r="Q3959">
        <v>1</v>
      </c>
      <c r="R3959">
        <v>0</v>
      </c>
      <c r="S3959">
        <v>208</v>
      </c>
      <c r="T3959" s="4">
        <v>65.266667683919295</v>
      </c>
      <c r="U3959">
        <v>1.6366666555404701</v>
      </c>
      <c r="V3959">
        <v>0.25700000921885202</v>
      </c>
      <c r="W3959">
        <v>36.494800567627003</v>
      </c>
      <c r="Y3959" s="4">
        <v>0.65627999999999997</v>
      </c>
      <c r="Z3959">
        <v>0.54169999999999996</v>
      </c>
      <c r="AA3959">
        <v>2.2000000000000002</v>
      </c>
      <c r="AB3959">
        <v>0.63241043600000002</v>
      </c>
      <c r="AC3959">
        <v>10.3645</v>
      </c>
      <c r="AD3959">
        <v>1.6241634899999999</v>
      </c>
    </row>
    <row r="3960" spans="1:34" x14ac:dyDescent="0.25">
      <c r="A3960" t="s">
        <v>3810</v>
      </c>
      <c r="B3960" t="s">
        <v>3833</v>
      </c>
      <c r="C3960" t="s">
        <v>6363</v>
      </c>
      <c r="D3960" t="str">
        <f t="shared" si="94"/>
        <v>Inga sp, B3</v>
      </c>
      <c r="E3960" t="s">
        <v>3936</v>
      </c>
      <c r="F3960" t="s">
        <v>54</v>
      </c>
      <c r="G3960">
        <v>168.4</v>
      </c>
      <c r="H3960">
        <v>77.7</v>
      </c>
      <c r="I3960">
        <v>3</v>
      </c>
      <c r="J3960">
        <v>4</v>
      </c>
      <c r="K3960" t="s">
        <v>38</v>
      </c>
      <c r="L3960" t="s">
        <v>3936</v>
      </c>
      <c r="M3960">
        <v>897</v>
      </c>
      <c r="N3960">
        <v>13.375796178343901</v>
      </c>
      <c r="O3960">
        <v>17</v>
      </c>
      <c r="P3960">
        <v>1</v>
      </c>
      <c r="Q3960">
        <v>1</v>
      </c>
      <c r="R3960">
        <v>12</v>
      </c>
      <c r="S3960">
        <v>212</v>
      </c>
      <c r="T3960" s="4">
        <v>68.566665649414105</v>
      </c>
      <c r="U3960">
        <v>1.8700000445048</v>
      </c>
      <c r="V3960">
        <v>0.289333333571752</v>
      </c>
      <c r="W3960">
        <v>40.736300150553397</v>
      </c>
      <c r="Y3960" s="4">
        <v>0.53817000000000004</v>
      </c>
      <c r="Z3960">
        <v>0.66469999999999996</v>
      </c>
      <c r="AA3960">
        <v>2.35</v>
      </c>
      <c r="AB3960">
        <v>0.60421493199999998</v>
      </c>
      <c r="AC3960">
        <v>10.4848</v>
      </c>
      <c r="AD3960">
        <v>1.57200183</v>
      </c>
    </row>
    <row r="3961" spans="1:34" x14ac:dyDescent="0.25">
      <c r="A3961" t="s">
        <v>3810</v>
      </c>
      <c r="B3961" t="s">
        <v>3833</v>
      </c>
      <c r="C3961" t="s">
        <v>6379</v>
      </c>
      <c r="D3961" t="str">
        <f t="shared" si="94"/>
        <v>Inga sp, B4</v>
      </c>
      <c r="E3961" t="s">
        <v>3937</v>
      </c>
      <c r="F3961" t="s">
        <v>54</v>
      </c>
      <c r="G3961">
        <v>144.69999999999999</v>
      </c>
      <c r="H3961">
        <v>58.4</v>
      </c>
      <c r="I3961">
        <v>3</v>
      </c>
      <c r="J3961">
        <v>4</v>
      </c>
      <c r="K3961" t="s">
        <v>38</v>
      </c>
      <c r="L3961" t="s">
        <v>3937</v>
      </c>
      <c r="M3961">
        <v>898</v>
      </c>
      <c r="N3961">
        <v>13.2165605095541</v>
      </c>
      <c r="O3961">
        <v>15</v>
      </c>
      <c r="P3961">
        <v>1</v>
      </c>
      <c r="Q3961">
        <v>1</v>
      </c>
      <c r="R3961">
        <v>15</v>
      </c>
      <c r="S3961">
        <v>247</v>
      </c>
      <c r="T3961" s="4">
        <v>62.866666158040402</v>
      </c>
      <c r="U3961">
        <v>1.48333330949148</v>
      </c>
      <c r="V3961">
        <v>0.24700000385443399</v>
      </c>
      <c r="W3961">
        <v>28.2835334142049</v>
      </c>
      <c r="Y3961" s="4">
        <v>0.68732000000000004</v>
      </c>
      <c r="Z3961">
        <v>0.4617</v>
      </c>
      <c r="AA3961">
        <v>3.75</v>
      </c>
      <c r="AB3961">
        <v>0.63258256199999996</v>
      </c>
      <c r="AC3961">
        <v>8.2935099999999995</v>
      </c>
      <c r="AD3961">
        <v>1.86672766</v>
      </c>
    </row>
    <row r="3962" spans="1:34" x14ac:dyDescent="0.25">
      <c r="A3962" t="s">
        <v>3810</v>
      </c>
      <c r="B3962" t="s">
        <v>3940</v>
      </c>
      <c r="C3962" t="s">
        <v>3941</v>
      </c>
      <c r="D3962" t="str">
        <f t="shared" si="94"/>
        <v>Parkia decussata</v>
      </c>
      <c r="E3962" t="s">
        <v>3942</v>
      </c>
      <c r="F3962" t="s">
        <v>40</v>
      </c>
      <c r="G3962">
        <v>0</v>
      </c>
      <c r="H3962">
        <v>0</v>
      </c>
      <c r="I3962">
        <v>1</v>
      </c>
      <c r="J3962">
        <v>5</v>
      </c>
      <c r="K3962" t="s">
        <v>38</v>
      </c>
      <c r="L3962" t="s">
        <v>3942</v>
      </c>
      <c r="M3962">
        <v>380</v>
      </c>
      <c r="O3962">
        <v>10</v>
      </c>
      <c r="P3962">
        <v>2</v>
      </c>
      <c r="Q3962">
        <v>2</v>
      </c>
      <c r="R3962">
        <v>10</v>
      </c>
      <c r="V3962">
        <v>0.26199999451637301</v>
      </c>
      <c r="X3962">
        <v>29.3</v>
      </c>
      <c r="AB3962">
        <v>0.73</v>
      </c>
    </row>
    <row r="3963" spans="1:34" x14ac:dyDescent="0.25">
      <c r="A3963" t="s">
        <v>3810</v>
      </c>
      <c r="B3963" t="s">
        <v>3940</v>
      </c>
      <c r="C3963" t="s">
        <v>340</v>
      </c>
      <c r="D3963" t="str">
        <f t="shared" si="94"/>
        <v>Parkia nitida</v>
      </c>
      <c r="E3963" t="s">
        <v>3945</v>
      </c>
      <c r="F3963" t="s">
        <v>54</v>
      </c>
      <c r="G3963">
        <v>118.8</v>
      </c>
      <c r="H3963">
        <v>95.4</v>
      </c>
      <c r="I3963">
        <v>3</v>
      </c>
      <c r="J3963">
        <v>4</v>
      </c>
      <c r="K3963" t="s">
        <v>38</v>
      </c>
      <c r="L3963" t="s">
        <v>3945</v>
      </c>
      <c r="M3963">
        <v>382</v>
      </c>
      <c r="N3963">
        <v>50.9554140127388</v>
      </c>
      <c r="O3963">
        <v>42</v>
      </c>
      <c r="P3963">
        <v>5</v>
      </c>
      <c r="Q3963">
        <v>5</v>
      </c>
      <c r="R3963">
        <v>28</v>
      </c>
      <c r="S3963">
        <v>233.666666666667</v>
      </c>
      <c r="V3963">
        <v>0.36133334040641801</v>
      </c>
      <c r="W3963">
        <v>30.802200953165698</v>
      </c>
      <c r="Y3963" s="4">
        <v>0.72865000000000002</v>
      </c>
      <c r="Z3963">
        <v>0.59730000000000005</v>
      </c>
      <c r="AA3963">
        <v>6</v>
      </c>
      <c r="AB3963">
        <v>0.707592581</v>
      </c>
      <c r="AC3963">
        <v>12.5768</v>
      </c>
      <c r="AD3963">
        <v>2.1710954199999999</v>
      </c>
      <c r="AH3963">
        <v>-31.249601649999999</v>
      </c>
    </row>
    <row r="3964" spans="1:34" x14ac:dyDescent="0.25">
      <c r="A3964" t="s">
        <v>3810</v>
      </c>
      <c r="B3964" t="s">
        <v>3940</v>
      </c>
      <c r="C3964" t="s">
        <v>340</v>
      </c>
      <c r="D3964" t="str">
        <f t="shared" si="94"/>
        <v>Parkia nitida</v>
      </c>
      <c r="E3964" t="s">
        <v>3949</v>
      </c>
      <c r="F3964" t="s">
        <v>71</v>
      </c>
      <c r="G3964">
        <v>93</v>
      </c>
      <c r="H3964">
        <v>13</v>
      </c>
      <c r="I3964">
        <v>0</v>
      </c>
      <c r="J3964">
        <v>0</v>
      </c>
      <c r="K3964" t="s">
        <v>104</v>
      </c>
      <c r="L3964" t="s">
        <v>3949</v>
      </c>
      <c r="M3964">
        <v>382</v>
      </c>
    </row>
    <row r="3965" spans="1:34" x14ac:dyDescent="0.25">
      <c r="A3965" t="s">
        <v>3810</v>
      </c>
      <c r="B3965" t="s">
        <v>3940</v>
      </c>
      <c r="C3965" t="s">
        <v>3950</v>
      </c>
      <c r="D3965" t="str">
        <f t="shared" si="94"/>
        <v>Parkia pendula</v>
      </c>
      <c r="E3965" t="s">
        <v>3951</v>
      </c>
      <c r="F3965" t="s">
        <v>42</v>
      </c>
      <c r="G3965">
        <v>97</v>
      </c>
      <c r="H3965">
        <v>373</v>
      </c>
      <c r="I3965">
        <v>0</v>
      </c>
      <c r="J3965">
        <v>0</v>
      </c>
      <c r="K3965" t="s">
        <v>104</v>
      </c>
      <c r="L3965" t="s">
        <v>3951</v>
      </c>
      <c r="M3965">
        <v>626</v>
      </c>
    </row>
    <row r="3966" spans="1:34" x14ac:dyDescent="0.25">
      <c r="A3966" t="s">
        <v>3810</v>
      </c>
      <c r="B3966" t="s">
        <v>3940</v>
      </c>
      <c r="C3966" t="s">
        <v>58</v>
      </c>
      <c r="D3966" t="str">
        <f t="shared" si="94"/>
        <v>Parkia ulei</v>
      </c>
      <c r="E3966" t="s">
        <v>3955</v>
      </c>
      <c r="F3966" t="s">
        <v>54</v>
      </c>
      <c r="G3966">
        <v>152.6</v>
      </c>
      <c r="H3966">
        <v>75</v>
      </c>
      <c r="I3966">
        <v>1</v>
      </c>
      <c r="J3966">
        <v>4</v>
      </c>
      <c r="K3966" t="s">
        <v>38</v>
      </c>
      <c r="L3966" t="s">
        <v>3955</v>
      </c>
      <c r="M3966">
        <v>384</v>
      </c>
      <c r="N3966">
        <v>53.5987261146497</v>
      </c>
      <c r="O3966">
        <v>45</v>
      </c>
      <c r="P3966">
        <v>5</v>
      </c>
      <c r="Q3966">
        <v>5</v>
      </c>
      <c r="R3966">
        <v>30</v>
      </c>
      <c r="V3966">
        <v>2.5710000991821298</v>
      </c>
      <c r="Y3966" s="4">
        <v>0.55722000000000005</v>
      </c>
      <c r="Z3966">
        <v>0.89780000000000004</v>
      </c>
      <c r="AA3966">
        <v>10.55</v>
      </c>
      <c r="AB3966">
        <v>0.70591325900000002</v>
      </c>
      <c r="AC3966">
        <v>16.1616</v>
      </c>
      <c r="AD3966">
        <v>5.0463804200000002</v>
      </c>
      <c r="AH3966">
        <v>-28.080175489999998</v>
      </c>
    </row>
    <row r="3967" spans="1:34" x14ac:dyDescent="0.25">
      <c r="A3967" t="s">
        <v>3810</v>
      </c>
      <c r="B3967" t="s">
        <v>3940</v>
      </c>
      <c r="C3967" t="s">
        <v>58</v>
      </c>
      <c r="D3967" t="str">
        <f t="shared" si="94"/>
        <v>Parkia ulei</v>
      </c>
      <c r="E3967" t="s">
        <v>3956</v>
      </c>
      <c r="F3967" t="s">
        <v>54</v>
      </c>
      <c r="G3967">
        <v>191.4</v>
      </c>
      <c r="H3967">
        <v>13.3</v>
      </c>
      <c r="I3967">
        <v>3</v>
      </c>
      <c r="J3967">
        <v>4</v>
      </c>
      <c r="K3967" t="s">
        <v>38</v>
      </c>
      <c r="L3967" t="s">
        <v>3956</v>
      </c>
      <c r="M3967">
        <v>384</v>
      </c>
      <c r="N3967">
        <v>46.942675159235698</v>
      </c>
      <c r="O3967">
        <v>48</v>
      </c>
      <c r="P3967">
        <v>5</v>
      </c>
      <c r="Q3967">
        <v>5</v>
      </c>
      <c r="R3967">
        <v>40</v>
      </c>
      <c r="V3967">
        <v>5.9999998658895499E-2</v>
      </c>
      <c r="W3967">
        <v>4.05882000923157</v>
      </c>
      <c r="Y3967" s="4">
        <v>0.67352999999999996</v>
      </c>
      <c r="Z3967">
        <v>0.53910000000000002</v>
      </c>
      <c r="AA3967">
        <v>8.6</v>
      </c>
      <c r="AB3967">
        <v>0.66947306600000001</v>
      </c>
      <c r="AC3967">
        <v>19.353200000000001</v>
      </c>
      <c r="AD3967">
        <v>4.5794741800000001</v>
      </c>
      <c r="AH3967">
        <v>-30.824886329999998</v>
      </c>
    </row>
    <row r="3968" spans="1:34" x14ac:dyDescent="0.25">
      <c r="A3968" t="s">
        <v>3810</v>
      </c>
      <c r="B3968" t="s">
        <v>3940</v>
      </c>
      <c r="C3968" t="s">
        <v>58</v>
      </c>
      <c r="D3968" t="str">
        <f t="shared" si="94"/>
        <v>Parkia ulei</v>
      </c>
      <c r="E3968" t="s">
        <v>3957</v>
      </c>
      <c r="F3968" t="s">
        <v>42</v>
      </c>
      <c r="G3968">
        <v>20</v>
      </c>
      <c r="H3968">
        <v>342</v>
      </c>
      <c r="I3968">
        <v>0</v>
      </c>
      <c r="J3968">
        <v>0</v>
      </c>
      <c r="K3968" t="s">
        <v>270</v>
      </c>
      <c r="L3968" t="s">
        <v>3957</v>
      </c>
      <c r="M3968">
        <v>384</v>
      </c>
      <c r="N3968">
        <v>40</v>
      </c>
      <c r="O3968">
        <v>26</v>
      </c>
      <c r="Y3968" s="4">
        <v>0.62280000000000002</v>
      </c>
      <c r="Z3968">
        <v>0.76629999999999998</v>
      </c>
    </row>
    <row r="3969" spans="1:34" x14ac:dyDescent="0.25">
      <c r="A3969" t="s">
        <v>3810</v>
      </c>
      <c r="B3969" t="s">
        <v>3940</v>
      </c>
      <c r="C3969" t="s">
        <v>3958</v>
      </c>
      <c r="D3969" t="str">
        <f t="shared" si="94"/>
        <v>Parkia velutina</v>
      </c>
      <c r="E3969" t="s">
        <v>2870</v>
      </c>
      <c r="F3969" t="s">
        <v>45</v>
      </c>
      <c r="G3969">
        <v>15</v>
      </c>
      <c r="H3969">
        <v>50</v>
      </c>
      <c r="I3969">
        <v>3</v>
      </c>
      <c r="J3969">
        <v>5</v>
      </c>
      <c r="K3969" t="s">
        <v>38</v>
      </c>
      <c r="L3969" t="s">
        <v>3676</v>
      </c>
      <c r="M3969">
        <v>385</v>
      </c>
      <c r="N3969">
        <v>13.4</v>
      </c>
      <c r="O3969">
        <v>8</v>
      </c>
      <c r="P3969">
        <v>5</v>
      </c>
      <c r="Q3969">
        <v>4</v>
      </c>
      <c r="R3969">
        <v>8</v>
      </c>
      <c r="S3969">
        <v>161.53333536783899</v>
      </c>
      <c r="T3969" s="4">
        <v>52.133333841959598</v>
      </c>
      <c r="V3969">
        <v>0.180333331227303</v>
      </c>
      <c r="X3969">
        <v>72.8</v>
      </c>
      <c r="Y3969" s="4">
        <v>0.47360000000000002</v>
      </c>
      <c r="AH3969">
        <v>-31.875704979999998</v>
      </c>
    </row>
    <row r="3970" spans="1:34" x14ac:dyDescent="0.25">
      <c r="A3970" t="s">
        <v>3810</v>
      </c>
      <c r="B3970" t="s">
        <v>3959</v>
      </c>
      <c r="C3970" t="s">
        <v>3960</v>
      </c>
      <c r="D3970" t="str">
        <f t="shared" ref="D3970:D4033" si="95">CONCATENATE(B3970," ",C3970)</f>
        <v>Pseudopiptadenia psilostachya</v>
      </c>
      <c r="E3970" t="s">
        <v>3962</v>
      </c>
      <c r="F3970" t="s">
        <v>42</v>
      </c>
      <c r="G3970">
        <v>67</v>
      </c>
      <c r="H3970">
        <v>329</v>
      </c>
      <c r="I3970">
        <v>3</v>
      </c>
      <c r="J3970">
        <v>5</v>
      </c>
      <c r="K3970" t="s">
        <v>38</v>
      </c>
      <c r="L3970" t="s">
        <v>3962</v>
      </c>
      <c r="M3970">
        <v>386</v>
      </c>
      <c r="N3970">
        <v>17.8</v>
      </c>
      <c r="O3970">
        <v>18</v>
      </c>
      <c r="P3970">
        <v>3</v>
      </c>
      <c r="Q3970">
        <v>2</v>
      </c>
      <c r="R3970">
        <v>18</v>
      </c>
      <c r="S3970">
        <v>169.666666666667</v>
      </c>
      <c r="T3970" s="4">
        <v>55.533332824707003</v>
      </c>
      <c r="V3970">
        <v>0.26966666181882198</v>
      </c>
      <c r="X3970">
        <v>76</v>
      </c>
      <c r="Y3970" s="4">
        <v>0.48749999999999999</v>
      </c>
      <c r="Z3970">
        <v>0.68610000000000004</v>
      </c>
      <c r="AA3970">
        <v>2</v>
      </c>
      <c r="AB3970">
        <v>0.63</v>
      </c>
      <c r="AC3970">
        <v>10.6395</v>
      </c>
      <c r="AD3970">
        <v>1.5654999999999999</v>
      </c>
    </row>
    <row r="3971" spans="1:34" x14ac:dyDescent="0.25">
      <c r="A3971" t="s">
        <v>3810</v>
      </c>
      <c r="B3971" t="s">
        <v>3959</v>
      </c>
      <c r="C3971" t="s">
        <v>3967</v>
      </c>
      <c r="D3971" t="str">
        <f t="shared" si="95"/>
        <v>Pseudopiptadenia suaveolens</v>
      </c>
      <c r="E3971" t="s">
        <v>3972</v>
      </c>
      <c r="F3971" t="s">
        <v>40</v>
      </c>
      <c r="G3971">
        <v>37</v>
      </c>
      <c r="H3971">
        <v>2</v>
      </c>
      <c r="I3971">
        <v>3</v>
      </c>
      <c r="J3971">
        <v>5</v>
      </c>
      <c r="K3971" t="s">
        <v>38</v>
      </c>
      <c r="L3971" t="s">
        <v>3972</v>
      </c>
      <c r="M3971">
        <v>387</v>
      </c>
      <c r="N3971">
        <v>14</v>
      </c>
      <c r="O3971">
        <v>10</v>
      </c>
      <c r="P3971">
        <v>1</v>
      </c>
      <c r="Q3971">
        <v>2</v>
      </c>
      <c r="R3971">
        <v>10</v>
      </c>
      <c r="V3971">
        <v>4.7666667650143303E-2</v>
      </c>
      <c r="X3971">
        <v>20.7</v>
      </c>
      <c r="Y3971" s="4">
        <v>0.53720000000000001</v>
      </c>
      <c r="Z3971">
        <v>0.69730000000000003</v>
      </c>
      <c r="AB3971">
        <v>0.48499999999999999</v>
      </c>
      <c r="AC3971">
        <v>5.5549999999999997</v>
      </c>
      <c r="AD3971">
        <v>1.0805</v>
      </c>
    </row>
    <row r="3972" spans="1:34" x14ac:dyDescent="0.25">
      <c r="A3972" t="s">
        <v>3810</v>
      </c>
      <c r="B3972" t="s">
        <v>3959</v>
      </c>
      <c r="C3972" t="s">
        <v>3967</v>
      </c>
      <c r="D3972" t="str">
        <f t="shared" si="95"/>
        <v>Pseudopiptadenia suaveolens</v>
      </c>
      <c r="E3972" t="s">
        <v>3978</v>
      </c>
      <c r="F3972" t="s">
        <v>71</v>
      </c>
      <c r="G3972">
        <v>39.5</v>
      </c>
      <c r="H3972">
        <v>87.5</v>
      </c>
      <c r="I3972">
        <v>3</v>
      </c>
      <c r="J3972">
        <v>5</v>
      </c>
      <c r="K3972" t="s">
        <v>38</v>
      </c>
      <c r="L3972" t="s">
        <v>3978</v>
      </c>
      <c r="M3972">
        <v>387</v>
      </c>
      <c r="N3972">
        <v>75</v>
      </c>
      <c r="O3972">
        <v>41</v>
      </c>
      <c r="P3972">
        <v>5</v>
      </c>
      <c r="Q3972">
        <v>4</v>
      </c>
      <c r="R3972">
        <v>30</v>
      </c>
      <c r="S3972">
        <v>240</v>
      </c>
      <c r="T3972" s="4">
        <v>59.700000762939503</v>
      </c>
      <c r="V3972">
        <v>4.7333333641290699E-2</v>
      </c>
      <c r="W3972">
        <v>5.3941165606180803</v>
      </c>
      <c r="Y3972" s="4">
        <v>0.66247</v>
      </c>
      <c r="Z3972">
        <v>0.57699999999999996</v>
      </c>
      <c r="AA3972">
        <v>6.6</v>
      </c>
      <c r="AB3972">
        <v>0.58130861300000003</v>
      </c>
      <c r="AC3972">
        <v>17.538</v>
      </c>
      <c r="AD3972">
        <v>2.90627032</v>
      </c>
      <c r="AH3972">
        <v>-29.259852290000001</v>
      </c>
    </row>
    <row r="3973" spans="1:34" x14ac:dyDescent="0.25">
      <c r="A3973" t="s">
        <v>3810</v>
      </c>
      <c r="B3973" t="s">
        <v>3979</v>
      </c>
      <c r="C3973" t="s">
        <v>3982</v>
      </c>
      <c r="D3973" t="str">
        <f t="shared" si="95"/>
        <v>Stryphnodendron polystachyum</v>
      </c>
      <c r="E3973" t="s">
        <v>3985</v>
      </c>
      <c r="F3973" t="s">
        <v>71</v>
      </c>
      <c r="G3973">
        <v>23</v>
      </c>
      <c r="H3973">
        <v>2.5</v>
      </c>
      <c r="I3973">
        <v>3</v>
      </c>
      <c r="J3973">
        <v>5</v>
      </c>
      <c r="K3973" t="s">
        <v>38</v>
      </c>
      <c r="L3973" t="s">
        <v>3985</v>
      </c>
      <c r="M3973">
        <v>389</v>
      </c>
      <c r="N3973">
        <v>50.5</v>
      </c>
      <c r="O3973">
        <v>38</v>
      </c>
      <c r="P3973">
        <v>4</v>
      </c>
      <c r="Q3973">
        <v>5</v>
      </c>
      <c r="R3973">
        <v>25</v>
      </c>
      <c r="S3973">
        <v>216.666666666667</v>
      </c>
      <c r="T3973" s="4">
        <v>60.566666920979799</v>
      </c>
      <c r="U3973">
        <v>1.37999999523163</v>
      </c>
      <c r="V3973">
        <v>8.0666666229565906E-2</v>
      </c>
      <c r="W3973">
        <v>11.907666524251299</v>
      </c>
      <c r="Y3973" s="4">
        <v>0.61707999999999996</v>
      </c>
      <c r="Z3973">
        <v>0.74829999999999997</v>
      </c>
      <c r="AA3973">
        <v>6</v>
      </c>
      <c r="AB3973">
        <v>0.45909814799999998</v>
      </c>
      <c r="AC3973">
        <v>16.3416</v>
      </c>
      <c r="AD3973">
        <v>4.3783094499999997</v>
      </c>
      <c r="AH3973">
        <v>-30.61759722</v>
      </c>
    </row>
    <row r="3974" spans="1:34" x14ac:dyDescent="0.25">
      <c r="A3974" t="s">
        <v>3810</v>
      </c>
      <c r="B3974" t="s">
        <v>3986</v>
      </c>
      <c r="C3974" t="s">
        <v>3987</v>
      </c>
      <c r="D3974" t="str">
        <f t="shared" si="95"/>
        <v>Zygia racemosa</v>
      </c>
      <c r="E3974" t="s">
        <v>3991</v>
      </c>
      <c r="F3974" t="s">
        <v>71</v>
      </c>
      <c r="G3974">
        <v>92.5</v>
      </c>
      <c r="H3974">
        <v>65</v>
      </c>
      <c r="I3974">
        <v>0</v>
      </c>
      <c r="J3974">
        <v>0</v>
      </c>
      <c r="K3974" t="s">
        <v>104</v>
      </c>
      <c r="L3974" t="s">
        <v>3991</v>
      </c>
      <c r="M3974">
        <v>390</v>
      </c>
    </row>
    <row r="3975" spans="1:34" x14ac:dyDescent="0.25">
      <c r="A3975" t="s">
        <v>3995</v>
      </c>
      <c r="B3975" t="s">
        <v>3996</v>
      </c>
      <c r="C3975" t="s">
        <v>3997</v>
      </c>
      <c r="D3975" t="str">
        <f t="shared" si="95"/>
        <v>Siparuna cristata</v>
      </c>
      <c r="E3975" t="s">
        <v>3998</v>
      </c>
      <c r="F3975" t="s">
        <v>54</v>
      </c>
      <c r="G3975">
        <v>133.30000000000001</v>
      </c>
      <c r="H3975">
        <v>58.6</v>
      </c>
      <c r="I3975">
        <v>3</v>
      </c>
      <c r="J3975">
        <v>5</v>
      </c>
      <c r="K3975" t="s">
        <v>38</v>
      </c>
      <c r="L3975" t="s">
        <v>3998</v>
      </c>
      <c r="M3975">
        <v>392</v>
      </c>
      <c r="N3975">
        <v>10.1910828025478</v>
      </c>
      <c r="O3975">
        <v>13</v>
      </c>
      <c r="P3975">
        <v>2</v>
      </c>
      <c r="Q3975">
        <v>2</v>
      </c>
      <c r="R3975">
        <v>12</v>
      </c>
      <c r="S3975">
        <v>269</v>
      </c>
      <c r="T3975" s="4">
        <v>66.033334096272796</v>
      </c>
      <c r="U3975">
        <v>1.2966666618983</v>
      </c>
      <c r="V3975">
        <v>1.1013333400090499</v>
      </c>
      <c r="W3975">
        <v>131.567138671875</v>
      </c>
      <c r="Y3975" s="4">
        <v>0.58501000000000003</v>
      </c>
      <c r="Z3975">
        <v>0.73270000000000002</v>
      </c>
      <c r="AA3975">
        <v>3.4</v>
      </c>
      <c r="AB3975">
        <v>0.59490016800000001</v>
      </c>
      <c r="AC3975">
        <v>10.8499</v>
      </c>
      <c r="AD3975">
        <v>1.8949552000000001</v>
      </c>
    </row>
    <row r="3976" spans="1:34" x14ac:dyDescent="0.25">
      <c r="A3976" t="s">
        <v>3995</v>
      </c>
      <c r="B3976" t="s">
        <v>3996</v>
      </c>
      <c r="C3976" t="s">
        <v>3997</v>
      </c>
      <c r="D3976" t="str">
        <f t="shared" si="95"/>
        <v>Siparuna cristata</v>
      </c>
      <c r="E3976" t="s">
        <v>3999</v>
      </c>
      <c r="F3976" t="s">
        <v>40</v>
      </c>
      <c r="G3976">
        <v>29</v>
      </c>
      <c r="H3976">
        <v>58</v>
      </c>
      <c r="I3976">
        <v>3</v>
      </c>
      <c r="J3976">
        <v>5</v>
      </c>
      <c r="K3976" t="s">
        <v>38</v>
      </c>
      <c r="L3976" t="s">
        <v>3999</v>
      </c>
      <c r="M3976">
        <v>392</v>
      </c>
      <c r="N3976">
        <v>12.7</v>
      </c>
      <c r="O3976">
        <v>11</v>
      </c>
      <c r="S3976">
        <v>258.76666259765602</v>
      </c>
      <c r="T3976" s="4">
        <v>42.800000508626297</v>
      </c>
      <c r="U3976">
        <v>1.2499999602635701</v>
      </c>
      <c r="V3976">
        <v>0.67599999904632602</v>
      </c>
      <c r="X3976">
        <v>310.5</v>
      </c>
      <c r="Y3976" s="4">
        <v>0.63129999999999997</v>
      </c>
      <c r="Z3976">
        <v>0.70040000000000002</v>
      </c>
      <c r="AB3976">
        <v>0.64100000000000001</v>
      </c>
      <c r="AC3976">
        <v>10.000500000000001</v>
      </c>
      <c r="AD3976">
        <v>1.6765000000000001</v>
      </c>
    </row>
    <row r="3977" spans="1:34" x14ac:dyDescent="0.25">
      <c r="A3977" t="s">
        <v>3995</v>
      </c>
      <c r="B3977" t="s">
        <v>3996</v>
      </c>
      <c r="C3977" t="s">
        <v>3997</v>
      </c>
      <c r="D3977" t="str">
        <f t="shared" si="95"/>
        <v>Siparuna cristata</v>
      </c>
      <c r="E3977" t="s">
        <v>4002</v>
      </c>
      <c r="F3977" t="s">
        <v>42</v>
      </c>
      <c r="G3977">
        <v>98</v>
      </c>
      <c r="H3977">
        <v>395</v>
      </c>
      <c r="I3977">
        <v>3</v>
      </c>
      <c r="J3977">
        <v>5</v>
      </c>
      <c r="K3977" t="s">
        <v>38</v>
      </c>
      <c r="L3977" t="s">
        <v>4002</v>
      </c>
      <c r="M3977">
        <v>392</v>
      </c>
      <c r="N3977">
        <v>10.7</v>
      </c>
      <c r="O3977">
        <v>13</v>
      </c>
      <c r="P3977">
        <v>3</v>
      </c>
      <c r="Q3977">
        <v>2</v>
      </c>
      <c r="R3977">
        <v>12</v>
      </c>
      <c r="S3977">
        <v>239.766667683919</v>
      </c>
      <c r="T3977" s="4">
        <v>67.066668192545606</v>
      </c>
      <c r="U3977">
        <v>1.5233333508173601</v>
      </c>
      <c r="V3977">
        <v>0.65433333317438802</v>
      </c>
      <c r="X3977">
        <v>232.4</v>
      </c>
      <c r="Y3977" s="4">
        <v>0.68410000000000004</v>
      </c>
      <c r="Z3977">
        <v>0.65490000000000004</v>
      </c>
      <c r="AA3977">
        <v>1</v>
      </c>
      <c r="AB3977">
        <v>0.71199999999999997</v>
      </c>
      <c r="AC3977">
        <v>12.804500000000001</v>
      </c>
      <c r="AD3977">
        <v>2.7629999999999999</v>
      </c>
    </row>
    <row r="3978" spans="1:34" x14ac:dyDescent="0.25">
      <c r="A3978" t="s">
        <v>3995</v>
      </c>
      <c r="B3978" t="s">
        <v>3996</v>
      </c>
      <c r="C3978" t="s">
        <v>3997</v>
      </c>
      <c r="D3978" t="str">
        <f t="shared" si="95"/>
        <v>Siparuna cristata</v>
      </c>
      <c r="E3978" t="s">
        <v>4003</v>
      </c>
      <c r="F3978" t="s">
        <v>71</v>
      </c>
      <c r="G3978">
        <v>68.5</v>
      </c>
      <c r="H3978">
        <v>43</v>
      </c>
      <c r="I3978">
        <v>0</v>
      </c>
      <c r="J3978">
        <v>0</v>
      </c>
      <c r="K3978" t="s">
        <v>104</v>
      </c>
      <c r="L3978" t="s">
        <v>4003</v>
      </c>
      <c r="M3978">
        <v>392</v>
      </c>
    </row>
    <row r="3979" spans="1:34" x14ac:dyDescent="0.25">
      <c r="A3979" t="s">
        <v>3995</v>
      </c>
      <c r="B3979" t="s">
        <v>3996</v>
      </c>
      <c r="C3979" t="s">
        <v>4004</v>
      </c>
      <c r="D3979" t="str">
        <f t="shared" si="95"/>
        <v>Siparuna decipiens</v>
      </c>
      <c r="E3979" t="s">
        <v>4005</v>
      </c>
      <c r="F3979" t="s">
        <v>37</v>
      </c>
      <c r="G3979">
        <v>40</v>
      </c>
      <c r="H3979">
        <v>88</v>
      </c>
      <c r="I3979">
        <v>3</v>
      </c>
      <c r="J3979">
        <v>5</v>
      </c>
      <c r="K3979" t="s">
        <v>38</v>
      </c>
      <c r="L3979" t="s">
        <v>4005</v>
      </c>
      <c r="M3979">
        <v>393</v>
      </c>
      <c r="N3979">
        <v>10.5</v>
      </c>
      <c r="O3979">
        <v>12</v>
      </c>
      <c r="P3979">
        <v>1</v>
      </c>
      <c r="Q3979">
        <v>1</v>
      </c>
      <c r="R3979">
        <v>6</v>
      </c>
      <c r="S3979">
        <v>266.80000813802098</v>
      </c>
      <c r="T3979" s="4">
        <v>54.233333587646499</v>
      </c>
      <c r="U3979">
        <v>1.5099999904632599</v>
      </c>
      <c r="V3979">
        <v>0.33100000023841902</v>
      </c>
      <c r="X3979">
        <v>178</v>
      </c>
      <c r="Y3979" s="4">
        <v>0.64</v>
      </c>
      <c r="Z3979">
        <v>0.77</v>
      </c>
      <c r="AA3979">
        <v>3</v>
      </c>
      <c r="AB3979">
        <v>0.66765367984771695</v>
      </c>
      <c r="AC3979">
        <v>9.0035000000000007</v>
      </c>
      <c r="AD3979">
        <v>0.81923504999999996</v>
      </c>
    </row>
    <row r="3980" spans="1:34" x14ac:dyDescent="0.25">
      <c r="A3980" t="s">
        <v>3995</v>
      </c>
      <c r="B3980" t="s">
        <v>3996</v>
      </c>
      <c r="C3980" t="s">
        <v>4004</v>
      </c>
      <c r="D3980" t="str">
        <f t="shared" si="95"/>
        <v>Siparuna decipiens</v>
      </c>
      <c r="E3980" t="s">
        <v>4006</v>
      </c>
      <c r="F3980" t="s">
        <v>37</v>
      </c>
      <c r="G3980">
        <v>45</v>
      </c>
      <c r="H3980">
        <v>96</v>
      </c>
      <c r="I3980">
        <v>3</v>
      </c>
      <c r="J3980">
        <v>5</v>
      </c>
      <c r="K3980" t="s">
        <v>38</v>
      </c>
      <c r="L3980" t="s">
        <v>4006</v>
      </c>
      <c r="M3980">
        <v>393</v>
      </c>
      <c r="N3980">
        <v>12.3</v>
      </c>
      <c r="O3980">
        <v>15</v>
      </c>
      <c r="P3980">
        <v>1</v>
      </c>
      <c r="Q3980">
        <v>1</v>
      </c>
      <c r="R3980">
        <v>6</v>
      </c>
      <c r="S3980">
        <v>262.43332926432299</v>
      </c>
      <c r="T3980" s="4">
        <v>56.433333079020201</v>
      </c>
      <c r="U3980">
        <v>0.95000000794728601</v>
      </c>
      <c r="V3980">
        <v>0.34599999586741098</v>
      </c>
      <c r="X3980">
        <v>198.8</v>
      </c>
      <c r="Y3980" s="4">
        <v>0.65</v>
      </c>
      <c r="Z3980">
        <v>0.81</v>
      </c>
      <c r="AA3980">
        <v>4</v>
      </c>
      <c r="AB3980">
        <v>0.49014195799827598</v>
      </c>
      <c r="AC3980">
        <v>8.8254999999999999</v>
      </c>
      <c r="AD3980">
        <v>1.12532886</v>
      </c>
    </row>
    <row r="3981" spans="1:34" x14ac:dyDescent="0.25">
      <c r="A3981" t="s">
        <v>3995</v>
      </c>
      <c r="B3981" t="s">
        <v>3996</v>
      </c>
      <c r="C3981" t="s">
        <v>4004</v>
      </c>
      <c r="D3981" t="str">
        <f t="shared" si="95"/>
        <v>Siparuna decipiens</v>
      </c>
      <c r="E3981" t="s">
        <v>4007</v>
      </c>
      <c r="F3981" t="s">
        <v>74</v>
      </c>
      <c r="G3981">
        <v>20</v>
      </c>
      <c r="H3981">
        <v>86</v>
      </c>
      <c r="I3981">
        <v>3</v>
      </c>
      <c r="J3981">
        <v>5</v>
      </c>
      <c r="K3981" t="s">
        <v>38</v>
      </c>
      <c r="L3981" t="s">
        <v>4007</v>
      </c>
      <c r="M3981">
        <v>393</v>
      </c>
      <c r="N3981">
        <v>15.8</v>
      </c>
      <c r="O3981">
        <v>17</v>
      </c>
      <c r="P3981">
        <v>1</v>
      </c>
      <c r="Q3981">
        <v>2</v>
      </c>
      <c r="R3981">
        <v>10</v>
      </c>
      <c r="S3981">
        <v>257.46666971842501</v>
      </c>
      <c r="T3981" s="4">
        <v>56.299999237060497</v>
      </c>
      <c r="U3981">
        <v>0.98333332935968998</v>
      </c>
      <c r="V3981">
        <v>0.29666666189829499</v>
      </c>
      <c r="X3981">
        <v>130.30000000000001</v>
      </c>
      <c r="Y3981" s="4">
        <v>0.56000000000000005</v>
      </c>
      <c r="Z3981">
        <v>0.94</v>
      </c>
      <c r="AA3981">
        <v>3</v>
      </c>
      <c r="AB3981">
        <v>0.56200000000000006</v>
      </c>
      <c r="AC3981">
        <v>9.6273900000000001</v>
      </c>
      <c r="AD3981">
        <v>3.1360000000000001</v>
      </c>
    </row>
    <row r="3982" spans="1:34" x14ac:dyDescent="0.25">
      <c r="A3982" t="s">
        <v>3995</v>
      </c>
      <c r="B3982" t="s">
        <v>3996</v>
      </c>
      <c r="C3982" t="s">
        <v>4004</v>
      </c>
      <c r="D3982" t="str">
        <f t="shared" si="95"/>
        <v>Siparuna decipiens</v>
      </c>
      <c r="E3982" t="s">
        <v>4008</v>
      </c>
      <c r="F3982" t="s">
        <v>74</v>
      </c>
      <c r="G3982">
        <v>25</v>
      </c>
      <c r="H3982">
        <v>63</v>
      </c>
      <c r="I3982">
        <v>3</v>
      </c>
      <c r="J3982">
        <v>5</v>
      </c>
      <c r="K3982" t="s">
        <v>38</v>
      </c>
      <c r="L3982" t="s">
        <v>4008</v>
      </c>
      <c r="M3982">
        <v>393</v>
      </c>
      <c r="N3982">
        <v>15</v>
      </c>
      <c r="P3982">
        <v>1</v>
      </c>
      <c r="Q3982">
        <v>1</v>
      </c>
      <c r="R3982">
        <v>10</v>
      </c>
      <c r="S3982">
        <v>312</v>
      </c>
      <c r="T3982" s="4">
        <v>56.766667683919302</v>
      </c>
      <c r="U3982">
        <v>1.2333333492279099</v>
      </c>
      <c r="V3982">
        <v>0.41866666078567499</v>
      </c>
      <c r="X3982">
        <v>189.2</v>
      </c>
    </row>
    <row r="3983" spans="1:34" x14ac:dyDescent="0.25">
      <c r="A3983" t="s">
        <v>3995</v>
      </c>
      <c r="B3983" t="s">
        <v>3996</v>
      </c>
      <c r="C3983" t="s">
        <v>4004</v>
      </c>
      <c r="D3983" t="str">
        <f t="shared" si="95"/>
        <v>Siparuna decipiens</v>
      </c>
      <c r="E3983" t="s">
        <v>4009</v>
      </c>
      <c r="F3983" t="s">
        <v>74</v>
      </c>
      <c r="I3983">
        <v>3</v>
      </c>
      <c r="J3983">
        <v>5</v>
      </c>
      <c r="K3983" t="s">
        <v>38</v>
      </c>
      <c r="L3983" t="s">
        <v>4009</v>
      </c>
      <c r="M3983">
        <v>393</v>
      </c>
      <c r="P3983">
        <v>1</v>
      </c>
      <c r="Q3983">
        <v>1</v>
      </c>
      <c r="R3983">
        <v>6</v>
      </c>
      <c r="S3983">
        <v>266.33333333333297</v>
      </c>
      <c r="T3983" s="4">
        <v>48.599999745686901</v>
      </c>
      <c r="U3983">
        <v>1.22333335876465</v>
      </c>
      <c r="V3983">
        <v>0.17133333285649599</v>
      </c>
      <c r="X3983">
        <v>114.6</v>
      </c>
    </row>
    <row r="3984" spans="1:34" x14ac:dyDescent="0.25">
      <c r="A3984" t="s">
        <v>3995</v>
      </c>
      <c r="B3984" t="s">
        <v>3996</v>
      </c>
      <c r="C3984" t="s">
        <v>4004</v>
      </c>
      <c r="D3984" t="str">
        <f t="shared" si="95"/>
        <v>Siparuna decipiens</v>
      </c>
      <c r="E3984" t="s">
        <v>4010</v>
      </c>
      <c r="F3984" t="s">
        <v>74</v>
      </c>
      <c r="G3984">
        <v>73</v>
      </c>
      <c r="H3984">
        <v>36</v>
      </c>
      <c r="I3984">
        <v>3</v>
      </c>
      <c r="J3984">
        <v>5</v>
      </c>
      <c r="K3984" t="s">
        <v>38</v>
      </c>
      <c r="L3984" t="s">
        <v>4010</v>
      </c>
      <c r="M3984">
        <v>393</v>
      </c>
      <c r="N3984">
        <v>20.399999999999999</v>
      </c>
      <c r="O3984">
        <v>19</v>
      </c>
      <c r="P3984">
        <v>2</v>
      </c>
      <c r="Q3984">
        <v>1</v>
      </c>
      <c r="R3984">
        <v>12</v>
      </c>
      <c r="S3984">
        <v>267.23333740234398</v>
      </c>
      <c r="T3984" s="4">
        <v>61.333332061767599</v>
      </c>
      <c r="U3984">
        <v>0.73333332935968998</v>
      </c>
      <c r="V3984">
        <v>0.22900000214576699</v>
      </c>
      <c r="X3984">
        <v>94.1</v>
      </c>
      <c r="Y3984" s="4">
        <v>0.56999999999999995</v>
      </c>
      <c r="Z3984">
        <v>0.82</v>
      </c>
      <c r="AA3984">
        <v>7</v>
      </c>
      <c r="AB3984">
        <v>0.6</v>
      </c>
      <c r="AC3984">
        <v>8.8520199999999996</v>
      </c>
      <c r="AD3984">
        <v>2.3109999999999999</v>
      </c>
    </row>
    <row r="3985" spans="1:34" x14ac:dyDescent="0.25">
      <c r="A3985" t="s">
        <v>3995</v>
      </c>
      <c r="B3985" t="s">
        <v>3996</v>
      </c>
      <c r="C3985" t="s">
        <v>4004</v>
      </c>
      <c r="D3985" t="str">
        <f t="shared" si="95"/>
        <v>Siparuna decipiens</v>
      </c>
      <c r="E3985" t="s">
        <v>4011</v>
      </c>
      <c r="F3985" t="s">
        <v>74</v>
      </c>
      <c r="G3985">
        <v>62</v>
      </c>
      <c r="H3985">
        <v>49</v>
      </c>
      <c r="I3985">
        <v>3</v>
      </c>
      <c r="J3985">
        <v>5</v>
      </c>
      <c r="K3985" t="s">
        <v>38</v>
      </c>
      <c r="L3985" t="s">
        <v>4011</v>
      </c>
      <c r="M3985">
        <v>393</v>
      </c>
      <c r="N3985">
        <v>15.3</v>
      </c>
      <c r="O3985">
        <v>10</v>
      </c>
      <c r="P3985">
        <v>2</v>
      </c>
      <c r="Q3985">
        <v>2</v>
      </c>
      <c r="R3985">
        <v>10</v>
      </c>
      <c r="S3985">
        <v>284.09999593099002</v>
      </c>
      <c r="T3985" s="4">
        <v>42.366667429606103</v>
      </c>
      <c r="U3985">
        <v>1.3466666936874401</v>
      </c>
      <c r="V3985">
        <v>0.147999996940295</v>
      </c>
      <c r="X3985">
        <v>90.3</v>
      </c>
    </row>
    <row r="3986" spans="1:34" x14ac:dyDescent="0.25">
      <c r="A3986" t="s">
        <v>3995</v>
      </c>
      <c r="B3986" t="s">
        <v>3996</v>
      </c>
      <c r="C3986" t="s">
        <v>4004</v>
      </c>
      <c r="D3986" t="str">
        <f t="shared" si="95"/>
        <v>Siparuna decipiens</v>
      </c>
      <c r="E3986" t="s">
        <v>4012</v>
      </c>
      <c r="F3986" t="s">
        <v>74</v>
      </c>
      <c r="G3986">
        <v>51</v>
      </c>
      <c r="H3986">
        <v>21</v>
      </c>
      <c r="I3986">
        <v>3</v>
      </c>
      <c r="J3986">
        <v>5</v>
      </c>
      <c r="K3986" t="s">
        <v>38</v>
      </c>
      <c r="L3986" t="s">
        <v>4012</v>
      </c>
      <c r="M3986">
        <v>393</v>
      </c>
      <c r="N3986">
        <v>11.3</v>
      </c>
      <c r="O3986">
        <v>12</v>
      </c>
      <c r="P3986">
        <v>2</v>
      </c>
      <c r="Q3986">
        <v>2</v>
      </c>
      <c r="R3986">
        <v>10</v>
      </c>
      <c r="S3986">
        <v>293</v>
      </c>
      <c r="T3986" s="4">
        <v>58.133332570393897</v>
      </c>
      <c r="U3986">
        <v>1.2699999809265099</v>
      </c>
      <c r="V3986">
        <v>0.25199999411900798</v>
      </c>
      <c r="X3986">
        <v>109.2</v>
      </c>
      <c r="AA3986">
        <v>3</v>
      </c>
    </row>
    <row r="3987" spans="1:34" x14ac:dyDescent="0.25">
      <c r="A3987" t="s">
        <v>3995</v>
      </c>
      <c r="B3987" t="s">
        <v>3996</v>
      </c>
      <c r="C3987" t="s">
        <v>4004</v>
      </c>
      <c r="D3987" t="str">
        <f t="shared" si="95"/>
        <v>Siparuna decipiens</v>
      </c>
      <c r="E3987" t="s">
        <v>4013</v>
      </c>
      <c r="F3987" t="s">
        <v>74</v>
      </c>
      <c r="G3987">
        <v>56</v>
      </c>
      <c r="H3987">
        <v>22</v>
      </c>
      <c r="I3987">
        <v>3</v>
      </c>
      <c r="J3987">
        <v>5</v>
      </c>
      <c r="K3987" t="s">
        <v>38</v>
      </c>
      <c r="L3987" t="s">
        <v>4013</v>
      </c>
      <c r="M3987">
        <v>393</v>
      </c>
      <c r="N3987">
        <v>12.6</v>
      </c>
      <c r="O3987">
        <v>10</v>
      </c>
      <c r="P3987">
        <v>2</v>
      </c>
      <c r="Q3987">
        <v>2</v>
      </c>
      <c r="R3987">
        <v>10</v>
      </c>
      <c r="S3987">
        <v>312.76666259765602</v>
      </c>
      <c r="T3987" s="4">
        <v>61.199999491373703</v>
      </c>
      <c r="U3987">
        <v>1.06000000238419</v>
      </c>
      <c r="V3987">
        <v>0.37733334302902199</v>
      </c>
      <c r="X3987">
        <v>149.19999999999999</v>
      </c>
    </row>
    <row r="3988" spans="1:34" x14ac:dyDescent="0.25">
      <c r="A3988" t="s">
        <v>3995</v>
      </c>
      <c r="B3988" t="s">
        <v>3996</v>
      </c>
      <c r="C3988" t="s">
        <v>4004</v>
      </c>
      <c r="D3988" t="str">
        <f t="shared" si="95"/>
        <v>Siparuna decipiens</v>
      </c>
      <c r="E3988" t="s">
        <v>4014</v>
      </c>
      <c r="F3988" t="s">
        <v>42</v>
      </c>
      <c r="G3988">
        <v>29</v>
      </c>
      <c r="H3988">
        <v>362</v>
      </c>
      <c r="I3988">
        <v>3</v>
      </c>
      <c r="J3988">
        <v>5</v>
      </c>
      <c r="K3988" t="s">
        <v>38</v>
      </c>
      <c r="L3988" t="s">
        <v>4014</v>
      </c>
      <c r="M3988">
        <v>393</v>
      </c>
      <c r="N3988">
        <v>12</v>
      </c>
      <c r="O3988">
        <v>11</v>
      </c>
      <c r="P3988">
        <v>1</v>
      </c>
      <c r="Q3988">
        <v>1</v>
      </c>
      <c r="R3988">
        <v>10</v>
      </c>
      <c r="S3988">
        <v>293.23333740234398</v>
      </c>
      <c r="T3988" s="4">
        <v>54.866667429606103</v>
      </c>
      <c r="U3988">
        <v>1.4466666777928701</v>
      </c>
      <c r="V3988">
        <v>0.34166666865348799</v>
      </c>
      <c r="X3988">
        <v>150.4</v>
      </c>
      <c r="Y3988" s="4">
        <v>0.64239999999999997</v>
      </c>
      <c r="Z3988">
        <v>0.84140000000000004</v>
      </c>
      <c r="AA3988">
        <v>3</v>
      </c>
      <c r="AB3988">
        <v>0.61799999999999999</v>
      </c>
      <c r="AC3988">
        <v>11.6145</v>
      </c>
      <c r="AD3988">
        <v>0.90049999999999997</v>
      </c>
    </row>
    <row r="3989" spans="1:34" x14ac:dyDescent="0.25">
      <c r="A3989" t="s">
        <v>3995</v>
      </c>
      <c r="B3989" t="s">
        <v>3996</v>
      </c>
      <c r="C3989" t="s">
        <v>4004</v>
      </c>
      <c r="D3989" t="str">
        <f t="shared" si="95"/>
        <v>Siparuna decipiens</v>
      </c>
      <c r="E3989" t="s">
        <v>4015</v>
      </c>
      <c r="F3989" t="s">
        <v>42</v>
      </c>
      <c r="G3989">
        <v>80</v>
      </c>
      <c r="H3989">
        <v>336</v>
      </c>
      <c r="I3989">
        <v>3</v>
      </c>
      <c r="J3989">
        <v>4</v>
      </c>
      <c r="K3989" t="s">
        <v>38</v>
      </c>
      <c r="L3989" t="s">
        <v>4015</v>
      </c>
      <c r="M3989">
        <v>393</v>
      </c>
      <c r="N3989">
        <v>12.7</v>
      </c>
      <c r="O3989">
        <v>10</v>
      </c>
      <c r="P3989">
        <v>3</v>
      </c>
      <c r="Q3989">
        <v>1</v>
      </c>
      <c r="R3989">
        <v>10</v>
      </c>
      <c r="S3989">
        <v>235.53333028157601</v>
      </c>
      <c r="T3989" s="4">
        <v>39.8333333333333</v>
      </c>
      <c r="U3989">
        <v>1.1499999761581401</v>
      </c>
      <c r="V3989">
        <v>0.21400000154972099</v>
      </c>
      <c r="X3989">
        <v>84.5</v>
      </c>
      <c r="Y3989" s="4">
        <v>0.57299999999999995</v>
      </c>
      <c r="Z3989">
        <v>0.89180000000000004</v>
      </c>
      <c r="AA3989">
        <v>3</v>
      </c>
      <c r="AB3989">
        <v>0.54900000000000004</v>
      </c>
      <c r="AC3989">
        <v>7.4405000000000001</v>
      </c>
      <c r="AD3989">
        <v>0.97650000000000003</v>
      </c>
    </row>
    <row r="3990" spans="1:34" x14ac:dyDescent="0.25">
      <c r="A3990" t="s">
        <v>3995</v>
      </c>
      <c r="B3990" t="s">
        <v>3996</v>
      </c>
      <c r="C3990" t="s">
        <v>4004</v>
      </c>
      <c r="D3990" t="str">
        <f t="shared" si="95"/>
        <v>Siparuna decipiens</v>
      </c>
      <c r="E3990" t="s">
        <v>4016</v>
      </c>
      <c r="F3990" t="s">
        <v>42</v>
      </c>
      <c r="G3990">
        <v>96</v>
      </c>
      <c r="H3990">
        <v>383</v>
      </c>
      <c r="I3990">
        <v>3</v>
      </c>
      <c r="J3990">
        <v>5</v>
      </c>
      <c r="K3990" t="s">
        <v>38</v>
      </c>
      <c r="L3990" t="s">
        <v>4016</v>
      </c>
      <c r="M3990">
        <v>393</v>
      </c>
      <c r="N3990">
        <v>14.2</v>
      </c>
      <c r="O3990">
        <v>17</v>
      </c>
      <c r="P3990">
        <v>3</v>
      </c>
      <c r="Q3990">
        <v>2</v>
      </c>
      <c r="R3990">
        <v>17</v>
      </c>
      <c r="S3990">
        <v>313.66666666666703</v>
      </c>
      <c r="T3990" s="4">
        <v>64.233332316080705</v>
      </c>
      <c r="U3990">
        <v>1.36666663487752</v>
      </c>
      <c r="V3990">
        <v>0.37433333198229501</v>
      </c>
      <c r="X3990">
        <v>153.19999999999999</v>
      </c>
      <c r="Y3990" s="4">
        <v>0.53410000000000002</v>
      </c>
      <c r="Z3990">
        <v>1.0350999999999999</v>
      </c>
      <c r="AA3990">
        <v>3</v>
      </c>
      <c r="AB3990">
        <v>0.55200000000000005</v>
      </c>
      <c r="AC3990">
        <v>8.4600000000000009</v>
      </c>
      <c r="AD3990">
        <v>2.2374999999999998</v>
      </c>
    </row>
    <row r="3991" spans="1:34" x14ac:dyDescent="0.25">
      <c r="A3991" t="s">
        <v>3995</v>
      </c>
      <c r="B3991" t="s">
        <v>3996</v>
      </c>
      <c r="C3991" t="s">
        <v>4018</v>
      </c>
      <c r="D3991" t="str">
        <f t="shared" si="95"/>
        <v>Siparuna pachyantha</v>
      </c>
      <c r="E3991" t="s">
        <v>4020</v>
      </c>
      <c r="F3991" t="s">
        <v>42</v>
      </c>
      <c r="G3991">
        <v>14</v>
      </c>
      <c r="H3991">
        <v>381</v>
      </c>
      <c r="I3991">
        <v>1</v>
      </c>
      <c r="J3991">
        <v>5</v>
      </c>
      <c r="K3991" t="s">
        <v>38</v>
      </c>
      <c r="L3991" t="s">
        <v>4020</v>
      </c>
      <c r="M3991">
        <v>395</v>
      </c>
      <c r="N3991">
        <v>14.1</v>
      </c>
      <c r="O3991">
        <v>17</v>
      </c>
      <c r="P3991">
        <v>2</v>
      </c>
      <c r="Q3991">
        <v>2</v>
      </c>
      <c r="R3991">
        <v>10</v>
      </c>
      <c r="S3991">
        <v>369.29998779296898</v>
      </c>
      <c r="T3991" s="4">
        <v>63.599998474121101</v>
      </c>
      <c r="U3991">
        <v>1.87000000476837</v>
      </c>
      <c r="V3991">
        <v>8.2170000076293892</v>
      </c>
      <c r="X3991">
        <v>641.29999999999995</v>
      </c>
      <c r="Y3991" s="4">
        <v>0.68410000000000004</v>
      </c>
      <c r="Z3991">
        <v>0.745</v>
      </c>
      <c r="AA3991">
        <v>5</v>
      </c>
      <c r="AB3991">
        <v>0.51600000000000001</v>
      </c>
      <c r="AC3991">
        <v>18.278500000000001</v>
      </c>
      <c r="AD3991">
        <v>7.3070000000000004</v>
      </c>
    </row>
    <row r="3992" spans="1:34" x14ac:dyDescent="0.25">
      <c r="A3992" t="s">
        <v>3995</v>
      </c>
      <c r="B3992" t="s">
        <v>3996</v>
      </c>
      <c r="C3992" t="s">
        <v>4018</v>
      </c>
      <c r="D3992" t="str">
        <f t="shared" si="95"/>
        <v>Siparuna pachyantha</v>
      </c>
      <c r="E3992" t="s">
        <v>4021</v>
      </c>
      <c r="F3992" t="s">
        <v>42</v>
      </c>
      <c r="G3992">
        <v>79</v>
      </c>
      <c r="H3992">
        <v>337</v>
      </c>
      <c r="I3992">
        <v>1</v>
      </c>
      <c r="J3992">
        <v>5</v>
      </c>
      <c r="K3992" t="s">
        <v>38</v>
      </c>
      <c r="L3992" t="s">
        <v>4021</v>
      </c>
      <c r="M3992">
        <v>395</v>
      </c>
      <c r="N3992">
        <v>12.8</v>
      </c>
      <c r="O3992">
        <v>17</v>
      </c>
      <c r="P3992">
        <v>2</v>
      </c>
      <c r="Q3992">
        <v>1</v>
      </c>
      <c r="R3992">
        <v>13</v>
      </c>
      <c r="S3992">
        <v>356</v>
      </c>
      <c r="T3992" s="4">
        <v>68.599998474121094</v>
      </c>
      <c r="U3992">
        <v>2.4000000953674299</v>
      </c>
      <c r="V3992">
        <v>11.3030004501343</v>
      </c>
      <c r="X3992">
        <v>1116.3</v>
      </c>
      <c r="Y3992" s="4">
        <v>0.60189999999999999</v>
      </c>
      <c r="Z3992">
        <v>0.86570000000000003</v>
      </c>
      <c r="AA3992">
        <v>4</v>
      </c>
    </row>
    <row r="3993" spans="1:34" x14ac:dyDescent="0.25">
      <c r="A3993" t="s">
        <v>4022</v>
      </c>
      <c r="B3993" t="s">
        <v>4023</v>
      </c>
      <c r="C3993" t="s">
        <v>63</v>
      </c>
      <c r="D3993" t="str">
        <f t="shared" si="95"/>
        <v>Bagassa guianensis</v>
      </c>
      <c r="E3993" t="s">
        <v>4024</v>
      </c>
      <c r="F3993" t="s">
        <v>40</v>
      </c>
      <c r="G3993">
        <v>84</v>
      </c>
      <c r="H3993">
        <v>33</v>
      </c>
      <c r="I3993">
        <v>3</v>
      </c>
      <c r="J3993">
        <v>5</v>
      </c>
      <c r="K3993" t="s">
        <v>38</v>
      </c>
      <c r="L3993" t="s">
        <v>4024</v>
      </c>
      <c r="M3993">
        <v>396</v>
      </c>
      <c r="N3993">
        <v>17.8</v>
      </c>
      <c r="O3993">
        <v>24</v>
      </c>
      <c r="P3993">
        <v>3</v>
      </c>
      <c r="Q3993">
        <v>1</v>
      </c>
      <c r="R3993">
        <v>12</v>
      </c>
      <c r="S3993">
        <v>177.53333536783899</v>
      </c>
      <c r="T3993" s="4">
        <v>27.700000127156599</v>
      </c>
      <c r="U3993">
        <v>0.70999999841054295</v>
      </c>
      <c r="V3993">
        <v>0.212666660547256</v>
      </c>
      <c r="X3993">
        <v>242.4</v>
      </c>
      <c r="Y3993" s="4">
        <v>0.52629999999999999</v>
      </c>
      <c r="Z3993">
        <v>0.55169999999999997</v>
      </c>
    </row>
    <row r="3994" spans="1:34" x14ac:dyDescent="0.25">
      <c r="A3994" t="s">
        <v>4022</v>
      </c>
      <c r="B3994" t="s">
        <v>4023</v>
      </c>
      <c r="C3994" t="s">
        <v>63</v>
      </c>
      <c r="D3994" t="str">
        <f t="shared" si="95"/>
        <v>Bagassa guianensis</v>
      </c>
      <c r="E3994" t="s">
        <v>4026</v>
      </c>
      <c r="F3994" t="s">
        <v>116</v>
      </c>
      <c r="G3994">
        <v>110</v>
      </c>
      <c r="H3994">
        <v>55</v>
      </c>
      <c r="I3994">
        <v>0</v>
      </c>
      <c r="J3994">
        <v>5</v>
      </c>
      <c r="K3994" t="s">
        <v>38</v>
      </c>
      <c r="L3994" t="s">
        <v>4026</v>
      </c>
      <c r="M3994">
        <v>396</v>
      </c>
      <c r="N3994">
        <v>92.6</v>
      </c>
      <c r="O3994">
        <v>40</v>
      </c>
      <c r="Y3994" s="4">
        <v>0.62839999999999996</v>
      </c>
      <c r="Z3994">
        <v>0.86050000000000004</v>
      </c>
      <c r="AA3994">
        <v>13</v>
      </c>
    </row>
    <row r="3995" spans="1:34" x14ac:dyDescent="0.25">
      <c r="A3995" t="s">
        <v>4022</v>
      </c>
      <c r="B3995" t="s">
        <v>4028</v>
      </c>
      <c r="C3995" t="s">
        <v>81</v>
      </c>
      <c r="D3995" t="str">
        <f t="shared" si="95"/>
        <v>Brosimum guianense</v>
      </c>
      <c r="E3995" t="s">
        <v>4031</v>
      </c>
      <c r="F3995" t="s">
        <v>37</v>
      </c>
      <c r="G3995">
        <v>92</v>
      </c>
      <c r="H3995">
        <v>41</v>
      </c>
      <c r="I3995">
        <v>3</v>
      </c>
      <c r="J3995">
        <v>5</v>
      </c>
      <c r="K3995" t="s">
        <v>38</v>
      </c>
      <c r="L3995" t="s">
        <v>4031</v>
      </c>
      <c r="M3995">
        <v>397</v>
      </c>
      <c r="N3995">
        <v>12.4</v>
      </c>
      <c r="O3995">
        <v>16</v>
      </c>
      <c r="P3995">
        <v>1</v>
      </c>
      <c r="Q3995">
        <v>2</v>
      </c>
      <c r="R3995">
        <v>15</v>
      </c>
      <c r="S3995">
        <v>196.233332316081</v>
      </c>
      <c r="T3995" s="4">
        <v>54.599999745686901</v>
      </c>
      <c r="U3995">
        <v>1.79666670163472</v>
      </c>
      <c r="V3995">
        <v>8.1333334247271197E-2</v>
      </c>
      <c r="X3995">
        <v>34.200000000000003</v>
      </c>
      <c r="Y3995" s="4">
        <v>0.74</v>
      </c>
      <c r="Z3995">
        <v>0.56999999999999995</v>
      </c>
      <c r="AA3995">
        <v>3</v>
      </c>
      <c r="AB3995">
        <v>0.64174896478652999</v>
      </c>
      <c r="AC3995">
        <v>10.356999999999999</v>
      </c>
      <c r="AD3995">
        <v>0.74495392999999999</v>
      </c>
    </row>
    <row r="3996" spans="1:34" x14ac:dyDescent="0.25">
      <c r="A3996" t="s">
        <v>4022</v>
      </c>
      <c r="B3996" t="s">
        <v>4028</v>
      </c>
      <c r="C3996" t="s">
        <v>81</v>
      </c>
      <c r="D3996" t="str">
        <f t="shared" si="95"/>
        <v>Brosimum guianense</v>
      </c>
      <c r="E3996" t="s">
        <v>4032</v>
      </c>
      <c r="F3996" t="s">
        <v>74</v>
      </c>
      <c r="G3996">
        <v>33</v>
      </c>
      <c r="H3996">
        <v>47</v>
      </c>
      <c r="I3996">
        <v>3</v>
      </c>
      <c r="J3996">
        <v>5</v>
      </c>
      <c r="K3996" t="s">
        <v>38</v>
      </c>
      <c r="L3996" t="s">
        <v>4032</v>
      </c>
      <c r="M3996">
        <v>397</v>
      </c>
      <c r="N3996">
        <v>15.8</v>
      </c>
      <c r="O3996">
        <v>19</v>
      </c>
      <c r="P3996">
        <v>1</v>
      </c>
      <c r="Q3996">
        <v>2</v>
      </c>
      <c r="R3996">
        <v>19</v>
      </c>
      <c r="S3996">
        <v>198.53333536783899</v>
      </c>
      <c r="T3996" s="4">
        <v>52.366666158040402</v>
      </c>
      <c r="U3996">
        <v>1.2400000095367401</v>
      </c>
      <c r="V3996">
        <v>8.6333334445953397E-2</v>
      </c>
      <c r="X3996">
        <v>40.5</v>
      </c>
      <c r="Y3996" s="4">
        <v>0.67</v>
      </c>
      <c r="Z3996">
        <v>0.48</v>
      </c>
      <c r="AA3996">
        <v>2</v>
      </c>
      <c r="AB3996">
        <v>0.56121359999999998</v>
      </c>
      <c r="AC3996">
        <v>8.3817699999999995</v>
      </c>
      <c r="AD3996">
        <v>1.115</v>
      </c>
    </row>
    <row r="3997" spans="1:34" x14ac:dyDescent="0.25">
      <c r="A3997" t="s">
        <v>4022</v>
      </c>
      <c r="B3997" t="s">
        <v>4028</v>
      </c>
      <c r="C3997" t="s">
        <v>81</v>
      </c>
      <c r="D3997" t="str">
        <f t="shared" si="95"/>
        <v>Brosimum guianense</v>
      </c>
      <c r="E3997" t="s">
        <v>4034</v>
      </c>
      <c r="F3997" t="s">
        <v>74</v>
      </c>
      <c r="G3997">
        <v>77</v>
      </c>
      <c r="H3997">
        <v>65</v>
      </c>
      <c r="I3997">
        <v>3</v>
      </c>
      <c r="J3997">
        <v>5</v>
      </c>
      <c r="K3997" t="s">
        <v>38</v>
      </c>
      <c r="L3997" t="s">
        <v>4034</v>
      </c>
      <c r="M3997">
        <v>397</v>
      </c>
      <c r="N3997">
        <v>17.2</v>
      </c>
      <c r="O3997">
        <v>23</v>
      </c>
      <c r="P3997">
        <v>2</v>
      </c>
      <c r="Q3997">
        <v>3</v>
      </c>
      <c r="R3997">
        <v>23</v>
      </c>
      <c r="S3997">
        <v>256.76666768391902</v>
      </c>
      <c r="T3997" s="4">
        <v>58.166667938232401</v>
      </c>
      <c r="U3997">
        <v>1.6233333349227901</v>
      </c>
      <c r="V3997">
        <v>0.17733333508173599</v>
      </c>
      <c r="X3997">
        <v>57.9</v>
      </c>
      <c r="Y3997" s="4">
        <v>0.7</v>
      </c>
      <c r="Z3997">
        <v>0.55000000000000004</v>
      </c>
      <c r="AA3997">
        <v>5</v>
      </c>
    </row>
    <row r="3998" spans="1:34" x14ac:dyDescent="0.25">
      <c r="A3998" t="s">
        <v>4022</v>
      </c>
      <c r="B3998" t="s">
        <v>4028</v>
      </c>
      <c r="C3998" t="s">
        <v>81</v>
      </c>
      <c r="D3998" t="str">
        <f t="shared" si="95"/>
        <v>Brosimum guianense</v>
      </c>
      <c r="E3998" t="s">
        <v>4035</v>
      </c>
      <c r="F3998" t="s">
        <v>54</v>
      </c>
      <c r="G3998">
        <v>137.4</v>
      </c>
      <c r="H3998">
        <v>15.7</v>
      </c>
      <c r="I3998">
        <v>3</v>
      </c>
      <c r="J3998">
        <v>4</v>
      </c>
      <c r="K3998" t="s">
        <v>38</v>
      </c>
      <c r="L3998" t="s">
        <v>4035</v>
      </c>
      <c r="M3998">
        <v>397</v>
      </c>
      <c r="N3998">
        <v>34.0764331210191</v>
      </c>
      <c r="O3998">
        <v>29</v>
      </c>
      <c r="P3998">
        <v>4</v>
      </c>
      <c r="Q3998">
        <v>5</v>
      </c>
      <c r="R3998">
        <v>29</v>
      </c>
      <c r="S3998">
        <v>231.666666666667</v>
      </c>
      <c r="T3998" s="4">
        <v>54.133332570393897</v>
      </c>
      <c r="U3998">
        <v>1.14666664600372</v>
      </c>
      <c r="V3998">
        <v>0.31999999284744302</v>
      </c>
      <c r="W3998">
        <v>29.067000071207701</v>
      </c>
      <c r="Y3998" s="4">
        <v>0.60587999999999997</v>
      </c>
      <c r="Z3998">
        <v>0.9052</v>
      </c>
      <c r="AA3998">
        <v>7.9</v>
      </c>
      <c r="AB3998">
        <v>0.66250280100000003</v>
      </c>
      <c r="AC3998">
        <v>13.201000000000001</v>
      </c>
      <c r="AD3998">
        <v>2.9959724699999999</v>
      </c>
      <c r="AH3998">
        <v>-32.68620387</v>
      </c>
    </row>
    <row r="3999" spans="1:34" x14ac:dyDescent="0.25">
      <c r="A3999" t="s">
        <v>4022</v>
      </c>
      <c r="B3999" t="s">
        <v>4028</v>
      </c>
      <c r="C3999" t="s">
        <v>81</v>
      </c>
      <c r="D3999" t="str">
        <f t="shared" si="95"/>
        <v>Brosimum guianense</v>
      </c>
      <c r="E3999" t="s">
        <v>4036</v>
      </c>
      <c r="F3999" t="s">
        <v>40</v>
      </c>
      <c r="G3999">
        <v>98</v>
      </c>
      <c r="H3999">
        <v>80</v>
      </c>
      <c r="I3999">
        <v>3</v>
      </c>
      <c r="J3999">
        <v>5</v>
      </c>
      <c r="K3999" t="s">
        <v>38</v>
      </c>
      <c r="L3999" t="s">
        <v>4036</v>
      </c>
      <c r="M3999">
        <v>397</v>
      </c>
      <c r="N3999">
        <v>43.6</v>
      </c>
      <c r="O3999">
        <v>31</v>
      </c>
      <c r="P3999">
        <v>1</v>
      </c>
      <c r="Q3999">
        <v>1</v>
      </c>
      <c r="R3999">
        <v>8</v>
      </c>
      <c r="S3999">
        <v>271.56666564941401</v>
      </c>
      <c r="T3999" s="4">
        <v>64.466667175292997</v>
      </c>
      <c r="U3999">
        <v>1.8599999745686799</v>
      </c>
      <c r="V3999">
        <v>0.19333333273728701</v>
      </c>
      <c r="X3999">
        <v>52.1</v>
      </c>
      <c r="Y3999" s="4">
        <v>0.77729999999999999</v>
      </c>
      <c r="Z3999">
        <v>0.46529999999999999</v>
      </c>
    </row>
    <row r="4000" spans="1:34" x14ac:dyDescent="0.25">
      <c r="A4000" t="s">
        <v>4022</v>
      </c>
      <c r="B4000" t="s">
        <v>4028</v>
      </c>
      <c r="C4000" t="s">
        <v>81</v>
      </c>
      <c r="D4000" t="str">
        <f t="shared" si="95"/>
        <v>Brosimum guianense</v>
      </c>
      <c r="E4000" t="s">
        <v>2088</v>
      </c>
      <c r="F4000" t="s">
        <v>45</v>
      </c>
      <c r="G4000">
        <v>68</v>
      </c>
      <c r="H4000">
        <v>3</v>
      </c>
      <c r="I4000">
        <v>3</v>
      </c>
      <c r="J4000">
        <v>5</v>
      </c>
      <c r="K4000" t="s">
        <v>38</v>
      </c>
      <c r="L4000" t="s">
        <v>1597</v>
      </c>
      <c r="M4000">
        <v>397</v>
      </c>
      <c r="N4000">
        <v>30.2</v>
      </c>
      <c r="O4000">
        <v>18</v>
      </c>
      <c r="P4000">
        <v>2</v>
      </c>
      <c r="Q4000">
        <v>2</v>
      </c>
      <c r="R4000">
        <v>17</v>
      </c>
      <c r="S4000">
        <v>222.13333129882801</v>
      </c>
      <c r="T4000" s="4">
        <v>55</v>
      </c>
      <c r="U4000">
        <v>1.72333335876465</v>
      </c>
      <c r="V4000">
        <v>7.6000000039736407E-2</v>
      </c>
      <c r="X4000">
        <v>32.4</v>
      </c>
      <c r="Y4000" s="4">
        <v>0.71660000000000001</v>
      </c>
    </row>
    <row r="4001" spans="1:34" x14ac:dyDescent="0.25">
      <c r="A4001" t="s">
        <v>4022</v>
      </c>
      <c r="B4001" t="s">
        <v>4028</v>
      </c>
      <c r="C4001" t="s">
        <v>4043</v>
      </c>
      <c r="D4001" t="str">
        <f t="shared" si="95"/>
        <v>Brosimum rubescens</v>
      </c>
      <c r="E4001" t="s">
        <v>4044</v>
      </c>
      <c r="F4001" t="s">
        <v>37</v>
      </c>
      <c r="G4001">
        <v>23</v>
      </c>
      <c r="H4001">
        <v>18</v>
      </c>
      <c r="I4001">
        <v>3</v>
      </c>
      <c r="J4001">
        <v>5</v>
      </c>
      <c r="K4001" t="s">
        <v>38</v>
      </c>
      <c r="L4001" t="s">
        <v>4044</v>
      </c>
      <c r="M4001">
        <v>398</v>
      </c>
      <c r="N4001">
        <v>10.5</v>
      </c>
      <c r="O4001">
        <v>12</v>
      </c>
      <c r="P4001">
        <v>1</v>
      </c>
      <c r="Q4001">
        <v>1</v>
      </c>
      <c r="R4001">
        <v>12</v>
      </c>
      <c r="S4001">
        <v>222.56666564941401</v>
      </c>
      <c r="T4001" s="4">
        <v>63.133333841959598</v>
      </c>
      <c r="U4001">
        <v>1.8200000127156599</v>
      </c>
      <c r="V4001">
        <v>0.16033333539962799</v>
      </c>
      <c r="X4001">
        <v>62.1</v>
      </c>
      <c r="Y4001" s="4">
        <v>0.64</v>
      </c>
      <c r="Z4001">
        <v>0.49</v>
      </c>
      <c r="AA4001">
        <v>2</v>
      </c>
      <c r="AB4001">
        <v>0.60000002384185802</v>
      </c>
      <c r="AC4001">
        <v>6.2882499999999997</v>
      </c>
      <c r="AD4001">
        <v>0.41068884999999999</v>
      </c>
    </row>
    <row r="4002" spans="1:34" x14ac:dyDescent="0.25">
      <c r="A4002" t="s">
        <v>4022</v>
      </c>
      <c r="B4002" t="s">
        <v>4028</v>
      </c>
      <c r="C4002" t="s">
        <v>4043</v>
      </c>
      <c r="D4002" t="str">
        <f t="shared" si="95"/>
        <v>Brosimum rubescens</v>
      </c>
      <c r="E4002" t="s">
        <v>4045</v>
      </c>
      <c r="F4002" t="s">
        <v>40</v>
      </c>
      <c r="G4002">
        <v>23</v>
      </c>
      <c r="H4002">
        <v>22</v>
      </c>
      <c r="I4002">
        <v>3</v>
      </c>
      <c r="J4002">
        <v>5</v>
      </c>
      <c r="K4002" t="s">
        <v>38</v>
      </c>
      <c r="L4002" t="s">
        <v>4045</v>
      </c>
      <c r="M4002">
        <v>398</v>
      </c>
      <c r="N4002">
        <v>11.1</v>
      </c>
      <c r="O4002">
        <v>11</v>
      </c>
      <c r="P4002">
        <v>2</v>
      </c>
      <c r="Q4002">
        <v>2</v>
      </c>
      <c r="R4002">
        <v>11</v>
      </c>
      <c r="S4002">
        <v>198.20000203450499</v>
      </c>
      <c r="T4002" s="4">
        <v>56.399998982747398</v>
      </c>
      <c r="U4002">
        <v>1.0499999721844999</v>
      </c>
      <c r="V4002">
        <v>0.17299999793370599</v>
      </c>
      <c r="X4002">
        <v>60.3</v>
      </c>
      <c r="Y4002" s="4">
        <v>0.67430000000000001</v>
      </c>
      <c r="Z4002">
        <v>0.41720000000000002</v>
      </c>
      <c r="AB4002">
        <v>0.67600000000000005</v>
      </c>
      <c r="AC4002">
        <v>8.3145000000000007</v>
      </c>
      <c r="AD4002">
        <v>1.2210000000000001</v>
      </c>
    </row>
    <row r="4003" spans="1:34" x14ac:dyDescent="0.25">
      <c r="A4003" t="s">
        <v>4022</v>
      </c>
      <c r="B4003" t="s">
        <v>4028</v>
      </c>
      <c r="C4003" t="s">
        <v>4043</v>
      </c>
      <c r="D4003" t="str">
        <f t="shared" si="95"/>
        <v>Brosimum rubescens</v>
      </c>
      <c r="E4003" t="s">
        <v>4049</v>
      </c>
      <c r="F4003" t="s">
        <v>71</v>
      </c>
      <c r="G4003">
        <v>20.5</v>
      </c>
      <c r="H4003">
        <v>43</v>
      </c>
      <c r="I4003">
        <v>3</v>
      </c>
      <c r="J4003">
        <v>4</v>
      </c>
      <c r="K4003" t="s">
        <v>38</v>
      </c>
      <c r="L4003" t="s">
        <v>4049</v>
      </c>
      <c r="M4003">
        <v>398</v>
      </c>
      <c r="N4003">
        <v>15.6</v>
      </c>
      <c r="O4003">
        <v>17</v>
      </c>
      <c r="P4003">
        <v>3</v>
      </c>
      <c r="Q4003">
        <v>3</v>
      </c>
      <c r="R4003">
        <v>17</v>
      </c>
      <c r="S4003">
        <v>200</v>
      </c>
      <c r="T4003" s="4">
        <v>54.633333841959598</v>
      </c>
      <c r="U4003">
        <v>1.0366666515668199</v>
      </c>
      <c r="V4003">
        <v>8.7666667997837094E-2</v>
      </c>
      <c r="W4003">
        <v>14.2880999247233</v>
      </c>
      <c r="AA4003">
        <v>4</v>
      </c>
      <c r="AB4003">
        <v>0.60763102700000005</v>
      </c>
      <c r="AC4003">
        <v>9.4731199999999998</v>
      </c>
      <c r="AD4003">
        <v>1.25288591</v>
      </c>
      <c r="AH4003">
        <v>-33.0067959</v>
      </c>
    </row>
    <row r="4004" spans="1:34" x14ac:dyDescent="0.25">
      <c r="A4004" t="s">
        <v>4022</v>
      </c>
      <c r="B4004" t="s">
        <v>4028</v>
      </c>
      <c r="C4004" t="s">
        <v>4050</v>
      </c>
      <c r="D4004" t="str">
        <f t="shared" si="95"/>
        <v>Brosimum utile</v>
      </c>
      <c r="E4004" t="s">
        <v>1427</v>
      </c>
      <c r="F4004" t="s">
        <v>45</v>
      </c>
      <c r="G4004">
        <v>22</v>
      </c>
      <c r="H4004">
        <v>63</v>
      </c>
      <c r="I4004">
        <v>3</v>
      </c>
      <c r="J4004">
        <v>5</v>
      </c>
      <c r="K4004" t="s">
        <v>38</v>
      </c>
      <c r="L4004" t="s">
        <v>3418</v>
      </c>
      <c r="M4004">
        <v>399</v>
      </c>
      <c r="N4004">
        <v>64</v>
      </c>
      <c r="O4004">
        <v>33</v>
      </c>
      <c r="P4004">
        <v>5</v>
      </c>
      <c r="Q4004">
        <v>5</v>
      </c>
      <c r="R4004">
        <v>25</v>
      </c>
      <c r="S4004">
        <v>283.96665954589798</v>
      </c>
      <c r="T4004" s="4">
        <v>42.299999237060497</v>
      </c>
      <c r="U4004">
        <v>2.22666668891907</v>
      </c>
      <c r="V4004">
        <v>0.31233333547910103</v>
      </c>
      <c r="X4004">
        <v>89.1</v>
      </c>
      <c r="Y4004" s="4">
        <v>0.61570000000000003</v>
      </c>
      <c r="AH4004">
        <v>-27.926621399999998</v>
      </c>
    </row>
    <row r="4005" spans="1:34" x14ac:dyDescent="0.25">
      <c r="A4005" t="s">
        <v>4022</v>
      </c>
      <c r="B4005" t="s">
        <v>4053</v>
      </c>
      <c r="C4005" t="s">
        <v>4054</v>
      </c>
      <c r="D4005" t="str">
        <f t="shared" si="95"/>
        <v>Ficus pertusa</v>
      </c>
      <c r="E4005" t="s">
        <v>4055</v>
      </c>
      <c r="F4005" t="s">
        <v>71</v>
      </c>
      <c r="G4005">
        <v>79</v>
      </c>
      <c r="H4005">
        <v>9</v>
      </c>
      <c r="I4005">
        <v>3</v>
      </c>
      <c r="J4005">
        <v>4</v>
      </c>
      <c r="K4005" t="s">
        <v>270</v>
      </c>
      <c r="L4005" t="s">
        <v>4055</v>
      </c>
      <c r="M4005">
        <v>853</v>
      </c>
      <c r="S4005">
        <v>236.666666666667</v>
      </c>
      <c r="T4005" s="4">
        <v>74.433331807454394</v>
      </c>
      <c r="U4005">
        <v>1.4933333396911599</v>
      </c>
      <c r="V4005">
        <v>0.31966667373975099</v>
      </c>
      <c r="W4005">
        <v>38.045033772786503</v>
      </c>
      <c r="AD4005">
        <v>3.0653798399999999</v>
      </c>
    </row>
    <row r="4006" spans="1:34" x14ac:dyDescent="0.25">
      <c r="A4006" t="s">
        <v>4022</v>
      </c>
      <c r="B4006" t="s">
        <v>4053</v>
      </c>
      <c r="C4006" t="s">
        <v>6357</v>
      </c>
      <c r="D4006" t="str">
        <f t="shared" si="95"/>
        <v>Ficus sp, B2</v>
      </c>
      <c r="E4006" t="s">
        <v>4057</v>
      </c>
      <c r="F4006" t="s">
        <v>71</v>
      </c>
      <c r="G4006">
        <v>92</v>
      </c>
      <c r="H4006">
        <v>84.5</v>
      </c>
      <c r="I4006">
        <v>3</v>
      </c>
      <c r="J4006">
        <v>4</v>
      </c>
      <c r="K4006" t="s">
        <v>38</v>
      </c>
      <c r="L4006" t="s">
        <v>4057</v>
      </c>
      <c r="M4006">
        <v>919</v>
      </c>
      <c r="N4006">
        <v>75</v>
      </c>
      <c r="O4006">
        <v>44</v>
      </c>
      <c r="R4006">
        <v>0</v>
      </c>
      <c r="S4006">
        <v>216.666666666667</v>
      </c>
      <c r="T4006" s="4">
        <v>49.733333587646499</v>
      </c>
      <c r="U4006">
        <v>1.0766666730245</v>
      </c>
      <c r="V4006">
        <v>0.34499999880790699</v>
      </c>
      <c r="W4006">
        <v>43.565799713134801</v>
      </c>
      <c r="Y4006" s="4">
        <v>0.42825999999999997</v>
      </c>
      <c r="Z4006">
        <v>1.3113999999999999</v>
      </c>
      <c r="AA4006">
        <v>8</v>
      </c>
      <c r="AB4006">
        <v>0.57122908900000002</v>
      </c>
      <c r="AC4006">
        <v>18.949400000000001</v>
      </c>
      <c r="AD4006">
        <v>3.6552175899999999</v>
      </c>
    </row>
    <row r="4007" spans="1:34" x14ac:dyDescent="0.25">
      <c r="A4007" t="s">
        <v>4022</v>
      </c>
      <c r="B4007" t="s">
        <v>4053</v>
      </c>
      <c r="C4007" t="s">
        <v>122</v>
      </c>
      <c r="D4007" t="str">
        <f t="shared" si="95"/>
        <v>Ficus IND</v>
      </c>
      <c r="E4007" t="s">
        <v>4058</v>
      </c>
      <c r="F4007" t="s">
        <v>37</v>
      </c>
      <c r="G4007">
        <v>99</v>
      </c>
      <c r="H4007">
        <v>35</v>
      </c>
      <c r="I4007">
        <v>0</v>
      </c>
      <c r="J4007">
        <v>0</v>
      </c>
      <c r="K4007" t="s">
        <v>270</v>
      </c>
      <c r="L4007" t="s">
        <v>4058</v>
      </c>
      <c r="M4007">
        <v>400</v>
      </c>
      <c r="X4007">
        <v>189.8</v>
      </c>
      <c r="AA4007">
        <v>8</v>
      </c>
    </row>
    <row r="4008" spans="1:34" x14ac:dyDescent="0.25">
      <c r="A4008" t="s">
        <v>4022</v>
      </c>
      <c r="B4008" t="s">
        <v>4059</v>
      </c>
      <c r="C4008" t="s">
        <v>4060</v>
      </c>
      <c r="D4008" t="str">
        <f t="shared" si="95"/>
        <v>Helicostylis pedunculata</v>
      </c>
      <c r="E4008" t="s">
        <v>4061</v>
      </c>
      <c r="F4008" t="s">
        <v>54</v>
      </c>
      <c r="G4008">
        <v>101.8</v>
      </c>
      <c r="H4008">
        <v>21.5</v>
      </c>
      <c r="I4008">
        <v>3</v>
      </c>
      <c r="J4008">
        <v>4</v>
      </c>
      <c r="K4008" t="s">
        <v>38</v>
      </c>
      <c r="L4008" t="s">
        <v>4061</v>
      </c>
      <c r="M4008">
        <v>401</v>
      </c>
      <c r="N4008">
        <v>33.121019108280301</v>
      </c>
      <c r="O4008">
        <v>30</v>
      </c>
      <c r="P4008">
        <v>4</v>
      </c>
      <c r="Q4008">
        <v>4</v>
      </c>
      <c r="R4008">
        <v>28</v>
      </c>
      <c r="S4008">
        <v>304.66666666666703</v>
      </c>
      <c r="T4008" s="4">
        <v>53.066666920979799</v>
      </c>
      <c r="U4008">
        <v>1.67666665712992</v>
      </c>
      <c r="V4008">
        <v>2.6150000095367401</v>
      </c>
      <c r="W4008">
        <v>233.71967061360701</v>
      </c>
      <c r="Y4008" s="4">
        <v>0.57594999999999996</v>
      </c>
      <c r="Z4008">
        <v>0.7762</v>
      </c>
      <c r="AA4008">
        <v>8.1999999999999993</v>
      </c>
      <c r="AB4008">
        <v>0.55720000000000003</v>
      </c>
      <c r="AC4008">
        <v>19.614699999999999</v>
      </c>
      <c r="AD4008">
        <v>3.4175592300000002</v>
      </c>
      <c r="AH4008">
        <v>-31.389060099999998</v>
      </c>
    </row>
    <row r="4009" spans="1:34" x14ac:dyDescent="0.25">
      <c r="A4009" t="s">
        <v>4022</v>
      </c>
      <c r="B4009" t="s">
        <v>4059</v>
      </c>
      <c r="C4009" t="s">
        <v>4060</v>
      </c>
      <c r="D4009" t="str">
        <f t="shared" si="95"/>
        <v>Helicostylis pedunculata</v>
      </c>
      <c r="E4009" t="s">
        <v>4062</v>
      </c>
      <c r="F4009" t="s">
        <v>54</v>
      </c>
      <c r="G4009">
        <v>198.6</v>
      </c>
      <c r="H4009">
        <v>5.6</v>
      </c>
      <c r="I4009">
        <v>3</v>
      </c>
      <c r="J4009">
        <v>4</v>
      </c>
      <c r="K4009" t="s">
        <v>38</v>
      </c>
      <c r="L4009" t="s">
        <v>4062</v>
      </c>
      <c r="M4009">
        <v>401</v>
      </c>
      <c r="N4009">
        <v>20.700636942675199</v>
      </c>
      <c r="O4009">
        <v>30</v>
      </c>
      <c r="P4009">
        <v>3</v>
      </c>
      <c r="Q4009">
        <v>3</v>
      </c>
      <c r="R4009">
        <v>20</v>
      </c>
      <c r="S4009">
        <v>262.66666666666703</v>
      </c>
      <c r="T4009" s="4">
        <v>68.133333841959598</v>
      </c>
      <c r="U4009">
        <v>2.5833333333333299</v>
      </c>
      <c r="V4009">
        <v>2.8106666405995702</v>
      </c>
      <c r="W4009">
        <v>265.74099731445301</v>
      </c>
      <c r="Y4009" s="4">
        <v>0.51470000000000005</v>
      </c>
      <c r="Z4009">
        <v>0.74950000000000006</v>
      </c>
      <c r="AA4009">
        <v>3.9</v>
      </c>
      <c r="AB4009">
        <v>0.47605215400000001</v>
      </c>
      <c r="AC4009">
        <v>15.311199999999999</v>
      </c>
      <c r="AD4009">
        <v>2.1242032399999999</v>
      </c>
      <c r="AH4009">
        <v>-32.789671130000002</v>
      </c>
    </row>
    <row r="4010" spans="1:34" x14ac:dyDescent="0.25">
      <c r="A4010" t="s">
        <v>4022</v>
      </c>
      <c r="B4010" t="s">
        <v>4059</v>
      </c>
      <c r="C4010" t="s">
        <v>4060</v>
      </c>
      <c r="D4010" t="str">
        <f t="shared" si="95"/>
        <v>Helicostylis pedunculata</v>
      </c>
      <c r="E4010" t="s">
        <v>4063</v>
      </c>
      <c r="F4010" t="s">
        <v>40</v>
      </c>
      <c r="G4010">
        <v>52</v>
      </c>
      <c r="H4010">
        <v>28</v>
      </c>
      <c r="I4010">
        <v>3</v>
      </c>
      <c r="J4010">
        <v>5</v>
      </c>
      <c r="K4010" t="s">
        <v>38</v>
      </c>
      <c r="L4010" t="s">
        <v>4063</v>
      </c>
      <c r="M4010">
        <v>401</v>
      </c>
      <c r="N4010">
        <v>23.6</v>
      </c>
      <c r="O4010">
        <v>20</v>
      </c>
      <c r="P4010">
        <v>3</v>
      </c>
      <c r="Q4010">
        <v>2</v>
      </c>
      <c r="R4010">
        <v>20</v>
      </c>
      <c r="S4010">
        <v>255</v>
      </c>
      <c r="T4010" s="4">
        <v>46.933334350585902</v>
      </c>
      <c r="U4010">
        <v>1.8100000222524</v>
      </c>
      <c r="V4010">
        <v>1.5866667032241799</v>
      </c>
      <c r="X4010">
        <v>618.5</v>
      </c>
      <c r="Y4010" s="4">
        <v>0.55759999999999998</v>
      </c>
      <c r="Z4010">
        <v>0.75960000000000005</v>
      </c>
      <c r="AB4010">
        <v>0.46700000000000003</v>
      </c>
      <c r="AC4010">
        <v>14.8765</v>
      </c>
      <c r="AD4010">
        <v>2.3815</v>
      </c>
    </row>
    <row r="4011" spans="1:34" x14ac:dyDescent="0.25">
      <c r="A4011" t="s">
        <v>4022</v>
      </c>
      <c r="B4011" t="s">
        <v>4070</v>
      </c>
      <c r="C4011" t="s">
        <v>4071</v>
      </c>
      <c r="D4011" t="str">
        <f t="shared" si="95"/>
        <v>Maquira calophylla</v>
      </c>
      <c r="E4011" t="s">
        <v>4072</v>
      </c>
      <c r="F4011" t="s">
        <v>40</v>
      </c>
      <c r="G4011">
        <v>82</v>
      </c>
      <c r="H4011">
        <v>61</v>
      </c>
      <c r="I4011">
        <v>3</v>
      </c>
      <c r="J4011">
        <v>5</v>
      </c>
      <c r="K4011" t="s">
        <v>38</v>
      </c>
      <c r="L4011" t="s">
        <v>4072</v>
      </c>
      <c r="M4011">
        <v>403</v>
      </c>
      <c r="N4011">
        <v>16.7</v>
      </c>
      <c r="O4011">
        <v>20</v>
      </c>
      <c r="P4011">
        <v>3</v>
      </c>
      <c r="Q4011">
        <v>2</v>
      </c>
      <c r="R4011">
        <v>18</v>
      </c>
      <c r="S4011">
        <v>426.09999593099002</v>
      </c>
      <c r="T4011" s="4">
        <v>83.166664123535199</v>
      </c>
      <c r="U4011">
        <v>5.1033333142598503</v>
      </c>
      <c r="V4011">
        <v>1.5650000174840299</v>
      </c>
      <c r="X4011">
        <v>275.2</v>
      </c>
      <c r="Y4011" s="4">
        <v>0.78459999999999996</v>
      </c>
      <c r="Z4011">
        <v>0.40029999999999999</v>
      </c>
      <c r="AB4011">
        <v>0.56100000000000005</v>
      </c>
      <c r="AC4011">
        <v>9.3529999999999998</v>
      </c>
      <c r="AD4011">
        <v>1.5814999999999999</v>
      </c>
    </row>
    <row r="4012" spans="1:34" x14ac:dyDescent="0.25">
      <c r="A4012" t="s">
        <v>4022</v>
      </c>
      <c r="B4012" t="s">
        <v>4070</v>
      </c>
      <c r="C4012" t="s">
        <v>4071</v>
      </c>
      <c r="D4012" t="str">
        <f t="shared" si="95"/>
        <v>Maquira calophylla</v>
      </c>
      <c r="E4012" t="s">
        <v>4073</v>
      </c>
      <c r="F4012" t="s">
        <v>42</v>
      </c>
      <c r="G4012">
        <v>66</v>
      </c>
      <c r="H4012">
        <v>365</v>
      </c>
      <c r="I4012">
        <v>3</v>
      </c>
      <c r="J4012">
        <v>4</v>
      </c>
      <c r="K4012" t="s">
        <v>38</v>
      </c>
      <c r="L4012" t="s">
        <v>4073</v>
      </c>
      <c r="M4012">
        <v>403</v>
      </c>
      <c r="N4012">
        <v>12.5</v>
      </c>
      <c r="O4012">
        <v>12</v>
      </c>
      <c r="P4012">
        <v>1</v>
      </c>
      <c r="Q4012">
        <v>1</v>
      </c>
      <c r="R4012">
        <v>9</v>
      </c>
      <c r="S4012">
        <v>387.63332112630201</v>
      </c>
      <c r="T4012" s="4">
        <v>77.900001525878906</v>
      </c>
      <c r="U4012">
        <v>3.1933333079020199</v>
      </c>
      <c r="V4012">
        <v>1.40600001811981</v>
      </c>
      <c r="X4012">
        <v>386.5</v>
      </c>
      <c r="Y4012" s="4">
        <v>0.71260000000000001</v>
      </c>
      <c r="Z4012">
        <v>0.61860000000000004</v>
      </c>
      <c r="AA4012">
        <v>2</v>
      </c>
      <c r="AB4012">
        <v>0.52600000000000002</v>
      </c>
      <c r="AC4012">
        <v>5.8890000000000002</v>
      </c>
      <c r="AD4012">
        <v>0.8145</v>
      </c>
    </row>
    <row r="4013" spans="1:34" x14ac:dyDescent="0.25">
      <c r="A4013" t="s">
        <v>4022</v>
      </c>
      <c r="B4013" t="s">
        <v>4070</v>
      </c>
      <c r="C4013" t="s">
        <v>4071</v>
      </c>
      <c r="D4013" t="str">
        <f t="shared" si="95"/>
        <v>Maquira calophylla</v>
      </c>
      <c r="E4013" t="s">
        <v>4074</v>
      </c>
      <c r="F4013" t="s">
        <v>42</v>
      </c>
      <c r="G4013">
        <v>95</v>
      </c>
      <c r="H4013">
        <v>316</v>
      </c>
      <c r="I4013">
        <v>3</v>
      </c>
      <c r="J4013">
        <v>4</v>
      </c>
      <c r="K4013" t="s">
        <v>38</v>
      </c>
      <c r="L4013" t="s">
        <v>4074</v>
      </c>
      <c r="M4013">
        <v>403</v>
      </c>
      <c r="N4013">
        <v>12.1</v>
      </c>
      <c r="O4013">
        <v>9</v>
      </c>
      <c r="P4013">
        <v>1</v>
      </c>
      <c r="Q4013">
        <v>1</v>
      </c>
      <c r="R4013">
        <v>6</v>
      </c>
      <c r="S4013">
        <v>374.23333740234398</v>
      </c>
      <c r="T4013" s="4">
        <v>66.8333333333333</v>
      </c>
      <c r="U4013">
        <v>3.6699999968210899</v>
      </c>
      <c r="V4013">
        <v>2.0090000232060801</v>
      </c>
      <c r="X4013">
        <v>584.9</v>
      </c>
      <c r="Y4013" s="4">
        <v>0.74580000000000002</v>
      </c>
      <c r="Z4013">
        <v>0.44619999999999999</v>
      </c>
      <c r="AA4013">
        <v>0.5</v>
      </c>
    </row>
    <row r="4014" spans="1:34" x14ac:dyDescent="0.25">
      <c r="A4014" t="s">
        <v>4022</v>
      </c>
      <c r="B4014" t="s">
        <v>4070</v>
      </c>
      <c r="C4014" t="s">
        <v>63</v>
      </c>
      <c r="D4014" t="str">
        <f t="shared" si="95"/>
        <v>Maquira guianensis</v>
      </c>
      <c r="E4014" t="s">
        <v>4076</v>
      </c>
      <c r="F4014" t="s">
        <v>74</v>
      </c>
      <c r="G4014">
        <v>24</v>
      </c>
      <c r="H4014">
        <v>90</v>
      </c>
      <c r="I4014">
        <v>3</v>
      </c>
      <c r="J4014">
        <v>5</v>
      </c>
      <c r="K4014" t="s">
        <v>38</v>
      </c>
      <c r="L4014" t="s">
        <v>4076</v>
      </c>
      <c r="M4014">
        <v>404</v>
      </c>
      <c r="N4014">
        <v>27.2</v>
      </c>
      <c r="O4014">
        <v>23</v>
      </c>
      <c r="P4014">
        <v>2</v>
      </c>
      <c r="Q4014">
        <v>2</v>
      </c>
      <c r="R4014">
        <v>15</v>
      </c>
      <c r="S4014">
        <v>236</v>
      </c>
      <c r="T4014" s="4">
        <v>70.033332824707003</v>
      </c>
      <c r="U4014">
        <v>1.8033333619435601</v>
      </c>
      <c r="V4014">
        <v>0.19933332999547301</v>
      </c>
      <c r="X4014">
        <v>58.7</v>
      </c>
      <c r="Y4014" s="4">
        <v>0.72</v>
      </c>
      <c r="Z4014">
        <v>0.63</v>
      </c>
      <c r="AA4014">
        <v>5</v>
      </c>
      <c r="AB4014">
        <v>0.51900000000000002</v>
      </c>
      <c r="AC4014">
        <v>10.2819</v>
      </c>
      <c r="AD4014">
        <v>2.5350000000000001</v>
      </c>
    </row>
    <row r="4015" spans="1:34" x14ac:dyDescent="0.25">
      <c r="A4015" t="s">
        <v>4022</v>
      </c>
      <c r="B4015" t="s">
        <v>4070</v>
      </c>
      <c r="C4015" t="s">
        <v>63</v>
      </c>
      <c r="D4015" t="str">
        <f t="shared" si="95"/>
        <v>Maquira guianensis</v>
      </c>
      <c r="E4015" t="s">
        <v>69</v>
      </c>
      <c r="F4015" t="s">
        <v>45</v>
      </c>
      <c r="G4015">
        <v>67</v>
      </c>
      <c r="H4015">
        <v>8</v>
      </c>
      <c r="I4015">
        <v>3</v>
      </c>
      <c r="J4015">
        <v>5</v>
      </c>
      <c r="K4015" t="s">
        <v>38</v>
      </c>
      <c r="L4015" t="s">
        <v>3521</v>
      </c>
      <c r="M4015">
        <v>404</v>
      </c>
      <c r="N4015">
        <v>12.7</v>
      </c>
      <c r="O4015">
        <v>14</v>
      </c>
      <c r="P4015">
        <v>1</v>
      </c>
      <c r="Q4015">
        <v>3</v>
      </c>
      <c r="R4015">
        <v>14</v>
      </c>
      <c r="S4015">
        <v>208.10000101725299</v>
      </c>
      <c r="T4015" s="4">
        <v>68.400001525878906</v>
      </c>
      <c r="U4015">
        <v>1.81333327293396</v>
      </c>
      <c r="V4015">
        <v>0.32533333698908501</v>
      </c>
      <c r="X4015">
        <v>91.1</v>
      </c>
      <c r="Y4015" s="4">
        <v>0.67700000000000005</v>
      </c>
      <c r="AH4015">
        <v>-33.61715109</v>
      </c>
    </row>
    <row r="4016" spans="1:34" x14ac:dyDescent="0.25">
      <c r="A4016" t="s">
        <v>4022</v>
      </c>
      <c r="B4016" t="s">
        <v>4070</v>
      </c>
      <c r="C4016" t="s">
        <v>63</v>
      </c>
      <c r="D4016" t="str">
        <f t="shared" si="95"/>
        <v>Maquira guianensis</v>
      </c>
      <c r="E4016" t="s">
        <v>1869</v>
      </c>
      <c r="F4016" t="s">
        <v>45</v>
      </c>
      <c r="G4016">
        <v>95</v>
      </c>
      <c r="H4016">
        <v>76</v>
      </c>
      <c r="I4016">
        <v>3</v>
      </c>
      <c r="J4016">
        <v>4</v>
      </c>
      <c r="K4016" t="s">
        <v>38</v>
      </c>
      <c r="L4016" t="s">
        <v>2732</v>
      </c>
      <c r="M4016">
        <v>404</v>
      </c>
      <c r="N4016">
        <v>11.9</v>
      </c>
      <c r="O4016">
        <v>13</v>
      </c>
      <c r="S4016">
        <v>180.89999898274701</v>
      </c>
      <c r="T4016" s="4">
        <v>70.733332316080705</v>
      </c>
      <c r="U4016">
        <v>1.5766666730245</v>
      </c>
      <c r="V4016">
        <v>0.26599999765555099</v>
      </c>
      <c r="X4016">
        <v>101.3</v>
      </c>
      <c r="Y4016" s="4">
        <v>0.75390000000000001</v>
      </c>
    </row>
    <row r="4017" spans="1:34" x14ac:dyDescent="0.25">
      <c r="A4017" t="s">
        <v>4022</v>
      </c>
      <c r="B4017" t="s">
        <v>4070</v>
      </c>
      <c r="C4017" t="s">
        <v>63</v>
      </c>
      <c r="D4017" t="str">
        <f t="shared" si="95"/>
        <v>Maquira guianensis</v>
      </c>
      <c r="E4017" t="s">
        <v>3731</v>
      </c>
      <c r="F4017" t="s">
        <v>45</v>
      </c>
      <c r="G4017">
        <v>54</v>
      </c>
      <c r="H4017">
        <v>71</v>
      </c>
      <c r="I4017">
        <v>3</v>
      </c>
      <c r="J4017">
        <v>4</v>
      </c>
      <c r="K4017" t="s">
        <v>38</v>
      </c>
      <c r="L4017" t="s">
        <v>2213</v>
      </c>
      <c r="M4017">
        <v>404</v>
      </c>
      <c r="N4017">
        <v>14.3</v>
      </c>
      <c r="O4017">
        <v>17</v>
      </c>
      <c r="P4017">
        <v>2</v>
      </c>
      <c r="Q4017">
        <v>3</v>
      </c>
      <c r="R4017">
        <v>12</v>
      </c>
      <c r="S4017">
        <v>201.20000203450499</v>
      </c>
      <c r="T4017" s="4">
        <v>52.633333841959598</v>
      </c>
      <c r="U4017">
        <v>1.9100000460942601</v>
      </c>
      <c r="V4017">
        <v>0.48533333341280599</v>
      </c>
      <c r="X4017">
        <v>175.2</v>
      </c>
      <c r="Y4017" s="4">
        <v>0.73029999999999995</v>
      </c>
      <c r="AH4017">
        <v>-31.648055639999999</v>
      </c>
    </row>
    <row r="4018" spans="1:34" x14ac:dyDescent="0.25">
      <c r="A4018" t="s">
        <v>4022</v>
      </c>
      <c r="B4018" t="s">
        <v>4070</v>
      </c>
      <c r="C4018" t="s">
        <v>63</v>
      </c>
      <c r="D4018" t="str">
        <f t="shared" si="95"/>
        <v>Maquira guianensis</v>
      </c>
      <c r="E4018" t="s">
        <v>4079</v>
      </c>
      <c r="F4018" t="s">
        <v>71</v>
      </c>
      <c r="G4018">
        <v>110</v>
      </c>
      <c r="H4018">
        <v>45.5</v>
      </c>
      <c r="I4018">
        <v>3</v>
      </c>
      <c r="J4018">
        <v>5</v>
      </c>
      <c r="K4018" t="s">
        <v>38</v>
      </c>
      <c r="L4018" t="s">
        <v>4079</v>
      </c>
      <c r="M4018">
        <v>404</v>
      </c>
      <c r="N4018">
        <v>19.399999999999999</v>
      </c>
      <c r="O4018">
        <v>25</v>
      </c>
      <c r="P4018">
        <v>3</v>
      </c>
      <c r="Q4018">
        <v>1</v>
      </c>
      <c r="R4018">
        <v>8</v>
      </c>
      <c r="S4018">
        <v>220</v>
      </c>
      <c r="T4018" s="4">
        <v>78.566665649414105</v>
      </c>
      <c r="U4018">
        <v>1.4099999666214</v>
      </c>
      <c r="V4018">
        <v>0.39899998903274497</v>
      </c>
      <c r="W4018">
        <v>42.885767618815102</v>
      </c>
      <c r="Y4018" s="4">
        <v>0.69042999999999999</v>
      </c>
      <c r="Z4018">
        <v>0.73499999999999999</v>
      </c>
      <c r="AA4018">
        <v>5.9</v>
      </c>
      <c r="AB4018">
        <v>0.55113226599999998</v>
      </c>
      <c r="AC4018">
        <v>8.3823500000000006</v>
      </c>
      <c r="AD4018">
        <v>2.01971531</v>
      </c>
      <c r="AH4018">
        <v>-32.740734439999997</v>
      </c>
    </row>
    <row r="4019" spans="1:34" x14ac:dyDescent="0.25">
      <c r="A4019" t="s">
        <v>4022</v>
      </c>
      <c r="B4019" t="s">
        <v>4080</v>
      </c>
      <c r="C4019" t="s">
        <v>63</v>
      </c>
      <c r="D4019" t="str">
        <f t="shared" si="95"/>
        <v>Naucleopsis guianensis</v>
      </c>
      <c r="E4019" t="s">
        <v>4081</v>
      </c>
      <c r="F4019" t="s">
        <v>54</v>
      </c>
      <c r="G4019">
        <v>130</v>
      </c>
      <c r="H4019">
        <v>52.2</v>
      </c>
      <c r="I4019">
        <v>3</v>
      </c>
      <c r="J4019">
        <v>5</v>
      </c>
      <c r="K4019" t="s">
        <v>38</v>
      </c>
      <c r="L4019" t="s">
        <v>4081</v>
      </c>
      <c r="M4019">
        <v>405</v>
      </c>
      <c r="N4019">
        <v>14.012738853503199</v>
      </c>
      <c r="O4019">
        <v>17</v>
      </c>
      <c r="P4019">
        <v>2</v>
      </c>
      <c r="Q4019">
        <v>1</v>
      </c>
      <c r="R4019">
        <v>12</v>
      </c>
      <c r="S4019">
        <v>317</v>
      </c>
      <c r="T4019" s="4">
        <v>58.433333079020201</v>
      </c>
      <c r="U4019">
        <v>1.6833333174387599</v>
      </c>
      <c r="V4019">
        <v>0.32333333790302299</v>
      </c>
      <c r="W4019">
        <v>40.107566833496101</v>
      </c>
      <c r="Y4019" s="4">
        <v>0.63876999999999995</v>
      </c>
      <c r="Z4019">
        <v>0.76559999999999995</v>
      </c>
      <c r="AA4019">
        <v>5.05</v>
      </c>
      <c r="AB4019">
        <v>0.64727272700000005</v>
      </c>
      <c r="AC4019">
        <v>8.4303600000000003</v>
      </c>
      <c r="AD4019">
        <v>1.4836574899999999</v>
      </c>
    </row>
    <row r="4020" spans="1:34" x14ac:dyDescent="0.25">
      <c r="A4020" t="s">
        <v>4022</v>
      </c>
      <c r="B4020" t="s">
        <v>4080</v>
      </c>
      <c r="C4020" t="s">
        <v>63</v>
      </c>
      <c r="D4020" t="str">
        <f t="shared" si="95"/>
        <v>Naucleopsis guianensis</v>
      </c>
      <c r="E4020" t="s">
        <v>4082</v>
      </c>
      <c r="F4020" t="s">
        <v>54</v>
      </c>
      <c r="G4020">
        <v>138.80000000000001</v>
      </c>
      <c r="H4020">
        <v>47.7</v>
      </c>
      <c r="I4020">
        <v>3</v>
      </c>
      <c r="J4020">
        <v>5</v>
      </c>
      <c r="K4020" t="s">
        <v>38</v>
      </c>
      <c r="L4020" t="s">
        <v>4082</v>
      </c>
      <c r="M4020">
        <v>405</v>
      </c>
      <c r="N4020">
        <v>12.7388535031847</v>
      </c>
      <c r="O4020">
        <v>17</v>
      </c>
      <c r="P4020">
        <v>1</v>
      </c>
      <c r="Q4020">
        <v>1</v>
      </c>
      <c r="R4020">
        <v>9</v>
      </c>
      <c r="S4020">
        <v>263.33333333333297</v>
      </c>
      <c r="T4020" s="4">
        <v>42.399999618530302</v>
      </c>
      <c r="U4020">
        <v>1.48333330949148</v>
      </c>
      <c r="V4020">
        <v>0.14399999628464399</v>
      </c>
      <c r="W4020">
        <v>20.9555670420329</v>
      </c>
      <c r="Y4020" s="4">
        <v>0.54759000000000002</v>
      </c>
      <c r="Z4020">
        <v>0.75629999999999997</v>
      </c>
      <c r="AA4020">
        <v>3.8</v>
      </c>
      <c r="AB4020">
        <v>0.61631843100000006</v>
      </c>
      <c r="AC4020">
        <v>8.1426099999999995</v>
      </c>
      <c r="AD4020">
        <v>1.3244225999999999</v>
      </c>
    </row>
    <row r="4021" spans="1:34" x14ac:dyDescent="0.25">
      <c r="A4021" t="s">
        <v>4022</v>
      </c>
      <c r="B4021" t="s">
        <v>4080</v>
      </c>
      <c r="C4021" t="s">
        <v>63</v>
      </c>
      <c r="D4021" t="str">
        <f t="shared" si="95"/>
        <v>Naucleopsis guianensis</v>
      </c>
      <c r="E4021" t="s">
        <v>4083</v>
      </c>
      <c r="F4021" t="s">
        <v>54</v>
      </c>
      <c r="G4021">
        <v>157.19999999999999</v>
      </c>
      <c r="H4021">
        <v>91.8</v>
      </c>
      <c r="I4021">
        <v>3</v>
      </c>
      <c r="J4021">
        <v>5</v>
      </c>
      <c r="K4021" t="s">
        <v>38</v>
      </c>
      <c r="L4021" t="s">
        <v>4083</v>
      </c>
      <c r="M4021">
        <v>405</v>
      </c>
      <c r="N4021">
        <v>12.101910828025501</v>
      </c>
      <c r="O4021">
        <v>12</v>
      </c>
      <c r="P4021">
        <v>2</v>
      </c>
      <c r="Q4021">
        <v>2</v>
      </c>
      <c r="R4021">
        <v>8</v>
      </c>
      <c r="S4021">
        <v>317.33333333333297</v>
      </c>
      <c r="T4021" s="4">
        <v>66.733332316080705</v>
      </c>
      <c r="U4021">
        <v>2.0400000413258899</v>
      </c>
      <c r="V4021">
        <v>0.32799998919169099</v>
      </c>
      <c r="W4021">
        <v>35.9928995768229</v>
      </c>
      <c r="Y4021" s="4">
        <v>0.53054999999999997</v>
      </c>
      <c r="Z4021">
        <v>0.8337</v>
      </c>
      <c r="AA4021">
        <v>3.9</v>
      </c>
      <c r="AB4021">
        <v>0.65984237700000004</v>
      </c>
      <c r="AC4021">
        <v>12.470599999999999</v>
      </c>
      <c r="AD4021">
        <v>1.7860936599999999</v>
      </c>
    </row>
    <row r="4022" spans="1:34" x14ac:dyDescent="0.25">
      <c r="A4022" t="s">
        <v>4022</v>
      </c>
      <c r="B4022" t="s">
        <v>4080</v>
      </c>
      <c r="C4022" t="s">
        <v>63</v>
      </c>
      <c r="D4022" t="str">
        <f t="shared" si="95"/>
        <v>Naucleopsis guianensis</v>
      </c>
      <c r="E4022" t="s">
        <v>4084</v>
      </c>
      <c r="F4022" t="s">
        <v>54</v>
      </c>
      <c r="G4022">
        <v>171.7</v>
      </c>
      <c r="H4022">
        <v>91.6</v>
      </c>
      <c r="I4022">
        <v>3</v>
      </c>
      <c r="J4022">
        <v>5</v>
      </c>
      <c r="K4022" t="s">
        <v>38</v>
      </c>
      <c r="L4022" t="s">
        <v>4084</v>
      </c>
      <c r="M4022">
        <v>405</v>
      </c>
      <c r="N4022">
        <v>13.2165605095541</v>
      </c>
      <c r="O4022">
        <v>17</v>
      </c>
      <c r="P4022">
        <v>2</v>
      </c>
      <c r="Q4022">
        <v>2</v>
      </c>
      <c r="R4022">
        <v>15</v>
      </c>
      <c r="S4022">
        <v>318.66666666666703</v>
      </c>
      <c r="T4022" s="4">
        <v>57.266665140787801</v>
      </c>
      <c r="U4022">
        <v>1.5833333333333299</v>
      </c>
      <c r="V4022">
        <v>0.26399999360243498</v>
      </c>
      <c r="W4022">
        <v>28.015267054239899</v>
      </c>
      <c r="Y4022" s="4">
        <v>0.54578000000000004</v>
      </c>
      <c r="Z4022">
        <v>0.7016</v>
      </c>
      <c r="AA4022">
        <v>4.8</v>
      </c>
      <c r="AB4022">
        <v>0.64336805699999999</v>
      </c>
      <c r="AC4022">
        <v>12.985300000000001</v>
      </c>
      <c r="AD4022">
        <v>2.09634082</v>
      </c>
    </row>
    <row r="4023" spans="1:34" x14ac:dyDescent="0.25">
      <c r="A4023" t="s">
        <v>4022</v>
      </c>
      <c r="B4023" t="s">
        <v>4080</v>
      </c>
      <c r="C4023" t="s">
        <v>63</v>
      </c>
      <c r="D4023" t="str">
        <f t="shared" si="95"/>
        <v>Naucleopsis guianensis</v>
      </c>
      <c r="E4023" t="s">
        <v>4085</v>
      </c>
      <c r="F4023" t="s">
        <v>54</v>
      </c>
      <c r="G4023">
        <v>199.6</v>
      </c>
      <c r="H4023">
        <v>61</v>
      </c>
      <c r="I4023">
        <v>3</v>
      </c>
      <c r="J4023">
        <v>5</v>
      </c>
      <c r="K4023" t="s">
        <v>38</v>
      </c>
      <c r="L4023" t="s">
        <v>4085</v>
      </c>
      <c r="M4023">
        <v>405</v>
      </c>
      <c r="N4023">
        <v>14.6496815286624</v>
      </c>
      <c r="O4023">
        <v>18</v>
      </c>
      <c r="P4023">
        <v>1</v>
      </c>
      <c r="Q4023">
        <v>1</v>
      </c>
      <c r="R4023">
        <v>14</v>
      </c>
      <c r="S4023">
        <v>332</v>
      </c>
      <c r="T4023" s="4">
        <v>56.966665903727197</v>
      </c>
      <c r="U4023">
        <v>1.8733333349227901</v>
      </c>
      <c r="V4023">
        <v>0.18333333730697601</v>
      </c>
      <c r="W4023">
        <v>21.365800221761098</v>
      </c>
      <c r="Y4023" s="4">
        <v>0.56745999999999996</v>
      </c>
      <c r="Z4023">
        <v>0.92320000000000002</v>
      </c>
      <c r="AA4023">
        <v>5.5</v>
      </c>
    </row>
    <row r="4024" spans="1:34" x14ac:dyDescent="0.25">
      <c r="A4024" t="s">
        <v>4022</v>
      </c>
      <c r="B4024" t="s">
        <v>4080</v>
      </c>
      <c r="C4024" t="s">
        <v>63</v>
      </c>
      <c r="D4024" t="str">
        <f t="shared" si="95"/>
        <v>Naucleopsis guianensis</v>
      </c>
      <c r="E4024" t="s">
        <v>4086</v>
      </c>
      <c r="F4024" t="s">
        <v>40</v>
      </c>
      <c r="G4024">
        <v>70</v>
      </c>
      <c r="H4024">
        <v>34</v>
      </c>
      <c r="I4024">
        <v>3</v>
      </c>
      <c r="J4024">
        <v>5</v>
      </c>
      <c r="K4024" t="s">
        <v>38</v>
      </c>
      <c r="L4024" t="s">
        <v>4086</v>
      </c>
      <c r="M4024">
        <v>405</v>
      </c>
      <c r="N4024">
        <v>12.4</v>
      </c>
      <c r="O4024">
        <v>13</v>
      </c>
      <c r="P4024">
        <v>2</v>
      </c>
      <c r="Q4024">
        <v>2</v>
      </c>
      <c r="R4024">
        <v>13</v>
      </c>
      <c r="S4024">
        <v>303.09999593099002</v>
      </c>
      <c r="T4024" s="4">
        <v>52.133333841959598</v>
      </c>
      <c r="U4024">
        <v>1.8266666730245</v>
      </c>
      <c r="V4024">
        <v>0.23533333837986001</v>
      </c>
      <c r="X4024">
        <v>98.5</v>
      </c>
      <c r="Y4024" s="4">
        <v>0.49759999999999999</v>
      </c>
      <c r="Z4024">
        <v>0.94830000000000003</v>
      </c>
      <c r="AB4024">
        <v>0.58299999999999996</v>
      </c>
      <c r="AC4024">
        <v>14.8025</v>
      </c>
      <c r="AD4024">
        <v>2.4215</v>
      </c>
    </row>
    <row r="4025" spans="1:34" x14ac:dyDescent="0.25">
      <c r="A4025" t="s">
        <v>4022</v>
      </c>
      <c r="B4025" t="s">
        <v>4080</v>
      </c>
      <c r="C4025" t="s">
        <v>63</v>
      </c>
      <c r="D4025" t="str">
        <f t="shared" si="95"/>
        <v>Naucleopsis guianensis</v>
      </c>
      <c r="E4025" t="s">
        <v>4088</v>
      </c>
      <c r="F4025" t="s">
        <v>42</v>
      </c>
      <c r="G4025">
        <v>98</v>
      </c>
      <c r="H4025">
        <v>313</v>
      </c>
      <c r="I4025">
        <v>3</v>
      </c>
      <c r="J4025">
        <v>5</v>
      </c>
      <c r="K4025" t="s">
        <v>38</v>
      </c>
      <c r="L4025" t="s">
        <v>4088</v>
      </c>
      <c r="M4025">
        <v>405</v>
      </c>
      <c r="N4025">
        <v>11.1</v>
      </c>
      <c r="O4025">
        <v>17</v>
      </c>
      <c r="P4025">
        <v>2</v>
      </c>
      <c r="Q4025">
        <v>2</v>
      </c>
      <c r="R4025">
        <v>15</v>
      </c>
      <c r="S4025">
        <v>308</v>
      </c>
      <c r="T4025" s="4">
        <v>47.900000254313099</v>
      </c>
      <c r="U4025">
        <v>1.9733332792917899</v>
      </c>
      <c r="V4025">
        <v>0.31333333253860501</v>
      </c>
      <c r="X4025">
        <v>126.4</v>
      </c>
      <c r="Y4025" s="4">
        <v>0.61639999999999995</v>
      </c>
      <c r="Z4025">
        <v>0.57979999999999998</v>
      </c>
      <c r="AA4025">
        <v>2</v>
      </c>
    </row>
    <row r="4026" spans="1:34" x14ac:dyDescent="0.25">
      <c r="A4026" t="s">
        <v>4022</v>
      </c>
      <c r="B4026" t="s">
        <v>4080</v>
      </c>
      <c r="C4026" t="s">
        <v>63</v>
      </c>
      <c r="D4026" t="str">
        <f t="shared" si="95"/>
        <v>Naucleopsis guianensis</v>
      </c>
      <c r="E4026" t="s">
        <v>2928</v>
      </c>
      <c r="F4026" t="s">
        <v>45</v>
      </c>
      <c r="G4026">
        <v>50</v>
      </c>
      <c r="H4026">
        <v>84</v>
      </c>
      <c r="I4026">
        <v>3</v>
      </c>
      <c r="J4026">
        <v>4</v>
      </c>
      <c r="K4026" t="s">
        <v>38</v>
      </c>
      <c r="L4026" t="s">
        <v>2174</v>
      </c>
      <c r="M4026">
        <v>405</v>
      </c>
      <c r="N4026">
        <v>10.7</v>
      </c>
      <c r="O4026">
        <v>12</v>
      </c>
      <c r="P4026">
        <v>1</v>
      </c>
      <c r="Q4026">
        <v>1</v>
      </c>
      <c r="R4026">
        <v>5</v>
      </c>
      <c r="S4026">
        <v>269.13333638509101</v>
      </c>
      <c r="T4026" s="4">
        <v>60.100001017252602</v>
      </c>
      <c r="U4026">
        <v>1.7599999904632599</v>
      </c>
      <c r="V4026">
        <v>0.21933333079020201</v>
      </c>
      <c r="X4026">
        <v>92</v>
      </c>
      <c r="Y4026" s="4">
        <v>0.54910000000000003</v>
      </c>
    </row>
    <row r="4027" spans="1:34" x14ac:dyDescent="0.25">
      <c r="A4027" t="s">
        <v>4022</v>
      </c>
      <c r="B4027" t="s">
        <v>4090</v>
      </c>
      <c r="C4027" t="s">
        <v>2886</v>
      </c>
      <c r="D4027" t="str">
        <f t="shared" si="95"/>
        <v>Perebea rubra</v>
      </c>
      <c r="E4027" t="s">
        <v>4092</v>
      </c>
      <c r="F4027" t="s">
        <v>42</v>
      </c>
      <c r="G4027">
        <v>73</v>
      </c>
      <c r="H4027">
        <v>306</v>
      </c>
      <c r="I4027">
        <v>3</v>
      </c>
      <c r="J4027">
        <v>5</v>
      </c>
      <c r="K4027" t="s">
        <v>38</v>
      </c>
      <c r="L4027" t="s">
        <v>4092</v>
      </c>
      <c r="M4027">
        <v>407</v>
      </c>
      <c r="N4027">
        <v>16</v>
      </c>
      <c r="O4027">
        <v>20</v>
      </c>
      <c r="P4027">
        <v>2</v>
      </c>
      <c r="Q4027">
        <v>2</v>
      </c>
      <c r="R4027">
        <v>15</v>
      </c>
      <c r="S4027">
        <v>263.43332926432299</v>
      </c>
      <c r="T4027" s="4">
        <v>50.866666158040402</v>
      </c>
      <c r="U4027">
        <v>1.6099999745686799</v>
      </c>
      <c r="V4027">
        <v>1.32300001382828</v>
      </c>
      <c r="X4027">
        <v>514.1</v>
      </c>
      <c r="Y4027" s="4">
        <v>0.59860000000000002</v>
      </c>
      <c r="Z4027">
        <v>0.70640000000000003</v>
      </c>
      <c r="AA4027">
        <v>2</v>
      </c>
      <c r="AB4027">
        <v>0.52700000000000002</v>
      </c>
      <c r="AC4027">
        <v>10.292999999999999</v>
      </c>
      <c r="AD4027">
        <v>1.643</v>
      </c>
    </row>
    <row r="4028" spans="1:34" x14ac:dyDescent="0.25">
      <c r="A4028" t="s">
        <v>4022</v>
      </c>
      <c r="B4028" t="s">
        <v>4093</v>
      </c>
      <c r="C4028" t="s">
        <v>4094</v>
      </c>
      <c r="D4028" t="str">
        <f t="shared" si="95"/>
        <v>Trymatococcus amazonicus</v>
      </c>
      <c r="E4028" t="s">
        <v>3119</v>
      </c>
      <c r="F4028" t="s">
        <v>45</v>
      </c>
      <c r="G4028">
        <v>75</v>
      </c>
      <c r="H4028">
        <v>26</v>
      </c>
      <c r="I4028">
        <v>3</v>
      </c>
      <c r="J4028">
        <v>4</v>
      </c>
      <c r="K4028" t="s">
        <v>38</v>
      </c>
      <c r="L4028" t="s">
        <v>4095</v>
      </c>
      <c r="M4028">
        <v>408</v>
      </c>
      <c r="N4028">
        <v>12.1</v>
      </c>
      <c r="O4028">
        <v>12</v>
      </c>
      <c r="P4028">
        <v>1</v>
      </c>
      <c r="Q4028">
        <v>1</v>
      </c>
      <c r="R4028">
        <v>9</v>
      </c>
      <c r="S4028">
        <v>227.333333333333</v>
      </c>
      <c r="T4028" s="4">
        <v>63.933333079020201</v>
      </c>
      <c r="U4028">
        <v>1.4599999984105401</v>
      </c>
      <c r="V4028">
        <v>0.51800001660982797</v>
      </c>
      <c r="X4028">
        <v>205.5</v>
      </c>
      <c r="Y4028" s="4">
        <v>0.55049999999999999</v>
      </c>
    </row>
    <row r="4029" spans="1:34" x14ac:dyDescent="0.25">
      <c r="A4029" t="s">
        <v>4022</v>
      </c>
      <c r="B4029" t="s">
        <v>4093</v>
      </c>
      <c r="C4029" t="s">
        <v>4096</v>
      </c>
      <c r="D4029" t="str">
        <f t="shared" si="95"/>
        <v>Trymatococcus oligandrus</v>
      </c>
      <c r="E4029" t="s">
        <v>4097</v>
      </c>
      <c r="F4029" t="s">
        <v>37</v>
      </c>
      <c r="G4029">
        <v>89</v>
      </c>
      <c r="H4029">
        <v>44</v>
      </c>
      <c r="I4029">
        <v>3</v>
      </c>
      <c r="J4029">
        <v>5</v>
      </c>
      <c r="K4029" t="s">
        <v>38</v>
      </c>
      <c r="L4029" t="s">
        <v>4097</v>
      </c>
      <c r="M4029">
        <v>409</v>
      </c>
      <c r="N4029">
        <v>13.7</v>
      </c>
      <c r="O4029">
        <v>13</v>
      </c>
      <c r="S4029">
        <v>199.43333435058599</v>
      </c>
      <c r="T4029" s="4">
        <v>58.199999491373703</v>
      </c>
      <c r="U4029">
        <v>2.6266666253407802</v>
      </c>
      <c r="V4029">
        <v>6.9666667530934007E-2</v>
      </c>
      <c r="X4029">
        <v>31.2</v>
      </c>
      <c r="Y4029" s="4">
        <v>0.56000000000000005</v>
      </c>
      <c r="Z4029">
        <v>0.65</v>
      </c>
      <c r="AA4029">
        <v>3</v>
      </c>
      <c r="AB4029">
        <v>0.63506871461868297</v>
      </c>
      <c r="AC4029">
        <v>13.5922</v>
      </c>
      <c r="AD4029">
        <v>0.89618591000000003</v>
      </c>
    </row>
    <row r="4030" spans="1:34" x14ac:dyDescent="0.25">
      <c r="A4030" t="s">
        <v>4022</v>
      </c>
      <c r="B4030" t="s">
        <v>4093</v>
      </c>
      <c r="C4030" t="s">
        <v>4096</v>
      </c>
      <c r="D4030" t="str">
        <f t="shared" si="95"/>
        <v>Trymatococcus oligandrus</v>
      </c>
      <c r="E4030" t="s">
        <v>4100</v>
      </c>
      <c r="F4030" t="s">
        <v>74</v>
      </c>
      <c r="G4030">
        <v>52</v>
      </c>
      <c r="H4030">
        <v>85</v>
      </c>
      <c r="I4030">
        <v>3</v>
      </c>
      <c r="J4030">
        <v>5</v>
      </c>
      <c r="K4030" t="s">
        <v>38</v>
      </c>
      <c r="L4030" t="s">
        <v>4100</v>
      </c>
      <c r="M4030">
        <v>409</v>
      </c>
      <c r="N4030">
        <v>11.5</v>
      </c>
      <c r="P4030">
        <v>1</v>
      </c>
      <c r="Q4030">
        <v>1</v>
      </c>
      <c r="R4030">
        <v>8</v>
      </c>
      <c r="S4030">
        <v>191.89999898274701</v>
      </c>
      <c r="T4030" s="4">
        <v>57.066665649414098</v>
      </c>
      <c r="U4030">
        <v>1.4199999968210899</v>
      </c>
      <c r="V4030">
        <v>0.10033333301544201</v>
      </c>
      <c r="X4030">
        <v>47.7</v>
      </c>
      <c r="Y4030" s="4">
        <v>0.5</v>
      </c>
      <c r="Z4030">
        <v>0.76</v>
      </c>
      <c r="AA4030">
        <v>4</v>
      </c>
      <c r="AB4030">
        <v>0.53</v>
      </c>
      <c r="AC4030">
        <v>12.0685</v>
      </c>
      <c r="AD4030">
        <v>2.0350000000000001</v>
      </c>
    </row>
    <row r="4031" spans="1:34" x14ac:dyDescent="0.25">
      <c r="A4031" t="s">
        <v>4022</v>
      </c>
      <c r="B4031" t="s">
        <v>4093</v>
      </c>
      <c r="C4031" t="s">
        <v>4096</v>
      </c>
      <c r="D4031" t="str">
        <f t="shared" si="95"/>
        <v>Trymatococcus oligandrus</v>
      </c>
      <c r="E4031" t="s">
        <v>4101</v>
      </c>
      <c r="F4031" t="s">
        <v>74</v>
      </c>
      <c r="G4031">
        <v>60</v>
      </c>
      <c r="H4031">
        <v>69</v>
      </c>
      <c r="I4031">
        <v>3</v>
      </c>
      <c r="J4031">
        <v>5</v>
      </c>
      <c r="K4031" t="s">
        <v>38</v>
      </c>
      <c r="L4031" t="s">
        <v>4101</v>
      </c>
      <c r="M4031">
        <v>409</v>
      </c>
      <c r="N4031">
        <v>11.8</v>
      </c>
      <c r="P4031">
        <v>3</v>
      </c>
      <c r="Q4031">
        <v>2</v>
      </c>
      <c r="R4031">
        <v>12</v>
      </c>
      <c r="S4031">
        <v>228.56666564941401</v>
      </c>
      <c r="T4031" s="4">
        <v>57.233333587646499</v>
      </c>
      <c r="U4031">
        <v>1.66333333651225</v>
      </c>
      <c r="V4031">
        <v>6.0666667918364198E-2</v>
      </c>
      <c r="X4031">
        <v>24.8</v>
      </c>
    </row>
    <row r="4032" spans="1:34" x14ac:dyDescent="0.25">
      <c r="A4032" t="s">
        <v>4022</v>
      </c>
      <c r="B4032" t="s">
        <v>4093</v>
      </c>
      <c r="C4032" t="s">
        <v>4096</v>
      </c>
      <c r="D4032" t="str">
        <f t="shared" si="95"/>
        <v>Trymatococcus oligandrus</v>
      </c>
      <c r="E4032" t="s">
        <v>4103</v>
      </c>
      <c r="F4032" t="s">
        <v>54</v>
      </c>
      <c r="G4032">
        <v>116.1</v>
      </c>
      <c r="H4032">
        <v>42.6</v>
      </c>
      <c r="I4032">
        <v>3</v>
      </c>
      <c r="J4032">
        <v>4</v>
      </c>
      <c r="K4032" t="s">
        <v>38</v>
      </c>
      <c r="L4032" t="s">
        <v>4103</v>
      </c>
      <c r="M4032">
        <v>409</v>
      </c>
      <c r="N4032">
        <v>12.579617834394901</v>
      </c>
      <c r="O4032">
        <v>10</v>
      </c>
      <c r="P4032">
        <v>2</v>
      </c>
      <c r="Q4032">
        <v>2</v>
      </c>
      <c r="R4032">
        <v>8</v>
      </c>
      <c r="S4032">
        <v>156.333333333333</v>
      </c>
      <c r="T4032" s="4">
        <v>57.5</v>
      </c>
      <c r="U4032">
        <v>1.52333331108093</v>
      </c>
      <c r="V4032">
        <v>0.14533333480358099</v>
      </c>
      <c r="W4032">
        <v>27.6898002624512</v>
      </c>
      <c r="Y4032" s="4">
        <v>0.47988999999999998</v>
      </c>
      <c r="Z4032">
        <v>0.77769999999999995</v>
      </c>
      <c r="AA4032">
        <v>3.2</v>
      </c>
      <c r="AB4032">
        <v>0.58626147500000003</v>
      </c>
      <c r="AC4032">
        <v>7.0384799999999998</v>
      </c>
      <c r="AD4032">
        <v>0.95934737999999997</v>
      </c>
    </row>
    <row r="4033" spans="1:34" x14ac:dyDescent="0.25">
      <c r="A4033" t="s">
        <v>4022</v>
      </c>
      <c r="B4033" t="s">
        <v>4093</v>
      </c>
      <c r="C4033" t="s">
        <v>4096</v>
      </c>
      <c r="D4033" t="str">
        <f t="shared" si="95"/>
        <v>Trymatococcus oligandrus</v>
      </c>
      <c r="E4033" t="s">
        <v>4104</v>
      </c>
      <c r="F4033" t="s">
        <v>40</v>
      </c>
      <c r="G4033">
        <v>63</v>
      </c>
      <c r="H4033">
        <v>64</v>
      </c>
      <c r="I4033">
        <v>3</v>
      </c>
      <c r="J4033">
        <v>5</v>
      </c>
      <c r="K4033" t="s">
        <v>38</v>
      </c>
      <c r="L4033" t="s">
        <v>4104</v>
      </c>
      <c r="M4033">
        <v>409</v>
      </c>
      <c r="N4033">
        <v>15.3</v>
      </c>
      <c r="O4033">
        <v>10</v>
      </c>
      <c r="P4033">
        <v>1</v>
      </c>
      <c r="Q4033">
        <v>1</v>
      </c>
      <c r="R4033">
        <v>9</v>
      </c>
      <c r="S4033">
        <v>223.233332316081</v>
      </c>
      <c r="T4033" s="4">
        <v>52.433333079020201</v>
      </c>
      <c r="U4033">
        <v>2.3633333841959598</v>
      </c>
      <c r="V4033">
        <v>0.109666665395101</v>
      </c>
      <c r="X4033">
        <v>52.3</v>
      </c>
      <c r="Y4033" s="4">
        <v>0.51119999999999999</v>
      </c>
      <c r="Z4033">
        <v>0.73799999999999999</v>
      </c>
      <c r="AB4033">
        <v>0.56799999999999995</v>
      </c>
      <c r="AC4033">
        <v>10.887</v>
      </c>
      <c r="AD4033">
        <v>1.9815</v>
      </c>
    </row>
    <row r="4034" spans="1:34" x14ac:dyDescent="0.25">
      <c r="A4034" t="s">
        <v>4022</v>
      </c>
      <c r="B4034" t="s">
        <v>4093</v>
      </c>
      <c r="C4034" t="s">
        <v>4096</v>
      </c>
      <c r="D4034" t="str">
        <f t="shared" ref="D4034:D4097" si="96">CONCATENATE(B4034," ",C4034)</f>
        <v>Trymatococcus oligandrus</v>
      </c>
      <c r="E4034" t="s">
        <v>4105</v>
      </c>
      <c r="F4034" t="s">
        <v>40</v>
      </c>
      <c r="G4034">
        <v>93</v>
      </c>
      <c r="H4034">
        <v>79</v>
      </c>
      <c r="I4034">
        <v>3</v>
      </c>
      <c r="J4034">
        <v>5</v>
      </c>
      <c r="K4034" t="s">
        <v>38</v>
      </c>
      <c r="L4034" t="s">
        <v>4105</v>
      </c>
      <c r="M4034">
        <v>409</v>
      </c>
      <c r="N4034">
        <v>11.8</v>
      </c>
      <c r="O4034">
        <v>10</v>
      </c>
      <c r="S4034">
        <v>205.666666666667</v>
      </c>
      <c r="T4034" s="4">
        <v>66.033335367838504</v>
      </c>
      <c r="U4034">
        <v>1.97999997933706</v>
      </c>
      <c r="V4034">
        <v>9.2999999721845E-2</v>
      </c>
      <c r="X4034">
        <v>40.6</v>
      </c>
      <c r="Y4034" s="4">
        <v>0.61409999999999998</v>
      </c>
      <c r="Z4034">
        <v>0.59119999999999995</v>
      </c>
      <c r="AB4034">
        <v>0.622</v>
      </c>
      <c r="AC4034">
        <v>8.5184999999999995</v>
      </c>
      <c r="AD4034">
        <v>1.0415000000000001</v>
      </c>
    </row>
    <row r="4035" spans="1:34" x14ac:dyDescent="0.25">
      <c r="A4035" t="s">
        <v>4022</v>
      </c>
      <c r="B4035" t="s">
        <v>4093</v>
      </c>
      <c r="C4035" t="s">
        <v>4096</v>
      </c>
      <c r="D4035" t="str">
        <f t="shared" si="96"/>
        <v>Trymatococcus oligandrus</v>
      </c>
      <c r="E4035" t="s">
        <v>4107</v>
      </c>
      <c r="F4035" t="s">
        <v>42</v>
      </c>
      <c r="G4035">
        <v>81</v>
      </c>
      <c r="H4035">
        <v>342</v>
      </c>
      <c r="I4035">
        <v>3</v>
      </c>
      <c r="J4035">
        <v>5</v>
      </c>
      <c r="K4035" t="s">
        <v>38</v>
      </c>
      <c r="L4035" t="s">
        <v>4107</v>
      </c>
      <c r="M4035">
        <v>409</v>
      </c>
      <c r="N4035">
        <v>13.9</v>
      </c>
      <c r="O4035">
        <v>12</v>
      </c>
      <c r="P4035">
        <v>1</v>
      </c>
      <c r="Q4035">
        <v>1</v>
      </c>
      <c r="R4035">
        <v>8</v>
      </c>
      <c r="S4035">
        <v>182.766667683919</v>
      </c>
      <c r="T4035" s="4">
        <v>70.100001017252595</v>
      </c>
      <c r="U4035">
        <v>1.8033333222071299</v>
      </c>
      <c r="V4035">
        <v>0.181000004212062</v>
      </c>
      <c r="X4035">
        <v>84.4</v>
      </c>
      <c r="Y4035" s="4">
        <v>0.55459999999999998</v>
      </c>
      <c r="Z4035">
        <v>0.65710000000000002</v>
      </c>
      <c r="AA4035">
        <v>1</v>
      </c>
      <c r="AB4035">
        <v>0.55200000000000005</v>
      </c>
      <c r="AC4035">
        <v>6.1630000000000003</v>
      </c>
      <c r="AD4035">
        <v>0.6905</v>
      </c>
    </row>
    <row r="4036" spans="1:34" x14ac:dyDescent="0.25">
      <c r="A4036" t="s">
        <v>4111</v>
      </c>
      <c r="B4036" t="s">
        <v>4112</v>
      </c>
      <c r="C4036" t="s">
        <v>4113</v>
      </c>
      <c r="D4036" t="str">
        <f t="shared" si="96"/>
        <v>Iryanthera hostmannii</v>
      </c>
      <c r="E4036" t="s">
        <v>4116</v>
      </c>
      <c r="F4036" t="s">
        <v>74</v>
      </c>
      <c r="G4036">
        <v>1</v>
      </c>
      <c r="H4036">
        <v>2</v>
      </c>
      <c r="I4036">
        <v>3</v>
      </c>
      <c r="J4036">
        <v>5</v>
      </c>
      <c r="K4036" t="s">
        <v>38</v>
      </c>
      <c r="L4036" t="s">
        <v>4116</v>
      </c>
      <c r="M4036">
        <v>410</v>
      </c>
      <c r="N4036">
        <v>12.6</v>
      </c>
      <c r="O4036">
        <v>14</v>
      </c>
      <c r="P4036">
        <v>2</v>
      </c>
      <c r="Q4036">
        <v>2</v>
      </c>
      <c r="R4036">
        <v>11</v>
      </c>
      <c r="S4036">
        <v>235.666666666667</v>
      </c>
      <c r="T4036" s="4">
        <v>67.433333079020201</v>
      </c>
      <c r="U4036">
        <v>0.97333335876464799</v>
      </c>
      <c r="V4036">
        <v>0.74900001287460305</v>
      </c>
      <c r="X4036">
        <v>254.3</v>
      </c>
    </row>
    <row r="4037" spans="1:34" x14ac:dyDescent="0.25">
      <c r="A4037" t="s">
        <v>4111</v>
      </c>
      <c r="B4037" t="s">
        <v>4112</v>
      </c>
      <c r="C4037" t="s">
        <v>4113</v>
      </c>
      <c r="D4037" t="str">
        <f t="shared" si="96"/>
        <v>Iryanthera hostmannii</v>
      </c>
      <c r="E4037" t="s">
        <v>4117</v>
      </c>
      <c r="F4037" t="s">
        <v>74</v>
      </c>
      <c r="G4037">
        <v>24</v>
      </c>
      <c r="H4037">
        <v>18</v>
      </c>
      <c r="I4037">
        <v>3</v>
      </c>
      <c r="J4037">
        <v>5</v>
      </c>
      <c r="K4037" t="s">
        <v>38</v>
      </c>
      <c r="L4037" t="s">
        <v>4117</v>
      </c>
      <c r="M4037">
        <v>410</v>
      </c>
      <c r="N4037">
        <v>16.100000000000001</v>
      </c>
      <c r="O4037">
        <v>20</v>
      </c>
      <c r="P4037">
        <v>1</v>
      </c>
      <c r="Q4037">
        <v>1</v>
      </c>
      <c r="R4037">
        <v>15</v>
      </c>
      <c r="S4037">
        <v>215.333333333333</v>
      </c>
      <c r="T4037" s="4">
        <v>65.199999491373703</v>
      </c>
      <c r="U4037">
        <v>1.17666665712992</v>
      </c>
      <c r="V4037">
        <v>0.60833332935968998</v>
      </c>
      <c r="X4037">
        <v>203.1</v>
      </c>
      <c r="Y4037" s="4">
        <v>0.54</v>
      </c>
      <c r="Z4037">
        <v>0.62</v>
      </c>
      <c r="AA4037">
        <v>4</v>
      </c>
      <c r="AB4037">
        <v>0.54200000000000004</v>
      </c>
      <c r="AC4037">
        <v>10.5558</v>
      </c>
      <c r="AD4037">
        <v>2.0880000000000001</v>
      </c>
    </row>
    <row r="4038" spans="1:34" x14ac:dyDescent="0.25">
      <c r="A4038" t="s">
        <v>4111</v>
      </c>
      <c r="B4038" t="s">
        <v>4112</v>
      </c>
      <c r="C4038" t="s">
        <v>4113</v>
      </c>
      <c r="D4038" t="str">
        <f t="shared" si="96"/>
        <v>Iryanthera hostmannii</v>
      </c>
      <c r="E4038" t="s">
        <v>4119</v>
      </c>
      <c r="F4038" t="s">
        <v>74</v>
      </c>
      <c r="G4038">
        <v>95</v>
      </c>
      <c r="H4038">
        <v>61</v>
      </c>
      <c r="I4038">
        <v>3</v>
      </c>
      <c r="J4038">
        <v>5</v>
      </c>
      <c r="K4038" t="s">
        <v>38</v>
      </c>
      <c r="L4038" t="s">
        <v>4119</v>
      </c>
      <c r="M4038">
        <v>410</v>
      </c>
      <c r="N4038">
        <v>14.5</v>
      </c>
      <c r="O4038">
        <v>10</v>
      </c>
      <c r="P4038">
        <v>1</v>
      </c>
      <c r="Q4038">
        <v>1</v>
      </c>
      <c r="R4038">
        <v>8</v>
      </c>
      <c r="S4038">
        <v>203.43333435058599</v>
      </c>
      <c r="T4038" s="4">
        <v>61.3333346048991</v>
      </c>
      <c r="U4038">
        <v>0.80333332220713305</v>
      </c>
      <c r="V4038">
        <v>0.448333332935969</v>
      </c>
      <c r="X4038">
        <v>159.30000000000001</v>
      </c>
      <c r="AA4038">
        <v>3</v>
      </c>
    </row>
    <row r="4039" spans="1:34" x14ac:dyDescent="0.25">
      <c r="A4039" t="s">
        <v>4111</v>
      </c>
      <c r="B4039" t="s">
        <v>4112</v>
      </c>
      <c r="C4039" t="s">
        <v>4113</v>
      </c>
      <c r="D4039" t="str">
        <f t="shared" si="96"/>
        <v>Iryanthera hostmannii</v>
      </c>
      <c r="E4039" t="s">
        <v>2119</v>
      </c>
      <c r="F4039" t="s">
        <v>45</v>
      </c>
      <c r="G4039">
        <v>28</v>
      </c>
      <c r="H4039">
        <v>15</v>
      </c>
      <c r="I4039">
        <v>3</v>
      </c>
      <c r="J4039">
        <v>5</v>
      </c>
      <c r="K4039" t="s">
        <v>38</v>
      </c>
      <c r="L4039" t="s">
        <v>3120</v>
      </c>
      <c r="M4039">
        <v>410</v>
      </c>
      <c r="N4039">
        <v>12.1</v>
      </c>
      <c r="O4039">
        <v>15</v>
      </c>
      <c r="P4039">
        <v>1</v>
      </c>
      <c r="Q4039">
        <v>1</v>
      </c>
      <c r="R4039">
        <v>8</v>
      </c>
      <c r="S4039">
        <v>196.79999796549501</v>
      </c>
      <c r="T4039" s="4">
        <v>55.4999987284342</v>
      </c>
      <c r="U4039">
        <v>0.77666666110356697</v>
      </c>
      <c r="V4039">
        <v>0.66766667366027799</v>
      </c>
      <c r="Y4039" s="4">
        <v>0.53400000000000003</v>
      </c>
    </row>
    <row r="4040" spans="1:34" x14ac:dyDescent="0.25">
      <c r="A4040" t="s">
        <v>4111</v>
      </c>
      <c r="B4040" t="s">
        <v>4112</v>
      </c>
      <c r="C4040" t="s">
        <v>4113</v>
      </c>
      <c r="D4040" t="str">
        <f t="shared" si="96"/>
        <v>Iryanthera hostmannii</v>
      </c>
      <c r="E4040" t="s">
        <v>3422</v>
      </c>
      <c r="F4040" t="s">
        <v>45</v>
      </c>
      <c r="G4040">
        <v>38</v>
      </c>
      <c r="H4040">
        <v>20</v>
      </c>
      <c r="I4040">
        <v>3</v>
      </c>
      <c r="J4040">
        <v>5</v>
      </c>
      <c r="K4040" t="s">
        <v>38</v>
      </c>
      <c r="L4040" t="s">
        <v>2166</v>
      </c>
      <c r="M4040">
        <v>410</v>
      </c>
      <c r="N4040">
        <v>13.7</v>
      </c>
      <c r="O4040">
        <v>16</v>
      </c>
      <c r="P4040">
        <v>1</v>
      </c>
      <c r="Q4040">
        <v>1</v>
      </c>
      <c r="R4040">
        <v>11</v>
      </c>
      <c r="S4040">
        <v>171.46666463216101</v>
      </c>
      <c r="T4040" s="4">
        <v>51.300000508626297</v>
      </c>
      <c r="U4040">
        <v>1.00000001986821</v>
      </c>
      <c r="V4040">
        <v>0.68833333253860496</v>
      </c>
      <c r="X4040">
        <v>280.8</v>
      </c>
    </row>
    <row r="4041" spans="1:34" x14ac:dyDescent="0.25">
      <c r="A4041" t="s">
        <v>4111</v>
      </c>
      <c r="B4041" t="s">
        <v>4112</v>
      </c>
      <c r="C4041" t="s">
        <v>4113</v>
      </c>
      <c r="D4041" t="str">
        <f t="shared" si="96"/>
        <v>Iryanthera hostmannii</v>
      </c>
      <c r="E4041" t="s">
        <v>1111</v>
      </c>
      <c r="F4041" t="s">
        <v>45</v>
      </c>
      <c r="G4041">
        <v>34</v>
      </c>
      <c r="H4041">
        <v>38</v>
      </c>
      <c r="I4041">
        <v>3</v>
      </c>
      <c r="J4041">
        <v>5</v>
      </c>
      <c r="K4041" t="s">
        <v>38</v>
      </c>
      <c r="L4041" t="s">
        <v>669</v>
      </c>
      <c r="M4041">
        <v>410</v>
      </c>
      <c r="N4041">
        <v>11.9</v>
      </c>
      <c r="O4041">
        <v>12</v>
      </c>
      <c r="P4041">
        <v>3</v>
      </c>
      <c r="Q4041">
        <v>3</v>
      </c>
      <c r="R4041">
        <v>9</v>
      </c>
      <c r="S4041">
        <v>198.56666564941401</v>
      </c>
      <c r="T4041" s="4">
        <v>63.933333079020201</v>
      </c>
      <c r="U4041">
        <v>0.85999999443690001</v>
      </c>
      <c r="V4041">
        <v>0.70766667524973503</v>
      </c>
      <c r="X4041">
        <v>194.1</v>
      </c>
      <c r="AH4041">
        <v>-32.465239429999997</v>
      </c>
    </row>
    <row r="4042" spans="1:34" x14ac:dyDescent="0.25">
      <c r="A4042" t="s">
        <v>4111</v>
      </c>
      <c r="B4042" t="s">
        <v>4112</v>
      </c>
      <c r="C4042" t="s">
        <v>4113</v>
      </c>
      <c r="D4042" t="str">
        <f t="shared" si="96"/>
        <v>Iryanthera hostmannii</v>
      </c>
      <c r="E4042" t="s">
        <v>3136</v>
      </c>
      <c r="F4042" t="s">
        <v>45</v>
      </c>
      <c r="G4042">
        <v>38</v>
      </c>
      <c r="H4042">
        <v>46</v>
      </c>
      <c r="I4042">
        <v>3</v>
      </c>
      <c r="J4042">
        <v>5</v>
      </c>
      <c r="K4042" t="s">
        <v>38</v>
      </c>
      <c r="L4042" t="s">
        <v>4121</v>
      </c>
      <c r="M4042">
        <v>410</v>
      </c>
      <c r="N4042">
        <v>19.399999999999999</v>
      </c>
      <c r="O4042">
        <v>16</v>
      </c>
      <c r="P4042">
        <v>3</v>
      </c>
      <c r="Q4042">
        <v>4</v>
      </c>
      <c r="R4042">
        <v>12</v>
      </c>
      <c r="S4042">
        <v>195.89999898274701</v>
      </c>
      <c r="T4042" s="4">
        <v>60.299999237060497</v>
      </c>
      <c r="U4042">
        <v>2.19333334763845</v>
      </c>
      <c r="V4042">
        <v>0.46766666571299198</v>
      </c>
      <c r="X4042">
        <v>134.30000000000001</v>
      </c>
      <c r="AH4042">
        <v>-32.15655787</v>
      </c>
    </row>
    <row r="4043" spans="1:34" x14ac:dyDescent="0.25">
      <c r="A4043" t="s">
        <v>4111</v>
      </c>
      <c r="B4043" t="s">
        <v>4112</v>
      </c>
      <c r="C4043" t="s">
        <v>4113</v>
      </c>
      <c r="D4043" t="str">
        <f t="shared" si="96"/>
        <v>Iryanthera hostmannii</v>
      </c>
      <c r="E4043" t="s">
        <v>2299</v>
      </c>
      <c r="F4043" t="s">
        <v>45</v>
      </c>
      <c r="G4043">
        <v>48</v>
      </c>
      <c r="H4043">
        <v>28</v>
      </c>
      <c r="I4043">
        <v>3</v>
      </c>
      <c r="J4043">
        <v>5</v>
      </c>
      <c r="K4043" t="s">
        <v>38</v>
      </c>
      <c r="L4043" t="s">
        <v>4122</v>
      </c>
      <c r="M4043">
        <v>410</v>
      </c>
      <c r="N4043">
        <v>11</v>
      </c>
      <c r="O4043">
        <v>11</v>
      </c>
      <c r="P4043">
        <v>2</v>
      </c>
      <c r="Q4043">
        <v>3</v>
      </c>
      <c r="R4043">
        <v>9</v>
      </c>
      <c r="S4043">
        <v>163.43333435058599</v>
      </c>
      <c r="T4043" s="4">
        <v>57.333332061767599</v>
      </c>
      <c r="U4043">
        <v>0.82666667302449504</v>
      </c>
      <c r="V4043">
        <v>0.55933331449826595</v>
      </c>
      <c r="X4043">
        <v>195.3</v>
      </c>
      <c r="AH4043">
        <v>-34.351537610000001</v>
      </c>
    </row>
    <row r="4044" spans="1:34" x14ac:dyDescent="0.25">
      <c r="A4044" t="s">
        <v>4111</v>
      </c>
      <c r="B4044" t="s">
        <v>4112</v>
      </c>
      <c r="C4044" t="s">
        <v>4113</v>
      </c>
      <c r="D4044" t="str">
        <f t="shared" si="96"/>
        <v>Iryanthera hostmannii</v>
      </c>
      <c r="E4044" t="s">
        <v>3384</v>
      </c>
      <c r="F4044" t="s">
        <v>45</v>
      </c>
      <c r="G4044">
        <v>22</v>
      </c>
      <c r="H4044">
        <v>39</v>
      </c>
      <c r="I4044">
        <v>3</v>
      </c>
      <c r="J4044">
        <v>5</v>
      </c>
      <c r="K4044" t="s">
        <v>38</v>
      </c>
      <c r="L4044" t="s">
        <v>1982</v>
      </c>
      <c r="M4044">
        <v>410</v>
      </c>
      <c r="N4044">
        <v>10.5</v>
      </c>
      <c r="O4044">
        <v>11</v>
      </c>
      <c r="P4044">
        <v>3</v>
      </c>
      <c r="Q4044">
        <v>3</v>
      </c>
      <c r="R4044">
        <v>10</v>
      </c>
      <c r="S4044">
        <v>203.766667683919</v>
      </c>
      <c r="T4044" s="4">
        <v>63.599998474121101</v>
      </c>
      <c r="U4044">
        <v>1.7366666396458901</v>
      </c>
      <c r="V4044">
        <v>0.61633333563804604</v>
      </c>
      <c r="X4044">
        <v>175.4</v>
      </c>
      <c r="AH4044">
        <v>-32.69415103</v>
      </c>
    </row>
    <row r="4045" spans="1:34" x14ac:dyDescent="0.25">
      <c r="A4045" t="s">
        <v>4111</v>
      </c>
      <c r="B4045" t="s">
        <v>4112</v>
      </c>
      <c r="C4045" t="s">
        <v>4113</v>
      </c>
      <c r="D4045" t="str">
        <f t="shared" si="96"/>
        <v>Iryanthera hostmannii</v>
      </c>
      <c r="E4045" t="s">
        <v>2117</v>
      </c>
      <c r="F4045" t="s">
        <v>45</v>
      </c>
      <c r="G4045">
        <v>97</v>
      </c>
      <c r="H4045">
        <v>69</v>
      </c>
      <c r="I4045">
        <v>3</v>
      </c>
      <c r="J4045">
        <v>5</v>
      </c>
      <c r="K4045" t="s">
        <v>38</v>
      </c>
      <c r="L4045" t="s">
        <v>4123</v>
      </c>
      <c r="M4045">
        <v>410</v>
      </c>
      <c r="N4045">
        <v>12.9</v>
      </c>
      <c r="O4045">
        <v>8</v>
      </c>
      <c r="S4045">
        <v>181.13333129882801</v>
      </c>
      <c r="T4045" s="4">
        <v>65.466664632161496</v>
      </c>
      <c r="U4045">
        <v>1.0366666714350401</v>
      </c>
      <c r="V4045">
        <v>0.75499999523162797</v>
      </c>
      <c r="X4045">
        <v>241.2</v>
      </c>
    </row>
    <row r="4046" spans="1:34" x14ac:dyDescent="0.25">
      <c r="A4046" t="s">
        <v>4111</v>
      </c>
      <c r="B4046" t="s">
        <v>4112</v>
      </c>
      <c r="C4046" t="s">
        <v>4113</v>
      </c>
      <c r="D4046" t="str">
        <f t="shared" si="96"/>
        <v>Iryanthera hostmannii</v>
      </c>
      <c r="E4046" t="s">
        <v>2163</v>
      </c>
      <c r="F4046" t="s">
        <v>45</v>
      </c>
      <c r="G4046">
        <v>11</v>
      </c>
      <c r="H4046">
        <v>27</v>
      </c>
      <c r="I4046">
        <v>3</v>
      </c>
      <c r="J4046">
        <v>5</v>
      </c>
      <c r="K4046" t="s">
        <v>38</v>
      </c>
      <c r="L4046" t="s">
        <v>3118</v>
      </c>
      <c r="M4046">
        <v>410</v>
      </c>
      <c r="N4046">
        <v>12.1</v>
      </c>
      <c r="O4046">
        <v>11</v>
      </c>
      <c r="P4046">
        <v>3</v>
      </c>
      <c r="Q4046">
        <v>1</v>
      </c>
      <c r="R4046">
        <v>10</v>
      </c>
      <c r="S4046">
        <v>206.89999898274701</v>
      </c>
      <c r="T4046" s="4">
        <v>64.899998982747405</v>
      </c>
      <c r="U4046">
        <v>0.95666664838790905</v>
      </c>
      <c r="V4046">
        <v>0.32266666491826401</v>
      </c>
      <c r="X4046">
        <v>91</v>
      </c>
      <c r="Y4046" s="4">
        <v>0.59850000000000003</v>
      </c>
      <c r="AH4046">
        <v>-32.931686910000003</v>
      </c>
    </row>
    <row r="4047" spans="1:34" x14ac:dyDescent="0.25">
      <c r="A4047" t="s">
        <v>4111</v>
      </c>
      <c r="B4047" t="s">
        <v>4112</v>
      </c>
      <c r="C4047" t="s">
        <v>4113</v>
      </c>
      <c r="D4047" t="str">
        <f t="shared" si="96"/>
        <v>Iryanthera hostmannii</v>
      </c>
      <c r="E4047" t="s">
        <v>2687</v>
      </c>
      <c r="F4047" t="s">
        <v>45</v>
      </c>
      <c r="G4047">
        <v>9</v>
      </c>
      <c r="H4047">
        <v>18</v>
      </c>
      <c r="I4047">
        <v>0</v>
      </c>
      <c r="J4047">
        <v>0</v>
      </c>
      <c r="K4047" t="s">
        <v>104</v>
      </c>
      <c r="L4047" t="s">
        <v>2141</v>
      </c>
      <c r="M4047">
        <v>410</v>
      </c>
      <c r="N4047">
        <v>18.8</v>
      </c>
    </row>
    <row r="4048" spans="1:34" x14ac:dyDescent="0.25">
      <c r="A4048" t="s">
        <v>4111</v>
      </c>
      <c r="B4048" t="s">
        <v>4112</v>
      </c>
      <c r="C4048" t="s">
        <v>4113</v>
      </c>
      <c r="D4048" t="str">
        <f t="shared" si="96"/>
        <v>Iryanthera hostmannii</v>
      </c>
      <c r="E4048" t="s">
        <v>3388</v>
      </c>
      <c r="F4048" t="s">
        <v>45</v>
      </c>
      <c r="G4048">
        <v>45</v>
      </c>
      <c r="H4048">
        <v>77</v>
      </c>
      <c r="I4048">
        <v>3</v>
      </c>
      <c r="J4048">
        <v>5</v>
      </c>
      <c r="K4048" t="s">
        <v>38</v>
      </c>
      <c r="L4048" t="s">
        <v>4124</v>
      </c>
      <c r="M4048">
        <v>410</v>
      </c>
      <c r="N4048">
        <v>13.7</v>
      </c>
      <c r="O4048">
        <v>11</v>
      </c>
      <c r="P4048">
        <v>1</v>
      </c>
      <c r="Q4048">
        <v>1</v>
      </c>
      <c r="R4048">
        <v>6</v>
      </c>
      <c r="S4048">
        <v>189.13333129882801</v>
      </c>
      <c r="T4048" s="4">
        <v>60.299999237060497</v>
      </c>
      <c r="U4048">
        <v>1.1533333460489901</v>
      </c>
      <c r="V4048">
        <v>0.66466665267944303</v>
      </c>
      <c r="X4048">
        <v>227</v>
      </c>
    </row>
    <row r="4049" spans="1:34" x14ac:dyDescent="0.25">
      <c r="A4049" t="s">
        <v>4111</v>
      </c>
      <c r="B4049" t="s">
        <v>4112</v>
      </c>
      <c r="C4049" t="s">
        <v>4113</v>
      </c>
      <c r="D4049" t="str">
        <f t="shared" si="96"/>
        <v>Iryanthera hostmannii</v>
      </c>
      <c r="E4049" t="s">
        <v>4125</v>
      </c>
      <c r="F4049" t="s">
        <v>45</v>
      </c>
      <c r="G4049">
        <v>96</v>
      </c>
      <c r="H4049">
        <v>83</v>
      </c>
      <c r="I4049">
        <v>3</v>
      </c>
      <c r="J4049">
        <v>5</v>
      </c>
      <c r="K4049" t="s">
        <v>38</v>
      </c>
      <c r="L4049" t="s">
        <v>2124</v>
      </c>
      <c r="M4049">
        <v>410</v>
      </c>
      <c r="N4049">
        <v>11.8</v>
      </c>
      <c r="O4049">
        <v>12</v>
      </c>
      <c r="P4049">
        <v>1</v>
      </c>
      <c r="Q4049">
        <v>3</v>
      </c>
      <c r="R4049">
        <v>6</v>
      </c>
      <c r="S4049">
        <v>185.13333129882801</v>
      </c>
      <c r="T4049" s="4">
        <v>57.866666158040402</v>
      </c>
      <c r="U4049">
        <v>0.93999999761581399</v>
      </c>
      <c r="V4049">
        <v>0.38100000222524</v>
      </c>
      <c r="X4049">
        <v>145.4</v>
      </c>
      <c r="AH4049">
        <v>-33.649015210000002</v>
      </c>
    </row>
    <row r="4050" spans="1:34" x14ac:dyDescent="0.25">
      <c r="A4050" t="s">
        <v>4111</v>
      </c>
      <c r="B4050" t="s">
        <v>4112</v>
      </c>
      <c r="C4050" t="s">
        <v>4113</v>
      </c>
      <c r="D4050" t="str">
        <f t="shared" si="96"/>
        <v>Iryanthera hostmannii</v>
      </c>
      <c r="E4050" t="s">
        <v>680</v>
      </c>
      <c r="F4050" t="s">
        <v>45</v>
      </c>
      <c r="G4050">
        <v>35</v>
      </c>
      <c r="H4050">
        <v>84</v>
      </c>
      <c r="I4050">
        <v>3</v>
      </c>
      <c r="J4050">
        <v>5</v>
      </c>
      <c r="K4050" t="s">
        <v>38</v>
      </c>
      <c r="L4050" t="s">
        <v>2116</v>
      </c>
      <c r="M4050">
        <v>410</v>
      </c>
      <c r="N4050">
        <v>10.5</v>
      </c>
      <c r="O4050">
        <v>11</v>
      </c>
      <c r="P4050">
        <v>2</v>
      </c>
      <c r="Q4050">
        <v>3</v>
      </c>
      <c r="R4050">
        <v>5</v>
      </c>
      <c r="S4050">
        <v>201.233332316081</v>
      </c>
      <c r="T4050" s="4">
        <v>61.800000508626297</v>
      </c>
      <c r="U4050">
        <v>1.0766666332880701</v>
      </c>
      <c r="V4050">
        <v>0.52499999602635705</v>
      </c>
      <c r="X4050">
        <v>179.9</v>
      </c>
      <c r="AH4050">
        <v>-33.513839320000002</v>
      </c>
    </row>
    <row r="4051" spans="1:34" x14ac:dyDescent="0.25">
      <c r="A4051" t="s">
        <v>4111</v>
      </c>
      <c r="B4051" t="s">
        <v>4112</v>
      </c>
      <c r="C4051" t="s">
        <v>4113</v>
      </c>
      <c r="D4051" t="str">
        <f t="shared" si="96"/>
        <v>Iryanthera hostmannii</v>
      </c>
      <c r="E4051" t="s">
        <v>4123</v>
      </c>
      <c r="F4051" t="s">
        <v>45</v>
      </c>
      <c r="G4051">
        <v>73</v>
      </c>
      <c r="H4051">
        <v>94</v>
      </c>
      <c r="I4051">
        <v>3</v>
      </c>
      <c r="J4051">
        <v>5</v>
      </c>
      <c r="K4051" t="s">
        <v>38</v>
      </c>
      <c r="L4051" t="s">
        <v>4126</v>
      </c>
      <c r="M4051">
        <v>410</v>
      </c>
      <c r="N4051">
        <v>14.3</v>
      </c>
      <c r="O4051">
        <v>10</v>
      </c>
      <c r="P4051">
        <v>1</v>
      </c>
      <c r="Q4051">
        <v>1</v>
      </c>
      <c r="R4051">
        <v>6</v>
      </c>
      <c r="S4051">
        <v>211.46666463216101</v>
      </c>
      <c r="T4051" s="4">
        <v>63.899998982747398</v>
      </c>
      <c r="U4051">
        <v>0.89333333571751905</v>
      </c>
      <c r="V4051">
        <v>0.89999999602635705</v>
      </c>
      <c r="X4051">
        <v>266.7</v>
      </c>
    </row>
    <row r="4052" spans="1:34" x14ac:dyDescent="0.25">
      <c r="A4052" t="s">
        <v>4111</v>
      </c>
      <c r="B4052" t="s">
        <v>4112</v>
      </c>
      <c r="C4052" t="s">
        <v>3276</v>
      </c>
      <c r="D4052" t="str">
        <f t="shared" si="96"/>
        <v>Iryanthera sagotiana</v>
      </c>
      <c r="E4052" t="s">
        <v>4132</v>
      </c>
      <c r="F4052" t="s">
        <v>37</v>
      </c>
      <c r="G4052">
        <v>1</v>
      </c>
      <c r="H4052">
        <v>20</v>
      </c>
      <c r="I4052">
        <v>3</v>
      </c>
      <c r="J4052">
        <v>5</v>
      </c>
      <c r="K4052" t="s">
        <v>38</v>
      </c>
      <c r="L4052" t="s">
        <v>4132</v>
      </c>
      <c r="M4052">
        <v>412</v>
      </c>
      <c r="N4052">
        <v>23.4</v>
      </c>
      <c r="O4052">
        <v>19</v>
      </c>
      <c r="P4052">
        <v>3</v>
      </c>
      <c r="Q4052">
        <v>2</v>
      </c>
      <c r="R4052">
        <v>15</v>
      </c>
      <c r="S4052">
        <v>208.20000203450499</v>
      </c>
      <c r="T4052" s="4">
        <v>51.366667429606103</v>
      </c>
      <c r="U4052">
        <v>0.92666667699813798</v>
      </c>
      <c r="V4052">
        <v>0.21900000174840301</v>
      </c>
      <c r="X4052">
        <v>84.6</v>
      </c>
      <c r="AA4052">
        <v>3</v>
      </c>
      <c r="AB4052">
        <v>0.52309876680374101</v>
      </c>
      <c r="AC4052">
        <v>5.5667499999999999</v>
      </c>
      <c r="AD4052">
        <v>0.52652489000000002</v>
      </c>
    </row>
    <row r="4053" spans="1:34" x14ac:dyDescent="0.25">
      <c r="A4053" t="s">
        <v>4111</v>
      </c>
      <c r="B4053" t="s">
        <v>4112</v>
      </c>
      <c r="C4053" t="s">
        <v>3276</v>
      </c>
      <c r="D4053" t="str">
        <f t="shared" si="96"/>
        <v>Iryanthera sagotiana</v>
      </c>
      <c r="E4053" t="s">
        <v>4133</v>
      </c>
      <c r="F4053" t="s">
        <v>37</v>
      </c>
      <c r="G4053">
        <v>19</v>
      </c>
      <c r="H4053">
        <v>26</v>
      </c>
      <c r="I4053">
        <v>3</v>
      </c>
      <c r="J4053">
        <v>5</v>
      </c>
      <c r="K4053" t="s">
        <v>38</v>
      </c>
      <c r="L4053" t="s">
        <v>4133</v>
      </c>
      <c r="M4053">
        <v>412</v>
      </c>
      <c r="N4053">
        <v>12.1</v>
      </c>
      <c r="O4053">
        <v>14</v>
      </c>
      <c r="P4053">
        <v>2</v>
      </c>
      <c r="Q4053">
        <v>2</v>
      </c>
      <c r="R4053">
        <v>14</v>
      </c>
      <c r="V4053">
        <v>0.28066666920979799</v>
      </c>
      <c r="X4053">
        <v>103.3</v>
      </c>
      <c r="AA4053">
        <v>1</v>
      </c>
    </row>
    <row r="4054" spans="1:34" x14ac:dyDescent="0.25">
      <c r="A4054" t="s">
        <v>4111</v>
      </c>
      <c r="B4054" t="s">
        <v>4112</v>
      </c>
      <c r="C4054" t="s">
        <v>3276</v>
      </c>
      <c r="D4054" t="str">
        <f t="shared" si="96"/>
        <v>Iryanthera sagotiana</v>
      </c>
      <c r="E4054" t="s">
        <v>4134</v>
      </c>
      <c r="F4054" t="s">
        <v>37</v>
      </c>
      <c r="G4054">
        <v>13</v>
      </c>
      <c r="H4054">
        <v>32</v>
      </c>
      <c r="I4054">
        <v>3</v>
      </c>
      <c r="J4054">
        <v>5</v>
      </c>
      <c r="K4054" t="s">
        <v>38</v>
      </c>
      <c r="L4054" t="s">
        <v>4134</v>
      </c>
      <c r="M4054">
        <v>412</v>
      </c>
      <c r="N4054">
        <v>16.2</v>
      </c>
      <c r="O4054">
        <v>20</v>
      </c>
      <c r="P4054">
        <v>1</v>
      </c>
      <c r="Q4054">
        <v>2</v>
      </c>
      <c r="R4054">
        <v>15</v>
      </c>
      <c r="S4054">
        <v>204.79999796549501</v>
      </c>
      <c r="T4054" s="4">
        <v>55.533332824707003</v>
      </c>
      <c r="U4054">
        <v>0.65666667620341002</v>
      </c>
      <c r="V4054">
        <v>0.28200000524520902</v>
      </c>
      <c r="X4054">
        <v>98.5</v>
      </c>
      <c r="AA4054">
        <v>4</v>
      </c>
    </row>
    <row r="4055" spans="1:34" x14ac:dyDescent="0.25">
      <c r="A4055" t="s">
        <v>4111</v>
      </c>
      <c r="B4055" t="s">
        <v>4112</v>
      </c>
      <c r="C4055" t="s">
        <v>3276</v>
      </c>
      <c r="D4055" t="str">
        <f t="shared" si="96"/>
        <v>Iryanthera sagotiana</v>
      </c>
      <c r="E4055" t="s">
        <v>4135</v>
      </c>
      <c r="F4055" t="s">
        <v>37</v>
      </c>
      <c r="G4055">
        <v>19</v>
      </c>
      <c r="H4055">
        <v>49</v>
      </c>
      <c r="I4055">
        <v>3</v>
      </c>
      <c r="J4055">
        <v>5</v>
      </c>
      <c r="K4055" t="s">
        <v>38</v>
      </c>
      <c r="L4055" t="s">
        <v>4135</v>
      </c>
      <c r="M4055">
        <v>412</v>
      </c>
      <c r="N4055">
        <v>19.600000000000001</v>
      </c>
      <c r="O4055">
        <v>21</v>
      </c>
      <c r="P4055">
        <v>1</v>
      </c>
      <c r="Q4055">
        <v>2</v>
      </c>
      <c r="R4055">
        <v>15</v>
      </c>
      <c r="S4055">
        <v>193.89999898274701</v>
      </c>
      <c r="T4055" s="4">
        <v>49.699999491373703</v>
      </c>
      <c r="U4055">
        <v>0.846666673819224</v>
      </c>
      <c r="V4055">
        <v>0.29666667183240297</v>
      </c>
      <c r="X4055">
        <v>121.1</v>
      </c>
      <c r="AA4055">
        <v>4</v>
      </c>
    </row>
    <row r="4056" spans="1:34" x14ac:dyDescent="0.25">
      <c r="A4056" t="s">
        <v>4111</v>
      </c>
      <c r="B4056" t="s">
        <v>4112</v>
      </c>
      <c r="C4056" t="s">
        <v>3276</v>
      </c>
      <c r="D4056" t="str">
        <f t="shared" si="96"/>
        <v>Iryanthera sagotiana</v>
      </c>
      <c r="E4056" t="s">
        <v>4136</v>
      </c>
      <c r="F4056" t="s">
        <v>37</v>
      </c>
      <c r="G4056">
        <v>3</v>
      </c>
      <c r="H4056">
        <v>58</v>
      </c>
      <c r="I4056">
        <v>3</v>
      </c>
      <c r="J4056">
        <v>5</v>
      </c>
      <c r="K4056" t="s">
        <v>38</v>
      </c>
      <c r="L4056" t="s">
        <v>4136</v>
      </c>
      <c r="M4056">
        <v>412</v>
      </c>
      <c r="N4056">
        <v>26.8</v>
      </c>
      <c r="O4056">
        <v>20</v>
      </c>
      <c r="P4056">
        <v>1</v>
      </c>
      <c r="Q4056">
        <v>1</v>
      </c>
      <c r="R4056">
        <v>15</v>
      </c>
      <c r="S4056">
        <v>214.36666361490899</v>
      </c>
      <c r="T4056" s="4">
        <v>56.599999745686901</v>
      </c>
      <c r="U4056">
        <v>0.75999999046325695</v>
      </c>
      <c r="V4056">
        <v>0.24733333786328601</v>
      </c>
      <c r="X4056">
        <v>102.2</v>
      </c>
      <c r="AA4056">
        <v>5</v>
      </c>
    </row>
    <row r="4057" spans="1:34" x14ac:dyDescent="0.25">
      <c r="A4057" t="s">
        <v>4111</v>
      </c>
      <c r="B4057" t="s">
        <v>4112</v>
      </c>
      <c r="C4057" t="s">
        <v>3276</v>
      </c>
      <c r="D4057" t="str">
        <f t="shared" si="96"/>
        <v>Iryanthera sagotiana</v>
      </c>
      <c r="E4057" t="s">
        <v>4140</v>
      </c>
      <c r="F4057" t="s">
        <v>37</v>
      </c>
      <c r="G4057">
        <v>46</v>
      </c>
      <c r="H4057">
        <v>17</v>
      </c>
      <c r="I4057">
        <v>3</v>
      </c>
      <c r="J4057">
        <v>5</v>
      </c>
      <c r="K4057" t="s">
        <v>38</v>
      </c>
      <c r="L4057" t="s">
        <v>4140</v>
      </c>
      <c r="M4057">
        <v>412</v>
      </c>
      <c r="N4057">
        <v>12.9</v>
      </c>
      <c r="O4057">
        <v>15</v>
      </c>
      <c r="P4057">
        <v>1</v>
      </c>
      <c r="Q4057">
        <v>1</v>
      </c>
      <c r="R4057">
        <v>12</v>
      </c>
      <c r="S4057">
        <v>243.33332824707</v>
      </c>
      <c r="T4057" s="4">
        <v>61.099999745686901</v>
      </c>
      <c r="U4057">
        <v>1.2566666603088399</v>
      </c>
      <c r="V4057">
        <v>0.30700000127156601</v>
      </c>
      <c r="AA4057">
        <v>2</v>
      </c>
    </row>
    <row r="4058" spans="1:34" x14ac:dyDescent="0.25">
      <c r="A4058" t="s">
        <v>4111</v>
      </c>
      <c r="B4058" t="s">
        <v>4112</v>
      </c>
      <c r="C4058" t="s">
        <v>3276</v>
      </c>
      <c r="D4058" t="str">
        <f t="shared" si="96"/>
        <v>Iryanthera sagotiana</v>
      </c>
      <c r="E4058" t="s">
        <v>4142</v>
      </c>
      <c r="F4058" t="s">
        <v>37</v>
      </c>
      <c r="G4058">
        <v>78</v>
      </c>
      <c r="H4058">
        <v>100</v>
      </c>
      <c r="I4058">
        <v>3</v>
      </c>
      <c r="J4058">
        <v>5</v>
      </c>
      <c r="K4058" t="s">
        <v>38</v>
      </c>
      <c r="L4058" t="s">
        <v>4142</v>
      </c>
      <c r="M4058">
        <v>412</v>
      </c>
      <c r="N4058">
        <v>22.5</v>
      </c>
      <c r="O4058">
        <v>18</v>
      </c>
      <c r="P4058">
        <v>3</v>
      </c>
      <c r="Q4058">
        <v>2</v>
      </c>
      <c r="R4058">
        <v>15</v>
      </c>
      <c r="S4058">
        <v>222.63333638509101</v>
      </c>
      <c r="T4058" s="4">
        <v>55.466667175292997</v>
      </c>
      <c r="U4058">
        <v>0.87333333492279097</v>
      </c>
      <c r="V4058">
        <v>0.26033333937327102</v>
      </c>
      <c r="X4058">
        <v>98.1</v>
      </c>
      <c r="AA4058">
        <v>4</v>
      </c>
    </row>
    <row r="4059" spans="1:34" x14ac:dyDescent="0.25">
      <c r="A4059" t="s">
        <v>4111</v>
      </c>
      <c r="B4059" t="s">
        <v>4112</v>
      </c>
      <c r="C4059" t="s">
        <v>3276</v>
      </c>
      <c r="D4059" t="str">
        <f t="shared" si="96"/>
        <v>Iryanthera sagotiana</v>
      </c>
      <c r="E4059" t="s">
        <v>4143</v>
      </c>
      <c r="F4059" t="s">
        <v>37</v>
      </c>
      <c r="G4059">
        <v>67</v>
      </c>
      <c r="H4059">
        <v>69</v>
      </c>
      <c r="I4059">
        <v>3</v>
      </c>
      <c r="J4059">
        <v>5</v>
      </c>
      <c r="K4059" t="s">
        <v>38</v>
      </c>
      <c r="L4059" t="s">
        <v>4143</v>
      </c>
      <c r="M4059">
        <v>412</v>
      </c>
      <c r="N4059">
        <v>17.8</v>
      </c>
      <c r="O4059">
        <v>22</v>
      </c>
      <c r="P4059">
        <v>1</v>
      </c>
      <c r="Q4059">
        <v>2</v>
      </c>
      <c r="R4059">
        <v>20</v>
      </c>
      <c r="S4059">
        <v>193.46666463216101</v>
      </c>
      <c r="T4059" s="4">
        <v>54.366666158040402</v>
      </c>
      <c r="U4059">
        <v>0.846666673819224</v>
      </c>
      <c r="V4059">
        <v>0.24000000456968901</v>
      </c>
      <c r="X4059">
        <v>100.6</v>
      </c>
      <c r="AA4059">
        <v>3</v>
      </c>
    </row>
    <row r="4060" spans="1:34" x14ac:dyDescent="0.25">
      <c r="A4060" t="s">
        <v>4111</v>
      </c>
      <c r="B4060" t="s">
        <v>4112</v>
      </c>
      <c r="C4060" t="s">
        <v>3276</v>
      </c>
      <c r="D4060" t="str">
        <f t="shared" si="96"/>
        <v>Iryanthera sagotiana</v>
      </c>
      <c r="E4060" t="s">
        <v>4150</v>
      </c>
      <c r="F4060" t="s">
        <v>37</v>
      </c>
      <c r="G4060">
        <v>88</v>
      </c>
      <c r="H4060">
        <v>31</v>
      </c>
      <c r="I4060">
        <v>3</v>
      </c>
      <c r="J4060">
        <v>5</v>
      </c>
      <c r="K4060" t="s">
        <v>38</v>
      </c>
      <c r="L4060" t="s">
        <v>4150</v>
      </c>
      <c r="M4060">
        <v>412</v>
      </c>
      <c r="N4060">
        <v>11.5</v>
      </c>
      <c r="O4060">
        <v>11</v>
      </c>
      <c r="P4060">
        <v>1</v>
      </c>
      <c r="Q4060">
        <v>1</v>
      </c>
      <c r="R4060">
        <v>6</v>
      </c>
      <c r="S4060">
        <v>267.80000305175798</v>
      </c>
      <c r="T4060" s="4">
        <v>64.699999491373703</v>
      </c>
      <c r="U4060">
        <v>1.2466666698455799</v>
      </c>
      <c r="V4060">
        <v>0.12733333309491501</v>
      </c>
      <c r="X4060">
        <v>125.1</v>
      </c>
      <c r="AA4060">
        <v>3</v>
      </c>
      <c r="AB4060">
        <v>0.473010063171387</v>
      </c>
      <c r="AC4060">
        <v>7.7422500000000003</v>
      </c>
      <c r="AD4060">
        <v>0.59061359999999996</v>
      </c>
    </row>
    <row r="4061" spans="1:34" x14ac:dyDescent="0.25">
      <c r="A4061" t="s">
        <v>4111</v>
      </c>
      <c r="B4061" t="s">
        <v>4112</v>
      </c>
      <c r="C4061" t="s">
        <v>3276</v>
      </c>
      <c r="D4061" t="str">
        <f t="shared" si="96"/>
        <v>Iryanthera sagotiana</v>
      </c>
      <c r="E4061" t="s">
        <v>4153</v>
      </c>
      <c r="F4061" t="s">
        <v>37</v>
      </c>
      <c r="G4061">
        <v>86</v>
      </c>
      <c r="H4061">
        <v>71</v>
      </c>
      <c r="I4061">
        <v>3</v>
      </c>
      <c r="J4061">
        <v>5</v>
      </c>
      <c r="K4061" t="s">
        <v>38</v>
      </c>
      <c r="L4061" t="s">
        <v>4153</v>
      </c>
      <c r="M4061">
        <v>412</v>
      </c>
      <c r="N4061">
        <v>31.8</v>
      </c>
      <c r="O4061">
        <v>26</v>
      </c>
      <c r="P4061">
        <v>2</v>
      </c>
      <c r="Q4061">
        <v>2</v>
      </c>
      <c r="R4061">
        <v>20</v>
      </c>
      <c r="S4061">
        <v>244.53333028157601</v>
      </c>
      <c r="T4061" s="4">
        <v>69.800000508626297</v>
      </c>
      <c r="U4061">
        <v>0.86666665474573801</v>
      </c>
      <c r="V4061">
        <v>0.57866667707761099</v>
      </c>
      <c r="X4061">
        <v>190.1</v>
      </c>
      <c r="AA4061">
        <v>6</v>
      </c>
    </row>
    <row r="4062" spans="1:34" x14ac:dyDescent="0.25">
      <c r="A4062" t="s">
        <v>4111</v>
      </c>
      <c r="B4062" t="s">
        <v>4112</v>
      </c>
      <c r="C4062" t="s">
        <v>3276</v>
      </c>
      <c r="D4062" t="str">
        <f t="shared" si="96"/>
        <v>Iryanthera sagotiana</v>
      </c>
      <c r="E4062" t="s">
        <v>4154</v>
      </c>
      <c r="F4062" t="s">
        <v>37</v>
      </c>
      <c r="G4062">
        <v>85</v>
      </c>
      <c r="H4062">
        <v>78</v>
      </c>
      <c r="I4062">
        <v>3</v>
      </c>
      <c r="J4062">
        <v>5</v>
      </c>
      <c r="K4062" t="s">
        <v>38</v>
      </c>
      <c r="L4062" t="s">
        <v>4154</v>
      </c>
      <c r="M4062">
        <v>412</v>
      </c>
      <c r="N4062">
        <v>35.700000000000003</v>
      </c>
      <c r="O4062">
        <v>22</v>
      </c>
      <c r="P4062">
        <v>2</v>
      </c>
      <c r="Q4062">
        <v>2</v>
      </c>
      <c r="R4062">
        <v>22</v>
      </c>
      <c r="S4062">
        <v>237.53333536783899</v>
      </c>
      <c r="T4062" s="4">
        <v>60.399998982747398</v>
      </c>
      <c r="U4062">
        <v>1.0233333508173601</v>
      </c>
      <c r="V4062">
        <v>0.282333344221115</v>
      </c>
      <c r="X4062">
        <v>103.2</v>
      </c>
      <c r="AA4062">
        <v>5</v>
      </c>
    </row>
    <row r="4063" spans="1:34" x14ac:dyDescent="0.25">
      <c r="A4063" t="s">
        <v>4111</v>
      </c>
      <c r="B4063" t="s">
        <v>4112</v>
      </c>
      <c r="C4063" t="s">
        <v>3276</v>
      </c>
      <c r="D4063" t="str">
        <f t="shared" si="96"/>
        <v>Iryanthera sagotiana</v>
      </c>
      <c r="E4063" t="s">
        <v>4158</v>
      </c>
      <c r="F4063" t="s">
        <v>74</v>
      </c>
      <c r="G4063">
        <v>16</v>
      </c>
      <c r="H4063">
        <v>99</v>
      </c>
      <c r="I4063">
        <v>3</v>
      </c>
      <c r="J4063">
        <v>5</v>
      </c>
      <c r="K4063" t="s">
        <v>38</v>
      </c>
      <c r="L4063" t="s">
        <v>4158</v>
      </c>
      <c r="M4063">
        <v>412</v>
      </c>
      <c r="N4063">
        <v>20</v>
      </c>
      <c r="O4063">
        <v>17</v>
      </c>
      <c r="P4063">
        <v>2</v>
      </c>
      <c r="Q4063">
        <v>2</v>
      </c>
      <c r="R4063">
        <v>15</v>
      </c>
      <c r="S4063">
        <v>220.89999898274701</v>
      </c>
      <c r="T4063" s="4">
        <v>62.933334350585902</v>
      </c>
      <c r="U4063">
        <v>0.75</v>
      </c>
      <c r="V4063">
        <v>0.32866666714350401</v>
      </c>
      <c r="X4063">
        <v>102.6</v>
      </c>
    </row>
    <row r="4064" spans="1:34" x14ac:dyDescent="0.25">
      <c r="A4064" t="s">
        <v>4111</v>
      </c>
      <c r="B4064" t="s">
        <v>4112</v>
      </c>
      <c r="C4064" t="s">
        <v>3276</v>
      </c>
      <c r="D4064" t="str">
        <f t="shared" si="96"/>
        <v>Iryanthera sagotiana</v>
      </c>
      <c r="E4064" t="s">
        <v>4159</v>
      </c>
      <c r="F4064" t="s">
        <v>74</v>
      </c>
      <c r="G4064">
        <v>25</v>
      </c>
      <c r="H4064">
        <v>89</v>
      </c>
      <c r="I4064">
        <v>3</v>
      </c>
      <c r="J4064">
        <v>5</v>
      </c>
      <c r="K4064" t="s">
        <v>38</v>
      </c>
      <c r="L4064" t="s">
        <v>4159</v>
      </c>
      <c r="M4064">
        <v>412</v>
      </c>
      <c r="N4064">
        <v>11.8</v>
      </c>
      <c r="O4064">
        <v>12</v>
      </c>
      <c r="P4064">
        <v>1</v>
      </c>
      <c r="Q4064">
        <v>1</v>
      </c>
      <c r="R4064">
        <v>5</v>
      </c>
      <c r="S4064">
        <v>186</v>
      </c>
      <c r="T4064" s="4">
        <v>58.266666412353501</v>
      </c>
      <c r="U4064">
        <v>0.763333320617676</v>
      </c>
      <c r="V4064">
        <v>0.27900000413258902</v>
      </c>
      <c r="X4064">
        <v>83.4</v>
      </c>
      <c r="AB4064">
        <v>0.46600000000000003</v>
      </c>
      <c r="AC4064">
        <v>12.801399999999999</v>
      </c>
      <c r="AD4064">
        <v>1.8959999999999999</v>
      </c>
    </row>
    <row r="4065" spans="1:30" x14ac:dyDescent="0.25">
      <c r="A4065" t="s">
        <v>4111</v>
      </c>
      <c r="B4065" t="s">
        <v>4112</v>
      </c>
      <c r="C4065" t="s">
        <v>3276</v>
      </c>
      <c r="D4065" t="str">
        <f t="shared" si="96"/>
        <v>Iryanthera sagotiana</v>
      </c>
      <c r="E4065" t="s">
        <v>4161</v>
      </c>
      <c r="F4065" t="s">
        <v>74</v>
      </c>
      <c r="G4065">
        <v>17</v>
      </c>
      <c r="H4065">
        <v>75</v>
      </c>
      <c r="I4065">
        <v>3</v>
      </c>
      <c r="J4065">
        <v>5</v>
      </c>
      <c r="K4065" t="s">
        <v>38</v>
      </c>
      <c r="L4065" t="s">
        <v>4161</v>
      </c>
      <c r="M4065">
        <v>412</v>
      </c>
      <c r="N4065">
        <v>13.4</v>
      </c>
      <c r="O4065">
        <v>17</v>
      </c>
      <c r="S4065">
        <v>193.53333536783899</v>
      </c>
      <c r="T4065" s="4">
        <v>50.133333841959598</v>
      </c>
      <c r="U4065">
        <v>0.57333334287007698</v>
      </c>
      <c r="V4065">
        <v>0.30933333436648103</v>
      </c>
      <c r="X4065">
        <v>133.5</v>
      </c>
    </row>
    <row r="4066" spans="1:30" x14ac:dyDescent="0.25">
      <c r="A4066" t="s">
        <v>4111</v>
      </c>
      <c r="B4066" t="s">
        <v>4112</v>
      </c>
      <c r="C4066" t="s">
        <v>3276</v>
      </c>
      <c r="D4066" t="str">
        <f t="shared" si="96"/>
        <v>Iryanthera sagotiana</v>
      </c>
      <c r="E4066" t="s">
        <v>4164</v>
      </c>
      <c r="F4066" t="s">
        <v>74</v>
      </c>
      <c r="G4066">
        <v>17</v>
      </c>
      <c r="H4066">
        <v>15</v>
      </c>
      <c r="I4066">
        <v>3</v>
      </c>
      <c r="J4066">
        <v>5</v>
      </c>
      <c r="K4066" t="s">
        <v>38</v>
      </c>
      <c r="L4066" t="s">
        <v>4164</v>
      </c>
      <c r="M4066">
        <v>412</v>
      </c>
      <c r="N4066">
        <v>18.899999999999999</v>
      </c>
      <c r="O4066">
        <v>20</v>
      </c>
      <c r="P4066">
        <v>3</v>
      </c>
      <c r="Q4066">
        <v>2</v>
      </c>
      <c r="R4066">
        <v>15</v>
      </c>
      <c r="S4066">
        <v>210</v>
      </c>
      <c r="T4066" s="4">
        <v>62.900000254313099</v>
      </c>
      <c r="U4066">
        <v>0.38333333532015501</v>
      </c>
      <c r="V4066">
        <v>0.38666666547457401</v>
      </c>
      <c r="X4066">
        <v>131.30000000000001</v>
      </c>
    </row>
    <row r="4067" spans="1:30" x14ac:dyDescent="0.25">
      <c r="A4067" t="s">
        <v>4111</v>
      </c>
      <c r="B4067" t="s">
        <v>4112</v>
      </c>
      <c r="C4067" t="s">
        <v>3276</v>
      </c>
      <c r="D4067" t="str">
        <f t="shared" si="96"/>
        <v>Iryanthera sagotiana</v>
      </c>
      <c r="E4067" t="s">
        <v>4167</v>
      </c>
      <c r="F4067" t="s">
        <v>74</v>
      </c>
      <c r="G4067">
        <v>40</v>
      </c>
      <c r="H4067">
        <v>90</v>
      </c>
      <c r="I4067">
        <v>3</v>
      </c>
      <c r="J4067">
        <v>5</v>
      </c>
      <c r="K4067" t="s">
        <v>38</v>
      </c>
      <c r="L4067" t="s">
        <v>4167</v>
      </c>
      <c r="M4067">
        <v>412</v>
      </c>
      <c r="N4067">
        <v>17.2</v>
      </c>
      <c r="P4067">
        <v>2</v>
      </c>
      <c r="Q4067">
        <v>2</v>
      </c>
      <c r="R4067">
        <v>10</v>
      </c>
      <c r="S4067">
        <v>200.79999796549501</v>
      </c>
      <c r="T4067" s="4">
        <v>64.466665903727204</v>
      </c>
      <c r="U4067">
        <v>0.54666667183240303</v>
      </c>
      <c r="V4067">
        <v>0.23800000548362699</v>
      </c>
      <c r="X4067">
        <v>85.5</v>
      </c>
    </row>
    <row r="4068" spans="1:30" x14ac:dyDescent="0.25">
      <c r="A4068" t="s">
        <v>4111</v>
      </c>
      <c r="B4068" t="s">
        <v>4112</v>
      </c>
      <c r="C4068" t="s">
        <v>3276</v>
      </c>
      <c r="D4068" t="str">
        <f t="shared" si="96"/>
        <v>Iryanthera sagotiana</v>
      </c>
      <c r="E4068" t="s">
        <v>4168</v>
      </c>
      <c r="F4068" t="s">
        <v>74</v>
      </c>
      <c r="G4068">
        <v>32</v>
      </c>
      <c r="H4068">
        <v>70</v>
      </c>
      <c r="I4068">
        <v>3</v>
      </c>
      <c r="J4068">
        <v>5</v>
      </c>
      <c r="K4068" t="s">
        <v>38</v>
      </c>
      <c r="L4068" t="s">
        <v>4168</v>
      </c>
      <c r="M4068">
        <v>412</v>
      </c>
      <c r="N4068">
        <v>35.799999999999997</v>
      </c>
      <c r="P4068">
        <v>4</v>
      </c>
      <c r="Q4068">
        <v>2</v>
      </c>
      <c r="R4068">
        <v>20</v>
      </c>
      <c r="S4068">
        <v>246.20000203450499</v>
      </c>
      <c r="T4068" s="4">
        <v>66.633333841959598</v>
      </c>
      <c r="U4068">
        <v>0.69666667779286695</v>
      </c>
      <c r="V4068">
        <v>0.40900000929832497</v>
      </c>
      <c r="X4068">
        <v>133.80000000000001</v>
      </c>
    </row>
    <row r="4069" spans="1:30" x14ac:dyDescent="0.25">
      <c r="A4069" t="s">
        <v>4111</v>
      </c>
      <c r="B4069" t="s">
        <v>4112</v>
      </c>
      <c r="C4069" t="s">
        <v>3276</v>
      </c>
      <c r="D4069" t="str">
        <f t="shared" si="96"/>
        <v>Iryanthera sagotiana</v>
      </c>
      <c r="E4069" t="s">
        <v>4169</v>
      </c>
      <c r="F4069" t="s">
        <v>74</v>
      </c>
      <c r="G4069">
        <v>40</v>
      </c>
      <c r="H4069">
        <v>74</v>
      </c>
      <c r="I4069">
        <v>3</v>
      </c>
      <c r="J4069">
        <v>5</v>
      </c>
      <c r="K4069" t="s">
        <v>38</v>
      </c>
      <c r="L4069" t="s">
        <v>4169</v>
      </c>
      <c r="M4069">
        <v>412</v>
      </c>
      <c r="N4069">
        <v>21.6</v>
      </c>
      <c r="P4069">
        <v>2</v>
      </c>
      <c r="Q4069">
        <v>1</v>
      </c>
      <c r="R4069">
        <v>10</v>
      </c>
      <c r="S4069">
        <v>184.666666666667</v>
      </c>
      <c r="T4069" s="4">
        <v>60.533332824707003</v>
      </c>
      <c r="U4069">
        <v>0.41999999682108602</v>
      </c>
      <c r="V4069">
        <v>0.24099999666214</v>
      </c>
      <c r="X4069">
        <v>92.7</v>
      </c>
    </row>
    <row r="4070" spans="1:30" x14ac:dyDescent="0.25">
      <c r="A4070" t="s">
        <v>4111</v>
      </c>
      <c r="B4070" t="s">
        <v>4112</v>
      </c>
      <c r="C4070" t="s">
        <v>3276</v>
      </c>
      <c r="D4070" t="str">
        <f t="shared" si="96"/>
        <v>Iryanthera sagotiana</v>
      </c>
      <c r="E4070" t="s">
        <v>4170</v>
      </c>
      <c r="F4070" t="s">
        <v>74</v>
      </c>
      <c r="G4070">
        <v>45</v>
      </c>
      <c r="H4070">
        <v>69</v>
      </c>
      <c r="I4070">
        <v>3</v>
      </c>
      <c r="J4070">
        <v>5</v>
      </c>
      <c r="K4070" t="s">
        <v>38</v>
      </c>
      <c r="L4070" t="s">
        <v>4170</v>
      </c>
      <c r="M4070">
        <v>412</v>
      </c>
      <c r="N4070">
        <v>27.7</v>
      </c>
      <c r="P4070">
        <v>2</v>
      </c>
      <c r="Q4070">
        <v>3</v>
      </c>
      <c r="R4070">
        <v>25</v>
      </c>
      <c r="S4070">
        <v>295.56667073567701</v>
      </c>
      <c r="T4070" s="4">
        <v>74.366666158040402</v>
      </c>
      <c r="U4070">
        <v>0.853333334128062</v>
      </c>
      <c r="V4070">
        <v>0.52566666404406204</v>
      </c>
      <c r="X4070">
        <v>140</v>
      </c>
    </row>
    <row r="4071" spans="1:30" x14ac:dyDescent="0.25">
      <c r="A4071" t="s">
        <v>4111</v>
      </c>
      <c r="B4071" t="s">
        <v>4112</v>
      </c>
      <c r="C4071" t="s">
        <v>3276</v>
      </c>
      <c r="D4071" t="str">
        <f t="shared" si="96"/>
        <v>Iryanthera sagotiana</v>
      </c>
      <c r="E4071" t="s">
        <v>4171</v>
      </c>
      <c r="F4071" t="s">
        <v>74</v>
      </c>
      <c r="G4071">
        <v>28</v>
      </c>
      <c r="H4071">
        <v>64</v>
      </c>
      <c r="I4071">
        <v>3</v>
      </c>
      <c r="J4071">
        <v>5</v>
      </c>
      <c r="K4071" t="s">
        <v>38</v>
      </c>
      <c r="L4071" t="s">
        <v>4171</v>
      </c>
      <c r="M4071">
        <v>412</v>
      </c>
      <c r="N4071">
        <v>15.6</v>
      </c>
      <c r="P4071">
        <v>2</v>
      </c>
      <c r="Q4071">
        <v>2</v>
      </c>
      <c r="R4071">
        <v>12</v>
      </c>
      <c r="S4071">
        <v>238.53333536783899</v>
      </c>
      <c r="T4071" s="4">
        <v>55.3333333333333</v>
      </c>
      <c r="U4071">
        <v>0.77666666110356697</v>
      </c>
      <c r="V4071">
        <v>0.37999999523162797</v>
      </c>
      <c r="X4071">
        <v>127.9</v>
      </c>
    </row>
    <row r="4072" spans="1:30" x14ac:dyDescent="0.25">
      <c r="A4072" t="s">
        <v>4111</v>
      </c>
      <c r="B4072" t="s">
        <v>4112</v>
      </c>
      <c r="C4072" t="s">
        <v>3276</v>
      </c>
      <c r="D4072" t="str">
        <f t="shared" si="96"/>
        <v>Iryanthera sagotiana</v>
      </c>
      <c r="E4072" t="s">
        <v>4172</v>
      </c>
      <c r="F4072" t="s">
        <v>74</v>
      </c>
      <c r="G4072">
        <v>30</v>
      </c>
      <c r="H4072">
        <v>38</v>
      </c>
      <c r="I4072">
        <v>3</v>
      </c>
      <c r="J4072">
        <v>5</v>
      </c>
      <c r="K4072" t="s">
        <v>38</v>
      </c>
      <c r="L4072" t="s">
        <v>4172</v>
      </c>
      <c r="M4072">
        <v>412</v>
      </c>
      <c r="N4072">
        <v>34.799999999999997</v>
      </c>
      <c r="O4072">
        <v>21</v>
      </c>
      <c r="P4072">
        <v>1</v>
      </c>
      <c r="Q4072">
        <v>2</v>
      </c>
      <c r="R4072">
        <v>20</v>
      </c>
      <c r="S4072">
        <v>228.56666564941401</v>
      </c>
      <c r="T4072" s="4">
        <v>62.4999987284342</v>
      </c>
      <c r="U4072">
        <v>0.93333333730697599</v>
      </c>
      <c r="V4072">
        <v>0.32600000500678999</v>
      </c>
      <c r="X4072">
        <v>124.7</v>
      </c>
    </row>
    <row r="4073" spans="1:30" x14ac:dyDescent="0.25">
      <c r="A4073" t="s">
        <v>4111</v>
      </c>
      <c r="B4073" t="s">
        <v>4112</v>
      </c>
      <c r="C4073" t="s">
        <v>3276</v>
      </c>
      <c r="D4073" t="str">
        <f t="shared" si="96"/>
        <v>Iryanthera sagotiana</v>
      </c>
      <c r="E4073" t="s">
        <v>4173</v>
      </c>
      <c r="F4073" t="s">
        <v>74</v>
      </c>
      <c r="G4073">
        <v>32</v>
      </c>
      <c r="H4073">
        <v>33</v>
      </c>
      <c r="I4073">
        <v>3</v>
      </c>
      <c r="J4073">
        <v>5</v>
      </c>
      <c r="K4073" t="s">
        <v>38</v>
      </c>
      <c r="L4073" t="s">
        <v>4173</v>
      </c>
      <c r="M4073">
        <v>412</v>
      </c>
      <c r="N4073">
        <v>25.9</v>
      </c>
      <c r="O4073">
        <v>25</v>
      </c>
      <c r="P4073">
        <v>2</v>
      </c>
      <c r="Q4073">
        <v>3</v>
      </c>
      <c r="R4073">
        <v>25</v>
      </c>
      <c r="S4073">
        <v>232.46666463216101</v>
      </c>
      <c r="T4073" s="4">
        <v>65.000001271565793</v>
      </c>
      <c r="U4073">
        <v>0.94000001748402895</v>
      </c>
      <c r="V4073">
        <v>0.27966666221618702</v>
      </c>
      <c r="X4073">
        <v>97.8</v>
      </c>
    </row>
    <row r="4074" spans="1:30" x14ac:dyDescent="0.25">
      <c r="A4074" t="s">
        <v>4111</v>
      </c>
      <c r="B4074" t="s">
        <v>4112</v>
      </c>
      <c r="C4074" t="s">
        <v>3276</v>
      </c>
      <c r="D4074" t="str">
        <f t="shared" si="96"/>
        <v>Iryanthera sagotiana</v>
      </c>
      <c r="E4074" t="s">
        <v>4174</v>
      </c>
      <c r="F4074" t="s">
        <v>74</v>
      </c>
      <c r="G4074">
        <v>44</v>
      </c>
      <c r="H4074">
        <v>25</v>
      </c>
      <c r="I4074">
        <v>3</v>
      </c>
      <c r="J4074">
        <v>5</v>
      </c>
      <c r="K4074" t="s">
        <v>38</v>
      </c>
      <c r="L4074" t="s">
        <v>4174</v>
      </c>
      <c r="M4074">
        <v>412</v>
      </c>
      <c r="N4074">
        <v>12.1</v>
      </c>
      <c r="O4074">
        <v>15</v>
      </c>
      <c r="P4074">
        <v>2</v>
      </c>
      <c r="Q4074">
        <v>2</v>
      </c>
      <c r="R4074">
        <v>15</v>
      </c>
      <c r="S4074">
        <v>215.89999898274701</v>
      </c>
      <c r="T4074" s="4">
        <v>58.233333587646499</v>
      </c>
      <c r="U4074">
        <v>0.86999998490015695</v>
      </c>
      <c r="V4074">
        <v>0.54566667477289799</v>
      </c>
      <c r="X4074">
        <v>229.9</v>
      </c>
    </row>
    <row r="4075" spans="1:30" x14ac:dyDescent="0.25">
      <c r="A4075" t="s">
        <v>4111</v>
      </c>
      <c r="B4075" t="s">
        <v>4112</v>
      </c>
      <c r="C4075" t="s">
        <v>3276</v>
      </c>
      <c r="D4075" t="str">
        <f t="shared" si="96"/>
        <v>Iryanthera sagotiana</v>
      </c>
      <c r="E4075" t="s">
        <v>4176</v>
      </c>
      <c r="F4075" t="s">
        <v>74</v>
      </c>
      <c r="G4075">
        <v>40</v>
      </c>
      <c r="H4075">
        <v>5</v>
      </c>
      <c r="I4075">
        <v>3</v>
      </c>
      <c r="J4075">
        <v>5</v>
      </c>
      <c r="K4075" t="s">
        <v>38</v>
      </c>
      <c r="L4075" t="s">
        <v>4176</v>
      </c>
      <c r="M4075">
        <v>412</v>
      </c>
      <c r="N4075">
        <v>15.3</v>
      </c>
      <c r="O4075">
        <v>18</v>
      </c>
      <c r="P4075">
        <v>1</v>
      </c>
      <c r="Q4075">
        <v>1</v>
      </c>
      <c r="R4075">
        <v>12</v>
      </c>
      <c r="S4075">
        <v>242.56666564941401</v>
      </c>
      <c r="T4075" s="4">
        <v>64.900001525878906</v>
      </c>
      <c r="U4075">
        <v>0.92333332697550496</v>
      </c>
      <c r="V4075">
        <v>0.404666672150294</v>
      </c>
      <c r="X4075">
        <v>121.6</v>
      </c>
    </row>
    <row r="4076" spans="1:30" x14ac:dyDescent="0.25">
      <c r="A4076" t="s">
        <v>4111</v>
      </c>
      <c r="B4076" t="s">
        <v>4112</v>
      </c>
      <c r="C4076" t="s">
        <v>3276</v>
      </c>
      <c r="D4076" t="str">
        <f t="shared" si="96"/>
        <v>Iryanthera sagotiana</v>
      </c>
      <c r="E4076" t="s">
        <v>4178</v>
      </c>
      <c r="F4076" t="s">
        <v>74</v>
      </c>
      <c r="G4076">
        <v>54</v>
      </c>
      <c r="H4076">
        <v>54</v>
      </c>
      <c r="I4076">
        <v>3</v>
      </c>
      <c r="J4076">
        <v>5</v>
      </c>
      <c r="K4076" t="s">
        <v>38</v>
      </c>
      <c r="L4076" t="s">
        <v>4178</v>
      </c>
      <c r="M4076">
        <v>412</v>
      </c>
      <c r="N4076">
        <v>23.9</v>
      </c>
      <c r="P4076">
        <v>2</v>
      </c>
      <c r="Q4076">
        <v>2</v>
      </c>
      <c r="R4076">
        <v>13</v>
      </c>
      <c r="S4076">
        <v>231.53333536783899</v>
      </c>
      <c r="T4076" s="4">
        <v>58.800000508626297</v>
      </c>
      <c r="U4076">
        <v>1.1366666555404701</v>
      </c>
      <c r="V4076">
        <v>0.238000000516574</v>
      </c>
      <c r="X4076">
        <v>83.1</v>
      </c>
    </row>
    <row r="4077" spans="1:30" x14ac:dyDescent="0.25">
      <c r="A4077" t="s">
        <v>4111</v>
      </c>
      <c r="B4077" t="s">
        <v>4112</v>
      </c>
      <c r="C4077" t="s">
        <v>3276</v>
      </c>
      <c r="D4077" t="str">
        <f t="shared" si="96"/>
        <v>Iryanthera sagotiana</v>
      </c>
      <c r="E4077" t="s">
        <v>4179</v>
      </c>
      <c r="F4077" t="s">
        <v>74</v>
      </c>
      <c r="G4077">
        <v>53</v>
      </c>
      <c r="H4077">
        <v>62</v>
      </c>
      <c r="I4077">
        <v>3</v>
      </c>
      <c r="J4077">
        <v>5</v>
      </c>
      <c r="K4077" t="s">
        <v>38</v>
      </c>
      <c r="L4077" t="s">
        <v>4179</v>
      </c>
      <c r="M4077">
        <v>412</v>
      </c>
      <c r="N4077">
        <v>19.399999999999999</v>
      </c>
      <c r="P4077">
        <v>3</v>
      </c>
      <c r="Q4077">
        <v>1</v>
      </c>
      <c r="R4077">
        <v>15</v>
      </c>
      <c r="S4077">
        <v>188.43333435058599</v>
      </c>
      <c r="T4077" s="4">
        <v>63.966667175292997</v>
      </c>
      <c r="U4077">
        <v>0.50666667024294498</v>
      </c>
      <c r="V4077">
        <v>0.351666659116745</v>
      </c>
      <c r="X4077">
        <v>152.19999999999999</v>
      </c>
    </row>
    <row r="4078" spans="1:30" x14ac:dyDescent="0.25">
      <c r="A4078" t="s">
        <v>4111</v>
      </c>
      <c r="B4078" t="s">
        <v>4112</v>
      </c>
      <c r="C4078" t="s">
        <v>3276</v>
      </c>
      <c r="D4078" t="str">
        <f t="shared" si="96"/>
        <v>Iryanthera sagotiana</v>
      </c>
      <c r="E4078" t="s">
        <v>4180</v>
      </c>
      <c r="F4078" t="s">
        <v>74</v>
      </c>
      <c r="G4078">
        <v>59</v>
      </c>
      <c r="H4078">
        <v>65</v>
      </c>
      <c r="I4078">
        <v>3</v>
      </c>
      <c r="J4078">
        <v>5</v>
      </c>
      <c r="K4078" t="s">
        <v>38</v>
      </c>
      <c r="L4078" t="s">
        <v>4180</v>
      </c>
      <c r="M4078">
        <v>412</v>
      </c>
      <c r="N4078">
        <v>10.199999999999999</v>
      </c>
      <c r="P4078">
        <v>1</v>
      </c>
      <c r="Q4078">
        <v>2</v>
      </c>
      <c r="R4078">
        <v>12</v>
      </c>
      <c r="S4078">
        <v>208.10000101725299</v>
      </c>
      <c r="T4078" s="4">
        <v>58.566665649414098</v>
      </c>
      <c r="U4078">
        <v>0.56333333253860496</v>
      </c>
      <c r="V4078">
        <v>0.29399999976158098</v>
      </c>
      <c r="X4078">
        <v>108.9</v>
      </c>
      <c r="Y4078" s="4">
        <v>0.57999999999999996</v>
      </c>
      <c r="Z4078">
        <v>0.6</v>
      </c>
      <c r="AA4078">
        <v>3</v>
      </c>
      <c r="AB4078">
        <v>0.51500000000000001</v>
      </c>
      <c r="AC4078">
        <v>15.9819</v>
      </c>
      <c r="AD4078">
        <v>2.06</v>
      </c>
    </row>
    <row r="4079" spans="1:30" x14ac:dyDescent="0.25">
      <c r="A4079" t="s">
        <v>4111</v>
      </c>
      <c r="B4079" t="s">
        <v>4112</v>
      </c>
      <c r="C4079" t="s">
        <v>3276</v>
      </c>
      <c r="D4079" t="str">
        <f t="shared" si="96"/>
        <v>Iryanthera sagotiana</v>
      </c>
      <c r="E4079" t="s">
        <v>4182</v>
      </c>
      <c r="F4079" t="s">
        <v>74</v>
      </c>
      <c r="G4079">
        <v>60</v>
      </c>
      <c r="H4079">
        <v>42</v>
      </c>
      <c r="I4079">
        <v>3</v>
      </c>
      <c r="J4079">
        <v>5</v>
      </c>
      <c r="K4079" t="s">
        <v>38</v>
      </c>
      <c r="L4079" t="s">
        <v>4182</v>
      </c>
      <c r="M4079">
        <v>412</v>
      </c>
      <c r="N4079">
        <v>26.7</v>
      </c>
      <c r="O4079">
        <v>27</v>
      </c>
      <c r="P4079">
        <v>2</v>
      </c>
      <c r="Q4079">
        <v>2</v>
      </c>
      <c r="R4079">
        <v>18</v>
      </c>
      <c r="S4079">
        <v>284.56667073567701</v>
      </c>
      <c r="T4079" s="4">
        <v>61.466667175292997</v>
      </c>
      <c r="U4079">
        <v>1.1000000238418599</v>
      </c>
      <c r="V4079">
        <v>0.460666666428248</v>
      </c>
      <c r="X4079">
        <v>112.8</v>
      </c>
    </row>
    <row r="4080" spans="1:30" x14ac:dyDescent="0.25">
      <c r="A4080" t="s">
        <v>4111</v>
      </c>
      <c r="B4080" t="s">
        <v>4112</v>
      </c>
      <c r="C4080" t="s">
        <v>3276</v>
      </c>
      <c r="D4080" t="str">
        <f t="shared" si="96"/>
        <v>Iryanthera sagotiana</v>
      </c>
      <c r="E4080" t="s">
        <v>4183</v>
      </c>
      <c r="F4080" t="s">
        <v>74</v>
      </c>
      <c r="G4080">
        <v>73</v>
      </c>
      <c r="H4080">
        <v>26</v>
      </c>
      <c r="I4080">
        <v>3</v>
      </c>
      <c r="J4080">
        <v>5</v>
      </c>
      <c r="K4080" t="s">
        <v>38</v>
      </c>
      <c r="L4080" t="s">
        <v>4183</v>
      </c>
      <c r="M4080">
        <v>412</v>
      </c>
      <c r="N4080">
        <v>12.1</v>
      </c>
      <c r="O4080">
        <v>11</v>
      </c>
      <c r="P4080">
        <v>1</v>
      </c>
      <c r="Q4080">
        <v>1</v>
      </c>
      <c r="R4080">
        <v>10</v>
      </c>
      <c r="S4080">
        <v>182.56666564941401</v>
      </c>
      <c r="T4080" s="4">
        <v>52.866666158040402</v>
      </c>
      <c r="U4080">
        <v>0.69999998807907104</v>
      </c>
      <c r="V4080">
        <v>0.277333334088326</v>
      </c>
      <c r="X4080">
        <v>133</v>
      </c>
    </row>
    <row r="4081" spans="1:34" x14ac:dyDescent="0.25">
      <c r="A4081" t="s">
        <v>4111</v>
      </c>
      <c r="B4081" t="s">
        <v>4112</v>
      </c>
      <c r="C4081" t="s">
        <v>3276</v>
      </c>
      <c r="D4081" t="str">
        <f t="shared" si="96"/>
        <v>Iryanthera sagotiana</v>
      </c>
      <c r="E4081" t="s">
        <v>4184</v>
      </c>
      <c r="F4081" t="s">
        <v>74</v>
      </c>
      <c r="G4081">
        <v>52</v>
      </c>
      <c r="H4081">
        <v>35</v>
      </c>
      <c r="I4081">
        <v>3</v>
      </c>
      <c r="J4081">
        <v>5</v>
      </c>
      <c r="K4081" t="s">
        <v>38</v>
      </c>
      <c r="L4081" t="s">
        <v>4184</v>
      </c>
      <c r="M4081">
        <v>412</v>
      </c>
      <c r="N4081">
        <v>14.8</v>
      </c>
      <c r="O4081">
        <v>19</v>
      </c>
      <c r="P4081">
        <v>1</v>
      </c>
      <c r="Q4081">
        <v>1</v>
      </c>
      <c r="R4081">
        <v>12</v>
      </c>
      <c r="S4081">
        <v>263.80000813802098</v>
      </c>
      <c r="T4081" s="4">
        <v>66.766667683919295</v>
      </c>
      <c r="U4081">
        <v>0.763333320617676</v>
      </c>
      <c r="V4081">
        <v>0.43500000238418601</v>
      </c>
      <c r="X4081">
        <v>140.1</v>
      </c>
    </row>
    <row r="4082" spans="1:34" x14ac:dyDescent="0.25">
      <c r="A4082" t="s">
        <v>4111</v>
      </c>
      <c r="B4082" t="s">
        <v>4112</v>
      </c>
      <c r="C4082" t="s">
        <v>3276</v>
      </c>
      <c r="D4082" t="str">
        <f t="shared" si="96"/>
        <v>Iryanthera sagotiana</v>
      </c>
      <c r="E4082" t="s">
        <v>4186</v>
      </c>
      <c r="F4082" t="s">
        <v>74</v>
      </c>
      <c r="G4082">
        <v>55</v>
      </c>
      <c r="H4082">
        <v>1</v>
      </c>
      <c r="I4082">
        <v>3</v>
      </c>
      <c r="J4082">
        <v>5</v>
      </c>
      <c r="K4082" t="s">
        <v>38</v>
      </c>
      <c r="L4082" t="s">
        <v>4186</v>
      </c>
      <c r="M4082">
        <v>412</v>
      </c>
      <c r="N4082">
        <v>24.3</v>
      </c>
      <c r="O4082">
        <v>18</v>
      </c>
      <c r="P4082">
        <v>3</v>
      </c>
      <c r="Q4082">
        <v>2</v>
      </c>
      <c r="R4082">
        <v>12</v>
      </c>
      <c r="S4082">
        <v>224.766667683919</v>
      </c>
      <c r="T4082" s="4">
        <v>58.733333587646499</v>
      </c>
      <c r="U4082">
        <v>1.80666667222977</v>
      </c>
      <c r="V4082">
        <v>0.32100000480810797</v>
      </c>
      <c r="X4082">
        <v>125</v>
      </c>
    </row>
    <row r="4083" spans="1:34" x14ac:dyDescent="0.25">
      <c r="A4083" t="s">
        <v>4111</v>
      </c>
      <c r="B4083" t="s">
        <v>4112</v>
      </c>
      <c r="C4083" t="s">
        <v>3276</v>
      </c>
      <c r="D4083" t="str">
        <f t="shared" si="96"/>
        <v>Iryanthera sagotiana</v>
      </c>
      <c r="E4083" t="s">
        <v>4187</v>
      </c>
      <c r="F4083" t="s">
        <v>74</v>
      </c>
      <c r="G4083">
        <v>69</v>
      </c>
      <c r="H4083">
        <v>16</v>
      </c>
      <c r="I4083">
        <v>3</v>
      </c>
      <c r="J4083">
        <v>5</v>
      </c>
      <c r="K4083" t="s">
        <v>38</v>
      </c>
      <c r="L4083" t="s">
        <v>4187</v>
      </c>
      <c r="M4083">
        <v>412</v>
      </c>
      <c r="N4083">
        <v>27.7</v>
      </c>
      <c r="O4083">
        <v>25</v>
      </c>
      <c r="P4083">
        <v>2</v>
      </c>
      <c r="Q4083">
        <v>2</v>
      </c>
      <c r="R4083">
        <v>15</v>
      </c>
      <c r="S4083">
        <v>229</v>
      </c>
      <c r="T4083" s="4">
        <v>63.900001525878899</v>
      </c>
      <c r="U4083">
        <v>0.68000000715255704</v>
      </c>
      <c r="V4083">
        <v>0.34466666976610799</v>
      </c>
      <c r="X4083">
        <v>102.5</v>
      </c>
    </row>
    <row r="4084" spans="1:34" x14ac:dyDescent="0.25">
      <c r="A4084" t="s">
        <v>4111</v>
      </c>
      <c r="B4084" t="s">
        <v>4112</v>
      </c>
      <c r="C4084" t="s">
        <v>3276</v>
      </c>
      <c r="D4084" t="str">
        <f t="shared" si="96"/>
        <v>Iryanthera sagotiana</v>
      </c>
      <c r="E4084" t="s">
        <v>4189</v>
      </c>
      <c r="F4084" t="s">
        <v>74</v>
      </c>
      <c r="G4084">
        <v>59</v>
      </c>
      <c r="H4084">
        <v>5</v>
      </c>
      <c r="I4084">
        <v>3</v>
      </c>
      <c r="J4084">
        <v>5</v>
      </c>
      <c r="K4084" t="s">
        <v>38</v>
      </c>
      <c r="L4084" t="s">
        <v>4189</v>
      </c>
      <c r="M4084">
        <v>412</v>
      </c>
      <c r="N4084">
        <v>11</v>
      </c>
      <c r="O4084">
        <v>10</v>
      </c>
      <c r="P4084">
        <v>1</v>
      </c>
      <c r="Q4084">
        <v>1</v>
      </c>
      <c r="R4084">
        <v>10</v>
      </c>
      <c r="S4084">
        <v>185.86666870117199</v>
      </c>
      <c r="T4084" s="4">
        <v>50.6666653951009</v>
      </c>
      <c r="U4084">
        <v>0.62999999523162797</v>
      </c>
      <c r="V4084">
        <v>0.214999998609225</v>
      </c>
      <c r="X4084">
        <v>105.4</v>
      </c>
    </row>
    <row r="4085" spans="1:34" x14ac:dyDescent="0.25">
      <c r="A4085" t="s">
        <v>4111</v>
      </c>
      <c r="B4085" t="s">
        <v>4112</v>
      </c>
      <c r="C4085" t="s">
        <v>3276</v>
      </c>
      <c r="D4085" t="str">
        <f t="shared" si="96"/>
        <v>Iryanthera sagotiana</v>
      </c>
      <c r="E4085" t="s">
        <v>4191</v>
      </c>
      <c r="F4085" t="s">
        <v>74</v>
      </c>
      <c r="G4085">
        <v>78</v>
      </c>
      <c r="H4085">
        <v>75</v>
      </c>
      <c r="I4085">
        <v>3</v>
      </c>
      <c r="J4085">
        <v>5</v>
      </c>
      <c r="K4085" t="s">
        <v>38</v>
      </c>
      <c r="L4085" t="s">
        <v>4191</v>
      </c>
      <c r="M4085">
        <v>412</v>
      </c>
      <c r="N4085">
        <v>24.5</v>
      </c>
      <c r="O4085">
        <v>16</v>
      </c>
      <c r="P4085">
        <v>2</v>
      </c>
      <c r="Q4085">
        <v>2</v>
      </c>
      <c r="R4085">
        <v>15</v>
      </c>
      <c r="S4085">
        <v>242.666666666667</v>
      </c>
      <c r="T4085" s="4">
        <v>61.366667429606103</v>
      </c>
      <c r="U4085">
        <v>0.99333331982294704</v>
      </c>
      <c r="V4085">
        <v>0.23799999554952</v>
      </c>
      <c r="X4085">
        <v>85.7</v>
      </c>
    </row>
    <row r="4086" spans="1:34" x14ac:dyDescent="0.25">
      <c r="A4086" t="s">
        <v>4111</v>
      </c>
      <c r="B4086" t="s">
        <v>4112</v>
      </c>
      <c r="C4086" t="s">
        <v>3276</v>
      </c>
      <c r="D4086" t="str">
        <f t="shared" si="96"/>
        <v>Iryanthera sagotiana</v>
      </c>
      <c r="E4086" t="s">
        <v>4194</v>
      </c>
      <c r="F4086" t="s">
        <v>74</v>
      </c>
      <c r="G4086">
        <v>96</v>
      </c>
      <c r="H4086">
        <v>89</v>
      </c>
      <c r="I4086">
        <v>3</v>
      </c>
      <c r="J4086">
        <v>5</v>
      </c>
      <c r="K4086" t="s">
        <v>38</v>
      </c>
      <c r="L4086" t="s">
        <v>4194</v>
      </c>
      <c r="M4086">
        <v>412</v>
      </c>
      <c r="N4086">
        <v>21.6</v>
      </c>
      <c r="O4086">
        <v>17</v>
      </c>
      <c r="P4086">
        <v>1</v>
      </c>
      <c r="Q4086">
        <v>1</v>
      </c>
      <c r="R4086">
        <v>6</v>
      </c>
      <c r="S4086">
        <v>222.43333435058599</v>
      </c>
      <c r="T4086" s="4">
        <v>57.533332824707003</v>
      </c>
      <c r="U4086">
        <v>0.479999989271164</v>
      </c>
      <c r="V4086">
        <v>0.18666666746139499</v>
      </c>
      <c r="X4086">
        <v>76.5</v>
      </c>
    </row>
    <row r="4087" spans="1:34" x14ac:dyDescent="0.25">
      <c r="A4087" t="s">
        <v>4111</v>
      </c>
      <c r="B4087" t="s">
        <v>4112</v>
      </c>
      <c r="C4087" t="s">
        <v>3276</v>
      </c>
      <c r="D4087" t="str">
        <f t="shared" si="96"/>
        <v>Iryanthera sagotiana</v>
      </c>
      <c r="E4087" t="s">
        <v>4195</v>
      </c>
      <c r="F4087" t="s">
        <v>74</v>
      </c>
      <c r="G4087">
        <v>77</v>
      </c>
      <c r="H4087">
        <v>85</v>
      </c>
      <c r="I4087">
        <v>3</v>
      </c>
      <c r="J4087">
        <v>5</v>
      </c>
      <c r="K4087" t="s">
        <v>38</v>
      </c>
      <c r="L4087" t="s">
        <v>4195</v>
      </c>
      <c r="M4087">
        <v>412</v>
      </c>
      <c r="N4087">
        <v>16.899999999999999</v>
      </c>
      <c r="O4087">
        <v>16</v>
      </c>
      <c r="P4087">
        <v>2</v>
      </c>
      <c r="Q4087">
        <v>2</v>
      </c>
      <c r="R4087">
        <v>14</v>
      </c>
      <c r="S4087">
        <v>219.233332316081</v>
      </c>
      <c r="T4087" s="4">
        <v>55.5</v>
      </c>
      <c r="U4087">
        <v>0.76666667064031002</v>
      </c>
      <c r="V4087">
        <v>0.30000000198682097</v>
      </c>
      <c r="X4087">
        <v>120.6</v>
      </c>
    </row>
    <row r="4088" spans="1:34" x14ac:dyDescent="0.25">
      <c r="A4088" t="s">
        <v>4111</v>
      </c>
      <c r="B4088" t="s">
        <v>4112</v>
      </c>
      <c r="C4088" t="s">
        <v>3276</v>
      </c>
      <c r="D4088" t="str">
        <f t="shared" si="96"/>
        <v>Iryanthera sagotiana</v>
      </c>
      <c r="E4088" t="s">
        <v>4196</v>
      </c>
      <c r="F4088" t="s">
        <v>74</v>
      </c>
      <c r="G4088">
        <v>89</v>
      </c>
      <c r="H4088">
        <v>93</v>
      </c>
      <c r="I4088">
        <v>3</v>
      </c>
      <c r="J4088">
        <v>5</v>
      </c>
      <c r="K4088" t="s">
        <v>38</v>
      </c>
      <c r="L4088" t="s">
        <v>4196</v>
      </c>
      <c r="M4088">
        <v>412</v>
      </c>
      <c r="N4088">
        <v>11.3</v>
      </c>
      <c r="O4088">
        <v>7</v>
      </c>
      <c r="P4088">
        <v>1</v>
      </c>
      <c r="Q4088">
        <v>1</v>
      </c>
      <c r="R4088">
        <v>7</v>
      </c>
      <c r="S4088">
        <v>216.30000305175801</v>
      </c>
      <c r="T4088" s="4">
        <v>51.199999491373703</v>
      </c>
      <c r="U4088">
        <v>0.97999999920527103</v>
      </c>
      <c r="V4088">
        <v>0.19133332868417099</v>
      </c>
      <c r="X4088">
        <v>87.6</v>
      </c>
      <c r="Y4088" s="4">
        <v>0.55000000000000004</v>
      </c>
      <c r="Z4088">
        <v>0.68</v>
      </c>
    </row>
    <row r="4089" spans="1:34" x14ac:dyDescent="0.25">
      <c r="A4089" t="s">
        <v>4111</v>
      </c>
      <c r="B4089" t="s">
        <v>4112</v>
      </c>
      <c r="C4089" t="s">
        <v>3276</v>
      </c>
      <c r="D4089" t="str">
        <f t="shared" si="96"/>
        <v>Iryanthera sagotiana</v>
      </c>
      <c r="E4089" t="s">
        <v>4197</v>
      </c>
      <c r="F4089" t="s">
        <v>74</v>
      </c>
      <c r="G4089">
        <v>84</v>
      </c>
      <c r="H4089">
        <v>70</v>
      </c>
      <c r="I4089">
        <v>3</v>
      </c>
      <c r="J4089">
        <v>5</v>
      </c>
      <c r="K4089" t="s">
        <v>38</v>
      </c>
      <c r="L4089" t="s">
        <v>4197</v>
      </c>
      <c r="M4089">
        <v>412</v>
      </c>
      <c r="N4089">
        <v>14.3</v>
      </c>
      <c r="O4089">
        <v>14</v>
      </c>
      <c r="P4089">
        <v>1</v>
      </c>
      <c r="Q4089">
        <v>1</v>
      </c>
      <c r="R4089">
        <v>14</v>
      </c>
      <c r="S4089">
        <v>234.766667683919</v>
      </c>
      <c r="T4089" s="4">
        <v>53.766666412353501</v>
      </c>
      <c r="U4089">
        <v>0.77666668097178104</v>
      </c>
      <c r="V4089">
        <v>0.16566666464010901</v>
      </c>
      <c r="X4089">
        <v>66.5</v>
      </c>
      <c r="Y4089" s="4">
        <v>0.5</v>
      </c>
      <c r="Z4089">
        <v>0.89</v>
      </c>
      <c r="AB4089">
        <v>0.47399999999999998</v>
      </c>
      <c r="AC4089">
        <v>9.1215700000000002</v>
      </c>
      <c r="AD4089">
        <v>2.1539999999999999</v>
      </c>
    </row>
    <row r="4090" spans="1:34" x14ac:dyDescent="0.25">
      <c r="A4090" t="s">
        <v>4111</v>
      </c>
      <c r="B4090" t="s">
        <v>4112</v>
      </c>
      <c r="C4090" t="s">
        <v>3276</v>
      </c>
      <c r="D4090" t="str">
        <f t="shared" si="96"/>
        <v>Iryanthera sagotiana</v>
      </c>
      <c r="E4090" t="s">
        <v>4198</v>
      </c>
      <c r="F4090" t="s">
        <v>74</v>
      </c>
      <c r="G4090">
        <v>85</v>
      </c>
      <c r="H4090">
        <v>67</v>
      </c>
      <c r="I4090">
        <v>3</v>
      </c>
      <c r="J4090">
        <v>5</v>
      </c>
      <c r="K4090" t="s">
        <v>38</v>
      </c>
      <c r="L4090" t="s">
        <v>4198</v>
      </c>
      <c r="M4090">
        <v>412</v>
      </c>
      <c r="N4090">
        <v>14</v>
      </c>
      <c r="O4090">
        <v>15</v>
      </c>
      <c r="P4090">
        <v>1</v>
      </c>
      <c r="Q4090">
        <v>1</v>
      </c>
      <c r="R4090">
        <v>10</v>
      </c>
      <c r="S4090">
        <v>215.10000101725299</v>
      </c>
      <c r="T4090" s="4">
        <v>49.066666920979799</v>
      </c>
      <c r="U4090">
        <v>0.74666666984558105</v>
      </c>
      <c r="V4090">
        <v>0.18633333345254299</v>
      </c>
      <c r="X4090">
        <v>91.7</v>
      </c>
    </row>
    <row r="4091" spans="1:34" x14ac:dyDescent="0.25">
      <c r="A4091" t="s">
        <v>4111</v>
      </c>
      <c r="B4091" t="s">
        <v>4112</v>
      </c>
      <c r="C4091" t="s">
        <v>3276</v>
      </c>
      <c r="D4091" t="str">
        <f t="shared" si="96"/>
        <v>Iryanthera sagotiana</v>
      </c>
      <c r="E4091" t="s">
        <v>4199</v>
      </c>
      <c r="F4091" t="s">
        <v>74</v>
      </c>
      <c r="G4091">
        <v>80</v>
      </c>
      <c r="H4091">
        <v>50</v>
      </c>
      <c r="I4091">
        <v>3</v>
      </c>
      <c r="J4091">
        <v>5</v>
      </c>
      <c r="K4091" t="s">
        <v>38</v>
      </c>
      <c r="L4091" t="s">
        <v>4199</v>
      </c>
      <c r="M4091">
        <v>412</v>
      </c>
      <c r="N4091">
        <v>13.5</v>
      </c>
      <c r="O4091">
        <v>15</v>
      </c>
      <c r="P4091">
        <v>2</v>
      </c>
      <c r="Q4091">
        <v>2</v>
      </c>
      <c r="R4091">
        <v>10</v>
      </c>
      <c r="S4091">
        <v>204.766667683919</v>
      </c>
      <c r="T4091" s="4">
        <v>53.599999745686901</v>
      </c>
      <c r="U4091">
        <v>0.72333333889643303</v>
      </c>
      <c r="V4091">
        <v>0.32900000611940999</v>
      </c>
      <c r="X4091">
        <v>130.30000000000001</v>
      </c>
    </row>
    <row r="4092" spans="1:34" x14ac:dyDescent="0.25">
      <c r="A4092" t="s">
        <v>4111</v>
      </c>
      <c r="B4092" t="s">
        <v>4112</v>
      </c>
      <c r="C4092" t="s">
        <v>3276</v>
      </c>
      <c r="D4092" t="str">
        <f t="shared" si="96"/>
        <v>Iryanthera sagotiana</v>
      </c>
      <c r="E4092" t="s">
        <v>4200</v>
      </c>
      <c r="F4092" t="s">
        <v>74</v>
      </c>
      <c r="G4092">
        <v>84</v>
      </c>
      <c r="H4092">
        <v>39</v>
      </c>
      <c r="I4092">
        <v>3</v>
      </c>
      <c r="J4092">
        <v>5</v>
      </c>
      <c r="K4092" t="s">
        <v>38</v>
      </c>
      <c r="L4092" t="s">
        <v>4200</v>
      </c>
      <c r="M4092">
        <v>412</v>
      </c>
      <c r="N4092">
        <v>18.100000000000001</v>
      </c>
      <c r="O4092">
        <v>19</v>
      </c>
      <c r="P4092">
        <v>1</v>
      </c>
      <c r="Q4092">
        <v>1</v>
      </c>
      <c r="R4092">
        <v>11</v>
      </c>
      <c r="S4092">
        <v>197.13333129882801</v>
      </c>
      <c r="T4092" s="4">
        <v>64.366667429606096</v>
      </c>
      <c r="U4092">
        <v>0.51666665077209495</v>
      </c>
      <c r="V4092">
        <v>0.31400000055631</v>
      </c>
      <c r="X4092">
        <v>117.3</v>
      </c>
    </row>
    <row r="4093" spans="1:34" x14ac:dyDescent="0.25">
      <c r="A4093" t="s">
        <v>4111</v>
      </c>
      <c r="B4093" t="s">
        <v>4112</v>
      </c>
      <c r="C4093" t="s">
        <v>3276</v>
      </c>
      <c r="D4093" t="str">
        <f t="shared" si="96"/>
        <v>Iryanthera sagotiana</v>
      </c>
      <c r="E4093" t="s">
        <v>4201</v>
      </c>
      <c r="F4093" t="s">
        <v>74</v>
      </c>
      <c r="G4093">
        <v>85</v>
      </c>
      <c r="H4093">
        <v>42</v>
      </c>
      <c r="I4093">
        <v>3</v>
      </c>
      <c r="J4093">
        <v>5</v>
      </c>
      <c r="K4093" t="s">
        <v>38</v>
      </c>
      <c r="L4093" t="s">
        <v>4201</v>
      </c>
      <c r="M4093">
        <v>412</v>
      </c>
      <c r="N4093">
        <v>10.7</v>
      </c>
      <c r="O4093">
        <v>8</v>
      </c>
      <c r="P4093">
        <v>1</v>
      </c>
      <c r="Q4093">
        <v>1</v>
      </c>
      <c r="R4093">
        <v>7</v>
      </c>
      <c r="S4093">
        <v>178.43333435058599</v>
      </c>
      <c r="T4093" s="4">
        <v>48.066666920979799</v>
      </c>
      <c r="U4093">
        <v>0.48333332935968998</v>
      </c>
      <c r="V4093">
        <v>0.19266666471958199</v>
      </c>
      <c r="X4093">
        <v>92.2</v>
      </c>
    </row>
    <row r="4094" spans="1:34" x14ac:dyDescent="0.25">
      <c r="A4094" t="s">
        <v>4111</v>
      </c>
      <c r="B4094" t="s">
        <v>4112</v>
      </c>
      <c r="C4094" t="s">
        <v>3276</v>
      </c>
      <c r="D4094" t="str">
        <f t="shared" si="96"/>
        <v>Iryanthera sagotiana</v>
      </c>
      <c r="E4094" t="s">
        <v>4204</v>
      </c>
      <c r="F4094" t="s">
        <v>54</v>
      </c>
      <c r="G4094">
        <v>137.80000000000001</v>
      </c>
      <c r="H4094">
        <v>48.4</v>
      </c>
      <c r="I4094">
        <v>3</v>
      </c>
      <c r="J4094">
        <v>5</v>
      </c>
      <c r="K4094" t="s">
        <v>38</v>
      </c>
      <c r="L4094" t="s">
        <v>4204</v>
      </c>
      <c r="M4094">
        <v>412</v>
      </c>
      <c r="N4094">
        <v>34.713375796178298</v>
      </c>
      <c r="O4094">
        <v>36</v>
      </c>
      <c r="P4094">
        <v>4</v>
      </c>
      <c r="Q4094">
        <v>4</v>
      </c>
      <c r="R4094">
        <v>25</v>
      </c>
      <c r="S4094">
        <v>243.666666666667</v>
      </c>
      <c r="T4094" s="4">
        <v>32.033332824707003</v>
      </c>
      <c r="U4094">
        <v>0.30666667222976701</v>
      </c>
      <c r="V4094">
        <v>0.310666670401891</v>
      </c>
      <c r="W4094">
        <v>39.840999603271499</v>
      </c>
      <c r="Y4094" s="4">
        <v>0.60248000000000002</v>
      </c>
      <c r="Z4094">
        <v>0.78139999999999998</v>
      </c>
      <c r="AA4094">
        <v>6.6</v>
      </c>
      <c r="AB4094">
        <v>0.56227964699999999</v>
      </c>
      <c r="AC4094">
        <v>13.955299999999999</v>
      </c>
      <c r="AD4094">
        <v>2.85999553</v>
      </c>
      <c r="AH4094">
        <v>-30.81004364</v>
      </c>
    </row>
    <row r="4095" spans="1:34" x14ac:dyDescent="0.25">
      <c r="A4095" t="s">
        <v>4111</v>
      </c>
      <c r="B4095" t="s">
        <v>4112</v>
      </c>
      <c r="C4095" t="s">
        <v>3276</v>
      </c>
      <c r="D4095" t="str">
        <f t="shared" si="96"/>
        <v>Iryanthera sagotiana</v>
      </c>
      <c r="E4095" t="s">
        <v>4205</v>
      </c>
      <c r="F4095" t="s">
        <v>54</v>
      </c>
      <c r="G4095">
        <v>153.4</v>
      </c>
      <c r="H4095">
        <v>23.4</v>
      </c>
      <c r="I4095">
        <v>3</v>
      </c>
      <c r="J4095">
        <v>5</v>
      </c>
      <c r="K4095" t="s">
        <v>38</v>
      </c>
      <c r="L4095" t="s">
        <v>4205</v>
      </c>
      <c r="M4095">
        <v>412</v>
      </c>
      <c r="N4095">
        <v>18.789808917197501</v>
      </c>
      <c r="O4095">
        <v>20</v>
      </c>
      <c r="P4095">
        <v>3</v>
      </c>
      <c r="Q4095">
        <v>3</v>
      </c>
      <c r="R4095">
        <v>15</v>
      </c>
      <c r="S4095">
        <v>256.66666666666703</v>
      </c>
      <c r="T4095" s="4">
        <v>54.766666412353501</v>
      </c>
      <c r="U4095">
        <v>0.76666666070620204</v>
      </c>
      <c r="V4095">
        <v>0.31699999670187601</v>
      </c>
      <c r="W4095">
        <v>31.3884995778402</v>
      </c>
      <c r="Y4095" s="4">
        <v>0.61873999999999996</v>
      </c>
      <c r="Z4095">
        <v>0.61180000000000001</v>
      </c>
      <c r="AA4095">
        <v>5.2</v>
      </c>
      <c r="AB4095">
        <v>0.54034164200000001</v>
      </c>
      <c r="AC4095">
        <v>12.930400000000001</v>
      </c>
      <c r="AD4095">
        <v>2.9129616399999998</v>
      </c>
      <c r="AH4095">
        <v>-33.760943820000001</v>
      </c>
    </row>
    <row r="4096" spans="1:34" x14ac:dyDescent="0.25">
      <c r="A4096" t="s">
        <v>4111</v>
      </c>
      <c r="B4096" t="s">
        <v>4112</v>
      </c>
      <c r="C4096" t="s">
        <v>3276</v>
      </c>
      <c r="D4096" t="str">
        <f t="shared" si="96"/>
        <v>Iryanthera sagotiana</v>
      </c>
      <c r="E4096" t="s">
        <v>4206</v>
      </c>
      <c r="F4096" t="s">
        <v>54</v>
      </c>
      <c r="G4096">
        <v>176</v>
      </c>
      <c r="H4096">
        <v>6.3</v>
      </c>
      <c r="I4096">
        <v>3</v>
      </c>
      <c r="J4096">
        <v>5</v>
      </c>
      <c r="K4096" t="s">
        <v>38</v>
      </c>
      <c r="L4096" t="s">
        <v>4206</v>
      </c>
      <c r="M4096">
        <v>412</v>
      </c>
      <c r="N4096">
        <v>19.713375796178301</v>
      </c>
      <c r="O4096">
        <v>19</v>
      </c>
      <c r="P4096">
        <v>3</v>
      </c>
      <c r="Q4096">
        <v>2</v>
      </c>
      <c r="R4096">
        <v>18</v>
      </c>
      <c r="S4096">
        <v>314.66666666666703</v>
      </c>
      <c r="T4096" s="4">
        <v>69.600001017252595</v>
      </c>
      <c r="U4096">
        <v>0.98666663964589396</v>
      </c>
      <c r="V4096">
        <v>0.83266665538152096</v>
      </c>
      <c r="AA4096">
        <v>3.7</v>
      </c>
      <c r="AB4096">
        <v>0.58324699099999999</v>
      </c>
      <c r="AC4096">
        <v>11.8993</v>
      </c>
      <c r="AD4096">
        <v>3.15122803</v>
      </c>
    </row>
    <row r="4097" spans="1:34" x14ac:dyDescent="0.25">
      <c r="A4097" t="s">
        <v>4111</v>
      </c>
      <c r="B4097" t="s">
        <v>4112</v>
      </c>
      <c r="C4097" t="s">
        <v>3276</v>
      </c>
      <c r="D4097" t="str">
        <f t="shared" si="96"/>
        <v>Iryanthera sagotiana</v>
      </c>
      <c r="E4097" t="s">
        <v>4209</v>
      </c>
      <c r="F4097" t="s">
        <v>40</v>
      </c>
      <c r="G4097">
        <v>51</v>
      </c>
      <c r="H4097">
        <v>46</v>
      </c>
      <c r="I4097">
        <v>3</v>
      </c>
      <c r="J4097">
        <v>5</v>
      </c>
      <c r="K4097" t="s">
        <v>38</v>
      </c>
      <c r="L4097" t="s">
        <v>4209</v>
      </c>
      <c r="M4097">
        <v>412</v>
      </c>
      <c r="N4097">
        <v>32.5</v>
      </c>
      <c r="O4097">
        <v>20</v>
      </c>
      <c r="P4097">
        <v>3</v>
      </c>
      <c r="Q4097">
        <v>2</v>
      </c>
      <c r="R4097">
        <v>20</v>
      </c>
      <c r="S4097">
        <v>271.19999186197902</v>
      </c>
      <c r="T4097" s="4">
        <v>69.066668192545606</v>
      </c>
      <c r="U4097">
        <v>1.40000001589457</v>
      </c>
      <c r="V4097">
        <v>0.81400001049041704</v>
      </c>
      <c r="X4097">
        <v>256.2</v>
      </c>
      <c r="Y4097" s="4">
        <v>0.54190000000000005</v>
      </c>
      <c r="Z4097">
        <v>0.65790000000000004</v>
      </c>
    </row>
    <row r="4098" spans="1:34" x14ac:dyDescent="0.25">
      <c r="A4098" t="s">
        <v>4111</v>
      </c>
      <c r="B4098" t="s">
        <v>4112</v>
      </c>
      <c r="C4098" t="s">
        <v>3276</v>
      </c>
      <c r="D4098" t="str">
        <f t="shared" ref="D4098:D4161" si="97">CONCATENATE(B4098," ",C4098)</f>
        <v>Iryanthera sagotiana</v>
      </c>
      <c r="E4098" t="s">
        <v>4214</v>
      </c>
      <c r="F4098" t="s">
        <v>42</v>
      </c>
      <c r="G4098">
        <v>47</v>
      </c>
      <c r="H4098">
        <v>368</v>
      </c>
      <c r="I4098">
        <v>3</v>
      </c>
      <c r="J4098">
        <v>5</v>
      </c>
      <c r="K4098" t="s">
        <v>38</v>
      </c>
      <c r="L4098" t="s">
        <v>4214</v>
      </c>
      <c r="M4098">
        <v>412</v>
      </c>
      <c r="N4098">
        <v>22.6</v>
      </c>
      <c r="O4098">
        <v>28</v>
      </c>
      <c r="P4098">
        <v>1</v>
      </c>
      <c r="Q4098">
        <v>1</v>
      </c>
      <c r="R4098">
        <v>15</v>
      </c>
      <c r="S4098">
        <v>210.46666463216101</v>
      </c>
      <c r="T4098" s="4">
        <v>53.033332824707003</v>
      </c>
      <c r="U4098">
        <v>0.79666666189829505</v>
      </c>
      <c r="V4098">
        <v>0.310666670401891</v>
      </c>
      <c r="X4098">
        <v>82.9</v>
      </c>
      <c r="Y4098" s="4">
        <v>0.56710000000000005</v>
      </c>
      <c r="Z4098">
        <v>0.64629999999999999</v>
      </c>
    </row>
    <row r="4099" spans="1:34" x14ac:dyDescent="0.25">
      <c r="A4099" t="s">
        <v>4111</v>
      </c>
      <c r="B4099" t="s">
        <v>4112</v>
      </c>
      <c r="C4099" t="s">
        <v>3276</v>
      </c>
      <c r="D4099" t="str">
        <f t="shared" si="97"/>
        <v>Iryanthera sagotiana</v>
      </c>
      <c r="E4099" t="s">
        <v>4215</v>
      </c>
      <c r="F4099" t="s">
        <v>42</v>
      </c>
      <c r="G4099">
        <v>53</v>
      </c>
      <c r="H4099">
        <v>368</v>
      </c>
      <c r="I4099">
        <v>3</v>
      </c>
      <c r="J4099">
        <v>5</v>
      </c>
      <c r="K4099" t="s">
        <v>38</v>
      </c>
      <c r="L4099" t="s">
        <v>4215</v>
      </c>
      <c r="M4099">
        <v>412</v>
      </c>
      <c r="N4099">
        <v>29.1</v>
      </c>
      <c r="O4099">
        <v>30</v>
      </c>
      <c r="P4099">
        <v>2</v>
      </c>
      <c r="Q4099">
        <v>2</v>
      </c>
      <c r="R4099">
        <v>30</v>
      </c>
      <c r="S4099">
        <v>302.46667480468801</v>
      </c>
      <c r="T4099" s="4">
        <v>72.633333841959598</v>
      </c>
      <c r="U4099">
        <v>1.08666666348775</v>
      </c>
      <c r="V4099">
        <v>0.61300001541773497</v>
      </c>
      <c r="X4099">
        <v>134.80000000000001</v>
      </c>
    </row>
    <row r="4100" spans="1:34" x14ac:dyDescent="0.25">
      <c r="A4100" t="s">
        <v>4111</v>
      </c>
      <c r="B4100" t="s">
        <v>4112</v>
      </c>
      <c r="C4100" t="s">
        <v>3276</v>
      </c>
      <c r="D4100" t="str">
        <f t="shared" si="97"/>
        <v>Iryanthera sagotiana</v>
      </c>
      <c r="E4100" t="s">
        <v>4216</v>
      </c>
      <c r="F4100" t="s">
        <v>42</v>
      </c>
      <c r="G4100">
        <v>76</v>
      </c>
      <c r="H4100">
        <v>311</v>
      </c>
      <c r="I4100">
        <v>3</v>
      </c>
      <c r="J4100">
        <v>5</v>
      </c>
      <c r="K4100" t="s">
        <v>38</v>
      </c>
      <c r="L4100" t="s">
        <v>4216</v>
      </c>
      <c r="M4100">
        <v>412</v>
      </c>
      <c r="N4100">
        <v>25</v>
      </c>
      <c r="O4100">
        <v>19</v>
      </c>
      <c r="P4100">
        <v>2</v>
      </c>
      <c r="Q4100">
        <v>2</v>
      </c>
      <c r="R4100">
        <v>15</v>
      </c>
      <c r="S4100">
        <v>233.43333435058599</v>
      </c>
      <c r="T4100" s="4">
        <v>63.900000254313099</v>
      </c>
      <c r="U4100">
        <v>0.93999999761581399</v>
      </c>
      <c r="V4100">
        <v>0.73833332459131895</v>
      </c>
      <c r="X4100">
        <v>242.2</v>
      </c>
      <c r="Y4100" s="4">
        <v>0.52380000000000004</v>
      </c>
      <c r="Z4100">
        <v>0.8014</v>
      </c>
    </row>
    <row r="4101" spans="1:34" x14ac:dyDescent="0.25">
      <c r="A4101" t="s">
        <v>4111</v>
      </c>
      <c r="B4101" t="s">
        <v>4112</v>
      </c>
      <c r="C4101" t="s">
        <v>3276</v>
      </c>
      <c r="D4101" t="str">
        <f t="shared" si="97"/>
        <v>Iryanthera sagotiana</v>
      </c>
      <c r="E4101" t="s">
        <v>4221</v>
      </c>
      <c r="F4101" t="s">
        <v>89</v>
      </c>
      <c r="G4101">
        <v>35</v>
      </c>
      <c r="H4101">
        <v>192</v>
      </c>
      <c r="I4101">
        <v>0</v>
      </c>
      <c r="J4101">
        <v>0</v>
      </c>
      <c r="K4101" t="s">
        <v>104</v>
      </c>
      <c r="L4101" t="s">
        <v>4221</v>
      </c>
      <c r="M4101">
        <v>412</v>
      </c>
      <c r="N4101">
        <v>13.5</v>
      </c>
      <c r="O4101">
        <v>11</v>
      </c>
    </row>
    <row r="4102" spans="1:34" x14ac:dyDescent="0.25">
      <c r="A4102" t="s">
        <v>4111</v>
      </c>
      <c r="B4102" t="s">
        <v>4112</v>
      </c>
      <c r="C4102" t="s">
        <v>3276</v>
      </c>
      <c r="D4102" t="str">
        <f t="shared" si="97"/>
        <v>Iryanthera sagotiana</v>
      </c>
      <c r="E4102" t="s">
        <v>4227</v>
      </c>
      <c r="F4102" t="s">
        <v>45</v>
      </c>
      <c r="G4102">
        <v>26</v>
      </c>
      <c r="H4102">
        <v>7</v>
      </c>
      <c r="I4102">
        <v>3</v>
      </c>
      <c r="J4102">
        <v>5</v>
      </c>
      <c r="K4102" t="s">
        <v>38</v>
      </c>
      <c r="L4102" t="s">
        <v>394</v>
      </c>
      <c r="M4102">
        <v>412</v>
      </c>
      <c r="N4102">
        <v>20.399999999999999</v>
      </c>
      <c r="O4102">
        <v>14</v>
      </c>
      <c r="P4102">
        <v>4</v>
      </c>
      <c r="Q4102">
        <v>2</v>
      </c>
      <c r="R4102">
        <v>14</v>
      </c>
      <c r="S4102">
        <v>204.10000101725299</v>
      </c>
      <c r="T4102" s="4">
        <v>62.033332824707003</v>
      </c>
      <c r="U4102">
        <v>1.1833333174387599</v>
      </c>
      <c r="V4102">
        <v>0.36766667167345701</v>
      </c>
      <c r="X4102">
        <v>119.3</v>
      </c>
      <c r="AH4102">
        <v>-34.506955009999999</v>
      </c>
    </row>
    <row r="4103" spans="1:34" x14ac:dyDescent="0.25">
      <c r="A4103" t="s">
        <v>4111</v>
      </c>
      <c r="B4103" t="s">
        <v>4112</v>
      </c>
      <c r="C4103" t="s">
        <v>3276</v>
      </c>
      <c r="D4103" t="str">
        <f t="shared" si="97"/>
        <v>Iryanthera sagotiana</v>
      </c>
      <c r="E4103" t="s">
        <v>1425</v>
      </c>
      <c r="F4103" t="s">
        <v>45</v>
      </c>
      <c r="G4103">
        <v>27</v>
      </c>
      <c r="H4103">
        <v>18</v>
      </c>
      <c r="I4103">
        <v>3</v>
      </c>
      <c r="J4103">
        <v>5</v>
      </c>
      <c r="K4103" t="s">
        <v>38</v>
      </c>
      <c r="L4103" t="s">
        <v>2153</v>
      </c>
      <c r="M4103">
        <v>412</v>
      </c>
      <c r="N4103">
        <v>20.8</v>
      </c>
      <c r="O4103">
        <v>20</v>
      </c>
      <c r="P4103">
        <v>2</v>
      </c>
      <c r="Q4103">
        <v>3</v>
      </c>
      <c r="R4103">
        <v>15</v>
      </c>
      <c r="S4103">
        <v>243.89999898274701</v>
      </c>
      <c r="T4103" s="4">
        <v>63.800001780192098</v>
      </c>
      <c r="U4103">
        <v>0.97333331902821896</v>
      </c>
      <c r="V4103">
        <v>0.37933333714803102</v>
      </c>
      <c r="X4103">
        <v>115.8</v>
      </c>
      <c r="AH4103">
        <v>-34.091622280000003</v>
      </c>
    </row>
    <row r="4104" spans="1:34" x14ac:dyDescent="0.25">
      <c r="A4104" t="s">
        <v>4111</v>
      </c>
      <c r="B4104" t="s">
        <v>4112</v>
      </c>
      <c r="C4104" t="s">
        <v>3276</v>
      </c>
      <c r="D4104" t="str">
        <f t="shared" si="97"/>
        <v>Iryanthera sagotiana</v>
      </c>
      <c r="E4104" t="s">
        <v>2195</v>
      </c>
      <c r="F4104" t="s">
        <v>45</v>
      </c>
      <c r="G4104">
        <v>27</v>
      </c>
      <c r="H4104">
        <v>27</v>
      </c>
      <c r="I4104">
        <v>3</v>
      </c>
      <c r="J4104">
        <v>5</v>
      </c>
      <c r="K4104" t="s">
        <v>38</v>
      </c>
      <c r="L4104" t="s">
        <v>4228</v>
      </c>
      <c r="M4104">
        <v>412</v>
      </c>
      <c r="N4104">
        <v>26.7</v>
      </c>
      <c r="O4104">
        <v>24</v>
      </c>
      <c r="P4104">
        <v>1</v>
      </c>
      <c r="Q4104">
        <v>4</v>
      </c>
      <c r="R4104">
        <v>18</v>
      </c>
      <c r="S4104">
        <v>230.333333333333</v>
      </c>
      <c r="T4104" s="4">
        <v>63.466665903727197</v>
      </c>
      <c r="U4104">
        <v>0.80000001192092896</v>
      </c>
      <c r="V4104">
        <v>0.47066666682561198</v>
      </c>
      <c r="X4104">
        <v>156.9</v>
      </c>
      <c r="AH4104">
        <v>-34.864439320000002</v>
      </c>
    </row>
    <row r="4105" spans="1:34" x14ac:dyDescent="0.25">
      <c r="A4105" t="s">
        <v>4111</v>
      </c>
      <c r="B4105" t="s">
        <v>4112</v>
      </c>
      <c r="C4105" t="s">
        <v>3276</v>
      </c>
      <c r="D4105" t="str">
        <f t="shared" si="97"/>
        <v>Iryanthera sagotiana</v>
      </c>
      <c r="E4105" t="s">
        <v>4229</v>
      </c>
      <c r="F4105" t="s">
        <v>45</v>
      </c>
      <c r="G4105">
        <v>29</v>
      </c>
      <c r="H4105">
        <v>47</v>
      </c>
      <c r="I4105">
        <v>3</v>
      </c>
      <c r="J4105">
        <v>5</v>
      </c>
      <c r="K4105" t="s">
        <v>38</v>
      </c>
      <c r="L4105" t="s">
        <v>2076</v>
      </c>
      <c r="M4105">
        <v>412</v>
      </c>
      <c r="N4105">
        <v>14.8</v>
      </c>
      <c r="O4105">
        <v>20</v>
      </c>
      <c r="P4105">
        <v>2</v>
      </c>
      <c r="Q4105">
        <v>3</v>
      </c>
      <c r="R4105">
        <v>20</v>
      </c>
      <c r="S4105">
        <v>210.766667683919</v>
      </c>
      <c r="T4105" s="4">
        <v>65.566668192545606</v>
      </c>
      <c r="U4105">
        <v>0.94666667779286695</v>
      </c>
      <c r="V4105">
        <v>0.33600000540415398</v>
      </c>
      <c r="X4105">
        <v>109.3</v>
      </c>
      <c r="AH4105">
        <v>-33.752954359999997</v>
      </c>
    </row>
    <row r="4106" spans="1:34" x14ac:dyDescent="0.25">
      <c r="A4106" t="s">
        <v>4111</v>
      </c>
      <c r="B4106" t="s">
        <v>4112</v>
      </c>
      <c r="C4106" t="s">
        <v>3276</v>
      </c>
      <c r="D4106" t="str">
        <f t="shared" si="97"/>
        <v>Iryanthera sagotiana</v>
      </c>
      <c r="E4106" t="s">
        <v>4230</v>
      </c>
      <c r="F4106" t="s">
        <v>45</v>
      </c>
      <c r="G4106">
        <v>34</v>
      </c>
      <c r="H4106">
        <v>55</v>
      </c>
      <c r="I4106">
        <v>3</v>
      </c>
      <c r="J4106">
        <v>5</v>
      </c>
      <c r="K4106" t="s">
        <v>38</v>
      </c>
      <c r="L4106" t="s">
        <v>4231</v>
      </c>
      <c r="M4106">
        <v>412</v>
      </c>
      <c r="N4106">
        <v>13.1</v>
      </c>
      <c r="O4106">
        <v>16</v>
      </c>
      <c r="P4106">
        <v>3</v>
      </c>
      <c r="Q4106">
        <v>3</v>
      </c>
      <c r="R4106">
        <v>15</v>
      </c>
      <c r="S4106">
        <v>214.233332316081</v>
      </c>
      <c r="T4106" s="4">
        <v>61.099999745686901</v>
      </c>
      <c r="U4106">
        <v>1.5833333333333299</v>
      </c>
      <c r="V4106">
        <v>0.58266666531562805</v>
      </c>
      <c r="X4106">
        <v>149.6</v>
      </c>
      <c r="AH4106">
        <v>-32.896760200000003</v>
      </c>
    </row>
    <row r="4107" spans="1:34" x14ac:dyDescent="0.25">
      <c r="A4107" t="s">
        <v>4111</v>
      </c>
      <c r="B4107" t="s">
        <v>4112</v>
      </c>
      <c r="C4107" t="s">
        <v>3276</v>
      </c>
      <c r="D4107" t="str">
        <f t="shared" si="97"/>
        <v>Iryanthera sagotiana</v>
      </c>
      <c r="E4107" t="s">
        <v>3392</v>
      </c>
      <c r="F4107" t="s">
        <v>45</v>
      </c>
      <c r="G4107">
        <v>78</v>
      </c>
      <c r="H4107">
        <v>68</v>
      </c>
      <c r="I4107">
        <v>3</v>
      </c>
      <c r="J4107">
        <v>5</v>
      </c>
      <c r="K4107" t="s">
        <v>38</v>
      </c>
      <c r="L4107" t="s">
        <v>2194</v>
      </c>
      <c r="M4107">
        <v>412</v>
      </c>
      <c r="N4107">
        <v>19.7</v>
      </c>
      <c r="O4107">
        <v>16</v>
      </c>
      <c r="P4107">
        <v>1</v>
      </c>
      <c r="Q4107">
        <v>1</v>
      </c>
      <c r="R4107">
        <v>8</v>
      </c>
      <c r="S4107">
        <v>200.79999796549501</v>
      </c>
      <c r="T4107" s="4">
        <v>56.366667429606103</v>
      </c>
      <c r="U4107">
        <v>0.55666665236155199</v>
      </c>
      <c r="V4107">
        <v>0.18999999761581399</v>
      </c>
      <c r="X4107">
        <v>79.5</v>
      </c>
    </row>
    <row r="4108" spans="1:34" x14ac:dyDescent="0.25">
      <c r="A4108" t="s">
        <v>4111</v>
      </c>
      <c r="B4108" t="s">
        <v>4112</v>
      </c>
      <c r="C4108" t="s">
        <v>3276</v>
      </c>
      <c r="D4108" t="str">
        <f t="shared" si="97"/>
        <v>Iryanthera sagotiana</v>
      </c>
      <c r="E4108" t="s">
        <v>2220</v>
      </c>
      <c r="F4108" t="s">
        <v>45</v>
      </c>
      <c r="G4108">
        <v>85</v>
      </c>
      <c r="H4108">
        <v>15</v>
      </c>
      <c r="I4108">
        <v>3</v>
      </c>
      <c r="J4108">
        <v>5</v>
      </c>
      <c r="K4108" t="s">
        <v>38</v>
      </c>
      <c r="L4108" t="s">
        <v>2406</v>
      </c>
      <c r="M4108">
        <v>412</v>
      </c>
      <c r="N4108">
        <v>22</v>
      </c>
      <c r="O4108">
        <v>23</v>
      </c>
      <c r="P4108">
        <v>2</v>
      </c>
      <c r="Q4108">
        <v>1</v>
      </c>
      <c r="R4108">
        <v>20</v>
      </c>
      <c r="S4108">
        <v>216.89999898274701</v>
      </c>
      <c r="T4108" s="4">
        <v>68.8333333333333</v>
      </c>
      <c r="U4108">
        <v>0.74666664997736598</v>
      </c>
      <c r="V4108">
        <v>0.474666674931844</v>
      </c>
      <c r="X4108">
        <v>161.6</v>
      </c>
    </row>
    <row r="4109" spans="1:34" x14ac:dyDescent="0.25">
      <c r="A4109" t="s">
        <v>4111</v>
      </c>
      <c r="B4109" t="s">
        <v>4112</v>
      </c>
      <c r="C4109" t="s">
        <v>3276</v>
      </c>
      <c r="D4109" t="str">
        <f t="shared" si="97"/>
        <v>Iryanthera sagotiana</v>
      </c>
      <c r="E4109" t="s">
        <v>4232</v>
      </c>
      <c r="F4109" t="s">
        <v>45</v>
      </c>
      <c r="G4109">
        <v>98</v>
      </c>
      <c r="H4109">
        <v>5</v>
      </c>
      <c r="I4109">
        <v>3</v>
      </c>
      <c r="J4109">
        <v>5</v>
      </c>
      <c r="K4109" t="s">
        <v>38</v>
      </c>
      <c r="L4109" t="s">
        <v>3924</v>
      </c>
      <c r="M4109">
        <v>412</v>
      </c>
      <c r="N4109">
        <v>23.6</v>
      </c>
      <c r="O4109">
        <v>25</v>
      </c>
      <c r="P4109">
        <v>2</v>
      </c>
      <c r="Q4109">
        <v>3</v>
      </c>
      <c r="R4109">
        <v>12</v>
      </c>
      <c r="S4109">
        <v>202.333333333333</v>
      </c>
      <c r="T4109" s="4">
        <v>61.533334096272803</v>
      </c>
      <c r="U4109">
        <v>0.57666667302449504</v>
      </c>
      <c r="V4109">
        <v>0.23299999535083801</v>
      </c>
      <c r="X4109">
        <v>111.8</v>
      </c>
      <c r="AH4109">
        <v>-34.868366459999997</v>
      </c>
    </row>
    <row r="4110" spans="1:34" x14ac:dyDescent="0.25">
      <c r="A4110" t="s">
        <v>4111</v>
      </c>
      <c r="B4110" t="s">
        <v>4112</v>
      </c>
      <c r="C4110" t="s">
        <v>3276</v>
      </c>
      <c r="D4110" t="str">
        <f t="shared" si="97"/>
        <v>Iryanthera sagotiana</v>
      </c>
      <c r="E4110" t="s">
        <v>2077</v>
      </c>
      <c r="F4110" t="s">
        <v>45</v>
      </c>
      <c r="G4110">
        <v>96</v>
      </c>
      <c r="H4110">
        <v>3</v>
      </c>
      <c r="I4110">
        <v>3</v>
      </c>
      <c r="J4110">
        <v>5</v>
      </c>
      <c r="K4110" t="s">
        <v>38</v>
      </c>
      <c r="L4110" t="s">
        <v>599</v>
      </c>
      <c r="M4110">
        <v>412</v>
      </c>
      <c r="N4110">
        <v>34.5</v>
      </c>
      <c r="O4110">
        <v>26</v>
      </c>
      <c r="P4110">
        <v>1</v>
      </c>
      <c r="Q4110">
        <v>2</v>
      </c>
      <c r="R4110">
        <v>20</v>
      </c>
      <c r="S4110">
        <v>244.43333435058599</v>
      </c>
      <c r="T4110" s="4">
        <v>68.399998982747405</v>
      </c>
      <c r="U4110">
        <v>0.91000000635782896</v>
      </c>
      <c r="V4110">
        <v>0.44599999984105398</v>
      </c>
      <c r="X4110">
        <v>141.6</v>
      </c>
    </row>
    <row r="4111" spans="1:34" x14ac:dyDescent="0.25">
      <c r="A4111" t="s">
        <v>4111</v>
      </c>
      <c r="B4111" t="s">
        <v>4112</v>
      </c>
      <c r="C4111" t="s">
        <v>3276</v>
      </c>
      <c r="D4111" t="str">
        <f t="shared" si="97"/>
        <v>Iryanthera sagotiana</v>
      </c>
      <c r="E4111" t="s">
        <v>2205</v>
      </c>
      <c r="F4111" t="s">
        <v>45</v>
      </c>
      <c r="G4111">
        <v>97</v>
      </c>
      <c r="H4111">
        <v>17</v>
      </c>
      <c r="I4111">
        <v>3</v>
      </c>
      <c r="J4111">
        <v>5</v>
      </c>
      <c r="K4111" t="s">
        <v>38</v>
      </c>
      <c r="L4111" t="s">
        <v>402</v>
      </c>
      <c r="M4111">
        <v>412</v>
      </c>
      <c r="N4111">
        <v>36.1</v>
      </c>
      <c r="O4111">
        <v>31</v>
      </c>
      <c r="P4111">
        <v>3</v>
      </c>
      <c r="Q4111">
        <v>3</v>
      </c>
      <c r="R4111">
        <v>25</v>
      </c>
      <c r="S4111">
        <v>235.10000101725299</v>
      </c>
      <c r="T4111" s="4">
        <v>71.600001017252595</v>
      </c>
      <c r="U4111">
        <v>1.1233333349227901</v>
      </c>
      <c r="V4111">
        <v>0.32733333607514697</v>
      </c>
      <c r="X4111">
        <v>93.9</v>
      </c>
      <c r="AH4111">
        <v>-32.347041259999997</v>
      </c>
    </row>
    <row r="4112" spans="1:34" x14ac:dyDescent="0.25">
      <c r="A4112" t="s">
        <v>4111</v>
      </c>
      <c r="B4112" t="s">
        <v>4112</v>
      </c>
      <c r="C4112" t="s">
        <v>3276</v>
      </c>
      <c r="D4112" t="str">
        <f t="shared" si="97"/>
        <v>Iryanthera sagotiana</v>
      </c>
      <c r="E4112" t="s">
        <v>3419</v>
      </c>
      <c r="F4112" t="s">
        <v>45</v>
      </c>
      <c r="G4112">
        <v>19</v>
      </c>
      <c r="H4112">
        <v>31</v>
      </c>
      <c r="I4112">
        <v>3</v>
      </c>
      <c r="J4112">
        <v>5</v>
      </c>
      <c r="K4112" t="s">
        <v>38</v>
      </c>
      <c r="L4112" t="s">
        <v>465</v>
      </c>
      <c r="M4112">
        <v>412</v>
      </c>
      <c r="N4112">
        <v>11.1</v>
      </c>
      <c r="O4112">
        <v>10</v>
      </c>
      <c r="P4112">
        <v>1</v>
      </c>
      <c r="Q4112">
        <v>2</v>
      </c>
      <c r="R4112">
        <v>10</v>
      </c>
      <c r="S4112">
        <v>209.666666666667</v>
      </c>
      <c r="T4112" s="4">
        <v>59.5000012715658</v>
      </c>
      <c r="U4112">
        <v>1.6833333174387599</v>
      </c>
      <c r="V4112">
        <v>0.32100000977516202</v>
      </c>
      <c r="X4112">
        <v>124.7</v>
      </c>
    </row>
    <row r="4113" spans="1:34" x14ac:dyDescent="0.25">
      <c r="A4113" t="s">
        <v>4111</v>
      </c>
      <c r="B4113" t="s">
        <v>4112</v>
      </c>
      <c r="C4113" t="s">
        <v>3276</v>
      </c>
      <c r="D4113" t="str">
        <f t="shared" si="97"/>
        <v>Iryanthera sagotiana</v>
      </c>
      <c r="E4113" t="s">
        <v>2167</v>
      </c>
      <c r="F4113" t="s">
        <v>45</v>
      </c>
      <c r="G4113">
        <v>18</v>
      </c>
      <c r="H4113">
        <v>40</v>
      </c>
      <c r="I4113">
        <v>3</v>
      </c>
      <c r="J4113">
        <v>5</v>
      </c>
      <c r="K4113" t="s">
        <v>38</v>
      </c>
      <c r="L4113" t="s">
        <v>4230</v>
      </c>
      <c r="M4113">
        <v>412</v>
      </c>
      <c r="N4113">
        <v>33.6</v>
      </c>
      <c r="O4113">
        <v>20</v>
      </c>
      <c r="P4113">
        <v>5</v>
      </c>
      <c r="Q4113">
        <v>3</v>
      </c>
      <c r="R4113">
        <v>20</v>
      </c>
      <c r="S4113">
        <v>230.766667683919</v>
      </c>
      <c r="T4113" s="4">
        <v>67.200002034505204</v>
      </c>
      <c r="U4113">
        <v>0.77000002066294304</v>
      </c>
      <c r="V4113">
        <v>0.326666663090388</v>
      </c>
      <c r="X4113">
        <v>94.6</v>
      </c>
      <c r="AH4113">
        <v>-32.3496886</v>
      </c>
    </row>
    <row r="4114" spans="1:34" x14ac:dyDescent="0.25">
      <c r="A4114" t="s">
        <v>4111</v>
      </c>
      <c r="B4114" t="s">
        <v>4112</v>
      </c>
      <c r="C4114" t="s">
        <v>3276</v>
      </c>
      <c r="D4114" t="str">
        <f t="shared" si="97"/>
        <v>Iryanthera sagotiana</v>
      </c>
      <c r="E4114" t="s">
        <v>1535</v>
      </c>
      <c r="F4114" t="s">
        <v>45</v>
      </c>
      <c r="G4114">
        <v>18</v>
      </c>
      <c r="H4114">
        <v>50</v>
      </c>
      <c r="I4114">
        <v>3</v>
      </c>
      <c r="J4114">
        <v>5</v>
      </c>
      <c r="K4114" t="s">
        <v>38</v>
      </c>
      <c r="L4114" t="s">
        <v>4233</v>
      </c>
      <c r="M4114">
        <v>412</v>
      </c>
      <c r="N4114">
        <v>10.199999999999999</v>
      </c>
      <c r="O4114">
        <v>7</v>
      </c>
      <c r="P4114">
        <v>4</v>
      </c>
      <c r="Q4114">
        <v>1</v>
      </c>
      <c r="R4114">
        <v>7</v>
      </c>
      <c r="S4114">
        <v>225.89999898274701</v>
      </c>
      <c r="T4114" s="4">
        <v>62.600001017252602</v>
      </c>
      <c r="U4114">
        <v>0.66333333651224802</v>
      </c>
      <c r="V4114">
        <v>0.28200000524520902</v>
      </c>
      <c r="X4114">
        <v>97.1</v>
      </c>
      <c r="Y4114" s="4">
        <v>0.59140000000000004</v>
      </c>
      <c r="AH4114">
        <v>-34.62227481</v>
      </c>
    </row>
    <row r="4115" spans="1:34" x14ac:dyDescent="0.25">
      <c r="A4115" t="s">
        <v>4111</v>
      </c>
      <c r="B4115" t="s">
        <v>4112</v>
      </c>
      <c r="C4115" t="s">
        <v>3276</v>
      </c>
      <c r="D4115" t="str">
        <f t="shared" si="97"/>
        <v>Iryanthera sagotiana</v>
      </c>
      <c r="E4115" t="s">
        <v>3387</v>
      </c>
      <c r="F4115" t="s">
        <v>45</v>
      </c>
      <c r="G4115">
        <v>2</v>
      </c>
      <c r="H4115">
        <v>60</v>
      </c>
      <c r="I4115">
        <v>3</v>
      </c>
      <c r="J4115">
        <v>5</v>
      </c>
      <c r="K4115" t="s">
        <v>38</v>
      </c>
      <c r="L4115" t="s">
        <v>4229</v>
      </c>
      <c r="M4115">
        <v>412</v>
      </c>
      <c r="N4115">
        <v>11.1</v>
      </c>
      <c r="O4115">
        <v>13</v>
      </c>
      <c r="P4115">
        <v>1</v>
      </c>
      <c r="Q4115">
        <v>3</v>
      </c>
      <c r="R4115">
        <v>11</v>
      </c>
      <c r="S4115">
        <v>239.43333435058599</v>
      </c>
      <c r="T4115" s="4">
        <v>63.766667683919302</v>
      </c>
      <c r="U4115">
        <v>1.5133333603541099</v>
      </c>
      <c r="V4115">
        <v>0.27200000484784398</v>
      </c>
      <c r="X4115">
        <v>84.2</v>
      </c>
      <c r="Y4115" s="4">
        <v>0.52580000000000005</v>
      </c>
      <c r="AH4115">
        <v>-33.374078439999998</v>
      </c>
    </row>
    <row r="4116" spans="1:34" x14ac:dyDescent="0.25">
      <c r="A4116" t="s">
        <v>4111</v>
      </c>
      <c r="B4116" t="s">
        <v>4112</v>
      </c>
      <c r="C4116" t="s">
        <v>3276</v>
      </c>
      <c r="D4116" t="str">
        <f t="shared" si="97"/>
        <v>Iryanthera sagotiana</v>
      </c>
      <c r="E4116" t="s">
        <v>4234</v>
      </c>
      <c r="F4116" t="s">
        <v>45</v>
      </c>
      <c r="G4116">
        <v>85</v>
      </c>
      <c r="H4116">
        <v>73</v>
      </c>
      <c r="I4116">
        <v>3</v>
      </c>
      <c r="J4116">
        <v>5</v>
      </c>
      <c r="K4116" t="s">
        <v>38</v>
      </c>
      <c r="L4116" t="s">
        <v>422</v>
      </c>
      <c r="M4116">
        <v>412</v>
      </c>
      <c r="N4116">
        <v>15.3</v>
      </c>
      <c r="O4116">
        <v>18</v>
      </c>
      <c r="P4116">
        <v>3</v>
      </c>
      <c r="Q4116">
        <v>3</v>
      </c>
      <c r="R4116">
        <v>9</v>
      </c>
      <c r="S4116">
        <v>247.13333129882801</v>
      </c>
      <c r="T4116" s="4">
        <v>45.900000254313099</v>
      </c>
      <c r="U4116">
        <v>0.73999998966852798</v>
      </c>
      <c r="V4116">
        <v>0.448666661977768</v>
      </c>
      <c r="X4116">
        <v>161.1</v>
      </c>
      <c r="AH4116">
        <v>-31.371975549999998</v>
      </c>
    </row>
    <row r="4117" spans="1:34" x14ac:dyDescent="0.25">
      <c r="A4117" t="s">
        <v>4111</v>
      </c>
      <c r="B4117" t="s">
        <v>4112</v>
      </c>
      <c r="C4117" t="s">
        <v>3276</v>
      </c>
      <c r="D4117" t="str">
        <f t="shared" si="97"/>
        <v>Iryanthera sagotiana</v>
      </c>
      <c r="E4117" t="s">
        <v>4235</v>
      </c>
      <c r="F4117" t="s">
        <v>45</v>
      </c>
      <c r="G4117">
        <v>59</v>
      </c>
      <c r="H4117">
        <v>86</v>
      </c>
      <c r="I4117">
        <v>3</v>
      </c>
      <c r="J4117">
        <v>5</v>
      </c>
      <c r="K4117" t="s">
        <v>38</v>
      </c>
      <c r="L4117" t="s">
        <v>2297</v>
      </c>
      <c r="M4117">
        <v>412</v>
      </c>
      <c r="N4117">
        <v>27.4</v>
      </c>
      <c r="O4117">
        <v>22</v>
      </c>
      <c r="P4117">
        <v>2</v>
      </c>
      <c r="Q4117">
        <v>1</v>
      </c>
      <c r="R4117">
        <v>15</v>
      </c>
      <c r="S4117">
        <v>192.333333333333</v>
      </c>
      <c r="T4117" s="4">
        <v>54.800000508626297</v>
      </c>
      <c r="U4117">
        <v>1.96666661898295</v>
      </c>
      <c r="V4117">
        <v>0.34566666682561198</v>
      </c>
      <c r="X4117">
        <v>124</v>
      </c>
    </row>
    <row r="4118" spans="1:34" x14ac:dyDescent="0.25">
      <c r="A4118" t="s">
        <v>4111</v>
      </c>
      <c r="B4118" t="s">
        <v>4112</v>
      </c>
      <c r="C4118" t="s">
        <v>3276</v>
      </c>
      <c r="D4118" t="str">
        <f t="shared" si="97"/>
        <v>Iryanthera sagotiana</v>
      </c>
      <c r="E4118" t="s">
        <v>1518</v>
      </c>
      <c r="F4118" t="s">
        <v>45</v>
      </c>
      <c r="G4118">
        <v>32</v>
      </c>
      <c r="H4118">
        <v>92</v>
      </c>
      <c r="I4118">
        <v>3</v>
      </c>
      <c r="J4118">
        <v>5</v>
      </c>
      <c r="K4118" t="s">
        <v>38</v>
      </c>
      <c r="L4118" t="s">
        <v>4236</v>
      </c>
      <c r="M4118">
        <v>412</v>
      </c>
      <c r="N4118">
        <v>18</v>
      </c>
      <c r="O4118">
        <v>14</v>
      </c>
      <c r="P4118">
        <v>1</v>
      </c>
      <c r="Q4118">
        <v>1</v>
      </c>
      <c r="R4118">
        <v>13</v>
      </c>
      <c r="S4118">
        <v>213</v>
      </c>
      <c r="T4118" s="4">
        <v>60.200000762939503</v>
      </c>
      <c r="U4118">
        <v>0.95000000794728601</v>
      </c>
      <c r="V4118">
        <v>0.59166665871938096</v>
      </c>
      <c r="X4118">
        <v>226.1</v>
      </c>
    </row>
    <row r="4119" spans="1:34" x14ac:dyDescent="0.25">
      <c r="A4119" t="s">
        <v>4111</v>
      </c>
      <c r="B4119" t="s">
        <v>4112</v>
      </c>
      <c r="C4119" t="s">
        <v>3276</v>
      </c>
      <c r="D4119" t="str">
        <f t="shared" si="97"/>
        <v>Iryanthera sagotiana</v>
      </c>
      <c r="E4119" t="s">
        <v>119</v>
      </c>
      <c r="F4119" t="s">
        <v>45</v>
      </c>
      <c r="G4119">
        <v>31</v>
      </c>
      <c r="H4119">
        <v>96</v>
      </c>
      <c r="I4119">
        <v>3</v>
      </c>
      <c r="J4119">
        <v>5</v>
      </c>
      <c r="K4119" t="s">
        <v>38</v>
      </c>
      <c r="L4119" t="s">
        <v>1549</v>
      </c>
      <c r="M4119">
        <v>412</v>
      </c>
      <c r="N4119">
        <v>10.199999999999999</v>
      </c>
      <c r="O4119">
        <v>12</v>
      </c>
      <c r="P4119">
        <v>1</v>
      </c>
      <c r="Q4119">
        <v>1</v>
      </c>
      <c r="R4119">
        <v>12</v>
      </c>
      <c r="S4119">
        <v>198</v>
      </c>
      <c r="T4119" s="4">
        <v>53.233333587646499</v>
      </c>
      <c r="U4119">
        <v>0.93666666746139504</v>
      </c>
      <c r="V4119">
        <v>0.280000006159147</v>
      </c>
      <c r="X4119">
        <v>107.2</v>
      </c>
    </row>
    <row r="4120" spans="1:34" x14ac:dyDescent="0.25">
      <c r="A4120" t="s">
        <v>4111</v>
      </c>
      <c r="B4120" t="s">
        <v>4112</v>
      </c>
      <c r="C4120" t="s">
        <v>3276</v>
      </c>
      <c r="D4120" t="str">
        <f t="shared" si="97"/>
        <v>Iryanthera sagotiana</v>
      </c>
      <c r="E4120" t="s">
        <v>3391</v>
      </c>
      <c r="F4120" t="s">
        <v>45</v>
      </c>
      <c r="G4120">
        <v>20</v>
      </c>
      <c r="H4120">
        <v>98</v>
      </c>
      <c r="I4120">
        <v>3</v>
      </c>
      <c r="J4120">
        <v>5</v>
      </c>
      <c r="K4120" t="s">
        <v>38</v>
      </c>
      <c r="L4120" t="s">
        <v>4237</v>
      </c>
      <c r="M4120">
        <v>412</v>
      </c>
      <c r="N4120">
        <v>15.6</v>
      </c>
      <c r="O4120">
        <v>17</v>
      </c>
      <c r="P4120">
        <v>3</v>
      </c>
      <c r="Q4120">
        <v>2</v>
      </c>
      <c r="R4120">
        <v>13</v>
      </c>
      <c r="S4120">
        <v>256.86666361490899</v>
      </c>
      <c r="T4120" s="4">
        <v>61.366666158040402</v>
      </c>
      <c r="U4120">
        <v>0.70333331823348999</v>
      </c>
      <c r="V4120">
        <v>0.41366666555404702</v>
      </c>
      <c r="X4120">
        <v>107.9</v>
      </c>
      <c r="Y4120" s="4">
        <v>0.60729999999999995</v>
      </c>
      <c r="AH4120">
        <v>-33.801626579999997</v>
      </c>
    </row>
    <row r="4121" spans="1:34" x14ac:dyDescent="0.25">
      <c r="A4121" t="s">
        <v>4111</v>
      </c>
      <c r="B4121" t="s">
        <v>4112</v>
      </c>
      <c r="C4121" t="s">
        <v>3276</v>
      </c>
      <c r="D4121" t="str">
        <f t="shared" si="97"/>
        <v>Iryanthera sagotiana</v>
      </c>
      <c r="E4121" t="s">
        <v>4238</v>
      </c>
      <c r="F4121" t="s">
        <v>71</v>
      </c>
      <c r="G4121">
        <v>89</v>
      </c>
      <c r="H4121">
        <v>77.5</v>
      </c>
      <c r="I4121">
        <v>3</v>
      </c>
      <c r="J4121">
        <v>5</v>
      </c>
      <c r="K4121" t="s">
        <v>38</v>
      </c>
      <c r="L4121" t="s">
        <v>4238</v>
      </c>
      <c r="M4121">
        <v>412</v>
      </c>
      <c r="N4121">
        <v>16.399999999999999</v>
      </c>
      <c r="O4121">
        <v>15</v>
      </c>
      <c r="P4121">
        <v>2</v>
      </c>
      <c r="Q4121">
        <v>1</v>
      </c>
      <c r="R4121">
        <v>8</v>
      </c>
      <c r="S4121">
        <v>226.666666666667</v>
      </c>
      <c r="T4121" s="4">
        <v>66.566665649414105</v>
      </c>
      <c r="U4121">
        <v>0.80333334207534801</v>
      </c>
      <c r="V4121">
        <v>0.41633332769075998</v>
      </c>
      <c r="W4121">
        <v>50.447301228841098</v>
      </c>
      <c r="Y4121" s="4">
        <v>0.51398999999999995</v>
      </c>
      <c r="Z4121">
        <v>0.94269999999999998</v>
      </c>
      <c r="AA4121">
        <v>4.9000000000000004</v>
      </c>
      <c r="AB4121">
        <v>0.51905051700000004</v>
      </c>
      <c r="AC4121">
        <v>12.618</v>
      </c>
      <c r="AD4121">
        <v>2.7353825600000001</v>
      </c>
    </row>
    <row r="4122" spans="1:34" x14ac:dyDescent="0.25">
      <c r="A4122" t="s">
        <v>4111</v>
      </c>
      <c r="B4122" t="s">
        <v>4112</v>
      </c>
      <c r="C4122" t="s">
        <v>3276</v>
      </c>
      <c r="D4122" t="str">
        <f t="shared" si="97"/>
        <v>Iryanthera sagotiana</v>
      </c>
      <c r="E4122" t="s">
        <v>4239</v>
      </c>
      <c r="F4122" t="s">
        <v>71</v>
      </c>
      <c r="G4122">
        <v>76</v>
      </c>
      <c r="H4122">
        <v>7.5</v>
      </c>
      <c r="I4122">
        <v>3</v>
      </c>
      <c r="J4122">
        <v>5</v>
      </c>
      <c r="K4122" t="s">
        <v>38</v>
      </c>
      <c r="L4122" t="s">
        <v>4239</v>
      </c>
      <c r="M4122">
        <v>412</v>
      </c>
      <c r="N4122">
        <v>27.1</v>
      </c>
      <c r="O4122">
        <v>28</v>
      </c>
      <c r="P4122">
        <v>3</v>
      </c>
      <c r="Q4122">
        <v>2</v>
      </c>
      <c r="R4122">
        <v>25</v>
      </c>
      <c r="S4122">
        <v>193.333333333333</v>
      </c>
      <c r="T4122" s="4">
        <v>56.299999237060497</v>
      </c>
      <c r="U4122">
        <v>0.41999998688697798</v>
      </c>
      <c r="V4122">
        <v>0.26599999765555099</v>
      </c>
      <c r="W4122">
        <v>36.574700037638301</v>
      </c>
      <c r="Y4122" s="4">
        <v>0.53076999999999996</v>
      </c>
      <c r="Z4122">
        <v>0.87660000000000005</v>
      </c>
      <c r="AA4122">
        <v>4</v>
      </c>
      <c r="AB4122">
        <v>0.42523246999999997</v>
      </c>
      <c r="AC4122">
        <v>6.92882</v>
      </c>
      <c r="AD4122">
        <v>1.70220086</v>
      </c>
      <c r="AH4122">
        <v>-34.255025080000003</v>
      </c>
    </row>
    <row r="4123" spans="1:34" x14ac:dyDescent="0.25">
      <c r="A4123" t="s">
        <v>4111</v>
      </c>
      <c r="B4123" t="s">
        <v>4112</v>
      </c>
      <c r="C4123" t="s">
        <v>3276</v>
      </c>
      <c r="D4123" t="str">
        <f t="shared" si="97"/>
        <v>Iryanthera sagotiana</v>
      </c>
      <c r="E4123" t="s">
        <v>4240</v>
      </c>
      <c r="F4123" t="s">
        <v>71</v>
      </c>
      <c r="G4123">
        <v>64</v>
      </c>
      <c r="H4123">
        <v>28</v>
      </c>
      <c r="I4123">
        <v>3</v>
      </c>
      <c r="J4123">
        <v>5</v>
      </c>
      <c r="K4123" t="s">
        <v>38</v>
      </c>
      <c r="L4123" t="s">
        <v>4240</v>
      </c>
      <c r="M4123">
        <v>412</v>
      </c>
      <c r="N4123">
        <v>13.2</v>
      </c>
      <c r="O4123">
        <v>11</v>
      </c>
      <c r="P4123">
        <v>1</v>
      </c>
      <c r="Q4123">
        <v>2</v>
      </c>
      <c r="R4123">
        <v>8</v>
      </c>
      <c r="S4123">
        <v>226.666666666667</v>
      </c>
      <c r="T4123" s="4">
        <v>62.233333587646499</v>
      </c>
      <c r="U4123">
        <v>0.73666665951410903</v>
      </c>
      <c r="V4123">
        <v>0.39199998974800099</v>
      </c>
      <c r="W4123">
        <v>44.996733347574903</v>
      </c>
      <c r="Y4123" s="4">
        <v>0.44935999999999998</v>
      </c>
      <c r="Z4123">
        <v>0.98470000000000002</v>
      </c>
      <c r="AA4123">
        <v>3.4</v>
      </c>
      <c r="AB4123">
        <v>0.53434896700000001</v>
      </c>
      <c r="AC4123">
        <v>14.157299999999999</v>
      </c>
      <c r="AD4123">
        <v>3.83884713</v>
      </c>
    </row>
    <row r="4124" spans="1:34" x14ac:dyDescent="0.25">
      <c r="A4124" t="s">
        <v>4111</v>
      </c>
      <c r="B4124" t="s">
        <v>4112</v>
      </c>
      <c r="C4124" t="s">
        <v>3276</v>
      </c>
      <c r="D4124" t="str">
        <f t="shared" si="97"/>
        <v>Iryanthera sagotiana</v>
      </c>
      <c r="E4124" t="s">
        <v>4241</v>
      </c>
      <c r="F4124" t="s">
        <v>71</v>
      </c>
      <c r="G4124">
        <v>26</v>
      </c>
      <c r="H4124">
        <v>61</v>
      </c>
      <c r="I4124">
        <v>3</v>
      </c>
      <c r="J4124">
        <v>5</v>
      </c>
      <c r="K4124" t="s">
        <v>38</v>
      </c>
      <c r="L4124" t="s">
        <v>4241</v>
      </c>
      <c r="M4124">
        <v>412</v>
      </c>
      <c r="N4124">
        <v>12.7</v>
      </c>
      <c r="O4124">
        <v>17</v>
      </c>
      <c r="P4124">
        <v>2</v>
      </c>
      <c r="Q4124">
        <v>1</v>
      </c>
      <c r="R4124">
        <v>17</v>
      </c>
      <c r="S4124">
        <v>203.333333333333</v>
      </c>
      <c r="T4124" s="4">
        <v>58.766666412353501</v>
      </c>
      <c r="U4124">
        <v>0.64000000556309999</v>
      </c>
      <c r="V4124">
        <v>0.47266667087872799</v>
      </c>
      <c r="W4124">
        <v>66.806900024414105</v>
      </c>
      <c r="AB4124">
        <v>0.48322963600000002</v>
      </c>
      <c r="AC4124">
        <v>11.5176</v>
      </c>
      <c r="AD4124">
        <v>2.0641569299999998</v>
      </c>
    </row>
    <row r="4125" spans="1:34" x14ac:dyDescent="0.25">
      <c r="A4125" t="s">
        <v>4111</v>
      </c>
      <c r="B4125" t="s">
        <v>4112</v>
      </c>
      <c r="C4125" t="s">
        <v>3276</v>
      </c>
      <c r="D4125" t="str">
        <f t="shared" si="97"/>
        <v>Iryanthera sagotiana</v>
      </c>
      <c r="E4125" t="s">
        <v>4242</v>
      </c>
      <c r="F4125" t="s">
        <v>71</v>
      </c>
      <c r="G4125">
        <v>15</v>
      </c>
      <c r="H4125">
        <v>34.5</v>
      </c>
      <c r="I4125">
        <v>0</v>
      </c>
      <c r="J4125">
        <v>0</v>
      </c>
      <c r="K4125" t="s">
        <v>104</v>
      </c>
      <c r="L4125" t="s">
        <v>4242</v>
      </c>
      <c r="M4125">
        <v>412</v>
      </c>
    </row>
    <row r="4126" spans="1:34" x14ac:dyDescent="0.25">
      <c r="A4126" t="s">
        <v>4111</v>
      </c>
      <c r="B4126" t="s">
        <v>4112</v>
      </c>
      <c r="C4126" t="s">
        <v>3276</v>
      </c>
      <c r="D4126" t="str">
        <f t="shared" si="97"/>
        <v>Iryanthera sagotiana</v>
      </c>
      <c r="E4126" t="s">
        <v>4243</v>
      </c>
      <c r="F4126" t="s">
        <v>71</v>
      </c>
      <c r="G4126">
        <v>35</v>
      </c>
      <c r="H4126">
        <v>20.5</v>
      </c>
      <c r="I4126">
        <v>3</v>
      </c>
      <c r="J4126">
        <v>5</v>
      </c>
      <c r="K4126" t="s">
        <v>38</v>
      </c>
      <c r="L4126" t="s">
        <v>4243</v>
      </c>
      <c r="M4126">
        <v>412</v>
      </c>
      <c r="N4126">
        <v>11.1</v>
      </c>
      <c r="O4126">
        <v>14</v>
      </c>
      <c r="P4126">
        <v>2</v>
      </c>
      <c r="Q4126">
        <v>1</v>
      </c>
      <c r="R4126">
        <v>8</v>
      </c>
      <c r="S4126">
        <v>230</v>
      </c>
      <c r="T4126" s="4">
        <v>49.300001780192098</v>
      </c>
      <c r="U4126">
        <v>0.47000000874201497</v>
      </c>
      <c r="V4126">
        <v>0.277000005046527</v>
      </c>
      <c r="W4126">
        <v>50.027432759602902</v>
      </c>
      <c r="AB4126">
        <v>0.43115418</v>
      </c>
      <c r="AC4126">
        <v>11.556100000000001</v>
      </c>
      <c r="AD4126">
        <v>2.2638535499999999</v>
      </c>
    </row>
    <row r="4127" spans="1:34" x14ac:dyDescent="0.25">
      <c r="A4127" t="s">
        <v>4111</v>
      </c>
      <c r="B4127" t="s">
        <v>4112</v>
      </c>
      <c r="C4127" t="s">
        <v>122</v>
      </c>
      <c r="D4127" t="str">
        <f t="shared" si="97"/>
        <v>Iryanthera IND</v>
      </c>
      <c r="E4127" t="s">
        <v>4244</v>
      </c>
      <c r="F4127" t="s">
        <v>74</v>
      </c>
      <c r="G4127">
        <v>43</v>
      </c>
      <c r="H4127">
        <v>60</v>
      </c>
      <c r="I4127">
        <v>0</v>
      </c>
      <c r="J4127">
        <v>0</v>
      </c>
      <c r="K4127" t="s">
        <v>270</v>
      </c>
      <c r="L4127" t="s">
        <v>4244</v>
      </c>
      <c r="M4127">
        <v>411</v>
      </c>
      <c r="N4127">
        <v>8.6999999999999993</v>
      </c>
      <c r="X4127">
        <v>160.1</v>
      </c>
      <c r="Y4127" s="4">
        <v>0.48</v>
      </c>
      <c r="Z4127">
        <v>0.75</v>
      </c>
    </row>
    <row r="4128" spans="1:34" x14ac:dyDescent="0.25">
      <c r="A4128" t="s">
        <v>4111</v>
      </c>
      <c r="B4128" t="s">
        <v>4245</v>
      </c>
      <c r="C4128" t="s">
        <v>4246</v>
      </c>
      <c r="D4128" t="str">
        <f t="shared" si="97"/>
        <v>Osteophloeum platyspermum</v>
      </c>
      <c r="E4128" t="s">
        <v>4247</v>
      </c>
      <c r="F4128" t="s">
        <v>54</v>
      </c>
      <c r="G4128">
        <v>129.6</v>
      </c>
      <c r="H4128">
        <v>25.4</v>
      </c>
      <c r="I4128">
        <v>3</v>
      </c>
      <c r="J4128">
        <v>5</v>
      </c>
      <c r="K4128" t="s">
        <v>38</v>
      </c>
      <c r="L4128" t="s">
        <v>4247</v>
      </c>
      <c r="M4128">
        <v>413</v>
      </c>
      <c r="N4128">
        <v>25.4777070063694</v>
      </c>
      <c r="O4128">
        <v>32</v>
      </c>
      <c r="P4128">
        <v>3</v>
      </c>
      <c r="Q4128">
        <v>3</v>
      </c>
      <c r="R4128">
        <v>25</v>
      </c>
      <c r="S4128">
        <v>305</v>
      </c>
      <c r="T4128" s="4">
        <v>44.533334096272803</v>
      </c>
      <c r="U4128">
        <v>0.71999998887380001</v>
      </c>
      <c r="V4128">
        <v>0.50200000405311596</v>
      </c>
      <c r="W4128">
        <v>59.8399670918783</v>
      </c>
      <c r="Y4128" s="4">
        <v>0.44649</v>
      </c>
      <c r="Z4128">
        <v>0.35189999999999999</v>
      </c>
      <c r="AA4128">
        <v>8</v>
      </c>
      <c r="AB4128">
        <v>0.46991334099999998</v>
      </c>
      <c r="AC4128">
        <v>12.9877</v>
      </c>
      <c r="AD4128">
        <v>2.6856534000000001</v>
      </c>
      <c r="AH4128">
        <v>-32.180919719999999</v>
      </c>
    </row>
    <row r="4129" spans="1:34" x14ac:dyDescent="0.25">
      <c r="A4129" t="s">
        <v>4111</v>
      </c>
      <c r="B4129" t="s">
        <v>4245</v>
      </c>
      <c r="C4129" t="s">
        <v>4246</v>
      </c>
      <c r="D4129" t="str">
        <f t="shared" si="97"/>
        <v>Osteophloeum platyspermum</v>
      </c>
      <c r="E4129" t="s">
        <v>4248</v>
      </c>
      <c r="F4129" t="s">
        <v>54</v>
      </c>
      <c r="G4129">
        <v>156.6</v>
      </c>
      <c r="H4129">
        <v>37.799999999999997</v>
      </c>
      <c r="I4129">
        <v>3</v>
      </c>
      <c r="J4129">
        <v>5</v>
      </c>
      <c r="K4129" t="s">
        <v>38</v>
      </c>
      <c r="L4129" t="s">
        <v>4248</v>
      </c>
      <c r="M4129">
        <v>413</v>
      </c>
      <c r="N4129">
        <v>19.1082802547771</v>
      </c>
      <c r="O4129">
        <v>26</v>
      </c>
      <c r="P4129">
        <v>4</v>
      </c>
      <c r="Q4129">
        <v>3</v>
      </c>
      <c r="R4129">
        <v>22</v>
      </c>
      <c r="S4129">
        <v>290.33333333333297</v>
      </c>
      <c r="T4129" s="4">
        <v>56.199999491373703</v>
      </c>
      <c r="U4129">
        <v>1.08666666348775</v>
      </c>
      <c r="V4129">
        <v>0.33199999729792301</v>
      </c>
      <c r="W4129">
        <v>38.739299774169901</v>
      </c>
      <c r="Y4129" s="4">
        <v>0.41060999999999998</v>
      </c>
      <c r="Z4129">
        <v>1.0969</v>
      </c>
      <c r="AA4129">
        <v>5.25</v>
      </c>
      <c r="AD4129">
        <v>2.0590710900000002</v>
      </c>
      <c r="AH4129">
        <v>-30.308733499999999</v>
      </c>
    </row>
    <row r="4130" spans="1:34" x14ac:dyDescent="0.25">
      <c r="A4130" t="s">
        <v>4111</v>
      </c>
      <c r="B4130" t="s">
        <v>4245</v>
      </c>
      <c r="C4130" t="s">
        <v>4246</v>
      </c>
      <c r="D4130" t="str">
        <f t="shared" si="97"/>
        <v>Osteophloeum platyspermum</v>
      </c>
      <c r="E4130" t="s">
        <v>4249</v>
      </c>
      <c r="F4130" t="s">
        <v>54</v>
      </c>
      <c r="G4130">
        <v>156</v>
      </c>
      <c r="H4130">
        <v>73</v>
      </c>
      <c r="I4130">
        <v>3</v>
      </c>
      <c r="J4130">
        <v>5</v>
      </c>
      <c r="K4130" t="s">
        <v>38</v>
      </c>
      <c r="L4130" t="s">
        <v>4249</v>
      </c>
      <c r="M4130">
        <v>413</v>
      </c>
      <c r="N4130">
        <v>55.732484076433103</v>
      </c>
      <c r="O4130">
        <v>39</v>
      </c>
      <c r="P4130">
        <v>5</v>
      </c>
      <c r="Q4130">
        <v>5</v>
      </c>
      <c r="R4130">
        <v>30</v>
      </c>
      <c r="S4130">
        <v>322</v>
      </c>
      <c r="T4130" s="4">
        <v>48.599999745686901</v>
      </c>
      <c r="U4130">
        <v>0.72000000874201497</v>
      </c>
      <c r="V4130">
        <v>0.33533333738644899</v>
      </c>
      <c r="W4130">
        <v>37.246133804321303</v>
      </c>
      <c r="Y4130" s="4">
        <v>0.42912</v>
      </c>
      <c r="Z4130">
        <v>1.256</v>
      </c>
      <c r="AA4130">
        <v>7.8</v>
      </c>
      <c r="AB4130">
        <v>0.43958022499999999</v>
      </c>
      <c r="AC4130">
        <v>15.4153</v>
      </c>
      <c r="AD4130">
        <v>3.53588989</v>
      </c>
      <c r="AH4130">
        <v>-30.69777053</v>
      </c>
    </row>
    <row r="4131" spans="1:34" x14ac:dyDescent="0.25">
      <c r="A4131" t="s">
        <v>4111</v>
      </c>
      <c r="B4131" t="s">
        <v>4245</v>
      </c>
      <c r="C4131" t="s">
        <v>4246</v>
      </c>
      <c r="D4131" t="str">
        <f t="shared" si="97"/>
        <v>Osteophloeum platyspermum</v>
      </c>
      <c r="E4131" t="s">
        <v>4252</v>
      </c>
      <c r="F4131" t="s">
        <v>71</v>
      </c>
      <c r="G4131">
        <v>13.5</v>
      </c>
      <c r="H4131">
        <v>57.5</v>
      </c>
      <c r="I4131">
        <v>3</v>
      </c>
      <c r="J4131">
        <v>5</v>
      </c>
      <c r="K4131" t="s">
        <v>38</v>
      </c>
      <c r="L4131" t="s">
        <v>4252</v>
      </c>
      <c r="M4131">
        <v>413</v>
      </c>
      <c r="N4131">
        <v>62.1</v>
      </c>
      <c r="O4131">
        <v>34</v>
      </c>
      <c r="P4131">
        <v>4</v>
      </c>
      <c r="Q4131">
        <v>5</v>
      </c>
      <c r="R4131">
        <v>34</v>
      </c>
      <c r="S4131">
        <v>296.66666666666703</v>
      </c>
      <c r="T4131" s="4">
        <v>61.200000762939503</v>
      </c>
      <c r="U4131">
        <v>0.99666666984558105</v>
      </c>
      <c r="V4131">
        <v>0.32033333679040299</v>
      </c>
      <c r="W4131">
        <v>30.618066787719702</v>
      </c>
      <c r="Y4131" s="4">
        <v>0.43814999999999998</v>
      </c>
      <c r="Z4131">
        <v>1.0202</v>
      </c>
      <c r="AA4131">
        <v>11.5</v>
      </c>
      <c r="AB4131">
        <v>0.38971798800000002</v>
      </c>
      <c r="AC4131">
        <v>13.637499999999999</v>
      </c>
      <c r="AD4131">
        <v>2.69550344</v>
      </c>
      <c r="AH4131">
        <v>-29.64876778</v>
      </c>
    </row>
    <row r="4132" spans="1:34" x14ac:dyDescent="0.25">
      <c r="A4132" t="s">
        <v>4111</v>
      </c>
      <c r="B4132" t="s">
        <v>4253</v>
      </c>
      <c r="C4132" t="s">
        <v>4254</v>
      </c>
      <c r="D4132" t="str">
        <f t="shared" si="97"/>
        <v>Virola kwatae</v>
      </c>
      <c r="E4132" t="s">
        <v>4255</v>
      </c>
      <c r="F4132" t="s">
        <v>54</v>
      </c>
      <c r="G4132">
        <v>127.9</v>
      </c>
      <c r="H4132">
        <v>22.2</v>
      </c>
      <c r="I4132">
        <v>3</v>
      </c>
      <c r="J4132">
        <v>5</v>
      </c>
      <c r="K4132" t="s">
        <v>38</v>
      </c>
      <c r="L4132" t="s">
        <v>4255</v>
      </c>
      <c r="M4132">
        <v>415</v>
      </c>
      <c r="N4132">
        <v>43.6305732484076</v>
      </c>
      <c r="O4132">
        <v>35</v>
      </c>
      <c r="P4132">
        <v>4</v>
      </c>
      <c r="Q4132">
        <v>5</v>
      </c>
      <c r="R4132">
        <v>26</v>
      </c>
      <c r="S4132">
        <v>222.333333333333</v>
      </c>
      <c r="T4132" s="4">
        <v>32.733333587646499</v>
      </c>
      <c r="U4132">
        <v>0.78000001112619999</v>
      </c>
      <c r="V4132">
        <v>0.39233333865801501</v>
      </c>
      <c r="W4132">
        <v>50.981399536132798</v>
      </c>
      <c r="Y4132" s="4">
        <v>0.46400999999999998</v>
      </c>
      <c r="Z4132">
        <v>0.73170000000000002</v>
      </c>
      <c r="AA4132">
        <v>10.6</v>
      </c>
      <c r="AB4132">
        <v>0.43701362999999999</v>
      </c>
      <c r="AC4132">
        <v>13.816000000000001</v>
      </c>
      <c r="AD4132">
        <v>3.1786033200000001</v>
      </c>
      <c r="AH4132">
        <v>-32.734332680000001</v>
      </c>
    </row>
    <row r="4133" spans="1:34" x14ac:dyDescent="0.25">
      <c r="A4133" t="s">
        <v>4111</v>
      </c>
      <c r="B4133" t="s">
        <v>4253</v>
      </c>
      <c r="C4133" t="s">
        <v>4254</v>
      </c>
      <c r="D4133" t="str">
        <f t="shared" si="97"/>
        <v>Virola kwatae</v>
      </c>
      <c r="E4133" t="s">
        <v>4256</v>
      </c>
      <c r="F4133" t="s">
        <v>54</v>
      </c>
      <c r="G4133">
        <v>150.4</v>
      </c>
      <c r="H4133">
        <v>82.8</v>
      </c>
      <c r="I4133">
        <v>3</v>
      </c>
      <c r="J4133">
        <v>4</v>
      </c>
      <c r="K4133" t="s">
        <v>38</v>
      </c>
      <c r="L4133" t="s">
        <v>4256</v>
      </c>
      <c r="M4133">
        <v>415</v>
      </c>
      <c r="N4133">
        <v>19.7452229299363</v>
      </c>
      <c r="O4133">
        <v>20</v>
      </c>
      <c r="P4133">
        <v>3</v>
      </c>
      <c r="Q4133">
        <v>2</v>
      </c>
      <c r="R4133">
        <v>12</v>
      </c>
      <c r="S4133">
        <v>181.333333333333</v>
      </c>
      <c r="T4133" s="4">
        <v>63.733333587646499</v>
      </c>
      <c r="U4133">
        <v>1.22999997933706</v>
      </c>
      <c r="V4133">
        <v>0.57666667302449504</v>
      </c>
      <c r="W4133">
        <v>54.141832987467403</v>
      </c>
      <c r="AA4133">
        <v>6.6</v>
      </c>
      <c r="AB4133">
        <v>0.53402553699999999</v>
      </c>
      <c r="AC4133">
        <v>12.049099999999999</v>
      </c>
      <c r="AD4133">
        <v>2.4955005200000002</v>
      </c>
      <c r="AH4133">
        <v>-32.948574739999998</v>
      </c>
    </row>
    <row r="4134" spans="1:34" x14ac:dyDescent="0.25">
      <c r="A4134" t="s">
        <v>4111</v>
      </c>
      <c r="B4134" t="s">
        <v>4253</v>
      </c>
      <c r="C4134" t="s">
        <v>4254</v>
      </c>
      <c r="D4134" t="str">
        <f t="shared" si="97"/>
        <v>Virola kwatae</v>
      </c>
      <c r="E4134" t="s">
        <v>4257</v>
      </c>
      <c r="F4134" t="s">
        <v>54</v>
      </c>
      <c r="G4134">
        <v>171.9</v>
      </c>
      <c r="H4134">
        <v>26.2</v>
      </c>
      <c r="I4134">
        <v>3</v>
      </c>
      <c r="J4134">
        <v>4</v>
      </c>
      <c r="K4134" t="s">
        <v>38</v>
      </c>
      <c r="L4134" t="s">
        <v>4257</v>
      </c>
      <c r="M4134">
        <v>415</v>
      </c>
      <c r="N4134">
        <v>17.515923566879</v>
      </c>
      <c r="O4134">
        <v>17</v>
      </c>
      <c r="P4134">
        <v>2</v>
      </c>
      <c r="Q4134">
        <v>2</v>
      </c>
      <c r="R4134">
        <v>17</v>
      </c>
      <c r="S4134">
        <v>180</v>
      </c>
      <c r="T4134" s="4">
        <v>68.266667683919295</v>
      </c>
      <c r="U4134">
        <v>1.3599999745686799</v>
      </c>
      <c r="V4134">
        <v>0.54533332586288497</v>
      </c>
      <c r="W4134">
        <v>61.133800506591797</v>
      </c>
      <c r="AB4134">
        <v>0.569740099</v>
      </c>
      <c r="AC4134">
        <v>11.881500000000001</v>
      </c>
      <c r="AD4134">
        <v>2.2722116899999998</v>
      </c>
    </row>
    <row r="4135" spans="1:34" x14ac:dyDescent="0.25">
      <c r="A4135" t="s">
        <v>4111</v>
      </c>
      <c r="B4135" t="s">
        <v>4253</v>
      </c>
      <c r="C4135" t="s">
        <v>4254</v>
      </c>
      <c r="D4135" t="str">
        <f t="shared" si="97"/>
        <v>Virola kwatae</v>
      </c>
      <c r="E4135" t="s">
        <v>4260</v>
      </c>
      <c r="F4135" t="s">
        <v>71</v>
      </c>
      <c r="G4135">
        <v>72</v>
      </c>
      <c r="H4135">
        <v>21</v>
      </c>
      <c r="I4135">
        <v>3</v>
      </c>
      <c r="J4135">
        <v>5</v>
      </c>
      <c r="K4135" t="s">
        <v>38</v>
      </c>
      <c r="L4135" t="s">
        <v>4260</v>
      </c>
      <c r="M4135">
        <v>415</v>
      </c>
      <c r="N4135">
        <v>55</v>
      </c>
      <c r="O4135">
        <v>48</v>
      </c>
      <c r="P4135">
        <v>5</v>
      </c>
      <c r="Q4135">
        <v>5</v>
      </c>
      <c r="R4135">
        <v>35</v>
      </c>
      <c r="S4135">
        <v>263.33333333333297</v>
      </c>
      <c r="T4135" s="4">
        <v>38.366667429606103</v>
      </c>
      <c r="U4135">
        <v>0.90333334604899096</v>
      </c>
      <c r="V4135">
        <v>0.78833331664403306</v>
      </c>
      <c r="W4135">
        <v>94.192665100097699</v>
      </c>
      <c r="Y4135" s="4">
        <v>0.40805000000000002</v>
      </c>
      <c r="Z4135">
        <v>1.367</v>
      </c>
      <c r="AA4135">
        <v>25.5</v>
      </c>
      <c r="AB4135">
        <v>0.43258109300000003</v>
      </c>
      <c r="AC4135">
        <v>19.556000000000001</v>
      </c>
      <c r="AD4135">
        <v>3.8916370699999998</v>
      </c>
      <c r="AH4135">
        <v>-28.216030759999999</v>
      </c>
    </row>
    <row r="4136" spans="1:34" x14ac:dyDescent="0.25">
      <c r="A4136" t="s">
        <v>4111</v>
      </c>
      <c r="B4136" t="s">
        <v>4253</v>
      </c>
      <c r="C4136" t="s">
        <v>4254</v>
      </c>
      <c r="D4136" t="str">
        <f t="shared" si="97"/>
        <v>Virola kwatae</v>
      </c>
      <c r="E4136" t="s">
        <v>4261</v>
      </c>
      <c r="F4136" t="s">
        <v>71</v>
      </c>
      <c r="G4136">
        <v>65</v>
      </c>
      <c r="H4136">
        <v>45.5</v>
      </c>
      <c r="I4136">
        <v>3</v>
      </c>
      <c r="J4136">
        <v>5</v>
      </c>
      <c r="K4136" t="s">
        <v>38</v>
      </c>
      <c r="L4136" t="s">
        <v>4261</v>
      </c>
      <c r="M4136">
        <v>415</v>
      </c>
      <c r="N4136">
        <v>60</v>
      </c>
      <c r="O4136">
        <v>50</v>
      </c>
      <c r="P4136">
        <v>5</v>
      </c>
      <c r="Q4136">
        <v>5</v>
      </c>
      <c r="R4136">
        <v>40</v>
      </c>
      <c r="S4136">
        <v>216.666666666667</v>
      </c>
      <c r="T4136" s="4">
        <v>53.599999745686901</v>
      </c>
      <c r="U4136">
        <v>0.99999998013178504</v>
      </c>
      <c r="V4136">
        <v>0.689333329598109</v>
      </c>
      <c r="W4136">
        <v>78.579765319824205</v>
      </c>
      <c r="Y4136" s="4">
        <v>0.43167</v>
      </c>
      <c r="Z4136">
        <v>1.0604</v>
      </c>
      <c r="AA4136">
        <v>14.1</v>
      </c>
      <c r="AB4136">
        <v>0.53471396500000001</v>
      </c>
      <c r="AC4136">
        <v>16.753299999999999</v>
      </c>
      <c r="AD4136">
        <v>3.1398529399999999</v>
      </c>
      <c r="AH4136">
        <v>-30.82290222</v>
      </c>
    </row>
    <row r="4137" spans="1:34" x14ac:dyDescent="0.25">
      <c r="A4137" t="s">
        <v>4111</v>
      </c>
      <c r="B4137" t="s">
        <v>4253</v>
      </c>
      <c r="C4137" t="s">
        <v>4254</v>
      </c>
      <c r="D4137" t="str">
        <f t="shared" si="97"/>
        <v>Virola kwatae</v>
      </c>
      <c r="E4137" t="s">
        <v>4262</v>
      </c>
      <c r="F4137" t="s">
        <v>71</v>
      </c>
      <c r="G4137">
        <v>30.5</v>
      </c>
      <c r="H4137">
        <v>27.5</v>
      </c>
      <c r="I4137">
        <v>3</v>
      </c>
      <c r="J4137">
        <v>5</v>
      </c>
      <c r="K4137" t="s">
        <v>38</v>
      </c>
      <c r="L4137" t="s">
        <v>4262</v>
      </c>
      <c r="M4137">
        <v>415</v>
      </c>
      <c r="N4137">
        <v>39</v>
      </c>
      <c r="O4137">
        <v>30</v>
      </c>
      <c r="P4137">
        <v>4</v>
      </c>
      <c r="Q4137">
        <v>3</v>
      </c>
      <c r="R4137">
        <v>25</v>
      </c>
      <c r="S4137">
        <v>200</v>
      </c>
      <c r="T4137" s="4">
        <v>34.566666285196902</v>
      </c>
      <c r="U4137">
        <v>0.846666673819224</v>
      </c>
      <c r="V4137">
        <v>0.51166665554046598</v>
      </c>
      <c r="W4137">
        <v>84.785134633382199</v>
      </c>
      <c r="Y4137" s="4">
        <v>0.31524000000000002</v>
      </c>
      <c r="Z4137">
        <v>1.8247</v>
      </c>
      <c r="AA4137">
        <v>7</v>
      </c>
      <c r="AB4137">
        <v>0.42290780700000002</v>
      </c>
      <c r="AC4137">
        <v>12.930199999999999</v>
      </c>
      <c r="AD4137">
        <v>3.0482954200000001</v>
      </c>
      <c r="AH4137">
        <v>-30.612112889999999</v>
      </c>
    </row>
    <row r="4138" spans="1:34" x14ac:dyDescent="0.25">
      <c r="A4138" t="s">
        <v>4111</v>
      </c>
      <c r="B4138" t="s">
        <v>4253</v>
      </c>
      <c r="C4138" t="s">
        <v>4254</v>
      </c>
      <c r="D4138" t="str">
        <f t="shared" si="97"/>
        <v>Virola kwatae</v>
      </c>
      <c r="E4138" t="s">
        <v>4263</v>
      </c>
      <c r="F4138" t="s">
        <v>71</v>
      </c>
      <c r="G4138">
        <v>24</v>
      </c>
      <c r="H4138">
        <v>26.5</v>
      </c>
      <c r="I4138">
        <v>3</v>
      </c>
      <c r="J4138">
        <v>5</v>
      </c>
      <c r="K4138" t="s">
        <v>38</v>
      </c>
      <c r="L4138" t="s">
        <v>4263</v>
      </c>
      <c r="M4138">
        <v>415</v>
      </c>
      <c r="N4138">
        <v>51.2</v>
      </c>
      <c r="O4138">
        <v>31</v>
      </c>
      <c r="P4138">
        <v>5</v>
      </c>
      <c r="Q4138">
        <v>5</v>
      </c>
      <c r="R4138">
        <v>31</v>
      </c>
      <c r="S4138">
        <v>210</v>
      </c>
      <c r="T4138" s="4">
        <v>54.8333346048991</v>
      </c>
      <c r="U4138">
        <v>0.95666666825612401</v>
      </c>
      <c r="V4138">
        <v>0.58933333555857303</v>
      </c>
      <c r="W4138">
        <v>79.557065327962206</v>
      </c>
      <c r="AB4138">
        <v>0.53507285699999996</v>
      </c>
      <c r="AC4138">
        <v>13.269299999999999</v>
      </c>
      <c r="AD4138">
        <v>2.7772689800000001</v>
      </c>
      <c r="AH4138">
        <v>-31.36953149</v>
      </c>
    </row>
    <row r="4139" spans="1:34" x14ac:dyDescent="0.25">
      <c r="A4139" t="s">
        <v>4111</v>
      </c>
      <c r="B4139" t="s">
        <v>4253</v>
      </c>
      <c r="C4139" t="s">
        <v>4254</v>
      </c>
      <c r="D4139" t="str">
        <f t="shared" si="97"/>
        <v>Virola kwatae</v>
      </c>
      <c r="E4139" t="s">
        <v>4264</v>
      </c>
      <c r="F4139" t="s">
        <v>71</v>
      </c>
      <c r="G4139">
        <v>16.5</v>
      </c>
      <c r="H4139">
        <v>6</v>
      </c>
      <c r="I4139">
        <v>3</v>
      </c>
      <c r="J4139">
        <v>5</v>
      </c>
      <c r="K4139" t="s">
        <v>38</v>
      </c>
      <c r="L4139" t="s">
        <v>4264</v>
      </c>
      <c r="M4139">
        <v>415</v>
      </c>
      <c r="N4139">
        <v>65</v>
      </c>
      <c r="O4139">
        <v>42</v>
      </c>
      <c r="P4139">
        <v>5</v>
      </c>
      <c r="Q4139">
        <v>5</v>
      </c>
      <c r="R4139">
        <v>35</v>
      </c>
      <c r="S4139">
        <v>256.66666666666703</v>
      </c>
      <c r="T4139" s="4">
        <v>37.3333333333333</v>
      </c>
      <c r="U4139">
        <v>1.3333333730697601</v>
      </c>
      <c r="V4139">
        <v>0.13766666750113199</v>
      </c>
      <c r="W4139">
        <v>22.199499766031899</v>
      </c>
      <c r="AB4139">
        <v>0.50572926799999995</v>
      </c>
      <c r="AC4139">
        <v>14.143000000000001</v>
      </c>
      <c r="AD4139">
        <v>3.1134965600000002</v>
      </c>
      <c r="AH4139">
        <v>-30.013996330000001</v>
      </c>
    </row>
    <row r="4140" spans="1:34" x14ac:dyDescent="0.25">
      <c r="A4140" t="s">
        <v>4111</v>
      </c>
      <c r="B4140" t="s">
        <v>4253</v>
      </c>
      <c r="C4140" t="s">
        <v>4265</v>
      </c>
      <c r="D4140" t="str">
        <f t="shared" si="97"/>
        <v>Virola michelii</v>
      </c>
      <c r="E4140" t="s">
        <v>4267</v>
      </c>
      <c r="F4140" t="s">
        <v>37</v>
      </c>
      <c r="G4140">
        <v>14</v>
      </c>
      <c r="H4140">
        <v>69</v>
      </c>
      <c r="I4140">
        <v>3</v>
      </c>
      <c r="J4140">
        <v>5</v>
      </c>
      <c r="K4140" t="s">
        <v>38</v>
      </c>
      <c r="L4140" t="s">
        <v>4267</v>
      </c>
      <c r="M4140">
        <v>416</v>
      </c>
      <c r="N4140">
        <v>10.7</v>
      </c>
      <c r="O4140">
        <v>15</v>
      </c>
      <c r="P4140">
        <v>1</v>
      </c>
      <c r="Q4140">
        <v>1</v>
      </c>
      <c r="R4140">
        <v>15</v>
      </c>
      <c r="S4140">
        <v>130.10000101725299</v>
      </c>
      <c r="T4140" s="4">
        <v>60.733332316080698</v>
      </c>
      <c r="U4140">
        <v>0.98666665951410903</v>
      </c>
      <c r="V4140">
        <v>0.25333333512147299</v>
      </c>
      <c r="X4140">
        <v>127.5</v>
      </c>
      <c r="Y4140" s="4">
        <v>0.42</v>
      </c>
      <c r="Z4140">
        <v>0.89</v>
      </c>
      <c r="AA4140">
        <v>0.5</v>
      </c>
    </row>
    <row r="4141" spans="1:34" x14ac:dyDescent="0.25">
      <c r="A4141" t="s">
        <v>4111</v>
      </c>
      <c r="B4141" t="s">
        <v>4253</v>
      </c>
      <c r="C4141" t="s">
        <v>4265</v>
      </c>
      <c r="D4141" t="str">
        <f t="shared" si="97"/>
        <v>Virola michelii</v>
      </c>
      <c r="E4141" t="s">
        <v>4269</v>
      </c>
      <c r="F4141" t="s">
        <v>37</v>
      </c>
      <c r="G4141">
        <v>2</v>
      </c>
      <c r="H4141">
        <v>97</v>
      </c>
      <c r="I4141">
        <v>3</v>
      </c>
      <c r="J4141">
        <v>5</v>
      </c>
      <c r="K4141" t="s">
        <v>38</v>
      </c>
      <c r="L4141" t="s">
        <v>4269</v>
      </c>
      <c r="M4141">
        <v>416</v>
      </c>
      <c r="N4141">
        <v>25.2</v>
      </c>
      <c r="O4141">
        <v>27</v>
      </c>
      <c r="P4141">
        <v>2</v>
      </c>
      <c r="Q4141">
        <v>1</v>
      </c>
      <c r="R4141">
        <v>25</v>
      </c>
      <c r="S4141">
        <v>193.666666666667</v>
      </c>
      <c r="T4141" s="4">
        <v>59.1666666666667</v>
      </c>
      <c r="U4141">
        <v>1.16000000635783</v>
      </c>
      <c r="V4141">
        <v>0.41333332657813998</v>
      </c>
      <c r="X4141">
        <v>160.19999999999999</v>
      </c>
      <c r="AA4141">
        <v>6</v>
      </c>
    </row>
    <row r="4142" spans="1:34" x14ac:dyDescent="0.25">
      <c r="A4142" t="s">
        <v>4111</v>
      </c>
      <c r="B4142" t="s">
        <v>4253</v>
      </c>
      <c r="C4142" t="s">
        <v>4265</v>
      </c>
      <c r="D4142" t="str">
        <f t="shared" si="97"/>
        <v>Virola michelii</v>
      </c>
      <c r="E4142" t="s">
        <v>4276</v>
      </c>
      <c r="F4142" t="s">
        <v>74</v>
      </c>
      <c r="G4142">
        <v>18</v>
      </c>
      <c r="H4142">
        <v>97</v>
      </c>
      <c r="I4142">
        <v>3</v>
      </c>
      <c r="J4142">
        <v>5</v>
      </c>
      <c r="K4142" t="s">
        <v>38</v>
      </c>
      <c r="L4142" t="s">
        <v>4276</v>
      </c>
      <c r="M4142">
        <v>416</v>
      </c>
      <c r="N4142">
        <v>42.2</v>
      </c>
      <c r="O4142">
        <v>29</v>
      </c>
      <c r="P4142">
        <v>4</v>
      </c>
      <c r="Q4142">
        <v>2</v>
      </c>
      <c r="R4142">
        <v>15</v>
      </c>
      <c r="S4142">
        <v>215.20000203450499</v>
      </c>
      <c r="T4142" s="4">
        <v>55.433334350585902</v>
      </c>
      <c r="U4142">
        <v>0.993333339691162</v>
      </c>
      <c r="V4142">
        <v>0.22533332804838799</v>
      </c>
      <c r="X4142">
        <v>70.3</v>
      </c>
    </row>
    <row r="4143" spans="1:34" x14ac:dyDescent="0.25">
      <c r="A4143" t="s">
        <v>4111</v>
      </c>
      <c r="B4143" t="s">
        <v>4253</v>
      </c>
      <c r="C4143" t="s">
        <v>4265</v>
      </c>
      <c r="D4143" t="str">
        <f t="shared" si="97"/>
        <v>Virola michelii</v>
      </c>
      <c r="E4143" t="s">
        <v>4279</v>
      </c>
      <c r="F4143" t="s">
        <v>74</v>
      </c>
      <c r="G4143">
        <v>24</v>
      </c>
      <c r="H4143">
        <v>73</v>
      </c>
      <c r="I4143">
        <v>3</v>
      </c>
      <c r="J4143">
        <v>5</v>
      </c>
      <c r="K4143" t="s">
        <v>38</v>
      </c>
      <c r="L4143" t="s">
        <v>4279</v>
      </c>
      <c r="M4143">
        <v>416</v>
      </c>
      <c r="N4143">
        <v>31.2</v>
      </c>
      <c r="O4143">
        <v>25</v>
      </c>
      <c r="P4143">
        <v>3</v>
      </c>
      <c r="Q4143">
        <v>2</v>
      </c>
      <c r="R4143">
        <v>25</v>
      </c>
      <c r="S4143">
        <v>155.86666870117199</v>
      </c>
      <c r="T4143" s="4">
        <v>73.699999491373703</v>
      </c>
      <c r="U4143">
        <v>0.79666666189829505</v>
      </c>
      <c r="V4143">
        <v>0.44799999396006301</v>
      </c>
      <c r="X4143">
        <v>132.1</v>
      </c>
    </row>
    <row r="4144" spans="1:34" x14ac:dyDescent="0.25">
      <c r="A4144" t="s">
        <v>4111</v>
      </c>
      <c r="B4144" t="s">
        <v>4253</v>
      </c>
      <c r="C4144" t="s">
        <v>4265</v>
      </c>
      <c r="D4144" t="str">
        <f t="shared" si="97"/>
        <v>Virola michelii</v>
      </c>
      <c r="E4144" t="s">
        <v>4286</v>
      </c>
      <c r="F4144" t="s">
        <v>74</v>
      </c>
      <c r="G4144">
        <v>40</v>
      </c>
      <c r="H4144">
        <v>44</v>
      </c>
      <c r="I4144">
        <v>3</v>
      </c>
      <c r="J4144">
        <v>5</v>
      </c>
      <c r="K4144" t="s">
        <v>38</v>
      </c>
      <c r="L4144" t="s">
        <v>4286</v>
      </c>
      <c r="M4144">
        <v>416</v>
      </c>
      <c r="N4144">
        <v>36.1</v>
      </c>
      <c r="O4144">
        <v>32</v>
      </c>
      <c r="P4144">
        <v>4</v>
      </c>
      <c r="Q4144">
        <v>1</v>
      </c>
      <c r="R4144">
        <v>25</v>
      </c>
      <c r="S4144">
        <v>248.20000203450499</v>
      </c>
      <c r="T4144" s="4">
        <v>73.966664632161496</v>
      </c>
      <c r="U4144">
        <v>0.91000000635782896</v>
      </c>
      <c r="V4144">
        <v>0.79566668470700597</v>
      </c>
      <c r="X4144">
        <v>202.2</v>
      </c>
    </row>
    <row r="4145" spans="1:34" x14ac:dyDescent="0.25">
      <c r="A4145" t="s">
        <v>4111</v>
      </c>
      <c r="B4145" t="s">
        <v>4253</v>
      </c>
      <c r="C4145" t="s">
        <v>4265</v>
      </c>
      <c r="D4145" t="str">
        <f t="shared" si="97"/>
        <v>Virola michelii</v>
      </c>
      <c r="E4145" t="s">
        <v>4290</v>
      </c>
      <c r="F4145" t="s">
        <v>74</v>
      </c>
      <c r="G4145">
        <v>62</v>
      </c>
      <c r="H4145">
        <v>59</v>
      </c>
      <c r="I4145">
        <v>3</v>
      </c>
      <c r="J4145">
        <v>5</v>
      </c>
      <c r="K4145" t="s">
        <v>38</v>
      </c>
      <c r="L4145" t="s">
        <v>4290</v>
      </c>
      <c r="M4145">
        <v>416</v>
      </c>
      <c r="N4145">
        <v>52.5</v>
      </c>
      <c r="P4145">
        <v>4</v>
      </c>
      <c r="Q4145">
        <v>1</v>
      </c>
      <c r="R4145">
        <v>30</v>
      </c>
      <c r="S4145">
        <v>223.63333638509101</v>
      </c>
      <c r="T4145" s="4">
        <v>63.966667175292997</v>
      </c>
      <c r="U4145">
        <v>1.21666665871938</v>
      </c>
      <c r="V4145">
        <v>0.52099998792012503</v>
      </c>
      <c r="X4145">
        <v>105.1</v>
      </c>
    </row>
    <row r="4146" spans="1:34" x14ac:dyDescent="0.25">
      <c r="A4146" t="s">
        <v>4111</v>
      </c>
      <c r="B4146" t="s">
        <v>4253</v>
      </c>
      <c r="C4146" t="s">
        <v>4265</v>
      </c>
      <c r="D4146" t="str">
        <f t="shared" si="97"/>
        <v>Virola michelii</v>
      </c>
      <c r="E4146" t="s">
        <v>4291</v>
      </c>
      <c r="F4146" t="s">
        <v>74</v>
      </c>
      <c r="G4146">
        <v>66</v>
      </c>
      <c r="H4146">
        <v>50</v>
      </c>
      <c r="I4146">
        <v>3</v>
      </c>
      <c r="J4146">
        <v>5</v>
      </c>
      <c r="K4146" t="s">
        <v>38</v>
      </c>
      <c r="L4146" t="s">
        <v>4291</v>
      </c>
      <c r="M4146">
        <v>416</v>
      </c>
      <c r="N4146">
        <v>24</v>
      </c>
      <c r="O4146">
        <v>22</v>
      </c>
      <c r="P4146">
        <v>1</v>
      </c>
      <c r="Q4146">
        <v>2</v>
      </c>
      <c r="R4146">
        <v>15</v>
      </c>
      <c r="S4146">
        <v>226.10000101725299</v>
      </c>
      <c r="T4146" s="4">
        <v>45.8333346048991</v>
      </c>
      <c r="U4146">
        <v>0.81000000238418601</v>
      </c>
      <c r="V4146">
        <v>0.22133333484331799</v>
      </c>
      <c r="X4146">
        <v>82.5</v>
      </c>
    </row>
    <row r="4147" spans="1:34" x14ac:dyDescent="0.25">
      <c r="A4147" t="s">
        <v>4111</v>
      </c>
      <c r="B4147" t="s">
        <v>4253</v>
      </c>
      <c r="C4147" t="s">
        <v>4265</v>
      </c>
      <c r="D4147" t="str">
        <f t="shared" si="97"/>
        <v>Virola michelii</v>
      </c>
      <c r="E4147" t="s">
        <v>4293</v>
      </c>
      <c r="F4147" t="s">
        <v>74</v>
      </c>
      <c r="G4147">
        <v>66</v>
      </c>
      <c r="H4147">
        <v>41</v>
      </c>
      <c r="I4147">
        <v>3</v>
      </c>
      <c r="J4147">
        <v>5</v>
      </c>
      <c r="K4147" t="s">
        <v>38</v>
      </c>
      <c r="L4147" t="s">
        <v>4293</v>
      </c>
      <c r="M4147">
        <v>416</v>
      </c>
      <c r="N4147">
        <v>19.600000000000001</v>
      </c>
      <c r="O4147">
        <v>24</v>
      </c>
      <c r="P4147">
        <v>2</v>
      </c>
      <c r="Q4147">
        <v>2</v>
      </c>
      <c r="R4147">
        <v>15</v>
      </c>
      <c r="S4147">
        <v>194.89999898274701</v>
      </c>
      <c r="T4147" s="4">
        <v>56.8333333333333</v>
      </c>
      <c r="U4147">
        <v>0.76666667064031002</v>
      </c>
      <c r="V4147">
        <v>0.35299999515215602</v>
      </c>
      <c r="X4147">
        <v>119.4</v>
      </c>
    </row>
    <row r="4148" spans="1:34" x14ac:dyDescent="0.25">
      <c r="A4148" t="s">
        <v>4111</v>
      </c>
      <c r="B4148" t="s">
        <v>4253</v>
      </c>
      <c r="C4148" t="s">
        <v>4265</v>
      </c>
      <c r="D4148" t="str">
        <f t="shared" si="97"/>
        <v>Virola michelii</v>
      </c>
      <c r="E4148" t="s">
        <v>4296</v>
      </c>
      <c r="F4148" t="s">
        <v>74</v>
      </c>
      <c r="G4148">
        <v>59</v>
      </c>
      <c r="H4148">
        <v>14</v>
      </c>
      <c r="I4148">
        <v>3</v>
      </c>
      <c r="J4148">
        <v>5</v>
      </c>
      <c r="K4148" t="s">
        <v>38</v>
      </c>
      <c r="L4148" t="s">
        <v>4296</v>
      </c>
      <c r="M4148">
        <v>416</v>
      </c>
      <c r="N4148">
        <v>19.899999999999999</v>
      </c>
      <c r="O4148">
        <v>22</v>
      </c>
      <c r="P4148">
        <v>3</v>
      </c>
      <c r="Q4148">
        <v>2</v>
      </c>
      <c r="R4148">
        <v>22</v>
      </c>
      <c r="S4148">
        <v>172.766667683919</v>
      </c>
      <c r="T4148" s="4">
        <v>54.799999237060497</v>
      </c>
      <c r="U4148">
        <v>0.77666666110356697</v>
      </c>
      <c r="V4148">
        <v>0.36899998784065202</v>
      </c>
      <c r="X4148">
        <v>145.1</v>
      </c>
    </row>
    <row r="4149" spans="1:34" x14ac:dyDescent="0.25">
      <c r="A4149" t="s">
        <v>4111</v>
      </c>
      <c r="B4149" t="s">
        <v>4253</v>
      </c>
      <c r="C4149" t="s">
        <v>4265</v>
      </c>
      <c r="D4149" t="str">
        <f t="shared" si="97"/>
        <v>Virola michelii</v>
      </c>
      <c r="E4149" t="s">
        <v>4300</v>
      </c>
      <c r="F4149" t="s">
        <v>74</v>
      </c>
      <c r="G4149">
        <v>75</v>
      </c>
      <c r="H4149">
        <v>81</v>
      </c>
      <c r="I4149">
        <v>3</v>
      </c>
      <c r="J4149">
        <v>5</v>
      </c>
      <c r="K4149" t="s">
        <v>38</v>
      </c>
      <c r="L4149" t="s">
        <v>4300</v>
      </c>
      <c r="M4149">
        <v>416</v>
      </c>
      <c r="N4149">
        <v>20.2</v>
      </c>
      <c r="O4149">
        <v>20</v>
      </c>
      <c r="P4149">
        <v>2</v>
      </c>
      <c r="Q4149">
        <v>2</v>
      </c>
      <c r="R4149">
        <v>13</v>
      </c>
      <c r="S4149">
        <v>189</v>
      </c>
      <c r="T4149" s="4">
        <v>64.733332316080705</v>
      </c>
      <c r="U4149">
        <v>0.96333334843317697</v>
      </c>
      <c r="V4149">
        <v>0.300666674971581</v>
      </c>
      <c r="X4149">
        <v>100.9</v>
      </c>
    </row>
    <row r="4150" spans="1:34" x14ac:dyDescent="0.25">
      <c r="A4150" t="s">
        <v>4111</v>
      </c>
      <c r="B4150" t="s">
        <v>4253</v>
      </c>
      <c r="C4150" t="s">
        <v>4265</v>
      </c>
      <c r="D4150" t="str">
        <f t="shared" si="97"/>
        <v>Virola michelii</v>
      </c>
      <c r="E4150" t="s">
        <v>4306</v>
      </c>
      <c r="F4150" t="s">
        <v>74</v>
      </c>
      <c r="G4150">
        <v>90</v>
      </c>
      <c r="H4150">
        <v>26</v>
      </c>
      <c r="I4150">
        <v>3</v>
      </c>
      <c r="J4150">
        <v>5</v>
      </c>
      <c r="K4150" t="s">
        <v>38</v>
      </c>
      <c r="L4150" t="s">
        <v>4306</v>
      </c>
      <c r="M4150">
        <v>416</v>
      </c>
      <c r="N4150">
        <v>18.600000000000001</v>
      </c>
      <c r="O4150">
        <v>22</v>
      </c>
      <c r="P4150">
        <v>2</v>
      </c>
      <c r="Q4150">
        <v>2</v>
      </c>
      <c r="R4150">
        <v>15</v>
      </c>
      <c r="S4150">
        <v>148.766667683919</v>
      </c>
      <c r="T4150" s="4">
        <v>66.3333333333333</v>
      </c>
      <c r="U4150">
        <v>0.67333332697550496</v>
      </c>
      <c r="V4150">
        <v>0.286333337426186</v>
      </c>
      <c r="X4150">
        <v>141.80000000000001</v>
      </c>
    </row>
    <row r="4151" spans="1:34" x14ac:dyDescent="0.25">
      <c r="A4151" t="s">
        <v>4111</v>
      </c>
      <c r="B4151" t="s">
        <v>4253</v>
      </c>
      <c r="C4151" t="s">
        <v>4265</v>
      </c>
      <c r="D4151" t="str">
        <f t="shared" si="97"/>
        <v>Virola michelii</v>
      </c>
      <c r="E4151" t="s">
        <v>4310</v>
      </c>
      <c r="F4151" t="s">
        <v>74</v>
      </c>
      <c r="G4151">
        <v>96</v>
      </c>
      <c r="H4151">
        <v>9</v>
      </c>
      <c r="I4151">
        <v>3</v>
      </c>
      <c r="J4151">
        <v>5</v>
      </c>
      <c r="K4151" t="s">
        <v>38</v>
      </c>
      <c r="L4151" t="s">
        <v>4310</v>
      </c>
      <c r="M4151">
        <v>416</v>
      </c>
      <c r="N4151">
        <v>15</v>
      </c>
      <c r="O4151">
        <v>18</v>
      </c>
      <c r="P4151">
        <v>2</v>
      </c>
      <c r="Q4151">
        <v>2</v>
      </c>
      <c r="R4151">
        <v>18</v>
      </c>
      <c r="S4151">
        <v>142.13333129882801</v>
      </c>
      <c r="T4151" s="4">
        <v>61.466667175292997</v>
      </c>
      <c r="U4151">
        <v>0.436666657527288</v>
      </c>
      <c r="V4151">
        <v>0.30366667111714701</v>
      </c>
      <c r="X4151">
        <v>127.6</v>
      </c>
    </row>
    <row r="4152" spans="1:34" x14ac:dyDescent="0.25">
      <c r="A4152" t="s">
        <v>4111</v>
      </c>
      <c r="B4152" t="s">
        <v>4253</v>
      </c>
      <c r="C4152" t="s">
        <v>4265</v>
      </c>
      <c r="D4152" t="str">
        <f t="shared" si="97"/>
        <v>Virola michelii</v>
      </c>
      <c r="E4152" t="s">
        <v>4311</v>
      </c>
      <c r="F4152" t="s">
        <v>54</v>
      </c>
      <c r="G4152">
        <v>144.69999999999999</v>
      </c>
      <c r="H4152">
        <v>74.3</v>
      </c>
      <c r="I4152">
        <v>3</v>
      </c>
      <c r="J4152">
        <v>5</v>
      </c>
      <c r="K4152" t="s">
        <v>38</v>
      </c>
      <c r="L4152" t="s">
        <v>4311</v>
      </c>
      <c r="M4152">
        <v>416</v>
      </c>
      <c r="N4152">
        <v>11.624203821656099</v>
      </c>
      <c r="O4152">
        <v>14</v>
      </c>
      <c r="P4152">
        <v>2</v>
      </c>
      <c r="Q4152">
        <v>3</v>
      </c>
      <c r="R4152">
        <v>8</v>
      </c>
      <c r="S4152">
        <v>207.666666666667</v>
      </c>
      <c r="T4152" s="4">
        <v>59.899998982747398</v>
      </c>
      <c r="U4152">
        <v>1.08666666348775</v>
      </c>
      <c r="V4152">
        <v>1.0423333446184799</v>
      </c>
      <c r="W4152">
        <v>110.31566619873</v>
      </c>
      <c r="Y4152" s="4">
        <v>0.35149000000000002</v>
      </c>
      <c r="Z4152">
        <v>1.0264</v>
      </c>
      <c r="AA4152">
        <v>2.1</v>
      </c>
      <c r="AB4152">
        <v>0.40933016100000003</v>
      </c>
      <c r="AC4152">
        <v>11.1234</v>
      </c>
      <c r="AD4152">
        <v>1.8534749500000001</v>
      </c>
      <c r="AH4152">
        <v>-33.86296462</v>
      </c>
    </row>
    <row r="4153" spans="1:34" x14ac:dyDescent="0.25">
      <c r="A4153" t="s">
        <v>4111</v>
      </c>
      <c r="B4153" t="s">
        <v>4253</v>
      </c>
      <c r="C4153" t="s">
        <v>4265</v>
      </c>
      <c r="D4153" t="str">
        <f t="shared" si="97"/>
        <v>Virola michelii</v>
      </c>
      <c r="E4153" t="s">
        <v>4316</v>
      </c>
      <c r="F4153" t="s">
        <v>42</v>
      </c>
      <c r="G4153">
        <v>89</v>
      </c>
      <c r="H4153">
        <v>302</v>
      </c>
      <c r="I4153">
        <v>3</v>
      </c>
      <c r="J4153">
        <v>5</v>
      </c>
      <c r="K4153" t="s">
        <v>38</v>
      </c>
      <c r="L4153" t="s">
        <v>4316</v>
      </c>
      <c r="M4153">
        <v>416</v>
      </c>
      <c r="N4153">
        <v>11.2</v>
      </c>
      <c r="O4153">
        <v>13</v>
      </c>
      <c r="P4153">
        <v>1</v>
      </c>
      <c r="Q4153">
        <v>1</v>
      </c>
      <c r="R4153">
        <v>8</v>
      </c>
      <c r="S4153">
        <v>151.36666361490899</v>
      </c>
      <c r="T4153" s="4">
        <v>57.633333841959598</v>
      </c>
      <c r="U4153">
        <v>1.23333330949148</v>
      </c>
      <c r="V4153">
        <v>0.66366666555404696</v>
      </c>
      <c r="X4153">
        <v>287.10000000000002</v>
      </c>
      <c r="Y4153" s="4">
        <v>0.4052</v>
      </c>
      <c r="Z4153">
        <v>0.78100000000000003</v>
      </c>
    </row>
    <row r="4154" spans="1:34" x14ac:dyDescent="0.25">
      <c r="A4154" t="s">
        <v>4111</v>
      </c>
      <c r="B4154" t="s">
        <v>4253</v>
      </c>
      <c r="C4154" t="s">
        <v>4265</v>
      </c>
      <c r="D4154" t="str">
        <f t="shared" si="97"/>
        <v>Virola michelii</v>
      </c>
      <c r="E4154" t="s">
        <v>4317</v>
      </c>
      <c r="F4154" t="s">
        <v>42</v>
      </c>
      <c r="G4154">
        <v>38</v>
      </c>
      <c r="H4154">
        <v>364</v>
      </c>
      <c r="I4154">
        <v>3</v>
      </c>
      <c r="J4154">
        <v>4</v>
      </c>
      <c r="K4154" t="s">
        <v>38</v>
      </c>
      <c r="L4154" t="s">
        <v>4317</v>
      </c>
      <c r="M4154">
        <v>416</v>
      </c>
      <c r="N4154">
        <v>11.3</v>
      </c>
      <c r="O4154">
        <v>16</v>
      </c>
      <c r="P4154">
        <v>2</v>
      </c>
      <c r="Q4154">
        <v>2</v>
      </c>
      <c r="R4154">
        <v>16</v>
      </c>
      <c r="S4154">
        <v>155.666666666667</v>
      </c>
      <c r="T4154" s="4">
        <v>61.700000762939503</v>
      </c>
      <c r="U4154">
        <v>0.88666665554046598</v>
      </c>
      <c r="V4154">
        <v>0.62866667906443296</v>
      </c>
      <c r="X4154">
        <v>374</v>
      </c>
      <c r="Y4154" s="4">
        <v>0.52080000000000004</v>
      </c>
      <c r="Z4154">
        <v>0.80130000000000001</v>
      </c>
      <c r="AA4154">
        <v>3</v>
      </c>
      <c r="AB4154">
        <v>0.39600000000000002</v>
      </c>
      <c r="AC4154">
        <v>10.46</v>
      </c>
      <c r="AD4154">
        <v>1.488</v>
      </c>
    </row>
    <row r="4155" spans="1:34" x14ac:dyDescent="0.25">
      <c r="A4155" t="s">
        <v>4111</v>
      </c>
      <c r="B4155" t="s">
        <v>4253</v>
      </c>
      <c r="C4155" t="s">
        <v>4265</v>
      </c>
      <c r="D4155" t="str">
        <f t="shared" si="97"/>
        <v>Virola michelii</v>
      </c>
      <c r="E4155" t="s">
        <v>4325</v>
      </c>
      <c r="F4155" t="s">
        <v>45</v>
      </c>
      <c r="G4155">
        <v>94</v>
      </c>
      <c r="H4155">
        <v>34</v>
      </c>
      <c r="I4155">
        <v>3</v>
      </c>
      <c r="J4155">
        <v>5</v>
      </c>
      <c r="K4155" t="s">
        <v>38</v>
      </c>
      <c r="L4155" t="s">
        <v>400</v>
      </c>
      <c r="M4155">
        <v>416</v>
      </c>
      <c r="N4155">
        <v>10.199999999999999</v>
      </c>
      <c r="O4155">
        <v>12</v>
      </c>
      <c r="P4155">
        <v>1</v>
      </c>
      <c r="Q4155">
        <v>1</v>
      </c>
      <c r="R4155">
        <v>11</v>
      </c>
      <c r="S4155">
        <v>160.89999898274701</v>
      </c>
      <c r="T4155" s="4">
        <v>64.5</v>
      </c>
      <c r="U4155">
        <v>0.80666667222976696</v>
      </c>
      <c r="V4155">
        <v>0.38533332943916299</v>
      </c>
      <c r="X4155">
        <v>147.6</v>
      </c>
      <c r="Y4155" s="4">
        <v>0.43190000000000001</v>
      </c>
    </row>
    <row r="4156" spans="1:34" x14ac:dyDescent="0.25">
      <c r="A4156" t="s">
        <v>4111</v>
      </c>
      <c r="B4156" t="s">
        <v>4253</v>
      </c>
      <c r="C4156" t="s">
        <v>4265</v>
      </c>
      <c r="D4156" t="str">
        <f t="shared" si="97"/>
        <v>Virola michelii</v>
      </c>
      <c r="E4156" t="s">
        <v>4326</v>
      </c>
      <c r="F4156" t="s">
        <v>71</v>
      </c>
      <c r="G4156">
        <v>78</v>
      </c>
      <c r="H4156">
        <v>78.5</v>
      </c>
      <c r="I4156">
        <v>3</v>
      </c>
      <c r="J4156">
        <v>5</v>
      </c>
      <c r="K4156" t="s">
        <v>38</v>
      </c>
      <c r="L4156" t="s">
        <v>4326</v>
      </c>
      <c r="M4156">
        <v>416</v>
      </c>
      <c r="N4156">
        <v>21</v>
      </c>
      <c r="O4156">
        <v>21</v>
      </c>
      <c r="P4156">
        <v>2</v>
      </c>
      <c r="Q4156">
        <v>2</v>
      </c>
      <c r="R4156">
        <v>18</v>
      </c>
      <c r="S4156">
        <v>176.666666666667</v>
      </c>
      <c r="T4156" s="4">
        <v>50.233334859212199</v>
      </c>
      <c r="U4156">
        <v>0.99999998013178504</v>
      </c>
      <c r="V4156">
        <v>0.48199998339017203</v>
      </c>
      <c r="W4156">
        <v>84.009433746337905</v>
      </c>
      <c r="Y4156" s="4">
        <v>0.43872</v>
      </c>
      <c r="Z4156">
        <v>1.1296999999999999</v>
      </c>
      <c r="AA4156">
        <v>3.4</v>
      </c>
      <c r="AB4156">
        <v>0.35338106600000002</v>
      </c>
      <c r="AC4156">
        <v>13.6937</v>
      </c>
      <c r="AD4156">
        <v>2.1938422599999998</v>
      </c>
    </row>
    <row r="4157" spans="1:34" x14ac:dyDescent="0.25">
      <c r="A4157" t="s">
        <v>4111</v>
      </c>
      <c r="B4157" t="s">
        <v>4253</v>
      </c>
      <c r="C4157" t="s">
        <v>4265</v>
      </c>
      <c r="D4157" t="str">
        <f t="shared" si="97"/>
        <v>Virola michelii</v>
      </c>
      <c r="E4157" t="s">
        <v>4327</v>
      </c>
      <c r="F4157" t="s">
        <v>71</v>
      </c>
      <c r="G4157">
        <v>42</v>
      </c>
      <c r="H4157">
        <v>89</v>
      </c>
      <c r="I4157">
        <v>3</v>
      </c>
      <c r="J4157">
        <v>5</v>
      </c>
      <c r="K4157" t="s">
        <v>38</v>
      </c>
      <c r="L4157" t="s">
        <v>4327</v>
      </c>
      <c r="M4157">
        <v>416</v>
      </c>
      <c r="N4157">
        <v>18.100000000000001</v>
      </c>
      <c r="O4157">
        <v>15</v>
      </c>
      <c r="P4157">
        <v>3</v>
      </c>
      <c r="Q4157">
        <v>2</v>
      </c>
      <c r="R4157">
        <v>15</v>
      </c>
      <c r="S4157">
        <v>253.333333333333</v>
      </c>
      <c r="T4157" s="4">
        <v>54.8333333333333</v>
      </c>
      <c r="U4157">
        <v>1.0966666738192199</v>
      </c>
      <c r="V4157">
        <v>0.487000008424123</v>
      </c>
      <c r="W4157">
        <v>64.623933156331404</v>
      </c>
      <c r="Y4157" s="4">
        <v>0.44450000000000001</v>
      </c>
      <c r="Z4157">
        <v>1.095</v>
      </c>
      <c r="AA4157">
        <v>4.4000000000000004</v>
      </c>
      <c r="AB4157">
        <v>0.49226829500000002</v>
      </c>
      <c r="AC4157">
        <v>9.8268900000000006</v>
      </c>
      <c r="AD4157">
        <v>1.7484986300000001</v>
      </c>
      <c r="AH4157">
        <v>-33.334345300000003</v>
      </c>
    </row>
    <row r="4158" spans="1:34" x14ac:dyDescent="0.25">
      <c r="A4158" t="s">
        <v>4111</v>
      </c>
      <c r="B4158" t="s">
        <v>4253</v>
      </c>
      <c r="C4158" t="s">
        <v>4328</v>
      </c>
      <c r="D4158" t="str">
        <f t="shared" si="97"/>
        <v>Virola multicostata</v>
      </c>
      <c r="E4158" t="s">
        <v>4330</v>
      </c>
      <c r="F4158" t="s">
        <v>40</v>
      </c>
      <c r="G4158">
        <v>49</v>
      </c>
      <c r="H4158">
        <v>99</v>
      </c>
      <c r="I4158">
        <v>3</v>
      </c>
      <c r="J4158">
        <v>5</v>
      </c>
      <c r="K4158" t="s">
        <v>38</v>
      </c>
      <c r="L4158" t="s">
        <v>4330</v>
      </c>
      <c r="M4158">
        <v>417</v>
      </c>
      <c r="N4158">
        <v>18.3</v>
      </c>
      <c r="O4158">
        <v>19</v>
      </c>
      <c r="P4158">
        <v>3</v>
      </c>
      <c r="Q4158">
        <v>2</v>
      </c>
      <c r="R4158">
        <v>19</v>
      </c>
      <c r="S4158">
        <v>290.46667480468801</v>
      </c>
      <c r="T4158" s="4">
        <v>46.633333841959598</v>
      </c>
      <c r="U4158">
        <v>2.4299999872843401</v>
      </c>
      <c r="V4158">
        <v>1.56833334763845</v>
      </c>
      <c r="X4158">
        <v>393.1</v>
      </c>
      <c r="Y4158" s="4">
        <v>0.438</v>
      </c>
      <c r="Z4158">
        <v>0.89129999999999998</v>
      </c>
      <c r="AB4158">
        <v>0.40699999999999997</v>
      </c>
      <c r="AC4158">
        <v>9.2624999999999993</v>
      </c>
      <c r="AD4158">
        <v>2.0565000000000002</v>
      </c>
    </row>
    <row r="4159" spans="1:34" x14ac:dyDescent="0.25">
      <c r="A4159" t="s">
        <v>4111</v>
      </c>
      <c r="B4159" t="s">
        <v>4253</v>
      </c>
      <c r="C4159" t="s">
        <v>4328</v>
      </c>
      <c r="D4159" t="str">
        <f t="shared" si="97"/>
        <v>Virola multicostata</v>
      </c>
      <c r="E4159" t="s">
        <v>4331</v>
      </c>
      <c r="F4159" t="s">
        <v>71</v>
      </c>
      <c r="G4159">
        <v>15.5</v>
      </c>
      <c r="H4159">
        <v>17.5</v>
      </c>
      <c r="I4159">
        <v>3</v>
      </c>
      <c r="J4159">
        <v>5</v>
      </c>
      <c r="K4159" t="s">
        <v>38</v>
      </c>
      <c r="L4159" t="s">
        <v>4331</v>
      </c>
      <c r="M4159">
        <v>417</v>
      </c>
      <c r="N4159">
        <v>11.5</v>
      </c>
      <c r="O4159">
        <v>12</v>
      </c>
      <c r="P4159">
        <v>2</v>
      </c>
      <c r="Q4159">
        <v>2</v>
      </c>
      <c r="R4159">
        <v>12</v>
      </c>
      <c r="S4159">
        <v>126.666666666667</v>
      </c>
      <c r="T4159" s="4">
        <v>59.599999745686901</v>
      </c>
      <c r="U4159">
        <v>0.76666665077209495</v>
      </c>
      <c r="V4159">
        <v>1.2143333355585699</v>
      </c>
      <c r="W4159">
        <v>220.37966918945301</v>
      </c>
      <c r="Y4159" s="4">
        <v>0.38600000000000001</v>
      </c>
      <c r="Z4159">
        <v>1.1000000000000001</v>
      </c>
      <c r="AA4159">
        <v>2.6</v>
      </c>
      <c r="AB4159">
        <v>0.42189631700000002</v>
      </c>
      <c r="AC4159">
        <v>10.7895</v>
      </c>
      <c r="AD4159">
        <v>1.83773045</v>
      </c>
    </row>
    <row r="4160" spans="1:34" x14ac:dyDescent="0.25">
      <c r="A4160" t="s">
        <v>4332</v>
      </c>
      <c r="B4160" t="s">
        <v>4333</v>
      </c>
      <c r="C4160" t="s">
        <v>2483</v>
      </c>
      <c r="D4160" t="str">
        <f t="shared" si="97"/>
        <v>Calyptranthes speciosa</v>
      </c>
      <c r="E4160" t="s">
        <v>4334</v>
      </c>
      <c r="F4160" t="s">
        <v>71</v>
      </c>
      <c r="G4160">
        <v>80.5</v>
      </c>
      <c r="H4160">
        <v>13</v>
      </c>
      <c r="I4160">
        <v>3</v>
      </c>
      <c r="J4160">
        <v>4</v>
      </c>
      <c r="K4160" t="s">
        <v>38</v>
      </c>
      <c r="L4160" t="s">
        <v>4334</v>
      </c>
      <c r="M4160">
        <v>875</v>
      </c>
      <c r="N4160">
        <v>14.8</v>
      </c>
      <c r="O4160">
        <v>14</v>
      </c>
      <c r="P4160">
        <v>2</v>
      </c>
      <c r="Q4160">
        <v>1</v>
      </c>
      <c r="R4160">
        <v>8</v>
      </c>
      <c r="S4160">
        <v>213.333333333333</v>
      </c>
      <c r="T4160" s="4">
        <v>50.966667175292997</v>
      </c>
      <c r="U4160">
        <v>0.81666666269302401</v>
      </c>
      <c r="V4160">
        <v>0.631666660308838</v>
      </c>
      <c r="W4160">
        <v>83.529467264811203</v>
      </c>
      <c r="Y4160" s="4">
        <v>0.81374000000000002</v>
      </c>
      <c r="Z4160">
        <v>0.3846</v>
      </c>
      <c r="AA4160">
        <v>2</v>
      </c>
      <c r="AB4160">
        <v>0.75193063299999996</v>
      </c>
      <c r="AC4160">
        <v>8.2647300000000001</v>
      </c>
      <c r="AD4160">
        <v>1.6916454700000001</v>
      </c>
    </row>
    <row r="4161" spans="1:34" x14ac:dyDescent="0.25">
      <c r="A4161" t="s">
        <v>4332</v>
      </c>
      <c r="B4161" t="s">
        <v>4335</v>
      </c>
      <c r="C4161" t="s">
        <v>4336</v>
      </c>
      <c r="D4161" t="str">
        <f t="shared" si="97"/>
        <v>Eugenia coffeifolia</v>
      </c>
      <c r="E4161" t="s">
        <v>4337</v>
      </c>
      <c r="F4161" t="s">
        <v>42</v>
      </c>
      <c r="G4161">
        <v>14</v>
      </c>
      <c r="H4161">
        <v>330</v>
      </c>
      <c r="I4161">
        <v>3</v>
      </c>
      <c r="J4161">
        <v>5</v>
      </c>
      <c r="K4161" t="s">
        <v>38</v>
      </c>
      <c r="L4161" t="s">
        <v>4337</v>
      </c>
      <c r="M4161">
        <v>418</v>
      </c>
      <c r="N4161">
        <v>10.3</v>
      </c>
      <c r="O4161">
        <v>11</v>
      </c>
      <c r="P4161">
        <v>1</v>
      </c>
      <c r="Q4161">
        <v>1</v>
      </c>
      <c r="R4161">
        <v>10</v>
      </c>
      <c r="S4161">
        <v>175.333333333333</v>
      </c>
      <c r="T4161" s="4">
        <v>63.5</v>
      </c>
      <c r="U4161">
        <v>1.2999999920527101</v>
      </c>
      <c r="V4161">
        <v>0.12733333557844201</v>
      </c>
      <c r="X4161">
        <v>51.2</v>
      </c>
      <c r="Y4161" s="4">
        <v>0.78990000000000005</v>
      </c>
      <c r="Z4161">
        <v>0.46860000000000002</v>
      </c>
      <c r="AA4161">
        <v>0.5</v>
      </c>
      <c r="AB4161">
        <v>0.753</v>
      </c>
      <c r="AC4161">
        <v>13.446999999999999</v>
      </c>
      <c r="AD4161">
        <v>2.2985000000000002</v>
      </c>
    </row>
    <row r="4162" spans="1:34" x14ac:dyDescent="0.25">
      <c r="A4162" t="s">
        <v>4332</v>
      </c>
      <c r="B4162" t="s">
        <v>4335</v>
      </c>
      <c r="C4162" t="s">
        <v>4340</v>
      </c>
      <c r="D4162" t="str">
        <f t="shared" ref="D4162:D4225" si="98">CONCATENATE(B4162," ",C4162)</f>
        <v>Eugenia cupulata</v>
      </c>
      <c r="E4162" t="s">
        <v>4341</v>
      </c>
      <c r="F4162" t="s">
        <v>54</v>
      </c>
      <c r="G4162">
        <v>110.7</v>
      </c>
      <c r="H4162">
        <v>41.9</v>
      </c>
      <c r="I4162">
        <v>3</v>
      </c>
      <c r="J4162">
        <v>5</v>
      </c>
      <c r="K4162" t="s">
        <v>38</v>
      </c>
      <c r="L4162" t="s">
        <v>4341</v>
      </c>
      <c r="M4162">
        <v>816</v>
      </c>
      <c r="N4162">
        <v>17.834394904458598</v>
      </c>
      <c r="O4162">
        <v>14</v>
      </c>
      <c r="P4162">
        <v>2</v>
      </c>
      <c r="Q4162">
        <v>2</v>
      </c>
      <c r="R4162">
        <v>14</v>
      </c>
      <c r="S4162">
        <v>308.66666666666703</v>
      </c>
      <c r="T4162" s="4">
        <v>60.8333333333333</v>
      </c>
      <c r="U4162">
        <v>2.9433333079020199</v>
      </c>
      <c r="V4162">
        <v>1.0006666779518101</v>
      </c>
      <c r="W4162">
        <v>63.264066060384103</v>
      </c>
      <c r="Y4162" s="4">
        <v>0.66525000000000001</v>
      </c>
      <c r="Z4162">
        <v>0.51049999999999995</v>
      </c>
      <c r="AA4162">
        <v>4.0999999999999996</v>
      </c>
      <c r="AB4162">
        <v>0.68715967</v>
      </c>
      <c r="AC4162">
        <v>11.118600000000001</v>
      </c>
      <c r="AD4162">
        <v>3.0007604899999998</v>
      </c>
    </row>
    <row r="4163" spans="1:34" x14ac:dyDescent="0.25">
      <c r="A4163" t="s">
        <v>4332</v>
      </c>
      <c r="B4163" t="s">
        <v>4335</v>
      </c>
      <c r="C4163" t="s">
        <v>4345</v>
      </c>
      <c r="D4163" t="str">
        <f t="shared" si="98"/>
        <v>Eugenia macrocalyx</v>
      </c>
      <c r="E4163" t="s">
        <v>4346</v>
      </c>
      <c r="F4163" t="s">
        <v>42</v>
      </c>
      <c r="G4163">
        <v>29</v>
      </c>
      <c r="H4163">
        <v>307</v>
      </c>
      <c r="I4163">
        <v>3</v>
      </c>
      <c r="J4163">
        <v>5</v>
      </c>
      <c r="K4163" t="s">
        <v>38</v>
      </c>
      <c r="L4163" t="s">
        <v>4346</v>
      </c>
      <c r="M4163">
        <v>420</v>
      </c>
      <c r="N4163">
        <v>11.7</v>
      </c>
      <c r="O4163">
        <v>13</v>
      </c>
      <c r="P4163">
        <v>2</v>
      </c>
      <c r="Q4163">
        <v>1</v>
      </c>
      <c r="R4163">
        <v>10</v>
      </c>
      <c r="S4163">
        <v>253.10000101725299</v>
      </c>
      <c r="T4163" s="4">
        <v>56.900000254313099</v>
      </c>
      <c r="U4163">
        <v>1.4199999968210899</v>
      </c>
      <c r="V4163">
        <v>0.19333333273728701</v>
      </c>
      <c r="X4163">
        <v>77.900000000000006</v>
      </c>
      <c r="Y4163" s="4">
        <v>0.77600000000000002</v>
      </c>
      <c r="Z4163">
        <v>0.55110000000000003</v>
      </c>
      <c r="AA4163">
        <v>0.5</v>
      </c>
      <c r="AB4163">
        <v>0.81399999999999995</v>
      </c>
    </row>
    <row r="4164" spans="1:34" x14ac:dyDescent="0.25">
      <c r="A4164" t="s">
        <v>4332</v>
      </c>
      <c r="B4164" t="s">
        <v>4335</v>
      </c>
      <c r="C4164" t="s">
        <v>4345</v>
      </c>
      <c r="D4164" t="str">
        <f t="shared" si="98"/>
        <v>Eugenia macrocalyx</v>
      </c>
      <c r="E4164" t="s">
        <v>4347</v>
      </c>
      <c r="F4164" t="s">
        <v>71</v>
      </c>
      <c r="G4164">
        <v>51.5</v>
      </c>
      <c r="H4164">
        <v>72.5</v>
      </c>
      <c r="I4164">
        <v>3</v>
      </c>
      <c r="J4164">
        <v>5</v>
      </c>
      <c r="K4164" t="s">
        <v>38</v>
      </c>
      <c r="L4164" t="s">
        <v>4347</v>
      </c>
      <c r="M4164">
        <v>420</v>
      </c>
      <c r="N4164">
        <v>30.4</v>
      </c>
      <c r="O4164">
        <v>24</v>
      </c>
      <c r="P4164">
        <v>3</v>
      </c>
      <c r="Q4164">
        <v>2</v>
      </c>
      <c r="R4164">
        <v>24</v>
      </c>
      <c r="S4164">
        <v>273.33333333333297</v>
      </c>
      <c r="T4164" s="4">
        <v>65.366667429606096</v>
      </c>
      <c r="U4164">
        <v>1.4866666396458901</v>
      </c>
      <c r="V4164">
        <v>0.42166667183240297</v>
      </c>
      <c r="W4164">
        <v>52.341100056966098</v>
      </c>
      <c r="AA4164">
        <v>1.5</v>
      </c>
      <c r="AB4164">
        <v>0.79161947899999996</v>
      </c>
      <c r="AC4164">
        <v>11.9582</v>
      </c>
      <c r="AD4164">
        <v>1.3689551600000001</v>
      </c>
      <c r="AH4164">
        <v>-33.226646250000002</v>
      </c>
    </row>
    <row r="4165" spans="1:34" x14ac:dyDescent="0.25">
      <c r="A4165" t="s">
        <v>4332</v>
      </c>
      <c r="B4165" t="s">
        <v>4335</v>
      </c>
      <c r="C4165" t="s">
        <v>4348</v>
      </c>
      <c r="D4165" t="str">
        <f t="shared" si="98"/>
        <v>Eugenia patrisii</v>
      </c>
      <c r="E4165" t="s">
        <v>4349</v>
      </c>
      <c r="F4165" t="s">
        <v>42</v>
      </c>
      <c r="G4165">
        <v>95</v>
      </c>
      <c r="H4165">
        <v>343</v>
      </c>
      <c r="I4165">
        <v>3</v>
      </c>
      <c r="J4165">
        <v>5</v>
      </c>
      <c r="K4165" t="s">
        <v>38</v>
      </c>
      <c r="L4165" t="s">
        <v>4349</v>
      </c>
      <c r="M4165">
        <v>757</v>
      </c>
      <c r="N4165">
        <v>12.3</v>
      </c>
      <c r="O4165">
        <v>10</v>
      </c>
      <c r="P4165">
        <v>1</v>
      </c>
      <c r="Q4165">
        <v>1</v>
      </c>
      <c r="R4165">
        <v>9</v>
      </c>
      <c r="S4165">
        <v>215.79999796549501</v>
      </c>
      <c r="T4165" s="4">
        <v>61.3333333333333</v>
      </c>
      <c r="U4165">
        <v>0.83000000317891398</v>
      </c>
      <c r="V4165">
        <v>8.4666666885216998E-2</v>
      </c>
      <c r="X4165">
        <v>30.7</v>
      </c>
      <c r="Y4165" s="4">
        <v>0.79959999999999998</v>
      </c>
      <c r="Z4165">
        <v>0.41489999999999999</v>
      </c>
      <c r="AA4165">
        <v>3</v>
      </c>
      <c r="AB4165">
        <v>0.81100000000000005</v>
      </c>
      <c r="AC4165">
        <v>8.2464999999999993</v>
      </c>
      <c r="AD4165">
        <v>0.90949999999999998</v>
      </c>
    </row>
    <row r="4166" spans="1:34" x14ac:dyDescent="0.25">
      <c r="A4166" t="s">
        <v>4332</v>
      </c>
      <c r="B4166" t="s">
        <v>4335</v>
      </c>
      <c r="C4166" t="s">
        <v>4348</v>
      </c>
      <c r="D4166" t="str">
        <f t="shared" si="98"/>
        <v>Eugenia patrisii</v>
      </c>
      <c r="E4166" t="s">
        <v>3124</v>
      </c>
      <c r="F4166" t="s">
        <v>45</v>
      </c>
      <c r="G4166">
        <v>12</v>
      </c>
      <c r="H4166">
        <v>10</v>
      </c>
      <c r="I4166">
        <v>3</v>
      </c>
      <c r="J4166">
        <v>5</v>
      </c>
      <c r="K4166" t="s">
        <v>38</v>
      </c>
      <c r="L4166" t="s">
        <v>4352</v>
      </c>
      <c r="M4166">
        <v>757</v>
      </c>
      <c r="N4166">
        <v>11.1</v>
      </c>
      <c r="O4166">
        <v>9</v>
      </c>
      <c r="P4166">
        <v>2</v>
      </c>
      <c r="Q4166">
        <v>3</v>
      </c>
      <c r="R4166">
        <v>5</v>
      </c>
      <c r="S4166">
        <v>157.56666564941401</v>
      </c>
      <c r="T4166" s="4">
        <v>42.366666158040402</v>
      </c>
      <c r="U4166">
        <v>1.29333333174388</v>
      </c>
      <c r="V4166">
        <v>0.104000002145767</v>
      </c>
      <c r="X4166">
        <v>55.7</v>
      </c>
      <c r="Y4166" s="4">
        <v>0.72070000000000001</v>
      </c>
      <c r="AH4166">
        <v>-31.01388343</v>
      </c>
    </row>
    <row r="4167" spans="1:34" x14ac:dyDescent="0.25">
      <c r="A4167" t="s">
        <v>4332</v>
      </c>
      <c r="B4167" t="s">
        <v>4335</v>
      </c>
      <c r="C4167" t="s">
        <v>4348</v>
      </c>
      <c r="D4167" t="str">
        <f t="shared" si="98"/>
        <v>Eugenia patrisii</v>
      </c>
      <c r="E4167" t="s">
        <v>4353</v>
      </c>
      <c r="F4167" t="s">
        <v>71</v>
      </c>
      <c r="G4167">
        <v>63</v>
      </c>
      <c r="H4167">
        <v>80.5</v>
      </c>
      <c r="I4167">
        <v>3</v>
      </c>
      <c r="J4167">
        <v>5</v>
      </c>
      <c r="K4167" t="s">
        <v>38</v>
      </c>
      <c r="L4167" t="s">
        <v>4353</v>
      </c>
      <c r="M4167">
        <v>757</v>
      </c>
      <c r="N4167">
        <v>15.3</v>
      </c>
      <c r="O4167">
        <v>12</v>
      </c>
      <c r="P4167">
        <v>2</v>
      </c>
      <c r="Q4167">
        <v>2</v>
      </c>
      <c r="R4167">
        <v>8</v>
      </c>
      <c r="S4167">
        <v>156.666666666667</v>
      </c>
      <c r="T4167" s="4">
        <v>50.233333587646499</v>
      </c>
      <c r="U4167">
        <v>0.659999986489614</v>
      </c>
      <c r="V4167">
        <v>5.86666675905387E-2</v>
      </c>
      <c r="W4167">
        <v>21.993399937947601</v>
      </c>
      <c r="Y4167" s="4">
        <v>0.73934999999999995</v>
      </c>
      <c r="Z4167">
        <v>0.54449999999999998</v>
      </c>
      <c r="AA4167">
        <v>2</v>
      </c>
      <c r="AB4167">
        <v>0.785570357</v>
      </c>
      <c r="AC4167">
        <v>11.883900000000001</v>
      </c>
      <c r="AD4167">
        <v>1.5625951199999999</v>
      </c>
    </row>
    <row r="4168" spans="1:34" x14ac:dyDescent="0.25">
      <c r="A4168" t="s">
        <v>4332</v>
      </c>
      <c r="B4168" t="s">
        <v>4335</v>
      </c>
      <c r="C4168" t="s">
        <v>4354</v>
      </c>
      <c r="D4168" t="str">
        <f t="shared" si="98"/>
        <v>Eugenia pseudopsidium</v>
      </c>
      <c r="E4168" t="s">
        <v>4355</v>
      </c>
      <c r="F4168" t="s">
        <v>40</v>
      </c>
      <c r="G4168">
        <v>56</v>
      </c>
      <c r="H4168">
        <v>60</v>
      </c>
      <c r="I4168">
        <v>3</v>
      </c>
      <c r="J4168">
        <v>5</v>
      </c>
      <c r="K4168" t="s">
        <v>38</v>
      </c>
      <c r="L4168" t="s">
        <v>4355</v>
      </c>
      <c r="M4168">
        <v>421</v>
      </c>
      <c r="N4168">
        <v>13.5</v>
      </c>
      <c r="O4168">
        <v>13</v>
      </c>
      <c r="P4168">
        <v>1</v>
      </c>
      <c r="Q4168">
        <v>1</v>
      </c>
      <c r="R4168">
        <v>12</v>
      </c>
      <c r="S4168">
        <v>203.233332316081</v>
      </c>
      <c r="T4168" s="4">
        <v>52.699999491373703</v>
      </c>
      <c r="U4168">
        <v>1.8366667032241799</v>
      </c>
      <c r="V4168">
        <v>0.13666666547457401</v>
      </c>
      <c r="Y4168" s="4">
        <v>0.70760000000000001</v>
      </c>
      <c r="Z4168">
        <v>0.54859999999999998</v>
      </c>
      <c r="AB4168">
        <v>0.75600000000000001</v>
      </c>
      <c r="AC4168">
        <v>7.8205</v>
      </c>
      <c r="AD4168">
        <v>1.2190000000000001</v>
      </c>
    </row>
    <row r="4169" spans="1:34" x14ac:dyDescent="0.25">
      <c r="A4169" t="s">
        <v>4332</v>
      </c>
      <c r="B4169" t="s">
        <v>4335</v>
      </c>
      <c r="C4169" t="s">
        <v>4354</v>
      </c>
      <c r="D4169" t="str">
        <f t="shared" si="98"/>
        <v>Eugenia pseudopsidium</v>
      </c>
      <c r="E4169" t="s">
        <v>4356</v>
      </c>
      <c r="F4169" t="s">
        <v>45</v>
      </c>
      <c r="G4169">
        <v>85</v>
      </c>
      <c r="H4169">
        <v>55</v>
      </c>
      <c r="I4169">
        <v>3</v>
      </c>
      <c r="J4169">
        <v>5</v>
      </c>
      <c r="K4169" t="s">
        <v>38</v>
      </c>
      <c r="L4169" t="s">
        <v>3423</v>
      </c>
      <c r="M4169">
        <v>421</v>
      </c>
      <c r="N4169">
        <v>12.6</v>
      </c>
      <c r="O4169">
        <v>13</v>
      </c>
      <c r="P4169">
        <v>2</v>
      </c>
      <c r="Q4169">
        <v>4</v>
      </c>
      <c r="R4169">
        <v>9</v>
      </c>
      <c r="S4169">
        <v>211.53333536783899</v>
      </c>
      <c r="T4169" s="4">
        <v>59.366666158040402</v>
      </c>
      <c r="U4169">
        <v>1.2566666603088399</v>
      </c>
      <c r="V4169">
        <v>0.18966666360696199</v>
      </c>
      <c r="X4169">
        <v>67.2</v>
      </c>
      <c r="Y4169" s="4">
        <v>0.71960000000000002</v>
      </c>
      <c r="AH4169">
        <v>-33.940257209999999</v>
      </c>
    </row>
    <row r="4170" spans="1:34" x14ac:dyDescent="0.25">
      <c r="A4170" t="s">
        <v>4332</v>
      </c>
      <c r="B4170" t="s">
        <v>4335</v>
      </c>
      <c r="C4170" t="s">
        <v>4354</v>
      </c>
      <c r="D4170" t="str">
        <f t="shared" si="98"/>
        <v>Eugenia pseudopsidium</v>
      </c>
      <c r="E4170" t="s">
        <v>4357</v>
      </c>
      <c r="F4170" t="s">
        <v>71</v>
      </c>
      <c r="G4170">
        <v>73.5</v>
      </c>
      <c r="H4170">
        <v>80</v>
      </c>
      <c r="I4170">
        <v>3</v>
      </c>
      <c r="J4170">
        <v>5</v>
      </c>
      <c r="K4170" t="s">
        <v>38</v>
      </c>
      <c r="L4170" t="s">
        <v>4357</v>
      </c>
      <c r="M4170">
        <v>421</v>
      </c>
      <c r="N4170">
        <v>11.9</v>
      </c>
      <c r="O4170">
        <v>15</v>
      </c>
      <c r="P4170">
        <v>1</v>
      </c>
      <c r="Q4170">
        <v>2</v>
      </c>
      <c r="R4170">
        <v>15</v>
      </c>
      <c r="S4170">
        <v>206.666666666667</v>
      </c>
      <c r="T4170" s="4">
        <v>64.366666158040402</v>
      </c>
      <c r="U4170">
        <v>1.3166666825612401</v>
      </c>
      <c r="V4170">
        <v>0.25166666507720897</v>
      </c>
      <c r="W4170">
        <v>23.8440329233805</v>
      </c>
      <c r="Y4170" s="4">
        <v>0.68271999999999999</v>
      </c>
      <c r="Z4170">
        <v>0.61299999999999999</v>
      </c>
      <c r="AA4170">
        <v>2.2999999999999998</v>
      </c>
      <c r="AB4170">
        <v>0.77812870099999998</v>
      </c>
      <c r="AC4170">
        <v>8.3087999999999997</v>
      </c>
      <c r="AD4170">
        <v>1.4586233099999999</v>
      </c>
    </row>
    <row r="4171" spans="1:34" x14ac:dyDescent="0.25">
      <c r="A4171" t="s">
        <v>4332</v>
      </c>
      <c r="B4171" t="s">
        <v>4335</v>
      </c>
      <c r="C4171" t="s">
        <v>4354</v>
      </c>
      <c r="D4171" t="str">
        <f t="shared" si="98"/>
        <v>Eugenia pseudopsidium</v>
      </c>
      <c r="E4171" t="s">
        <v>4358</v>
      </c>
      <c r="F4171" t="s">
        <v>71</v>
      </c>
      <c r="G4171">
        <v>20.5</v>
      </c>
      <c r="H4171">
        <v>64</v>
      </c>
      <c r="I4171">
        <v>3</v>
      </c>
      <c r="J4171">
        <v>4</v>
      </c>
      <c r="K4171" t="s">
        <v>38</v>
      </c>
      <c r="L4171" t="s">
        <v>4358</v>
      </c>
      <c r="M4171">
        <v>421</v>
      </c>
      <c r="N4171">
        <v>13.4</v>
      </c>
      <c r="O4171">
        <v>17</v>
      </c>
      <c r="P4171">
        <v>1</v>
      </c>
      <c r="Q4171">
        <v>1</v>
      </c>
      <c r="R4171">
        <v>15</v>
      </c>
      <c r="S4171">
        <v>213.333333333333</v>
      </c>
      <c r="T4171" s="4">
        <v>62.533334096272803</v>
      </c>
      <c r="U4171">
        <v>1.2199999888738</v>
      </c>
      <c r="V4171">
        <v>0.19666666289170601</v>
      </c>
      <c r="W4171">
        <v>35.4820664723714</v>
      </c>
      <c r="Y4171" s="4">
        <v>0.54525999999999997</v>
      </c>
      <c r="Z4171">
        <v>0.84099999999999997</v>
      </c>
      <c r="AA4171">
        <v>5.6</v>
      </c>
      <c r="AB4171">
        <v>0.71577022199999996</v>
      </c>
      <c r="AC4171">
        <v>10.318899999999999</v>
      </c>
      <c r="AD4171">
        <v>1.51158254</v>
      </c>
    </row>
    <row r="4172" spans="1:34" x14ac:dyDescent="0.25">
      <c r="A4172" t="s">
        <v>4332</v>
      </c>
      <c r="B4172" t="s">
        <v>4335</v>
      </c>
      <c r="C4172" t="s">
        <v>6356</v>
      </c>
      <c r="D4172" t="str">
        <f t="shared" si="98"/>
        <v>Eugenia sp, B1</v>
      </c>
      <c r="E4172" t="s">
        <v>4359</v>
      </c>
      <c r="F4172" t="s">
        <v>37</v>
      </c>
      <c r="G4172">
        <v>68</v>
      </c>
      <c r="H4172">
        <v>34</v>
      </c>
      <c r="I4172">
        <v>3</v>
      </c>
      <c r="J4172">
        <v>5</v>
      </c>
      <c r="K4172" t="s">
        <v>38</v>
      </c>
      <c r="L4172" t="s">
        <v>4359</v>
      </c>
      <c r="M4172">
        <v>876</v>
      </c>
      <c r="N4172">
        <v>10.8</v>
      </c>
      <c r="O4172">
        <v>12</v>
      </c>
      <c r="P4172">
        <v>1</v>
      </c>
      <c r="Q4172">
        <v>1</v>
      </c>
      <c r="R4172">
        <v>6</v>
      </c>
      <c r="S4172">
        <v>217.666666666667</v>
      </c>
      <c r="T4172" s="4">
        <v>60.1666653951009</v>
      </c>
      <c r="U4172">
        <v>1.76666669050852</v>
      </c>
      <c r="V4172">
        <v>0.56899999578793803</v>
      </c>
      <c r="X4172">
        <v>154</v>
      </c>
      <c r="Y4172" s="4">
        <v>0.68</v>
      </c>
      <c r="Z4172">
        <v>0.41</v>
      </c>
      <c r="AA4172">
        <v>4</v>
      </c>
      <c r="AB4172">
        <v>0.74219697713851895</v>
      </c>
      <c r="AC4172">
        <v>12.519</v>
      </c>
      <c r="AD4172">
        <v>1.04027285</v>
      </c>
    </row>
    <row r="4173" spans="1:34" x14ac:dyDescent="0.25">
      <c r="A4173" t="s">
        <v>4332</v>
      </c>
      <c r="B4173" t="s">
        <v>4335</v>
      </c>
      <c r="C4173" t="s">
        <v>6407</v>
      </c>
      <c r="D4173" t="str">
        <f t="shared" si="98"/>
        <v>Eugenia sp, FG 21</v>
      </c>
      <c r="E4173" t="s">
        <v>4362</v>
      </c>
      <c r="F4173" t="s">
        <v>71</v>
      </c>
      <c r="G4173">
        <v>82</v>
      </c>
      <c r="H4173">
        <v>39</v>
      </c>
      <c r="I4173">
        <v>3</v>
      </c>
      <c r="J4173">
        <v>5</v>
      </c>
      <c r="K4173" t="s">
        <v>38</v>
      </c>
      <c r="L4173" t="s">
        <v>4362</v>
      </c>
      <c r="M4173">
        <v>869</v>
      </c>
      <c r="N4173">
        <v>10.7</v>
      </c>
      <c r="O4173">
        <v>17</v>
      </c>
      <c r="P4173">
        <v>1</v>
      </c>
      <c r="Q4173">
        <v>1</v>
      </c>
      <c r="R4173">
        <v>8</v>
      </c>
      <c r="S4173">
        <v>203.333333333333</v>
      </c>
      <c r="T4173" s="4">
        <v>61.466667175292997</v>
      </c>
      <c r="U4173">
        <v>1.3300000031789101</v>
      </c>
      <c r="V4173">
        <v>0.49333332975705502</v>
      </c>
      <c r="Y4173" s="4">
        <v>0.72119999999999995</v>
      </c>
      <c r="Z4173">
        <v>0.4652</v>
      </c>
      <c r="AA4173">
        <v>1.4</v>
      </c>
      <c r="AB4173">
        <v>0.725896973</v>
      </c>
      <c r="AC4173">
        <v>10.1943</v>
      </c>
      <c r="AD4173">
        <v>2.1913744999999998</v>
      </c>
    </row>
    <row r="4174" spans="1:34" x14ac:dyDescent="0.25">
      <c r="A4174" t="s">
        <v>4332</v>
      </c>
      <c r="B4174" t="s">
        <v>4335</v>
      </c>
      <c r="C4174" t="s">
        <v>4364</v>
      </c>
      <c r="D4174" t="str">
        <f t="shared" si="98"/>
        <v>Eugenia tapacumensis</v>
      </c>
      <c r="E4174" t="s">
        <v>4365</v>
      </c>
      <c r="F4174" t="s">
        <v>37</v>
      </c>
      <c r="G4174">
        <v>17</v>
      </c>
      <c r="H4174">
        <v>2</v>
      </c>
      <c r="I4174">
        <v>3</v>
      </c>
      <c r="J4174">
        <v>4</v>
      </c>
      <c r="K4174" t="s">
        <v>38</v>
      </c>
      <c r="L4174" t="s">
        <v>4365</v>
      </c>
      <c r="M4174">
        <v>817</v>
      </c>
      <c r="N4174">
        <v>10.8</v>
      </c>
      <c r="O4174">
        <v>15</v>
      </c>
      <c r="P4174">
        <v>2</v>
      </c>
      <c r="Q4174">
        <v>2</v>
      </c>
      <c r="R4174">
        <v>14</v>
      </c>
      <c r="S4174">
        <v>226.333333333333</v>
      </c>
      <c r="T4174" s="4">
        <v>70.100002288818402</v>
      </c>
      <c r="U4174">
        <v>2.6366666952769</v>
      </c>
      <c r="V4174">
        <v>0.643666664759318</v>
      </c>
      <c r="X4174">
        <v>153.9</v>
      </c>
      <c r="Y4174" s="4">
        <v>0.72</v>
      </c>
      <c r="Z4174">
        <v>0.5</v>
      </c>
      <c r="AA4174">
        <v>4</v>
      </c>
      <c r="AB4174">
        <v>0.77945750951767001</v>
      </c>
      <c r="AC4174">
        <v>7.5949999999999998</v>
      </c>
      <c r="AD4174">
        <v>0.60568359999999999</v>
      </c>
    </row>
    <row r="4175" spans="1:34" x14ac:dyDescent="0.25">
      <c r="A4175" t="s">
        <v>4332</v>
      </c>
      <c r="B4175" t="s">
        <v>4335</v>
      </c>
      <c r="C4175" t="s">
        <v>4366</v>
      </c>
      <c r="D4175" t="str">
        <f t="shared" si="98"/>
        <v>Eugenia tetramera</v>
      </c>
      <c r="E4175" t="s">
        <v>4367</v>
      </c>
      <c r="F4175" t="s">
        <v>42</v>
      </c>
      <c r="G4175">
        <v>83</v>
      </c>
      <c r="H4175">
        <v>385</v>
      </c>
      <c r="I4175">
        <v>3</v>
      </c>
      <c r="J4175">
        <v>5</v>
      </c>
      <c r="K4175" t="s">
        <v>38</v>
      </c>
      <c r="L4175" t="s">
        <v>4367</v>
      </c>
      <c r="M4175">
        <v>422</v>
      </c>
      <c r="N4175">
        <v>15.5</v>
      </c>
      <c r="O4175">
        <v>16</v>
      </c>
      <c r="P4175">
        <v>2</v>
      </c>
      <c r="Q4175">
        <v>2</v>
      </c>
      <c r="R4175">
        <v>13</v>
      </c>
      <c r="S4175">
        <v>201.53333536783899</v>
      </c>
      <c r="T4175" s="4">
        <v>48.433333079020201</v>
      </c>
      <c r="U4175">
        <v>1.0499999920527101</v>
      </c>
      <c r="V4175">
        <v>1.0159999926884999</v>
      </c>
      <c r="X4175">
        <v>337.4</v>
      </c>
      <c r="Y4175" s="4">
        <v>0.72909999999999997</v>
      </c>
      <c r="Z4175">
        <v>0.5514</v>
      </c>
      <c r="AA4175">
        <v>0.5</v>
      </c>
      <c r="AB4175">
        <v>0.63800000000000001</v>
      </c>
      <c r="AC4175">
        <v>12.9</v>
      </c>
      <c r="AD4175">
        <v>1.3740000000000001</v>
      </c>
    </row>
    <row r="4176" spans="1:34" x14ac:dyDescent="0.25">
      <c r="A4176" t="s">
        <v>4332</v>
      </c>
      <c r="B4176" t="s">
        <v>4335</v>
      </c>
      <c r="C4176" t="s">
        <v>4366</v>
      </c>
      <c r="D4176" t="str">
        <f t="shared" si="98"/>
        <v>Eugenia tetramera</v>
      </c>
      <c r="E4176" t="s">
        <v>364</v>
      </c>
      <c r="F4176" t="s">
        <v>45</v>
      </c>
      <c r="G4176">
        <v>26</v>
      </c>
      <c r="H4176">
        <v>88</v>
      </c>
      <c r="I4176">
        <v>3</v>
      </c>
      <c r="J4176">
        <v>5</v>
      </c>
      <c r="K4176" t="s">
        <v>38</v>
      </c>
      <c r="L4176" t="s">
        <v>4368</v>
      </c>
      <c r="M4176">
        <v>422</v>
      </c>
      <c r="N4176">
        <v>13.4</v>
      </c>
      <c r="O4176">
        <v>17</v>
      </c>
      <c r="P4176">
        <v>2</v>
      </c>
      <c r="Q4176">
        <v>2</v>
      </c>
      <c r="R4176">
        <v>9</v>
      </c>
      <c r="S4176">
        <v>232.10000101725299</v>
      </c>
      <c r="T4176" s="4">
        <v>55.399998982747398</v>
      </c>
      <c r="U4176">
        <v>1.46666661898295</v>
      </c>
      <c r="V4176">
        <v>0.77266665299733495</v>
      </c>
      <c r="X4176">
        <v>255.8</v>
      </c>
      <c r="Y4176" s="4">
        <v>0.79169999999999996</v>
      </c>
    </row>
    <row r="4177" spans="1:34" x14ac:dyDescent="0.25">
      <c r="A4177" t="s">
        <v>4332</v>
      </c>
      <c r="B4177" t="s">
        <v>4369</v>
      </c>
      <c r="C4177" t="s">
        <v>4370</v>
      </c>
      <c r="D4177" t="str">
        <f t="shared" si="98"/>
        <v>Myrcia decorticans</v>
      </c>
      <c r="E4177" t="s">
        <v>4371</v>
      </c>
      <c r="F4177" t="s">
        <v>40</v>
      </c>
      <c r="G4177">
        <v>1</v>
      </c>
      <c r="H4177">
        <v>99</v>
      </c>
      <c r="I4177">
        <v>3</v>
      </c>
      <c r="J4177">
        <v>5</v>
      </c>
      <c r="K4177" t="s">
        <v>38</v>
      </c>
      <c r="L4177" t="s">
        <v>4371</v>
      </c>
      <c r="M4177">
        <v>813</v>
      </c>
      <c r="N4177">
        <v>9.9</v>
      </c>
      <c r="O4177">
        <v>10</v>
      </c>
      <c r="P4177">
        <v>2</v>
      </c>
      <c r="Q4177">
        <v>2</v>
      </c>
      <c r="R4177">
        <v>8</v>
      </c>
      <c r="S4177">
        <v>283.33333333333297</v>
      </c>
      <c r="T4177" s="4">
        <v>55.199999491373703</v>
      </c>
      <c r="U4177">
        <v>2.09999998410543</v>
      </c>
      <c r="X4177">
        <v>104.6</v>
      </c>
      <c r="Y4177" s="4">
        <v>0.76800000000000002</v>
      </c>
      <c r="Z4177">
        <v>0.4924</v>
      </c>
      <c r="AB4177">
        <v>0.75700000000000001</v>
      </c>
      <c r="AC4177">
        <v>15.696999999999999</v>
      </c>
      <c r="AD4177">
        <v>1.968</v>
      </c>
    </row>
    <row r="4178" spans="1:34" x14ac:dyDescent="0.25">
      <c r="A4178" t="s">
        <v>4332</v>
      </c>
      <c r="B4178" t="s">
        <v>4369</v>
      </c>
      <c r="C4178" t="s">
        <v>4370</v>
      </c>
      <c r="D4178" t="str">
        <f t="shared" si="98"/>
        <v>Myrcia decorticans</v>
      </c>
      <c r="E4178" t="s">
        <v>676</v>
      </c>
      <c r="F4178" t="s">
        <v>45</v>
      </c>
      <c r="G4178">
        <v>20</v>
      </c>
      <c r="H4178">
        <v>10</v>
      </c>
      <c r="I4178">
        <v>3</v>
      </c>
      <c r="J4178">
        <v>4</v>
      </c>
      <c r="K4178" t="s">
        <v>38</v>
      </c>
      <c r="L4178" t="s">
        <v>4373</v>
      </c>
      <c r="M4178">
        <v>813</v>
      </c>
      <c r="N4178">
        <v>12.4</v>
      </c>
      <c r="O4178">
        <v>18</v>
      </c>
      <c r="P4178">
        <v>5</v>
      </c>
      <c r="Q4178">
        <v>3</v>
      </c>
      <c r="R4178">
        <v>18</v>
      </c>
      <c r="S4178">
        <v>285.03334554036502</v>
      </c>
      <c r="T4178" s="4">
        <v>56.133332570393897</v>
      </c>
      <c r="U4178">
        <v>1.72333335876465</v>
      </c>
      <c r="V4178">
        <v>0.39533332983652802</v>
      </c>
      <c r="X4178">
        <v>108.7</v>
      </c>
      <c r="Y4178" s="4">
        <v>0.73919999999999997</v>
      </c>
      <c r="AH4178">
        <v>-34.128490679999999</v>
      </c>
    </row>
    <row r="4179" spans="1:34" x14ac:dyDescent="0.25">
      <c r="A4179" t="s">
        <v>4332</v>
      </c>
      <c r="B4179" t="s">
        <v>4369</v>
      </c>
      <c r="C4179" t="s">
        <v>4370</v>
      </c>
      <c r="D4179" t="str">
        <f t="shared" si="98"/>
        <v>Myrcia decorticans</v>
      </c>
      <c r="E4179" t="s">
        <v>3380</v>
      </c>
      <c r="F4179" t="s">
        <v>45</v>
      </c>
      <c r="G4179">
        <v>67</v>
      </c>
      <c r="H4179">
        <v>49</v>
      </c>
      <c r="I4179">
        <v>3</v>
      </c>
      <c r="J4179">
        <v>5</v>
      </c>
      <c r="K4179" t="s">
        <v>38</v>
      </c>
      <c r="L4179" t="s">
        <v>2907</v>
      </c>
      <c r="M4179">
        <v>813</v>
      </c>
      <c r="N4179">
        <v>13.4</v>
      </c>
      <c r="O4179">
        <v>18</v>
      </c>
      <c r="P4179">
        <v>4</v>
      </c>
      <c r="Q4179">
        <v>4</v>
      </c>
      <c r="R4179">
        <v>18</v>
      </c>
      <c r="S4179">
        <v>281.66666666666703</v>
      </c>
      <c r="T4179" s="4">
        <v>66.699999491373703</v>
      </c>
      <c r="U4179">
        <v>2.2433332999547302</v>
      </c>
      <c r="V4179">
        <v>0.23166666428248101</v>
      </c>
      <c r="X4179">
        <v>61</v>
      </c>
      <c r="Y4179" s="4">
        <v>0.77029999999999998</v>
      </c>
      <c r="AH4179">
        <v>-33.157697300000002</v>
      </c>
    </row>
    <row r="4180" spans="1:34" x14ac:dyDescent="0.25">
      <c r="A4180" t="s">
        <v>4332</v>
      </c>
      <c r="B4180" t="s">
        <v>4369</v>
      </c>
      <c r="C4180" t="s">
        <v>4370</v>
      </c>
      <c r="D4180" t="str">
        <f t="shared" si="98"/>
        <v>Myrcia decorticans</v>
      </c>
      <c r="E4180" t="s">
        <v>2120</v>
      </c>
      <c r="F4180" t="s">
        <v>45</v>
      </c>
      <c r="G4180">
        <v>89</v>
      </c>
      <c r="H4180">
        <v>47</v>
      </c>
      <c r="I4180">
        <v>3</v>
      </c>
      <c r="J4180">
        <v>5</v>
      </c>
      <c r="K4180" t="s">
        <v>38</v>
      </c>
      <c r="L4180" t="s">
        <v>1124</v>
      </c>
      <c r="M4180">
        <v>813</v>
      </c>
      <c r="N4180">
        <v>15</v>
      </c>
      <c r="O4180">
        <v>13</v>
      </c>
      <c r="P4180">
        <v>1</v>
      </c>
      <c r="Q4180">
        <v>1</v>
      </c>
      <c r="R4180">
        <v>7</v>
      </c>
      <c r="S4180">
        <v>258.09999593099002</v>
      </c>
      <c r="T4180" s="4">
        <v>56.799999237060497</v>
      </c>
      <c r="U4180">
        <v>1.5099999904632599</v>
      </c>
      <c r="V4180">
        <v>0.19966666400432601</v>
      </c>
      <c r="X4180">
        <v>91.1</v>
      </c>
      <c r="Y4180" s="4">
        <v>0.71640000000000004</v>
      </c>
    </row>
    <row r="4181" spans="1:34" x14ac:dyDescent="0.25">
      <c r="A4181" t="s">
        <v>4332</v>
      </c>
      <c r="B4181" t="s">
        <v>4369</v>
      </c>
      <c r="C4181" t="s">
        <v>4370</v>
      </c>
      <c r="D4181" t="str">
        <f t="shared" si="98"/>
        <v>Myrcia decorticans</v>
      </c>
      <c r="E4181" t="s">
        <v>3417</v>
      </c>
      <c r="F4181" t="s">
        <v>45</v>
      </c>
      <c r="G4181">
        <v>99</v>
      </c>
      <c r="H4181">
        <v>15</v>
      </c>
      <c r="I4181">
        <v>3</v>
      </c>
      <c r="J4181">
        <v>5</v>
      </c>
      <c r="K4181" t="s">
        <v>38</v>
      </c>
      <c r="L4181" t="s">
        <v>2215</v>
      </c>
      <c r="M4181">
        <v>813</v>
      </c>
      <c r="N4181">
        <v>11.9</v>
      </c>
      <c r="O4181">
        <v>13</v>
      </c>
      <c r="P4181">
        <v>1</v>
      </c>
      <c r="Q4181">
        <v>2</v>
      </c>
      <c r="R4181">
        <v>7</v>
      </c>
      <c r="S4181">
        <v>238.46666971842399</v>
      </c>
      <c r="T4181" s="4">
        <v>56.233333587646499</v>
      </c>
      <c r="U4181">
        <v>1.7733333508173601</v>
      </c>
      <c r="V4181">
        <v>0.26033332943916299</v>
      </c>
      <c r="X4181">
        <v>116.2</v>
      </c>
      <c r="Y4181" s="4">
        <v>0.77829999999999999</v>
      </c>
    </row>
    <row r="4182" spans="1:34" x14ac:dyDescent="0.25">
      <c r="A4182" t="s">
        <v>4332</v>
      </c>
      <c r="B4182" t="s">
        <v>4369</v>
      </c>
      <c r="C4182" t="s">
        <v>4370</v>
      </c>
      <c r="D4182" t="str">
        <f t="shared" si="98"/>
        <v>Myrcia decorticans</v>
      </c>
      <c r="E4182" t="s">
        <v>3726</v>
      </c>
      <c r="F4182" t="s">
        <v>45</v>
      </c>
      <c r="G4182">
        <v>96</v>
      </c>
      <c r="H4182">
        <v>23</v>
      </c>
      <c r="I4182">
        <v>3</v>
      </c>
      <c r="J4182">
        <v>5</v>
      </c>
      <c r="K4182" t="s">
        <v>38</v>
      </c>
      <c r="L4182" t="s">
        <v>3920</v>
      </c>
      <c r="M4182">
        <v>813</v>
      </c>
      <c r="N4182">
        <v>11.5</v>
      </c>
      <c r="O4182">
        <v>9</v>
      </c>
      <c r="P4182">
        <v>2</v>
      </c>
      <c r="Q4182">
        <v>2</v>
      </c>
      <c r="R4182">
        <v>8</v>
      </c>
      <c r="S4182">
        <v>288.29998779296898</v>
      </c>
      <c r="T4182" s="4">
        <v>64.433335622151702</v>
      </c>
      <c r="U4182">
        <v>1.4599999984105401</v>
      </c>
      <c r="V4182">
        <v>0.36666666467984499</v>
      </c>
      <c r="X4182">
        <v>103.6</v>
      </c>
      <c r="Y4182" s="4">
        <v>0.78449999999999998</v>
      </c>
    </row>
    <row r="4183" spans="1:34" x14ac:dyDescent="0.25">
      <c r="A4183" t="s">
        <v>4332</v>
      </c>
      <c r="B4183" t="s">
        <v>4369</v>
      </c>
      <c r="C4183" t="s">
        <v>4370</v>
      </c>
      <c r="D4183" t="str">
        <f t="shared" si="98"/>
        <v>Myrcia decorticans</v>
      </c>
      <c r="E4183" t="s">
        <v>3126</v>
      </c>
      <c r="F4183" t="s">
        <v>45</v>
      </c>
      <c r="G4183">
        <v>15</v>
      </c>
      <c r="H4183">
        <v>25</v>
      </c>
      <c r="I4183">
        <v>3</v>
      </c>
      <c r="J4183">
        <v>4</v>
      </c>
      <c r="K4183" t="s">
        <v>38</v>
      </c>
      <c r="L4183" t="s">
        <v>2292</v>
      </c>
      <c r="M4183">
        <v>813</v>
      </c>
      <c r="N4183">
        <v>12.1</v>
      </c>
      <c r="O4183">
        <v>16</v>
      </c>
      <c r="P4183">
        <v>1</v>
      </c>
      <c r="Q4183">
        <v>1</v>
      </c>
      <c r="R4183">
        <v>12</v>
      </c>
      <c r="S4183">
        <v>285.76666259765602</v>
      </c>
      <c r="T4183" s="4">
        <v>64.566668192545606</v>
      </c>
      <c r="U4183">
        <v>2.6466666062672899</v>
      </c>
      <c r="V4183">
        <v>0.28866666058699297</v>
      </c>
      <c r="X4183">
        <v>73.5</v>
      </c>
      <c r="Y4183" s="4">
        <v>0.72070000000000001</v>
      </c>
    </row>
    <row r="4184" spans="1:34" x14ac:dyDescent="0.25">
      <c r="A4184" t="s">
        <v>4332</v>
      </c>
      <c r="B4184" t="s">
        <v>4369</v>
      </c>
      <c r="C4184" t="s">
        <v>4374</v>
      </c>
      <c r="D4184" t="str">
        <f t="shared" si="98"/>
        <v>Myrcia deflexa</v>
      </c>
      <c r="E4184" t="s">
        <v>4375</v>
      </c>
      <c r="F4184" t="s">
        <v>54</v>
      </c>
      <c r="G4184">
        <v>109</v>
      </c>
      <c r="H4184">
        <v>0</v>
      </c>
      <c r="I4184">
        <v>3</v>
      </c>
      <c r="J4184">
        <v>5</v>
      </c>
      <c r="K4184" t="s">
        <v>38</v>
      </c>
      <c r="L4184" t="s">
        <v>4375</v>
      </c>
      <c r="M4184">
        <v>855</v>
      </c>
      <c r="N4184">
        <v>17.515923566879</v>
      </c>
      <c r="O4184">
        <v>18</v>
      </c>
      <c r="P4184">
        <v>3</v>
      </c>
      <c r="Q4184">
        <v>3</v>
      </c>
      <c r="R4184">
        <v>18</v>
      </c>
      <c r="S4184">
        <v>506.66666666666703</v>
      </c>
      <c r="T4184" s="4">
        <v>63.433333079020201</v>
      </c>
      <c r="U4184">
        <v>3.7433334191640202</v>
      </c>
      <c r="V4184">
        <v>2.5023333231608098</v>
      </c>
      <c r="W4184">
        <v>149.87266031901001</v>
      </c>
      <c r="Y4184" s="4">
        <v>0.68244000000000005</v>
      </c>
      <c r="Z4184">
        <v>0.43269999999999997</v>
      </c>
      <c r="AA4184">
        <v>0.75</v>
      </c>
      <c r="AB4184">
        <v>0.83826555599999997</v>
      </c>
      <c r="AC4184">
        <v>12.5008</v>
      </c>
      <c r="AD4184">
        <v>1.85949561</v>
      </c>
      <c r="AH4184">
        <v>-34.146153920000003</v>
      </c>
    </row>
    <row r="4185" spans="1:34" x14ac:dyDescent="0.25">
      <c r="A4185" t="s">
        <v>4332</v>
      </c>
      <c r="B4185" t="s">
        <v>4369</v>
      </c>
      <c r="C4185" t="s">
        <v>4376</v>
      </c>
      <c r="D4185" t="str">
        <f t="shared" si="98"/>
        <v>Myrcia fallax</v>
      </c>
      <c r="E4185" t="s">
        <v>4377</v>
      </c>
      <c r="F4185" t="s">
        <v>54</v>
      </c>
      <c r="G4185">
        <v>192.3</v>
      </c>
      <c r="H4185">
        <v>98.1</v>
      </c>
      <c r="I4185">
        <v>3</v>
      </c>
      <c r="J4185">
        <v>4</v>
      </c>
      <c r="K4185" t="s">
        <v>38</v>
      </c>
      <c r="L4185" t="s">
        <v>4377</v>
      </c>
      <c r="M4185">
        <v>856</v>
      </c>
      <c r="N4185">
        <v>11.305732484076399</v>
      </c>
      <c r="O4185">
        <v>22</v>
      </c>
      <c r="P4185">
        <v>3</v>
      </c>
      <c r="Q4185">
        <v>3</v>
      </c>
      <c r="R4185">
        <v>15</v>
      </c>
      <c r="S4185">
        <v>243.333333333333</v>
      </c>
      <c r="T4185" s="4">
        <v>53.466667175292997</v>
      </c>
      <c r="U4185">
        <v>1.1099999944368999</v>
      </c>
      <c r="V4185">
        <v>0.63366666436195396</v>
      </c>
      <c r="W4185">
        <v>83.084698994954394</v>
      </c>
      <c r="Y4185" s="4">
        <v>0.63248000000000004</v>
      </c>
      <c r="Z4185">
        <v>0.69359999999999999</v>
      </c>
      <c r="AA4185">
        <v>2</v>
      </c>
      <c r="AB4185">
        <v>0.59233644900000004</v>
      </c>
      <c r="AC4185">
        <v>8.8175399999999993</v>
      </c>
      <c r="AD4185">
        <v>0.9735878</v>
      </c>
      <c r="AH4185">
        <v>-33.534076249999998</v>
      </c>
    </row>
    <row r="4186" spans="1:34" x14ac:dyDescent="0.25">
      <c r="A4186" t="s">
        <v>4332</v>
      </c>
      <c r="B4186" t="s">
        <v>4369</v>
      </c>
      <c r="C4186" t="s">
        <v>6356</v>
      </c>
      <c r="D4186" t="str">
        <f t="shared" si="98"/>
        <v>Myrcia sp, B1</v>
      </c>
      <c r="E4186" t="s">
        <v>4379</v>
      </c>
      <c r="F4186" t="s">
        <v>74</v>
      </c>
      <c r="G4186">
        <v>77</v>
      </c>
      <c r="H4186">
        <v>26</v>
      </c>
      <c r="I4186">
        <v>3</v>
      </c>
      <c r="J4186">
        <v>4</v>
      </c>
      <c r="K4186" t="s">
        <v>38</v>
      </c>
      <c r="L4186" t="s">
        <v>4379</v>
      </c>
      <c r="M4186">
        <v>863</v>
      </c>
      <c r="N4186">
        <v>16.5</v>
      </c>
      <c r="O4186">
        <v>22</v>
      </c>
      <c r="P4186">
        <v>2</v>
      </c>
      <c r="Q4186">
        <v>2</v>
      </c>
      <c r="R4186">
        <v>15</v>
      </c>
      <c r="S4186">
        <v>176.666666666667</v>
      </c>
      <c r="T4186" s="4">
        <v>43.433333079020201</v>
      </c>
      <c r="U4186">
        <v>0.80666665236155199</v>
      </c>
      <c r="V4186">
        <v>0.15500000119209301</v>
      </c>
      <c r="X4186">
        <v>66.900000000000006</v>
      </c>
      <c r="AA4186">
        <v>4</v>
      </c>
      <c r="AB4186">
        <v>0.70599999999999996</v>
      </c>
      <c r="AC4186">
        <v>11.726900000000001</v>
      </c>
      <c r="AD4186">
        <v>1.7330000000000001</v>
      </c>
    </row>
    <row r="4187" spans="1:34" x14ac:dyDescent="0.25">
      <c r="A4187" t="s">
        <v>4332</v>
      </c>
      <c r="B4187" t="s">
        <v>4380</v>
      </c>
      <c r="C4187" t="s">
        <v>4381</v>
      </c>
      <c r="D4187" t="str">
        <f t="shared" si="98"/>
        <v>Myrciaria floribunda</v>
      </c>
      <c r="E4187" t="s">
        <v>4382</v>
      </c>
      <c r="F4187" t="s">
        <v>71</v>
      </c>
      <c r="G4187">
        <v>85</v>
      </c>
      <c r="H4187">
        <v>50.5</v>
      </c>
      <c r="I4187">
        <v>3</v>
      </c>
      <c r="J4187">
        <v>5</v>
      </c>
      <c r="K4187" t="s">
        <v>38</v>
      </c>
      <c r="L4187" t="s">
        <v>4382</v>
      </c>
      <c r="M4187">
        <v>818</v>
      </c>
      <c r="N4187">
        <v>23.1</v>
      </c>
      <c r="O4187">
        <v>16</v>
      </c>
      <c r="P4187">
        <v>3</v>
      </c>
      <c r="Q4187">
        <v>1</v>
      </c>
      <c r="R4187">
        <v>8</v>
      </c>
      <c r="S4187">
        <v>140</v>
      </c>
      <c r="T4187" s="4">
        <v>46.800000508626297</v>
      </c>
      <c r="U4187">
        <v>0.61333334445953402</v>
      </c>
      <c r="V4187">
        <v>8.6000000437100696E-2</v>
      </c>
      <c r="W4187">
        <v>14.448233286539701</v>
      </c>
      <c r="Y4187" s="4">
        <v>0.71787000000000001</v>
      </c>
      <c r="Z4187">
        <v>0.53139999999999998</v>
      </c>
      <c r="AA4187">
        <v>0.8</v>
      </c>
      <c r="AB4187">
        <v>0.67978442699999997</v>
      </c>
      <c r="AC4187">
        <v>11.7774</v>
      </c>
      <c r="AD4187">
        <v>1.2568922300000001</v>
      </c>
      <c r="AH4187">
        <v>-34.996746420000001</v>
      </c>
    </row>
    <row r="4188" spans="1:34" x14ac:dyDescent="0.25">
      <c r="A4188" t="s">
        <v>4332</v>
      </c>
      <c r="B4188" t="s">
        <v>4380</v>
      </c>
      <c r="C4188" t="s">
        <v>4381</v>
      </c>
      <c r="D4188" t="str">
        <f t="shared" si="98"/>
        <v>Myrciaria floribunda</v>
      </c>
      <c r="E4188" t="s">
        <v>4383</v>
      </c>
      <c r="F4188" t="s">
        <v>71</v>
      </c>
      <c r="G4188">
        <v>72.5</v>
      </c>
      <c r="H4188">
        <v>84</v>
      </c>
      <c r="I4188">
        <v>3</v>
      </c>
      <c r="J4188">
        <v>5</v>
      </c>
      <c r="K4188" t="s">
        <v>38</v>
      </c>
      <c r="L4188" t="s">
        <v>4383</v>
      </c>
      <c r="M4188">
        <v>818</v>
      </c>
      <c r="N4188">
        <v>15</v>
      </c>
      <c r="O4188">
        <v>16</v>
      </c>
      <c r="P4188">
        <v>2</v>
      </c>
      <c r="Q4188">
        <v>2</v>
      </c>
      <c r="R4188">
        <v>15</v>
      </c>
      <c r="S4188">
        <v>126.666666666667</v>
      </c>
      <c r="T4188" s="4">
        <v>64.066665649414105</v>
      </c>
      <c r="U4188">
        <v>0.71666667858759603</v>
      </c>
      <c r="V4188">
        <v>0.103333331644535</v>
      </c>
      <c r="W4188">
        <v>16.047933260599802</v>
      </c>
      <c r="Y4188" s="4">
        <v>0.71279999999999999</v>
      </c>
      <c r="Z4188">
        <v>0.50880000000000003</v>
      </c>
      <c r="AA4188">
        <v>0.8</v>
      </c>
      <c r="AB4188">
        <v>0.72322479399999995</v>
      </c>
      <c r="AC4188">
        <v>12.6534</v>
      </c>
      <c r="AD4188">
        <v>1.1567228899999999</v>
      </c>
    </row>
    <row r="4189" spans="1:34" x14ac:dyDescent="0.25">
      <c r="A4189" t="s">
        <v>4332</v>
      </c>
      <c r="B4189" t="s">
        <v>4380</v>
      </c>
      <c r="C4189" t="s">
        <v>4381</v>
      </c>
      <c r="D4189" t="str">
        <f t="shared" si="98"/>
        <v>Myrciaria floribunda</v>
      </c>
      <c r="E4189" t="s">
        <v>4384</v>
      </c>
      <c r="F4189" t="s">
        <v>71</v>
      </c>
      <c r="G4189">
        <v>68.5</v>
      </c>
      <c r="H4189">
        <v>9.5</v>
      </c>
      <c r="I4189">
        <v>3</v>
      </c>
      <c r="J4189">
        <v>5</v>
      </c>
      <c r="K4189" t="s">
        <v>38</v>
      </c>
      <c r="L4189" t="s">
        <v>4384</v>
      </c>
      <c r="M4189">
        <v>818</v>
      </c>
      <c r="N4189">
        <v>12.9</v>
      </c>
      <c r="O4189">
        <v>15</v>
      </c>
      <c r="P4189">
        <v>1</v>
      </c>
      <c r="Q4189">
        <v>1</v>
      </c>
      <c r="R4189">
        <v>9</v>
      </c>
      <c r="S4189">
        <v>133.333333333333</v>
      </c>
      <c r="T4189" s="4">
        <v>50.200000762939503</v>
      </c>
      <c r="U4189">
        <v>0.85333335399627697</v>
      </c>
      <c r="V4189">
        <v>7.3333332935968998E-2</v>
      </c>
      <c r="W4189">
        <v>14.6726331710815</v>
      </c>
      <c r="Y4189" s="4">
        <v>0.69381000000000004</v>
      </c>
      <c r="Z4189">
        <v>0.48799999999999999</v>
      </c>
      <c r="AA4189">
        <v>1.2</v>
      </c>
      <c r="AB4189">
        <v>0.68212798200000002</v>
      </c>
      <c r="AC4189">
        <v>6.92807</v>
      </c>
      <c r="AD4189">
        <v>1.1702863100000001</v>
      </c>
    </row>
    <row r="4190" spans="1:34" x14ac:dyDescent="0.25">
      <c r="A4190" t="s">
        <v>4332</v>
      </c>
      <c r="B4190" t="s">
        <v>4385</v>
      </c>
      <c r="C4190" t="s">
        <v>4386</v>
      </c>
      <c r="D4190" t="str">
        <f t="shared" si="98"/>
        <v>Plinia rivularis</v>
      </c>
      <c r="E4190" t="s">
        <v>4387</v>
      </c>
      <c r="F4190" t="s">
        <v>71</v>
      </c>
      <c r="G4190">
        <v>96</v>
      </c>
      <c r="H4190">
        <v>81.5</v>
      </c>
      <c r="I4190">
        <v>3</v>
      </c>
      <c r="J4190">
        <v>4</v>
      </c>
      <c r="K4190" t="s">
        <v>38</v>
      </c>
      <c r="L4190" t="s">
        <v>4387</v>
      </c>
      <c r="M4190">
        <v>873</v>
      </c>
      <c r="N4190">
        <v>11.8</v>
      </c>
      <c r="O4190">
        <v>14</v>
      </c>
      <c r="R4190">
        <v>0</v>
      </c>
      <c r="S4190">
        <v>193.333333333333</v>
      </c>
      <c r="T4190" s="4">
        <v>56.733332316080698</v>
      </c>
      <c r="U4190">
        <v>1.0933333237965901</v>
      </c>
      <c r="V4190">
        <v>0.11233333498239501</v>
      </c>
      <c r="W4190">
        <v>11.472999890645299</v>
      </c>
      <c r="Y4190" s="4">
        <v>0.68523999999999996</v>
      </c>
      <c r="Z4190">
        <v>0.55110000000000003</v>
      </c>
      <c r="AA4190">
        <v>2.8</v>
      </c>
      <c r="AB4190">
        <v>0.743501678</v>
      </c>
      <c r="AC4190">
        <v>10.653</v>
      </c>
      <c r="AD4190">
        <v>2.1194199600000001</v>
      </c>
    </row>
    <row r="4191" spans="1:34" x14ac:dyDescent="0.25">
      <c r="A4191" t="s">
        <v>4332</v>
      </c>
      <c r="B4191" t="s">
        <v>122</v>
      </c>
      <c r="C4191" t="s">
        <v>6371</v>
      </c>
      <c r="D4191" t="str">
        <f t="shared" si="98"/>
        <v>IND sp, B10</v>
      </c>
      <c r="E4191" t="s">
        <v>4388</v>
      </c>
      <c r="F4191" t="s">
        <v>42</v>
      </c>
      <c r="G4191">
        <v>54</v>
      </c>
      <c r="H4191">
        <v>383</v>
      </c>
      <c r="I4191">
        <v>3</v>
      </c>
      <c r="J4191">
        <v>4</v>
      </c>
      <c r="K4191" t="s">
        <v>38</v>
      </c>
      <c r="L4191" t="s">
        <v>4388</v>
      </c>
      <c r="M4191">
        <v>425</v>
      </c>
      <c r="N4191">
        <v>23.3</v>
      </c>
      <c r="O4191">
        <v>15</v>
      </c>
      <c r="P4191">
        <v>2</v>
      </c>
      <c r="Q4191">
        <v>2</v>
      </c>
      <c r="R4191">
        <v>15</v>
      </c>
      <c r="S4191">
        <v>237</v>
      </c>
      <c r="T4191" s="4">
        <v>66.833334604899093</v>
      </c>
      <c r="U4191">
        <v>2.3833333651224802</v>
      </c>
      <c r="V4191">
        <v>1.0133333603541099</v>
      </c>
      <c r="X4191">
        <v>207.6</v>
      </c>
      <c r="Y4191" s="4">
        <v>0.7349</v>
      </c>
      <c r="Z4191">
        <v>0.55859999999999999</v>
      </c>
      <c r="AA4191">
        <v>6</v>
      </c>
      <c r="AB4191">
        <v>0.80400000000000005</v>
      </c>
      <c r="AC4191">
        <v>8.9785000000000004</v>
      </c>
      <c r="AD4191">
        <v>2.81</v>
      </c>
    </row>
    <row r="4192" spans="1:34" x14ac:dyDescent="0.25">
      <c r="A4192" t="s">
        <v>4332</v>
      </c>
      <c r="B4192" t="s">
        <v>122</v>
      </c>
      <c r="C4192" t="s">
        <v>6408</v>
      </c>
      <c r="D4192" t="str">
        <f t="shared" si="98"/>
        <v>IND sp, FG 1</v>
      </c>
      <c r="E4192" t="s">
        <v>4389</v>
      </c>
      <c r="F4192" t="s">
        <v>71</v>
      </c>
      <c r="G4192">
        <v>80.5</v>
      </c>
      <c r="H4192">
        <v>28.5</v>
      </c>
      <c r="I4192">
        <v>3</v>
      </c>
      <c r="J4192">
        <v>4</v>
      </c>
      <c r="K4192" t="s">
        <v>38</v>
      </c>
      <c r="L4192" t="s">
        <v>4389</v>
      </c>
      <c r="M4192">
        <v>864</v>
      </c>
      <c r="N4192">
        <v>12.9</v>
      </c>
      <c r="O4192">
        <v>16</v>
      </c>
      <c r="P4192">
        <v>1</v>
      </c>
      <c r="Q4192">
        <v>1</v>
      </c>
      <c r="R4192">
        <v>10</v>
      </c>
      <c r="S4192">
        <v>153.333333333333</v>
      </c>
      <c r="T4192" s="4">
        <v>41.433333079020201</v>
      </c>
      <c r="U4192">
        <v>0.896666665871938</v>
      </c>
      <c r="V4192">
        <v>5.43333329260349E-2</v>
      </c>
      <c r="W4192">
        <v>9.0512336095174195</v>
      </c>
      <c r="Y4192" s="4">
        <v>0.77141000000000004</v>
      </c>
      <c r="Z4192">
        <v>0.45540000000000003</v>
      </c>
      <c r="AA4192">
        <v>1.3</v>
      </c>
      <c r="AB4192">
        <v>0.74815122599999995</v>
      </c>
      <c r="AC4192">
        <v>10.154299999999999</v>
      </c>
      <c r="AD4192">
        <v>1.6416389199999999</v>
      </c>
    </row>
    <row r="4193" spans="1:30" x14ac:dyDescent="0.25">
      <c r="A4193" t="s">
        <v>4332</v>
      </c>
      <c r="B4193" t="s">
        <v>122</v>
      </c>
      <c r="C4193" t="s">
        <v>6408</v>
      </c>
      <c r="D4193" t="str">
        <f t="shared" si="98"/>
        <v>IND sp, FG 1</v>
      </c>
      <c r="E4193" t="s">
        <v>4390</v>
      </c>
      <c r="F4193" t="s">
        <v>71</v>
      </c>
      <c r="G4193">
        <v>75</v>
      </c>
      <c r="H4193">
        <v>38.5</v>
      </c>
      <c r="I4193">
        <v>3</v>
      </c>
      <c r="J4193">
        <v>4</v>
      </c>
      <c r="K4193" t="s">
        <v>38</v>
      </c>
      <c r="L4193" t="s">
        <v>4390</v>
      </c>
      <c r="M4193">
        <v>864</v>
      </c>
      <c r="N4193">
        <v>17.2</v>
      </c>
      <c r="O4193">
        <v>17</v>
      </c>
      <c r="P4193">
        <v>1</v>
      </c>
      <c r="Q4193">
        <v>1</v>
      </c>
      <c r="R4193">
        <v>10</v>
      </c>
      <c r="S4193">
        <v>160</v>
      </c>
      <c r="T4193" s="4">
        <v>49.666667938232401</v>
      </c>
      <c r="U4193">
        <v>1.00333335002263</v>
      </c>
      <c r="V4193">
        <v>7.7666667600472805E-2</v>
      </c>
      <c r="W4193">
        <v>13.417300224304199</v>
      </c>
      <c r="Y4193" s="4">
        <v>0.7339</v>
      </c>
      <c r="Z4193">
        <v>0.53129999999999999</v>
      </c>
      <c r="AA4193">
        <v>0.7</v>
      </c>
      <c r="AB4193">
        <v>0.77258844500000001</v>
      </c>
      <c r="AC4193">
        <v>7.4654600000000002</v>
      </c>
      <c r="AD4193">
        <v>0.79422000000000004</v>
      </c>
    </row>
    <row r="4194" spans="1:30" x14ac:dyDescent="0.25">
      <c r="A4194" t="s">
        <v>4332</v>
      </c>
      <c r="B4194" t="s">
        <v>122</v>
      </c>
      <c r="C4194" t="s">
        <v>6408</v>
      </c>
      <c r="D4194" t="str">
        <f t="shared" si="98"/>
        <v>IND sp, FG 1</v>
      </c>
      <c r="E4194" t="s">
        <v>4391</v>
      </c>
      <c r="F4194" t="s">
        <v>71</v>
      </c>
      <c r="G4194">
        <v>74.5</v>
      </c>
      <c r="H4194">
        <v>40.5</v>
      </c>
      <c r="I4194">
        <v>3</v>
      </c>
      <c r="J4194">
        <v>4</v>
      </c>
      <c r="K4194" t="s">
        <v>38</v>
      </c>
      <c r="L4194" t="s">
        <v>4391</v>
      </c>
      <c r="M4194">
        <v>864</v>
      </c>
      <c r="N4194">
        <v>13.1</v>
      </c>
      <c r="O4194">
        <v>16</v>
      </c>
      <c r="P4194">
        <v>1</v>
      </c>
      <c r="Q4194">
        <v>1</v>
      </c>
      <c r="R4194">
        <v>10</v>
      </c>
      <c r="S4194">
        <v>160</v>
      </c>
      <c r="T4194" s="4">
        <v>45.099999745686901</v>
      </c>
      <c r="U4194">
        <v>0.89999999602635705</v>
      </c>
      <c r="V4194">
        <v>6.5666668117046398E-2</v>
      </c>
      <c r="W4194">
        <v>11.9979333877563</v>
      </c>
      <c r="Y4194" s="4">
        <v>0.74199000000000004</v>
      </c>
      <c r="Z4194">
        <v>0.55369999999999997</v>
      </c>
      <c r="AA4194">
        <v>0.7</v>
      </c>
      <c r="AB4194">
        <v>0.79517307100000001</v>
      </c>
      <c r="AC4194">
        <v>15.574199999999999</v>
      </c>
      <c r="AD4194">
        <v>1.2014680099999999</v>
      </c>
    </row>
    <row r="4195" spans="1:30" x14ac:dyDescent="0.25">
      <c r="A4195" t="s">
        <v>4332</v>
      </c>
      <c r="B4195" t="s">
        <v>122</v>
      </c>
      <c r="C4195" t="s">
        <v>6385</v>
      </c>
      <c r="D4195" t="str">
        <f t="shared" si="98"/>
        <v>IND sp, FG 2</v>
      </c>
      <c r="E4195" t="s">
        <v>4392</v>
      </c>
      <c r="F4195" t="s">
        <v>54</v>
      </c>
      <c r="G4195">
        <v>122.6</v>
      </c>
      <c r="H4195">
        <v>29</v>
      </c>
      <c r="I4195">
        <v>3</v>
      </c>
      <c r="J4195">
        <v>4</v>
      </c>
      <c r="K4195" t="s">
        <v>38</v>
      </c>
      <c r="L4195" t="s">
        <v>4392</v>
      </c>
      <c r="M4195">
        <v>865</v>
      </c>
      <c r="N4195">
        <v>10.3503184713376</v>
      </c>
      <c r="O4195">
        <v>16</v>
      </c>
      <c r="P4195">
        <v>1</v>
      </c>
      <c r="Q4195">
        <v>1</v>
      </c>
      <c r="R4195">
        <v>10</v>
      </c>
      <c r="S4195">
        <v>227.333333333333</v>
      </c>
      <c r="T4195" s="4">
        <v>59.166667938232401</v>
      </c>
      <c r="U4195">
        <v>1.9633333285649599</v>
      </c>
      <c r="V4195">
        <v>0.38866664965947501</v>
      </c>
      <c r="W4195">
        <v>43.039166768391901</v>
      </c>
      <c r="Y4195" s="4">
        <v>0.67642999999999998</v>
      </c>
      <c r="Z4195">
        <v>0.54879999999999995</v>
      </c>
      <c r="AA4195">
        <v>3.35</v>
      </c>
      <c r="AB4195">
        <v>0.68845779600000001</v>
      </c>
      <c r="AC4195">
        <v>11.405099999999999</v>
      </c>
      <c r="AD4195">
        <v>2.0777286500000001</v>
      </c>
    </row>
    <row r="4196" spans="1:30" x14ac:dyDescent="0.25">
      <c r="A4196" t="s">
        <v>4332</v>
      </c>
      <c r="B4196" t="s">
        <v>122</v>
      </c>
      <c r="C4196" t="s">
        <v>6385</v>
      </c>
      <c r="D4196" t="str">
        <f t="shared" si="98"/>
        <v>IND sp, FG 2</v>
      </c>
      <c r="E4196" t="s">
        <v>4393</v>
      </c>
      <c r="F4196" t="s">
        <v>54</v>
      </c>
      <c r="G4196">
        <v>188.6</v>
      </c>
      <c r="H4196">
        <v>55.6</v>
      </c>
      <c r="I4196">
        <v>3</v>
      </c>
      <c r="J4196">
        <v>4</v>
      </c>
      <c r="K4196" t="s">
        <v>38</v>
      </c>
      <c r="L4196" t="s">
        <v>4393</v>
      </c>
      <c r="M4196">
        <v>865</v>
      </c>
      <c r="N4196">
        <v>20.382165605095501</v>
      </c>
      <c r="O4196">
        <v>22</v>
      </c>
      <c r="P4196">
        <v>2</v>
      </c>
      <c r="Q4196">
        <v>2</v>
      </c>
      <c r="R4196">
        <v>12</v>
      </c>
      <c r="S4196">
        <v>232.333333333333</v>
      </c>
      <c r="T4196" s="4">
        <v>46.066665649414098</v>
      </c>
      <c r="U4196">
        <v>2.2433333396911599</v>
      </c>
      <c r="V4196">
        <v>0.46766667564710002</v>
      </c>
      <c r="W4196">
        <v>53.4634997049967</v>
      </c>
      <c r="Y4196" s="4">
        <v>0.73819999999999997</v>
      </c>
      <c r="Z4196">
        <v>0.4345</v>
      </c>
      <c r="AA4196">
        <v>2.25</v>
      </c>
      <c r="AB4196">
        <v>0.68868264599999995</v>
      </c>
      <c r="AC4196">
        <v>10.5435</v>
      </c>
      <c r="AD4196">
        <v>2.5825837300000001</v>
      </c>
    </row>
    <row r="4197" spans="1:30" x14ac:dyDescent="0.25">
      <c r="A4197" t="s">
        <v>4332</v>
      </c>
      <c r="B4197" t="s">
        <v>122</v>
      </c>
      <c r="C4197" t="s">
        <v>6385</v>
      </c>
      <c r="D4197" t="str">
        <f t="shared" si="98"/>
        <v>IND sp, FG 2</v>
      </c>
      <c r="E4197" t="s">
        <v>4395</v>
      </c>
      <c r="F4197" t="s">
        <v>71</v>
      </c>
      <c r="G4197">
        <v>85.5</v>
      </c>
      <c r="H4197">
        <v>28.5</v>
      </c>
      <c r="I4197">
        <v>3</v>
      </c>
      <c r="J4197">
        <v>4</v>
      </c>
      <c r="K4197" t="s">
        <v>38</v>
      </c>
      <c r="L4197" t="s">
        <v>4395</v>
      </c>
      <c r="M4197">
        <v>865</v>
      </c>
      <c r="N4197">
        <v>14.8</v>
      </c>
      <c r="O4197">
        <v>17</v>
      </c>
      <c r="P4197">
        <v>1</v>
      </c>
      <c r="Q4197">
        <v>1</v>
      </c>
      <c r="R4197">
        <v>10</v>
      </c>
      <c r="S4197">
        <v>183.333333333333</v>
      </c>
      <c r="T4197" s="4">
        <v>53.266666412353501</v>
      </c>
      <c r="U4197">
        <v>2.1433333158493002</v>
      </c>
      <c r="V4197">
        <v>0.69566665093103996</v>
      </c>
      <c r="W4197">
        <v>103.610666910807</v>
      </c>
      <c r="Y4197" s="4">
        <v>0.76768999999999998</v>
      </c>
      <c r="Z4197">
        <v>0.47110000000000002</v>
      </c>
      <c r="AA4197">
        <v>1.9</v>
      </c>
      <c r="AB4197">
        <v>0.64149477899999996</v>
      </c>
      <c r="AC4197">
        <v>10.1891</v>
      </c>
      <c r="AD4197">
        <v>1.7247336</v>
      </c>
    </row>
    <row r="4198" spans="1:30" x14ac:dyDescent="0.25">
      <c r="A4198" t="s">
        <v>4332</v>
      </c>
      <c r="B4198" t="s">
        <v>122</v>
      </c>
      <c r="C4198" t="s">
        <v>6385</v>
      </c>
      <c r="D4198" t="str">
        <f t="shared" si="98"/>
        <v>IND sp, FG 2</v>
      </c>
      <c r="E4198" t="s">
        <v>4396</v>
      </c>
      <c r="F4198" t="s">
        <v>71</v>
      </c>
      <c r="G4198">
        <v>49</v>
      </c>
      <c r="H4198">
        <v>26</v>
      </c>
      <c r="I4198">
        <v>3</v>
      </c>
      <c r="J4198">
        <v>4</v>
      </c>
      <c r="K4198" t="s">
        <v>38</v>
      </c>
      <c r="L4198" t="s">
        <v>4396</v>
      </c>
      <c r="M4198">
        <v>865</v>
      </c>
      <c r="N4198">
        <v>20.8</v>
      </c>
      <c r="O4198">
        <v>20</v>
      </c>
      <c r="P4198">
        <v>1</v>
      </c>
      <c r="Q4198">
        <v>2</v>
      </c>
      <c r="R4198">
        <v>15</v>
      </c>
      <c r="S4198">
        <v>190</v>
      </c>
      <c r="T4198" s="4">
        <v>54.6666666666667</v>
      </c>
      <c r="U4198">
        <v>1.5633333126703901</v>
      </c>
      <c r="V4198">
        <v>0.37399999797344202</v>
      </c>
      <c r="W4198">
        <v>52.5824991861979</v>
      </c>
      <c r="Y4198" s="4">
        <v>0.68635000000000002</v>
      </c>
      <c r="Z4198">
        <v>0.6532</v>
      </c>
      <c r="AA4198">
        <v>2.1</v>
      </c>
      <c r="AC4198">
        <v>13.8306</v>
      </c>
      <c r="AD4198">
        <v>2.2338482700000002</v>
      </c>
    </row>
    <row r="4199" spans="1:30" x14ac:dyDescent="0.25">
      <c r="A4199" t="s">
        <v>4332</v>
      </c>
      <c r="B4199" t="s">
        <v>122</v>
      </c>
      <c r="C4199" t="s">
        <v>122</v>
      </c>
      <c r="D4199" t="str">
        <f t="shared" si="98"/>
        <v>IND IND</v>
      </c>
      <c r="E4199" t="s">
        <v>4398</v>
      </c>
      <c r="F4199" t="s">
        <v>42</v>
      </c>
      <c r="G4199">
        <v>100</v>
      </c>
      <c r="H4199">
        <v>344</v>
      </c>
      <c r="I4199">
        <v>0</v>
      </c>
      <c r="J4199">
        <v>0</v>
      </c>
      <c r="K4199" t="s">
        <v>270</v>
      </c>
      <c r="L4199" t="s">
        <v>4398</v>
      </c>
      <c r="M4199">
        <v>423</v>
      </c>
      <c r="N4199">
        <v>11.6</v>
      </c>
    </row>
    <row r="4200" spans="1:30" x14ac:dyDescent="0.25">
      <c r="A4200" t="s">
        <v>4399</v>
      </c>
      <c r="B4200" t="s">
        <v>4400</v>
      </c>
      <c r="C4200" t="s">
        <v>4381</v>
      </c>
      <c r="D4200" t="str">
        <f t="shared" si="98"/>
        <v>Neea floribunda</v>
      </c>
      <c r="E4200" t="s">
        <v>4401</v>
      </c>
      <c r="F4200" t="s">
        <v>40</v>
      </c>
      <c r="G4200">
        <v>10</v>
      </c>
      <c r="H4200">
        <v>79</v>
      </c>
      <c r="I4200">
        <v>3</v>
      </c>
      <c r="J4200">
        <v>5</v>
      </c>
      <c r="K4200" t="s">
        <v>38</v>
      </c>
      <c r="L4200" t="s">
        <v>4401</v>
      </c>
      <c r="M4200">
        <v>444</v>
      </c>
      <c r="N4200">
        <v>14.2</v>
      </c>
      <c r="O4200">
        <v>9</v>
      </c>
      <c r="P4200">
        <v>2</v>
      </c>
      <c r="Q4200">
        <v>2</v>
      </c>
      <c r="R4200">
        <v>9</v>
      </c>
      <c r="S4200">
        <v>403.66666666666703</v>
      </c>
      <c r="T4200" s="4">
        <v>64.3333333333333</v>
      </c>
      <c r="U4200">
        <v>1.6933333079020201</v>
      </c>
      <c r="V4200">
        <v>0.92066665490468302</v>
      </c>
      <c r="X4200">
        <v>265.60000000000002</v>
      </c>
      <c r="Y4200" s="4">
        <v>0.59340000000000004</v>
      </c>
      <c r="Z4200">
        <v>0.73470000000000002</v>
      </c>
      <c r="AB4200">
        <v>0.53200000000000003</v>
      </c>
      <c r="AC4200">
        <v>13.773</v>
      </c>
      <c r="AD4200">
        <v>1.248</v>
      </c>
    </row>
    <row r="4201" spans="1:30" x14ac:dyDescent="0.25">
      <c r="A4201" t="s">
        <v>4399</v>
      </c>
      <c r="B4201" t="s">
        <v>4400</v>
      </c>
      <c r="C4201" t="s">
        <v>6356</v>
      </c>
      <c r="D4201" t="str">
        <f t="shared" si="98"/>
        <v>Neea sp, B1</v>
      </c>
      <c r="E4201" t="s">
        <v>4410</v>
      </c>
      <c r="F4201" t="s">
        <v>40</v>
      </c>
      <c r="G4201">
        <v>92</v>
      </c>
      <c r="H4201">
        <v>89</v>
      </c>
      <c r="I4201">
        <v>3</v>
      </c>
      <c r="J4201">
        <v>4</v>
      </c>
      <c r="K4201" t="s">
        <v>38</v>
      </c>
      <c r="L4201" t="s">
        <v>4410</v>
      </c>
      <c r="M4201">
        <v>920</v>
      </c>
      <c r="N4201">
        <v>17</v>
      </c>
      <c r="O4201">
        <v>7</v>
      </c>
      <c r="P4201">
        <v>2</v>
      </c>
      <c r="Q4201">
        <v>1</v>
      </c>
      <c r="R4201">
        <v>4</v>
      </c>
      <c r="S4201">
        <v>275.89999898274698</v>
      </c>
      <c r="T4201" s="4">
        <v>58.066665649414098</v>
      </c>
      <c r="U4201">
        <v>1.4966666698455799</v>
      </c>
      <c r="V4201">
        <v>0.49900000294049601</v>
      </c>
      <c r="X4201">
        <v>222.5</v>
      </c>
      <c r="Y4201" s="4">
        <v>0.43</v>
      </c>
      <c r="Z4201">
        <v>1.3534999999999999</v>
      </c>
      <c r="AB4201">
        <v>0.48699999999999999</v>
      </c>
      <c r="AC4201">
        <v>8.2200000000000006</v>
      </c>
      <c r="AD4201">
        <v>1.2184999999999999</v>
      </c>
    </row>
    <row r="4202" spans="1:30" x14ac:dyDescent="0.25">
      <c r="A4202" t="s">
        <v>4399</v>
      </c>
      <c r="B4202" t="s">
        <v>4400</v>
      </c>
      <c r="C4202" t="s">
        <v>6356</v>
      </c>
      <c r="D4202" t="str">
        <f t="shared" si="98"/>
        <v>Neea sp, B1</v>
      </c>
      <c r="E4202" t="s">
        <v>4412</v>
      </c>
      <c r="F4202" t="s">
        <v>71</v>
      </c>
      <c r="G4202">
        <v>102.5</v>
      </c>
      <c r="H4202">
        <v>76.5</v>
      </c>
      <c r="I4202">
        <v>3</v>
      </c>
      <c r="J4202">
        <v>4</v>
      </c>
      <c r="K4202" t="s">
        <v>38</v>
      </c>
      <c r="L4202" t="s">
        <v>4412</v>
      </c>
      <c r="M4202">
        <v>920</v>
      </c>
      <c r="N4202">
        <v>16.899999999999999</v>
      </c>
      <c r="O4202">
        <v>13</v>
      </c>
      <c r="R4202">
        <v>0</v>
      </c>
      <c r="S4202">
        <v>343.33333333333297</v>
      </c>
      <c r="T4202" s="4">
        <v>64.300000508626297</v>
      </c>
      <c r="U4202">
        <v>1.6433333555857299</v>
      </c>
      <c r="V4202">
        <v>0.54766666889190696</v>
      </c>
      <c r="W4202">
        <v>63.5436687469482</v>
      </c>
      <c r="Y4202" s="4">
        <v>0.36101</v>
      </c>
      <c r="Z4202">
        <v>1.7464999999999999</v>
      </c>
      <c r="AA4202">
        <v>1.3</v>
      </c>
      <c r="AB4202">
        <v>0.47511185700000003</v>
      </c>
      <c r="AC4202">
        <v>10.7576</v>
      </c>
      <c r="AD4202">
        <v>1.3467318100000001</v>
      </c>
    </row>
    <row r="4203" spans="1:30" x14ac:dyDescent="0.25">
      <c r="A4203" t="s">
        <v>4399</v>
      </c>
      <c r="B4203" t="s">
        <v>4400</v>
      </c>
      <c r="C4203" t="s">
        <v>6357</v>
      </c>
      <c r="D4203" t="str">
        <f t="shared" si="98"/>
        <v>Neea sp, B2</v>
      </c>
      <c r="E4203" t="s">
        <v>4413</v>
      </c>
      <c r="F4203" t="s">
        <v>40</v>
      </c>
      <c r="G4203">
        <v>64</v>
      </c>
      <c r="H4203">
        <v>10</v>
      </c>
      <c r="I4203">
        <v>3</v>
      </c>
      <c r="J4203">
        <v>4</v>
      </c>
      <c r="K4203" t="s">
        <v>38</v>
      </c>
      <c r="L4203" t="s">
        <v>4413</v>
      </c>
      <c r="M4203">
        <v>921</v>
      </c>
      <c r="N4203">
        <v>18.3</v>
      </c>
      <c r="O4203">
        <v>10</v>
      </c>
      <c r="P4203">
        <v>1</v>
      </c>
      <c r="Q4203">
        <v>1</v>
      </c>
      <c r="R4203">
        <v>8</v>
      </c>
      <c r="S4203">
        <v>430.43332926432299</v>
      </c>
      <c r="T4203" s="4">
        <v>63.299999237060497</v>
      </c>
      <c r="U4203">
        <v>2.3333333333333299</v>
      </c>
      <c r="V4203">
        <v>1.18533333142598</v>
      </c>
      <c r="X4203">
        <v>336.3</v>
      </c>
      <c r="Y4203" s="4">
        <v>0.47510000000000002</v>
      </c>
      <c r="Z4203">
        <v>0.94869999999999999</v>
      </c>
      <c r="AB4203">
        <v>0.51300000000000001</v>
      </c>
      <c r="AC4203">
        <v>10.818</v>
      </c>
      <c r="AD4203">
        <v>1.659</v>
      </c>
    </row>
    <row r="4204" spans="1:30" x14ac:dyDescent="0.25">
      <c r="A4204" t="s">
        <v>4399</v>
      </c>
      <c r="B4204" t="s">
        <v>4400</v>
      </c>
      <c r="C4204" t="s">
        <v>6363</v>
      </c>
      <c r="D4204" t="str">
        <f t="shared" si="98"/>
        <v>Neea sp, B3</v>
      </c>
      <c r="E4204" t="s">
        <v>4414</v>
      </c>
      <c r="F4204" t="s">
        <v>40</v>
      </c>
      <c r="G4204">
        <v>62</v>
      </c>
      <c r="H4204">
        <v>6</v>
      </c>
      <c r="I4204">
        <v>3</v>
      </c>
      <c r="J4204">
        <v>4</v>
      </c>
      <c r="K4204" t="s">
        <v>38</v>
      </c>
      <c r="L4204" t="s">
        <v>4414</v>
      </c>
      <c r="M4204">
        <v>922</v>
      </c>
      <c r="O4204">
        <v>11</v>
      </c>
      <c r="P4204">
        <v>1</v>
      </c>
      <c r="Q4204">
        <v>1</v>
      </c>
      <c r="R4204">
        <v>8</v>
      </c>
      <c r="S4204">
        <v>268.23333740234398</v>
      </c>
      <c r="T4204" s="4">
        <v>39.433333079020201</v>
      </c>
      <c r="U4204">
        <v>0.58333331346511796</v>
      </c>
      <c r="V4204">
        <v>0.211666668454806</v>
      </c>
      <c r="X4204">
        <v>157.19999999999999</v>
      </c>
      <c r="Y4204" s="4">
        <v>0.52859999999999996</v>
      </c>
      <c r="Z4204">
        <v>1.101</v>
      </c>
    </row>
    <row r="4205" spans="1:30" x14ac:dyDescent="0.25">
      <c r="A4205" t="s">
        <v>4399</v>
      </c>
      <c r="B4205" t="s">
        <v>4400</v>
      </c>
      <c r="C4205" t="s">
        <v>6363</v>
      </c>
      <c r="D4205" t="str">
        <f t="shared" si="98"/>
        <v>Neea sp, B3</v>
      </c>
      <c r="E4205" t="s">
        <v>4415</v>
      </c>
      <c r="F4205" t="s">
        <v>40</v>
      </c>
      <c r="G4205">
        <v>86</v>
      </c>
      <c r="H4205">
        <v>91</v>
      </c>
      <c r="I4205">
        <v>3</v>
      </c>
      <c r="J4205">
        <v>4</v>
      </c>
      <c r="K4205" t="s">
        <v>38</v>
      </c>
      <c r="L4205" t="s">
        <v>4415</v>
      </c>
      <c r="M4205">
        <v>922</v>
      </c>
      <c r="N4205">
        <v>12.1</v>
      </c>
      <c r="O4205">
        <v>7</v>
      </c>
      <c r="P4205">
        <v>1</v>
      </c>
      <c r="Q4205">
        <v>1</v>
      </c>
      <c r="R4205">
        <v>7</v>
      </c>
      <c r="S4205">
        <v>356.90000406900998</v>
      </c>
      <c r="T4205" s="4">
        <v>48.966665903727197</v>
      </c>
      <c r="U4205">
        <v>1.1099999944368999</v>
      </c>
      <c r="V4205">
        <v>0.15433333317438799</v>
      </c>
      <c r="X4205">
        <v>76.900000000000006</v>
      </c>
      <c r="Y4205" s="4">
        <v>0.54120000000000001</v>
      </c>
      <c r="Z4205">
        <v>0.88170000000000004</v>
      </c>
      <c r="AB4205">
        <v>0.48799999999999999</v>
      </c>
      <c r="AC4205">
        <v>9.1</v>
      </c>
      <c r="AD4205">
        <v>0.67100000000000004</v>
      </c>
    </row>
    <row r="4206" spans="1:30" x14ac:dyDescent="0.25">
      <c r="A4206" t="s">
        <v>4399</v>
      </c>
      <c r="B4206" t="s">
        <v>4400</v>
      </c>
      <c r="C4206" t="s">
        <v>6379</v>
      </c>
      <c r="D4206" t="str">
        <f t="shared" si="98"/>
        <v>Neea sp, B4</v>
      </c>
      <c r="E4206" t="s">
        <v>4416</v>
      </c>
      <c r="F4206" t="s">
        <v>54</v>
      </c>
      <c r="G4206">
        <v>192</v>
      </c>
      <c r="H4206">
        <v>84.5</v>
      </c>
      <c r="I4206">
        <v>3</v>
      </c>
      <c r="J4206">
        <v>4</v>
      </c>
      <c r="K4206" t="s">
        <v>38</v>
      </c>
      <c r="L4206" t="s">
        <v>4416</v>
      </c>
      <c r="M4206">
        <v>923</v>
      </c>
      <c r="N4206">
        <v>12.101910828025501</v>
      </c>
      <c r="O4206">
        <v>16</v>
      </c>
      <c r="P4206">
        <v>1</v>
      </c>
      <c r="Q4206">
        <v>2</v>
      </c>
      <c r="R4206">
        <v>15</v>
      </c>
      <c r="S4206">
        <v>221.333333333333</v>
      </c>
      <c r="T4206" s="4">
        <v>48.133333841959598</v>
      </c>
      <c r="U4206">
        <v>0.64999999602635705</v>
      </c>
      <c r="V4206">
        <v>0.187999993562698</v>
      </c>
      <c r="W4206">
        <v>49.140332539876297</v>
      </c>
      <c r="Y4206" s="4">
        <v>0.48553000000000002</v>
      </c>
      <c r="Z4206">
        <v>0.95230000000000004</v>
      </c>
      <c r="AA4206">
        <v>1.45</v>
      </c>
      <c r="AB4206">
        <v>0.66637869000000005</v>
      </c>
      <c r="AC4206">
        <v>17.798200000000001</v>
      </c>
      <c r="AD4206">
        <v>1.85748651</v>
      </c>
    </row>
    <row r="4207" spans="1:30" x14ac:dyDescent="0.25">
      <c r="A4207" t="s">
        <v>4399</v>
      </c>
      <c r="B4207" t="s">
        <v>122</v>
      </c>
      <c r="C4207" t="s">
        <v>6409</v>
      </c>
      <c r="D4207" t="str">
        <f t="shared" si="98"/>
        <v>IND sp, 5 (DS)</v>
      </c>
      <c r="E4207" t="s">
        <v>4417</v>
      </c>
      <c r="F4207" t="s">
        <v>40</v>
      </c>
      <c r="G4207">
        <v>14</v>
      </c>
      <c r="H4207">
        <v>86</v>
      </c>
      <c r="I4207">
        <v>3</v>
      </c>
      <c r="J4207">
        <v>4</v>
      </c>
      <c r="K4207" t="s">
        <v>38</v>
      </c>
      <c r="L4207" t="s">
        <v>4417</v>
      </c>
      <c r="M4207">
        <v>443</v>
      </c>
      <c r="N4207">
        <v>17.3</v>
      </c>
      <c r="O4207">
        <v>11</v>
      </c>
      <c r="P4207">
        <v>2</v>
      </c>
      <c r="Q4207">
        <v>2</v>
      </c>
      <c r="R4207">
        <v>11</v>
      </c>
      <c r="S4207">
        <v>243.56666564941401</v>
      </c>
      <c r="T4207" s="4">
        <v>50.733333587646499</v>
      </c>
      <c r="U4207">
        <v>1.4833333492279099</v>
      </c>
      <c r="V4207">
        <v>0.138333335518837</v>
      </c>
      <c r="X4207">
        <v>58.3</v>
      </c>
      <c r="Y4207" s="4">
        <v>0.6583</v>
      </c>
      <c r="Z4207">
        <v>0.65249999999999997</v>
      </c>
      <c r="AB4207">
        <v>0.68500000000000005</v>
      </c>
      <c r="AC4207">
        <v>10.16</v>
      </c>
      <c r="AD4207">
        <v>1.4650000000000001</v>
      </c>
    </row>
    <row r="4208" spans="1:30" x14ac:dyDescent="0.25">
      <c r="A4208" t="s">
        <v>4399</v>
      </c>
      <c r="B4208" t="s">
        <v>122</v>
      </c>
      <c r="C4208" t="s">
        <v>6356</v>
      </c>
      <c r="D4208" t="str">
        <f t="shared" si="98"/>
        <v>IND sp, B1</v>
      </c>
      <c r="E4208" t="s">
        <v>4418</v>
      </c>
      <c r="F4208" t="s">
        <v>54</v>
      </c>
      <c r="G4208">
        <v>181.3</v>
      </c>
      <c r="H4208">
        <v>80.099999999999994</v>
      </c>
      <c r="I4208">
        <v>3</v>
      </c>
      <c r="J4208">
        <v>1</v>
      </c>
      <c r="K4208" t="s">
        <v>38</v>
      </c>
      <c r="L4208" t="s">
        <v>4418</v>
      </c>
      <c r="M4208">
        <v>933</v>
      </c>
      <c r="N4208">
        <v>15.286624203821701</v>
      </c>
      <c r="O4208">
        <v>17</v>
      </c>
      <c r="P4208">
        <v>2</v>
      </c>
      <c r="Q4208">
        <v>2</v>
      </c>
      <c r="R4208">
        <v>11</v>
      </c>
      <c r="S4208">
        <v>333.66666666666703</v>
      </c>
      <c r="T4208" s="4">
        <v>32.866667429606103</v>
      </c>
      <c r="U4208">
        <v>1.5633333126703901</v>
      </c>
      <c r="V4208">
        <v>0.265333334604899</v>
      </c>
      <c r="W4208">
        <v>31.177600224812799</v>
      </c>
      <c r="Y4208" s="4">
        <v>0.44324000000000002</v>
      </c>
      <c r="Z4208">
        <v>1.3718999999999999</v>
      </c>
      <c r="AB4208">
        <v>0.58672594</v>
      </c>
      <c r="AC4208">
        <v>10.5807</v>
      </c>
      <c r="AD4208">
        <v>2.2434316500000002</v>
      </c>
    </row>
    <row r="4209" spans="1:34" x14ac:dyDescent="0.25">
      <c r="A4209" t="s">
        <v>4399</v>
      </c>
      <c r="B4209" t="s">
        <v>122</v>
      </c>
      <c r="C4209" t="s">
        <v>122</v>
      </c>
      <c r="D4209" t="str">
        <f t="shared" si="98"/>
        <v>IND IND</v>
      </c>
      <c r="E4209" t="s">
        <v>4419</v>
      </c>
      <c r="F4209" t="s">
        <v>71</v>
      </c>
      <c r="G4209">
        <v>28.5</v>
      </c>
      <c r="H4209">
        <v>29.5</v>
      </c>
      <c r="I4209">
        <v>0</v>
      </c>
      <c r="J4209">
        <v>1</v>
      </c>
      <c r="K4209" t="s">
        <v>270</v>
      </c>
      <c r="L4209" t="s">
        <v>4419</v>
      </c>
      <c r="M4209">
        <v>442</v>
      </c>
      <c r="N4209">
        <v>11.3</v>
      </c>
      <c r="O4209">
        <v>0</v>
      </c>
      <c r="R4209">
        <v>0</v>
      </c>
    </row>
    <row r="4210" spans="1:34" x14ac:dyDescent="0.25">
      <c r="A4210" t="s">
        <v>4420</v>
      </c>
      <c r="B4210" t="s">
        <v>4421</v>
      </c>
      <c r="C4210" t="s">
        <v>1421</v>
      </c>
      <c r="D4210" t="str">
        <f t="shared" si="98"/>
        <v>Ouratea melinonii</v>
      </c>
      <c r="E4210" t="s">
        <v>4422</v>
      </c>
      <c r="F4210" t="s">
        <v>37</v>
      </c>
      <c r="G4210">
        <v>94</v>
      </c>
      <c r="H4210">
        <v>25</v>
      </c>
      <c r="I4210">
        <v>3</v>
      </c>
      <c r="J4210">
        <v>5</v>
      </c>
      <c r="K4210" t="s">
        <v>38</v>
      </c>
      <c r="L4210" t="s">
        <v>4422</v>
      </c>
      <c r="M4210">
        <v>446</v>
      </c>
      <c r="N4210">
        <v>11.8</v>
      </c>
      <c r="O4210">
        <v>11</v>
      </c>
      <c r="P4210">
        <v>2</v>
      </c>
      <c r="Q4210">
        <v>2</v>
      </c>
      <c r="R4210">
        <v>11</v>
      </c>
      <c r="S4210">
        <v>144.30000305175801</v>
      </c>
      <c r="T4210" s="4">
        <v>50.733333587646499</v>
      </c>
      <c r="U4210">
        <v>1.13333332538605</v>
      </c>
      <c r="V4210">
        <v>0.180666660269101</v>
      </c>
      <c r="X4210">
        <v>74.5</v>
      </c>
      <c r="Y4210" s="4">
        <v>0.68</v>
      </c>
      <c r="Z4210">
        <v>0.54</v>
      </c>
      <c r="AA4210">
        <v>2</v>
      </c>
      <c r="AB4210">
        <v>0.70100027322769198</v>
      </c>
      <c r="AC4210">
        <v>9.5005000000000006</v>
      </c>
      <c r="AD4210">
        <v>0.64337173999999997</v>
      </c>
    </row>
    <row r="4211" spans="1:34" x14ac:dyDescent="0.25">
      <c r="A4211" t="s">
        <v>4423</v>
      </c>
      <c r="B4211" t="s">
        <v>4424</v>
      </c>
      <c r="C4211" t="s">
        <v>4425</v>
      </c>
      <c r="D4211" t="str">
        <f t="shared" si="98"/>
        <v>Chaunochiton kappleri</v>
      </c>
      <c r="E4211" t="s">
        <v>4426</v>
      </c>
      <c r="F4211" t="s">
        <v>54</v>
      </c>
      <c r="G4211">
        <v>171.6</v>
      </c>
      <c r="H4211">
        <v>62.8</v>
      </c>
      <c r="I4211">
        <v>3</v>
      </c>
      <c r="J4211">
        <v>4</v>
      </c>
      <c r="K4211" t="s">
        <v>38</v>
      </c>
      <c r="L4211" t="s">
        <v>4426</v>
      </c>
      <c r="M4211">
        <v>447</v>
      </c>
      <c r="N4211">
        <v>24.5222929936306</v>
      </c>
      <c r="O4211">
        <v>24</v>
      </c>
      <c r="P4211">
        <v>3</v>
      </c>
      <c r="Q4211">
        <v>2</v>
      </c>
      <c r="R4211">
        <v>22</v>
      </c>
      <c r="S4211">
        <v>320</v>
      </c>
      <c r="T4211" s="4">
        <v>37.733334859212199</v>
      </c>
      <c r="U4211">
        <v>0.86333332459131895</v>
      </c>
      <c r="V4211">
        <v>0.247333327929179</v>
      </c>
      <c r="W4211">
        <v>31.497166315714502</v>
      </c>
      <c r="Y4211" s="4">
        <v>0.45912999999999998</v>
      </c>
      <c r="Z4211">
        <v>1.2979000000000001</v>
      </c>
      <c r="AA4211">
        <v>7.6</v>
      </c>
      <c r="AB4211">
        <v>0.52784146700000001</v>
      </c>
      <c r="AC4211">
        <v>7.6882299999999999</v>
      </c>
      <c r="AD4211">
        <v>1.83884954</v>
      </c>
    </row>
    <row r="4212" spans="1:34" x14ac:dyDescent="0.25">
      <c r="A4212" t="s">
        <v>4423</v>
      </c>
      <c r="B4212" t="s">
        <v>4424</v>
      </c>
      <c r="C4212" t="s">
        <v>4425</v>
      </c>
      <c r="D4212" t="str">
        <f t="shared" si="98"/>
        <v>Chaunochiton kappleri</v>
      </c>
      <c r="E4212" t="s">
        <v>4429</v>
      </c>
      <c r="F4212" t="s">
        <v>45</v>
      </c>
      <c r="G4212">
        <v>29</v>
      </c>
      <c r="H4212">
        <v>53</v>
      </c>
      <c r="I4212">
        <v>3</v>
      </c>
      <c r="J4212">
        <v>4</v>
      </c>
      <c r="K4212" t="s">
        <v>38</v>
      </c>
      <c r="L4212" t="s">
        <v>4430</v>
      </c>
      <c r="M4212">
        <v>447</v>
      </c>
      <c r="N4212">
        <v>14.6</v>
      </c>
      <c r="O4212">
        <v>12</v>
      </c>
      <c r="P4212">
        <v>2</v>
      </c>
      <c r="Q4212">
        <v>2</v>
      </c>
      <c r="R4212">
        <v>12</v>
      </c>
      <c r="S4212">
        <v>232.20000203450499</v>
      </c>
      <c r="T4212" s="4">
        <v>54.766665140787801</v>
      </c>
      <c r="U4212">
        <v>1.11666667461395</v>
      </c>
      <c r="V4212">
        <v>0.44900001088778202</v>
      </c>
      <c r="X4212">
        <v>170.2</v>
      </c>
      <c r="Y4212" s="4">
        <v>0.43209999999999998</v>
      </c>
    </row>
    <row r="4213" spans="1:34" x14ac:dyDescent="0.25">
      <c r="A4213" t="s">
        <v>4423</v>
      </c>
      <c r="B4213" t="s">
        <v>4431</v>
      </c>
      <c r="C4213" t="s">
        <v>63</v>
      </c>
      <c r="D4213" t="str">
        <f t="shared" si="98"/>
        <v>Dulacia guianensis</v>
      </c>
      <c r="E4213" t="s">
        <v>4432</v>
      </c>
      <c r="F4213" t="s">
        <v>54</v>
      </c>
      <c r="G4213">
        <v>129.80000000000001</v>
      </c>
      <c r="H4213">
        <v>4.5999999999999996</v>
      </c>
      <c r="I4213">
        <v>3</v>
      </c>
      <c r="J4213">
        <v>5</v>
      </c>
      <c r="K4213" t="s">
        <v>38</v>
      </c>
      <c r="L4213" t="s">
        <v>4432</v>
      </c>
      <c r="M4213">
        <v>929</v>
      </c>
      <c r="N4213">
        <v>17.675159235668801</v>
      </c>
      <c r="O4213">
        <v>21</v>
      </c>
      <c r="P4213">
        <v>3</v>
      </c>
      <c r="Q4213">
        <v>3</v>
      </c>
      <c r="R4213">
        <v>20</v>
      </c>
      <c r="S4213">
        <v>239.333333333333</v>
      </c>
      <c r="T4213" s="4">
        <v>59.5</v>
      </c>
      <c r="U4213">
        <v>0.90666665633519505</v>
      </c>
      <c r="V4213">
        <v>0.31866666177908598</v>
      </c>
      <c r="W4213">
        <v>35.542167027791301</v>
      </c>
      <c r="Y4213" s="4">
        <v>0.63671</v>
      </c>
      <c r="Z4213">
        <v>0.63819999999999999</v>
      </c>
      <c r="AA4213">
        <v>7.3</v>
      </c>
      <c r="AB4213">
        <v>0.68330539999999995</v>
      </c>
      <c r="AC4213">
        <v>14.9406</v>
      </c>
      <c r="AD4213">
        <v>2.7630256700000002</v>
      </c>
      <c r="AH4213">
        <v>-33.367125870000002</v>
      </c>
    </row>
    <row r="4214" spans="1:34" x14ac:dyDescent="0.25">
      <c r="A4214" t="s">
        <v>4423</v>
      </c>
      <c r="B4214" t="s">
        <v>4436</v>
      </c>
      <c r="C4214" t="s">
        <v>63</v>
      </c>
      <c r="D4214" t="str">
        <f t="shared" si="98"/>
        <v>Minquartia guianensis</v>
      </c>
      <c r="E4214" t="s">
        <v>4437</v>
      </c>
      <c r="F4214" t="s">
        <v>37</v>
      </c>
      <c r="G4214">
        <v>45</v>
      </c>
      <c r="H4214">
        <v>73</v>
      </c>
      <c r="I4214">
        <v>3</v>
      </c>
      <c r="J4214">
        <v>5</v>
      </c>
      <c r="K4214" t="s">
        <v>38</v>
      </c>
      <c r="L4214" t="s">
        <v>4437</v>
      </c>
      <c r="M4214">
        <v>450</v>
      </c>
      <c r="N4214">
        <v>92.7</v>
      </c>
      <c r="O4214">
        <v>28</v>
      </c>
      <c r="P4214">
        <v>5</v>
      </c>
      <c r="Q4214">
        <v>2</v>
      </c>
      <c r="R4214">
        <v>25</v>
      </c>
      <c r="S4214">
        <v>146.233332316081</v>
      </c>
      <c r="T4214" s="4">
        <v>47.899998982747398</v>
      </c>
      <c r="U4214">
        <v>1.4033333460489901</v>
      </c>
      <c r="V4214">
        <v>0.190333334108194</v>
      </c>
      <c r="X4214">
        <v>88.8</v>
      </c>
      <c r="Y4214" s="4">
        <v>0.64</v>
      </c>
      <c r="Z4214">
        <v>0.81</v>
      </c>
      <c r="AA4214">
        <v>2</v>
      </c>
      <c r="AB4214">
        <v>0.59155976772308405</v>
      </c>
      <c r="AC4214">
        <v>10.440300000000001</v>
      </c>
      <c r="AD4214">
        <v>0.64585656999999996</v>
      </c>
    </row>
    <row r="4215" spans="1:34" x14ac:dyDescent="0.25">
      <c r="A4215" t="s">
        <v>4423</v>
      </c>
      <c r="B4215" t="s">
        <v>4436</v>
      </c>
      <c r="C4215" t="s">
        <v>63</v>
      </c>
      <c r="D4215" t="str">
        <f t="shared" si="98"/>
        <v>Minquartia guianensis</v>
      </c>
      <c r="E4215" t="s">
        <v>4441</v>
      </c>
      <c r="F4215" t="s">
        <v>40</v>
      </c>
      <c r="G4215">
        <v>43</v>
      </c>
      <c r="H4215">
        <v>70</v>
      </c>
      <c r="I4215">
        <v>3</v>
      </c>
      <c r="J4215">
        <v>2</v>
      </c>
      <c r="K4215" t="s">
        <v>38</v>
      </c>
      <c r="L4215" t="s">
        <v>4441</v>
      </c>
      <c r="M4215">
        <v>450</v>
      </c>
      <c r="N4215">
        <v>15.3</v>
      </c>
      <c r="O4215">
        <v>11</v>
      </c>
      <c r="P4215">
        <v>1</v>
      </c>
      <c r="Q4215">
        <v>2</v>
      </c>
      <c r="R4215">
        <v>11</v>
      </c>
      <c r="S4215">
        <v>167</v>
      </c>
      <c r="T4215" s="4">
        <v>51.533334096272803</v>
      </c>
      <c r="U4215">
        <v>1.95333329836528</v>
      </c>
      <c r="V4215">
        <v>1.15733333428701</v>
      </c>
      <c r="X4215">
        <v>469.8</v>
      </c>
      <c r="Y4215" s="4">
        <v>0.67410000000000003</v>
      </c>
      <c r="Z4215">
        <v>0.63949999999999996</v>
      </c>
      <c r="AB4215">
        <v>0.70499999999999996</v>
      </c>
      <c r="AC4215">
        <v>10.135999999999999</v>
      </c>
      <c r="AD4215">
        <v>1.0169999999999999</v>
      </c>
    </row>
    <row r="4216" spans="1:34" x14ac:dyDescent="0.25">
      <c r="A4216" t="s">
        <v>4423</v>
      </c>
      <c r="B4216" t="s">
        <v>4436</v>
      </c>
      <c r="C4216" t="s">
        <v>63</v>
      </c>
      <c r="D4216" t="str">
        <f t="shared" si="98"/>
        <v>Minquartia guianensis</v>
      </c>
      <c r="E4216" t="s">
        <v>4442</v>
      </c>
      <c r="F4216" t="s">
        <v>40</v>
      </c>
      <c r="G4216">
        <v>36</v>
      </c>
      <c r="H4216">
        <v>27</v>
      </c>
      <c r="I4216">
        <v>3</v>
      </c>
      <c r="J4216">
        <v>5</v>
      </c>
      <c r="K4216" t="s">
        <v>38</v>
      </c>
      <c r="L4216" t="s">
        <v>4442</v>
      </c>
      <c r="M4216">
        <v>450</v>
      </c>
      <c r="N4216">
        <v>18.3</v>
      </c>
      <c r="O4216">
        <v>16</v>
      </c>
      <c r="P4216">
        <v>2</v>
      </c>
      <c r="Q4216">
        <v>2</v>
      </c>
      <c r="R4216">
        <v>16</v>
      </c>
      <c r="S4216">
        <v>192.333333333333</v>
      </c>
      <c r="T4216" s="4">
        <v>52.400000254313099</v>
      </c>
      <c r="U4216">
        <v>1.7400000095367401</v>
      </c>
      <c r="V4216">
        <v>0.61100001136461901</v>
      </c>
      <c r="X4216">
        <v>202</v>
      </c>
      <c r="Y4216" s="4">
        <v>0.67730000000000001</v>
      </c>
      <c r="Z4216">
        <v>0.63070000000000004</v>
      </c>
      <c r="AB4216">
        <v>0.626</v>
      </c>
      <c r="AC4216">
        <v>10.1515</v>
      </c>
      <c r="AD4216">
        <v>2.3085</v>
      </c>
    </row>
    <row r="4217" spans="1:34" x14ac:dyDescent="0.25">
      <c r="A4217" t="s">
        <v>4423</v>
      </c>
      <c r="B4217" t="s">
        <v>4436</v>
      </c>
      <c r="C4217" t="s">
        <v>63</v>
      </c>
      <c r="D4217" t="str">
        <f t="shared" si="98"/>
        <v>Minquartia guianensis</v>
      </c>
      <c r="E4217" t="s">
        <v>4443</v>
      </c>
      <c r="F4217" t="s">
        <v>40</v>
      </c>
      <c r="G4217">
        <v>73</v>
      </c>
      <c r="H4217">
        <v>51</v>
      </c>
      <c r="I4217">
        <v>3</v>
      </c>
      <c r="J4217">
        <v>5</v>
      </c>
      <c r="K4217" t="s">
        <v>38</v>
      </c>
      <c r="L4217" t="s">
        <v>4443</v>
      </c>
      <c r="M4217">
        <v>450</v>
      </c>
      <c r="N4217">
        <v>19.7</v>
      </c>
      <c r="O4217">
        <v>19</v>
      </c>
      <c r="P4217">
        <v>2</v>
      </c>
      <c r="Q4217">
        <v>3</v>
      </c>
      <c r="R4217">
        <v>16</v>
      </c>
      <c r="S4217">
        <v>155.86666870117199</v>
      </c>
      <c r="T4217" s="4">
        <v>45.566666920979799</v>
      </c>
      <c r="U4217">
        <v>1.3600000143051101</v>
      </c>
      <c r="V4217">
        <v>0.47233333190282201</v>
      </c>
      <c r="X4217">
        <v>253.3</v>
      </c>
      <c r="Y4217" s="4">
        <v>0.67730000000000001</v>
      </c>
      <c r="Z4217">
        <v>0.59019999999999995</v>
      </c>
      <c r="AB4217">
        <v>0.63100000000000001</v>
      </c>
      <c r="AC4217">
        <v>12.646000000000001</v>
      </c>
      <c r="AD4217">
        <v>1.728</v>
      </c>
    </row>
    <row r="4218" spans="1:34" x14ac:dyDescent="0.25">
      <c r="A4218" t="s">
        <v>4423</v>
      </c>
      <c r="B4218" t="s">
        <v>4436</v>
      </c>
      <c r="C4218" t="s">
        <v>63</v>
      </c>
      <c r="D4218" t="str">
        <f t="shared" si="98"/>
        <v>Minquartia guianensis</v>
      </c>
      <c r="E4218" t="s">
        <v>4448</v>
      </c>
      <c r="F4218" t="s">
        <v>71</v>
      </c>
      <c r="G4218">
        <v>90</v>
      </c>
      <c r="H4218">
        <v>70</v>
      </c>
      <c r="I4218">
        <v>3</v>
      </c>
      <c r="J4218">
        <v>5</v>
      </c>
      <c r="K4218" t="s">
        <v>38</v>
      </c>
      <c r="L4218" t="s">
        <v>4448</v>
      </c>
      <c r="M4218">
        <v>450</v>
      </c>
      <c r="N4218">
        <v>18.8</v>
      </c>
      <c r="O4218">
        <v>18</v>
      </c>
      <c r="P4218">
        <v>3</v>
      </c>
      <c r="Q4218">
        <v>3</v>
      </c>
      <c r="R4218">
        <v>16</v>
      </c>
      <c r="S4218">
        <v>153.333333333333</v>
      </c>
      <c r="T4218" s="4">
        <v>58.866667429606103</v>
      </c>
      <c r="U4218">
        <v>1.73333330949148</v>
      </c>
      <c r="V4218">
        <v>0.59433335065841697</v>
      </c>
      <c r="W4218">
        <v>79.010668436686203</v>
      </c>
      <c r="Y4218" s="4">
        <v>0.73695453200000005</v>
      </c>
      <c r="Z4218">
        <v>0.51469979300000002</v>
      </c>
      <c r="AA4218">
        <v>1.6</v>
      </c>
      <c r="AB4218">
        <v>0.71338393899999997</v>
      </c>
      <c r="AC4218">
        <v>10.9932</v>
      </c>
      <c r="AD4218">
        <v>2.0106088500000001</v>
      </c>
      <c r="AH4218">
        <v>-32.231167139999997</v>
      </c>
    </row>
    <row r="4219" spans="1:34" x14ac:dyDescent="0.25">
      <c r="A4219" t="s">
        <v>4423</v>
      </c>
      <c r="B4219" t="s">
        <v>4436</v>
      </c>
      <c r="C4219" t="s">
        <v>63</v>
      </c>
      <c r="D4219" t="str">
        <f t="shared" si="98"/>
        <v>Minquartia guianensis</v>
      </c>
      <c r="E4219" t="s">
        <v>4449</v>
      </c>
      <c r="F4219" t="s">
        <v>71</v>
      </c>
      <c r="G4219">
        <v>79</v>
      </c>
      <c r="H4219">
        <v>70</v>
      </c>
      <c r="I4219">
        <v>3</v>
      </c>
      <c r="J4219">
        <v>5</v>
      </c>
      <c r="K4219" t="s">
        <v>38</v>
      </c>
      <c r="L4219" t="s">
        <v>4449</v>
      </c>
      <c r="M4219">
        <v>450</v>
      </c>
      <c r="N4219">
        <v>86.4</v>
      </c>
      <c r="O4219">
        <v>37</v>
      </c>
      <c r="P4219">
        <v>5</v>
      </c>
      <c r="Q4219">
        <v>4</v>
      </c>
      <c r="R4219">
        <v>20</v>
      </c>
      <c r="S4219">
        <v>196.666666666667</v>
      </c>
      <c r="T4219" s="4">
        <v>64.366667429606096</v>
      </c>
      <c r="U4219">
        <v>1.8200000127156599</v>
      </c>
      <c r="V4219">
        <v>0.84600003560384096</v>
      </c>
      <c r="W4219">
        <v>88.766034444173201</v>
      </c>
      <c r="Y4219" s="4">
        <v>0.63851992400000002</v>
      </c>
      <c r="Z4219">
        <v>0.72808320999999998</v>
      </c>
      <c r="AA4219">
        <v>3.2</v>
      </c>
      <c r="AB4219">
        <v>0.74821259900000003</v>
      </c>
      <c r="AC4219">
        <v>11.3157</v>
      </c>
      <c r="AD4219">
        <v>1.8524407000000001</v>
      </c>
      <c r="AH4219">
        <v>-31.675615180000001</v>
      </c>
    </row>
    <row r="4220" spans="1:34" x14ac:dyDescent="0.25">
      <c r="A4220" t="s">
        <v>4423</v>
      </c>
      <c r="B4220" t="s">
        <v>4436</v>
      </c>
      <c r="C4220" t="s">
        <v>63</v>
      </c>
      <c r="D4220" t="str">
        <f t="shared" si="98"/>
        <v>Minquartia guianensis</v>
      </c>
      <c r="E4220" t="s">
        <v>4450</v>
      </c>
      <c r="F4220" t="s">
        <v>71</v>
      </c>
      <c r="G4220">
        <v>68.5</v>
      </c>
      <c r="H4220">
        <v>26</v>
      </c>
      <c r="I4220">
        <v>3</v>
      </c>
      <c r="J4220">
        <v>5</v>
      </c>
      <c r="K4220" t="s">
        <v>38</v>
      </c>
      <c r="L4220" t="s">
        <v>4450</v>
      </c>
      <c r="M4220">
        <v>450</v>
      </c>
      <c r="N4220">
        <v>31.4</v>
      </c>
      <c r="O4220">
        <v>25</v>
      </c>
      <c r="P4220">
        <v>3</v>
      </c>
      <c r="Q4220">
        <v>3</v>
      </c>
      <c r="R4220">
        <v>15</v>
      </c>
      <c r="S4220">
        <v>173.333333333333</v>
      </c>
      <c r="T4220" s="4">
        <v>58.033332824707003</v>
      </c>
      <c r="U4220">
        <v>1.7800000111262</v>
      </c>
      <c r="V4220">
        <v>0.61199999849001596</v>
      </c>
      <c r="W4220">
        <v>73.253098805745395</v>
      </c>
      <c r="Y4220" s="4">
        <v>0.72190245399999997</v>
      </c>
      <c r="Z4220">
        <v>0.54762903900000004</v>
      </c>
      <c r="AA4220">
        <v>3.1</v>
      </c>
      <c r="AB4220">
        <v>0.71308544900000004</v>
      </c>
      <c r="AC4220">
        <v>7.7846500000000001</v>
      </c>
      <c r="AD4220">
        <v>1.8276517800000001</v>
      </c>
      <c r="AH4220">
        <v>-32.879940840000003</v>
      </c>
    </row>
    <row r="4221" spans="1:34" x14ac:dyDescent="0.25">
      <c r="A4221" t="s">
        <v>4423</v>
      </c>
      <c r="B4221" t="s">
        <v>4436</v>
      </c>
      <c r="C4221" t="s">
        <v>63</v>
      </c>
      <c r="D4221" t="str">
        <f t="shared" si="98"/>
        <v>Minquartia guianensis</v>
      </c>
      <c r="E4221" t="s">
        <v>4451</v>
      </c>
      <c r="F4221" t="s">
        <v>71</v>
      </c>
      <c r="G4221">
        <v>63.5</v>
      </c>
      <c r="H4221">
        <v>27.5</v>
      </c>
      <c r="I4221">
        <v>3</v>
      </c>
      <c r="J4221">
        <v>5</v>
      </c>
      <c r="K4221" t="s">
        <v>38</v>
      </c>
      <c r="L4221" t="s">
        <v>4451</v>
      </c>
      <c r="M4221">
        <v>450</v>
      </c>
      <c r="N4221">
        <v>57</v>
      </c>
      <c r="O4221">
        <v>34</v>
      </c>
      <c r="P4221">
        <v>5</v>
      </c>
      <c r="Q4221">
        <v>5</v>
      </c>
      <c r="R4221">
        <v>34</v>
      </c>
      <c r="S4221">
        <v>230</v>
      </c>
      <c r="T4221" s="4">
        <v>42.033332824707003</v>
      </c>
      <c r="U4221">
        <v>1.4800000190734901</v>
      </c>
      <c r="V4221">
        <v>0.40100000301996902</v>
      </c>
      <c r="W4221">
        <v>44.331433614095097</v>
      </c>
      <c r="AH4221">
        <v>-28.864439189999999</v>
      </c>
    </row>
    <row r="4222" spans="1:34" x14ac:dyDescent="0.25">
      <c r="A4222" t="s">
        <v>4423</v>
      </c>
      <c r="B4222" t="s">
        <v>4436</v>
      </c>
      <c r="C4222" t="s">
        <v>63</v>
      </c>
      <c r="D4222" t="str">
        <f t="shared" si="98"/>
        <v>Minquartia guianensis</v>
      </c>
      <c r="E4222" t="s">
        <v>4452</v>
      </c>
      <c r="F4222" t="s">
        <v>71</v>
      </c>
      <c r="G4222">
        <v>46</v>
      </c>
      <c r="H4222">
        <v>64</v>
      </c>
      <c r="I4222">
        <v>3</v>
      </c>
      <c r="J4222">
        <v>5</v>
      </c>
      <c r="K4222" t="s">
        <v>38</v>
      </c>
      <c r="L4222" t="s">
        <v>4452</v>
      </c>
      <c r="M4222">
        <v>450</v>
      </c>
      <c r="N4222">
        <v>12.1</v>
      </c>
      <c r="O4222">
        <v>15</v>
      </c>
      <c r="P4222">
        <v>3</v>
      </c>
      <c r="Q4222">
        <v>2</v>
      </c>
      <c r="R4222">
        <v>11</v>
      </c>
      <c r="S4222">
        <v>170</v>
      </c>
      <c r="T4222" s="4">
        <v>51.966667175292997</v>
      </c>
      <c r="U4222">
        <v>1.3333333333333299</v>
      </c>
      <c r="V4222">
        <v>0.34966666499773702</v>
      </c>
      <c r="W4222">
        <v>52.557266235351598</v>
      </c>
      <c r="AB4222">
        <v>0.75227487800000004</v>
      </c>
      <c r="AC4222">
        <v>10.6554</v>
      </c>
      <c r="AD4222">
        <v>1.9237863399999999</v>
      </c>
      <c r="AH4222">
        <v>-33.069317789999999</v>
      </c>
    </row>
    <row r="4223" spans="1:34" x14ac:dyDescent="0.25">
      <c r="A4223" t="s">
        <v>4423</v>
      </c>
      <c r="B4223" t="s">
        <v>4436</v>
      </c>
      <c r="C4223" t="s">
        <v>63</v>
      </c>
      <c r="D4223" t="str">
        <f t="shared" si="98"/>
        <v>Minquartia guianensis</v>
      </c>
      <c r="E4223" t="s">
        <v>4453</v>
      </c>
      <c r="F4223" t="s">
        <v>71</v>
      </c>
      <c r="G4223">
        <v>43.5</v>
      </c>
      <c r="H4223">
        <v>85</v>
      </c>
      <c r="I4223">
        <v>3</v>
      </c>
      <c r="J4223">
        <v>5</v>
      </c>
      <c r="K4223" t="s">
        <v>38</v>
      </c>
      <c r="L4223" t="s">
        <v>4453</v>
      </c>
      <c r="M4223">
        <v>450</v>
      </c>
      <c r="N4223">
        <v>42.3</v>
      </c>
      <c r="O4223">
        <v>28</v>
      </c>
      <c r="P4223">
        <v>4</v>
      </c>
      <c r="Q4223">
        <v>4</v>
      </c>
      <c r="R4223">
        <v>26</v>
      </c>
      <c r="S4223">
        <v>193.333333333333</v>
      </c>
      <c r="T4223" s="4">
        <v>48.599999745686901</v>
      </c>
      <c r="U4223">
        <v>1.9800000190734901</v>
      </c>
      <c r="V4223">
        <v>0.34766667087872799</v>
      </c>
      <c r="W4223">
        <v>35.982334136962898</v>
      </c>
      <c r="Y4223" s="4">
        <v>0.70838999999999996</v>
      </c>
      <c r="Z4223">
        <v>0.60199999999999998</v>
      </c>
      <c r="AA4223">
        <v>3</v>
      </c>
      <c r="AB4223">
        <v>0.72091032300000002</v>
      </c>
      <c r="AC4223">
        <v>15.386200000000001</v>
      </c>
      <c r="AD4223">
        <v>2.7070218100000001</v>
      </c>
      <c r="AH4223">
        <v>-30.439435670000002</v>
      </c>
    </row>
    <row r="4224" spans="1:34" x14ac:dyDescent="0.25">
      <c r="A4224" t="s">
        <v>4423</v>
      </c>
      <c r="B4224" t="s">
        <v>4436</v>
      </c>
      <c r="C4224" t="s">
        <v>63</v>
      </c>
      <c r="D4224" t="str">
        <f t="shared" si="98"/>
        <v>Minquartia guianensis</v>
      </c>
      <c r="E4224" t="s">
        <v>4454</v>
      </c>
      <c r="F4224" t="s">
        <v>71</v>
      </c>
      <c r="G4224">
        <v>29.5</v>
      </c>
      <c r="H4224">
        <v>8.5</v>
      </c>
      <c r="I4224">
        <v>3</v>
      </c>
      <c r="J4224">
        <v>5</v>
      </c>
      <c r="K4224" t="s">
        <v>38</v>
      </c>
      <c r="L4224" t="s">
        <v>4454</v>
      </c>
      <c r="M4224">
        <v>450</v>
      </c>
      <c r="N4224">
        <v>27.4</v>
      </c>
      <c r="O4224">
        <v>30</v>
      </c>
      <c r="P4224">
        <v>2</v>
      </c>
      <c r="Q4224">
        <v>3</v>
      </c>
      <c r="R4224">
        <v>18</v>
      </c>
      <c r="S4224">
        <v>206.666666666667</v>
      </c>
      <c r="T4224" s="4">
        <v>36.433333714803098</v>
      </c>
      <c r="U4224">
        <v>1.1666666666666701</v>
      </c>
      <c r="V4224">
        <v>0.59833333889643303</v>
      </c>
      <c r="W4224">
        <v>84.717198689778598</v>
      </c>
      <c r="AB4224">
        <v>0.61564365499999996</v>
      </c>
      <c r="AC4224">
        <v>13.9994</v>
      </c>
      <c r="AD4224">
        <v>1.6887592499999999</v>
      </c>
    </row>
    <row r="4225" spans="1:34" x14ac:dyDescent="0.25">
      <c r="A4225" t="s">
        <v>4423</v>
      </c>
      <c r="B4225" t="s">
        <v>4436</v>
      </c>
      <c r="C4225" t="s">
        <v>63</v>
      </c>
      <c r="D4225" t="str">
        <f t="shared" si="98"/>
        <v>Minquartia guianensis</v>
      </c>
      <c r="E4225" t="s">
        <v>4455</v>
      </c>
      <c r="F4225" t="s">
        <v>71</v>
      </c>
      <c r="G4225">
        <v>13</v>
      </c>
      <c r="H4225">
        <v>72.5</v>
      </c>
      <c r="I4225">
        <v>3</v>
      </c>
      <c r="J4225">
        <v>5</v>
      </c>
      <c r="K4225" t="s">
        <v>38</v>
      </c>
      <c r="L4225" t="s">
        <v>4455</v>
      </c>
      <c r="M4225">
        <v>450</v>
      </c>
      <c r="N4225">
        <v>70</v>
      </c>
      <c r="O4225">
        <v>36</v>
      </c>
      <c r="P4225">
        <v>4</v>
      </c>
      <c r="Q4225">
        <v>3</v>
      </c>
      <c r="R4225">
        <v>35</v>
      </c>
      <c r="S4225">
        <v>180</v>
      </c>
      <c r="T4225" s="4">
        <v>48.033332824707003</v>
      </c>
      <c r="U4225">
        <v>1.5533333222071299</v>
      </c>
      <c r="V4225">
        <v>0.38699999451637301</v>
      </c>
      <c r="W4225">
        <v>54.460201263427699</v>
      </c>
      <c r="AB4225">
        <v>0.64389270700000001</v>
      </c>
      <c r="AC4225">
        <v>13.789300000000001</v>
      </c>
      <c r="AD4225">
        <v>2.13926667</v>
      </c>
      <c r="AH4225">
        <v>-30.436290899999999</v>
      </c>
    </row>
    <row r="4226" spans="1:34" x14ac:dyDescent="0.25">
      <c r="A4226" t="s">
        <v>4423</v>
      </c>
      <c r="B4226" t="s">
        <v>4456</v>
      </c>
      <c r="C4226" t="s">
        <v>4457</v>
      </c>
      <c r="D4226" t="str">
        <f t="shared" ref="D4226:D4289" si="99">CONCATENATE(B4226," ",C4226)</f>
        <v>Ptychopetalum olacoides</v>
      </c>
      <c r="E4226" t="s">
        <v>4461</v>
      </c>
      <c r="F4226" t="s">
        <v>74</v>
      </c>
      <c r="G4226">
        <v>63</v>
      </c>
      <c r="H4226">
        <v>2</v>
      </c>
      <c r="I4226">
        <v>3</v>
      </c>
      <c r="J4226">
        <v>5</v>
      </c>
      <c r="K4226" t="s">
        <v>38</v>
      </c>
      <c r="L4226" t="s">
        <v>4461</v>
      </c>
      <c r="M4226">
        <v>451</v>
      </c>
      <c r="N4226">
        <v>10.5</v>
      </c>
      <c r="O4226">
        <v>10</v>
      </c>
      <c r="P4226">
        <v>2</v>
      </c>
      <c r="Q4226">
        <v>1</v>
      </c>
      <c r="R4226">
        <v>10</v>
      </c>
      <c r="S4226">
        <v>204</v>
      </c>
      <c r="T4226" s="4">
        <v>57.033332824707003</v>
      </c>
      <c r="U4226">
        <v>0.66999999682108602</v>
      </c>
      <c r="V4226">
        <v>0.125</v>
      </c>
      <c r="X4226">
        <v>59.8</v>
      </c>
      <c r="Y4226" s="4">
        <v>0.67</v>
      </c>
      <c r="Z4226">
        <v>0.55000000000000004</v>
      </c>
      <c r="AA4226">
        <v>2</v>
      </c>
    </row>
    <row r="4227" spans="1:34" x14ac:dyDescent="0.25">
      <c r="A4227" t="s">
        <v>4423</v>
      </c>
      <c r="B4227" t="s">
        <v>4456</v>
      </c>
      <c r="C4227" t="s">
        <v>4457</v>
      </c>
      <c r="D4227" t="str">
        <f t="shared" si="99"/>
        <v>Ptychopetalum olacoides</v>
      </c>
      <c r="E4227" t="s">
        <v>4462</v>
      </c>
      <c r="F4227" t="s">
        <v>74</v>
      </c>
      <c r="G4227">
        <v>100</v>
      </c>
      <c r="H4227">
        <v>26</v>
      </c>
      <c r="I4227">
        <v>3</v>
      </c>
      <c r="J4227">
        <v>5</v>
      </c>
      <c r="K4227" t="s">
        <v>38</v>
      </c>
      <c r="L4227" t="s">
        <v>4462</v>
      </c>
      <c r="M4227">
        <v>451</v>
      </c>
      <c r="N4227">
        <v>10.5</v>
      </c>
      <c r="O4227">
        <v>12</v>
      </c>
      <c r="P4227">
        <v>2</v>
      </c>
      <c r="Q4227">
        <v>2</v>
      </c>
      <c r="R4227">
        <v>10</v>
      </c>
      <c r="S4227">
        <v>212.13333129882801</v>
      </c>
      <c r="T4227" s="4">
        <v>52.1666666666667</v>
      </c>
      <c r="U4227">
        <v>0.79000000158945705</v>
      </c>
      <c r="V4227">
        <v>0.18099999924500801</v>
      </c>
      <c r="X4227">
        <v>82.1</v>
      </c>
      <c r="Y4227" s="4">
        <v>0.59</v>
      </c>
      <c r="Z4227">
        <v>0.87</v>
      </c>
      <c r="AA4227">
        <v>2</v>
      </c>
      <c r="AB4227">
        <v>0.65700000000000003</v>
      </c>
      <c r="AC4227">
        <v>14.239000000000001</v>
      </c>
      <c r="AD4227">
        <v>1.1830000000000001</v>
      </c>
    </row>
    <row r="4228" spans="1:34" x14ac:dyDescent="0.25">
      <c r="A4228" t="s">
        <v>4423</v>
      </c>
      <c r="B4228" t="s">
        <v>4456</v>
      </c>
      <c r="C4228" t="s">
        <v>4457</v>
      </c>
      <c r="D4228" t="str">
        <f t="shared" si="99"/>
        <v>Ptychopetalum olacoides</v>
      </c>
      <c r="E4228" t="s">
        <v>4463</v>
      </c>
      <c r="F4228" t="s">
        <v>54</v>
      </c>
      <c r="G4228">
        <v>121.5</v>
      </c>
      <c r="H4228">
        <v>46.1</v>
      </c>
      <c r="I4228">
        <v>3</v>
      </c>
      <c r="J4228">
        <v>5</v>
      </c>
      <c r="K4228" t="s">
        <v>38</v>
      </c>
      <c r="L4228" t="s">
        <v>4463</v>
      </c>
      <c r="M4228">
        <v>451</v>
      </c>
      <c r="N4228">
        <v>19.7452229299363</v>
      </c>
      <c r="O4228">
        <v>21</v>
      </c>
      <c r="P4228">
        <v>2</v>
      </c>
      <c r="Q4228">
        <v>1</v>
      </c>
      <c r="R4228">
        <v>16</v>
      </c>
      <c r="S4228">
        <v>317</v>
      </c>
      <c r="T4228" s="4">
        <v>66.3333333333333</v>
      </c>
      <c r="U4228">
        <v>0.96666665871938096</v>
      </c>
      <c r="V4228">
        <v>0.25399999817212399</v>
      </c>
      <c r="W4228">
        <v>20.218334197998001</v>
      </c>
      <c r="AB4228">
        <v>0.59942299200000004</v>
      </c>
      <c r="AC4228">
        <v>8.5888500000000008</v>
      </c>
      <c r="AD4228">
        <v>1.27462579</v>
      </c>
    </row>
    <row r="4229" spans="1:34" x14ac:dyDescent="0.25">
      <c r="A4229" t="s">
        <v>4423</v>
      </c>
      <c r="B4229" t="s">
        <v>4456</v>
      </c>
      <c r="C4229" t="s">
        <v>4457</v>
      </c>
      <c r="D4229" t="str">
        <f t="shared" si="99"/>
        <v>Ptychopetalum olacoides</v>
      </c>
      <c r="E4229" t="s">
        <v>4464</v>
      </c>
      <c r="F4229" t="s">
        <v>54</v>
      </c>
      <c r="G4229">
        <v>144.80000000000001</v>
      </c>
      <c r="H4229">
        <v>78.8</v>
      </c>
      <c r="I4229">
        <v>3</v>
      </c>
      <c r="J4229">
        <v>5</v>
      </c>
      <c r="K4229" t="s">
        <v>38</v>
      </c>
      <c r="L4229" t="s">
        <v>4464</v>
      </c>
      <c r="M4229">
        <v>451</v>
      </c>
      <c r="N4229">
        <v>11.4649681528662</v>
      </c>
      <c r="O4229">
        <v>17</v>
      </c>
      <c r="P4229">
        <v>2</v>
      </c>
      <c r="Q4229">
        <v>1</v>
      </c>
      <c r="R4229">
        <v>12</v>
      </c>
      <c r="S4229">
        <v>242.666666666667</v>
      </c>
      <c r="T4229" s="4">
        <v>59.933333079020201</v>
      </c>
      <c r="U4229">
        <v>0.87333335479100505</v>
      </c>
      <c r="V4229">
        <v>0.16033333539962799</v>
      </c>
      <c r="W4229">
        <v>44.091433207194001</v>
      </c>
      <c r="Y4229" s="4">
        <v>0.61717</v>
      </c>
      <c r="Z4229">
        <v>0.59099999999999997</v>
      </c>
      <c r="AA4229">
        <v>1.5</v>
      </c>
      <c r="AB4229">
        <v>0.62555982099999996</v>
      </c>
      <c r="AC4229">
        <v>9.6390899999999995</v>
      </c>
      <c r="AD4229">
        <v>1.2417016999999999</v>
      </c>
    </row>
    <row r="4230" spans="1:34" x14ac:dyDescent="0.25">
      <c r="A4230" t="s">
        <v>4423</v>
      </c>
      <c r="B4230" t="s">
        <v>4456</v>
      </c>
      <c r="C4230" t="s">
        <v>4457</v>
      </c>
      <c r="D4230" t="str">
        <f t="shared" si="99"/>
        <v>Ptychopetalum olacoides</v>
      </c>
      <c r="E4230" t="s">
        <v>4465</v>
      </c>
      <c r="F4230" t="s">
        <v>54</v>
      </c>
      <c r="G4230">
        <v>171.6</v>
      </c>
      <c r="H4230">
        <v>88.8</v>
      </c>
      <c r="I4230">
        <v>3</v>
      </c>
      <c r="J4230">
        <v>5</v>
      </c>
      <c r="K4230" t="s">
        <v>38</v>
      </c>
      <c r="L4230" t="s">
        <v>4465</v>
      </c>
      <c r="M4230">
        <v>451</v>
      </c>
      <c r="N4230">
        <v>13.8535031847134</v>
      </c>
      <c r="O4230">
        <v>14</v>
      </c>
      <c r="P4230">
        <v>2</v>
      </c>
      <c r="Q4230">
        <v>3</v>
      </c>
      <c r="R4230">
        <v>14</v>
      </c>
      <c r="S4230">
        <v>264.66666666666703</v>
      </c>
      <c r="T4230" s="4">
        <v>65.899998982747405</v>
      </c>
      <c r="U4230">
        <v>1.2399999698003099</v>
      </c>
      <c r="V4230">
        <v>0.225999996066093</v>
      </c>
      <c r="W4230">
        <v>28.274732589721701</v>
      </c>
      <c r="Y4230" s="4">
        <v>0.63453999999999999</v>
      </c>
      <c r="Z4230">
        <v>0.60809999999999997</v>
      </c>
      <c r="AA4230">
        <v>2.0499999999999998</v>
      </c>
      <c r="AB4230">
        <v>0.540205304</v>
      </c>
      <c r="AC4230">
        <v>5.9635899999999999</v>
      </c>
      <c r="AD4230">
        <v>0.78960750000000002</v>
      </c>
      <c r="AH4230">
        <v>-33.34476909</v>
      </c>
    </row>
    <row r="4231" spans="1:34" x14ac:dyDescent="0.25">
      <c r="A4231" t="s">
        <v>4423</v>
      </c>
      <c r="B4231" t="s">
        <v>4456</v>
      </c>
      <c r="C4231" t="s">
        <v>4457</v>
      </c>
      <c r="D4231" t="str">
        <f t="shared" si="99"/>
        <v>Ptychopetalum olacoides</v>
      </c>
      <c r="E4231" t="s">
        <v>4466</v>
      </c>
      <c r="F4231" t="s">
        <v>54</v>
      </c>
      <c r="G4231">
        <v>167.5</v>
      </c>
      <c r="H4231">
        <v>89.6</v>
      </c>
      <c r="I4231">
        <v>3</v>
      </c>
      <c r="J4231">
        <v>5</v>
      </c>
      <c r="K4231" t="s">
        <v>38</v>
      </c>
      <c r="L4231" t="s">
        <v>4466</v>
      </c>
      <c r="M4231">
        <v>451</v>
      </c>
      <c r="N4231">
        <v>12.579617834394901</v>
      </c>
      <c r="O4231">
        <v>18</v>
      </c>
      <c r="P4231">
        <v>1</v>
      </c>
      <c r="Q4231">
        <v>1</v>
      </c>
      <c r="R4231">
        <v>8</v>
      </c>
      <c r="S4231">
        <v>260.66666666666703</v>
      </c>
      <c r="T4231" s="4">
        <v>66.366666158040402</v>
      </c>
      <c r="U4231">
        <v>0.79333333174387599</v>
      </c>
      <c r="V4231">
        <v>0.16033333539962799</v>
      </c>
      <c r="W4231">
        <v>21.316666285196899</v>
      </c>
      <c r="AB4231">
        <v>0.65937630300000005</v>
      </c>
      <c r="AC4231">
        <v>12.3612</v>
      </c>
      <c r="AD4231">
        <v>1.44171746</v>
      </c>
    </row>
    <row r="4232" spans="1:34" x14ac:dyDescent="0.25">
      <c r="A4232" t="s">
        <v>4423</v>
      </c>
      <c r="B4232" t="s">
        <v>4456</v>
      </c>
      <c r="C4232" t="s">
        <v>4457</v>
      </c>
      <c r="D4232" t="str">
        <f t="shared" si="99"/>
        <v>Ptychopetalum olacoides</v>
      </c>
      <c r="E4232" t="s">
        <v>4467</v>
      </c>
      <c r="F4232" t="s">
        <v>54</v>
      </c>
      <c r="G4232">
        <v>185.9</v>
      </c>
      <c r="H4232">
        <v>17.2</v>
      </c>
      <c r="I4232">
        <v>3</v>
      </c>
      <c r="J4232">
        <v>5</v>
      </c>
      <c r="K4232" t="s">
        <v>38</v>
      </c>
      <c r="L4232" t="s">
        <v>4467</v>
      </c>
      <c r="M4232">
        <v>451</v>
      </c>
      <c r="N4232">
        <v>10.828025477707</v>
      </c>
      <c r="O4232">
        <v>18</v>
      </c>
      <c r="P4232">
        <v>1</v>
      </c>
      <c r="Q4232">
        <v>1</v>
      </c>
      <c r="R4232">
        <v>14</v>
      </c>
      <c r="S4232">
        <v>227.666666666667</v>
      </c>
      <c r="T4232" s="4">
        <v>64.633333841959598</v>
      </c>
      <c r="U4232">
        <v>0.573333332935969</v>
      </c>
      <c r="V4232">
        <v>0.21999999880790699</v>
      </c>
      <c r="W4232">
        <v>29.509567260742202</v>
      </c>
      <c r="AB4232">
        <v>0.60394978600000004</v>
      </c>
      <c r="AC4232">
        <v>7.61226</v>
      </c>
      <c r="AD4232">
        <v>1.3274621799999999</v>
      </c>
    </row>
    <row r="4233" spans="1:34" x14ac:dyDescent="0.25">
      <c r="A4233" t="s">
        <v>4423</v>
      </c>
      <c r="B4233" t="s">
        <v>4456</v>
      </c>
      <c r="C4233" t="s">
        <v>4457</v>
      </c>
      <c r="D4233" t="str">
        <f t="shared" si="99"/>
        <v>Ptychopetalum olacoides</v>
      </c>
      <c r="E4233" t="s">
        <v>4468</v>
      </c>
      <c r="F4233" t="s">
        <v>54</v>
      </c>
      <c r="G4233">
        <v>127</v>
      </c>
      <c r="H4233">
        <v>40</v>
      </c>
      <c r="I4233">
        <v>3</v>
      </c>
      <c r="J4233">
        <v>5</v>
      </c>
      <c r="K4233" t="s">
        <v>38</v>
      </c>
      <c r="L4233" t="s">
        <v>4468</v>
      </c>
      <c r="M4233">
        <v>451</v>
      </c>
      <c r="N4233">
        <v>10.1910828025478</v>
      </c>
      <c r="O4233">
        <v>0</v>
      </c>
      <c r="P4233">
        <v>2</v>
      </c>
      <c r="Q4233">
        <v>1</v>
      </c>
      <c r="R4233">
        <v>0</v>
      </c>
      <c r="S4233">
        <v>242.333333333333</v>
      </c>
      <c r="T4233" s="4">
        <v>64.199999491373703</v>
      </c>
      <c r="U4233">
        <v>0.86999998490015695</v>
      </c>
      <c r="V4233">
        <v>0.30066667000452701</v>
      </c>
      <c r="W4233">
        <v>37.772799173990897</v>
      </c>
      <c r="AB4233">
        <v>0.60551635699999995</v>
      </c>
      <c r="AC4233">
        <v>9.4572900000000004</v>
      </c>
      <c r="AD4233">
        <v>1.1397540500000001</v>
      </c>
    </row>
    <row r="4234" spans="1:34" x14ac:dyDescent="0.25">
      <c r="A4234" t="s">
        <v>4423</v>
      </c>
      <c r="B4234" t="s">
        <v>4456</v>
      </c>
      <c r="C4234" t="s">
        <v>4457</v>
      </c>
      <c r="D4234" t="str">
        <f t="shared" si="99"/>
        <v>Ptychopetalum olacoides</v>
      </c>
      <c r="E4234" t="s">
        <v>4469</v>
      </c>
      <c r="F4234" t="s">
        <v>40</v>
      </c>
      <c r="G4234">
        <v>25</v>
      </c>
      <c r="H4234">
        <v>37</v>
      </c>
      <c r="I4234">
        <v>0</v>
      </c>
      <c r="J4234">
        <v>0</v>
      </c>
      <c r="K4234" t="s">
        <v>104</v>
      </c>
      <c r="L4234" t="s">
        <v>4469</v>
      </c>
      <c r="M4234">
        <v>451</v>
      </c>
    </row>
    <row r="4235" spans="1:34" x14ac:dyDescent="0.25">
      <c r="A4235" t="s">
        <v>4423</v>
      </c>
      <c r="B4235" t="s">
        <v>4456</v>
      </c>
      <c r="C4235" t="s">
        <v>4457</v>
      </c>
      <c r="D4235" t="str">
        <f t="shared" si="99"/>
        <v>Ptychopetalum olacoides</v>
      </c>
      <c r="E4235" t="s">
        <v>4471</v>
      </c>
      <c r="F4235" t="s">
        <v>40</v>
      </c>
      <c r="G4235">
        <v>88</v>
      </c>
      <c r="H4235">
        <v>40</v>
      </c>
      <c r="I4235">
        <v>3</v>
      </c>
      <c r="J4235">
        <v>5</v>
      </c>
      <c r="K4235" t="s">
        <v>38</v>
      </c>
      <c r="L4235" t="s">
        <v>4471</v>
      </c>
      <c r="M4235">
        <v>451</v>
      </c>
      <c r="N4235">
        <v>11.6</v>
      </c>
      <c r="O4235">
        <v>16</v>
      </c>
      <c r="S4235">
        <v>231.66667175293</v>
      </c>
      <c r="T4235" s="4">
        <v>57.266666412353501</v>
      </c>
      <c r="U4235">
        <v>0.98333332935968998</v>
      </c>
      <c r="V4235">
        <v>0.29766667385896001</v>
      </c>
      <c r="X4235">
        <v>119.5</v>
      </c>
      <c r="Y4235" s="4">
        <v>0.64019999999999999</v>
      </c>
      <c r="Z4235">
        <v>0.59550000000000003</v>
      </c>
      <c r="AB4235">
        <v>0.61399999999999999</v>
      </c>
      <c r="AC4235">
        <v>10.7195</v>
      </c>
      <c r="AD4235">
        <v>1.3805000000000001</v>
      </c>
    </row>
    <row r="4236" spans="1:34" x14ac:dyDescent="0.25">
      <c r="A4236" t="s">
        <v>4423</v>
      </c>
      <c r="B4236" t="s">
        <v>4456</v>
      </c>
      <c r="C4236" t="s">
        <v>4457</v>
      </c>
      <c r="D4236" t="str">
        <f t="shared" si="99"/>
        <v>Ptychopetalum olacoides</v>
      </c>
      <c r="E4236" t="s">
        <v>4472</v>
      </c>
      <c r="F4236" t="s">
        <v>42</v>
      </c>
      <c r="G4236">
        <v>59</v>
      </c>
      <c r="H4236">
        <v>326</v>
      </c>
      <c r="I4236">
        <v>3</v>
      </c>
      <c r="J4236">
        <v>5</v>
      </c>
      <c r="K4236" t="s">
        <v>38</v>
      </c>
      <c r="L4236" t="s">
        <v>4472</v>
      </c>
      <c r="M4236">
        <v>451</v>
      </c>
      <c r="N4236">
        <v>14.7</v>
      </c>
      <c r="O4236">
        <v>13</v>
      </c>
      <c r="P4236">
        <v>2</v>
      </c>
      <c r="Q4236">
        <v>2</v>
      </c>
      <c r="R4236">
        <v>13</v>
      </c>
      <c r="S4236">
        <v>230.666666666667</v>
      </c>
      <c r="T4236" s="4">
        <v>54.433333079020201</v>
      </c>
      <c r="U4236">
        <v>0.77000000079472897</v>
      </c>
      <c r="V4236">
        <v>0.23500000437100699</v>
      </c>
      <c r="X4236">
        <v>107.7</v>
      </c>
      <c r="Y4236" s="4">
        <v>0.68149999999999999</v>
      </c>
      <c r="Z4236">
        <v>0.6421</v>
      </c>
      <c r="AA4236">
        <v>1</v>
      </c>
      <c r="AB4236">
        <v>0.63300000000000001</v>
      </c>
      <c r="AC4236">
        <v>11.398999999999999</v>
      </c>
      <c r="AD4236">
        <v>1.0109999999999999</v>
      </c>
    </row>
    <row r="4237" spans="1:34" x14ac:dyDescent="0.25">
      <c r="A4237" t="s">
        <v>4423</v>
      </c>
      <c r="B4237" t="s">
        <v>4456</v>
      </c>
      <c r="C4237" t="s">
        <v>4457</v>
      </c>
      <c r="D4237" t="str">
        <f t="shared" si="99"/>
        <v>Ptychopetalum olacoides</v>
      </c>
      <c r="E4237" t="s">
        <v>4473</v>
      </c>
      <c r="F4237" t="s">
        <v>42</v>
      </c>
      <c r="G4237">
        <v>78</v>
      </c>
      <c r="H4237">
        <v>399</v>
      </c>
      <c r="I4237">
        <v>3</v>
      </c>
      <c r="J4237">
        <v>5</v>
      </c>
      <c r="K4237" t="s">
        <v>38</v>
      </c>
      <c r="L4237" t="s">
        <v>4473</v>
      </c>
      <c r="M4237">
        <v>451</v>
      </c>
      <c r="N4237">
        <v>13.4</v>
      </c>
      <c r="O4237">
        <v>15</v>
      </c>
      <c r="P4237">
        <v>1</v>
      </c>
      <c r="Q4237">
        <v>1</v>
      </c>
      <c r="R4237">
        <v>12</v>
      </c>
      <c r="S4237">
        <v>209.666666666667</v>
      </c>
      <c r="T4237" s="4">
        <v>58.099999745686901</v>
      </c>
      <c r="U4237">
        <v>0.81333331267039</v>
      </c>
      <c r="V4237">
        <v>0.187333335479101</v>
      </c>
      <c r="X4237">
        <v>77.8</v>
      </c>
      <c r="Y4237" s="4">
        <v>0.67700000000000005</v>
      </c>
      <c r="Z4237">
        <v>0.68810000000000004</v>
      </c>
      <c r="AA4237">
        <v>2</v>
      </c>
      <c r="AB4237">
        <v>0.66800000000000004</v>
      </c>
      <c r="AC4237">
        <v>16.262</v>
      </c>
      <c r="AD4237">
        <v>1.34</v>
      </c>
    </row>
    <row r="4238" spans="1:34" x14ac:dyDescent="0.25">
      <c r="A4238" t="s">
        <v>4423</v>
      </c>
      <c r="B4238" t="s">
        <v>4456</v>
      </c>
      <c r="C4238" t="s">
        <v>4457</v>
      </c>
      <c r="D4238" t="str">
        <f t="shared" si="99"/>
        <v>Ptychopetalum olacoides</v>
      </c>
      <c r="E4238" t="s">
        <v>4474</v>
      </c>
      <c r="F4238" t="s">
        <v>42</v>
      </c>
      <c r="G4238">
        <v>38</v>
      </c>
      <c r="H4238">
        <v>373</v>
      </c>
      <c r="I4238">
        <v>3</v>
      </c>
      <c r="J4238">
        <v>5</v>
      </c>
      <c r="K4238" t="s">
        <v>38</v>
      </c>
      <c r="L4238" t="s">
        <v>4474</v>
      </c>
      <c r="M4238">
        <v>451</v>
      </c>
      <c r="N4238">
        <v>12.1</v>
      </c>
      <c r="O4238">
        <v>10</v>
      </c>
      <c r="P4238">
        <v>2</v>
      </c>
      <c r="Q4238">
        <v>2</v>
      </c>
      <c r="R4238">
        <v>10</v>
      </c>
      <c r="S4238">
        <v>238.333333333333</v>
      </c>
      <c r="T4238" s="4">
        <v>70.899998982747405</v>
      </c>
      <c r="U4238">
        <v>0.78666667143503799</v>
      </c>
      <c r="V4238">
        <v>0.18766666948795299</v>
      </c>
      <c r="X4238">
        <v>62.9</v>
      </c>
      <c r="Y4238" s="4">
        <v>0.68300000000000005</v>
      </c>
      <c r="Z4238">
        <v>0.61</v>
      </c>
      <c r="AA4238">
        <v>0.5</v>
      </c>
      <c r="AB4238">
        <v>0.65900000000000003</v>
      </c>
      <c r="AC4238">
        <v>11.145</v>
      </c>
      <c r="AD4238">
        <v>0.75449999999999995</v>
      </c>
    </row>
    <row r="4239" spans="1:34" x14ac:dyDescent="0.25">
      <c r="A4239" t="s">
        <v>4475</v>
      </c>
      <c r="B4239" t="s">
        <v>4476</v>
      </c>
      <c r="C4239" t="s">
        <v>3757</v>
      </c>
      <c r="D4239" t="str">
        <f t="shared" si="99"/>
        <v>Agonandra silvatica</v>
      </c>
      <c r="E4239" t="s">
        <v>4477</v>
      </c>
      <c r="F4239" t="s">
        <v>54</v>
      </c>
      <c r="G4239">
        <v>154.69999999999999</v>
      </c>
      <c r="H4239">
        <v>69.5</v>
      </c>
      <c r="I4239">
        <v>3</v>
      </c>
      <c r="J4239">
        <v>5</v>
      </c>
      <c r="K4239" t="s">
        <v>38</v>
      </c>
      <c r="L4239" t="s">
        <v>4477</v>
      </c>
      <c r="M4239">
        <v>452</v>
      </c>
      <c r="N4239">
        <v>14.3312101910828</v>
      </c>
      <c r="O4239">
        <v>13</v>
      </c>
      <c r="P4239">
        <v>1</v>
      </c>
      <c r="Q4239">
        <v>1</v>
      </c>
      <c r="R4239">
        <v>11</v>
      </c>
      <c r="S4239">
        <v>311.33333333333297</v>
      </c>
      <c r="T4239" s="4">
        <v>35.5</v>
      </c>
      <c r="U4239">
        <v>1.7799999713897701</v>
      </c>
      <c r="V4239">
        <v>1.56299996376038</v>
      </c>
      <c r="W4239">
        <v>162.49732971191401</v>
      </c>
      <c r="AB4239">
        <v>0.64977504100000005</v>
      </c>
      <c r="AC4239">
        <v>11.151</v>
      </c>
      <c r="AD4239">
        <v>4.1798178699999999</v>
      </c>
    </row>
    <row r="4240" spans="1:34" x14ac:dyDescent="0.25">
      <c r="A4240" t="s">
        <v>4475</v>
      </c>
      <c r="B4240" t="s">
        <v>4476</v>
      </c>
      <c r="C4240" t="s">
        <v>3757</v>
      </c>
      <c r="D4240" t="str">
        <f t="shared" si="99"/>
        <v>Agonandra silvatica</v>
      </c>
      <c r="E4240" t="s">
        <v>4478</v>
      </c>
      <c r="F4240" t="s">
        <v>40</v>
      </c>
      <c r="G4240">
        <v>66</v>
      </c>
      <c r="H4240">
        <v>55</v>
      </c>
      <c r="I4240">
        <v>3</v>
      </c>
      <c r="J4240">
        <v>5</v>
      </c>
      <c r="K4240" t="s">
        <v>38</v>
      </c>
      <c r="L4240" t="s">
        <v>4478</v>
      </c>
      <c r="M4240">
        <v>452</v>
      </c>
      <c r="N4240">
        <v>13.8</v>
      </c>
      <c r="O4240">
        <v>15</v>
      </c>
      <c r="P4240">
        <v>2</v>
      </c>
      <c r="Q4240">
        <v>2</v>
      </c>
      <c r="R4240">
        <v>15</v>
      </c>
      <c r="S4240">
        <v>521.56667073567701</v>
      </c>
      <c r="T4240" s="4">
        <v>74.333330790201799</v>
      </c>
      <c r="U4240">
        <v>2.2666666507720898</v>
      </c>
      <c r="V4240">
        <v>0.88033334414164199</v>
      </c>
      <c r="X4240">
        <v>169.5</v>
      </c>
      <c r="Y4240" s="4">
        <v>0.66490000000000005</v>
      </c>
      <c r="Z4240">
        <v>0.58069999999999999</v>
      </c>
      <c r="AB4240">
        <v>0.67700000000000005</v>
      </c>
      <c r="AC4240">
        <v>16.704999999999998</v>
      </c>
      <c r="AD4240">
        <v>2.4550000000000001</v>
      </c>
    </row>
    <row r="4241" spans="1:34" x14ac:dyDescent="0.25">
      <c r="A4241" t="s">
        <v>4475</v>
      </c>
      <c r="B4241" t="s">
        <v>4476</v>
      </c>
      <c r="C4241" t="s">
        <v>3757</v>
      </c>
      <c r="D4241" t="str">
        <f t="shared" si="99"/>
        <v>Agonandra silvatica</v>
      </c>
      <c r="E4241" t="s">
        <v>4479</v>
      </c>
      <c r="F4241" t="s">
        <v>40</v>
      </c>
      <c r="G4241">
        <v>85</v>
      </c>
      <c r="H4241">
        <v>49</v>
      </c>
      <c r="I4241">
        <v>3</v>
      </c>
      <c r="J4241">
        <v>0</v>
      </c>
      <c r="K4241" t="s">
        <v>38</v>
      </c>
      <c r="L4241" t="s">
        <v>4479</v>
      </c>
      <c r="M4241">
        <v>452</v>
      </c>
      <c r="N4241">
        <v>14.3</v>
      </c>
      <c r="O4241">
        <v>21</v>
      </c>
      <c r="P4241">
        <v>2</v>
      </c>
      <c r="Q4241">
        <v>2</v>
      </c>
      <c r="R4241">
        <v>18</v>
      </c>
      <c r="S4241">
        <v>194.43333435058599</v>
      </c>
      <c r="T4241" s="4">
        <v>42.5</v>
      </c>
      <c r="U4241">
        <v>1.56999997297923</v>
      </c>
      <c r="V4241">
        <v>0.44400000572204601</v>
      </c>
      <c r="X4241">
        <v>192.5</v>
      </c>
      <c r="Y4241" s="4">
        <v>0.68169999999999997</v>
      </c>
      <c r="Z4241">
        <v>0.68189999999999995</v>
      </c>
      <c r="AB4241">
        <v>0.32500000000000001</v>
      </c>
      <c r="AC4241">
        <v>13.092499999999999</v>
      </c>
      <c r="AD4241">
        <v>0.98499999999999999</v>
      </c>
    </row>
    <row r="4242" spans="1:34" x14ac:dyDescent="0.25">
      <c r="A4242" t="s">
        <v>4475</v>
      </c>
      <c r="B4242" t="s">
        <v>4476</v>
      </c>
      <c r="C4242" t="s">
        <v>3757</v>
      </c>
      <c r="D4242" t="str">
        <f t="shared" si="99"/>
        <v>Agonandra silvatica</v>
      </c>
      <c r="E4242" t="s">
        <v>4480</v>
      </c>
      <c r="F4242" t="s">
        <v>40</v>
      </c>
      <c r="G4242">
        <v>83</v>
      </c>
      <c r="H4242">
        <v>44</v>
      </c>
      <c r="I4242">
        <v>3</v>
      </c>
      <c r="J4242">
        <v>5</v>
      </c>
      <c r="K4242" t="s">
        <v>38</v>
      </c>
      <c r="L4242" t="s">
        <v>4480</v>
      </c>
      <c r="M4242">
        <v>452</v>
      </c>
      <c r="N4242">
        <v>18.600000000000001</v>
      </c>
      <c r="O4242">
        <v>15</v>
      </c>
      <c r="P4242">
        <v>2</v>
      </c>
      <c r="Q4242">
        <v>2</v>
      </c>
      <c r="R4242">
        <v>15</v>
      </c>
      <c r="S4242">
        <v>249.86665852864601</v>
      </c>
      <c r="T4242" s="4">
        <v>54.866667429606103</v>
      </c>
      <c r="U4242">
        <v>0.95666668812433897</v>
      </c>
      <c r="V4242">
        <v>0.36400000254313197</v>
      </c>
      <c r="X4242">
        <v>161.69999999999999</v>
      </c>
      <c r="Y4242" s="4">
        <v>0.79330000000000001</v>
      </c>
      <c r="Z4242">
        <v>0.50219999999999998</v>
      </c>
      <c r="AB4242">
        <v>0.66500000000000004</v>
      </c>
      <c r="AC4242">
        <v>11.186</v>
      </c>
      <c r="AD4242">
        <v>1.7665</v>
      </c>
    </row>
    <row r="4243" spans="1:34" x14ac:dyDescent="0.25">
      <c r="A4243" t="s">
        <v>4482</v>
      </c>
      <c r="B4243" t="s">
        <v>4483</v>
      </c>
      <c r="C4243" t="s">
        <v>182</v>
      </c>
      <c r="D4243" t="str">
        <f t="shared" si="99"/>
        <v>Alexa wachenheimii</v>
      </c>
      <c r="E4243" t="s">
        <v>4488</v>
      </c>
      <c r="F4243" t="s">
        <v>37</v>
      </c>
      <c r="G4243">
        <v>75</v>
      </c>
      <c r="H4243">
        <v>11</v>
      </c>
      <c r="I4243">
        <v>3</v>
      </c>
      <c r="J4243">
        <v>5</v>
      </c>
      <c r="K4243" t="s">
        <v>38</v>
      </c>
      <c r="L4243" t="s">
        <v>4488</v>
      </c>
      <c r="M4243">
        <v>453</v>
      </c>
      <c r="N4243">
        <v>88.4</v>
      </c>
      <c r="O4243">
        <v>39</v>
      </c>
      <c r="P4243">
        <v>5</v>
      </c>
      <c r="Q4243">
        <v>5</v>
      </c>
      <c r="R4243">
        <v>35</v>
      </c>
      <c r="S4243">
        <v>225.766667683919</v>
      </c>
      <c r="T4243" s="4">
        <v>50.466665903727197</v>
      </c>
      <c r="U4243">
        <v>1.4433333079020201</v>
      </c>
      <c r="V4243">
        <v>0.67833332220713305</v>
      </c>
      <c r="X4243">
        <v>215.5</v>
      </c>
      <c r="Y4243" s="4">
        <v>0.43</v>
      </c>
      <c r="Z4243">
        <v>1.28</v>
      </c>
      <c r="AA4243">
        <v>11</v>
      </c>
      <c r="AB4243">
        <v>0.40661686658859297</v>
      </c>
      <c r="AC4243">
        <v>13.3042</v>
      </c>
      <c r="AD4243">
        <v>0.65016163999999999</v>
      </c>
    </row>
    <row r="4244" spans="1:34" x14ac:dyDescent="0.25">
      <c r="A4244" t="s">
        <v>4482</v>
      </c>
      <c r="B4244" t="s">
        <v>4489</v>
      </c>
      <c r="C4244" t="s">
        <v>4490</v>
      </c>
      <c r="D4244" t="str">
        <f t="shared" si="99"/>
        <v>Andira inermis</v>
      </c>
      <c r="E4244" t="s">
        <v>4491</v>
      </c>
      <c r="F4244" t="s">
        <v>54</v>
      </c>
      <c r="G4244">
        <v>101.8</v>
      </c>
      <c r="H4244">
        <v>52.6</v>
      </c>
      <c r="I4244">
        <v>3</v>
      </c>
      <c r="J4244">
        <v>4</v>
      </c>
      <c r="K4244" t="s">
        <v>38</v>
      </c>
      <c r="L4244" t="s">
        <v>4491</v>
      </c>
      <c r="M4244">
        <v>899</v>
      </c>
      <c r="N4244">
        <v>49.681528662420398</v>
      </c>
      <c r="O4244">
        <v>35</v>
      </c>
      <c r="P4244">
        <v>5</v>
      </c>
      <c r="Q4244">
        <v>5</v>
      </c>
      <c r="R4244">
        <v>35</v>
      </c>
      <c r="S4244">
        <v>272.5</v>
      </c>
      <c r="T4244" s="4">
        <v>42.099999745686901</v>
      </c>
      <c r="U4244">
        <v>1.8033333619435601</v>
      </c>
      <c r="V4244">
        <v>0.14400000125169801</v>
      </c>
      <c r="W4244">
        <v>11.866213162740101</v>
      </c>
      <c r="Y4244" s="4">
        <v>0.62870999999999999</v>
      </c>
      <c r="Z4244">
        <v>0.65839999999999999</v>
      </c>
      <c r="AA4244">
        <v>10.199999999999999</v>
      </c>
      <c r="AH4244">
        <v>-29.210792730000001</v>
      </c>
    </row>
    <row r="4245" spans="1:34" x14ac:dyDescent="0.25">
      <c r="A4245" t="s">
        <v>4482</v>
      </c>
      <c r="B4245" t="s">
        <v>4489</v>
      </c>
      <c r="C4245" t="s">
        <v>135</v>
      </c>
      <c r="D4245" t="str">
        <f t="shared" si="99"/>
        <v>Andira surinamensis</v>
      </c>
      <c r="E4245" t="s">
        <v>4492</v>
      </c>
      <c r="F4245" t="s">
        <v>40</v>
      </c>
      <c r="G4245">
        <v>4</v>
      </c>
      <c r="H4245">
        <v>70</v>
      </c>
      <c r="I4245">
        <v>3</v>
      </c>
      <c r="J4245">
        <v>5</v>
      </c>
      <c r="K4245" t="s">
        <v>38</v>
      </c>
      <c r="L4245" t="s">
        <v>4492</v>
      </c>
      <c r="M4245">
        <v>455</v>
      </c>
      <c r="N4245">
        <v>10.199999999999999</v>
      </c>
      <c r="O4245">
        <v>11</v>
      </c>
      <c r="P4245">
        <v>2</v>
      </c>
      <c r="Q4245">
        <v>2</v>
      </c>
      <c r="R4245">
        <v>11</v>
      </c>
      <c r="S4245">
        <v>208</v>
      </c>
      <c r="T4245" s="4">
        <v>49.066666920979799</v>
      </c>
      <c r="U4245">
        <v>1.16999995708466</v>
      </c>
      <c r="V4245">
        <v>0.21900000174840301</v>
      </c>
      <c r="X4245">
        <v>97.2</v>
      </c>
      <c r="Y4245" s="4">
        <v>0.65549999999999997</v>
      </c>
      <c r="Z4245">
        <v>0.77890000000000004</v>
      </c>
      <c r="AB4245">
        <v>0.79700000000000004</v>
      </c>
      <c r="AC4245">
        <v>9.1244999999999994</v>
      </c>
      <c r="AD4245">
        <v>1.2450000000000001</v>
      </c>
    </row>
    <row r="4246" spans="1:34" x14ac:dyDescent="0.25">
      <c r="A4246" t="s">
        <v>4482</v>
      </c>
      <c r="B4246" t="s">
        <v>4489</v>
      </c>
      <c r="C4246" t="s">
        <v>122</v>
      </c>
      <c r="D4246" t="str">
        <f t="shared" si="99"/>
        <v>Andira IND</v>
      </c>
      <c r="E4246" t="s">
        <v>4493</v>
      </c>
      <c r="F4246" t="s">
        <v>42</v>
      </c>
      <c r="G4246">
        <v>3</v>
      </c>
      <c r="H4246">
        <v>387</v>
      </c>
      <c r="I4246">
        <v>0</v>
      </c>
      <c r="J4246">
        <v>0</v>
      </c>
      <c r="K4246" t="s">
        <v>270</v>
      </c>
      <c r="L4246" t="s">
        <v>4493</v>
      </c>
      <c r="M4246">
        <v>454</v>
      </c>
      <c r="N4246">
        <v>82</v>
      </c>
      <c r="O4246">
        <v>35</v>
      </c>
      <c r="Y4246" s="4">
        <v>0.55610000000000004</v>
      </c>
      <c r="Z4246">
        <v>0.77380000000000004</v>
      </c>
    </row>
    <row r="4247" spans="1:34" x14ac:dyDescent="0.25">
      <c r="A4247" t="s">
        <v>4482</v>
      </c>
      <c r="B4247" t="s">
        <v>4494</v>
      </c>
      <c r="C4247" t="s">
        <v>4495</v>
      </c>
      <c r="D4247" t="str">
        <f t="shared" si="99"/>
        <v>Bocoa prouacensis</v>
      </c>
      <c r="E4247" t="s">
        <v>4498</v>
      </c>
      <c r="F4247" t="s">
        <v>37</v>
      </c>
      <c r="G4247">
        <v>52</v>
      </c>
      <c r="H4247">
        <v>39</v>
      </c>
      <c r="I4247">
        <v>3</v>
      </c>
      <c r="J4247">
        <v>5</v>
      </c>
      <c r="K4247" t="s">
        <v>38</v>
      </c>
      <c r="L4247" t="s">
        <v>4498</v>
      </c>
      <c r="M4247">
        <v>456</v>
      </c>
      <c r="N4247">
        <v>14.2</v>
      </c>
      <c r="O4247">
        <v>16</v>
      </c>
      <c r="P4247">
        <v>2</v>
      </c>
      <c r="Q4247">
        <v>2</v>
      </c>
      <c r="R4247">
        <v>15</v>
      </c>
      <c r="S4247">
        <v>206.10000101725299</v>
      </c>
      <c r="T4247" s="4">
        <v>47.033332824707003</v>
      </c>
      <c r="U4247">
        <v>2.2300000190734899</v>
      </c>
      <c r="V4247">
        <v>0.41333334147930101</v>
      </c>
      <c r="X4247">
        <v>176.3</v>
      </c>
      <c r="AA4247">
        <v>1</v>
      </c>
    </row>
    <row r="4248" spans="1:34" x14ac:dyDescent="0.25">
      <c r="A4248" t="s">
        <v>4482</v>
      </c>
      <c r="B4248" t="s">
        <v>4494</v>
      </c>
      <c r="C4248" t="s">
        <v>4495</v>
      </c>
      <c r="D4248" t="str">
        <f t="shared" si="99"/>
        <v>Bocoa prouacensis</v>
      </c>
      <c r="E4248" t="s">
        <v>4500</v>
      </c>
      <c r="F4248" t="s">
        <v>37</v>
      </c>
      <c r="G4248">
        <v>79</v>
      </c>
      <c r="H4248">
        <v>52</v>
      </c>
      <c r="I4248">
        <v>3</v>
      </c>
      <c r="J4248">
        <v>5</v>
      </c>
      <c r="K4248" t="s">
        <v>38</v>
      </c>
      <c r="L4248" t="s">
        <v>4500</v>
      </c>
      <c r="M4248">
        <v>456</v>
      </c>
      <c r="N4248">
        <v>17.5</v>
      </c>
      <c r="O4248">
        <v>14</v>
      </c>
      <c r="P4248">
        <v>2</v>
      </c>
      <c r="Q4248">
        <v>2</v>
      </c>
      <c r="R4248">
        <v>14</v>
      </c>
      <c r="V4248">
        <v>0.42133333285649599</v>
      </c>
      <c r="X4248">
        <v>148.5</v>
      </c>
      <c r="AA4248">
        <v>1</v>
      </c>
      <c r="AB4248">
        <v>0.82951402664184604</v>
      </c>
      <c r="AC4248">
        <v>10.038</v>
      </c>
      <c r="AD4248">
        <v>1.00013222</v>
      </c>
    </row>
    <row r="4249" spans="1:34" x14ac:dyDescent="0.25">
      <c r="A4249" t="s">
        <v>4482</v>
      </c>
      <c r="B4249" t="s">
        <v>4494</v>
      </c>
      <c r="C4249" t="s">
        <v>4495</v>
      </c>
      <c r="D4249" t="str">
        <f t="shared" si="99"/>
        <v>Bocoa prouacensis</v>
      </c>
      <c r="E4249" t="s">
        <v>4501</v>
      </c>
      <c r="F4249" t="s">
        <v>37</v>
      </c>
      <c r="G4249">
        <v>96</v>
      </c>
      <c r="H4249">
        <v>67</v>
      </c>
      <c r="I4249">
        <v>3</v>
      </c>
      <c r="J4249">
        <v>5</v>
      </c>
      <c r="K4249" t="s">
        <v>38</v>
      </c>
      <c r="L4249" t="s">
        <v>4501</v>
      </c>
      <c r="M4249">
        <v>456</v>
      </c>
      <c r="N4249">
        <v>13.4</v>
      </c>
      <c r="O4249">
        <v>17</v>
      </c>
      <c r="P4249">
        <v>1</v>
      </c>
      <c r="Q4249">
        <v>2</v>
      </c>
      <c r="R4249">
        <v>16</v>
      </c>
      <c r="S4249">
        <v>218.86666870117199</v>
      </c>
      <c r="T4249" s="4">
        <v>48.066666920979799</v>
      </c>
      <c r="U4249">
        <v>2.6666666666666701</v>
      </c>
      <c r="V4249">
        <v>0.64733334382375096</v>
      </c>
      <c r="X4249">
        <v>216.7</v>
      </c>
      <c r="Y4249" s="4">
        <v>0.8</v>
      </c>
      <c r="Z4249">
        <v>0.39</v>
      </c>
      <c r="AA4249">
        <v>1</v>
      </c>
    </row>
    <row r="4250" spans="1:34" x14ac:dyDescent="0.25">
      <c r="A4250" t="s">
        <v>4482</v>
      </c>
      <c r="B4250" t="s">
        <v>4494</v>
      </c>
      <c r="C4250" t="s">
        <v>4495</v>
      </c>
      <c r="D4250" t="str">
        <f t="shared" si="99"/>
        <v>Bocoa prouacensis</v>
      </c>
      <c r="E4250" t="s">
        <v>4504</v>
      </c>
      <c r="F4250" t="s">
        <v>74</v>
      </c>
      <c r="G4250">
        <v>77</v>
      </c>
      <c r="H4250">
        <v>63</v>
      </c>
      <c r="I4250">
        <v>3</v>
      </c>
      <c r="J4250">
        <v>5</v>
      </c>
      <c r="K4250" t="s">
        <v>38</v>
      </c>
      <c r="L4250" t="s">
        <v>4504</v>
      </c>
      <c r="M4250">
        <v>456</v>
      </c>
      <c r="N4250">
        <v>19.600000000000001</v>
      </c>
      <c r="O4250">
        <v>22</v>
      </c>
      <c r="P4250">
        <v>3</v>
      </c>
      <c r="Q4250">
        <v>1</v>
      </c>
      <c r="R4250">
        <v>10</v>
      </c>
      <c r="S4250">
        <v>207</v>
      </c>
      <c r="T4250" s="4">
        <v>58.900000254313099</v>
      </c>
      <c r="U4250">
        <v>1.75999995072683</v>
      </c>
      <c r="V4250">
        <v>0.73933335145314505</v>
      </c>
      <c r="X4250">
        <v>252.7</v>
      </c>
    </row>
    <row r="4251" spans="1:34" x14ac:dyDescent="0.25">
      <c r="A4251" t="s">
        <v>4482</v>
      </c>
      <c r="B4251" t="s">
        <v>4494</v>
      </c>
      <c r="C4251" t="s">
        <v>4495</v>
      </c>
      <c r="D4251" t="str">
        <f t="shared" si="99"/>
        <v>Bocoa prouacensis</v>
      </c>
      <c r="E4251" t="s">
        <v>4505</v>
      </c>
      <c r="F4251" t="s">
        <v>74</v>
      </c>
      <c r="G4251">
        <v>75</v>
      </c>
      <c r="H4251">
        <v>68</v>
      </c>
      <c r="I4251">
        <v>3</v>
      </c>
      <c r="J4251">
        <v>5</v>
      </c>
      <c r="K4251" t="s">
        <v>38</v>
      </c>
      <c r="L4251" t="s">
        <v>4505</v>
      </c>
      <c r="M4251">
        <v>456</v>
      </c>
      <c r="N4251">
        <v>17.7</v>
      </c>
      <c r="O4251">
        <v>25</v>
      </c>
      <c r="P4251">
        <v>3</v>
      </c>
      <c r="Q4251">
        <v>3</v>
      </c>
      <c r="R4251">
        <v>20</v>
      </c>
      <c r="S4251">
        <v>245.333333333333</v>
      </c>
      <c r="T4251" s="4">
        <v>63.433334350585902</v>
      </c>
      <c r="U4251">
        <v>2.1866666475931802</v>
      </c>
      <c r="X4251">
        <v>250.9</v>
      </c>
      <c r="Y4251" s="4">
        <v>0.75</v>
      </c>
      <c r="Z4251">
        <v>0.34</v>
      </c>
    </row>
    <row r="4252" spans="1:34" x14ac:dyDescent="0.25">
      <c r="A4252" t="s">
        <v>4482</v>
      </c>
      <c r="B4252" t="s">
        <v>4494</v>
      </c>
      <c r="C4252" t="s">
        <v>4495</v>
      </c>
      <c r="D4252" t="str">
        <f t="shared" si="99"/>
        <v>Bocoa prouacensis</v>
      </c>
      <c r="E4252" t="s">
        <v>4506</v>
      </c>
      <c r="F4252" t="s">
        <v>74</v>
      </c>
      <c r="G4252">
        <v>97</v>
      </c>
      <c r="H4252">
        <v>3</v>
      </c>
      <c r="I4252">
        <v>3</v>
      </c>
      <c r="J4252">
        <v>5</v>
      </c>
      <c r="K4252" t="s">
        <v>38</v>
      </c>
      <c r="L4252" t="s">
        <v>4506</v>
      </c>
      <c r="M4252">
        <v>456</v>
      </c>
      <c r="N4252">
        <v>30.9</v>
      </c>
      <c r="O4252">
        <v>30</v>
      </c>
      <c r="P4252">
        <v>3</v>
      </c>
      <c r="Q4252">
        <v>3</v>
      </c>
      <c r="R4252">
        <v>15</v>
      </c>
      <c r="S4252">
        <v>226.46666971842399</v>
      </c>
      <c r="T4252" s="4">
        <v>61.366666158040402</v>
      </c>
      <c r="U4252">
        <v>2.0133333603541099</v>
      </c>
      <c r="V4252">
        <v>0.94349998235702504</v>
      </c>
      <c r="X4252">
        <v>152</v>
      </c>
    </row>
    <row r="4253" spans="1:34" x14ac:dyDescent="0.25">
      <c r="A4253" t="s">
        <v>4482</v>
      </c>
      <c r="B4253" t="s">
        <v>4494</v>
      </c>
      <c r="C4253" t="s">
        <v>4495</v>
      </c>
      <c r="D4253" t="str">
        <f t="shared" si="99"/>
        <v>Bocoa prouacensis</v>
      </c>
      <c r="E4253" t="s">
        <v>4509</v>
      </c>
      <c r="F4253" t="s">
        <v>54</v>
      </c>
      <c r="G4253">
        <v>170.5</v>
      </c>
      <c r="H4253">
        <v>40.9</v>
      </c>
      <c r="I4253">
        <v>3</v>
      </c>
      <c r="J4253">
        <v>5</v>
      </c>
      <c r="K4253" t="s">
        <v>38</v>
      </c>
      <c r="L4253" t="s">
        <v>4509</v>
      </c>
      <c r="M4253">
        <v>456</v>
      </c>
      <c r="N4253">
        <v>23.8853503184713</v>
      </c>
      <c r="O4253">
        <v>0</v>
      </c>
      <c r="P4253">
        <v>3</v>
      </c>
      <c r="Q4253">
        <v>1</v>
      </c>
      <c r="R4253">
        <v>0</v>
      </c>
      <c r="S4253">
        <v>248.666666666667</v>
      </c>
      <c r="T4253" s="4">
        <v>44.200000762939503</v>
      </c>
      <c r="U4253">
        <v>2.54666670163473</v>
      </c>
      <c r="V4253">
        <v>0.60266665617624904</v>
      </c>
      <c r="W4253">
        <v>60.609532674153598</v>
      </c>
      <c r="Y4253" s="4">
        <v>0.68818999999999997</v>
      </c>
      <c r="Z4253">
        <v>0.68059999999999998</v>
      </c>
      <c r="AA4253">
        <v>5.0999999999999996</v>
      </c>
      <c r="AB4253">
        <v>0.76689905999999997</v>
      </c>
      <c r="AC4253">
        <v>10.7921</v>
      </c>
      <c r="AD4253">
        <v>1.3788732399999999</v>
      </c>
      <c r="AH4253">
        <v>-29.532712830000001</v>
      </c>
    </row>
    <row r="4254" spans="1:34" x14ac:dyDescent="0.25">
      <c r="A4254" t="s">
        <v>4482</v>
      </c>
      <c r="B4254" t="s">
        <v>4494</v>
      </c>
      <c r="C4254" t="s">
        <v>4495</v>
      </c>
      <c r="D4254" t="str">
        <f t="shared" si="99"/>
        <v>Bocoa prouacensis</v>
      </c>
      <c r="E4254" t="s">
        <v>4510</v>
      </c>
      <c r="F4254" t="s">
        <v>54</v>
      </c>
      <c r="G4254">
        <v>106.5</v>
      </c>
      <c r="H4254">
        <v>24.4</v>
      </c>
      <c r="I4254">
        <v>3</v>
      </c>
      <c r="J4254">
        <v>5</v>
      </c>
      <c r="K4254" t="s">
        <v>38</v>
      </c>
      <c r="L4254" t="s">
        <v>4510</v>
      </c>
      <c r="M4254">
        <v>456</v>
      </c>
      <c r="N4254">
        <v>22.9299363057325</v>
      </c>
      <c r="O4254">
        <v>23</v>
      </c>
      <c r="P4254">
        <v>1</v>
      </c>
      <c r="Q4254">
        <v>1</v>
      </c>
      <c r="R4254">
        <v>10</v>
      </c>
      <c r="T4254" s="4">
        <v>42.6666666666667</v>
      </c>
      <c r="U4254">
        <v>2.3666666348775198</v>
      </c>
      <c r="V4254">
        <v>0.44033332665761299</v>
      </c>
      <c r="W4254">
        <v>58.5097668965658</v>
      </c>
      <c r="Y4254" s="4">
        <v>0.82908000000000004</v>
      </c>
      <c r="Z4254">
        <v>0.3649</v>
      </c>
      <c r="AA4254">
        <v>3.5</v>
      </c>
      <c r="AB4254">
        <v>0.73801508999999998</v>
      </c>
      <c r="AC4254">
        <v>8.9113100000000003</v>
      </c>
      <c r="AD4254">
        <v>1.6324927600000001</v>
      </c>
    </row>
    <row r="4255" spans="1:34" x14ac:dyDescent="0.25">
      <c r="A4255" t="s">
        <v>4482</v>
      </c>
      <c r="B4255" t="s">
        <v>4494</v>
      </c>
      <c r="C4255" t="s">
        <v>4495</v>
      </c>
      <c r="D4255" t="str">
        <f t="shared" si="99"/>
        <v>Bocoa prouacensis</v>
      </c>
      <c r="E4255" t="s">
        <v>4511</v>
      </c>
      <c r="F4255" t="s">
        <v>54</v>
      </c>
      <c r="G4255">
        <v>137.4</v>
      </c>
      <c r="H4255">
        <v>15.8</v>
      </c>
      <c r="I4255">
        <v>3</v>
      </c>
      <c r="J4255">
        <v>5</v>
      </c>
      <c r="K4255" t="s">
        <v>38</v>
      </c>
      <c r="L4255" t="s">
        <v>4511</v>
      </c>
      <c r="M4255">
        <v>456</v>
      </c>
      <c r="N4255">
        <v>35.668789808917197</v>
      </c>
      <c r="O4255">
        <v>28</v>
      </c>
      <c r="P4255">
        <v>3</v>
      </c>
      <c r="Q4255">
        <v>3</v>
      </c>
      <c r="R4255">
        <v>20</v>
      </c>
      <c r="S4255">
        <v>261.33333333333297</v>
      </c>
      <c r="T4255" s="4">
        <v>50.5</v>
      </c>
      <c r="U4255">
        <v>3.3766667048136401</v>
      </c>
      <c r="V4255">
        <v>0.68433334430058801</v>
      </c>
      <c r="W4255">
        <v>67.076802571614607</v>
      </c>
      <c r="Y4255" s="4">
        <v>0.68472999999999995</v>
      </c>
      <c r="Z4255">
        <v>0.48220000000000002</v>
      </c>
      <c r="AA4255">
        <v>3.6</v>
      </c>
      <c r="AB4255">
        <v>0.84245615500000004</v>
      </c>
      <c r="AC4255">
        <v>14.3017</v>
      </c>
      <c r="AD4255">
        <v>2.6822557800000002</v>
      </c>
      <c r="AH4255">
        <v>-30.605936100000001</v>
      </c>
    </row>
    <row r="4256" spans="1:34" x14ac:dyDescent="0.25">
      <c r="A4256" t="s">
        <v>4482</v>
      </c>
      <c r="B4256" t="s">
        <v>4494</v>
      </c>
      <c r="C4256" t="s">
        <v>4495</v>
      </c>
      <c r="D4256" t="str">
        <f t="shared" si="99"/>
        <v>Bocoa prouacensis</v>
      </c>
      <c r="E4256" t="s">
        <v>4512</v>
      </c>
      <c r="F4256" t="s">
        <v>54</v>
      </c>
      <c r="G4256">
        <v>135</v>
      </c>
      <c r="H4256">
        <v>23.3</v>
      </c>
      <c r="I4256">
        <v>3</v>
      </c>
      <c r="J4256">
        <v>5</v>
      </c>
      <c r="K4256" t="s">
        <v>38</v>
      </c>
      <c r="L4256" t="s">
        <v>4512</v>
      </c>
      <c r="M4256">
        <v>456</v>
      </c>
      <c r="N4256">
        <v>21.3375796178344</v>
      </c>
      <c r="O4256">
        <v>32</v>
      </c>
      <c r="P4256">
        <v>2</v>
      </c>
      <c r="Q4256">
        <v>1</v>
      </c>
      <c r="R4256">
        <v>18</v>
      </c>
      <c r="S4256">
        <v>191.666666666667</v>
      </c>
      <c r="T4256" s="4">
        <v>48.266666412353501</v>
      </c>
      <c r="U4256">
        <v>2.5666666825612401</v>
      </c>
      <c r="V4256">
        <v>0.42800000309944197</v>
      </c>
      <c r="W4256">
        <v>56.895632425944001</v>
      </c>
      <c r="AB4256">
        <v>0.80861359799999999</v>
      </c>
      <c r="AC4256">
        <v>10.175000000000001</v>
      </c>
      <c r="AD4256">
        <v>1.84593692</v>
      </c>
    </row>
    <row r="4257" spans="1:34" x14ac:dyDescent="0.25">
      <c r="A4257" t="s">
        <v>4482</v>
      </c>
      <c r="B4257" t="s">
        <v>4494</v>
      </c>
      <c r="C4257" t="s">
        <v>4495</v>
      </c>
      <c r="D4257" t="str">
        <f t="shared" si="99"/>
        <v>Bocoa prouacensis</v>
      </c>
      <c r="E4257" t="s">
        <v>4513</v>
      </c>
      <c r="F4257" t="s">
        <v>54</v>
      </c>
      <c r="G4257">
        <v>133</v>
      </c>
      <c r="H4257">
        <v>30</v>
      </c>
      <c r="I4257">
        <v>3</v>
      </c>
      <c r="J4257">
        <v>5</v>
      </c>
      <c r="K4257" t="s">
        <v>38</v>
      </c>
      <c r="L4257" t="s">
        <v>4513</v>
      </c>
      <c r="M4257">
        <v>456</v>
      </c>
      <c r="N4257">
        <v>21.019108280254802</v>
      </c>
      <c r="O4257">
        <v>28</v>
      </c>
      <c r="P4257">
        <v>3</v>
      </c>
      <c r="Q4257">
        <v>3</v>
      </c>
      <c r="R4257">
        <v>20</v>
      </c>
      <c r="S4257">
        <v>253.333333333333</v>
      </c>
      <c r="T4257" s="4">
        <v>52.099999745686901</v>
      </c>
      <c r="U4257">
        <v>2.9266666571299198</v>
      </c>
      <c r="V4257">
        <v>0.44900000095367398</v>
      </c>
      <c r="W4257">
        <v>36.839766820271798</v>
      </c>
      <c r="AB4257">
        <v>0.76212471100000001</v>
      </c>
      <c r="AC4257">
        <v>7.39175</v>
      </c>
      <c r="AD4257">
        <v>1.81956082</v>
      </c>
      <c r="AH4257">
        <v>-31.989674919999999</v>
      </c>
    </row>
    <row r="4258" spans="1:34" x14ac:dyDescent="0.25">
      <c r="A4258" t="s">
        <v>4482</v>
      </c>
      <c r="B4258" t="s">
        <v>4494</v>
      </c>
      <c r="C4258" t="s">
        <v>4495</v>
      </c>
      <c r="D4258" t="str">
        <f t="shared" si="99"/>
        <v>Bocoa prouacensis</v>
      </c>
      <c r="E4258" t="s">
        <v>4514</v>
      </c>
      <c r="F4258" t="s">
        <v>54</v>
      </c>
      <c r="G4258">
        <v>129.30000000000001</v>
      </c>
      <c r="H4258">
        <v>40.200000000000003</v>
      </c>
      <c r="I4258">
        <v>3</v>
      </c>
      <c r="J4258">
        <v>5</v>
      </c>
      <c r="K4258" t="s">
        <v>38</v>
      </c>
      <c r="L4258" t="s">
        <v>4514</v>
      </c>
      <c r="M4258">
        <v>456</v>
      </c>
      <c r="N4258">
        <v>11.7834394904459</v>
      </c>
      <c r="O4258">
        <v>17</v>
      </c>
      <c r="P4258">
        <v>2</v>
      </c>
      <c r="Q4258">
        <v>2</v>
      </c>
      <c r="R4258">
        <v>17</v>
      </c>
      <c r="S4258">
        <v>234.333333333333</v>
      </c>
      <c r="T4258" s="4">
        <v>44.566665649414098</v>
      </c>
      <c r="U4258">
        <v>3.0099999904632599</v>
      </c>
      <c r="V4258">
        <v>0.85000000397364295</v>
      </c>
      <c r="W4258">
        <v>109.47213363647499</v>
      </c>
      <c r="AB4258">
        <v>0.80994229900000003</v>
      </c>
      <c r="AC4258">
        <v>10.2148</v>
      </c>
      <c r="AD4258">
        <v>2.1106851099999999</v>
      </c>
    </row>
    <row r="4259" spans="1:34" x14ac:dyDescent="0.25">
      <c r="A4259" t="s">
        <v>4482</v>
      </c>
      <c r="B4259" t="s">
        <v>4494</v>
      </c>
      <c r="C4259" t="s">
        <v>4495</v>
      </c>
      <c r="D4259" t="str">
        <f t="shared" si="99"/>
        <v>Bocoa prouacensis</v>
      </c>
      <c r="E4259" t="s">
        <v>4515</v>
      </c>
      <c r="F4259" t="s">
        <v>54</v>
      </c>
      <c r="G4259">
        <v>125.3</v>
      </c>
      <c r="H4259">
        <v>53.3</v>
      </c>
      <c r="I4259">
        <v>3</v>
      </c>
      <c r="J4259">
        <v>5</v>
      </c>
      <c r="K4259" t="s">
        <v>38</v>
      </c>
      <c r="L4259" t="s">
        <v>4515</v>
      </c>
      <c r="M4259">
        <v>456</v>
      </c>
      <c r="N4259">
        <v>11.305732484076399</v>
      </c>
      <c r="O4259">
        <v>15</v>
      </c>
      <c r="P4259">
        <v>1</v>
      </c>
      <c r="Q4259">
        <v>1</v>
      </c>
      <c r="R4259">
        <v>12</v>
      </c>
      <c r="S4259">
        <v>200</v>
      </c>
      <c r="T4259" s="4">
        <v>52.033334096272803</v>
      </c>
      <c r="U4259">
        <v>2.2966666618982901</v>
      </c>
      <c r="V4259">
        <v>0.50633333126703906</v>
      </c>
      <c r="W4259">
        <v>57.3964341481527</v>
      </c>
      <c r="AB4259">
        <v>0.77138795599999999</v>
      </c>
      <c r="AC4259">
        <v>8.7672299999999996</v>
      </c>
      <c r="AD4259">
        <v>2.1531043099999998</v>
      </c>
    </row>
    <row r="4260" spans="1:34" x14ac:dyDescent="0.25">
      <c r="A4260" t="s">
        <v>4482</v>
      </c>
      <c r="B4260" t="s">
        <v>4494</v>
      </c>
      <c r="C4260" t="s">
        <v>4495</v>
      </c>
      <c r="D4260" t="str">
        <f t="shared" si="99"/>
        <v>Bocoa prouacensis</v>
      </c>
      <c r="E4260" t="s">
        <v>4516</v>
      </c>
      <c r="F4260" t="s">
        <v>54</v>
      </c>
      <c r="G4260">
        <v>135.30000000000001</v>
      </c>
      <c r="H4260">
        <v>91</v>
      </c>
      <c r="I4260">
        <v>3</v>
      </c>
      <c r="J4260">
        <v>5</v>
      </c>
      <c r="K4260" t="s">
        <v>38</v>
      </c>
      <c r="L4260" t="s">
        <v>4516</v>
      </c>
      <c r="M4260">
        <v>456</v>
      </c>
      <c r="N4260">
        <v>14.6496815286624</v>
      </c>
      <c r="O4260">
        <v>18</v>
      </c>
      <c r="P4260">
        <v>2</v>
      </c>
      <c r="Q4260">
        <v>3</v>
      </c>
      <c r="R4260">
        <v>15</v>
      </c>
      <c r="S4260">
        <v>248</v>
      </c>
      <c r="T4260" s="4">
        <v>56.033334096272803</v>
      </c>
      <c r="U4260">
        <v>3.3933332761128701</v>
      </c>
      <c r="V4260">
        <v>0.89800000190734897</v>
      </c>
      <c r="W4260">
        <v>80.995367685953795</v>
      </c>
      <c r="AB4260">
        <v>0.71537726800000001</v>
      </c>
      <c r="AC4260">
        <v>6.40341</v>
      </c>
      <c r="AD4260">
        <v>2.0429571599999998</v>
      </c>
      <c r="AH4260">
        <v>-31.929207550000001</v>
      </c>
    </row>
    <row r="4261" spans="1:34" x14ac:dyDescent="0.25">
      <c r="A4261" t="s">
        <v>4482</v>
      </c>
      <c r="B4261" t="s">
        <v>4494</v>
      </c>
      <c r="C4261" t="s">
        <v>4495</v>
      </c>
      <c r="D4261" t="str">
        <f t="shared" si="99"/>
        <v>Bocoa prouacensis</v>
      </c>
      <c r="E4261" t="s">
        <v>4517</v>
      </c>
      <c r="F4261" t="s">
        <v>54</v>
      </c>
      <c r="G4261">
        <v>148.69999999999999</v>
      </c>
      <c r="H4261">
        <v>30.6</v>
      </c>
      <c r="I4261">
        <v>3</v>
      </c>
      <c r="J4261">
        <v>5</v>
      </c>
      <c r="K4261" t="s">
        <v>38</v>
      </c>
      <c r="L4261" t="s">
        <v>4517</v>
      </c>
      <c r="M4261">
        <v>456</v>
      </c>
      <c r="N4261">
        <v>45.222929936305697</v>
      </c>
      <c r="O4261">
        <v>37</v>
      </c>
      <c r="P4261">
        <v>5</v>
      </c>
      <c r="Q4261">
        <v>3</v>
      </c>
      <c r="R4261">
        <v>18</v>
      </c>
      <c r="S4261">
        <v>251.43333435058599</v>
      </c>
      <c r="T4261" s="4">
        <v>56.233333587646499</v>
      </c>
      <c r="U4261">
        <v>2.63999994595846</v>
      </c>
      <c r="V4261">
        <v>0.61633334557215402</v>
      </c>
      <c r="W4261">
        <v>54.041500091552699</v>
      </c>
      <c r="AH4261">
        <v>-30.205759960000002</v>
      </c>
    </row>
    <row r="4262" spans="1:34" x14ac:dyDescent="0.25">
      <c r="A4262" t="s">
        <v>4482</v>
      </c>
      <c r="B4262" t="s">
        <v>4494</v>
      </c>
      <c r="C4262" t="s">
        <v>4495</v>
      </c>
      <c r="D4262" t="str">
        <f t="shared" si="99"/>
        <v>Bocoa prouacensis</v>
      </c>
      <c r="E4262" t="s">
        <v>4518</v>
      </c>
      <c r="F4262" t="s">
        <v>54</v>
      </c>
      <c r="G4262">
        <v>150.4</v>
      </c>
      <c r="H4262">
        <v>88.8</v>
      </c>
      <c r="I4262">
        <v>3</v>
      </c>
      <c r="J4262">
        <v>5</v>
      </c>
      <c r="K4262" t="s">
        <v>38</v>
      </c>
      <c r="L4262" t="s">
        <v>4518</v>
      </c>
      <c r="M4262">
        <v>456</v>
      </c>
      <c r="N4262">
        <v>39.171974522292999</v>
      </c>
      <c r="O4262">
        <v>28</v>
      </c>
      <c r="P4262">
        <v>4</v>
      </c>
      <c r="Q4262">
        <v>5</v>
      </c>
      <c r="R4262">
        <v>28</v>
      </c>
      <c r="S4262">
        <v>390.33333333333297</v>
      </c>
      <c r="T4262" s="4">
        <v>46.599999745686901</v>
      </c>
      <c r="U4262">
        <v>2.3099999427795401</v>
      </c>
      <c r="V4262">
        <v>0.30933333436648103</v>
      </c>
      <c r="W4262">
        <v>34.001632690429702</v>
      </c>
      <c r="AB4262">
        <v>0.73479418399999996</v>
      </c>
      <c r="AC4262">
        <v>7.8199899999999998</v>
      </c>
      <c r="AD4262">
        <v>2.3712717699999999</v>
      </c>
      <c r="AH4262">
        <v>-31.613196200000001</v>
      </c>
    </row>
    <row r="4263" spans="1:34" x14ac:dyDescent="0.25">
      <c r="A4263" t="s">
        <v>4482</v>
      </c>
      <c r="B4263" t="s">
        <v>4494</v>
      </c>
      <c r="C4263" t="s">
        <v>4495</v>
      </c>
      <c r="D4263" t="str">
        <f t="shared" si="99"/>
        <v>Bocoa prouacensis</v>
      </c>
      <c r="E4263" t="s">
        <v>4519</v>
      </c>
      <c r="F4263" t="s">
        <v>54</v>
      </c>
      <c r="G4263">
        <v>171.4</v>
      </c>
      <c r="H4263">
        <v>37.6</v>
      </c>
      <c r="I4263">
        <v>3</v>
      </c>
      <c r="J4263">
        <v>5</v>
      </c>
      <c r="K4263" t="s">
        <v>38</v>
      </c>
      <c r="L4263" t="s">
        <v>4519</v>
      </c>
      <c r="M4263">
        <v>456</v>
      </c>
      <c r="N4263">
        <v>24.5222929936306</v>
      </c>
      <c r="O4263">
        <v>27</v>
      </c>
      <c r="P4263">
        <v>3</v>
      </c>
      <c r="Q4263">
        <v>3</v>
      </c>
      <c r="R4263">
        <v>15</v>
      </c>
      <c r="S4263">
        <v>232</v>
      </c>
      <c r="T4263" s="4">
        <v>39.066666285196902</v>
      </c>
      <c r="U4263">
        <v>3.4966666698455802</v>
      </c>
      <c r="V4263">
        <v>0.50233334302902199</v>
      </c>
      <c r="W4263">
        <v>68.466233571370395</v>
      </c>
      <c r="AH4263">
        <v>-29.833312599999999</v>
      </c>
    </row>
    <row r="4264" spans="1:34" x14ac:dyDescent="0.25">
      <c r="A4264" t="s">
        <v>4482</v>
      </c>
      <c r="B4264" t="s">
        <v>4494</v>
      </c>
      <c r="C4264" t="s">
        <v>4495</v>
      </c>
      <c r="D4264" t="str">
        <f t="shared" si="99"/>
        <v>Bocoa prouacensis</v>
      </c>
      <c r="E4264" t="s">
        <v>4520</v>
      </c>
      <c r="F4264" t="s">
        <v>54</v>
      </c>
      <c r="G4264">
        <v>160.4</v>
      </c>
      <c r="H4264">
        <v>79.099999999999994</v>
      </c>
      <c r="I4264">
        <v>3</v>
      </c>
      <c r="J4264">
        <v>5</v>
      </c>
      <c r="K4264" t="s">
        <v>38</v>
      </c>
      <c r="L4264" t="s">
        <v>4520</v>
      </c>
      <c r="M4264">
        <v>456</v>
      </c>
      <c r="N4264">
        <v>20.063694267515899</v>
      </c>
      <c r="O4264">
        <v>17</v>
      </c>
      <c r="P4264">
        <v>3</v>
      </c>
      <c r="Q4264">
        <v>4</v>
      </c>
      <c r="R4264">
        <v>15</v>
      </c>
      <c r="S4264">
        <v>213.333333333333</v>
      </c>
      <c r="T4264" s="4">
        <v>49.066666920979799</v>
      </c>
      <c r="U4264">
        <v>2.1433333555857299</v>
      </c>
      <c r="V4264">
        <v>0.222333336869876</v>
      </c>
      <c r="W4264">
        <v>29.612500508626301</v>
      </c>
      <c r="AB4264">
        <v>0.84981591999999995</v>
      </c>
      <c r="AC4264">
        <v>17.8705</v>
      </c>
      <c r="AD4264">
        <v>3.3085828300000002</v>
      </c>
      <c r="AH4264">
        <v>-31.970015159999999</v>
      </c>
    </row>
    <row r="4265" spans="1:34" x14ac:dyDescent="0.25">
      <c r="A4265" t="s">
        <v>4482</v>
      </c>
      <c r="B4265" t="s">
        <v>4494</v>
      </c>
      <c r="C4265" t="s">
        <v>4495</v>
      </c>
      <c r="D4265" t="str">
        <f t="shared" si="99"/>
        <v>Bocoa prouacensis</v>
      </c>
      <c r="E4265" t="s">
        <v>4521</v>
      </c>
      <c r="F4265" t="s">
        <v>54</v>
      </c>
      <c r="G4265">
        <v>160.30000000000001</v>
      </c>
      <c r="H4265">
        <v>75.099999999999994</v>
      </c>
      <c r="I4265">
        <v>3</v>
      </c>
      <c r="J4265">
        <v>5</v>
      </c>
      <c r="K4265" t="s">
        <v>38</v>
      </c>
      <c r="L4265" t="s">
        <v>4521</v>
      </c>
      <c r="M4265">
        <v>456</v>
      </c>
      <c r="N4265">
        <v>28.6624203821656</v>
      </c>
      <c r="O4265">
        <v>28</v>
      </c>
      <c r="P4265">
        <v>4</v>
      </c>
      <c r="Q4265">
        <v>4</v>
      </c>
      <c r="R4265">
        <v>20</v>
      </c>
      <c r="S4265">
        <v>279.33333333333297</v>
      </c>
      <c r="T4265" s="4">
        <v>64.766666412353501</v>
      </c>
      <c r="U4265">
        <v>2.8533333142598498</v>
      </c>
      <c r="V4265">
        <v>1.0573333303133601</v>
      </c>
      <c r="W4265">
        <v>85.510965983072893</v>
      </c>
      <c r="AB4265">
        <v>0.79606741599999997</v>
      </c>
      <c r="AC4265">
        <v>9.8287899999999997</v>
      </c>
      <c r="AD4265">
        <v>1.70522573</v>
      </c>
      <c r="AH4265">
        <v>-32.415885240000001</v>
      </c>
    </row>
    <row r="4266" spans="1:34" x14ac:dyDescent="0.25">
      <c r="A4266" t="s">
        <v>4482</v>
      </c>
      <c r="B4266" t="s">
        <v>4494</v>
      </c>
      <c r="C4266" t="s">
        <v>4495</v>
      </c>
      <c r="D4266" t="str">
        <f t="shared" si="99"/>
        <v>Bocoa prouacensis</v>
      </c>
      <c r="E4266" t="s">
        <v>4522</v>
      </c>
      <c r="F4266" t="s">
        <v>54</v>
      </c>
      <c r="G4266">
        <v>165.2</v>
      </c>
      <c r="H4266">
        <v>71.599999999999994</v>
      </c>
      <c r="I4266">
        <v>3</v>
      </c>
      <c r="J4266">
        <v>5</v>
      </c>
      <c r="K4266" t="s">
        <v>38</v>
      </c>
      <c r="L4266" t="s">
        <v>4522</v>
      </c>
      <c r="M4266">
        <v>456</v>
      </c>
      <c r="N4266">
        <v>26.4012738853503</v>
      </c>
      <c r="O4266">
        <v>22</v>
      </c>
      <c r="P4266">
        <v>2</v>
      </c>
      <c r="Q4266">
        <v>2</v>
      </c>
      <c r="R4266">
        <v>15</v>
      </c>
      <c r="S4266">
        <v>263</v>
      </c>
      <c r="T4266" s="4">
        <v>58.8333333333333</v>
      </c>
      <c r="U4266">
        <v>2.72666668891907</v>
      </c>
      <c r="V4266">
        <v>0.39833333094914802</v>
      </c>
      <c r="W4266">
        <v>41.977465947469099</v>
      </c>
      <c r="AB4266">
        <v>0.78315535700000005</v>
      </c>
      <c r="AC4266">
        <v>10.269500000000001</v>
      </c>
      <c r="AD4266">
        <v>2.2323432099999998</v>
      </c>
    </row>
    <row r="4267" spans="1:34" x14ac:dyDescent="0.25">
      <c r="A4267" t="s">
        <v>4482</v>
      </c>
      <c r="B4267" t="s">
        <v>4494</v>
      </c>
      <c r="C4267" t="s">
        <v>4495</v>
      </c>
      <c r="D4267" t="str">
        <f t="shared" si="99"/>
        <v>Bocoa prouacensis</v>
      </c>
      <c r="E4267" t="s">
        <v>4523</v>
      </c>
      <c r="F4267" t="s">
        <v>54</v>
      </c>
      <c r="G4267">
        <v>157.19999999999999</v>
      </c>
      <c r="H4267">
        <v>65.599999999999994</v>
      </c>
      <c r="I4267">
        <v>3</v>
      </c>
      <c r="J4267">
        <v>5</v>
      </c>
      <c r="K4267" t="s">
        <v>38</v>
      </c>
      <c r="L4267" t="s">
        <v>4523</v>
      </c>
      <c r="M4267">
        <v>456</v>
      </c>
      <c r="N4267">
        <v>22.133757961783399</v>
      </c>
      <c r="O4267">
        <v>20</v>
      </c>
      <c r="P4267">
        <v>1</v>
      </c>
      <c r="Q4267">
        <v>2</v>
      </c>
      <c r="R4267">
        <v>13</v>
      </c>
      <c r="S4267">
        <v>230</v>
      </c>
      <c r="T4267" s="4">
        <v>48.1666666666667</v>
      </c>
      <c r="U4267">
        <v>2.3066666920979801</v>
      </c>
      <c r="V4267">
        <v>0.40433333317438802</v>
      </c>
      <c r="W4267">
        <v>50.673933664957701</v>
      </c>
      <c r="AB4267">
        <v>0.79369667899999996</v>
      </c>
      <c r="AC4267">
        <v>11.5413</v>
      </c>
      <c r="AD4267">
        <v>2.4542451700000001</v>
      </c>
    </row>
    <row r="4268" spans="1:34" x14ac:dyDescent="0.25">
      <c r="A4268" t="s">
        <v>4482</v>
      </c>
      <c r="B4268" t="s">
        <v>4494</v>
      </c>
      <c r="C4268" t="s">
        <v>4495</v>
      </c>
      <c r="D4268" t="str">
        <f t="shared" si="99"/>
        <v>Bocoa prouacensis</v>
      </c>
      <c r="E4268" t="s">
        <v>4524</v>
      </c>
      <c r="F4268" t="s">
        <v>54</v>
      </c>
      <c r="G4268">
        <v>165.7</v>
      </c>
      <c r="H4268">
        <v>39.700000000000003</v>
      </c>
      <c r="I4268">
        <v>3</v>
      </c>
      <c r="J4268">
        <v>5</v>
      </c>
      <c r="K4268" t="s">
        <v>38</v>
      </c>
      <c r="L4268" t="s">
        <v>4524</v>
      </c>
      <c r="M4268">
        <v>456</v>
      </c>
      <c r="N4268">
        <v>19.5541401273885</v>
      </c>
      <c r="O4268">
        <v>23</v>
      </c>
      <c r="P4268">
        <v>3</v>
      </c>
      <c r="Q4268">
        <v>2</v>
      </c>
      <c r="R4268">
        <v>10</v>
      </c>
      <c r="T4268" s="4">
        <v>44.433334350585902</v>
      </c>
      <c r="U4268">
        <v>2.90666675567627</v>
      </c>
      <c r="V4268">
        <v>0.351666659116745</v>
      </c>
      <c r="W4268">
        <v>53.766501108805301</v>
      </c>
      <c r="AB4268">
        <v>0.82006083799999996</v>
      </c>
      <c r="AC4268">
        <v>9.7546599999999994</v>
      </c>
      <c r="AD4268">
        <v>1.40148461</v>
      </c>
      <c r="AH4268">
        <v>-30.186499359999999</v>
      </c>
    </row>
    <row r="4269" spans="1:34" x14ac:dyDescent="0.25">
      <c r="A4269" t="s">
        <v>4482</v>
      </c>
      <c r="B4269" t="s">
        <v>4494</v>
      </c>
      <c r="C4269" t="s">
        <v>4495</v>
      </c>
      <c r="D4269" t="str">
        <f t="shared" si="99"/>
        <v>Bocoa prouacensis</v>
      </c>
      <c r="E4269" t="s">
        <v>4525</v>
      </c>
      <c r="F4269" t="s">
        <v>54</v>
      </c>
      <c r="G4269">
        <v>181</v>
      </c>
      <c r="H4269">
        <v>11</v>
      </c>
      <c r="I4269">
        <v>3</v>
      </c>
      <c r="J4269">
        <v>5</v>
      </c>
      <c r="K4269" t="s">
        <v>38</v>
      </c>
      <c r="L4269" t="s">
        <v>4525</v>
      </c>
      <c r="M4269">
        <v>456</v>
      </c>
      <c r="N4269">
        <v>53.1847133757962</v>
      </c>
      <c r="O4269">
        <v>27</v>
      </c>
      <c r="P4269">
        <v>5</v>
      </c>
      <c r="Q4269">
        <v>5</v>
      </c>
      <c r="R4269">
        <v>27</v>
      </c>
      <c r="S4269">
        <v>262</v>
      </c>
      <c r="T4269" s="4">
        <v>48.799999237060497</v>
      </c>
      <c r="U4269">
        <v>2.1233332951863599</v>
      </c>
      <c r="V4269">
        <v>0.34866666297117899</v>
      </c>
      <c r="W4269">
        <v>28.003266652425101</v>
      </c>
      <c r="AB4269">
        <v>0.66307241699999997</v>
      </c>
      <c r="AC4269">
        <v>9.2101100000000002</v>
      </c>
      <c r="AD4269">
        <v>2.69540968</v>
      </c>
    </row>
    <row r="4270" spans="1:34" x14ac:dyDescent="0.25">
      <c r="A4270" t="s">
        <v>4482</v>
      </c>
      <c r="B4270" t="s">
        <v>4494</v>
      </c>
      <c r="C4270" t="s">
        <v>4495</v>
      </c>
      <c r="D4270" t="str">
        <f t="shared" si="99"/>
        <v>Bocoa prouacensis</v>
      </c>
      <c r="E4270" t="s">
        <v>4526</v>
      </c>
      <c r="F4270" t="s">
        <v>54</v>
      </c>
      <c r="G4270">
        <v>170.7</v>
      </c>
      <c r="H4270">
        <v>26.8</v>
      </c>
      <c r="I4270">
        <v>3</v>
      </c>
      <c r="J4270">
        <v>5</v>
      </c>
      <c r="K4270" t="s">
        <v>38</v>
      </c>
      <c r="L4270" t="s">
        <v>4526</v>
      </c>
      <c r="M4270">
        <v>456</v>
      </c>
      <c r="N4270">
        <v>25</v>
      </c>
      <c r="O4270">
        <v>22</v>
      </c>
      <c r="P4270">
        <v>3</v>
      </c>
      <c r="Q4270">
        <v>3</v>
      </c>
      <c r="R4270">
        <v>22</v>
      </c>
      <c r="S4270">
        <v>213</v>
      </c>
      <c r="T4270" s="4">
        <v>38.099999745686901</v>
      </c>
      <c r="U4270">
        <v>1.9699999888738</v>
      </c>
      <c r="V4270">
        <v>0.29799999793370602</v>
      </c>
      <c r="W4270">
        <v>43.871065775553397</v>
      </c>
      <c r="AB4270">
        <v>0.71246622900000001</v>
      </c>
      <c r="AC4270">
        <v>15.6065</v>
      </c>
      <c r="AD4270">
        <v>3.7048789200000001</v>
      </c>
    </row>
    <row r="4271" spans="1:34" x14ac:dyDescent="0.25">
      <c r="A4271" t="s">
        <v>4482</v>
      </c>
      <c r="B4271" t="s">
        <v>4494</v>
      </c>
      <c r="C4271" t="s">
        <v>4495</v>
      </c>
      <c r="D4271" t="str">
        <f t="shared" si="99"/>
        <v>Bocoa prouacensis</v>
      </c>
      <c r="E4271" t="s">
        <v>4527</v>
      </c>
      <c r="F4271" t="s">
        <v>54</v>
      </c>
      <c r="G4271">
        <v>181.4</v>
      </c>
      <c r="H4271">
        <v>32</v>
      </c>
      <c r="I4271">
        <v>3</v>
      </c>
      <c r="J4271">
        <v>5</v>
      </c>
      <c r="K4271" t="s">
        <v>38</v>
      </c>
      <c r="L4271" t="s">
        <v>4527</v>
      </c>
      <c r="M4271">
        <v>456</v>
      </c>
      <c r="N4271">
        <v>23.726114649681499</v>
      </c>
      <c r="O4271">
        <v>25</v>
      </c>
      <c r="P4271">
        <v>3</v>
      </c>
      <c r="Q4271">
        <v>3</v>
      </c>
      <c r="R4271">
        <v>25</v>
      </c>
      <c r="S4271">
        <v>238.666666666667</v>
      </c>
      <c r="T4271" s="4">
        <v>47.733333587646499</v>
      </c>
      <c r="U4271">
        <v>2.9166665871938098</v>
      </c>
      <c r="V4271">
        <v>0.35999999443690001</v>
      </c>
      <c r="W4271">
        <v>46.431566874186203</v>
      </c>
      <c r="AB4271">
        <v>0.86154649900000002</v>
      </c>
      <c r="AC4271">
        <v>14.7758</v>
      </c>
      <c r="AD4271">
        <v>1.87731782</v>
      </c>
    </row>
    <row r="4272" spans="1:34" x14ac:dyDescent="0.25">
      <c r="A4272" t="s">
        <v>4482</v>
      </c>
      <c r="B4272" t="s">
        <v>4494</v>
      </c>
      <c r="C4272" t="s">
        <v>4495</v>
      </c>
      <c r="D4272" t="str">
        <f t="shared" si="99"/>
        <v>Bocoa prouacensis</v>
      </c>
      <c r="E4272" t="s">
        <v>4528</v>
      </c>
      <c r="F4272" t="s">
        <v>54</v>
      </c>
      <c r="G4272">
        <v>174.7</v>
      </c>
      <c r="H4272">
        <v>52.5</v>
      </c>
      <c r="I4272">
        <v>3</v>
      </c>
      <c r="J4272">
        <v>5</v>
      </c>
      <c r="K4272" t="s">
        <v>38</v>
      </c>
      <c r="L4272" t="s">
        <v>4528</v>
      </c>
      <c r="M4272">
        <v>456</v>
      </c>
      <c r="N4272">
        <v>40.286624203821702</v>
      </c>
      <c r="O4272">
        <v>28</v>
      </c>
      <c r="R4272">
        <v>0</v>
      </c>
      <c r="S4272">
        <v>196.333333333333</v>
      </c>
      <c r="T4272" s="4">
        <v>47.233333587646499</v>
      </c>
      <c r="U4272">
        <v>2.1600000460942601</v>
      </c>
      <c r="V4272">
        <v>0.49633332093556698</v>
      </c>
      <c r="W4272">
        <v>63.995798746744804</v>
      </c>
    </row>
    <row r="4273" spans="1:34" x14ac:dyDescent="0.25">
      <c r="A4273" t="s">
        <v>4482</v>
      </c>
      <c r="B4273" t="s">
        <v>4494</v>
      </c>
      <c r="C4273" t="s">
        <v>4495</v>
      </c>
      <c r="D4273" t="str">
        <f t="shared" si="99"/>
        <v>Bocoa prouacensis</v>
      </c>
      <c r="E4273" t="s">
        <v>4529</v>
      </c>
      <c r="F4273" t="s">
        <v>54</v>
      </c>
      <c r="G4273">
        <v>189.2</v>
      </c>
      <c r="H4273">
        <v>87.6</v>
      </c>
      <c r="I4273">
        <v>3</v>
      </c>
      <c r="J4273">
        <v>5</v>
      </c>
      <c r="K4273" t="s">
        <v>38</v>
      </c>
      <c r="L4273" t="s">
        <v>4529</v>
      </c>
      <c r="M4273">
        <v>456</v>
      </c>
      <c r="N4273">
        <v>28.6624203821656</v>
      </c>
      <c r="O4273">
        <v>24</v>
      </c>
      <c r="P4273">
        <v>3</v>
      </c>
      <c r="Q4273">
        <v>3</v>
      </c>
      <c r="R4273">
        <v>24</v>
      </c>
      <c r="S4273">
        <v>227</v>
      </c>
      <c r="T4273" s="4">
        <v>48.300000508626297</v>
      </c>
      <c r="U4273">
        <v>2.4900000095367401</v>
      </c>
      <c r="V4273">
        <v>1.1290000081062299</v>
      </c>
      <c r="W4273">
        <v>115.95033518473301</v>
      </c>
      <c r="AB4273">
        <v>0.83282573500000001</v>
      </c>
      <c r="AC4273">
        <v>12.978</v>
      </c>
      <c r="AD4273">
        <v>2.0159335999999999</v>
      </c>
      <c r="AH4273">
        <v>-32.113229650000001</v>
      </c>
    </row>
    <row r="4274" spans="1:34" x14ac:dyDescent="0.25">
      <c r="A4274" t="s">
        <v>4482</v>
      </c>
      <c r="B4274" t="s">
        <v>4494</v>
      </c>
      <c r="C4274" t="s">
        <v>4495</v>
      </c>
      <c r="D4274" t="str">
        <f t="shared" si="99"/>
        <v>Bocoa prouacensis</v>
      </c>
      <c r="E4274" t="s">
        <v>4530</v>
      </c>
      <c r="F4274" t="s">
        <v>54</v>
      </c>
      <c r="G4274">
        <v>195.1</v>
      </c>
      <c r="H4274">
        <v>86.1</v>
      </c>
      <c r="I4274">
        <v>3</v>
      </c>
      <c r="J4274">
        <v>5</v>
      </c>
      <c r="K4274" t="s">
        <v>38</v>
      </c>
      <c r="L4274" t="s">
        <v>4530</v>
      </c>
      <c r="M4274">
        <v>456</v>
      </c>
      <c r="N4274">
        <v>29.299363057324801</v>
      </c>
      <c r="O4274">
        <v>28</v>
      </c>
      <c r="P4274">
        <v>4</v>
      </c>
      <c r="Q4274">
        <v>3</v>
      </c>
      <c r="R4274">
        <v>20</v>
      </c>
      <c r="S4274">
        <v>204.333333333333</v>
      </c>
      <c r="T4274" s="4">
        <v>46.900000254313099</v>
      </c>
      <c r="U4274">
        <v>1.96333336830139</v>
      </c>
      <c r="V4274">
        <v>0.57000001271565803</v>
      </c>
      <c r="W4274">
        <v>77.269332885742202</v>
      </c>
      <c r="Y4274" s="4">
        <v>0.63934000000000002</v>
      </c>
      <c r="Z4274">
        <v>0.44519999999999998</v>
      </c>
      <c r="AA4274">
        <v>8.8000000000000007</v>
      </c>
      <c r="AB4274">
        <v>0.84112310999999995</v>
      </c>
      <c r="AC4274">
        <v>17.006499999999999</v>
      </c>
      <c r="AD4274">
        <v>3.0653970699999999</v>
      </c>
      <c r="AH4274">
        <v>-31.861296530000001</v>
      </c>
    </row>
    <row r="4275" spans="1:34" x14ac:dyDescent="0.25">
      <c r="A4275" t="s">
        <v>4482</v>
      </c>
      <c r="B4275" t="s">
        <v>4494</v>
      </c>
      <c r="C4275" t="s">
        <v>4495</v>
      </c>
      <c r="D4275" t="str">
        <f t="shared" si="99"/>
        <v>Bocoa prouacensis</v>
      </c>
      <c r="E4275" t="s">
        <v>4531</v>
      </c>
      <c r="F4275" t="s">
        <v>54</v>
      </c>
      <c r="G4275">
        <v>193.5</v>
      </c>
      <c r="H4275">
        <v>39.6</v>
      </c>
      <c r="I4275">
        <v>3</v>
      </c>
      <c r="J4275">
        <v>5</v>
      </c>
      <c r="K4275" t="s">
        <v>38</v>
      </c>
      <c r="L4275" t="s">
        <v>4531</v>
      </c>
      <c r="M4275">
        <v>456</v>
      </c>
      <c r="N4275">
        <v>23.566878980891701</v>
      </c>
      <c r="O4275">
        <v>24</v>
      </c>
      <c r="P4275">
        <v>3</v>
      </c>
      <c r="Q4275">
        <v>2</v>
      </c>
      <c r="R4275">
        <v>16</v>
      </c>
      <c r="V4275">
        <v>0.31966667373975099</v>
      </c>
      <c r="W4275">
        <v>30.186833699544302</v>
      </c>
      <c r="AB4275">
        <v>0.81767899200000005</v>
      </c>
      <c r="AC4275">
        <v>16.063199999999998</v>
      </c>
      <c r="AD4275">
        <v>2.9078012499999999</v>
      </c>
      <c r="AH4275">
        <v>-30.782937650000001</v>
      </c>
    </row>
    <row r="4276" spans="1:34" x14ac:dyDescent="0.25">
      <c r="A4276" t="s">
        <v>4482</v>
      </c>
      <c r="B4276" t="s">
        <v>4494</v>
      </c>
      <c r="C4276" t="s">
        <v>4495</v>
      </c>
      <c r="D4276" t="str">
        <f t="shared" si="99"/>
        <v>Bocoa prouacensis</v>
      </c>
      <c r="E4276" t="s">
        <v>4532</v>
      </c>
      <c r="F4276" t="s">
        <v>54</v>
      </c>
      <c r="G4276">
        <v>198.3</v>
      </c>
      <c r="H4276">
        <v>32.6</v>
      </c>
      <c r="I4276">
        <v>3</v>
      </c>
      <c r="J4276">
        <v>5</v>
      </c>
      <c r="K4276" t="s">
        <v>38</v>
      </c>
      <c r="L4276" t="s">
        <v>4532</v>
      </c>
      <c r="M4276">
        <v>456</v>
      </c>
      <c r="N4276">
        <v>13.694267515923601</v>
      </c>
      <c r="O4276">
        <v>22</v>
      </c>
      <c r="P4276">
        <v>4</v>
      </c>
      <c r="Q4276">
        <v>4</v>
      </c>
      <c r="R4276">
        <v>15</v>
      </c>
      <c r="S4276">
        <v>230.666666666667</v>
      </c>
      <c r="T4276" s="4">
        <v>47.133333841959598</v>
      </c>
      <c r="U4276">
        <v>1.9866666396458901</v>
      </c>
      <c r="V4276">
        <v>0.432333340247472</v>
      </c>
      <c r="W4276">
        <v>42.619899113972998</v>
      </c>
      <c r="AB4276">
        <v>0.67682198299999996</v>
      </c>
      <c r="AC4276">
        <v>5.7944599999999999</v>
      </c>
      <c r="AD4276">
        <v>1.5102997199999999</v>
      </c>
      <c r="AH4276">
        <v>-31.375949309999999</v>
      </c>
    </row>
    <row r="4277" spans="1:34" x14ac:dyDescent="0.25">
      <c r="A4277" t="s">
        <v>4482</v>
      </c>
      <c r="B4277" t="s">
        <v>4494</v>
      </c>
      <c r="C4277" t="s">
        <v>4495</v>
      </c>
      <c r="D4277" t="str">
        <f t="shared" si="99"/>
        <v>Bocoa prouacensis</v>
      </c>
      <c r="E4277" t="s">
        <v>4533</v>
      </c>
      <c r="F4277" t="s">
        <v>54</v>
      </c>
      <c r="G4277">
        <v>199.9</v>
      </c>
      <c r="H4277">
        <v>30.8</v>
      </c>
      <c r="I4277">
        <v>3</v>
      </c>
      <c r="J4277">
        <v>5</v>
      </c>
      <c r="K4277" t="s">
        <v>38</v>
      </c>
      <c r="L4277" t="s">
        <v>4533</v>
      </c>
      <c r="M4277">
        <v>456</v>
      </c>
      <c r="N4277">
        <v>25.159235668789801</v>
      </c>
      <c r="O4277">
        <v>27</v>
      </c>
      <c r="P4277">
        <v>4</v>
      </c>
      <c r="Q4277">
        <v>5</v>
      </c>
      <c r="R4277">
        <v>27</v>
      </c>
      <c r="S4277">
        <v>224.333333333333</v>
      </c>
      <c r="T4277" s="4">
        <v>49.1666666666667</v>
      </c>
      <c r="U4277">
        <v>2.2066667079925502</v>
      </c>
      <c r="V4277">
        <v>0.55266667405764303</v>
      </c>
      <c r="W4277">
        <v>57.521766662597699</v>
      </c>
      <c r="AB4277">
        <v>0.67600422800000004</v>
      </c>
      <c r="AC4277">
        <v>4.04373</v>
      </c>
      <c r="AD4277">
        <v>1.0616078099999999</v>
      </c>
      <c r="AH4277">
        <v>-31.70399626</v>
      </c>
    </row>
    <row r="4278" spans="1:34" x14ac:dyDescent="0.25">
      <c r="A4278" t="s">
        <v>4482</v>
      </c>
      <c r="B4278" t="s">
        <v>4494</v>
      </c>
      <c r="C4278" t="s">
        <v>4495</v>
      </c>
      <c r="D4278" t="str">
        <f t="shared" si="99"/>
        <v>Bocoa prouacensis</v>
      </c>
      <c r="E4278" t="s">
        <v>4534</v>
      </c>
      <c r="F4278" t="s">
        <v>54</v>
      </c>
      <c r="G4278">
        <v>191</v>
      </c>
      <c r="H4278">
        <v>28.4</v>
      </c>
      <c r="I4278">
        <v>3</v>
      </c>
      <c r="J4278">
        <v>5</v>
      </c>
      <c r="K4278" t="s">
        <v>38</v>
      </c>
      <c r="L4278" t="s">
        <v>4534</v>
      </c>
      <c r="M4278">
        <v>456</v>
      </c>
      <c r="N4278">
        <v>16.560509554140101</v>
      </c>
      <c r="O4278">
        <v>20</v>
      </c>
      <c r="P4278">
        <v>4</v>
      </c>
      <c r="Q4278">
        <v>5</v>
      </c>
      <c r="R4278">
        <v>20</v>
      </c>
      <c r="S4278">
        <v>244.333333333333</v>
      </c>
      <c r="T4278" s="4">
        <v>55.700000762939503</v>
      </c>
      <c r="U4278">
        <v>2.80000003178914</v>
      </c>
      <c r="V4278">
        <v>0.90100000301996896</v>
      </c>
      <c r="W4278">
        <v>90.7114664713542</v>
      </c>
      <c r="AB4278">
        <v>0.76415094299999997</v>
      </c>
      <c r="AC4278">
        <v>12.0197</v>
      </c>
      <c r="AD4278">
        <v>1.67746857</v>
      </c>
      <c r="AH4278">
        <v>-32.903304980000001</v>
      </c>
    </row>
    <row r="4279" spans="1:34" x14ac:dyDescent="0.25">
      <c r="A4279" t="s">
        <v>4482</v>
      </c>
      <c r="B4279" t="s">
        <v>4494</v>
      </c>
      <c r="C4279" t="s">
        <v>4495</v>
      </c>
      <c r="D4279" t="str">
        <f t="shared" si="99"/>
        <v>Bocoa prouacensis</v>
      </c>
      <c r="E4279" t="s">
        <v>4535</v>
      </c>
      <c r="F4279" t="s">
        <v>54</v>
      </c>
      <c r="G4279">
        <v>193</v>
      </c>
      <c r="H4279">
        <v>6.8</v>
      </c>
      <c r="I4279">
        <v>3</v>
      </c>
      <c r="J4279">
        <v>5</v>
      </c>
      <c r="K4279" t="s">
        <v>38</v>
      </c>
      <c r="L4279" t="s">
        <v>4535</v>
      </c>
      <c r="M4279">
        <v>456</v>
      </c>
      <c r="N4279">
        <v>18.789808917197501</v>
      </c>
      <c r="O4279">
        <v>22</v>
      </c>
      <c r="P4279">
        <v>2</v>
      </c>
      <c r="Q4279">
        <v>1</v>
      </c>
      <c r="R4279">
        <v>17</v>
      </c>
      <c r="S4279">
        <v>415</v>
      </c>
      <c r="T4279" s="4">
        <v>57.766667683919302</v>
      </c>
      <c r="U4279">
        <v>1.9866666396458901</v>
      </c>
      <c r="V4279">
        <v>0.48133334517478898</v>
      </c>
      <c r="W4279">
        <v>52.356234232584598</v>
      </c>
      <c r="AB4279">
        <v>0.62371234200000003</v>
      </c>
      <c r="AC4279">
        <v>10.404199999999999</v>
      </c>
      <c r="AD4279">
        <v>2.7798411199999999</v>
      </c>
    </row>
    <row r="4280" spans="1:34" x14ac:dyDescent="0.25">
      <c r="A4280" t="s">
        <v>4482</v>
      </c>
      <c r="B4280" t="s">
        <v>4494</v>
      </c>
      <c r="C4280" t="s">
        <v>4495</v>
      </c>
      <c r="D4280" t="str">
        <f t="shared" si="99"/>
        <v>Bocoa prouacensis</v>
      </c>
      <c r="E4280" t="s">
        <v>4536</v>
      </c>
      <c r="F4280" t="s">
        <v>54</v>
      </c>
      <c r="G4280">
        <v>107.9</v>
      </c>
      <c r="H4280">
        <v>32.700000000000003</v>
      </c>
      <c r="I4280">
        <v>3</v>
      </c>
      <c r="J4280">
        <v>5</v>
      </c>
      <c r="K4280" t="s">
        <v>38</v>
      </c>
      <c r="L4280" t="s">
        <v>4536</v>
      </c>
      <c r="M4280">
        <v>456</v>
      </c>
      <c r="N4280">
        <v>10.3503184713376</v>
      </c>
      <c r="O4280">
        <v>15</v>
      </c>
      <c r="P4280">
        <v>2</v>
      </c>
      <c r="Q4280">
        <v>1</v>
      </c>
      <c r="R4280">
        <v>9</v>
      </c>
      <c r="T4280" s="4">
        <v>55.766666412353501</v>
      </c>
      <c r="U4280">
        <v>2.6333333651224802</v>
      </c>
      <c r="V4280">
        <v>0.70466665426890096</v>
      </c>
      <c r="W4280">
        <v>77.813067118326799</v>
      </c>
      <c r="Y4280" s="4">
        <v>0.80171999999999999</v>
      </c>
      <c r="Z4280">
        <v>0.28820000000000001</v>
      </c>
      <c r="AA4280">
        <v>2.2999999999999998</v>
      </c>
      <c r="AB4280">
        <v>0.84708696400000005</v>
      </c>
      <c r="AC4280">
        <v>9.6176600000000008</v>
      </c>
      <c r="AD4280">
        <v>1.37667238</v>
      </c>
    </row>
    <row r="4281" spans="1:34" x14ac:dyDescent="0.25">
      <c r="A4281" t="s">
        <v>4482</v>
      </c>
      <c r="B4281" t="s">
        <v>4494</v>
      </c>
      <c r="C4281" t="s">
        <v>4495</v>
      </c>
      <c r="D4281" t="str">
        <f t="shared" si="99"/>
        <v>Bocoa prouacensis</v>
      </c>
      <c r="E4281" t="s">
        <v>4539</v>
      </c>
      <c r="F4281" t="s">
        <v>40</v>
      </c>
      <c r="G4281">
        <v>45</v>
      </c>
      <c r="H4281">
        <v>95</v>
      </c>
      <c r="I4281">
        <v>3</v>
      </c>
      <c r="J4281">
        <v>5</v>
      </c>
      <c r="K4281" t="s">
        <v>38</v>
      </c>
      <c r="L4281" t="s">
        <v>4539</v>
      </c>
      <c r="M4281">
        <v>456</v>
      </c>
      <c r="N4281">
        <v>16.100000000000001</v>
      </c>
      <c r="O4281">
        <v>15</v>
      </c>
      <c r="P4281">
        <v>2</v>
      </c>
      <c r="Q4281">
        <v>3</v>
      </c>
      <c r="R4281">
        <v>15</v>
      </c>
      <c r="S4281">
        <v>183.89999898274701</v>
      </c>
      <c r="T4281" s="4">
        <v>47.300000508626297</v>
      </c>
      <c r="U4281">
        <v>2.0866666237513201</v>
      </c>
      <c r="V4281">
        <v>0.55533334612846397</v>
      </c>
      <c r="X4281">
        <v>256.2</v>
      </c>
      <c r="Y4281" s="4">
        <v>0.8458</v>
      </c>
      <c r="Z4281">
        <v>0.35260000000000002</v>
      </c>
      <c r="AB4281">
        <v>0.83199999999999996</v>
      </c>
      <c r="AC4281">
        <v>12.5435</v>
      </c>
      <c r="AD4281">
        <v>5.4005000000000001</v>
      </c>
    </row>
    <row r="4282" spans="1:34" x14ac:dyDescent="0.25">
      <c r="A4282" t="s">
        <v>4482</v>
      </c>
      <c r="B4282" t="s">
        <v>4494</v>
      </c>
      <c r="C4282" t="s">
        <v>4495</v>
      </c>
      <c r="D4282" t="str">
        <f t="shared" si="99"/>
        <v>Bocoa prouacensis</v>
      </c>
      <c r="E4282" t="s">
        <v>4540</v>
      </c>
      <c r="F4282" t="s">
        <v>40</v>
      </c>
      <c r="G4282">
        <v>51</v>
      </c>
      <c r="H4282">
        <v>26</v>
      </c>
      <c r="I4282">
        <v>3</v>
      </c>
      <c r="J4282">
        <v>5</v>
      </c>
      <c r="K4282" t="s">
        <v>38</v>
      </c>
      <c r="L4282" t="s">
        <v>4540</v>
      </c>
      <c r="M4282">
        <v>456</v>
      </c>
      <c r="N4282">
        <v>40.1</v>
      </c>
      <c r="O4282">
        <v>33</v>
      </c>
      <c r="P4282">
        <v>3</v>
      </c>
      <c r="Q4282">
        <v>2</v>
      </c>
      <c r="R4282">
        <v>25</v>
      </c>
      <c r="S4282">
        <v>194.79999796549501</v>
      </c>
      <c r="T4282" s="4">
        <v>46.733333587646499</v>
      </c>
      <c r="U4282">
        <v>2.1833333174387599</v>
      </c>
      <c r="V4282">
        <v>0.467333326737086</v>
      </c>
      <c r="X4282">
        <v>176.5</v>
      </c>
      <c r="Y4282" s="4">
        <v>0.81310000000000004</v>
      </c>
      <c r="Z4282">
        <v>0.46939999999999998</v>
      </c>
      <c r="AB4282">
        <v>0.73199999999999998</v>
      </c>
      <c r="AC4282">
        <v>11.97</v>
      </c>
      <c r="AD4282">
        <v>1.3680000000000001</v>
      </c>
    </row>
    <row r="4283" spans="1:34" x14ac:dyDescent="0.25">
      <c r="A4283" t="s">
        <v>4482</v>
      </c>
      <c r="B4283" t="s">
        <v>4494</v>
      </c>
      <c r="C4283" t="s">
        <v>4495</v>
      </c>
      <c r="D4283" t="str">
        <f t="shared" si="99"/>
        <v>Bocoa prouacensis</v>
      </c>
      <c r="E4283" t="s">
        <v>4541</v>
      </c>
      <c r="F4283" t="s">
        <v>40</v>
      </c>
      <c r="G4283">
        <v>96</v>
      </c>
      <c r="H4283">
        <v>79</v>
      </c>
      <c r="I4283">
        <v>3</v>
      </c>
      <c r="J4283">
        <v>5</v>
      </c>
      <c r="K4283" t="s">
        <v>38</v>
      </c>
      <c r="L4283" t="s">
        <v>4541</v>
      </c>
      <c r="M4283">
        <v>456</v>
      </c>
      <c r="N4283">
        <v>10.199999999999999</v>
      </c>
      <c r="O4283">
        <v>13</v>
      </c>
      <c r="P4283">
        <v>2</v>
      </c>
      <c r="Q4283">
        <v>1</v>
      </c>
      <c r="R4283">
        <v>10</v>
      </c>
      <c r="S4283">
        <v>198.333333333333</v>
      </c>
      <c r="T4283" s="4">
        <v>47.566666920979799</v>
      </c>
      <c r="U4283">
        <v>1.7633333603541099</v>
      </c>
      <c r="V4283">
        <v>0.51766666769981395</v>
      </c>
      <c r="X4283">
        <v>205.7</v>
      </c>
      <c r="Y4283" s="4">
        <v>0.88670000000000004</v>
      </c>
      <c r="Z4283">
        <v>0.36880000000000002</v>
      </c>
    </row>
    <row r="4284" spans="1:34" x14ac:dyDescent="0.25">
      <c r="A4284" t="s">
        <v>4482</v>
      </c>
      <c r="B4284" t="s">
        <v>4494</v>
      </c>
      <c r="C4284" t="s">
        <v>4495</v>
      </c>
      <c r="D4284" t="str">
        <f t="shared" si="99"/>
        <v>Bocoa prouacensis</v>
      </c>
      <c r="E4284" t="s">
        <v>4544</v>
      </c>
      <c r="F4284" t="s">
        <v>42</v>
      </c>
      <c r="G4284">
        <v>13</v>
      </c>
      <c r="H4284">
        <v>314</v>
      </c>
      <c r="I4284">
        <v>3</v>
      </c>
      <c r="J4284">
        <v>5</v>
      </c>
      <c r="K4284" t="s">
        <v>38</v>
      </c>
      <c r="L4284" t="s">
        <v>4544</v>
      </c>
      <c r="M4284">
        <v>456</v>
      </c>
      <c r="N4284">
        <v>13.7</v>
      </c>
      <c r="O4284">
        <v>15</v>
      </c>
      <c r="P4284">
        <v>1</v>
      </c>
      <c r="Q4284">
        <v>1</v>
      </c>
      <c r="R4284">
        <v>9</v>
      </c>
      <c r="S4284">
        <v>169.333333333333</v>
      </c>
      <c r="T4284" s="4">
        <v>46.333332061767599</v>
      </c>
      <c r="U4284">
        <v>2.1566666762034101</v>
      </c>
      <c r="V4284">
        <v>0.38700000445048</v>
      </c>
      <c r="X4284">
        <v>166.8</v>
      </c>
    </row>
    <row r="4285" spans="1:34" x14ac:dyDescent="0.25">
      <c r="A4285" t="s">
        <v>4482</v>
      </c>
      <c r="B4285" t="s">
        <v>4494</v>
      </c>
      <c r="C4285" t="s">
        <v>4495</v>
      </c>
      <c r="D4285" t="str">
        <f t="shared" si="99"/>
        <v>Bocoa prouacensis</v>
      </c>
      <c r="E4285" t="s">
        <v>4545</v>
      </c>
      <c r="F4285" t="s">
        <v>42</v>
      </c>
      <c r="G4285">
        <v>22</v>
      </c>
      <c r="H4285">
        <v>365</v>
      </c>
      <c r="I4285">
        <v>3</v>
      </c>
      <c r="J4285">
        <v>5</v>
      </c>
      <c r="K4285" t="s">
        <v>38</v>
      </c>
      <c r="L4285" t="s">
        <v>4545</v>
      </c>
      <c r="M4285">
        <v>456</v>
      </c>
      <c r="N4285">
        <v>15</v>
      </c>
      <c r="O4285">
        <v>18</v>
      </c>
      <c r="P4285">
        <v>2</v>
      </c>
      <c r="Q4285">
        <v>2</v>
      </c>
      <c r="R4285">
        <v>15</v>
      </c>
      <c r="S4285">
        <v>188</v>
      </c>
      <c r="T4285" s="4">
        <v>58.733333587646499</v>
      </c>
      <c r="U4285">
        <v>2.5966666936874399</v>
      </c>
      <c r="V4285">
        <v>0.54099999864896098</v>
      </c>
      <c r="X4285">
        <v>152.69999999999999</v>
      </c>
    </row>
    <row r="4286" spans="1:34" x14ac:dyDescent="0.25">
      <c r="A4286" t="s">
        <v>4482</v>
      </c>
      <c r="B4286" t="s">
        <v>4494</v>
      </c>
      <c r="C4286" t="s">
        <v>4495</v>
      </c>
      <c r="D4286" t="str">
        <f t="shared" si="99"/>
        <v>Bocoa prouacensis</v>
      </c>
      <c r="E4286" t="s">
        <v>4548</v>
      </c>
      <c r="F4286" t="s">
        <v>42</v>
      </c>
      <c r="G4286">
        <v>43</v>
      </c>
      <c r="H4286">
        <v>313</v>
      </c>
      <c r="I4286">
        <v>3</v>
      </c>
      <c r="J4286">
        <v>5</v>
      </c>
      <c r="K4286" t="s">
        <v>38</v>
      </c>
      <c r="L4286" t="s">
        <v>4548</v>
      </c>
      <c r="M4286">
        <v>456</v>
      </c>
      <c r="N4286">
        <v>12.8</v>
      </c>
      <c r="O4286">
        <v>15</v>
      </c>
      <c r="P4286">
        <v>2</v>
      </c>
      <c r="Q4286">
        <v>2</v>
      </c>
      <c r="R4286">
        <v>15</v>
      </c>
      <c r="S4286">
        <v>238.23333740234401</v>
      </c>
      <c r="T4286" s="4">
        <v>50.8333346048991</v>
      </c>
      <c r="U4286">
        <v>2.4199999968210899</v>
      </c>
      <c r="V4286">
        <v>0.55799997846285498</v>
      </c>
      <c r="X4286">
        <v>170</v>
      </c>
    </row>
    <row r="4287" spans="1:34" x14ac:dyDescent="0.25">
      <c r="A4287" t="s">
        <v>4482</v>
      </c>
      <c r="B4287" t="s">
        <v>4494</v>
      </c>
      <c r="C4287" t="s">
        <v>4495</v>
      </c>
      <c r="D4287" t="str">
        <f t="shared" si="99"/>
        <v>Bocoa prouacensis</v>
      </c>
      <c r="E4287" t="s">
        <v>4549</v>
      </c>
      <c r="F4287" t="s">
        <v>42</v>
      </c>
      <c r="G4287">
        <v>46</v>
      </c>
      <c r="H4287">
        <v>336</v>
      </c>
      <c r="I4287">
        <v>3</v>
      </c>
      <c r="J4287">
        <v>5</v>
      </c>
      <c r="K4287" t="s">
        <v>38</v>
      </c>
      <c r="L4287" t="s">
        <v>4549</v>
      </c>
      <c r="M4287">
        <v>456</v>
      </c>
      <c r="N4287">
        <v>16</v>
      </c>
      <c r="O4287">
        <v>18</v>
      </c>
      <c r="P4287">
        <v>3</v>
      </c>
      <c r="Q4287">
        <v>2</v>
      </c>
      <c r="R4287">
        <v>18</v>
      </c>
      <c r="S4287">
        <v>208.333333333333</v>
      </c>
      <c r="T4287" s="4">
        <v>59.366667429606103</v>
      </c>
      <c r="U4287">
        <v>2.8466666539510102</v>
      </c>
      <c r="V4287">
        <v>1.10766669114431</v>
      </c>
      <c r="X4287">
        <v>312.7</v>
      </c>
    </row>
    <row r="4288" spans="1:34" x14ac:dyDescent="0.25">
      <c r="A4288" t="s">
        <v>4482</v>
      </c>
      <c r="B4288" t="s">
        <v>4494</v>
      </c>
      <c r="C4288" t="s">
        <v>4495</v>
      </c>
      <c r="D4288" t="str">
        <f t="shared" si="99"/>
        <v>Bocoa prouacensis</v>
      </c>
      <c r="E4288" t="s">
        <v>4550</v>
      </c>
      <c r="F4288" t="s">
        <v>42</v>
      </c>
      <c r="G4288">
        <v>48</v>
      </c>
      <c r="H4288">
        <v>362</v>
      </c>
      <c r="I4288">
        <v>3</v>
      </c>
      <c r="J4288">
        <v>5</v>
      </c>
      <c r="K4288" t="s">
        <v>38</v>
      </c>
      <c r="L4288" t="s">
        <v>4550</v>
      </c>
      <c r="M4288">
        <v>456</v>
      </c>
      <c r="N4288">
        <v>11.8</v>
      </c>
      <c r="O4288">
        <v>8</v>
      </c>
      <c r="P4288">
        <v>1</v>
      </c>
      <c r="Q4288">
        <v>1</v>
      </c>
      <c r="R4288">
        <v>8</v>
      </c>
      <c r="S4288">
        <v>172.666666666667</v>
      </c>
      <c r="T4288" s="4">
        <v>51.433333079020201</v>
      </c>
      <c r="U4288">
        <v>2.1199999650319401</v>
      </c>
      <c r="V4288">
        <v>0.350999996066093</v>
      </c>
      <c r="X4288">
        <v>138.30000000000001</v>
      </c>
    </row>
    <row r="4289" spans="1:34" x14ac:dyDescent="0.25">
      <c r="A4289" t="s">
        <v>4482</v>
      </c>
      <c r="B4289" t="s">
        <v>4494</v>
      </c>
      <c r="C4289" t="s">
        <v>4495</v>
      </c>
      <c r="D4289" t="str">
        <f t="shared" si="99"/>
        <v>Bocoa prouacensis</v>
      </c>
      <c r="E4289" t="s">
        <v>4551</v>
      </c>
      <c r="F4289" t="s">
        <v>42</v>
      </c>
      <c r="G4289">
        <v>43</v>
      </c>
      <c r="H4289">
        <v>399</v>
      </c>
      <c r="I4289">
        <v>3</v>
      </c>
      <c r="J4289">
        <v>5</v>
      </c>
      <c r="K4289" t="s">
        <v>38</v>
      </c>
      <c r="L4289" t="s">
        <v>4551</v>
      </c>
      <c r="M4289">
        <v>456</v>
      </c>
      <c r="N4289">
        <v>28.3</v>
      </c>
      <c r="P4289">
        <v>3</v>
      </c>
      <c r="Q4289">
        <v>2</v>
      </c>
      <c r="R4289">
        <v>18</v>
      </c>
      <c r="S4289">
        <v>180.666666666667</v>
      </c>
      <c r="T4289" s="4">
        <v>58.066666920979799</v>
      </c>
      <c r="U4289">
        <v>1.9800000190734901</v>
      </c>
      <c r="V4289">
        <v>0.393666664759318</v>
      </c>
      <c r="X4289">
        <v>116.5</v>
      </c>
    </row>
    <row r="4290" spans="1:34" x14ac:dyDescent="0.25">
      <c r="A4290" t="s">
        <v>4482</v>
      </c>
      <c r="B4290" t="s">
        <v>4494</v>
      </c>
      <c r="C4290" t="s">
        <v>4495</v>
      </c>
      <c r="D4290" t="str">
        <f t="shared" ref="D4290:D4353" si="100">CONCATENATE(B4290," ",C4290)</f>
        <v>Bocoa prouacensis</v>
      </c>
      <c r="E4290" t="s">
        <v>4552</v>
      </c>
      <c r="F4290" t="s">
        <v>42</v>
      </c>
      <c r="G4290">
        <v>58</v>
      </c>
      <c r="H4290">
        <v>369</v>
      </c>
      <c r="I4290">
        <v>3</v>
      </c>
      <c r="J4290">
        <v>5</v>
      </c>
      <c r="K4290" t="s">
        <v>38</v>
      </c>
      <c r="L4290" t="s">
        <v>4552</v>
      </c>
      <c r="M4290">
        <v>456</v>
      </c>
      <c r="N4290">
        <v>21</v>
      </c>
      <c r="O4290">
        <v>20</v>
      </c>
      <c r="P4290">
        <v>2</v>
      </c>
      <c r="Q4290">
        <v>2</v>
      </c>
      <c r="R4290">
        <v>20</v>
      </c>
      <c r="S4290">
        <v>213.56666564941401</v>
      </c>
      <c r="T4290" s="4">
        <v>54.733333587646499</v>
      </c>
      <c r="U4290">
        <v>2.7400000890095999</v>
      </c>
      <c r="V4290">
        <v>0.47533334294954899</v>
      </c>
      <c r="X4290">
        <v>129.5</v>
      </c>
    </row>
    <row r="4291" spans="1:34" x14ac:dyDescent="0.25">
      <c r="A4291" t="s">
        <v>4482</v>
      </c>
      <c r="B4291" t="s">
        <v>4494</v>
      </c>
      <c r="C4291" t="s">
        <v>4495</v>
      </c>
      <c r="D4291" t="str">
        <f t="shared" si="100"/>
        <v>Bocoa prouacensis</v>
      </c>
      <c r="E4291" t="s">
        <v>4553</v>
      </c>
      <c r="F4291" t="s">
        <v>42</v>
      </c>
      <c r="G4291">
        <v>57</v>
      </c>
      <c r="H4291">
        <v>400</v>
      </c>
      <c r="I4291">
        <v>3</v>
      </c>
      <c r="J4291">
        <v>5</v>
      </c>
      <c r="K4291" t="s">
        <v>38</v>
      </c>
      <c r="L4291" t="s">
        <v>4553</v>
      </c>
      <c r="M4291">
        <v>456</v>
      </c>
      <c r="N4291">
        <v>29</v>
      </c>
      <c r="O4291">
        <v>23</v>
      </c>
      <c r="P4291">
        <v>3</v>
      </c>
      <c r="Q4291">
        <v>2</v>
      </c>
      <c r="R4291">
        <v>20</v>
      </c>
      <c r="S4291">
        <v>172.43333435058599</v>
      </c>
      <c r="T4291" s="4">
        <v>54.633333841959598</v>
      </c>
      <c r="U4291">
        <v>2.6666665871938098</v>
      </c>
      <c r="V4291">
        <v>0.43433333436648103</v>
      </c>
      <c r="X4291">
        <v>162.30000000000001</v>
      </c>
    </row>
    <row r="4292" spans="1:34" x14ac:dyDescent="0.25">
      <c r="A4292" t="s">
        <v>4482</v>
      </c>
      <c r="B4292" t="s">
        <v>4494</v>
      </c>
      <c r="C4292" t="s">
        <v>4495</v>
      </c>
      <c r="D4292" t="str">
        <f t="shared" si="100"/>
        <v>Bocoa prouacensis</v>
      </c>
      <c r="E4292" t="s">
        <v>4554</v>
      </c>
      <c r="F4292" t="s">
        <v>42</v>
      </c>
      <c r="G4292">
        <v>68</v>
      </c>
      <c r="H4292">
        <v>350</v>
      </c>
      <c r="I4292">
        <v>3</v>
      </c>
      <c r="J4292">
        <v>5</v>
      </c>
      <c r="K4292" t="s">
        <v>38</v>
      </c>
      <c r="L4292" t="s">
        <v>4554</v>
      </c>
      <c r="M4292">
        <v>456</v>
      </c>
      <c r="N4292">
        <v>12</v>
      </c>
      <c r="P4292">
        <v>2</v>
      </c>
      <c r="Q4292">
        <v>2</v>
      </c>
      <c r="R4292">
        <v>9</v>
      </c>
      <c r="S4292">
        <v>193</v>
      </c>
      <c r="T4292" s="4">
        <v>48.633332570393897</v>
      </c>
      <c r="U4292">
        <v>2.6600000858306898</v>
      </c>
      <c r="V4292">
        <v>0.56466666857401504</v>
      </c>
      <c r="X4292">
        <v>206</v>
      </c>
    </row>
    <row r="4293" spans="1:34" x14ac:dyDescent="0.25">
      <c r="A4293" t="s">
        <v>4482</v>
      </c>
      <c r="B4293" t="s">
        <v>4494</v>
      </c>
      <c r="C4293" t="s">
        <v>4495</v>
      </c>
      <c r="D4293" t="str">
        <f t="shared" si="100"/>
        <v>Bocoa prouacensis</v>
      </c>
      <c r="E4293" t="s">
        <v>4555</v>
      </c>
      <c r="F4293" t="s">
        <v>42</v>
      </c>
      <c r="G4293">
        <v>76</v>
      </c>
      <c r="H4293">
        <v>361</v>
      </c>
      <c r="I4293">
        <v>3</v>
      </c>
      <c r="J4293">
        <v>5</v>
      </c>
      <c r="K4293" t="s">
        <v>38</v>
      </c>
      <c r="L4293" t="s">
        <v>4555</v>
      </c>
      <c r="M4293">
        <v>456</v>
      </c>
      <c r="N4293">
        <v>14</v>
      </c>
      <c r="O4293">
        <v>18</v>
      </c>
      <c r="P4293">
        <v>2</v>
      </c>
      <c r="Q4293">
        <v>2</v>
      </c>
      <c r="R4293">
        <v>15</v>
      </c>
      <c r="S4293">
        <v>174.333333333333</v>
      </c>
      <c r="T4293" s="4">
        <v>50</v>
      </c>
      <c r="U4293">
        <v>2.1366666158040402</v>
      </c>
      <c r="V4293">
        <v>0.61633334557215402</v>
      </c>
      <c r="X4293">
        <v>242.7</v>
      </c>
    </row>
    <row r="4294" spans="1:34" x14ac:dyDescent="0.25">
      <c r="A4294" t="s">
        <v>4482</v>
      </c>
      <c r="B4294" t="s">
        <v>4494</v>
      </c>
      <c r="C4294" t="s">
        <v>4495</v>
      </c>
      <c r="D4294" t="str">
        <f t="shared" si="100"/>
        <v>Bocoa prouacensis</v>
      </c>
      <c r="E4294" t="s">
        <v>4556</v>
      </c>
      <c r="F4294" t="s">
        <v>42</v>
      </c>
      <c r="G4294">
        <v>71</v>
      </c>
      <c r="H4294">
        <v>373</v>
      </c>
      <c r="I4294">
        <v>3</v>
      </c>
      <c r="J4294">
        <v>5</v>
      </c>
      <c r="K4294" t="s">
        <v>38</v>
      </c>
      <c r="L4294" t="s">
        <v>4556</v>
      </c>
      <c r="M4294">
        <v>456</v>
      </c>
      <c r="N4294">
        <v>10.8</v>
      </c>
      <c r="O4294">
        <v>11</v>
      </c>
      <c r="P4294">
        <v>2</v>
      </c>
      <c r="Q4294">
        <v>1</v>
      </c>
      <c r="R4294">
        <v>11</v>
      </c>
      <c r="S4294">
        <v>189.666666666667</v>
      </c>
      <c r="T4294" s="4">
        <v>48.266666412353501</v>
      </c>
      <c r="U4294">
        <v>1.37999999523163</v>
      </c>
      <c r="V4294">
        <v>0.32866666714350401</v>
      </c>
      <c r="X4294">
        <v>116.4</v>
      </c>
    </row>
    <row r="4295" spans="1:34" x14ac:dyDescent="0.25">
      <c r="A4295" t="s">
        <v>4482</v>
      </c>
      <c r="B4295" t="s">
        <v>4494</v>
      </c>
      <c r="C4295" t="s">
        <v>4495</v>
      </c>
      <c r="D4295" t="str">
        <f t="shared" si="100"/>
        <v>Bocoa prouacensis</v>
      </c>
      <c r="E4295" t="s">
        <v>4557</v>
      </c>
      <c r="F4295" t="s">
        <v>42</v>
      </c>
      <c r="G4295">
        <v>72</v>
      </c>
      <c r="H4295">
        <v>394</v>
      </c>
      <c r="I4295">
        <v>3</v>
      </c>
      <c r="J4295">
        <v>5</v>
      </c>
      <c r="K4295" t="s">
        <v>38</v>
      </c>
      <c r="L4295" t="s">
        <v>4557</v>
      </c>
      <c r="M4295">
        <v>456</v>
      </c>
      <c r="N4295">
        <v>14.3</v>
      </c>
      <c r="O4295">
        <v>17</v>
      </c>
      <c r="P4295">
        <v>2</v>
      </c>
      <c r="Q4295">
        <v>2</v>
      </c>
      <c r="R4295">
        <v>17</v>
      </c>
      <c r="S4295">
        <v>187.333333333333</v>
      </c>
      <c r="T4295" s="4">
        <v>57.433334350585902</v>
      </c>
      <c r="U4295">
        <v>2.1800000270207698</v>
      </c>
      <c r="V4295">
        <v>0.46400000651677398</v>
      </c>
      <c r="X4295">
        <v>168</v>
      </c>
    </row>
    <row r="4296" spans="1:34" x14ac:dyDescent="0.25">
      <c r="A4296" t="s">
        <v>4482</v>
      </c>
      <c r="B4296" t="s">
        <v>4494</v>
      </c>
      <c r="C4296" t="s">
        <v>4495</v>
      </c>
      <c r="D4296" t="str">
        <f t="shared" si="100"/>
        <v>Bocoa prouacensis</v>
      </c>
      <c r="E4296" t="s">
        <v>4559</v>
      </c>
      <c r="F4296" t="s">
        <v>42</v>
      </c>
      <c r="G4296">
        <v>2</v>
      </c>
      <c r="H4296">
        <v>311</v>
      </c>
      <c r="I4296">
        <v>3</v>
      </c>
      <c r="J4296">
        <v>5</v>
      </c>
      <c r="K4296" t="s">
        <v>38</v>
      </c>
      <c r="L4296" t="s">
        <v>4559</v>
      </c>
      <c r="M4296">
        <v>456</v>
      </c>
      <c r="N4296">
        <v>10.1</v>
      </c>
      <c r="O4296">
        <v>15</v>
      </c>
      <c r="P4296">
        <v>1</v>
      </c>
      <c r="Q4296">
        <v>1</v>
      </c>
      <c r="R4296">
        <v>12</v>
      </c>
      <c r="S4296">
        <v>182.39999898274701</v>
      </c>
      <c r="T4296" s="4">
        <v>45.733332316080698</v>
      </c>
      <c r="U4296">
        <v>2.5966666539510102</v>
      </c>
      <c r="V4296">
        <v>0.39966665705045101</v>
      </c>
      <c r="X4296">
        <v>150.4</v>
      </c>
      <c r="Y4296" s="4">
        <v>0.874</v>
      </c>
      <c r="Z4296">
        <v>0.4012</v>
      </c>
      <c r="AA4296">
        <v>0.5</v>
      </c>
      <c r="AB4296">
        <v>0.83499999999999996</v>
      </c>
      <c r="AC4296">
        <v>11.108499999999999</v>
      </c>
      <c r="AD4296">
        <v>1.1194999999999999</v>
      </c>
    </row>
    <row r="4297" spans="1:34" x14ac:dyDescent="0.25">
      <c r="A4297" t="s">
        <v>4482</v>
      </c>
      <c r="B4297" t="s">
        <v>4494</v>
      </c>
      <c r="C4297" t="s">
        <v>4495</v>
      </c>
      <c r="D4297" t="str">
        <f t="shared" si="100"/>
        <v>Bocoa prouacensis</v>
      </c>
      <c r="E4297" t="s">
        <v>4560</v>
      </c>
      <c r="F4297" t="s">
        <v>42</v>
      </c>
      <c r="G4297">
        <v>39</v>
      </c>
      <c r="H4297">
        <v>348</v>
      </c>
      <c r="I4297">
        <v>3</v>
      </c>
      <c r="J4297">
        <v>5</v>
      </c>
      <c r="K4297" t="s">
        <v>38</v>
      </c>
      <c r="L4297" t="s">
        <v>4560</v>
      </c>
      <c r="M4297">
        <v>456</v>
      </c>
      <c r="N4297">
        <v>10.1</v>
      </c>
      <c r="O4297">
        <v>14</v>
      </c>
      <c r="P4297">
        <v>1</v>
      </c>
      <c r="Q4297">
        <v>1</v>
      </c>
      <c r="R4297">
        <v>14</v>
      </c>
      <c r="S4297">
        <v>163</v>
      </c>
      <c r="T4297" s="4">
        <v>54.433334350585902</v>
      </c>
      <c r="U4297">
        <v>2.0699999729792302</v>
      </c>
      <c r="V4297">
        <v>0.37033332387606299</v>
      </c>
      <c r="X4297">
        <v>147.80000000000001</v>
      </c>
      <c r="Y4297" s="4">
        <v>0.89539999999999997</v>
      </c>
      <c r="Z4297">
        <v>0.28000000000000003</v>
      </c>
    </row>
    <row r="4298" spans="1:34" x14ac:dyDescent="0.25">
      <c r="A4298" t="s">
        <v>4482</v>
      </c>
      <c r="B4298" t="s">
        <v>4494</v>
      </c>
      <c r="C4298" t="s">
        <v>4495</v>
      </c>
      <c r="D4298" t="str">
        <f t="shared" si="100"/>
        <v>Bocoa prouacensis</v>
      </c>
      <c r="E4298" t="s">
        <v>4561</v>
      </c>
      <c r="F4298" t="s">
        <v>42</v>
      </c>
      <c r="G4298">
        <v>50</v>
      </c>
      <c r="H4298">
        <v>355</v>
      </c>
      <c r="I4298">
        <v>3</v>
      </c>
      <c r="J4298">
        <v>5</v>
      </c>
      <c r="K4298" t="s">
        <v>38</v>
      </c>
      <c r="L4298" t="s">
        <v>4561</v>
      </c>
      <c r="M4298">
        <v>456</v>
      </c>
      <c r="N4298">
        <v>10</v>
      </c>
      <c r="O4298">
        <v>8</v>
      </c>
      <c r="P4298">
        <v>1</v>
      </c>
      <c r="Q4298">
        <v>2</v>
      </c>
      <c r="R4298">
        <v>8</v>
      </c>
      <c r="S4298">
        <v>168.333333333333</v>
      </c>
      <c r="T4298" s="4">
        <v>52.533334096272803</v>
      </c>
      <c r="U4298">
        <v>2.1966666380564401</v>
      </c>
      <c r="V4298">
        <v>0.37199999888738</v>
      </c>
      <c r="X4298">
        <v>142.19999999999999</v>
      </c>
    </row>
    <row r="4299" spans="1:34" x14ac:dyDescent="0.25">
      <c r="A4299" t="s">
        <v>4482</v>
      </c>
      <c r="B4299" t="s">
        <v>4494</v>
      </c>
      <c r="C4299" t="s">
        <v>4495</v>
      </c>
      <c r="D4299" t="str">
        <f t="shared" si="100"/>
        <v>Bocoa prouacensis</v>
      </c>
      <c r="E4299" t="s">
        <v>3522</v>
      </c>
      <c r="F4299" t="s">
        <v>45</v>
      </c>
      <c r="G4299">
        <v>56</v>
      </c>
      <c r="H4299">
        <v>91</v>
      </c>
      <c r="I4299">
        <v>3</v>
      </c>
      <c r="J4299">
        <v>5</v>
      </c>
      <c r="K4299" t="s">
        <v>38</v>
      </c>
      <c r="L4299" t="s">
        <v>3389</v>
      </c>
      <c r="M4299">
        <v>456</v>
      </c>
      <c r="N4299">
        <v>10.7</v>
      </c>
      <c r="O4299">
        <v>10</v>
      </c>
      <c r="P4299">
        <v>1</v>
      </c>
      <c r="Q4299">
        <v>1</v>
      </c>
      <c r="R4299">
        <v>6</v>
      </c>
      <c r="S4299">
        <v>199.10000101725299</v>
      </c>
      <c r="T4299" s="4">
        <v>58.866666158040402</v>
      </c>
      <c r="U4299">
        <v>3.0266666412353498</v>
      </c>
      <c r="V4299">
        <v>0.63699998458226503</v>
      </c>
      <c r="X4299">
        <v>252.6</v>
      </c>
      <c r="Y4299" s="4">
        <v>0.91759999999999997</v>
      </c>
    </row>
    <row r="4300" spans="1:34" x14ac:dyDescent="0.25">
      <c r="A4300" t="s">
        <v>4482</v>
      </c>
      <c r="B4300" t="s">
        <v>4494</v>
      </c>
      <c r="C4300" t="s">
        <v>4495</v>
      </c>
      <c r="D4300" t="str">
        <f t="shared" si="100"/>
        <v>Bocoa prouacensis</v>
      </c>
      <c r="E4300" t="s">
        <v>4568</v>
      </c>
      <c r="F4300" t="s">
        <v>71</v>
      </c>
      <c r="G4300">
        <v>58</v>
      </c>
      <c r="H4300">
        <v>59.5</v>
      </c>
      <c r="I4300">
        <v>3</v>
      </c>
      <c r="J4300">
        <v>5</v>
      </c>
      <c r="K4300" t="s">
        <v>38</v>
      </c>
      <c r="L4300" t="s">
        <v>4568</v>
      </c>
      <c r="M4300">
        <v>456</v>
      </c>
      <c r="N4300">
        <v>19.399999999999999</v>
      </c>
      <c r="O4300">
        <v>20</v>
      </c>
      <c r="P4300">
        <v>3</v>
      </c>
      <c r="Q4300">
        <v>2</v>
      </c>
      <c r="R4300">
        <v>15</v>
      </c>
      <c r="S4300">
        <v>236.666666666667</v>
      </c>
      <c r="T4300" s="4">
        <v>54.566666920979799</v>
      </c>
      <c r="U4300">
        <v>2.1633332967758201</v>
      </c>
      <c r="V4300">
        <v>0.78566666444142697</v>
      </c>
      <c r="W4300">
        <v>92.007199605305999</v>
      </c>
      <c r="Y4300" s="4">
        <v>0.85458000000000001</v>
      </c>
      <c r="Z4300">
        <v>0.35920000000000002</v>
      </c>
      <c r="AA4300">
        <v>3.1</v>
      </c>
      <c r="AB4300">
        <v>0.81848527599999998</v>
      </c>
      <c r="AC4300">
        <v>11.4587</v>
      </c>
      <c r="AD4300">
        <v>2.4905726000000001</v>
      </c>
      <c r="AH4300">
        <v>-30.7733189</v>
      </c>
    </row>
    <row r="4301" spans="1:34" x14ac:dyDescent="0.25">
      <c r="A4301" t="s">
        <v>4482</v>
      </c>
      <c r="B4301" t="s">
        <v>4579</v>
      </c>
      <c r="C4301" t="s">
        <v>4580</v>
      </c>
      <c r="D4301" t="str">
        <f t="shared" si="100"/>
        <v>Dussia discolor</v>
      </c>
      <c r="E4301" t="s">
        <v>4582</v>
      </c>
      <c r="F4301" t="s">
        <v>71</v>
      </c>
      <c r="G4301">
        <v>62.5</v>
      </c>
      <c r="H4301">
        <v>83</v>
      </c>
      <c r="I4301">
        <v>0</v>
      </c>
      <c r="J4301">
        <v>3</v>
      </c>
      <c r="K4301" t="s">
        <v>270</v>
      </c>
      <c r="L4301" t="s">
        <v>4582</v>
      </c>
      <c r="M4301">
        <v>461</v>
      </c>
      <c r="N4301">
        <v>115</v>
      </c>
      <c r="O4301">
        <v>40</v>
      </c>
      <c r="R4301">
        <v>0</v>
      </c>
      <c r="Y4301" s="4">
        <v>0.41605999999999999</v>
      </c>
      <c r="Z4301">
        <v>1.3412999999999999</v>
      </c>
      <c r="AA4301">
        <v>14.2</v>
      </c>
    </row>
    <row r="4302" spans="1:34" x14ac:dyDescent="0.25">
      <c r="A4302" t="s">
        <v>4482</v>
      </c>
      <c r="B4302" t="s">
        <v>4587</v>
      </c>
      <c r="C4302" t="s">
        <v>122</v>
      </c>
      <c r="D4302" t="str">
        <f t="shared" si="100"/>
        <v>Lonchocarpus IND</v>
      </c>
      <c r="E4302" t="s">
        <v>4430</v>
      </c>
      <c r="F4302" t="s">
        <v>45</v>
      </c>
      <c r="G4302">
        <v>55</v>
      </c>
      <c r="H4302">
        <v>51</v>
      </c>
      <c r="I4302">
        <v>3</v>
      </c>
      <c r="J4302">
        <v>0</v>
      </c>
      <c r="K4302" t="s">
        <v>270</v>
      </c>
      <c r="L4302" t="s">
        <v>842</v>
      </c>
      <c r="M4302">
        <v>465</v>
      </c>
      <c r="N4302">
        <v>15.6</v>
      </c>
      <c r="P4302">
        <v>1</v>
      </c>
      <c r="Q4302">
        <v>2</v>
      </c>
      <c r="R4302">
        <v>7</v>
      </c>
      <c r="S4302">
        <v>190.13333129882801</v>
      </c>
      <c r="T4302" s="4">
        <v>49.5</v>
      </c>
      <c r="U4302">
        <v>1.83999999364217</v>
      </c>
      <c r="V4302">
        <v>0.78066664934158303</v>
      </c>
      <c r="X4302">
        <v>252.1</v>
      </c>
    </row>
    <row r="4303" spans="1:34" x14ac:dyDescent="0.25">
      <c r="A4303" t="s">
        <v>4482</v>
      </c>
      <c r="B4303" t="s">
        <v>4588</v>
      </c>
      <c r="C4303" t="s">
        <v>2047</v>
      </c>
      <c r="D4303" t="str">
        <f t="shared" si="100"/>
        <v>Ormosia coccinea</v>
      </c>
      <c r="E4303" t="s">
        <v>4589</v>
      </c>
      <c r="F4303" t="s">
        <v>40</v>
      </c>
      <c r="G4303">
        <v>87</v>
      </c>
      <c r="H4303">
        <v>23</v>
      </c>
      <c r="I4303">
        <v>3</v>
      </c>
      <c r="J4303">
        <v>4</v>
      </c>
      <c r="K4303" t="s">
        <v>38</v>
      </c>
      <c r="L4303" t="s">
        <v>4589</v>
      </c>
      <c r="M4303">
        <v>466</v>
      </c>
      <c r="N4303">
        <v>17.8</v>
      </c>
      <c r="O4303">
        <v>18</v>
      </c>
      <c r="P4303">
        <v>2</v>
      </c>
      <c r="Q4303">
        <v>3</v>
      </c>
      <c r="R4303">
        <v>18</v>
      </c>
      <c r="S4303">
        <v>321.76666259765602</v>
      </c>
      <c r="T4303" s="4">
        <v>46.866666158040402</v>
      </c>
      <c r="U4303">
        <v>3.0333333015441899</v>
      </c>
      <c r="V4303">
        <v>1.8983333508173601</v>
      </c>
      <c r="X4303">
        <v>450.1</v>
      </c>
      <c r="Y4303" s="4">
        <v>0.47120000000000001</v>
      </c>
      <c r="Z4303">
        <v>0.78110000000000002</v>
      </c>
      <c r="AB4303">
        <v>0.52600000000000002</v>
      </c>
      <c r="AC4303">
        <v>14.5235</v>
      </c>
      <c r="AD4303">
        <v>1.4195</v>
      </c>
    </row>
    <row r="4304" spans="1:34" x14ac:dyDescent="0.25">
      <c r="A4304" t="s">
        <v>4482</v>
      </c>
      <c r="B4304" t="s">
        <v>4588</v>
      </c>
      <c r="C4304" t="s">
        <v>2047</v>
      </c>
      <c r="D4304" t="str">
        <f t="shared" si="100"/>
        <v>Ormosia coccinea</v>
      </c>
      <c r="E4304" t="s">
        <v>4590</v>
      </c>
      <c r="F4304" t="s">
        <v>71</v>
      </c>
      <c r="G4304">
        <v>91.5</v>
      </c>
      <c r="H4304">
        <v>47</v>
      </c>
      <c r="I4304">
        <v>3</v>
      </c>
      <c r="J4304">
        <v>4</v>
      </c>
      <c r="K4304" t="s">
        <v>38</v>
      </c>
      <c r="L4304" t="s">
        <v>4590</v>
      </c>
      <c r="M4304">
        <v>466</v>
      </c>
      <c r="N4304">
        <v>34.5</v>
      </c>
      <c r="O4304">
        <v>27</v>
      </c>
      <c r="P4304">
        <v>3</v>
      </c>
      <c r="Q4304">
        <v>1</v>
      </c>
      <c r="R4304">
        <v>9</v>
      </c>
      <c r="S4304">
        <v>286.66666666666703</v>
      </c>
      <c r="T4304" s="4">
        <v>46.366666158040402</v>
      </c>
      <c r="U4304">
        <v>2.1633333762486799</v>
      </c>
      <c r="V4304">
        <v>1.31466666857402</v>
      </c>
      <c r="W4304">
        <v>131.68266805012999</v>
      </c>
      <c r="Y4304" s="4">
        <v>0.48653999999999997</v>
      </c>
      <c r="Z4304">
        <v>0.93679999999999997</v>
      </c>
      <c r="AA4304">
        <v>5.5</v>
      </c>
      <c r="AB4304">
        <v>0.46979427499999998</v>
      </c>
      <c r="AC4304">
        <v>11.1029</v>
      </c>
      <c r="AD4304">
        <v>2.29527115</v>
      </c>
      <c r="AH4304">
        <v>-32.10104312</v>
      </c>
    </row>
    <row r="4305" spans="1:34" x14ac:dyDescent="0.25">
      <c r="A4305" t="s">
        <v>4482</v>
      </c>
      <c r="B4305" t="s">
        <v>4588</v>
      </c>
      <c r="C4305" t="s">
        <v>2047</v>
      </c>
      <c r="D4305" t="str">
        <f t="shared" si="100"/>
        <v>Ormosia coccinea</v>
      </c>
      <c r="E4305" t="s">
        <v>4591</v>
      </c>
      <c r="F4305" t="s">
        <v>71</v>
      </c>
      <c r="G4305">
        <v>63</v>
      </c>
      <c r="H4305">
        <v>48</v>
      </c>
      <c r="I4305">
        <v>0</v>
      </c>
      <c r="J4305">
        <v>0</v>
      </c>
      <c r="K4305" t="s">
        <v>104</v>
      </c>
      <c r="L4305" t="s">
        <v>4591</v>
      </c>
      <c r="M4305">
        <v>466</v>
      </c>
    </row>
    <row r="4306" spans="1:34" x14ac:dyDescent="0.25">
      <c r="A4306" t="s">
        <v>4482</v>
      </c>
      <c r="B4306" t="s">
        <v>4588</v>
      </c>
      <c r="C4306" t="s">
        <v>3938</v>
      </c>
      <c r="D4306" t="str">
        <f t="shared" si="100"/>
        <v>Ormosia stipularis</v>
      </c>
      <c r="E4306" t="s">
        <v>432</v>
      </c>
      <c r="F4306" t="s">
        <v>45</v>
      </c>
      <c r="G4306">
        <v>39</v>
      </c>
      <c r="H4306">
        <v>10</v>
      </c>
      <c r="I4306">
        <v>3</v>
      </c>
      <c r="J4306">
        <v>5</v>
      </c>
      <c r="K4306" t="s">
        <v>38</v>
      </c>
      <c r="L4306" t="s">
        <v>1534</v>
      </c>
      <c r="M4306">
        <v>469</v>
      </c>
      <c r="N4306">
        <v>11.3</v>
      </c>
      <c r="O4306">
        <v>14</v>
      </c>
      <c r="P4306">
        <v>3</v>
      </c>
      <c r="Q4306">
        <v>3</v>
      </c>
      <c r="R4306">
        <v>14</v>
      </c>
      <c r="S4306">
        <v>281.76666259765602</v>
      </c>
      <c r="T4306" s="4">
        <v>41.233332316080698</v>
      </c>
      <c r="U4306">
        <v>1.8933333158493</v>
      </c>
      <c r="V4306">
        <v>1.0943333506584201</v>
      </c>
      <c r="X4306">
        <v>373.9</v>
      </c>
      <c r="Y4306" s="4">
        <v>0.69620000000000004</v>
      </c>
      <c r="AH4306">
        <v>-33.205586390000001</v>
      </c>
    </row>
    <row r="4307" spans="1:34" x14ac:dyDescent="0.25">
      <c r="A4307" t="s">
        <v>4482</v>
      </c>
      <c r="B4307" t="s">
        <v>4594</v>
      </c>
      <c r="C4307" t="s">
        <v>4595</v>
      </c>
      <c r="D4307" t="str">
        <f t="shared" si="100"/>
        <v>Platymiscium pinnatum</v>
      </c>
      <c r="E4307" t="s">
        <v>4597</v>
      </c>
      <c r="F4307" t="s">
        <v>71</v>
      </c>
      <c r="G4307">
        <v>99</v>
      </c>
      <c r="H4307">
        <v>23.5</v>
      </c>
      <c r="I4307">
        <v>3</v>
      </c>
      <c r="J4307">
        <v>5</v>
      </c>
      <c r="K4307" t="s">
        <v>38</v>
      </c>
      <c r="L4307" t="s">
        <v>4597</v>
      </c>
      <c r="M4307">
        <v>470</v>
      </c>
      <c r="N4307">
        <v>20.100000000000001</v>
      </c>
      <c r="O4307">
        <v>27</v>
      </c>
      <c r="P4307">
        <v>2</v>
      </c>
      <c r="Q4307">
        <v>2</v>
      </c>
      <c r="R4307">
        <v>0</v>
      </c>
      <c r="S4307">
        <v>150</v>
      </c>
      <c r="T4307" s="4">
        <v>48.566666920979799</v>
      </c>
      <c r="U4307">
        <v>1.5033333301544201</v>
      </c>
      <c r="V4307">
        <v>0.184666665891806</v>
      </c>
      <c r="W4307">
        <v>33.014600753784201</v>
      </c>
      <c r="Y4307" s="4">
        <v>0.78068000000000004</v>
      </c>
      <c r="Z4307">
        <v>0.45579999999999998</v>
      </c>
      <c r="AA4307">
        <v>2.7</v>
      </c>
      <c r="AB4307">
        <v>0.72174032799999999</v>
      </c>
      <c r="AC4307">
        <v>18.348700000000001</v>
      </c>
      <c r="AD4307">
        <v>3.0435340800000001</v>
      </c>
    </row>
    <row r="4308" spans="1:34" x14ac:dyDescent="0.25">
      <c r="A4308" t="s">
        <v>4482</v>
      </c>
      <c r="B4308" t="s">
        <v>4598</v>
      </c>
      <c r="C4308" t="s">
        <v>4599</v>
      </c>
      <c r="D4308" t="str">
        <f t="shared" si="100"/>
        <v>Poecilanthe effusa</v>
      </c>
      <c r="E4308" t="s">
        <v>4600</v>
      </c>
      <c r="F4308" t="s">
        <v>74</v>
      </c>
      <c r="G4308">
        <v>3</v>
      </c>
      <c r="H4308">
        <v>69</v>
      </c>
      <c r="I4308">
        <v>3</v>
      </c>
      <c r="J4308">
        <v>5</v>
      </c>
      <c r="K4308" t="s">
        <v>38</v>
      </c>
      <c r="L4308" t="s">
        <v>4600</v>
      </c>
      <c r="M4308">
        <v>471</v>
      </c>
      <c r="N4308">
        <v>12.4</v>
      </c>
      <c r="O4308">
        <v>17</v>
      </c>
      <c r="P4308">
        <v>2</v>
      </c>
      <c r="Q4308">
        <v>2</v>
      </c>
      <c r="R4308">
        <v>12</v>
      </c>
      <c r="S4308">
        <v>155.233332316081</v>
      </c>
      <c r="T4308" s="4">
        <v>54.933334350585902</v>
      </c>
      <c r="U4308">
        <v>1.1900000174840299</v>
      </c>
      <c r="V4308">
        <v>0.15433333565791399</v>
      </c>
      <c r="X4308">
        <v>78.7</v>
      </c>
      <c r="Y4308" s="4">
        <v>0.7</v>
      </c>
      <c r="Z4308">
        <v>0.62</v>
      </c>
      <c r="AB4308">
        <v>0.78900000000000003</v>
      </c>
      <c r="AC4308">
        <v>12.4833</v>
      </c>
      <c r="AD4308">
        <v>2.3439999999999999</v>
      </c>
    </row>
    <row r="4309" spans="1:34" x14ac:dyDescent="0.25">
      <c r="A4309" t="s">
        <v>4482</v>
      </c>
      <c r="B4309" t="s">
        <v>4598</v>
      </c>
      <c r="C4309" t="s">
        <v>4599</v>
      </c>
      <c r="D4309" t="str">
        <f t="shared" si="100"/>
        <v>Poecilanthe effusa</v>
      </c>
      <c r="E4309" t="s">
        <v>4601</v>
      </c>
      <c r="F4309" t="s">
        <v>74</v>
      </c>
      <c r="G4309">
        <v>18</v>
      </c>
      <c r="H4309">
        <v>21</v>
      </c>
      <c r="I4309">
        <v>3</v>
      </c>
      <c r="J4309">
        <v>5</v>
      </c>
      <c r="K4309" t="s">
        <v>38</v>
      </c>
      <c r="L4309" t="s">
        <v>4601</v>
      </c>
      <c r="M4309">
        <v>471</v>
      </c>
      <c r="N4309">
        <v>10.3</v>
      </c>
      <c r="O4309">
        <v>17</v>
      </c>
      <c r="P4309">
        <v>2</v>
      </c>
      <c r="Q4309">
        <v>2</v>
      </c>
      <c r="R4309">
        <v>12</v>
      </c>
      <c r="S4309">
        <v>150.233332316081</v>
      </c>
      <c r="T4309" s="4">
        <v>49.633333841959598</v>
      </c>
      <c r="U4309">
        <v>1.31333335240682</v>
      </c>
      <c r="V4309">
        <v>0.14566666384537999</v>
      </c>
      <c r="X4309">
        <v>84.4</v>
      </c>
      <c r="Y4309" s="4">
        <v>0.69</v>
      </c>
      <c r="Z4309">
        <v>0.5</v>
      </c>
      <c r="AA4309">
        <v>2</v>
      </c>
      <c r="AB4309">
        <v>0.67900000000000005</v>
      </c>
      <c r="AC4309">
        <v>11.272</v>
      </c>
      <c r="AD4309">
        <v>2.105</v>
      </c>
    </row>
    <row r="4310" spans="1:34" x14ac:dyDescent="0.25">
      <c r="A4310" t="s">
        <v>4482</v>
      </c>
      <c r="B4310" t="s">
        <v>4598</v>
      </c>
      <c r="C4310" t="s">
        <v>4599</v>
      </c>
      <c r="D4310" t="str">
        <f t="shared" si="100"/>
        <v>Poecilanthe effusa</v>
      </c>
      <c r="E4310" t="s">
        <v>4602</v>
      </c>
      <c r="F4310" t="s">
        <v>74</v>
      </c>
      <c r="G4310">
        <v>44</v>
      </c>
      <c r="H4310">
        <v>25</v>
      </c>
      <c r="I4310">
        <v>3</v>
      </c>
      <c r="J4310">
        <v>5</v>
      </c>
      <c r="K4310" t="s">
        <v>38</v>
      </c>
      <c r="L4310" t="s">
        <v>4602</v>
      </c>
      <c r="M4310">
        <v>471</v>
      </c>
      <c r="N4310">
        <v>14.3</v>
      </c>
      <c r="O4310">
        <v>16</v>
      </c>
      <c r="P4310">
        <v>2</v>
      </c>
      <c r="Q4310">
        <v>4</v>
      </c>
      <c r="R4310">
        <v>16</v>
      </c>
      <c r="S4310">
        <v>151.666666666667</v>
      </c>
      <c r="T4310" s="4">
        <v>55.866666158040402</v>
      </c>
      <c r="U4310">
        <v>1.07333332300186</v>
      </c>
      <c r="V4310">
        <v>0.28700000047683699</v>
      </c>
      <c r="X4310">
        <v>139.80000000000001</v>
      </c>
      <c r="Y4310" s="4">
        <v>0.65</v>
      </c>
      <c r="Z4310">
        <v>0.57999999999999996</v>
      </c>
      <c r="AA4310">
        <v>4</v>
      </c>
      <c r="AB4310">
        <v>0.67700000000000005</v>
      </c>
      <c r="AC4310">
        <v>7.8419800000000004</v>
      </c>
      <c r="AD4310">
        <v>1.569</v>
      </c>
    </row>
    <row r="4311" spans="1:34" x14ac:dyDescent="0.25">
      <c r="A4311" t="s">
        <v>4482</v>
      </c>
      <c r="B4311" t="s">
        <v>4598</v>
      </c>
      <c r="C4311" t="s">
        <v>4599</v>
      </c>
      <c r="D4311" t="str">
        <f t="shared" si="100"/>
        <v>Poecilanthe effusa</v>
      </c>
      <c r="E4311" t="s">
        <v>4603</v>
      </c>
      <c r="F4311" t="s">
        <v>74</v>
      </c>
      <c r="G4311">
        <v>54</v>
      </c>
      <c r="H4311">
        <v>3</v>
      </c>
      <c r="I4311">
        <v>3</v>
      </c>
      <c r="J4311">
        <v>5</v>
      </c>
      <c r="K4311" t="s">
        <v>38</v>
      </c>
      <c r="L4311" t="s">
        <v>4603</v>
      </c>
      <c r="M4311">
        <v>471</v>
      </c>
      <c r="N4311">
        <v>16.899999999999999</v>
      </c>
      <c r="O4311">
        <v>14</v>
      </c>
      <c r="P4311">
        <v>2</v>
      </c>
      <c r="Q4311">
        <v>2</v>
      </c>
      <c r="R4311">
        <v>12</v>
      </c>
      <c r="S4311">
        <v>142.56666564941401</v>
      </c>
      <c r="T4311" s="4">
        <v>47.9999987284342</v>
      </c>
      <c r="U4311">
        <v>1.0766666730245</v>
      </c>
      <c r="V4311">
        <v>0.129666663706303</v>
      </c>
      <c r="X4311">
        <v>87.9</v>
      </c>
      <c r="Y4311" s="4">
        <v>0.7</v>
      </c>
      <c r="Z4311">
        <v>0.52</v>
      </c>
      <c r="AA4311">
        <v>3</v>
      </c>
      <c r="AB4311">
        <v>0.74199999999999999</v>
      </c>
      <c r="AC4311">
        <v>12.329000000000001</v>
      </c>
      <c r="AD4311">
        <v>2.1920000000000002</v>
      </c>
    </row>
    <row r="4312" spans="1:34" x14ac:dyDescent="0.25">
      <c r="A4312" t="s">
        <v>4482</v>
      </c>
      <c r="B4312" t="s">
        <v>4598</v>
      </c>
      <c r="C4312" t="s">
        <v>4599</v>
      </c>
      <c r="D4312" t="str">
        <f t="shared" si="100"/>
        <v>Poecilanthe effusa</v>
      </c>
      <c r="E4312" t="s">
        <v>4604</v>
      </c>
      <c r="F4312" t="s">
        <v>74</v>
      </c>
      <c r="G4312">
        <v>88</v>
      </c>
      <c r="H4312">
        <v>49</v>
      </c>
      <c r="I4312">
        <v>3</v>
      </c>
      <c r="J4312">
        <v>5</v>
      </c>
      <c r="K4312" t="s">
        <v>38</v>
      </c>
      <c r="L4312" t="s">
        <v>4604</v>
      </c>
      <c r="M4312">
        <v>471</v>
      </c>
      <c r="N4312">
        <v>11.3</v>
      </c>
      <c r="O4312">
        <v>11</v>
      </c>
      <c r="P4312">
        <v>2</v>
      </c>
      <c r="Q4312">
        <v>2</v>
      </c>
      <c r="R4312">
        <v>11</v>
      </c>
      <c r="S4312">
        <v>153.333333333333</v>
      </c>
      <c r="T4312" s="4">
        <v>52.900000254313099</v>
      </c>
      <c r="U4312">
        <v>1.1966666777928701</v>
      </c>
      <c r="V4312">
        <v>0.27133332689603201</v>
      </c>
      <c r="X4312">
        <v>122.5</v>
      </c>
      <c r="Y4312" s="4">
        <v>0.67</v>
      </c>
      <c r="Z4312">
        <v>0.53</v>
      </c>
      <c r="AB4312">
        <v>0.66200000000000003</v>
      </c>
      <c r="AC4312">
        <v>8.1242000000000001</v>
      </c>
      <c r="AD4312">
        <v>1.554</v>
      </c>
    </row>
    <row r="4313" spans="1:34" x14ac:dyDescent="0.25">
      <c r="A4313" t="s">
        <v>4482</v>
      </c>
      <c r="B4313" t="s">
        <v>4605</v>
      </c>
      <c r="C4313" t="s">
        <v>4606</v>
      </c>
      <c r="D4313" t="str">
        <f t="shared" si="100"/>
        <v>Pterocarpus rohrii</v>
      </c>
      <c r="E4313" t="s">
        <v>4607</v>
      </c>
      <c r="F4313" t="s">
        <v>54</v>
      </c>
      <c r="G4313">
        <v>113.6</v>
      </c>
      <c r="H4313">
        <v>76.8</v>
      </c>
      <c r="I4313">
        <v>0</v>
      </c>
      <c r="J4313">
        <v>3</v>
      </c>
      <c r="K4313" t="s">
        <v>270</v>
      </c>
      <c r="L4313" t="s">
        <v>4607</v>
      </c>
      <c r="M4313">
        <v>765</v>
      </c>
      <c r="N4313">
        <v>14.3312101910828</v>
      </c>
      <c r="O4313">
        <v>19</v>
      </c>
      <c r="R4313">
        <v>0</v>
      </c>
      <c r="Y4313" s="4">
        <v>0.65056000000000003</v>
      </c>
      <c r="Z4313">
        <v>0.56259999999999999</v>
      </c>
      <c r="AA4313">
        <v>1.65</v>
      </c>
    </row>
    <row r="4314" spans="1:34" x14ac:dyDescent="0.25">
      <c r="A4314" t="s">
        <v>4482</v>
      </c>
      <c r="B4314" t="s">
        <v>4605</v>
      </c>
      <c r="C4314" t="s">
        <v>122</v>
      </c>
      <c r="D4314" t="str">
        <f t="shared" si="100"/>
        <v>Pterocarpus IND</v>
      </c>
      <c r="E4314" t="s">
        <v>4608</v>
      </c>
      <c r="F4314" t="s">
        <v>54</v>
      </c>
      <c r="G4314">
        <v>108</v>
      </c>
      <c r="H4314">
        <v>-1</v>
      </c>
      <c r="I4314">
        <v>0</v>
      </c>
      <c r="J4314">
        <v>2</v>
      </c>
      <c r="K4314" t="s">
        <v>270</v>
      </c>
      <c r="L4314" t="s">
        <v>4608</v>
      </c>
      <c r="M4314">
        <v>764</v>
      </c>
      <c r="N4314">
        <v>44.585987261146499</v>
      </c>
      <c r="O4314">
        <v>40</v>
      </c>
      <c r="R4314">
        <v>0</v>
      </c>
      <c r="Y4314" s="4">
        <v>0.68857999999999997</v>
      </c>
      <c r="Z4314">
        <v>0.51570000000000005</v>
      </c>
      <c r="AA4314">
        <v>5.25</v>
      </c>
    </row>
    <row r="4315" spans="1:34" x14ac:dyDescent="0.25">
      <c r="A4315" t="s">
        <v>4482</v>
      </c>
      <c r="B4315" t="s">
        <v>4609</v>
      </c>
      <c r="C4315" t="s">
        <v>4610</v>
      </c>
      <c r="D4315" t="str">
        <f t="shared" si="100"/>
        <v>Swartzia amshoffiana</v>
      </c>
      <c r="E4315" t="s">
        <v>4612</v>
      </c>
      <c r="F4315" t="s">
        <v>74</v>
      </c>
      <c r="G4315">
        <v>48</v>
      </c>
      <c r="H4315">
        <v>41</v>
      </c>
      <c r="I4315">
        <v>3</v>
      </c>
      <c r="J4315">
        <v>5</v>
      </c>
      <c r="K4315" t="s">
        <v>38</v>
      </c>
      <c r="L4315" t="s">
        <v>4612</v>
      </c>
      <c r="M4315">
        <v>472</v>
      </c>
      <c r="N4315">
        <v>19.399999999999999</v>
      </c>
      <c r="O4315">
        <v>26</v>
      </c>
      <c r="S4315">
        <v>176</v>
      </c>
      <c r="T4315" s="4">
        <v>53.366667429606103</v>
      </c>
      <c r="U4315">
        <v>1.0400000214576699</v>
      </c>
      <c r="V4315">
        <v>0.18466666837533299</v>
      </c>
      <c r="X4315">
        <v>79.099999999999994</v>
      </c>
      <c r="AA4315">
        <v>4</v>
      </c>
      <c r="AB4315">
        <v>0.58899999999999997</v>
      </c>
      <c r="AC4315">
        <v>7.1723999999999997</v>
      </c>
      <c r="AD4315">
        <v>2.1560000000000001</v>
      </c>
    </row>
    <row r="4316" spans="1:34" x14ac:dyDescent="0.25">
      <c r="A4316" t="s">
        <v>4482</v>
      </c>
      <c r="B4316" t="s">
        <v>4609</v>
      </c>
      <c r="C4316" t="s">
        <v>3638</v>
      </c>
      <c r="D4316" t="str">
        <f t="shared" si="100"/>
        <v>Swartzia arborescens</v>
      </c>
      <c r="E4316" t="s">
        <v>4613</v>
      </c>
      <c r="F4316" t="s">
        <v>37</v>
      </c>
      <c r="G4316">
        <v>18</v>
      </c>
      <c r="H4316">
        <v>50</v>
      </c>
      <c r="I4316">
        <v>3</v>
      </c>
      <c r="J4316">
        <v>5</v>
      </c>
      <c r="K4316" t="s">
        <v>38</v>
      </c>
      <c r="L4316" t="s">
        <v>4613</v>
      </c>
      <c r="M4316">
        <v>473</v>
      </c>
      <c r="N4316">
        <v>17.399999999999999</v>
      </c>
      <c r="O4316">
        <v>18</v>
      </c>
      <c r="S4316">
        <v>116.333333333333</v>
      </c>
      <c r="T4316" s="4">
        <v>56.566668192545599</v>
      </c>
      <c r="U4316">
        <v>0.82333334287007698</v>
      </c>
      <c r="V4316">
        <v>9.0333335101604503E-2</v>
      </c>
      <c r="X4316">
        <v>42.4</v>
      </c>
      <c r="Y4316" s="4">
        <v>0.76</v>
      </c>
      <c r="Z4316">
        <v>0.42</v>
      </c>
      <c r="AA4316">
        <v>0.5</v>
      </c>
      <c r="AB4316">
        <v>0.72614705562591597</v>
      </c>
      <c r="AC4316">
        <v>12.256500000000001</v>
      </c>
      <c r="AD4316">
        <v>0.87181565999999999</v>
      </c>
    </row>
    <row r="4317" spans="1:34" x14ac:dyDescent="0.25">
      <c r="A4317" t="s">
        <v>4482</v>
      </c>
      <c r="B4317" t="s">
        <v>4609</v>
      </c>
      <c r="C4317" t="s">
        <v>3638</v>
      </c>
      <c r="D4317" t="str">
        <f t="shared" si="100"/>
        <v>Swartzia arborescens</v>
      </c>
      <c r="E4317" t="s">
        <v>4614</v>
      </c>
      <c r="F4317" t="s">
        <v>74</v>
      </c>
      <c r="G4317">
        <v>10</v>
      </c>
      <c r="H4317">
        <v>92</v>
      </c>
      <c r="I4317">
        <v>3</v>
      </c>
      <c r="J4317">
        <v>5</v>
      </c>
      <c r="K4317" t="s">
        <v>38</v>
      </c>
      <c r="L4317" t="s">
        <v>4614</v>
      </c>
      <c r="M4317">
        <v>473</v>
      </c>
      <c r="N4317">
        <v>13.4</v>
      </c>
      <c r="O4317">
        <v>12</v>
      </c>
      <c r="P4317">
        <v>1</v>
      </c>
      <c r="Q4317">
        <v>1</v>
      </c>
      <c r="R4317">
        <v>8</v>
      </c>
      <c r="S4317">
        <v>139.20000203450499</v>
      </c>
      <c r="T4317" s="4">
        <v>48.600001017252602</v>
      </c>
      <c r="U4317">
        <v>0.91999999682108602</v>
      </c>
      <c r="V4317">
        <v>0.101666669050852</v>
      </c>
      <c r="X4317">
        <v>55.5</v>
      </c>
      <c r="Y4317" s="4">
        <v>0.65</v>
      </c>
      <c r="Z4317">
        <v>0.61</v>
      </c>
      <c r="AA4317">
        <v>3</v>
      </c>
      <c r="AB4317">
        <v>0.61099999999999999</v>
      </c>
      <c r="AC4317">
        <v>4.5705600000000004</v>
      </c>
      <c r="AD4317">
        <v>0.68899999999999995</v>
      </c>
    </row>
    <row r="4318" spans="1:34" x14ac:dyDescent="0.25">
      <c r="A4318" t="s">
        <v>4482</v>
      </c>
      <c r="B4318" t="s">
        <v>4609</v>
      </c>
      <c r="C4318" t="s">
        <v>4615</v>
      </c>
      <c r="D4318" t="str">
        <f t="shared" si="100"/>
        <v>Swartzia benthamiana</v>
      </c>
      <c r="E4318" t="s">
        <v>4616</v>
      </c>
      <c r="F4318" t="s">
        <v>37</v>
      </c>
      <c r="G4318">
        <v>61</v>
      </c>
      <c r="H4318">
        <v>84</v>
      </c>
      <c r="I4318">
        <v>3</v>
      </c>
      <c r="J4318">
        <v>4</v>
      </c>
      <c r="K4318" t="s">
        <v>38</v>
      </c>
      <c r="L4318" t="s">
        <v>4616</v>
      </c>
      <c r="M4318">
        <v>474</v>
      </c>
      <c r="N4318">
        <v>11.8</v>
      </c>
      <c r="O4318">
        <v>16</v>
      </c>
      <c r="P4318">
        <v>1</v>
      </c>
      <c r="Q4318">
        <v>2</v>
      </c>
      <c r="R4318">
        <v>12</v>
      </c>
      <c r="S4318">
        <v>209.233332316081</v>
      </c>
      <c r="T4318" s="4">
        <v>55.8333333333333</v>
      </c>
      <c r="U4318">
        <v>1.3599999745686799</v>
      </c>
      <c r="V4318">
        <v>1.38366663455963</v>
      </c>
      <c r="X4318">
        <v>438.9</v>
      </c>
      <c r="Y4318" s="4">
        <v>0.63</v>
      </c>
      <c r="Z4318">
        <v>0.59</v>
      </c>
      <c r="AA4318">
        <v>1</v>
      </c>
      <c r="AB4318">
        <v>0.54771858453750599</v>
      </c>
      <c r="AC4318">
        <v>10.000999999999999</v>
      </c>
      <c r="AD4318">
        <v>0.65878559000000003</v>
      </c>
    </row>
    <row r="4319" spans="1:34" x14ac:dyDescent="0.25">
      <c r="A4319" t="s">
        <v>4482</v>
      </c>
      <c r="B4319" t="s">
        <v>4609</v>
      </c>
      <c r="C4319" t="s">
        <v>1804</v>
      </c>
      <c r="D4319" t="str">
        <f t="shared" si="100"/>
        <v>Swartzia canescens</v>
      </c>
      <c r="E4319" t="s">
        <v>4622</v>
      </c>
      <c r="F4319" t="s">
        <v>54</v>
      </c>
      <c r="G4319">
        <v>129.6</v>
      </c>
      <c r="H4319">
        <v>8.1</v>
      </c>
      <c r="I4319">
        <v>3</v>
      </c>
      <c r="J4319">
        <v>5</v>
      </c>
      <c r="K4319" t="s">
        <v>38</v>
      </c>
      <c r="L4319" t="s">
        <v>4622</v>
      </c>
      <c r="M4319">
        <v>475</v>
      </c>
      <c r="N4319">
        <v>10.1910828025478</v>
      </c>
      <c r="O4319">
        <v>16</v>
      </c>
      <c r="P4319">
        <v>1</v>
      </c>
      <c r="Q4319">
        <v>1</v>
      </c>
      <c r="R4319">
        <v>10</v>
      </c>
      <c r="S4319">
        <v>189.666666666667</v>
      </c>
      <c r="T4319" s="4">
        <v>60.866667429606103</v>
      </c>
      <c r="U4319">
        <v>1.56333335240682</v>
      </c>
      <c r="V4319">
        <v>0.28966666261355101</v>
      </c>
      <c r="Y4319" s="4">
        <v>0.71181000000000005</v>
      </c>
      <c r="Z4319">
        <v>0.44259999999999999</v>
      </c>
      <c r="AA4319">
        <v>1.6</v>
      </c>
      <c r="AB4319">
        <v>0.74413788000000003</v>
      </c>
      <c r="AC4319">
        <v>10.1958</v>
      </c>
      <c r="AD4319">
        <v>1.3699506299999999</v>
      </c>
    </row>
    <row r="4320" spans="1:34" x14ac:dyDescent="0.25">
      <c r="A4320" t="s">
        <v>4482</v>
      </c>
      <c r="B4320" t="s">
        <v>4609</v>
      </c>
      <c r="C4320" t="s">
        <v>1804</v>
      </c>
      <c r="D4320" t="str">
        <f t="shared" si="100"/>
        <v>Swartzia canescens</v>
      </c>
      <c r="E4320" t="s">
        <v>4623</v>
      </c>
      <c r="F4320" t="s">
        <v>54</v>
      </c>
      <c r="G4320">
        <v>185.2</v>
      </c>
      <c r="H4320">
        <v>9.8000000000000007</v>
      </c>
      <c r="I4320">
        <v>3</v>
      </c>
      <c r="J4320">
        <v>5</v>
      </c>
      <c r="K4320" t="s">
        <v>38</v>
      </c>
      <c r="L4320" t="s">
        <v>4623</v>
      </c>
      <c r="M4320">
        <v>475</v>
      </c>
      <c r="N4320">
        <v>21.242038216560498</v>
      </c>
      <c r="O4320">
        <v>24</v>
      </c>
      <c r="P4320">
        <v>3</v>
      </c>
      <c r="Q4320">
        <v>1</v>
      </c>
      <c r="R4320">
        <v>18</v>
      </c>
      <c r="S4320">
        <v>193</v>
      </c>
      <c r="T4320" s="4">
        <v>57.800000508626297</v>
      </c>
      <c r="U4320">
        <v>1.1666666467984499</v>
      </c>
      <c r="V4320">
        <v>0.23833333452542599</v>
      </c>
      <c r="W4320">
        <v>27.799467086791999</v>
      </c>
      <c r="Y4320" s="4">
        <v>0.75134000000000001</v>
      </c>
      <c r="Z4320">
        <v>0.44900000000000001</v>
      </c>
      <c r="AA4320">
        <v>2.1</v>
      </c>
      <c r="AB4320">
        <v>0.69115987499999998</v>
      </c>
      <c r="AC4320">
        <v>7.9222599999999996</v>
      </c>
      <c r="AD4320">
        <v>1.29690226</v>
      </c>
    </row>
    <row r="4321" spans="1:34" x14ac:dyDescent="0.25">
      <c r="A4321" t="s">
        <v>4482</v>
      </c>
      <c r="B4321" t="s">
        <v>4609</v>
      </c>
      <c r="C4321" t="s">
        <v>1804</v>
      </c>
      <c r="D4321" t="str">
        <f t="shared" si="100"/>
        <v>Swartzia canescens</v>
      </c>
      <c r="E4321" t="s">
        <v>4625</v>
      </c>
      <c r="F4321" t="s">
        <v>40</v>
      </c>
      <c r="G4321">
        <v>60</v>
      </c>
      <c r="H4321">
        <v>9</v>
      </c>
      <c r="I4321">
        <v>3</v>
      </c>
      <c r="J4321">
        <v>5</v>
      </c>
      <c r="K4321" t="s">
        <v>38</v>
      </c>
      <c r="L4321" t="s">
        <v>4625</v>
      </c>
      <c r="M4321">
        <v>475</v>
      </c>
      <c r="N4321">
        <v>15.9</v>
      </c>
      <c r="O4321">
        <v>18</v>
      </c>
      <c r="P4321">
        <v>2</v>
      </c>
      <c r="Q4321">
        <v>2</v>
      </c>
      <c r="R4321">
        <v>13</v>
      </c>
      <c r="S4321">
        <v>171</v>
      </c>
      <c r="T4321" s="4">
        <v>47.033332824707003</v>
      </c>
      <c r="U4321">
        <v>0.92333332697550496</v>
      </c>
      <c r="V4321">
        <v>9.4999998807907104E-2</v>
      </c>
      <c r="X4321">
        <v>53.9</v>
      </c>
      <c r="Y4321" s="4">
        <v>0.69369999999999998</v>
      </c>
      <c r="Z4321">
        <v>0.61909999999999998</v>
      </c>
      <c r="AB4321">
        <v>0.64</v>
      </c>
      <c r="AC4321">
        <v>9.234</v>
      </c>
      <c r="AD4321">
        <v>1.6505000000000001</v>
      </c>
    </row>
    <row r="4322" spans="1:34" x14ac:dyDescent="0.25">
      <c r="A4322" t="s">
        <v>4482</v>
      </c>
      <c r="B4322" t="s">
        <v>4609</v>
      </c>
      <c r="C4322" t="s">
        <v>3739</v>
      </c>
      <c r="D4322" t="str">
        <f t="shared" si="100"/>
        <v>Swartzia grandifolia</v>
      </c>
      <c r="E4322" t="s">
        <v>4627</v>
      </c>
      <c r="F4322" t="s">
        <v>74</v>
      </c>
      <c r="G4322">
        <v>61</v>
      </c>
      <c r="H4322">
        <v>57</v>
      </c>
      <c r="I4322">
        <v>3</v>
      </c>
      <c r="J4322">
        <v>5</v>
      </c>
      <c r="K4322" t="s">
        <v>38</v>
      </c>
      <c r="L4322" t="s">
        <v>4627</v>
      </c>
      <c r="M4322">
        <v>476</v>
      </c>
      <c r="N4322">
        <v>16.5</v>
      </c>
      <c r="P4322">
        <v>2</v>
      </c>
      <c r="Q4322">
        <v>3</v>
      </c>
      <c r="R4322">
        <v>20</v>
      </c>
      <c r="S4322">
        <v>283.66666666666703</v>
      </c>
      <c r="T4322" s="4">
        <v>53.066666920979799</v>
      </c>
      <c r="U4322">
        <v>2.9299999872843401</v>
      </c>
      <c r="V4322">
        <v>0.40166667103767401</v>
      </c>
      <c r="X4322">
        <v>135.9</v>
      </c>
      <c r="Y4322" s="4">
        <v>0.66</v>
      </c>
      <c r="Z4322">
        <v>0.47</v>
      </c>
      <c r="AA4322">
        <v>2</v>
      </c>
    </row>
    <row r="4323" spans="1:34" x14ac:dyDescent="0.25">
      <c r="A4323" t="s">
        <v>4482</v>
      </c>
      <c r="B4323" t="s">
        <v>4609</v>
      </c>
      <c r="C4323" t="s">
        <v>4628</v>
      </c>
      <c r="D4323" t="str">
        <f t="shared" si="100"/>
        <v>Swartzia leblondii</v>
      </c>
      <c r="E4323" t="s">
        <v>4629</v>
      </c>
      <c r="F4323" t="s">
        <v>42</v>
      </c>
      <c r="G4323">
        <v>27</v>
      </c>
      <c r="H4323">
        <v>387</v>
      </c>
      <c r="I4323">
        <v>3</v>
      </c>
      <c r="J4323">
        <v>5</v>
      </c>
      <c r="K4323" t="s">
        <v>38</v>
      </c>
      <c r="L4323" t="s">
        <v>4629</v>
      </c>
      <c r="M4323">
        <v>477</v>
      </c>
      <c r="N4323">
        <v>10.5</v>
      </c>
      <c r="O4323">
        <v>15</v>
      </c>
      <c r="P4323">
        <v>2</v>
      </c>
      <c r="Q4323">
        <v>2</v>
      </c>
      <c r="R4323">
        <v>15</v>
      </c>
      <c r="S4323">
        <v>236.36666361490899</v>
      </c>
      <c r="T4323" s="4">
        <v>64.433333079020201</v>
      </c>
      <c r="U4323">
        <v>2.4266666571299198</v>
      </c>
      <c r="V4323">
        <v>0.74200000365575203</v>
      </c>
      <c r="X4323">
        <v>252.2</v>
      </c>
      <c r="Y4323" s="4">
        <v>0.83950000000000002</v>
      </c>
      <c r="Z4323">
        <v>0.2964</v>
      </c>
      <c r="AA4323">
        <v>0.5</v>
      </c>
      <c r="AB4323">
        <v>0.752</v>
      </c>
      <c r="AC4323">
        <v>11.765000000000001</v>
      </c>
      <c r="AD4323">
        <v>1.645</v>
      </c>
    </row>
    <row r="4324" spans="1:34" x14ac:dyDescent="0.25">
      <c r="A4324" t="s">
        <v>4482</v>
      </c>
      <c r="B4324" t="s">
        <v>4609</v>
      </c>
      <c r="C4324" t="s">
        <v>4628</v>
      </c>
      <c r="D4324" t="str">
        <f t="shared" si="100"/>
        <v>Swartzia leblondii</v>
      </c>
      <c r="E4324" t="s">
        <v>4632</v>
      </c>
      <c r="F4324" t="s">
        <v>45</v>
      </c>
      <c r="G4324">
        <v>51</v>
      </c>
      <c r="H4324">
        <v>61</v>
      </c>
      <c r="I4324">
        <v>3</v>
      </c>
      <c r="J4324">
        <v>5</v>
      </c>
      <c r="K4324" t="s">
        <v>38</v>
      </c>
      <c r="L4324" t="s">
        <v>4633</v>
      </c>
      <c r="M4324">
        <v>477</v>
      </c>
      <c r="N4324">
        <v>13.5</v>
      </c>
      <c r="O4324">
        <v>14</v>
      </c>
      <c r="P4324">
        <v>1</v>
      </c>
      <c r="Q4324">
        <v>5</v>
      </c>
      <c r="R4324">
        <v>4</v>
      </c>
      <c r="S4324">
        <v>188.10000101725299</v>
      </c>
      <c r="T4324" s="4">
        <v>52.199999491373703</v>
      </c>
      <c r="U4324">
        <v>1.7466667095820101</v>
      </c>
      <c r="V4324">
        <v>0.39800000190734902</v>
      </c>
      <c r="X4324">
        <v>182.4</v>
      </c>
      <c r="Y4324" s="4">
        <v>0.85909999999999997</v>
      </c>
      <c r="AH4324">
        <v>-31.452284909999999</v>
      </c>
    </row>
    <row r="4325" spans="1:34" x14ac:dyDescent="0.25">
      <c r="A4325" t="s">
        <v>4482</v>
      </c>
      <c r="B4325" t="s">
        <v>4609</v>
      </c>
      <c r="C4325" t="s">
        <v>4634</v>
      </c>
      <c r="D4325" t="str">
        <f t="shared" si="100"/>
        <v>Swartzia oblanceolata</v>
      </c>
      <c r="E4325" t="s">
        <v>4635</v>
      </c>
      <c r="F4325" t="s">
        <v>54</v>
      </c>
      <c r="G4325">
        <v>136.69999999999999</v>
      </c>
      <c r="H4325">
        <v>94.2</v>
      </c>
      <c r="I4325">
        <v>3</v>
      </c>
      <c r="J4325">
        <v>4</v>
      </c>
      <c r="K4325" t="s">
        <v>38</v>
      </c>
      <c r="L4325" t="s">
        <v>4635</v>
      </c>
      <c r="M4325">
        <v>857</v>
      </c>
      <c r="N4325">
        <v>29.140127388534999</v>
      </c>
      <c r="O4325">
        <v>34</v>
      </c>
      <c r="P4325">
        <v>4</v>
      </c>
      <c r="Q4325">
        <v>4</v>
      </c>
      <c r="R4325">
        <v>30</v>
      </c>
      <c r="S4325">
        <v>210.333333333333</v>
      </c>
      <c r="T4325" s="4">
        <v>50.399998982747398</v>
      </c>
      <c r="U4325">
        <v>1.5766666332880701</v>
      </c>
      <c r="V4325">
        <v>0.40633333722750298</v>
      </c>
      <c r="W4325">
        <v>41.690132141113303</v>
      </c>
      <c r="Y4325" s="4">
        <v>0.65154000000000001</v>
      </c>
      <c r="Z4325">
        <v>0.6089</v>
      </c>
      <c r="AA4325">
        <v>2.4500000000000002</v>
      </c>
      <c r="AB4325">
        <v>0.66704652099999995</v>
      </c>
      <c r="AC4325">
        <v>11.867100000000001</v>
      </c>
      <c r="AD4325">
        <v>2.33868447</v>
      </c>
      <c r="AH4325">
        <v>-29.3482603</v>
      </c>
    </row>
    <row r="4326" spans="1:34" x14ac:dyDescent="0.25">
      <c r="A4326" t="s">
        <v>4482</v>
      </c>
      <c r="B4326" t="s">
        <v>4609</v>
      </c>
      <c r="C4326" t="s">
        <v>4634</v>
      </c>
      <c r="D4326" t="str">
        <f t="shared" si="100"/>
        <v>Swartzia oblanceolata</v>
      </c>
      <c r="E4326" t="s">
        <v>4636</v>
      </c>
      <c r="F4326" t="s">
        <v>54</v>
      </c>
      <c r="G4326">
        <v>199.3</v>
      </c>
      <c r="H4326">
        <v>53.2</v>
      </c>
      <c r="I4326">
        <v>3</v>
      </c>
      <c r="J4326">
        <v>4</v>
      </c>
      <c r="K4326" t="s">
        <v>38</v>
      </c>
      <c r="L4326" t="s">
        <v>4636</v>
      </c>
      <c r="M4326">
        <v>857</v>
      </c>
      <c r="N4326">
        <v>17.197452229299401</v>
      </c>
      <c r="O4326">
        <v>24</v>
      </c>
      <c r="P4326">
        <v>3</v>
      </c>
      <c r="Q4326">
        <v>3</v>
      </c>
      <c r="R4326">
        <v>20</v>
      </c>
      <c r="S4326">
        <v>213.666666666667</v>
      </c>
      <c r="T4326" s="4">
        <v>50.8333346048991</v>
      </c>
      <c r="U4326">
        <v>1.85333331425985</v>
      </c>
      <c r="V4326">
        <v>0.14099999765555099</v>
      </c>
      <c r="W4326">
        <v>17.550966580708799</v>
      </c>
      <c r="Y4326" s="4">
        <v>0.62034</v>
      </c>
      <c r="Z4326">
        <v>0.51580000000000004</v>
      </c>
      <c r="AA4326">
        <v>2.6</v>
      </c>
      <c r="AB4326">
        <v>0.66416143299999997</v>
      </c>
      <c r="AC4326">
        <v>11.0344</v>
      </c>
      <c r="AD4326">
        <v>3.4272319699999998</v>
      </c>
      <c r="AH4326">
        <v>-31.948739969999998</v>
      </c>
    </row>
    <row r="4327" spans="1:34" x14ac:dyDescent="0.25">
      <c r="A4327" t="s">
        <v>4482</v>
      </c>
      <c r="B4327" t="s">
        <v>4609</v>
      </c>
      <c r="C4327" t="s">
        <v>4637</v>
      </c>
      <c r="D4327" t="str">
        <f t="shared" si="100"/>
        <v>Swartzia panacoco</v>
      </c>
      <c r="E4327" t="s">
        <v>4638</v>
      </c>
      <c r="F4327" t="s">
        <v>42</v>
      </c>
      <c r="G4327">
        <v>84</v>
      </c>
      <c r="H4327">
        <v>308</v>
      </c>
      <c r="I4327">
        <v>3</v>
      </c>
      <c r="J4327">
        <v>5</v>
      </c>
      <c r="K4327" t="s">
        <v>38</v>
      </c>
      <c r="L4327" t="s">
        <v>4638</v>
      </c>
      <c r="M4327">
        <v>478</v>
      </c>
      <c r="N4327">
        <v>12.5</v>
      </c>
      <c r="O4327">
        <v>17</v>
      </c>
      <c r="P4327">
        <v>1</v>
      </c>
      <c r="Q4327">
        <v>1</v>
      </c>
      <c r="R4327">
        <v>17</v>
      </c>
      <c r="S4327">
        <v>190.86666870117199</v>
      </c>
      <c r="T4327" s="4">
        <v>47.733333587646499</v>
      </c>
      <c r="U4327">
        <v>1.82333334287008</v>
      </c>
      <c r="V4327">
        <v>0.43799999356269798</v>
      </c>
      <c r="X4327">
        <v>205.3</v>
      </c>
      <c r="Y4327" s="4">
        <v>0.84519999999999995</v>
      </c>
      <c r="Z4327">
        <v>0.43659999999999999</v>
      </c>
      <c r="AA4327">
        <v>1</v>
      </c>
      <c r="AB4327">
        <v>0.56000000000000005</v>
      </c>
      <c r="AC4327">
        <v>9.5965000000000007</v>
      </c>
      <c r="AD4327">
        <v>2.1385000000000001</v>
      </c>
    </row>
    <row r="4328" spans="1:34" x14ac:dyDescent="0.25">
      <c r="A4328" t="s">
        <v>4482</v>
      </c>
      <c r="B4328" t="s">
        <v>4609</v>
      </c>
      <c r="C4328" t="s">
        <v>4643</v>
      </c>
      <c r="D4328" t="str">
        <f t="shared" si="100"/>
        <v>Swartzia polyphylla</v>
      </c>
      <c r="E4328" t="s">
        <v>4644</v>
      </c>
      <c r="F4328" t="s">
        <v>37</v>
      </c>
      <c r="G4328">
        <v>52</v>
      </c>
      <c r="H4328">
        <v>78</v>
      </c>
      <c r="I4328">
        <v>3</v>
      </c>
      <c r="J4328">
        <v>5</v>
      </c>
      <c r="K4328" t="s">
        <v>38</v>
      </c>
      <c r="L4328" t="s">
        <v>4644</v>
      </c>
      <c r="M4328">
        <v>480</v>
      </c>
      <c r="N4328">
        <v>11.3</v>
      </c>
      <c r="O4328">
        <v>15</v>
      </c>
      <c r="P4328">
        <v>1</v>
      </c>
      <c r="Q4328">
        <v>1</v>
      </c>
      <c r="R4328">
        <v>15</v>
      </c>
      <c r="S4328">
        <v>207.766667683919</v>
      </c>
      <c r="T4328" s="4">
        <v>48.900000254313099</v>
      </c>
      <c r="U4328">
        <v>1.41000000635783</v>
      </c>
      <c r="V4328">
        <v>0.13566666841507</v>
      </c>
      <c r="X4328">
        <v>62.9</v>
      </c>
      <c r="Y4328" s="4">
        <v>0.67</v>
      </c>
      <c r="Z4328">
        <v>0.49</v>
      </c>
      <c r="AA4328">
        <v>1</v>
      </c>
      <c r="AB4328">
        <v>0.556482374668121</v>
      </c>
      <c r="AC4328">
        <v>13.0715</v>
      </c>
      <c r="AD4328">
        <v>0.94914052000000004</v>
      </c>
    </row>
    <row r="4329" spans="1:34" x14ac:dyDescent="0.25">
      <c r="A4329" t="s">
        <v>4482</v>
      </c>
      <c r="B4329" t="s">
        <v>4609</v>
      </c>
      <c r="C4329" t="s">
        <v>4643</v>
      </c>
      <c r="D4329" t="str">
        <f t="shared" si="100"/>
        <v>Swartzia polyphylla</v>
      </c>
      <c r="E4329" t="s">
        <v>4646</v>
      </c>
      <c r="F4329" t="s">
        <v>54</v>
      </c>
      <c r="G4329">
        <v>167.7</v>
      </c>
      <c r="H4329">
        <v>79.3</v>
      </c>
      <c r="I4329">
        <v>0</v>
      </c>
      <c r="J4329">
        <v>3</v>
      </c>
      <c r="K4329" t="s">
        <v>270</v>
      </c>
      <c r="L4329" t="s">
        <v>4646</v>
      </c>
      <c r="M4329">
        <v>480</v>
      </c>
      <c r="N4329">
        <v>57.961783439490397</v>
      </c>
      <c r="O4329">
        <v>30</v>
      </c>
      <c r="R4329">
        <v>0</v>
      </c>
      <c r="Y4329" s="4">
        <v>0.64214000000000004</v>
      </c>
      <c r="Z4329">
        <v>0.65229999999999999</v>
      </c>
      <c r="AA4329">
        <v>4</v>
      </c>
    </row>
    <row r="4330" spans="1:34" x14ac:dyDescent="0.25">
      <c r="A4330" t="s">
        <v>4482</v>
      </c>
      <c r="B4330" t="s">
        <v>4609</v>
      </c>
      <c r="C4330" t="s">
        <v>4643</v>
      </c>
      <c r="D4330" t="str">
        <f t="shared" si="100"/>
        <v>Swartzia polyphylla</v>
      </c>
      <c r="E4330" t="s">
        <v>4647</v>
      </c>
      <c r="F4330" t="s">
        <v>54</v>
      </c>
      <c r="G4330">
        <v>178.4</v>
      </c>
      <c r="H4330">
        <v>21.2</v>
      </c>
      <c r="I4330">
        <v>3</v>
      </c>
      <c r="J4330">
        <v>4</v>
      </c>
      <c r="K4330" t="s">
        <v>38</v>
      </c>
      <c r="L4330" t="s">
        <v>4647</v>
      </c>
      <c r="M4330">
        <v>480</v>
      </c>
      <c r="N4330">
        <v>32.165605095541402</v>
      </c>
      <c r="O4330">
        <v>24</v>
      </c>
      <c r="P4330">
        <v>3</v>
      </c>
      <c r="Q4330">
        <v>3</v>
      </c>
      <c r="R4330">
        <v>24</v>
      </c>
      <c r="S4330">
        <v>160.333333333333</v>
      </c>
      <c r="T4330" s="4">
        <v>23.8666667938232</v>
      </c>
      <c r="U4330">
        <v>0.43666666746139499</v>
      </c>
      <c r="V4330">
        <v>6.1333332210779197E-2</v>
      </c>
      <c r="W4330">
        <v>12.262666702270501</v>
      </c>
      <c r="Y4330" s="4">
        <v>0.61706000000000005</v>
      </c>
      <c r="Z4330">
        <v>0.60880000000000001</v>
      </c>
      <c r="AA4330">
        <v>2.5</v>
      </c>
      <c r="AB4330">
        <v>0.65780075599999999</v>
      </c>
      <c r="AC4330">
        <v>19.7821</v>
      </c>
      <c r="AD4330">
        <v>4.2905259899999999</v>
      </c>
    </row>
    <row r="4331" spans="1:34" x14ac:dyDescent="0.25">
      <c r="A4331" t="s">
        <v>4482</v>
      </c>
      <c r="B4331" t="s">
        <v>4609</v>
      </c>
      <c r="C4331" t="s">
        <v>4643</v>
      </c>
      <c r="D4331" t="str">
        <f t="shared" si="100"/>
        <v>Swartzia polyphylla</v>
      </c>
      <c r="E4331" t="s">
        <v>4648</v>
      </c>
      <c r="F4331" t="s">
        <v>54</v>
      </c>
      <c r="G4331">
        <v>191.4</v>
      </c>
      <c r="H4331">
        <v>13.4</v>
      </c>
      <c r="I4331">
        <v>3</v>
      </c>
      <c r="J4331">
        <v>5</v>
      </c>
      <c r="K4331" t="s">
        <v>38</v>
      </c>
      <c r="L4331" t="s">
        <v>4648</v>
      </c>
      <c r="M4331">
        <v>480</v>
      </c>
      <c r="N4331">
        <v>17.197452229299401</v>
      </c>
      <c r="O4331">
        <v>13</v>
      </c>
      <c r="P4331">
        <v>1</v>
      </c>
      <c r="Q4331">
        <v>1</v>
      </c>
      <c r="R4331">
        <v>8</v>
      </c>
      <c r="S4331">
        <v>190</v>
      </c>
      <c r="T4331" s="4">
        <v>52.766666412353501</v>
      </c>
      <c r="U4331">
        <v>0.79666668176651001</v>
      </c>
      <c r="V4331">
        <v>0.18466666837533299</v>
      </c>
      <c r="W4331">
        <v>30.635733286539701</v>
      </c>
      <c r="Y4331" s="4">
        <v>0.61119000000000001</v>
      </c>
      <c r="Z4331">
        <v>0.60040000000000004</v>
      </c>
      <c r="AA4331">
        <v>1.4</v>
      </c>
      <c r="AB4331">
        <v>0.49402880199999999</v>
      </c>
      <c r="AC4331">
        <v>6.9370700000000003</v>
      </c>
      <c r="AD4331">
        <v>1.2263565400000001</v>
      </c>
    </row>
    <row r="4332" spans="1:34" x14ac:dyDescent="0.25">
      <c r="A4332" t="s">
        <v>4482</v>
      </c>
      <c r="B4332" t="s">
        <v>4609</v>
      </c>
      <c r="C4332" t="s">
        <v>4643</v>
      </c>
      <c r="D4332" t="str">
        <f t="shared" si="100"/>
        <v>Swartzia polyphylla</v>
      </c>
      <c r="E4332" t="s">
        <v>2423</v>
      </c>
      <c r="F4332" t="s">
        <v>45</v>
      </c>
      <c r="G4332">
        <v>11</v>
      </c>
      <c r="H4332">
        <v>31</v>
      </c>
      <c r="I4332">
        <v>3</v>
      </c>
      <c r="J4332">
        <v>5</v>
      </c>
      <c r="K4332" t="s">
        <v>38</v>
      </c>
      <c r="L4332" t="s">
        <v>1787</v>
      </c>
      <c r="M4332">
        <v>480</v>
      </c>
      <c r="N4332">
        <v>55.4</v>
      </c>
      <c r="O4332">
        <v>29</v>
      </c>
      <c r="P4332">
        <v>5</v>
      </c>
      <c r="Q4332">
        <v>3</v>
      </c>
      <c r="R4332">
        <v>25</v>
      </c>
      <c r="S4332">
        <v>242.10000101725299</v>
      </c>
      <c r="T4332" s="4">
        <v>70.233334859212206</v>
      </c>
      <c r="U4332">
        <v>1.8866666555404701</v>
      </c>
      <c r="V4332">
        <v>0.28833333154519403</v>
      </c>
      <c r="X4332">
        <v>70.900000000000006</v>
      </c>
      <c r="Y4332" s="4">
        <v>0.76690000000000003</v>
      </c>
      <c r="AH4332">
        <v>-30.92758907</v>
      </c>
    </row>
    <row r="4333" spans="1:34" x14ac:dyDescent="0.25">
      <c r="A4333" t="s">
        <v>4482</v>
      </c>
      <c r="B4333" t="s">
        <v>4652</v>
      </c>
      <c r="C4333" t="s">
        <v>4653</v>
      </c>
      <c r="D4333" t="str">
        <f t="shared" si="100"/>
        <v>Vatairea erythrocarpa</v>
      </c>
      <c r="E4333" t="s">
        <v>4655</v>
      </c>
      <c r="F4333" t="s">
        <v>42</v>
      </c>
      <c r="G4333">
        <v>82</v>
      </c>
      <c r="H4333">
        <v>351</v>
      </c>
      <c r="I4333">
        <v>3</v>
      </c>
      <c r="J4333">
        <v>4</v>
      </c>
      <c r="K4333" t="s">
        <v>38</v>
      </c>
      <c r="L4333" t="s">
        <v>4655</v>
      </c>
      <c r="M4333">
        <v>482</v>
      </c>
      <c r="N4333">
        <v>14.5</v>
      </c>
      <c r="O4333">
        <v>13</v>
      </c>
      <c r="P4333">
        <v>1</v>
      </c>
      <c r="Q4333">
        <v>1</v>
      </c>
      <c r="R4333">
        <v>10</v>
      </c>
      <c r="S4333">
        <v>223.766667683919</v>
      </c>
      <c r="T4333" s="4">
        <v>57.099999745686901</v>
      </c>
      <c r="U4333">
        <v>2.2966666221618701</v>
      </c>
      <c r="V4333">
        <v>0.93966663877169299</v>
      </c>
      <c r="X4333">
        <v>417.4</v>
      </c>
      <c r="Y4333" s="4">
        <v>0.7601</v>
      </c>
      <c r="Z4333">
        <v>0.56969999999999998</v>
      </c>
      <c r="AA4333">
        <v>4</v>
      </c>
      <c r="AB4333">
        <v>0.51600000000000001</v>
      </c>
      <c r="AC4333">
        <v>12.218999999999999</v>
      </c>
      <c r="AD4333">
        <v>3.1080000000000001</v>
      </c>
    </row>
    <row r="4334" spans="1:34" x14ac:dyDescent="0.25">
      <c r="A4334" t="s">
        <v>4482</v>
      </c>
      <c r="B4334" t="s">
        <v>4652</v>
      </c>
      <c r="C4334" t="s">
        <v>4653</v>
      </c>
      <c r="D4334" t="str">
        <f t="shared" si="100"/>
        <v>Vatairea erythrocarpa</v>
      </c>
      <c r="E4334" t="s">
        <v>2302</v>
      </c>
      <c r="F4334" t="s">
        <v>45</v>
      </c>
      <c r="G4334">
        <v>36</v>
      </c>
      <c r="H4334">
        <v>52</v>
      </c>
      <c r="I4334">
        <v>3</v>
      </c>
      <c r="J4334">
        <v>5</v>
      </c>
      <c r="K4334" t="s">
        <v>38</v>
      </c>
      <c r="L4334" t="s">
        <v>2293</v>
      </c>
      <c r="M4334">
        <v>482</v>
      </c>
      <c r="N4334">
        <v>53.2</v>
      </c>
      <c r="O4334">
        <v>34</v>
      </c>
      <c r="P4334">
        <v>5</v>
      </c>
      <c r="Q4334">
        <v>5</v>
      </c>
      <c r="R4334">
        <v>34</v>
      </c>
      <c r="S4334">
        <v>204.10000101725299</v>
      </c>
      <c r="T4334" s="4">
        <v>51.033332824707003</v>
      </c>
      <c r="U4334">
        <v>1.8900000254313201</v>
      </c>
      <c r="V4334">
        <v>0.176666667064031</v>
      </c>
      <c r="X4334">
        <v>70.2</v>
      </c>
      <c r="Y4334" s="4">
        <v>0.7258</v>
      </c>
      <c r="AH4334">
        <v>-29.955160329999998</v>
      </c>
    </row>
    <row r="4335" spans="1:34" x14ac:dyDescent="0.25">
      <c r="A4335" t="s">
        <v>4482</v>
      </c>
      <c r="B4335" t="s">
        <v>4652</v>
      </c>
      <c r="C4335" t="s">
        <v>4653</v>
      </c>
      <c r="D4335" t="str">
        <f t="shared" si="100"/>
        <v>Vatairea erythrocarpa</v>
      </c>
      <c r="E4335" t="s">
        <v>4656</v>
      </c>
      <c r="F4335" t="s">
        <v>45</v>
      </c>
      <c r="G4335">
        <v>17</v>
      </c>
      <c r="H4335">
        <v>78</v>
      </c>
      <c r="I4335">
        <v>3</v>
      </c>
      <c r="J4335">
        <v>5</v>
      </c>
      <c r="K4335" t="s">
        <v>38</v>
      </c>
      <c r="L4335" t="s">
        <v>3113</v>
      </c>
      <c r="M4335">
        <v>482</v>
      </c>
      <c r="N4335">
        <v>63.8</v>
      </c>
      <c r="O4335">
        <v>37</v>
      </c>
      <c r="S4335">
        <v>242.76666259765599</v>
      </c>
      <c r="T4335" s="4">
        <v>50.266666412353501</v>
      </c>
      <c r="U4335">
        <v>2.09999998410543</v>
      </c>
      <c r="V4335">
        <v>0.18566666543483701</v>
      </c>
      <c r="X4335">
        <v>58.5</v>
      </c>
      <c r="Y4335" s="4">
        <v>0.72109999999999996</v>
      </c>
    </row>
    <row r="4336" spans="1:34" x14ac:dyDescent="0.25">
      <c r="A4336" t="s">
        <v>4482</v>
      </c>
      <c r="B4336" t="s">
        <v>122</v>
      </c>
      <c r="C4336" t="s">
        <v>122</v>
      </c>
      <c r="D4336" t="str">
        <f t="shared" si="100"/>
        <v>IND IND</v>
      </c>
      <c r="E4336" t="s">
        <v>4662</v>
      </c>
      <c r="F4336" t="s">
        <v>116</v>
      </c>
      <c r="G4336">
        <v>100</v>
      </c>
      <c r="H4336">
        <v>39</v>
      </c>
      <c r="I4336">
        <v>0</v>
      </c>
      <c r="J4336">
        <v>0</v>
      </c>
      <c r="K4336" t="s">
        <v>270</v>
      </c>
      <c r="L4336" t="s">
        <v>4662</v>
      </c>
      <c r="M4336">
        <v>464</v>
      </c>
      <c r="N4336">
        <v>15.7</v>
      </c>
    </row>
    <row r="4337" spans="1:34" x14ac:dyDescent="0.25">
      <c r="A4337" t="s">
        <v>4663</v>
      </c>
      <c r="B4337" t="s">
        <v>4664</v>
      </c>
      <c r="C4337" t="s">
        <v>63</v>
      </c>
      <c r="D4337" t="str">
        <f t="shared" si="100"/>
        <v>Moutabea guianensis</v>
      </c>
      <c r="E4337" t="s">
        <v>4665</v>
      </c>
      <c r="F4337" t="s">
        <v>54</v>
      </c>
      <c r="G4337">
        <v>185.5</v>
      </c>
      <c r="H4337">
        <v>18</v>
      </c>
      <c r="I4337">
        <v>3</v>
      </c>
      <c r="J4337">
        <v>4</v>
      </c>
      <c r="K4337" t="s">
        <v>38</v>
      </c>
      <c r="L4337" t="s">
        <v>4665</v>
      </c>
      <c r="M4337">
        <v>930</v>
      </c>
      <c r="N4337">
        <v>15.9235668789809</v>
      </c>
      <c r="O4337">
        <v>20</v>
      </c>
      <c r="P4337">
        <v>1</v>
      </c>
      <c r="Q4337">
        <v>1</v>
      </c>
      <c r="R4337">
        <v>14</v>
      </c>
      <c r="S4337">
        <v>260.33333333333297</v>
      </c>
      <c r="T4337" s="4">
        <v>46</v>
      </c>
      <c r="U4337">
        <v>0.99000000953674305</v>
      </c>
      <c r="V4337">
        <v>0.52033334970474199</v>
      </c>
      <c r="W4337">
        <v>72.035532633463504</v>
      </c>
      <c r="Y4337" s="4">
        <v>0.77686999999999995</v>
      </c>
      <c r="Z4337">
        <v>0.46029999999999999</v>
      </c>
      <c r="AA4337">
        <v>6</v>
      </c>
      <c r="AB4337">
        <v>0.70004723700000004</v>
      </c>
      <c r="AC4337">
        <v>5.5005199999999999</v>
      </c>
      <c r="AD4337">
        <v>0.72980858999999998</v>
      </c>
    </row>
    <row r="4338" spans="1:34" x14ac:dyDescent="0.25">
      <c r="A4338" t="s">
        <v>4666</v>
      </c>
      <c r="B4338" t="s">
        <v>4667</v>
      </c>
      <c r="C4338" t="s">
        <v>4668</v>
      </c>
      <c r="D4338" t="str">
        <f t="shared" si="100"/>
        <v>Coccoloba mollis</v>
      </c>
      <c r="E4338" t="s">
        <v>2766</v>
      </c>
      <c r="F4338" t="s">
        <v>45</v>
      </c>
      <c r="G4338">
        <v>22</v>
      </c>
      <c r="H4338">
        <v>1</v>
      </c>
      <c r="I4338">
        <v>3</v>
      </c>
      <c r="J4338">
        <v>5</v>
      </c>
      <c r="K4338" t="s">
        <v>38</v>
      </c>
      <c r="L4338" t="s">
        <v>2419</v>
      </c>
      <c r="M4338">
        <v>484</v>
      </c>
      <c r="N4338">
        <v>25.8</v>
      </c>
      <c r="O4338">
        <v>20</v>
      </c>
      <c r="P4338">
        <v>4</v>
      </c>
      <c r="Q4338">
        <v>3</v>
      </c>
      <c r="R4338">
        <v>17</v>
      </c>
      <c r="S4338">
        <v>336.66666666666703</v>
      </c>
      <c r="T4338" s="4">
        <v>46.6666666666667</v>
      </c>
      <c r="U4338">
        <v>1.8900000254313201</v>
      </c>
      <c r="V4338">
        <v>2.93600002924601</v>
      </c>
      <c r="X4338">
        <v>779.3</v>
      </c>
      <c r="Y4338" s="4">
        <v>0.77780000000000005</v>
      </c>
      <c r="AH4338">
        <v>-32.80607114</v>
      </c>
    </row>
    <row r="4339" spans="1:34" x14ac:dyDescent="0.25">
      <c r="A4339" t="s">
        <v>4671</v>
      </c>
      <c r="B4339" t="s">
        <v>4672</v>
      </c>
      <c r="C4339" t="s">
        <v>4673</v>
      </c>
      <c r="D4339" t="str">
        <f t="shared" si="100"/>
        <v>Euplassa pinnata</v>
      </c>
      <c r="E4339" t="s">
        <v>4674</v>
      </c>
      <c r="F4339" t="s">
        <v>71</v>
      </c>
      <c r="G4339">
        <v>110</v>
      </c>
      <c r="H4339">
        <v>0</v>
      </c>
      <c r="I4339">
        <v>0</v>
      </c>
      <c r="J4339">
        <v>0</v>
      </c>
      <c r="K4339" t="s">
        <v>104</v>
      </c>
      <c r="L4339" t="s">
        <v>4674</v>
      </c>
      <c r="M4339">
        <v>768</v>
      </c>
    </row>
    <row r="4340" spans="1:34" x14ac:dyDescent="0.25">
      <c r="A4340" t="s">
        <v>4675</v>
      </c>
      <c r="B4340" t="s">
        <v>4676</v>
      </c>
      <c r="C4340" t="s">
        <v>4677</v>
      </c>
      <c r="D4340" t="str">
        <f t="shared" si="100"/>
        <v>Lacunaria crenata</v>
      </c>
      <c r="E4340" t="s">
        <v>4678</v>
      </c>
      <c r="F4340" t="s">
        <v>42</v>
      </c>
      <c r="G4340">
        <v>41</v>
      </c>
      <c r="H4340">
        <v>314</v>
      </c>
      <c r="I4340">
        <v>3</v>
      </c>
      <c r="J4340">
        <v>4</v>
      </c>
      <c r="K4340" t="s">
        <v>38</v>
      </c>
      <c r="L4340" t="s">
        <v>4678</v>
      </c>
      <c r="M4340">
        <v>485</v>
      </c>
      <c r="N4340">
        <v>13.2</v>
      </c>
      <c r="O4340">
        <v>13</v>
      </c>
      <c r="P4340">
        <v>1</v>
      </c>
      <c r="Q4340">
        <v>1</v>
      </c>
      <c r="R4340">
        <v>12</v>
      </c>
      <c r="S4340">
        <v>158.56666564941401</v>
      </c>
      <c r="T4340" s="4">
        <v>52.766667683919302</v>
      </c>
      <c r="U4340">
        <v>1.4233333667119299</v>
      </c>
      <c r="V4340">
        <v>0.27833333114782999</v>
      </c>
      <c r="X4340">
        <v>94.4</v>
      </c>
      <c r="Y4340" s="4">
        <v>0.83389999999999997</v>
      </c>
      <c r="Z4340">
        <v>0.37219999999999998</v>
      </c>
      <c r="AA4340">
        <v>3</v>
      </c>
      <c r="AB4340">
        <v>0.86499999999999999</v>
      </c>
      <c r="AC4340">
        <v>11.186</v>
      </c>
      <c r="AD4340">
        <v>1.677</v>
      </c>
    </row>
    <row r="4341" spans="1:34" x14ac:dyDescent="0.25">
      <c r="A4341" t="s">
        <v>4675</v>
      </c>
      <c r="B4341" t="s">
        <v>4676</v>
      </c>
      <c r="C4341" t="s">
        <v>4677</v>
      </c>
      <c r="D4341" t="str">
        <f t="shared" si="100"/>
        <v>Lacunaria crenata</v>
      </c>
      <c r="E4341" t="s">
        <v>4679</v>
      </c>
      <c r="F4341" t="s">
        <v>42</v>
      </c>
      <c r="G4341">
        <v>15</v>
      </c>
      <c r="H4341">
        <v>353</v>
      </c>
      <c r="I4341">
        <v>3</v>
      </c>
      <c r="J4341">
        <v>4</v>
      </c>
      <c r="K4341" t="s">
        <v>38</v>
      </c>
      <c r="L4341" t="s">
        <v>4679</v>
      </c>
      <c r="M4341">
        <v>485</v>
      </c>
      <c r="N4341">
        <v>10.1</v>
      </c>
      <c r="O4341">
        <v>10</v>
      </c>
      <c r="P4341">
        <v>1</v>
      </c>
      <c r="Q4341">
        <v>1</v>
      </c>
      <c r="R4341">
        <v>8</v>
      </c>
      <c r="S4341">
        <v>126.033330281576</v>
      </c>
      <c r="T4341" s="4">
        <v>52.566666920979799</v>
      </c>
      <c r="U4341">
        <v>1.9166666269302399</v>
      </c>
      <c r="V4341">
        <v>0.225666667024295</v>
      </c>
      <c r="X4341">
        <v>83.8</v>
      </c>
      <c r="Y4341" s="4">
        <v>0.81759999999999999</v>
      </c>
      <c r="Z4341">
        <v>0.39600000000000002</v>
      </c>
      <c r="AA4341">
        <v>1</v>
      </c>
      <c r="AB4341">
        <v>0.78500000000000003</v>
      </c>
      <c r="AC4341">
        <v>7.931</v>
      </c>
      <c r="AD4341">
        <v>1.2985</v>
      </c>
    </row>
    <row r="4342" spans="1:34" x14ac:dyDescent="0.25">
      <c r="A4342" t="s">
        <v>4675</v>
      </c>
      <c r="B4342" t="s">
        <v>4676</v>
      </c>
      <c r="C4342" t="s">
        <v>4677</v>
      </c>
      <c r="D4342" t="str">
        <f t="shared" si="100"/>
        <v>Lacunaria crenata</v>
      </c>
      <c r="E4342" t="s">
        <v>4681</v>
      </c>
      <c r="F4342" t="s">
        <v>71</v>
      </c>
      <c r="G4342">
        <v>56</v>
      </c>
      <c r="H4342">
        <v>69</v>
      </c>
      <c r="I4342">
        <v>3</v>
      </c>
      <c r="J4342">
        <v>5</v>
      </c>
      <c r="K4342" t="s">
        <v>38</v>
      </c>
      <c r="L4342" t="s">
        <v>4681</v>
      </c>
      <c r="M4342">
        <v>485</v>
      </c>
      <c r="N4342">
        <v>10.5</v>
      </c>
      <c r="O4342">
        <v>11</v>
      </c>
      <c r="P4342">
        <v>2</v>
      </c>
      <c r="Q4342">
        <v>2</v>
      </c>
      <c r="R4342">
        <v>8</v>
      </c>
      <c r="S4342">
        <v>210</v>
      </c>
      <c r="T4342" s="4">
        <v>53.566665649414098</v>
      </c>
      <c r="U4342">
        <v>1.2833333015441899</v>
      </c>
      <c r="V4342">
        <v>0.16966666777928699</v>
      </c>
      <c r="W4342">
        <v>24.416633605956999</v>
      </c>
      <c r="Y4342" s="4">
        <v>0.74580999999999997</v>
      </c>
      <c r="Z4342">
        <v>0.48809999999999998</v>
      </c>
      <c r="AA4342">
        <v>2.1</v>
      </c>
      <c r="AB4342">
        <v>0.79291035899999995</v>
      </c>
      <c r="AC4342">
        <v>13.0794</v>
      </c>
      <c r="AD4342">
        <v>2.0709150200000002</v>
      </c>
    </row>
    <row r="4343" spans="1:34" x14ac:dyDescent="0.25">
      <c r="A4343" t="s">
        <v>4675</v>
      </c>
      <c r="B4343" t="s">
        <v>4685</v>
      </c>
      <c r="C4343" t="s">
        <v>63</v>
      </c>
      <c r="D4343" t="str">
        <f t="shared" si="100"/>
        <v>Quiina guianensis</v>
      </c>
      <c r="E4343" t="s">
        <v>4686</v>
      </c>
      <c r="F4343" t="s">
        <v>42</v>
      </c>
      <c r="G4343">
        <v>11</v>
      </c>
      <c r="H4343">
        <v>398</v>
      </c>
      <c r="I4343">
        <v>3</v>
      </c>
      <c r="J4343">
        <v>4</v>
      </c>
      <c r="K4343" t="s">
        <v>38</v>
      </c>
      <c r="L4343" t="s">
        <v>4686</v>
      </c>
      <c r="M4343">
        <v>487</v>
      </c>
      <c r="N4343">
        <v>12.7</v>
      </c>
      <c r="O4343">
        <v>12</v>
      </c>
      <c r="P4343">
        <v>2</v>
      </c>
      <c r="Q4343">
        <v>2</v>
      </c>
      <c r="R4343">
        <v>10</v>
      </c>
      <c r="S4343">
        <v>128.333333333333</v>
      </c>
      <c r="T4343" s="4">
        <v>44.533334096272803</v>
      </c>
      <c r="U4343">
        <v>1.3233333031336501</v>
      </c>
      <c r="V4343">
        <v>0.46700000762939498</v>
      </c>
      <c r="X4343">
        <v>238.6</v>
      </c>
      <c r="Y4343" s="4">
        <v>0.84309999999999996</v>
      </c>
      <c r="Z4343">
        <v>0.37880000000000003</v>
      </c>
      <c r="AA4343">
        <v>3</v>
      </c>
      <c r="AB4343">
        <v>0.84199999999999997</v>
      </c>
      <c r="AC4343">
        <v>13.84</v>
      </c>
      <c r="AD4343">
        <v>1.8705000000000001</v>
      </c>
    </row>
    <row r="4344" spans="1:34" x14ac:dyDescent="0.25">
      <c r="A4344" t="s">
        <v>4675</v>
      </c>
      <c r="B4344" t="s">
        <v>4685</v>
      </c>
      <c r="C4344" t="s">
        <v>4687</v>
      </c>
      <c r="D4344" t="str">
        <f t="shared" si="100"/>
        <v>Quiina obovata</v>
      </c>
      <c r="E4344" t="s">
        <v>4689</v>
      </c>
      <c r="F4344" t="s">
        <v>54</v>
      </c>
      <c r="G4344">
        <v>139.80000000000001</v>
      </c>
      <c r="H4344">
        <v>58</v>
      </c>
      <c r="I4344">
        <v>3</v>
      </c>
      <c r="J4344">
        <v>4</v>
      </c>
      <c r="K4344" t="s">
        <v>38</v>
      </c>
      <c r="L4344" t="s">
        <v>4689</v>
      </c>
      <c r="M4344">
        <v>488</v>
      </c>
      <c r="N4344">
        <v>11.9426751592357</v>
      </c>
      <c r="O4344">
        <v>15</v>
      </c>
      <c r="P4344">
        <v>3</v>
      </c>
      <c r="Q4344">
        <v>4</v>
      </c>
      <c r="R4344">
        <v>12</v>
      </c>
      <c r="S4344">
        <v>252.666666666667</v>
      </c>
      <c r="T4344" s="4">
        <v>58.3333333333333</v>
      </c>
      <c r="U4344">
        <v>2.2033333381017099</v>
      </c>
      <c r="V4344">
        <v>0.71833332379658998</v>
      </c>
      <c r="W4344">
        <v>72.643966674804702</v>
      </c>
      <c r="Y4344" s="4">
        <v>0.76171999999999995</v>
      </c>
      <c r="Z4344">
        <v>0.35139999999999999</v>
      </c>
      <c r="AA4344">
        <v>3.4</v>
      </c>
      <c r="AB4344">
        <v>0.73424861600000002</v>
      </c>
      <c r="AC4344">
        <v>8.8505400000000005</v>
      </c>
      <c r="AD4344">
        <v>1.61902754</v>
      </c>
      <c r="AH4344">
        <v>-33.954725949999997</v>
      </c>
    </row>
    <row r="4345" spans="1:34" x14ac:dyDescent="0.25">
      <c r="A4345" t="s">
        <v>4675</v>
      </c>
      <c r="B4345" t="s">
        <v>4685</v>
      </c>
      <c r="C4345" t="s">
        <v>6356</v>
      </c>
      <c r="D4345" t="str">
        <f t="shared" si="100"/>
        <v>Quiina sp, B1</v>
      </c>
      <c r="E4345" t="s">
        <v>4690</v>
      </c>
      <c r="F4345" t="s">
        <v>54</v>
      </c>
      <c r="G4345">
        <v>188.1</v>
      </c>
      <c r="H4345">
        <v>11.6</v>
      </c>
      <c r="I4345">
        <v>3</v>
      </c>
      <c r="J4345">
        <v>4</v>
      </c>
      <c r="K4345" t="s">
        <v>38</v>
      </c>
      <c r="L4345" t="s">
        <v>4690</v>
      </c>
      <c r="M4345">
        <v>924</v>
      </c>
      <c r="N4345">
        <v>15.605095541401299</v>
      </c>
      <c r="O4345">
        <v>22</v>
      </c>
      <c r="P4345">
        <v>2</v>
      </c>
      <c r="Q4345">
        <v>1</v>
      </c>
      <c r="R4345">
        <v>22</v>
      </c>
      <c r="S4345">
        <v>253.333333333333</v>
      </c>
      <c r="T4345" s="4">
        <v>56.8333333333333</v>
      </c>
      <c r="U4345">
        <v>1.51333332061768</v>
      </c>
      <c r="V4345">
        <v>0.274666662017504</v>
      </c>
      <c r="W4345">
        <v>25.740432739257798</v>
      </c>
      <c r="Y4345" s="4">
        <v>0.74202000000000001</v>
      </c>
      <c r="Z4345">
        <v>0.39</v>
      </c>
      <c r="AA4345">
        <v>4</v>
      </c>
      <c r="AB4345">
        <v>0.78118579399999999</v>
      </c>
      <c r="AC4345">
        <v>8.5897500000000004</v>
      </c>
      <c r="AD4345">
        <v>2.0594991500000002</v>
      </c>
    </row>
    <row r="4346" spans="1:34" x14ac:dyDescent="0.25">
      <c r="A4346" t="s">
        <v>4675</v>
      </c>
      <c r="B4346" t="s">
        <v>4691</v>
      </c>
      <c r="C4346" t="s">
        <v>63</v>
      </c>
      <c r="D4346" t="str">
        <f t="shared" si="100"/>
        <v>Touroulia guianensis</v>
      </c>
      <c r="E4346" t="s">
        <v>4692</v>
      </c>
      <c r="F4346" t="s">
        <v>40</v>
      </c>
      <c r="G4346">
        <v>90</v>
      </c>
      <c r="H4346">
        <v>51</v>
      </c>
      <c r="I4346">
        <v>3</v>
      </c>
      <c r="J4346">
        <v>5</v>
      </c>
      <c r="K4346" t="s">
        <v>38</v>
      </c>
      <c r="L4346" t="s">
        <v>4692</v>
      </c>
      <c r="M4346">
        <v>489</v>
      </c>
      <c r="N4346">
        <v>16.7</v>
      </c>
      <c r="O4346">
        <v>26</v>
      </c>
      <c r="P4346">
        <v>2</v>
      </c>
      <c r="Q4346">
        <v>2</v>
      </c>
      <c r="R4346">
        <v>18</v>
      </c>
      <c r="S4346">
        <v>209.333333333333</v>
      </c>
      <c r="T4346" s="4">
        <v>52.866666158040402</v>
      </c>
      <c r="U4346">
        <v>1.8600000143051101</v>
      </c>
      <c r="V4346">
        <v>6.9999999056259796E-2</v>
      </c>
      <c r="X4346">
        <v>40</v>
      </c>
      <c r="Y4346" s="4">
        <v>0.71650000000000003</v>
      </c>
      <c r="Z4346">
        <v>0.48970000000000002</v>
      </c>
      <c r="AB4346">
        <v>0.68500000000000005</v>
      </c>
      <c r="AC4346">
        <v>14.6995</v>
      </c>
      <c r="AD4346">
        <v>2.3315000000000001</v>
      </c>
    </row>
    <row r="4347" spans="1:34" x14ac:dyDescent="0.25">
      <c r="A4347" t="s">
        <v>4693</v>
      </c>
      <c r="B4347" t="s">
        <v>4694</v>
      </c>
      <c r="C4347" t="s">
        <v>2448</v>
      </c>
      <c r="D4347" t="str">
        <f t="shared" si="100"/>
        <v>Rhabdodendron amazonicum</v>
      </c>
      <c r="E4347" t="s">
        <v>4695</v>
      </c>
      <c r="F4347" t="s">
        <v>54</v>
      </c>
      <c r="G4347">
        <v>169.8</v>
      </c>
      <c r="H4347">
        <v>73.8</v>
      </c>
      <c r="I4347">
        <v>3</v>
      </c>
      <c r="J4347">
        <v>5</v>
      </c>
      <c r="K4347" t="s">
        <v>38</v>
      </c>
      <c r="L4347" t="s">
        <v>4695</v>
      </c>
      <c r="M4347">
        <v>858</v>
      </c>
      <c r="N4347">
        <v>25.4777070063694</v>
      </c>
      <c r="O4347">
        <v>26</v>
      </c>
      <c r="P4347">
        <v>2</v>
      </c>
      <c r="Q4347">
        <v>1</v>
      </c>
      <c r="R4347">
        <v>14</v>
      </c>
      <c r="S4347">
        <v>367.33333333333297</v>
      </c>
      <c r="T4347" s="4">
        <v>47.599999745686901</v>
      </c>
      <c r="U4347">
        <v>1.6966666777928701</v>
      </c>
      <c r="V4347">
        <v>0.98100002606709802</v>
      </c>
      <c r="W4347">
        <v>105.22686767578099</v>
      </c>
      <c r="Y4347" s="4">
        <v>0.55586999999999998</v>
      </c>
      <c r="Z4347">
        <v>0.99180000000000001</v>
      </c>
      <c r="AA4347">
        <v>3.1</v>
      </c>
      <c r="AB4347">
        <v>0.61090841600000001</v>
      </c>
      <c r="AC4347">
        <v>12.5014</v>
      </c>
      <c r="AD4347">
        <v>2.4535209500000001</v>
      </c>
    </row>
    <row r="4348" spans="1:34" x14ac:dyDescent="0.25">
      <c r="A4348" t="s">
        <v>4696</v>
      </c>
      <c r="B4348" t="s">
        <v>4697</v>
      </c>
      <c r="C4348" t="s">
        <v>63</v>
      </c>
      <c r="D4348" t="str">
        <f t="shared" si="100"/>
        <v>Cassipourea guianensis</v>
      </c>
      <c r="E4348" t="s">
        <v>4698</v>
      </c>
      <c r="F4348" t="s">
        <v>74</v>
      </c>
      <c r="G4348">
        <v>0</v>
      </c>
      <c r="H4348">
        <v>55</v>
      </c>
      <c r="I4348">
        <v>3</v>
      </c>
      <c r="J4348">
        <v>5</v>
      </c>
      <c r="K4348" t="s">
        <v>38</v>
      </c>
      <c r="L4348" t="s">
        <v>4698</v>
      </c>
      <c r="M4348">
        <v>490</v>
      </c>
      <c r="N4348">
        <v>16.2</v>
      </c>
      <c r="O4348">
        <v>19</v>
      </c>
      <c r="P4348">
        <v>2</v>
      </c>
      <c r="Q4348">
        <v>2</v>
      </c>
      <c r="R4348">
        <v>15</v>
      </c>
      <c r="S4348">
        <v>242.666666666667</v>
      </c>
      <c r="T4348" s="4">
        <v>69.233334859212206</v>
      </c>
      <c r="U4348">
        <v>0.82333332300186202</v>
      </c>
      <c r="V4348">
        <v>0.280666664242744</v>
      </c>
      <c r="X4348">
        <v>104.1</v>
      </c>
      <c r="AA4348">
        <v>4</v>
      </c>
      <c r="AB4348">
        <v>0.66</v>
      </c>
      <c r="AC4348">
        <v>8.9589300000000005</v>
      </c>
      <c r="AD4348">
        <v>1.5960000000000001</v>
      </c>
    </row>
    <row r="4349" spans="1:34" x14ac:dyDescent="0.25">
      <c r="A4349" t="s">
        <v>4696</v>
      </c>
      <c r="B4349" t="s">
        <v>4697</v>
      </c>
      <c r="C4349" t="s">
        <v>63</v>
      </c>
      <c r="D4349" t="str">
        <f t="shared" si="100"/>
        <v>Cassipourea guianensis</v>
      </c>
      <c r="E4349" t="s">
        <v>4699</v>
      </c>
      <c r="F4349" t="s">
        <v>74</v>
      </c>
      <c r="G4349">
        <v>85</v>
      </c>
      <c r="H4349">
        <v>33</v>
      </c>
      <c r="I4349">
        <v>3</v>
      </c>
      <c r="J4349">
        <v>5</v>
      </c>
      <c r="K4349" t="s">
        <v>38</v>
      </c>
      <c r="L4349" t="s">
        <v>4699</v>
      </c>
      <c r="M4349">
        <v>490</v>
      </c>
      <c r="N4349">
        <v>10.199999999999999</v>
      </c>
      <c r="O4349">
        <v>13</v>
      </c>
      <c r="P4349">
        <v>1</v>
      </c>
      <c r="Q4349">
        <v>1</v>
      </c>
      <c r="R4349">
        <v>10</v>
      </c>
      <c r="S4349">
        <v>208.89999898274701</v>
      </c>
      <c r="T4349" s="4">
        <v>65.599999745686802</v>
      </c>
      <c r="U4349">
        <v>1.0033333301544201</v>
      </c>
      <c r="V4349">
        <v>0.26533333957195299</v>
      </c>
      <c r="X4349">
        <v>116.5</v>
      </c>
      <c r="Y4349" s="4">
        <v>0.69</v>
      </c>
      <c r="Z4349">
        <v>0.56000000000000005</v>
      </c>
      <c r="AA4349">
        <v>3</v>
      </c>
      <c r="AB4349">
        <v>0.76200000000000001</v>
      </c>
      <c r="AC4349">
        <v>15.7972</v>
      </c>
      <c r="AD4349">
        <v>1.56</v>
      </c>
    </row>
    <row r="4350" spans="1:34" x14ac:dyDescent="0.25">
      <c r="A4350" t="s">
        <v>4700</v>
      </c>
      <c r="B4350" t="s">
        <v>4701</v>
      </c>
      <c r="C4350" t="s">
        <v>4702</v>
      </c>
      <c r="D4350" t="str">
        <f t="shared" si="100"/>
        <v>Amaioua corymbosa</v>
      </c>
      <c r="E4350" t="s">
        <v>4703</v>
      </c>
      <c r="F4350" t="s">
        <v>71</v>
      </c>
      <c r="G4350">
        <v>68</v>
      </c>
      <c r="H4350">
        <v>50.5</v>
      </c>
      <c r="I4350">
        <v>3</v>
      </c>
      <c r="J4350">
        <v>4</v>
      </c>
      <c r="K4350" t="s">
        <v>38</v>
      </c>
      <c r="L4350" t="s">
        <v>4703</v>
      </c>
      <c r="M4350">
        <v>769</v>
      </c>
      <c r="N4350">
        <v>10.3</v>
      </c>
      <c r="O4350">
        <v>12</v>
      </c>
      <c r="P4350">
        <v>2</v>
      </c>
      <c r="Q4350">
        <v>2</v>
      </c>
      <c r="R4350">
        <v>8</v>
      </c>
      <c r="S4350">
        <v>193.333333333333</v>
      </c>
      <c r="T4350" s="4">
        <v>57.200000762939503</v>
      </c>
      <c r="U4350">
        <v>1.3999999761581401</v>
      </c>
      <c r="V4350">
        <v>0.71033334732055697</v>
      </c>
      <c r="W4350">
        <v>112.713933308919</v>
      </c>
      <c r="Y4350" s="4">
        <v>0.54327000000000003</v>
      </c>
      <c r="Z4350">
        <v>0.67900000000000005</v>
      </c>
      <c r="AA4350">
        <v>1.3</v>
      </c>
      <c r="AB4350">
        <v>0.68357847000000005</v>
      </c>
      <c r="AC4350">
        <v>14.234999999999999</v>
      </c>
      <c r="AD4350">
        <v>1.62588266</v>
      </c>
    </row>
    <row r="4351" spans="1:34" x14ac:dyDescent="0.25">
      <c r="A4351" t="s">
        <v>4700</v>
      </c>
      <c r="B4351" t="s">
        <v>4701</v>
      </c>
      <c r="C4351" t="s">
        <v>4702</v>
      </c>
      <c r="D4351" t="str">
        <f t="shared" si="100"/>
        <v>Amaioua corymbosa</v>
      </c>
      <c r="E4351" t="s">
        <v>4704</v>
      </c>
      <c r="F4351" t="s">
        <v>71</v>
      </c>
      <c r="G4351">
        <v>61</v>
      </c>
      <c r="H4351">
        <v>56</v>
      </c>
      <c r="I4351">
        <v>3</v>
      </c>
      <c r="J4351">
        <v>4</v>
      </c>
      <c r="K4351" t="s">
        <v>38</v>
      </c>
      <c r="L4351" t="s">
        <v>4704</v>
      </c>
      <c r="M4351">
        <v>769</v>
      </c>
      <c r="N4351">
        <v>11.5</v>
      </c>
      <c r="O4351">
        <v>11</v>
      </c>
      <c r="P4351">
        <v>1</v>
      </c>
      <c r="Q4351">
        <v>1</v>
      </c>
      <c r="R4351">
        <v>8</v>
      </c>
      <c r="S4351">
        <v>196.666666666667</v>
      </c>
      <c r="T4351" s="4">
        <v>54</v>
      </c>
      <c r="U4351">
        <v>1.33999999364217</v>
      </c>
      <c r="V4351">
        <v>0.75133335590362504</v>
      </c>
      <c r="W4351">
        <v>116.950665791829</v>
      </c>
      <c r="Y4351" s="4">
        <v>0.62350000000000005</v>
      </c>
      <c r="Z4351">
        <v>0.75680000000000003</v>
      </c>
      <c r="AA4351">
        <v>3</v>
      </c>
      <c r="AB4351">
        <v>0.67984496100000003</v>
      </c>
      <c r="AC4351">
        <v>13.597200000000001</v>
      </c>
      <c r="AD4351">
        <v>1.7403088200000001</v>
      </c>
    </row>
    <row r="4352" spans="1:34" x14ac:dyDescent="0.25">
      <c r="A4352" t="s">
        <v>4700</v>
      </c>
      <c r="B4352" t="s">
        <v>4701</v>
      </c>
      <c r="C4352" t="s">
        <v>63</v>
      </c>
      <c r="D4352" t="str">
        <f t="shared" si="100"/>
        <v>Amaioua guianensis</v>
      </c>
      <c r="E4352" t="s">
        <v>4705</v>
      </c>
      <c r="F4352" t="s">
        <v>40</v>
      </c>
      <c r="G4352">
        <v>9</v>
      </c>
      <c r="H4352">
        <v>7</v>
      </c>
      <c r="I4352">
        <v>3</v>
      </c>
      <c r="J4352">
        <v>4</v>
      </c>
      <c r="K4352" t="s">
        <v>38</v>
      </c>
      <c r="L4352" t="s">
        <v>4705</v>
      </c>
      <c r="M4352">
        <v>491</v>
      </c>
      <c r="N4352">
        <v>12.9</v>
      </c>
      <c r="O4352">
        <v>12</v>
      </c>
      <c r="P4352">
        <v>2</v>
      </c>
      <c r="Q4352">
        <v>2</v>
      </c>
      <c r="R4352">
        <v>12</v>
      </c>
      <c r="S4352">
        <v>191.46666463216101</v>
      </c>
      <c r="T4352" s="4">
        <v>50.133333841959598</v>
      </c>
      <c r="U4352">
        <v>1.8633333444595299</v>
      </c>
      <c r="V4352">
        <v>0.58366668224334695</v>
      </c>
      <c r="X4352">
        <v>232.8</v>
      </c>
      <c r="Y4352" s="4">
        <v>0.76380000000000003</v>
      </c>
      <c r="Z4352">
        <v>0.51400000000000001</v>
      </c>
      <c r="AB4352">
        <v>0.73299999999999998</v>
      </c>
      <c r="AC4352">
        <v>13.678000000000001</v>
      </c>
      <c r="AD4352">
        <v>1.673</v>
      </c>
    </row>
    <row r="4353" spans="1:34" x14ac:dyDescent="0.25">
      <c r="A4353" t="s">
        <v>4700</v>
      </c>
      <c r="B4353" t="s">
        <v>4701</v>
      </c>
      <c r="C4353" t="s">
        <v>63</v>
      </c>
      <c r="D4353" t="str">
        <f t="shared" si="100"/>
        <v>Amaioua guianensis</v>
      </c>
      <c r="E4353" t="s">
        <v>4706</v>
      </c>
      <c r="F4353" t="s">
        <v>42</v>
      </c>
      <c r="G4353">
        <v>50</v>
      </c>
      <c r="H4353">
        <v>400</v>
      </c>
      <c r="I4353">
        <v>3</v>
      </c>
      <c r="J4353">
        <v>5</v>
      </c>
      <c r="K4353" t="s">
        <v>38</v>
      </c>
      <c r="L4353" t="s">
        <v>4706</v>
      </c>
      <c r="M4353">
        <v>491</v>
      </c>
      <c r="N4353">
        <v>13.8</v>
      </c>
      <c r="O4353">
        <v>13</v>
      </c>
      <c r="P4353">
        <v>1</v>
      </c>
      <c r="Q4353">
        <v>1</v>
      </c>
      <c r="R4353">
        <v>7</v>
      </c>
      <c r="S4353">
        <v>107.89999898274699</v>
      </c>
      <c r="T4353" s="4">
        <v>38.4999987284342</v>
      </c>
      <c r="U4353">
        <v>0.95666664838790905</v>
      </c>
      <c r="V4353">
        <v>0.20399999618530301</v>
      </c>
      <c r="X4353">
        <v>163.30000000000001</v>
      </c>
      <c r="Y4353" s="4">
        <v>0.69089999999999996</v>
      </c>
      <c r="Z4353">
        <v>0.50219999999999998</v>
      </c>
      <c r="AA4353">
        <v>1</v>
      </c>
      <c r="AB4353">
        <v>0.64900000000000002</v>
      </c>
      <c r="AC4353">
        <v>6.6920000000000002</v>
      </c>
      <c r="AD4353">
        <v>1.8560000000000001</v>
      </c>
    </row>
    <row r="4354" spans="1:34" x14ac:dyDescent="0.25">
      <c r="A4354" t="s">
        <v>4700</v>
      </c>
      <c r="B4354" t="s">
        <v>4708</v>
      </c>
      <c r="C4354" t="s">
        <v>4370</v>
      </c>
      <c r="D4354" t="str">
        <f t="shared" ref="D4354:D4417" si="101">CONCATENATE(B4354," ",C4354)</f>
        <v>Capirona decorticans</v>
      </c>
      <c r="E4354" t="s">
        <v>4709</v>
      </c>
      <c r="F4354" t="s">
        <v>71</v>
      </c>
      <c r="G4354">
        <v>68</v>
      </c>
      <c r="H4354">
        <v>78.5</v>
      </c>
      <c r="I4354">
        <v>3</v>
      </c>
      <c r="J4354">
        <v>5</v>
      </c>
      <c r="K4354" t="s">
        <v>38</v>
      </c>
      <c r="L4354" t="s">
        <v>4709</v>
      </c>
      <c r="M4354">
        <v>770</v>
      </c>
      <c r="N4354">
        <v>24.2</v>
      </c>
      <c r="O4354">
        <v>27</v>
      </c>
      <c r="P4354">
        <v>2</v>
      </c>
      <c r="Q4354">
        <v>3</v>
      </c>
      <c r="R4354">
        <v>18</v>
      </c>
      <c r="S4354">
        <v>443.33333333333297</v>
      </c>
      <c r="T4354" s="4">
        <v>57.033334096272803</v>
      </c>
      <c r="U4354">
        <v>1.6733333667119299</v>
      </c>
      <c r="V4354">
        <v>2.3739999532699598</v>
      </c>
      <c r="W4354">
        <v>255.84299723307299</v>
      </c>
      <c r="Y4354" s="4">
        <v>0.54437000000000002</v>
      </c>
      <c r="Z4354">
        <v>0.98770000000000002</v>
      </c>
      <c r="AA4354">
        <v>5.0999999999999996</v>
      </c>
      <c r="AB4354">
        <v>0.63866334999999996</v>
      </c>
      <c r="AC4354">
        <v>14.3124</v>
      </c>
      <c r="AD4354">
        <v>2.7891702899999999</v>
      </c>
      <c r="AH4354">
        <v>-29.069143910000001</v>
      </c>
    </row>
    <row r="4355" spans="1:34" x14ac:dyDescent="0.25">
      <c r="A4355" t="s">
        <v>4700</v>
      </c>
      <c r="B4355" t="s">
        <v>4710</v>
      </c>
      <c r="C4355" t="s">
        <v>4711</v>
      </c>
      <c r="D4355" t="str">
        <f t="shared" si="101"/>
        <v>Chimarrhis turbinata</v>
      </c>
      <c r="E4355" t="s">
        <v>4713</v>
      </c>
      <c r="F4355" t="s">
        <v>40</v>
      </c>
      <c r="G4355">
        <v>21</v>
      </c>
      <c r="H4355">
        <v>87</v>
      </c>
      <c r="I4355">
        <v>3</v>
      </c>
      <c r="J4355">
        <v>5</v>
      </c>
      <c r="K4355" t="s">
        <v>38</v>
      </c>
      <c r="L4355" t="s">
        <v>4713</v>
      </c>
      <c r="M4355">
        <v>492</v>
      </c>
      <c r="N4355">
        <v>15.3</v>
      </c>
      <c r="O4355">
        <v>10</v>
      </c>
      <c r="P4355">
        <v>2</v>
      </c>
      <c r="Q4355">
        <v>1</v>
      </c>
      <c r="R4355">
        <v>8</v>
      </c>
      <c r="S4355">
        <v>284</v>
      </c>
      <c r="T4355" s="4">
        <v>49.100001017252602</v>
      </c>
      <c r="U4355">
        <v>1.41000000635783</v>
      </c>
      <c r="V4355">
        <v>1.0306666692098001</v>
      </c>
      <c r="X4355">
        <v>398.4</v>
      </c>
      <c r="Y4355" s="4">
        <v>0.61399999999999999</v>
      </c>
      <c r="Z4355">
        <v>0.75180000000000002</v>
      </c>
      <c r="AB4355">
        <v>0.54100000000000004</v>
      </c>
      <c r="AC4355">
        <v>11.015499999999999</v>
      </c>
      <c r="AD4355">
        <v>2.1259999999999999</v>
      </c>
    </row>
    <row r="4356" spans="1:34" x14ac:dyDescent="0.25">
      <c r="A4356" t="s">
        <v>4700</v>
      </c>
      <c r="B4356" t="s">
        <v>4710</v>
      </c>
      <c r="C4356" t="s">
        <v>4711</v>
      </c>
      <c r="D4356" t="str">
        <f t="shared" si="101"/>
        <v>Chimarrhis turbinata</v>
      </c>
      <c r="E4356" t="s">
        <v>4717</v>
      </c>
      <c r="F4356" t="s">
        <v>45</v>
      </c>
      <c r="G4356">
        <v>64</v>
      </c>
      <c r="H4356">
        <v>57</v>
      </c>
      <c r="I4356">
        <v>3</v>
      </c>
      <c r="J4356">
        <v>5</v>
      </c>
      <c r="K4356" t="s">
        <v>38</v>
      </c>
      <c r="L4356" t="s">
        <v>3135</v>
      </c>
      <c r="M4356">
        <v>492</v>
      </c>
      <c r="N4356">
        <v>22.8</v>
      </c>
      <c r="O4356">
        <v>22</v>
      </c>
      <c r="P4356">
        <v>3</v>
      </c>
      <c r="Q4356">
        <v>3</v>
      </c>
      <c r="R4356">
        <v>20</v>
      </c>
      <c r="S4356">
        <v>235.53333536783899</v>
      </c>
      <c r="T4356" s="4">
        <v>47.933333079020201</v>
      </c>
      <c r="U4356">
        <v>2.6699999968210899</v>
      </c>
      <c r="V4356">
        <v>2.9836666584014901</v>
      </c>
      <c r="X4356">
        <v>1153.5999999999999</v>
      </c>
      <c r="Y4356" s="4">
        <v>0.68310000000000004</v>
      </c>
      <c r="AH4356">
        <v>-31.59037494</v>
      </c>
    </row>
    <row r="4357" spans="1:34" x14ac:dyDescent="0.25">
      <c r="A4357" t="s">
        <v>4700</v>
      </c>
      <c r="B4357" t="s">
        <v>4710</v>
      </c>
      <c r="C4357" t="s">
        <v>4711</v>
      </c>
      <c r="D4357" t="str">
        <f t="shared" si="101"/>
        <v>Chimarrhis turbinata</v>
      </c>
      <c r="E4357" t="s">
        <v>1061</v>
      </c>
      <c r="F4357" t="s">
        <v>45</v>
      </c>
      <c r="G4357">
        <v>81</v>
      </c>
      <c r="H4357">
        <v>10</v>
      </c>
      <c r="I4357">
        <v>3</v>
      </c>
      <c r="J4357">
        <v>5</v>
      </c>
      <c r="K4357" t="s">
        <v>38</v>
      </c>
      <c r="L4357" t="s">
        <v>683</v>
      </c>
      <c r="M4357">
        <v>492</v>
      </c>
      <c r="N4357">
        <v>41.5</v>
      </c>
      <c r="O4357">
        <v>19</v>
      </c>
      <c r="P4357">
        <v>2</v>
      </c>
      <c r="Q4357">
        <v>3</v>
      </c>
      <c r="R4357">
        <v>12</v>
      </c>
      <c r="S4357">
        <v>245.233332316081</v>
      </c>
      <c r="T4357" s="4">
        <v>51.233333587646499</v>
      </c>
      <c r="U4357">
        <v>1.6899999777476</v>
      </c>
      <c r="V4357">
        <v>1.11199998855591</v>
      </c>
      <c r="X4357">
        <v>422.6</v>
      </c>
      <c r="Y4357" s="4">
        <v>0.65039999999999998</v>
      </c>
      <c r="AH4357">
        <v>-31.976761440000001</v>
      </c>
    </row>
    <row r="4358" spans="1:34" x14ac:dyDescent="0.25">
      <c r="A4358" t="s">
        <v>4700</v>
      </c>
      <c r="B4358" t="s">
        <v>4710</v>
      </c>
      <c r="C4358" t="s">
        <v>4711</v>
      </c>
      <c r="D4358" t="str">
        <f t="shared" si="101"/>
        <v>Chimarrhis turbinata</v>
      </c>
      <c r="E4358" t="s">
        <v>1983</v>
      </c>
      <c r="F4358" t="s">
        <v>45</v>
      </c>
      <c r="G4358">
        <v>95</v>
      </c>
      <c r="H4358">
        <v>15</v>
      </c>
      <c r="I4358">
        <v>3</v>
      </c>
      <c r="J4358">
        <v>5</v>
      </c>
      <c r="K4358" t="s">
        <v>38</v>
      </c>
      <c r="L4358" t="s">
        <v>4325</v>
      </c>
      <c r="M4358">
        <v>492</v>
      </c>
      <c r="N4358">
        <v>60</v>
      </c>
      <c r="O4358">
        <v>33</v>
      </c>
      <c r="P4358">
        <v>4</v>
      </c>
      <c r="Q4358">
        <v>3</v>
      </c>
      <c r="R4358">
        <v>30</v>
      </c>
      <c r="S4358">
        <v>265.46666971842501</v>
      </c>
      <c r="T4358" s="4">
        <v>52.266666412353501</v>
      </c>
      <c r="U4358">
        <v>1.2633333603541099</v>
      </c>
      <c r="V4358">
        <v>1.0656666556994101</v>
      </c>
      <c r="X4358">
        <v>318.60000000000002</v>
      </c>
      <c r="Y4358" s="4">
        <v>0.70920000000000005</v>
      </c>
      <c r="AH4358">
        <v>-31.505964299999999</v>
      </c>
    </row>
    <row r="4359" spans="1:34" x14ac:dyDescent="0.25">
      <c r="A4359" t="s">
        <v>4700</v>
      </c>
      <c r="B4359" t="s">
        <v>4710</v>
      </c>
      <c r="C4359" t="s">
        <v>4711</v>
      </c>
      <c r="D4359" t="str">
        <f t="shared" si="101"/>
        <v>Chimarrhis turbinata</v>
      </c>
      <c r="E4359" t="s">
        <v>4718</v>
      </c>
      <c r="F4359" t="s">
        <v>71</v>
      </c>
      <c r="G4359">
        <v>110</v>
      </c>
      <c r="H4359">
        <v>27</v>
      </c>
      <c r="I4359">
        <v>3</v>
      </c>
      <c r="J4359">
        <v>5</v>
      </c>
      <c r="K4359" t="s">
        <v>38</v>
      </c>
      <c r="L4359" t="s">
        <v>4718</v>
      </c>
      <c r="M4359">
        <v>492</v>
      </c>
      <c r="N4359">
        <v>85.6</v>
      </c>
      <c r="O4359">
        <v>30</v>
      </c>
      <c r="P4359">
        <v>5</v>
      </c>
      <c r="Q4359">
        <v>5</v>
      </c>
      <c r="R4359">
        <v>30</v>
      </c>
      <c r="S4359">
        <v>336.66666666666703</v>
      </c>
      <c r="T4359" s="4">
        <v>32.233333587646499</v>
      </c>
      <c r="U4359">
        <v>1.10000000397364</v>
      </c>
      <c r="V4359">
        <v>0.70366666714350401</v>
      </c>
      <c r="W4359">
        <v>87.299835205078097</v>
      </c>
      <c r="Y4359" s="4">
        <v>0.62526999999999999</v>
      </c>
      <c r="Z4359">
        <v>0.78290000000000004</v>
      </c>
      <c r="AA4359">
        <v>3.5</v>
      </c>
      <c r="AB4359">
        <v>0.64140760500000005</v>
      </c>
      <c r="AC4359">
        <v>19.263000000000002</v>
      </c>
      <c r="AD4359">
        <v>4.1273312100000004</v>
      </c>
      <c r="AH4359">
        <v>-27.902002419999999</v>
      </c>
    </row>
    <row r="4360" spans="1:34" x14ac:dyDescent="0.25">
      <c r="A4360" t="s">
        <v>4700</v>
      </c>
      <c r="B4360" t="s">
        <v>4710</v>
      </c>
      <c r="C4360" t="s">
        <v>4711</v>
      </c>
      <c r="D4360" t="str">
        <f t="shared" si="101"/>
        <v>Chimarrhis turbinata</v>
      </c>
      <c r="E4360" t="s">
        <v>4719</v>
      </c>
      <c r="F4360" t="s">
        <v>71</v>
      </c>
      <c r="G4360">
        <v>98.5</v>
      </c>
      <c r="H4360">
        <v>60</v>
      </c>
      <c r="I4360">
        <v>3</v>
      </c>
      <c r="J4360">
        <v>5</v>
      </c>
      <c r="K4360" t="s">
        <v>38</v>
      </c>
      <c r="L4360" t="s">
        <v>4719</v>
      </c>
      <c r="M4360">
        <v>492</v>
      </c>
      <c r="N4360">
        <v>83.4</v>
      </c>
      <c r="O4360">
        <v>40</v>
      </c>
      <c r="R4360">
        <v>0</v>
      </c>
      <c r="S4360">
        <v>273.33333333333297</v>
      </c>
      <c r="T4360" s="4">
        <v>37.066666920979799</v>
      </c>
      <c r="U4360">
        <v>1.31333335240682</v>
      </c>
      <c r="V4360">
        <v>0.36633333563804599</v>
      </c>
      <c r="W4360">
        <v>44.834033330281599</v>
      </c>
      <c r="Y4360" s="4">
        <v>0.48708000000000001</v>
      </c>
      <c r="Z4360">
        <v>1.1543000000000001</v>
      </c>
      <c r="AA4360">
        <v>3.3</v>
      </c>
      <c r="AB4360">
        <v>0.57981642</v>
      </c>
      <c r="AC4360">
        <v>14.351699999999999</v>
      </c>
      <c r="AD4360">
        <v>2.8445398499999999</v>
      </c>
    </row>
    <row r="4361" spans="1:34" x14ac:dyDescent="0.25">
      <c r="A4361" t="s">
        <v>4700</v>
      </c>
      <c r="B4361" t="s">
        <v>4710</v>
      </c>
      <c r="C4361" t="s">
        <v>4711</v>
      </c>
      <c r="D4361" t="str">
        <f t="shared" si="101"/>
        <v>Chimarrhis turbinata</v>
      </c>
      <c r="E4361" t="s">
        <v>4720</v>
      </c>
      <c r="F4361" t="s">
        <v>71</v>
      </c>
      <c r="G4361">
        <v>96.5</v>
      </c>
      <c r="H4361">
        <v>81.5</v>
      </c>
      <c r="I4361">
        <v>3</v>
      </c>
      <c r="J4361">
        <v>5</v>
      </c>
      <c r="K4361" t="s">
        <v>38</v>
      </c>
      <c r="L4361" t="s">
        <v>4720</v>
      </c>
      <c r="M4361">
        <v>492</v>
      </c>
      <c r="N4361">
        <v>60.5</v>
      </c>
      <c r="O4361">
        <v>29</v>
      </c>
      <c r="R4361">
        <v>0</v>
      </c>
      <c r="S4361">
        <v>296.66666666666703</v>
      </c>
      <c r="T4361" s="4">
        <v>53.533334096272803</v>
      </c>
      <c r="U4361">
        <v>1.48333330949148</v>
      </c>
      <c r="V4361">
        <v>1.5823333263397199</v>
      </c>
      <c r="W4361">
        <v>177.70700073242199</v>
      </c>
      <c r="Y4361" s="4">
        <v>0.59108000000000005</v>
      </c>
      <c r="Z4361">
        <v>0.83360000000000001</v>
      </c>
      <c r="AA4361">
        <v>2.7</v>
      </c>
      <c r="AB4361">
        <v>0.59904016800000004</v>
      </c>
      <c r="AC4361">
        <v>12.5421</v>
      </c>
      <c r="AD4361">
        <v>2.6635717699999999</v>
      </c>
    </row>
    <row r="4362" spans="1:34" x14ac:dyDescent="0.25">
      <c r="A4362" t="s">
        <v>4700</v>
      </c>
      <c r="B4362" t="s">
        <v>4710</v>
      </c>
      <c r="C4362" t="s">
        <v>4711</v>
      </c>
      <c r="D4362" t="str">
        <f t="shared" si="101"/>
        <v>Chimarrhis turbinata</v>
      </c>
      <c r="E4362" t="s">
        <v>4721</v>
      </c>
      <c r="F4362" t="s">
        <v>71</v>
      </c>
      <c r="G4362">
        <v>58.5</v>
      </c>
      <c r="H4362">
        <v>29.5</v>
      </c>
      <c r="I4362">
        <v>3</v>
      </c>
      <c r="J4362">
        <v>5</v>
      </c>
      <c r="K4362" t="s">
        <v>38</v>
      </c>
      <c r="L4362" t="s">
        <v>4721</v>
      </c>
      <c r="M4362">
        <v>492</v>
      </c>
      <c r="N4362">
        <v>54.1</v>
      </c>
      <c r="O4362">
        <v>26</v>
      </c>
      <c r="P4362">
        <v>4</v>
      </c>
      <c r="Q4362">
        <v>4</v>
      </c>
      <c r="R4362">
        <v>25</v>
      </c>
      <c r="S4362">
        <v>266.66666666666703</v>
      </c>
      <c r="T4362" s="4">
        <v>31.4999993642171</v>
      </c>
      <c r="U4362">
        <v>1.0966666539510099</v>
      </c>
      <c r="V4362">
        <v>1.29566665490468</v>
      </c>
      <c r="W4362">
        <v>177.496668497721</v>
      </c>
      <c r="AB4362">
        <v>0.590236023</v>
      </c>
      <c r="AC4362">
        <v>11.335599999999999</v>
      </c>
      <c r="AD4362">
        <v>2.5703440400000002</v>
      </c>
      <c r="AH4362">
        <v>-27.866642240000001</v>
      </c>
    </row>
    <row r="4363" spans="1:34" x14ac:dyDescent="0.25">
      <c r="A4363" t="s">
        <v>4700</v>
      </c>
      <c r="B4363" t="s">
        <v>4710</v>
      </c>
      <c r="C4363" t="s">
        <v>4711</v>
      </c>
      <c r="D4363" t="str">
        <f t="shared" si="101"/>
        <v>Chimarrhis turbinata</v>
      </c>
      <c r="E4363" t="s">
        <v>4722</v>
      </c>
      <c r="F4363" t="s">
        <v>71</v>
      </c>
      <c r="G4363">
        <v>55.5</v>
      </c>
      <c r="H4363">
        <v>60</v>
      </c>
      <c r="I4363">
        <v>3</v>
      </c>
      <c r="J4363">
        <v>5</v>
      </c>
      <c r="K4363" t="s">
        <v>38</v>
      </c>
      <c r="L4363" t="s">
        <v>4722</v>
      </c>
      <c r="M4363">
        <v>492</v>
      </c>
      <c r="N4363">
        <v>71.900000000000006</v>
      </c>
      <c r="O4363">
        <v>32</v>
      </c>
      <c r="P4363">
        <v>4</v>
      </c>
      <c r="Q4363">
        <v>4</v>
      </c>
      <c r="R4363">
        <v>30</v>
      </c>
      <c r="S4363">
        <v>290</v>
      </c>
      <c r="T4363" s="4">
        <v>34.400000254313099</v>
      </c>
      <c r="U4363">
        <v>0.97999997933705696</v>
      </c>
      <c r="V4363">
        <v>1.0149999856948899</v>
      </c>
      <c r="W4363">
        <v>136.99123128255201</v>
      </c>
      <c r="AB4363">
        <v>0.64552545800000005</v>
      </c>
      <c r="AC4363">
        <v>16.940999999999999</v>
      </c>
      <c r="AD4363">
        <v>3.8865408499999998</v>
      </c>
      <c r="AH4363">
        <v>-28.559321220000001</v>
      </c>
    </row>
    <row r="4364" spans="1:34" x14ac:dyDescent="0.25">
      <c r="A4364" t="s">
        <v>4700</v>
      </c>
      <c r="B4364" t="s">
        <v>4710</v>
      </c>
      <c r="C4364" t="s">
        <v>4711</v>
      </c>
      <c r="D4364" t="str">
        <f t="shared" si="101"/>
        <v>Chimarrhis turbinata</v>
      </c>
      <c r="E4364" t="s">
        <v>4723</v>
      </c>
      <c r="F4364" t="s">
        <v>71</v>
      </c>
      <c r="G4364">
        <v>29</v>
      </c>
      <c r="H4364">
        <v>41</v>
      </c>
      <c r="I4364">
        <v>3</v>
      </c>
      <c r="J4364">
        <v>5</v>
      </c>
      <c r="K4364" t="s">
        <v>38</v>
      </c>
      <c r="L4364" t="s">
        <v>4723</v>
      </c>
      <c r="M4364">
        <v>492</v>
      </c>
      <c r="N4364">
        <v>75.599999999999994</v>
      </c>
      <c r="O4364">
        <v>33</v>
      </c>
      <c r="R4364">
        <v>0</v>
      </c>
      <c r="S4364">
        <v>286.66666666666703</v>
      </c>
      <c r="T4364" s="4">
        <v>48.1666666666667</v>
      </c>
      <c r="U4364">
        <v>1.40000001589457</v>
      </c>
      <c r="V4364">
        <v>1.3963332970937099</v>
      </c>
      <c r="W4364">
        <v>193.82066853841101</v>
      </c>
      <c r="AB4364">
        <v>0.36621900800000001</v>
      </c>
      <c r="AC4364">
        <v>6.3627599999999997</v>
      </c>
      <c r="AD4364">
        <v>1.49942233</v>
      </c>
    </row>
    <row r="4365" spans="1:34" x14ac:dyDescent="0.25">
      <c r="A4365" t="s">
        <v>4700</v>
      </c>
      <c r="B4365" t="s">
        <v>4710</v>
      </c>
      <c r="C4365" t="s">
        <v>4711</v>
      </c>
      <c r="D4365" t="str">
        <f t="shared" si="101"/>
        <v>Chimarrhis turbinata</v>
      </c>
      <c r="E4365" t="s">
        <v>4724</v>
      </c>
      <c r="F4365" t="s">
        <v>71</v>
      </c>
      <c r="G4365">
        <v>0.5</v>
      </c>
      <c r="H4365">
        <v>72</v>
      </c>
      <c r="I4365">
        <v>3</v>
      </c>
      <c r="J4365">
        <v>5</v>
      </c>
      <c r="K4365" t="s">
        <v>38</v>
      </c>
      <c r="L4365" t="s">
        <v>4724</v>
      </c>
      <c r="M4365">
        <v>492</v>
      </c>
      <c r="N4365">
        <v>53.3</v>
      </c>
      <c r="O4365">
        <v>32</v>
      </c>
      <c r="P4365">
        <v>3</v>
      </c>
      <c r="Q4365">
        <v>3</v>
      </c>
      <c r="R4365">
        <v>30</v>
      </c>
      <c r="S4365">
        <v>300</v>
      </c>
      <c r="T4365" s="4">
        <v>50.933333079020201</v>
      </c>
      <c r="U4365">
        <v>1.5</v>
      </c>
      <c r="V4365">
        <v>1.2480000058809899</v>
      </c>
      <c r="W4365">
        <v>161.290331522624</v>
      </c>
      <c r="AB4365">
        <v>0.54580368899999998</v>
      </c>
      <c r="AC4365">
        <v>12.383100000000001</v>
      </c>
      <c r="AD4365">
        <v>2.4323719499999998</v>
      </c>
      <c r="AH4365">
        <v>-31.525661899999999</v>
      </c>
    </row>
    <row r="4366" spans="1:34" x14ac:dyDescent="0.25">
      <c r="A4366" t="s">
        <v>4700</v>
      </c>
      <c r="B4366" t="s">
        <v>4725</v>
      </c>
      <c r="C4366" t="s">
        <v>4726</v>
      </c>
      <c r="D4366" t="str">
        <f t="shared" si="101"/>
        <v>Duroia aquatica</v>
      </c>
      <c r="E4366" t="s">
        <v>4727</v>
      </c>
      <c r="F4366" t="s">
        <v>74</v>
      </c>
      <c r="G4366">
        <v>18</v>
      </c>
      <c r="H4366">
        <v>75</v>
      </c>
      <c r="I4366">
        <v>3</v>
      </c>
      <c r="J4366">
        <v>5</v>
      </c>
      <c r="K4366" t="s">
        <v>38</v>
      </c>
      <c r="L4366" t="s">
        <v>4727</v>
      </c>
      <c r="M4366">
        <v>493</v>
      </c>
      <c r="N4366">
        <v>13.7</v>
      </c>
      <c r="O4366">
        <v>14</v>
      </c>
      <c r="P4366">
        <v>1</v>
      </c>
      <c r="Q4366">
        <v>2</v>
      </c>
      <c r="R4366">
        <v>10</v>
      </c>
      <c r="S4366">
        <v>236.63333638509101</v>
      </c>
      <c r="T4366" s="4">
        <v>57.0000012715658</v>
      </c>
      <c r="U4366">
        <v>2.6400000254313198</v>
      </c>
      <c r="V4366">
        <v>2.60133330027262</v>
      </c>
      <c r="X4366">
        <v>1027.9000000000001</v>
      </c>
      <c r="Y4366" s="4">
        <v>0.59</v>
      </c>
      <c r="Z4366">
        <v>0.89</v>
      </c>
    </row>
    <row r="4367" spans="1:34" x14ac:dyDescent="0.25">
      <c r="A4367" t="s">
        <v>4700</v>
      </c>
      <c r="B4367" t="s">
        <v>4725</v>
      </c>
      <c r="C4367" t="s">
        <v>4726</v>
      </c>
      <c r="D4367" t="str">
        <f t="shared" si="101"/>
        <v>Duroia aquatica</v>
      </c>
      <c r="E4367" t="s">
        <v>4728</v>
      </c>
      <c r="F4367" t="s">
        <v>74</v>
      </c>
      <c r="G4367">
        <v>5</v>
      </c>
      <c r="H4367">
        <v>10</v>
      </c>
      <c r="I4367">
        <v>3</v>
      </c>
      <c r="J4367">
        <v>5</v>
      </c>
      <c r="K4367" t="s">
        <v>38</v>
      </c>
      <c r="L4367" t="s">
        <v>4728</v>
      </c>
      <c r="M4367">
        <v>493</v>
      </c>
      <c r="N4367">
        <v>17.8</v>
      </c>
      <c r="O4367">
        <v>17</v>
      </c>
      <c r="P4367">
        <v>2</v>
      </c>
      <c r="Q4367">
        <v>2</v>
      </c>
      <c r="R4367">
        <v>17</v>
      </c>
      <c r="S4367">
        <v>265.66667175292997</v>
      </c>
      <c r="T4367" s="4">
        <v>51.533332824707003</v>
      </c>
      <c r="U4367">
        <v>2.0133332808812501</v>
      </c>
      <c r="V4367">
        <v>2.1583333015441899</v>
      </c>
      <c r="X4367">
        <v>666.5</v>
      </c>
      <c r="Y4367" s="4">
        <v>0.56000000000000005</v>
      </c>
      <c r="Z4367">
        <v>0.9</v>
      </c>
      <c r="AA4367">
        <v>3</v>
      </c>
    </row>
    <row r="4368" spans="1:34" x14ac:dyDescent="0.25">
      <c r="A4368" t="s">
        <v>4700</v>
      </c>
      <c r="B4368" t="s">
        <v>4725</v>
      </c>
      <c r="C4368" t="s">
        <v>4726</v>
      </c>
      <c r="D4368" t="str">
        <f t="shared" si="101"/>
        <v>Duroia aquatica</v>
      </c>
      <c r="E4368" t="s">
        <v>4729</v>
      </c>
      <c r="F4368" t="s">
        <v>74</v>
      </c>
      <c r="G4368">
        <v>46</v>
      </c>
      <c r="H4368">
        <v>80</v>
      </c>
      <c r="I4368">
        <v>2</v>
      </c>
      <c r="J4368">
        <v>5</v>
      </c>
      <c r="K4368" t="s">
        <v>38</v>
      </c>
      <c r="L4368" t="s">
        <v>4729</v>
      </c>
      <c r="M4368">
        <v>493</v>
      </c>
      <c r="N4368">
        <v>13.8</v>
      </c>
      <c r="P4368">
        <v>2</v>
      </c>
      <c r="Q4368">
        <v>2</v>
      </c>
      <c r="R4368">
        <v>12</v>
      </c>
      <c r="S4368">
        <v>265.50000762939499</v>
      </c>
      <c r="T4368" s="4">
        <v>47.549999237060497</v>
      </c>
      <c r="U4368">
        <v>1.7649999856948899</v>
      </c>
      <c r="V4368">
        <v>3.41100001335144</v>
      </c>
      <c r="X4368">
        <v>984.7</v>
      </c>
      <c r="AA4368">
        <v>3</v>
      </c>
      <c r="AB4368">
        <v>0.67900000000000005</v>
      </c>
      <c r="AC4368">
        <v>15.420999999999999</v>
      </c>
      <c r="AD4368">
        <v>3.867</v>
      </c>
    </row>
    <row r="4369" spans="1:30" x14ac:dyDescent="0.25">
      <c r="A4369" t="s">
        <v>4700</v>
      </c>
      <c r="B4369" t="s">
        <v>4725</v>
      </c>
      <c r="C4369" t="s">
        <v>4726</v>
      </c>
      <c r="D4369" t="str">
        <f t="shared" si="101"/>
        <v>Duroia aquatica</v>
      </c>
      <c r="E4369" t="s">
        <v>4730</v>
      </c>
      <c r="F4369" t="s">
        <v>74</v>
      </c>
      <c r="G4369">
        <v>29</v>
      </c>
      <c r="H4369">
        <v>13</v>
      </c>
      <c r="I4369">
        <v>1</v>
      </c>
      <c r="J4369">
        <v>5</v>
      </c>
      <c r="K4369" t="s">
        <v>38</v>
      </c>
      <c r="L4369" t="s">
        <v>4730</v>
      </c>
      <c r="M4369">
        <v>493</v>
      </c>
      <c r="N4369">
        <v>14</v>
      </c>
      <c r="O4369">
        <v>17</v>
      </c>
      <c r="P4369">
        <v>1</v>
      </c>
      <c r="Q4369">
        <v>1</v>
      </c>
      <c r="R4369">
        <v>12</v>
      </c>
      <c r="S4369">
        <v>236</v>
      </c>
      <c r="T4369" s="4">
        <v>54.400001525878899</v>
      </c>
      <c r="U4369">
        <v>1.8500000238418599</v>
      </c>
      <c r="V4369">
        <v>2.2699999809265101</v>
      </c>
      <c r="X4369">
        <v>294</v>
      </c>
      <c r="Y4369" s="4">
        <v>0.59</v>
      </c>
      <c r="Z4369">
        <v>0.77</v>
      </c>
      <c r="AA4369">
        <v>5</v>
      </c>
    </row>
    <row r="4370" spans="1:30" x14ac:dyDescent="0.25">
      <c r="A4370" t="s">
        <v>4700</v>
      </c>
      <c r="B4370" t="s">
        <v>4725</v>
      </c>
      <c r="C4370" t="s">
        <v>4726</v>
      </c>
      <c r="D4370" t="str">
        <f t="shared" si="101"/>
        <v>Duroia aquatica</v>
      </c>
      <c r="E4370" t="s">
        <v>4731</v>
      </c>
      <c r="F4370" t="s">
        <v>40</v>
      </c>
      <c r="G4370">
        <v>32</v>
      </c>
      <c r="H4370">
        <v>69</v>
      </c>
      <c r="I4370">
        <v>3</v>
      </c>
      <c r="J4370">
        <v>5</v>
      </c>
      <c r="K4370" t="s">
        <v>38</v>
      </c>
      <c r="L4370" t="s">
        <v>4731</v>
      </c>
      <c r="M4370">
        <v>493</v>
      </c>
      <c r="N4370">
        <v>11.1</v>
      </c>
      <c r="O4370">
        <v>10</v>
      </c>
      <c r="P4370">
        <v>1</v>
      </c>
      <c r="Q4370">
        <v>1</v>
      </c>
      <c r="R4370">
        <v>3</v>
      </c>
      <c r="S4370">
        <v>286.19999186197902</v>
      </c>
      <c r="T4370" s="4">
        <v>58.3333333333333</v>
      </c>
      <c r="U4370">
        <v>2.7699999809265101</v>
      </c>
      <c r="V4370">
        <v>6.1160000165303501</v>
      </c>
      <c r="X4370">
        <v>1888.5</v>
      </c>
      <c r="Y4370" s="4">
        <v>0.67169999999999996</v>
      </c>
      <c r="Z4370">
        <v>0.62960000000000005</v>
      </c>
      <c r="AB4370">
        <v>0.57599999999999996</v>
      </c>
      <c r="AC4370">
        <v>17.3855</v>
      </c>
      <c r="AD4370">
        <v>6.9234999999999998</v>
      </c>
    </row>
    <row r="4371" spans="1:30" x14ac:dyDescent="0.25">
      <c r="A4371" t="s">
        <v>4700</v>
      </c>
      <c r="B4371" t="s">
        <v>4725</v>
      </c>
      <c r="C4371" t="s">
        <v>4726</v>
      </c>
      <c r="D4371" t="str">
        <f t="shared" si="101"/>
        <v>Duroia aquatica</v>
      </c>
      <c r="E4371" t="s">
        <v>4732</v>
      </c>
      <c r="F4371" t="s">
        <v>40</v>
      </c>
      <c r="G4371">
        <v>51</v>
      </c>
      <c r="H4371">
        <v>52</v>
      </c>
      <c r="I4371">
        <v>3</v>
      </c>
      <c r="J4371">
        <v>5</v>
      </c>
      <c r="K4371" t="s">
        <v>38</v>
      </c>
      <c r="L4371" t="s">
        <v>4732</v>
      </c>
      <c r="M4371">
        <v>493</v>
      </c>
      <c r="N4371">
        <v>11.9</v>
      </c>
      <c r="O4371">
        <v>25</v>
      </c>
      <c r="P4371">
        <v>1</v>
      </c>
      <c r="Q4371">
        <v>2</v>
      </c>
      <c r="R4371">
        <v>5</v>
      </c>
      <c r="S4371">
        <v>258.80000305175798</v>
      </c>
      <c r="T4371" s="4">
        <v>59.700000762939503</v>
      </c>
      <c r="U4371">
        <v>2.4300000667571999</v>
      </c>
      <c r="V4371">
        <v>3.3416666984558101</v>
      </c>
      <c r="X4371">
        <v>1187.7</v>
      </c>
      <c r="Y4371" s="4">
        <v>0.7994</v>
      </c>
      <c r="Z4371">
        <v>0.60040000000000004</v>
      </c>
    </row>
    <row r="4372" spans="1:30" x14ac:dyDescent="0.25">
      <c r="A4372" t="s">
        <v>4700</v>
      </c>
      <c r="B4372" t="s">
        <v>4725</v>
      </c>
      <c r="C4372" t="s">
        <v>4726</v>
      </c>
      <c r="D4372" t="str">
        <f t="shared" si="101"/>
        <v>Duroia aquatica</v>
      </c>
      <c r="E4372" t="s">
        <v>4733</v>
      </c>
      <c r="F4372" t="s">
        <v>40</v>
      </c>
      <c r="G4372">
        <v>90</v>
      </c>
      <c r="H4372">
        <v>53</v>
      </c>
      <c r="I4372">
        <v>3</v>
      </c>
      <c r="J4372">
        <v>5</v>
      </c>
      <c r="K4372" t="s">
        <v>38</v>
      </c>
      <c r="L4372" t="s">
        <v>4733</v>
      </c>
      <c r="M4372">
        <v>493</v>
      </c>
      <c r="N4372">
        <v>12.4</v>
      </c>
      <c r="O4372">
        <v>12</v>
      </c>
      <c r="P4372">
        <v>2</v>
      </c>
      <c r="Q4372">
        <v>2</v>
      </c>
      <c r="R4372">
        <v>12</v>
      </c>
      <c r="S4372">
        <v>267.66666666666703</v>
      </c>
      <c r="T4372" s="4">
        <v>53.566666920979799</v>
      </c>
      <c r="U4372">
        <v>2.56333327293396</v>
      </c>
      <c r="V4372">
        <v>4.3573334217071498</v>
      </c>
      <c r="X4372">
        <v>1632.2</v>
      </c>
      <c r="Y4372" s="4">
        <v>0.74509999999999998</v>
      </c>
      <c r="Z4372">
        <v>0.45629999999999998</v>
      </c>
      <c r="AB4372">
        <v>0.41899999999999998</v>
      </c>
      <c r="AC4372">
        <v>11.3055</v>
      </c>
      <c r="AD4372">
        <v>3.7214999999999998</v>
      </c>
    </row>
    <row r="4373" spans="1:30" x14ac:dyDescent="0.25">
      <c r="A4373" t="s">
        <v>4700</v>
      </c>
      <c r="B4373" t="s">
        <v>4725</v>
      </c>
      <c r="C4373" t="s">
        <v>4735</v>
      </c>
      <c r="D4373" t="str">
        <f t="shared" si="101"/>
        <v>Duroia eriopila</v>
      </c>
      <c r="E4373" t="s">
        <v>4736</v>
      </c>
      <c r="F4373" t="s">
        <v>54</v>
      </c>
      <c r="G4373">
        <v>143.4</v>
      </c>
      <c r="H4373">
        <v>99.1</v>
      </c>
      <c r="I4373">
        <v>3</v>
      </c>
      <c r="J4373">
        <v>5</v>
      </c>
      <c r="K4373" t="s">
        <v>38</v>
      </c>
      <c r="L4373" t="s">
        <v>4736</v>
      </c>
      <c r="M4373">
        <v>494</v>
      </c>
      <c r="N4373">
        <v>13.5350318471338</v>
      </c>
      <c r="O4373">
        <v>13</v>
      </c>
      <c r="P4373">
        <v>1</v>
      </c>
      <c r="Q4373">
        <v>1</v>
      </c>
      <c r="R4373">
        <v>12</v>
      </c>
      <c r="S4373">
        <v>247.666666666667</v>
      </c>
      <c r="T4373" s="4">
        <v>47.066666920979799</v>
      </c>
      <c r="U4373">
        <v>1.54333333174388</v>
      </c>
      <c r="V4373">
        <v>1.5776666402816799</v>
      </c>
      <c r="W4373">
        <v>178.03199768066401</v>
      </c>
      <c r="Y4373" s="4">
        <v>0.69828000000000001</v>
      </c>
      <c r="Z4373">
        <v>0.42630000000000001</v>
      </c>
      <c r="AA4373">
        <v>2.5</v>
      </c>
      <c r="AB4373">
        <v>0.72956131599999996</v>
      </c>
      <c r="AC4373">
        <v>10.4903</v>
      </c>
      <c r="AD4373">
        <v>2.1396403500000001</v>
      </c>
    </row>
    <row r="4374" spans="1:30" x14ac:dyDescent="0.25">
      <c r="A4374" t="s">
        <v>4700</v>
      </c>
      <c r="B4374" t="s">
        <v>4725</v>
      </c>
      <c r="C4374" t="s">
        <v>4735</v>
      </c>
      <c r="D4374" t="str">
        <f t="shared" si="101"/>
        <v>Duroia eriopila</v>
      </c>
      <c r="E4374" t="s">
        <v>4737</v>
      </c>
      <c r="F4374" t="s">
        <v>42</v>
      </c>
      <c r="G4374">
        <v>34</v>
      </c>
      <c r="H4374">
        <v>335</v>
      </c>
      <c r="I4374">
        <v>3</v>
      </c>
      <c r="J4374">
        <v>4</v>
      </c>
      <c r="K4374" t="s">
        <v>38</v>
      </c>
      <c r="L4374" t="s">
        <v>4737</v>
      </c>
      <c r="M4374">
        <v>494</v>
      </c>
      <c r="N4374">
        <v>10.8</v>
      </c>
      <c r="O4374">
        <v>14</v>
      </c>
      <c r="P4374">
        <v>1</v>
      </c>
      <c r="Q4374">
        <v>1</v>
      </c>
      <c r="R4374">
        <v>14</v>
      </c>
      <c r="S4374">
        <v>295.46667480468801</v>
      </c>
      <c r="T4374" s="4">
        <v>58.6666666666667</v>
      </c>
      <c r="U4374">
        <v>2.4033333460489898</v>
      </c>
      <c r="V4374">
        <v>2.4506667057673099</v>
      </c>
      <c r="X4374">
        <v>762</v>
      </c>
      <c r="Y4374" s="4">
        <v>0.69179999999999997</v>
      </c>
      <c r="Z4374">
        <v>0.7167</v>
      </c>
      <c r="AA4374">
        <v>0.5</v>
      </c>
      <c r="AB4374">
        <v>0.78300000000000003</v>
      </c>
      <c r="AC4374">
        <v>15.638999999999999</v>
      </c>
      <c r="AD4374">
        <v>2.61</v>
      </c>
    </row>
    <row r="4375" spans="1:30" x14ac:dyDescent="0.25">
      <c r="A4375" t="s">
        <v>4700</v>
      </c>
      <c r="B4375" t="s">
        <v>4725</v>
      </c>
      <c r="C4375" t="s">
        <v>4738</v>
      </c>
      <c r="D4375" t="str">
        <f t="shared" si="101"/>
        <v>Duroia longiflora</v>
      </c>
      <c r="E4375" t="s">
        <v>4741</v>
      </c>
      <c r="F4375" t="s">
        <v>45</v>
      </c>
      <c r="G4375">
        <v>66</v>
      </c>
      <c r="H4375">
        <v>49</v>
      </c>
      <c r="I4375">
        <v>3</v>
      </c>
      <c r="J4375">
        <v>5</v>
      </c>
      <c r="K4375" t="s">
        <v>38</v>
      </c>
      <c r="L4375" t="s">
        <v>2300</v>
      </c>
      <c r="M4375">
        <v>495</v>
      </c>
      <c r="N4375">
        <v>16.899999999999999</v>
      </c>
      <c r="O4375">
        <v>15</v>
      </c>
      <c r="P4375">
        <v>2</v>
      </c>
      <c r="Q4375">
        <v>2</v>
      </c>
      <c r="R4375">
        <v>15</v>
      </c>
      <c r="S4375">
        <v>230.13333129882801</v>
      </c>
      <c r="T4375" s="4">
        <v>62.733334859212199</v>
      </c>
      <c r="U4375">
        <v>2.3066666126251198</v>
      </c>
      <c r="V4375">
        <v>1.3850000301996901</v>
      </c>
      <c r="X4375">
        <v>343.4</v>
      </c>
      <c r="Y4375" s="4">
        <v>0.75919999999999999</v>
      </c>
    </row>
    <row r="4376" spans="1:30" x14ac:dyDescent="0.25">
      <c r="A4376" t="s">
        <v>4700</v>
      </c>
      <c r="B4376" t="s">
        <v>4744</v>
      </c>
      <c r="C4376" t="s">
        <v>1434</v>
      </c>
      <c r="D4376" t="str">
        <f t="shared" si="101"/>
        <v>Ferdinandusa paraensis</v>
      </c>
      <c r="E4376" t="s">
        <v>4745</v>
      </c>
      <c r="F4376" t="s">
        <v>74</v>
      </c>
      <c r="G4376">
        <v>25</v>
      </c>
      <c r="H4376">
        <v>49</v>
      </c>
      <c r="I4376">
        <v>3</v>
      </c>
      <c r="J4376">
        <v>5</v>
      </c>
      <c r="K4376" t="s">
        <v>38</v>
      </c>
      <c r="L4376" t="s">
        <v>4745</v>
      </c>
      <c r="M4376">
        <v>497</v>
      </c>
      <c r="N4376">
        <v>10</v>
      </c>
      <c r="O4376">
        <v>16</v>
      </c>
      <c r="P4376">
        <v>1</v>
      </c>
      <c r="Q4376">
        <v>2</v>
      </c>
      <c r="R4376">
        <v>15</v>
      </c>
      <c r="S4376">
        <v>172.13333129882801</v>
      </c>
      <c r="T4376" s="4">
        <v>62.533332824707003</v>
      </c>
      <c r="U4376">
        <v>0.896666665871938</v>
      </c>
      <c r="V4376">
        <v>0.43099999427795399</v>
      </c>
      <c r="X4376">
        <v>203.6</v>
      </c>
      <c r="Y4376" s="4">
        <v>0.55000000000000004</v>
      </c>
      <c r="Z4376">
        <v>0.99</v>
      </c>
      <c r="AA4376">
        <v>2</v>
      </c>
      <c r="AB4376">
        <v>0.58199999999999996</v>
      </c>
      <c r="AC4376">
        <v>12.5047</v>
      </c>
      <c r="AD4376">
        <v>1.81</v>
      </c>
    </row>
    <row r="4377" spans="1:30" x14ac:dyDescent="0.25">
      <c r="A4377" t="s">
        <v>4700</v>
      </c>
      <c r="B4377" t="s">
        <v>4744</v>
      </c>
      <c r="C4377" t="s">
        <v>1434</v>
      </c>
      <c r="D4377" t="str">
        <f t="shared" si="101"/>
        <v>Ferdinandusa paraensis</v>
      </c>
      <c r="E4377" t="s">
        <v>4746</v>
      </c>
      <c r="F4377" t="s">
        <v>74</v>
      </c>
      <c r="G4377">
        <v>82</v>
      </c>
      <c r="H4377">
        <v>85</v>
      </c>
      <c r="I4377">
        <v>3</v>
      </c>
      <c r="J4377">
        <v>5</v>
      </c>
      <c r="K4377" t="s">
        <v>38</v>
      </c>
      <c r="L4377" t="s">
        <v>4746</v>
      </c>
      <c r="M4377">
        <v>497</v>
      </c>
      <c r="N4377">
        <v>12.7</v>
      </c>
      <c r="O4377">
        <v>16</v>
      </c>
      <c r="P4377">
        <v>1</v>
      </c>
      <c r="Q4377">
        <v>1</v>
      </c>
      <c r="R4377">
        <v>12</v>
      </c>
      <c r="S4377">
        <v>191.666666666667</v>
      </c>
      <c r="T4377" s="4">
        <v>59</v>
      </c>
      <c r="U4377">
        <v>1.1199999849001601</v>
      </c>
      <c r="V4377">
        <v>0.37266666690508499</v>
      </c>
      <c r="X4377">
        <v>164.2</v>
      </c>
      <c r="Y4377" s="4">
        <v>0.47</v>
      </c>
      <c r="Z4377">
        <v>1.1599999999999999</v>
      </c>
      <c r="AA4377">
        <v>3</v>
      </c>
      <c r="AB4377">
        <v>0.55400000000000005</v>
      </c>
      <c r="AC4377">
        <v>11.4411</v>
      </c>
      <c r="AD4377">
        <v>1.431</v>
      </c>
    </row>
    <row r="4378" spans="1:30" x14ac:dyDescent="0.25">
      <c r="A4378" t="s">
        <v>4700</v>
      </c>
      <c r="B4378" t="s">
        <v>4744</v>
      </c>
      <c r="C4378" t="s">
        <v>1434</v>
      </c>
      <c r="D4378" t="str">
        <f t="shared" si="101"/>
        <v>Ferdinandusa paraensis</v>
      </c>
      <c r="E4378" t="s">
        <v>4747</v>
      </c>
      <c r="F4378" t="s">
        <v>40</v>
      </c>
      <c r="G4378">
        <v>57</v>
      </c>
      <c r="H4378">
        <v>51</v>
      </c>
      <c r="I4378">
        <v>3</v>
      </c>
      <c r="J4378">
        <v>5</v>
      </c>
      <c r="K4378" t="s">
        <v>38</v>
      </c>
      <c r="L4378" t="s">
        <v>4747</v>
      </c>
      <c r="M4378">
        <v>497</v>
      </c>
      <c r="N4378">
        <v>17.8</v>
      </c>
      <c r="O4378">
        <v>16</v>
      </c>
      <c r="P4378">
        <v>2</v>
      </c>
      <c r="Q4378">
        <v>2</v>
      </c>
      <c r="R4378">
        <v>10</v>
      </c>
      <c r="S4378">
        <v>237.233332316081</v>
      </c>
      <c r="T4378" s="4">
        <v>57.566666920979799</v>
      </c>
      <c r="U4378">
        <v>1.77000002066294</v>
      </c>
      <c r="V4378">
        <v>0.368333339691162</v>
      </c>
      <c r="X4378">
        <v>144.6</v>
      </c>
      <c r="Y4378" s="4">
        <v>0.58179999999999998</v>
      </c>
      <c r="Z4378">
        <v>0.70050000000000001</v>
      </c>
      <c r="AC4378">
        <v>5.0724999999999998</v>
      </c>
      <c r="AD4378">
        <v>0.6905</v>
      </c>
    </row>
    <row r="4379" spans="1:30" x14ac:dyDescent="0.25">
      <c r="A4379" t="s">
        <v>4700</v>
      </c>
      <c r="B4379" t="s">
        <v>4744</v>
      </c>
      <c r="C4379" t="s">
        <v>1434</v>
      </c>
      <c r="D4379" t="str">
        <f t="shared" si="101"/>
        <v>Ferdinandusa paraensis</v>
      </c>
      <c r="E4379" t="s">
        <v>4748</v>
      </c>
      <c r="F4379" t="s">
        <v>71</v>
      </c>
      <c r="G4379">
        <v>11</v>
      </c>
      <c r="H4379">
        <v>23</v>
      </c>
      <c r="I4379">
        <v>3</v>
      </c>
      <c r="J4379">
        <v>5</v>
      </c>
      <c r="K4379" t="s">
        <v>38</v>
      </c>
      <c r="L4379" t="s">
        <v>4748</v>
      </c>
      <c r="M4379">
        <v>497</v>
      </c>
      <c r="N4379">
        <v>17.2</v>
      </c>
      <c r="O4379">
        <v>16</v>
      </c>
      <c r="P4379">
        <v>2</v>
      </c>
      <c r="Q4379">
        <v>2</v>
      </c>
      <c r="R4379">
        <v>16</v>
      </c>
      <c r="S4379">
        <v>266.66666666666703</v>
      </c>
      <c r="T4379" s="4">
        <v>54.966665903727197</v>
      </c>
      <c r="U4379">
        <v>1.12000000476837</v>
      </c>
      <c r="V4379">
        <v>0.432666669289271</v>
      </c>
      <c r="W4379">
        <v>55.1257336934408</v>
      </c>
      <c r="Y4379" s="4">
        <v>0.53763000000000005</v>
      </c>
      <c r="Z4379">
        <v>0.94740000000000002</v>
      </c>
      <c r="AA4379">
        <v>4.7</v>
      </c>
      <c r="AB4379">
        <v>0.57669784099999999</v>
      </c>
      <c r="AC4379">
        <v>10.4765</v>
      </c>
      <c r="AD4379">
        <v>1.1286414499999999</v>
      </c>
    </row>
    <row r="4380" spans="1:30" x14ac:dyDescent="0.25">
      <c r="A4380" t="s">
        <v>4700</v>
      </c>
      <c r="B4380" t="s">
        <v>4758</v>
      </c>
      <c r="C4380" t="s">
        <v>4759</v>
      </c>
      <c r="D4380" t="str">
        <f t="shared" si="101"/>
        <v>Isertia speciformis</v>
      </c>
      <c r="E4380" t="s">
        <v>4760</v>
      </c>
      <c r="F4380" t="s">
        <v>37</v>
      </c>
      <c r="G4380">
        <v>33</v>
      </c>
      <c r="H4380">
        <v>25</v>
      </c>
      <c r="I4380">
        <v>3</v>
      </c>
      <c r="J4380">
        <v>5</v>
      </c>
      <c r="K4380" t="s">
        <v>38</v>
      </c>
      <c r="L4380" t="s">
        <v>4760</v>
      </c>
      <c r="M4380">
        <v>500</v>
      </c>
      <c r="N4380">
        <v>10.7</v>
      </c>
      <c r="O4380">
        <v>13</v>
      </c>
      <c r="P4380">
        <v>2</v>
      </c>
      <c r="Q4380">
        <v>2</v>
      </c>
      <c r="R4380">
        <v>8</v>
      </c>
      <c r="S4380">
        <v>252.90000915527301</v>
      </c>
      <c r="T4380" s="4">
        <v>40.433333079020201</v>
      </c>
      <c r="U4380">
        <v>1.13333332538605</v>
      </c>
      <c r="V4380">
        <v>0.49400001764297502</v>
      </c>
      <c r="X4380">
        <v>203.5</v>
      </c>
      <c r="Y4380" s="4">
        <v>0.71</v>
      </c>
      <c r="Z4380">
        <v>0.44</v>
      </c>
      <c r="AA4380">
        <v>1</v>
      </c>
      <c r="AB4380">
        <v>0.75173276662826505</v>
      </c>
      <c r="AC4380">
        <v>13.053800000000001</v>
      </c>
      <c r="AD4380">
        <v>1.02518226</v>
      </c>
    </row>
    <row r="4381" spans="1:30" x14ac:dyDescent="0.25">
      <c r="A4381" t="s">
        <v>4700</v>
      </c>
      <c r="B4381" t="s">
        <v>4761</v>
      </c>
      <c r="C4381" t="s">
        <v>63</v>
      </c>
      <c r="D4381" t="str">
        <f t="shared" si="101"/>
        <v>Palicourea guianensis</v>
      </c>
      <c r="E4381" t="s">
        <v>4762</v>
      </c>
      <c r="F4381" t="s">
        <v>40</v>
      </c>
      <c r="G4381">
        <v>28</v>
      </c>
      <c r="H4381">
        <v>15</v>
      </c>
      <c r="I4381">
        <v>3</v>
      </c>
      <c r="J4381">
        <v>5</v>
      </c>
      <c r="K4381" t="s">
        <v>38</v>
      </c>
      <c r="L4381" t="s">
        <v>4762</v>
      </c>
      <c r="M4381">
        <v>501</v>
      </c>
      <c r="N4381">
        <v>11.3</v>
      </c>
      <c r="O4381">
        <v>11</v>
      </c>
      <c r="P4381">
        <v>1</v>
      </c>
      <c r="Q4381">
        <v>2</v>
      </c>
      <c r="R4381">
        <v>11</v>
      </c>
      <c r="S4381">
        <v>199.53333536783899</v>
      </c>
      <c r="T4381" s="4">
        <v>70.300000508626297</v>
      </c>
      <c r="U4381">
        <v>1.1233333349227901</v>
      </c>
      <c r="V4381">
        <v>1.68700003623962</v>
      </c>
      <c r="X4381">
        <v>549.79999999999995</v>
      </c>
      <c r="Y4381" s="4">
        <v>0.51619999999999999</v>
      </c>
      <c r="Z4381">
        <v>1.1674</v>
      </c>
      <c r="AB4381">
        <v>0.51400000000000001</v>
      </c>
      <c r="AC4381">
        <v>10.5745</v>
      </c>
      <c r="AD4381">
        <v>2.2250000000000001</v>
      </c>
    </row>
    <row r="4382" spans="1:30" x14ac:dyDescent="0.25">
      <c r="A4382" t="s">
        <v>4700</v>
      </c>
      <c r="B4382" t="s">
        <v>4761</v>
      </c>
      <c r="C4382" t="s">
        <v>63</v>
      </c>
      <c r="D4382" t="str">
        <f t="shared" si="101"/>
        <v>Palicourea guianensis</v>
      </c>
      <c r="E4382" t="s">
        <v>4763</v>
      </c>
      <c r="F4382" t="s">
        <v>40</v>
      </c>
      <c r="G4382">
        <v>93</v>
      </c>
      <c r="H4382">
        <v>12</v>
      </c>
      <c r="I4382">
        <v>3</v>
      </c>
      <c r="J4382">
        <v>5</v>
      </c>
      <c r="K4382" t="s">
        <v>38</v>
      </c>
      <c r="L4382" t="s">
        <v>4763</v>
      </c>
      <c r="M4382">
        <v>501</v>
      </c>
      <c r="N4382">
        <v>9.9</v>
      </c>
      <c r="O4382">
        <v>9</v>
      </c>
      <c r="P4382">
        <v>2</v>
      </c>
      <c r="Q4382">
        <v>2</v>
      </c>
      <c r="R4382">
        <v>9</v>
      </c>
      <c r="S4382">
        <v>187.10000101725299</v>
      </c>
      <c r="T4382" s="4">
        <v>64.066666920979799</v>
      </c>
      <c r="U4382">
        <v>1.1999999880790699</v>
      </c>
      <c r="V4382">
        <v>2.3053332964579298</v>
      </c>
      <c r="X4382">
        <v>919</v>
      </c>
      <c r="Y4382" s="4">
        <v>0.5091</v>
      </c>
      <c r="Z4382">
        <v>0.98419999999999996</v>
      </c>
      <c r="AB4382">
        <v>0.505</v>
      </c>
      <c r="AC4382">
        <v>11.0905</v>
      </c>
      <c r="AD4382">
        <v>1.5009999999999999</v>
      </c>
    </row>
    <row r="4383" spans="1:30" x14ac:dyDescent="0.25">
      <c r="A4383" t="s">
        <v>4700</v>
      </c>
      <c r="B4383" t="s">
        <v>4764</v>
      </c>
      <c r="C4383" t="s">
        <v>2337</v>
      </c>
      <c r="D4383" t="str">
        <f t="shared" si="101"/>
        <v>Posoqueria latifolia</v>
      </c>
      <c r="E4383" t="s">
        <v>4765</v>
      </c>
      <c r="F4383" t="s">
        <v>42</v>
      </c>
      <c r="G4383">
        <v>74</v>
      </c>
      <c r="H4383">
        <v>380</v>
      </c>
      <c r="I4383">
        <v>3</v>
      </c>
      <c r="J4383">
        <v>5</v>
      </c>
      <c r="K4383" t="s">
        <v>38</v>
      </c>
      <c r="L4383" t="s">
        <v>4765</v>
      </c>
      <c r="M4383">
        <v>502</v>
      </c>
      <c r="N4383">
        <v>18.5</v>
      </c>
      <c r="O4383">
        <v>14</v>
      </c>
      <c r="P4383">
        <v>2</v>
      </c>
      <c r="Q4383">
        <v>2</v>
      </c>
      <c r="R4383">
        <v>14</v>
      </c>
      <c r="S4383">
        <v>365.56667073567701</v>
      </c>
      <c r="T4383" s="4">
        <v>78.533335367838504</v>
      </c>
      <c r="U4383">
        <v>2.3333333333333299</v>
      </c>
      <c r="V4383">
        <v>0.70799998442331902</v>
      </c>
      <c r="X4383">
        <v>162.6</v>
      </c>
      <c r="Y4383" s="4">
        <v>0.63429999999999997</v>
      </c>
      <c r="Z4383">
        <v>0.85329999999999995</v>
      </c>
      <c r="AA4383">
        <v>1</v>
      </c>
      <c r="AB4383">
        <v>0.57299999999999995</v>
      </c>
      <c r="AC4383">
        <v>12.522</v>
      </c>
      <c r="AD4383">
        <v>1.583</v>
      </c>
    </row>
    <row r="4384" spans="1:30" x14ac:dyDescent="0.25">
      <c r="A4384" t="s">
        <v>4700</v>
      </c>
      <c r="B4384" t="s">
        <v>4764</v>
      </c>
      <c r="C4384" t="s">
        <v>2337</v>
      </c>
      <c r="D4384" t="str">
        <f t="shared" si="101"/>
        <v>Posoqueria latifolia</v>
      </c>
      <c r="E4384" t="s">
        <v>1621</v>
      </c>
      <c r="F4384" t="s">
        <v>45</v>
      </c>
      <c r="G4384">
        <v>78</v>
      </c>
      <c r="H4384">
        <v>10</v>
      </c>
      <c r="I4384">
        <v>3</v>
      </c>
      <c r="J4384">
        <v>5</v>
      </c>
      <c r="K4384" t="s">
        <v>38</v>
      </c>
      <c r="L4384" t="s">
        <v>844</v>
      </c>
      <c r="M4384">
        <v>502</v>
      </c>
      <c r="N4384">
        <v>22.3</v>
      </c>
      <c r="O4384">
        <v>18</v>
      </c>
      <c r="P4384">
        <v>1</v>
      </c>
      <c r="Q4384">
        <v>2</v>
      </c>
      <c r="R4384">
        <v>17</v>
      </c>
      <c r="S4384">
        <v>332.53332519531301</v>
      </c>
      <c r="T4384" s="4">
        <v>62.566666920979799</v>
      </c>
      <c r="U4384">
        <v>1.7800000111262</v>
      </c>
      <c r="V4384">
        <v>2.2253333727518698</v>
      </c>
      <c r="X4384">
        <v>606.5</v>
      </c>
      <c r="Y4384" s="4">
        <v>0.61609999999999998</v>
      </c>
    </row>
    <row r="4385" spans="1:34" x14ac:dyDescent="0.25">
      <c r="A4385" t="s">
        <v>4700</v>
      </c>
      <c r="B4385" t="s">
        <v>4764</v>
      </c>
      <c r="C4385" t="s">
        <v>2337</v>
      </c>
      <c r="D4385" t="str">
        <f t="shared" si="101"/>
        <v>Posoqueria latifolia</v>
      </c>
      <c r="E4385" t="s">
        <v>1552</v>
      </c>
      <c r="F4385" t="s">
        <v>45</v>
      </c>
      <c r="G4385">
        <v>22</v>
      </c>
      <c r="H4385">
        <v>81</v>
      </c>
      <c r="I4385">
        <v>3</v>
      </c>
      <c r="J4385">
        <v>5</v>
      </c>
      <c r="K4385" t="s">
        <v>38</v>
      </c>
      <c r="L4385" t="s">
        <v>4767</v>
      </c>
      <c r="M4385">
        <v>502</v>
      </c>
      <c r="N4385">
        <v>14</v>
      </c>
      <c r="O4385">
        <v>12</v>
      </c>
      <c r="P4385">
        <v>3</v>
      </c>
      <c r="Q4385">
        <v>1</v>
      </c>
      <c r="R4385">
        <v>11</v>
      </c>
      <c r="S4385">
        <v>344.66666666666703</v>
      </c>
      <c r="T4385" s="4">
        <v>67.200000762939496</v>
      </c>
      <c r="U4385">
        <v>2.4566666285196899</v>
      </c>
      <c r="V4385">
        <v>1.1300000150998399</v>
      </c>
      <c r="X4385">
        <v>299.2</v>
      </c>
      <c r="Y4385" s="4">
        <v>0.56620000000000004</v>
      </c>
      <c r="AH4385">
        <v>-33.92664525</v>
      </c>
    </row>
    <row r="4386" spans="1:34" x14ac:dyDescent="0.25">
      <c r="A4386" t="s">
        <v>4700</v>
      </c>
      <c r="B4386" t="s">
        <v>4764</v>
      </c>
      <c r="C4386" t="s">
        <v>2337</v>
      </c>
      <c r="D4386" t="str">
        <f t="shared" si="101"/>
        <v>Posoqueria latifolia</v>
      </c>
      <c r="E4386" t="s">
        <v>4768</v>
      </c>
      <c r="F4386" t="s">
        <v>71</v>
      </c>
      <c r="G4386">
        <v>84.5</v>
      </c>
      <c r="H4386">
        <v>37</v>
      </c>
      <c r="I4386">
        <v>3</v>
      </c>
      <c r="J4386">
        <v>5</v>
      </c>
      <c r="K4386" t="s">
        <v>38</v>
      </c>
      <c r="L4386" t="s">
        <v>4768</v>
      </c>
      <c r="M4386">
        <v>502</v>
      </c>
      <c r="N4386">
        <v>11.5</v>
      </c>
      <c r="O4386">
        <v>13</v>
      </c>
      <c r="P4386">
        <v>2</v>
      </c>
      <c r="Q4386">
        <v>2</v>
      </c>
      <c r="R4386">
        <v>10</v>
      </c>
      <c r="S4386">
        <v>343.33333333333297</v>
      </c>
      <c r="T4386" s="4">
        <v>64.333334604899093</v>
      </c>
      <c r="U4386">
        <v>1.5366666714350401</v>
      </c>
      <c r="V4386">
        <v>2.5386666456858298</v>
      </c>
      <c r="W4386">
        <v>258.73366800944001</v>
      </c>
      <c r="Y4386" s="4">
        <v>0.62204000000000004</v>
      </c>
      <c r="Z4386">
        <v>0.74880000000000002</v>
      </c>
      <c r="AA4386">
        <v>2.2000000000000002</v>
      </c>
      <c r="AB4386">
        <v>0.48096650600000002</v>
      </c>
      <c r="AC4386">
        <v>12.114800000000001</v>
      </c>
      <c r="AD4386">
        <v>2.07613906</v>
      </c>
    </row>
    <row r="4387" spans="1:34" x14ac:dyDescent="0.25">
      <c r="A4387" t="s">
        <v>4700</v>
      </c>
      <c r="B4387" t="s">
        <v>4769</v>
      </c>
      <c r="C4387" t="s">
        <v>4770</v>
      </c>
      <c r="D4387" t="str">
        <f t="shared" si="101"/>
        <v>Psychotria ficigemma</v>
      </c>
      <c r="E4387" t="s">
        <v>4771</v>
      </c>
      <c r="F4387" t="s">
        <v>54</v>
      </c>
      <c r="G4387">
        <v>122.7</v>
      </c>
      <c r="H4387">
        <v>61.6</v>
      </c>
      <c r="I4387">
        <v>3</v>
      </c>
      <c r="J4387">
        <v>5</v>
      </c>
      <c r="K4387" t="s">
        <v>38</v>
      </c>
      <c r="L4387" t="s">
        <v>4771</v>
      </c>
      <c r="M4387">
        <v>503</v>
      </c>
      <c r="N4387">
        <v>14.012738853503199</v>
      </c>
      <c r="O4387">
        <v>16</v>
      </c>
      <c r="P4387">
        <v>1</v>
      </c>
      <c r="Q4387">
        <v>2</v>
      </c>
      <c r="R4387">
        <v>16</v>
      </c>
      <c r="S4387">
        <v>201</v>
      </c>
      <c r="T4387" s="4">
        <v>52.766667683919302</v>
      </c>
      <c r="U4387">
        <v>0.73333332935968998</v>
      </c>
      <c r="V4387">
        <v>0.31933333476384501</v>
      </c>
      <c r="W4387">
        <v>57.104265848795599</v>
      </c>
      <c r="Y4387" s="4">
        <v>0.50378000000000001</v>
      </c>
      <c r="Z4387">
        <v>0.94099999999999995</v>
      </c>
      <c r="AA4387">
        <v>4.3</v>
      </c>
      <c r="AB4387">
        <v>0.33539511599999999</v>
      </c>
      <c r="AC4387">
        <v>9.7250099999999993</v>
      </c>
      <c r="AD4387">
        <v>1.8450601600000001</v>
      </c>
    </row>
    <row r="4388" spans="1:34" x14ac:dyDescent="0.25">
      <c r="A4388" t="s">
        <v>4700</v>
      </c>
      <c r="B4388" t="s">
        <v>4769</v>
      </c>
      <c r="C4388" t="s">
        <v>4770</v>
      </c>
      <c r="D4388" t="str">
        <f t="shared" si="101"/>
        <v>Psychotria ficigemma</v>
      </c>
      <c r="E4388" t="s">
        <v>4772</v>
      </c>
      <c r="F4388" t="s">
        <v>40</v>
      </c>
      <c r="G4388">
        <v>21</v>
      </c>
      <c r="H4388">
        <v>17</v>
      </c>
      <c r="I4388">
        <v>3</v>
      </c>
      <c r="J4388">
        <v>4</v>
      </c>
      <c r="K4388" t="s">
        <v>38</v>
      </c>
      <c r="L4388" t="s">
        <v>4772</v>
      </c>
      <c r="M4388">
        <v>503</v>
      </c>
      <c r="N4388">
        <v>13.6</v>
      </c>
      <c r="O4388">
        <v>14</v>
      </c>
      <c r="P4388">
        <v>2</v>
      </c>
      <c r="Q4388">
        <v>1</v>
      </c>
      <c r="R4388">
        <v>13</v>
      </c>
      <c r="S4388">
        <v>197.89999898274701</v>
      </c>
      <c r="T4388" s="4">
        <v>59.099999745686901</v>
      </c>
      <c r="U4388">
        <v>0.93333335717519095</v>
      </c>
      <c r="V4388">
        <v>0.43733333547910103</v>
      </c>
      <c r="X4388">
        <v>211.1</v>
      </c>
      <c r="Y4388" s="4">
        <v>0.50749999999999995</v>
      </c>
      <c r="Z4388">
        <v>1.1613</v>
      </c>
      <c r="AB4388">
        <v>0.54</v>
      </c>
      <c r="AC4388">
        <v>9.1059999999999999</v>
      </c>
      <c r="AD4388">
        <v>1.1005</v>
      </c>
    </row>
    <row r="4389" spans="1:34" x14ac:dyDescent="0.25">
      <c r="A4389" t="s">
        <v>4700</v>
      </c>
      <c r="B4389" t="s">
        <v>4769</v>
      </c>
      <c r="C4389" t="s">
        <v>4770</v>
      </c>
      <c r="D4389" t="str">
        <f t="shared" si="101"/>
        <v>Psychotria ficigemma</v>
      </c>
      <c r="E4389" t="s">
        <v>4773</v>
      </c>
      <c r="F4389" t="s">
        <v>40</v>
      </c>
      <c r="G4389">
        <v>76</v>
      </c>
      <c r="H4389">
        <v>29</v>
      </c>
      <c r="I4389">
        <v>3</v>
      </c>
      <c r="J4389">
        <v>4</v>
      </c>
      <c r="K4389" t="s">
        <v>38</v>
      </c>
      <c r="L4389" t="s">
        <v>4773</v>
      </c>
      <c r="M4389">
        <v>503</v>
      </c>
      <c r="N4389">
        <v>32</v>
      </c>
      <c r="P4389">
        <v>2</v>
      </c>
      <c r="Q4389">
        <v>3</v>
      </c>
      <c r="R4389">
        <v>20</v>
      </c>
      <c r="S4389">
        <v>204.56666564941401</v>
      </c>
      <c r="T4389" s="4">
        <v>66.133331298828097</v>
      </c>
      <c r="U4389">
        <v>0.73333332935968998</v>
      </c>
      <c r="V4389">
        <v>0.36333333452542599</v>
      </c>
      <c r="X4389">
        <v>165</v>
      </c>
      <c r="Y4389" s="4">
        <v>0.40339999999999998</v>
      </c>
      <c r="Z4389">
        <v>1.7206999999999999</v>
      </c>
      <c r="AB4389">
        <v>0.50800000000000001</v>
      </c>
      <c r="AC4389">
        <v>15.272</v>
      </c>
      <c r="AD4389">
        <v>1.5940000000000001</v>
      </c>
    </row>
    <row r="4390" spans="1:34" x14ac:dyDescent="0.25">
      <c r="A4390" t="s">
        <v>4700</v>
      </c>
      <c r="B4390" t="s">
        <v>4769</v>
      </c>
      <c r="C4390" t="s">
        <v>4770</v>
      </c>
      <c r="D4390" t="str">
        <f t="shared" si="101"/>
        <v>Psychotria ficigemma</v>
      </c>
      <c r="E4390" t="s">
        <v>4774</v>
      </c>
      <c r="F4390" t="s">
        <v>71</v>
      </c>
      <c r="G4390">
        <v>60.5</v>
      </c>
      <c r="H4390">
        <v>1</v>
      </c>
      <c r="I4390">
        <v>3</v>
      </c>
      <c r="J4390">
        <v>5</v>
      </c>
      <c r="K4390" t="s">
        <v>38</v>
      </c>
      <c r="L4390" t="s">
        <v>4774</v>
      </c>
      <c r="M4390">
        <v>503</v>
      </c>
      <c r="N4390">
        <v>39.6</v>
      </c>
      <c r="O4390">
        <v>28</v>
      </c>
      <c r="P4390">
        <v>3</v>
      </c>
      <c r="Q4390">
        <v>2</v>
      </c>
      <c r="R4390">
        <v>20</v>
      </c>
      <c r="S4390">
        <v>223.333333333333</v>
      </c>
      <c r="T4390" s="4">
        <v>70.133333841959598</v>
      </c>
      <c r="U4390">
        <v>0.61666665474573801</v>
      </c>
      <c r="V4390">
        <v>0.40699999531110098</v>
      </c>
      <c r="W4390">
        <v>59.830699920654297</v>
      </c>
      <c r="Y4390" s="4">
        <v>0.44268129899999997</v>
      </c>
      <c r="Z4390">
        <v>1.427805695</v>
      </c>
      <c r="AA4390">
        <v>12.3</v>
      </c>
      <c r="AB4390">
        <v>0.53413654600000005</v>
      </c>
      <c r="AC4390">
        <v>11.4026</v>
      </c>
      <c r="AD4390">
        <v>2.1984523999999999</v>
      </c>
      <c r="AH4390">
        <v>-31.31799217</v>
      </c>
    </row>
    <row r="4391" spans="1:34" x14ac:dyDescent="0.25">
      <c r="A4391" t="s">
        <v>4700</v>
      </c>
      <c r="B4391" t="s">
        <v>4769</v>
      </c>
      <c r="C4391" t="s">
        <v>4770</v>
      </c>
      <c r="D4391" t="str">
        <f t="shared" si="101"/>
        <v>Psychotria ficigemma</v>
      </c>
      <c r="E4391" t="s">
        <v>4775</v>
      </c>
      <c r="F4391" t="s">
        <v>71</v>
      </c>
      <c r="G4391">
        <v>63.5</v>
      </c>
      <c r="H4391">
        <v>2</v>
      </c>
      <c r="I4391">
        <v>3</v>
      </c>
      <c r="J4391">
        <v>4</v>
      </c>
      <c r="K4391" t="s">
        <v>38</v>
      </c>
      <c r="L4391" t="s">
        <v>4775</v>
      </c>
      <c r="M4391">
        <v>503</v>
      </c>
      <c r="N4391">
        <v>31</v>
      </c>
      <c r="O4391">
        <v>27</v>
      </c>
      <c r="P4391">
        <v>3</v>
      </c>
      <c r="Q4391">
        <v>2</v>
      </c>
      <c r="R4391">
        <v>20</v>
      </c>
      <c r="S4391">
        <v>213.333333333333</v>
      </c>
      <c r="T4391" s="4">
        <v>65.933333079020201</v>
      </c>
      <c r="U4391">
        <v>0.81666668256123898</v>
      </c>
      <c r="V4391">
        <v>0.29533334076404599</v>
      </c>
      <c r="W4391">
        <v>47.247400919596402</v>
      </c>
      <c r="Y4391" s="4">
        <v>0.40004169299999998</v>
      </c>
      <c r="Z4391">
        <v>1.1719645649999999</v>
      </c>
      <c r="AA4391">
        <v>3.2</v>
      </c>
      <c r="AB4391">
        <v>0.52094702699999995</v>
      </c>
      <c r="AC4391">
        <v>14.1973</v>
      </c>
      <c r="AD4391">
        <v>1.9811191800000001</v>
      </c>
      <c r="AH4391">
        <v>-31.043857750000001</v>
      </c>
    </row>
    <row r="4392" spans="1:34" x14ac:dyDescent="0.25">
      <c r="A4392" t="s">
        <v>4700</v>
      </c>
      <c r="B4392" t="s">
        <v>4769</v>
      </c>
      <c r="C4392" t="s">
        <v>4770</v>
      </c>
      <c r="D4392" t="str">
        <f t="shared" si="101"/>
        <v>Psychotria ficigemma</v>
      </c>
      <c r="E4392" t="s">
        <v>4776</v>
      </c>
      <c r="F4392" t="s">
        <v>71</v>
      </c>
      <c r="G4392">
        <v>68.5</v>
      </c>
      <c r="H4392">
        <v>1</v>
      </c>
      <c r="I4392">
        <v>3</v>
      </c>
      <c r="J4392">
        <v>4</v>
      </c>
      <c r="K4392" t="s">
        <v>38</v>
      </c>
      <c r="L4392" t="s">
        <v>4776</v>
      </c>
      <c r="M4392">
        <v>503</v>
      </c>
      <c r="N4392">
        <v>24.5</v>
      </c>
      <c r="O4392">
        <v>20</v>
      </c>
      <c r="P4392">
        <v>4</v>
      </c>
      <c r="Q4392">
        <v>4</v>
      </c>
      <c r="R4392">
        <v>15</v>
      </c>
      <c r="S4392">
        <v>226.666666666667</v>
      </c>
      <c r="T4392" s="4">
        <v>46.766665140787801</v>
      </c>
      <c r="U4392">
        <v>0.68999999761581399</v>
      </c>
      <c r="V4392">
        <v>0.35799999038378399</v>
      </c>
      <c r="W4392">
        <v>63.032399495442696</v>
      </c>
      <c r="Y4392" s="4">
        <v>0.48250999999999999</v>
      </c>
      <c r="Z4392">
        <v>1.1803999999999999</v>
      </c>
      <c r="AA4392">
        <v>5.0999999999999996</v>
      </c>
      <c r="AB4392">
        <v>0.43157652499999999</v>
      </c>
      <c r="AC4392">
        <v>13.7416</v>
      </c>
      <c r="AD4392">
        <v>2.10135205</v>
      </c>
      <c r="AH4392">
        <v>-30.697151099999999</v>
      </c>
    </row>
    <row r="4393" spans="1:34" x14ac:dyDescent="0.25">
      <c r="A4393" t="s">
        <v>4700</v>
      </c>
      <c r="B4393" t="s">
        <v>4769</v>
      </c>
      <c r="C4393" t="s">
        <v>4770</v>
      </c>
      <c r="D4393" t="str">
        <f t="shared" si="101"/>
        <v>Psychotria ficigemma</v>
      </c>
      <c r="E4393" t="s">
        <v>4777</v>
      </c>
      <c r="F4393" t="s">
        <v>71</v>
      </c>
      <c r="G4393">
        <v>43.5</v>
      </c>
      <c r="H4393">
        <v>9.5</v>
      </c>
      <c r="I4393">
        <v>3</v>
      </c>
      <c r="J4393">
        <v>4</v>
      </c>
      <c r="K4393" t="s">
        <v>38</v>
      </c>
      <c r="L4393" t="s">
        <v>4777</v>
      </c>
      <c r="M4393">
        <v>503</v>
      </c>
      <c r="N4393">
        <v>18.600000000000001</v>
      </c>
      <c r="O4393">
        <v>18</v>
      </c>
      <c r="P4393">
        <v>2</v>
      </c>
      <c r="Q4393">
        <v>2</v>
      </c>
      <c r="R4393">
        <v>10</v>
      </c>
      <c r="S4393">
        <v>193.333333333333</v>
      </c>
      <c r="T4393" s="4">
        <v>68.233333587646499</v>
      </c>
      <c r="U4393">
        <v>0.79666666189829505</v>
      </c>
      <c r="V4393">
        <v>0.34266667564710002</v>
      </c>
      <c r="W4393">
        <v>64.479834238688198</v>
      </c>
      <c r="AB4393">
        <v>0.45703703699999998</v>
      </c>
      <c r="AC4393">
        <v>11.8833</v>
      </c>
      <c r="AD4393">
        <v>2.1846278699999999</v>
      </c>
    </row>
    <row r="4394" spans="1:34" x14ac:dyDescent="0.25">
      <c r="A4394" t="s">
        <v>4700</v>
      </c>
      <c r="B4394" t="s">
        <v>4769</v>
      </c>
      <c r="C4394" t="s">
        <v>122</v>
      </c>
      <c r="D4394" t="str">
        <f t="shared" si="101"/>
        <v>Psychotria IND</v>
      </c>
      <c r="E4394" t="s">
        <v>4780</v>
      </c>
      <c r="F4394" t="s">
        <v>71</v>
      </c>
      <c r="G4394">
        <v>61.5</v>
      </c>
      <c r="H4394">
        <v>2.5</v>
      </c>
      <c r="I4394">
        <v>0</v>
      </c>
      <c r="J4394">
        <v>0</v>
      </c>
      <c r="K4394" t="s">
        <v>104</v>
      </c>
      <c r="L4394" t="s">
        <v>4780</v>
      </c>
      <c r="M4394">
        <v>772</v>
      </c>
    </row>
    <row r="4395" spans="1:34" x14ac:dyDescent="0.25">
      <c r="A4395" t="s">
        <v>4700</v>
      </c>
      <c r="B4395" t="s">
        <v>4769</v>
      </c>
      <c r="C4395" t="s">
        <v>122</v>
      </c>
      <c r="D4395" t="str">
        <f t="shared" si="101"/>
        <v>Psychotria IND</v>
      </c>
      <c r="E4395" t="s">
        <v>4781</v>
      </c>
      <c r="F4395" t="s">
        <v>71</v>
      </c>
      <c r="G4395">
        <v>52.5</v>
      </c>
      <c r="H4395">
        <v>37.5</v>
      </c>
      <c r="I4395">
        <v>0</v>
      </c>
      <c r="J4395">
        <v>0</v>
      </c>
      <c r="K4395" t="s">
        <v>104</v>
      </c>
      <c r="L4395" t="s">
        <v>4781</v>
      </c>
      <c r="M4395">
        <v>772</v>
      </c>
    </row>
    <row r="4396" spans="1:34" x14ac:dyDescent="0.25">
      <c r="A4396" t="s">
        <v>4700</v>
      </c>
      <c r="B4396" t="s">
        <v>4782</v>
      </c>
      <c r="C4396" t="s">
        <v>3643</v>
      </c>
      <c r="D4396" t="str">
        <f t="shared" si="101"/>
        <v>Stachyarrhena acuminata</v>
      </c>
      <c r="E4396" t="s">
        <v>4783</v>
      </c>
      <c r="F4396" t="s">
        <v>54</v>
      </c>
      <c r="G4396">
        <v>135.1</v>
      </c>
      <c r="H4396">
        <v>52</v>
      </c>
      <c r="I4396">
        <v>3</v>
      </c>
      <c r="J4396">
        <v>5</v>
      </c>
      <c r="K4396" t="s">
        <v>38</v>
      </c>
      <c r="L4396" t="s">
        <v>4783</v>
      </c>
      <c r="M4396">
        <v>900</v>
      </c>
      <c r="N4396">
        <v>19.426751592356698</v>
      </c>
      <c r="O4396">
        <v>24</v>
      </c>
      <c r="P4396">
        <v>4</v>
      </c>
      <c r="Q4396">
        <v>4</v>
      </c>
      <c r="R4396">
        <v>20</v>
      </c>
      <c r="S4396">
        <v>241</v>
      </c>
      <c r="T4396" s="4">
        <v>51.5</v>
      </c>
      <c r="U4396">
        <v>1.1966666380564399</v>
      </c>
      <c r="V4396">
        <v>1.1233333150545799</v>
      </c>
      <c r="W4396">
        <v>108.817268371582</v>
      </c>
      <c r="Y4396" s="4">
        <v>0.65251999999999999</v>
      </c>
      <c r="Z4396">
        <v>0.62409999999999999</v>
      </c>
      <c r="AA4396">
        <v>5.5</v>
      </c>
      <c r="AB4396">
        <v>0.64869371899999995</v>
      </c>
      <c r="AC4396">
        <v>8.0197599999999998</v>
      </c>
      <c r="AD4396">
        <v>1.67904593</v>
      </c>
      <c r="AH4396">
        <v>-32.210401310000002</v>
      </c>
    </row>
    <row r="4397" spans="1:34" x14ac:dyDescent="0.25">
      <c r="A4397" t="s">
        <v>4700</v>
      </c>
      <c r="B4397" t="s">
        <v>4782</v>
      </c>
      <c r="C4397" t="s">
        <v>3643</v>
      </c>
      <c r="D4397" t="str">
        <f t="shared" si="101"/>
        <v>Stachyarrhena acuminata</v>
      </c>
      <c r="E4397" t="s">
        <v>4784</v>
      </c>
      <c r="F4397" t="s">
        <v>54</v>
      </c>
      <c r="G4397">
        <v>152.80000000000001</v>
      </c>
      <c r="H4397">
        <v>88</v>
      </c>
      <c r="I4397">
        <v>3</v>
      </c>
      <c r="J4397">
        <v>5</v>
      </c>
      <c r="K4397" t="s">
        <v>38</v>
      </c>
      <c r="L4397" t="s">
        <v>4784</v>
      </c>
      <c r="M4397">
        <v>900</v>
      </c>
      <c r="N4397">
        <v>16.4012738853503</v>
      </c>
      <c r="O4397">
        <v>19</v>
      </c>
      <c r="P4397">
        <v>3</v>
      </c>
      <c r="Q4397">
        <v>2</v>
      </c>
      <c r="R4397">
        <v>17</v>
      </c>
      <c r="S4397">
        <v>230.666666666667</v>
      </c>
      <c r="T4397" s="4">
        <v>48.299999237060497</v>
      </c>
      <c r="U4397">
        <v>1.3100000222524</v>
      </c>
      <c r="V4397">
        <v>1.14866667985916</v>
      </c>
      <c r="W4397">
        <v>101.32826487223301</v>
      </c>
      <c r="Y4397" s="4">
        <v>0.64831000000000005</v>
      </c>
      <c r="Z4397">
        <v>0.58409999999999995</v>
      </c>
      <c r="AA4397">
        <v>3.9</v>
      </c>
      <c r="AB4397">
        <v>0.80224248399999998</v>
      </c>
      <c r="AC4397">
        <v>12.1568</v>
      </c>
      <c r="AD4397">
        <v>1.92995199</v>
      </c>
      <c r="AH4397">
        <v>-32.135947450000003</v>
      </c>
    </row>
    <row r="4398" spans="1:34" x14ac:dyDescent="0.25">
      <c r="A4398" t="s">
        <v>4700</v>
      </c>
      <c r="B4398" t="s">
        <v>4782</v>
      </c>
      <c r="C4398" t="s">
        <v>3643</v>
      </c>
      <c r="D4398" t="str">
        <f t="shared" si="101"/>
        <v>Stachyarrhena acuminata</v>
      </c>
      <c r="E4398" t="s">
        <v>4785</v>
      </c>
      <c r="F4398" t="s">
        <v>54</v>
      </c>
      <c r="G4398">
        <v>163</v>
      </c>
      <c r="H4398">
        <v>95.6</v>
      </c>
      <c r="I4398">
        <v>3</v>
      </c>
      <c r="J4398">
        <v>5</v>
      </c>
      <c r="K4398" t="s">
        <v>38</v>
      </c>
      <c r="L4398" t="s">
        <v>4785</v>
      </c>
      <c r="M4398">
        <v>900</v>
      </c>
      <c r="N4398">
        <v>10.6687898089172</v>
      </c>
      <c r="O4398">
        <v>15</v>
      </c>
      <c r="P4398">
        <v>3</v>
      </c>
      <c r="Q4398">
        <v>3</v>
      </c>
      <c r="R4398">
        <v>15</v>
      </c>
      <c r="S4398">
        <v>205.333333333333</v>
      </c>
      <c r="T4398" s="4">
        <v>56.266667683919302</v>
      </c>
      <c r="U4398">
        <v>1.0766666531562801</v>
      </c>
      <c r="V4398">
        <v>0.72399999698003104</v>
      </c>
      <c r="W4398">
        <v>74.824298858642607</v>
      </c>
      <c r="AB4398">
        <v>0.71172545300000001</v>
      </c>
      <c r="AC4398">
        <v>12.415699999999999</v>
      </c>
      <c r="AD4398">
        <v>1.98906749</v>
      </c>
      <c r="AH4398">
        <v>-31.841206499999998</v>
      </c>
    </row>
    <row r="4399" spans="1:34" x14ac:dyDescent="0.25">
      <c r="A4399" t="s">
        <v>4700</v>
      </c>
      <c r="B4399" t="s">
        <v>4782</v>
      </c>
      <c r="C4399" t="s">
        <v>3643</v>
      </c>
      <c r="D4399" t="str">
        <f t="shared" si="101"/>
        <v>Stachyarrhena acuminata</v>
      </c>
      <c r="E4399" t="s">
        <v>4786</v>
      </c>
      <c r="F4399" t="s">
        <v>54</v>
      </c>
      <c r="G4399">
        <v>162.19999999999999</v>
      </c>
      <c r="H4399">
        <v>59.6</v>
      </c>
      <c r="I4399">
        <v>3</v>
      </c>
      <c r="J4399">
        <v>5</v>
      </c>
      <c r="K4399" t="s">
        <v>38</v>
      </c>
      <c r="L4399" t="s">
        <v>4786</v>
      </c>
      <c r="M4399">
        <v>900</v>
      </c>
      <c r="N4399">
        <v>27.0700636942675</v>
      </c>
      <c r="O4399">
        <v>21</v>
      </c>
      <c r="P4399">
        <v>5</v>
      </c>
      <c r="Q4399">
        <v>4</v>
      </c>
      <c r="R4399">
        <v>16</v>
      </c>
      <c r="S4399">
        <v>507</v>
      </c>
      <c r="T4399" s="4">
        <v>41.566666920979799</v>
      </c>
      <c r="U4399">
        <v>1.3433333237965901</v>
      </c>
      <c r="V4399">
        <v>0.662999987602234</v>
      </c>
      <c r="W4399">
        <v>52.905165354410798</v>
      </c>
      <c r="Y4399" s="4">
        <v>0.67779</v>
      </c>
      <c r="Z4399">
        <v>0.54830000000000001</v>
      </c>
      <c r="AA4399">
        <v>6.4</v>
      </c>
      <c r="AB4399">
        <v>0.81297160300000004</v>
      </c>
      <c r="AC4399">
        <v>12.939500000000001</v>
      </c>
      <c r="AD4399">
        <v>3.32613622</v>
      </c>
      <c r="AH4399">
        <v>-31.70935137</v>
      </c>
    </row>
    <row r="4400" spans="1:34" x14ac:dyDescent="0.25">
      <c r="A4400" t="s">
        <v>4700</v>
      </c>
      <c r="B4400" t="s">
        <v>4782</v>
      </c>
      <c r="C4400" t="s">
        <v>3643</v>
      </c>
      <c r="D4400" t="str">
        <f t="shared" si="101"/>
        <v>Stachyarrhena acuminata</v>
      </c>
      <c r="E4400" t="s">
        <v>4787</v>
      </c>
      <c r="F4400" t="s">
        <v>54</v>
      </c>
      <c r="G4400">
        <v>179</v>
      </c>
      <c r="H4400">
        <v>47.1</v>
      </c>
      <c r="I4400">
        <v>3</v>
      </c>
      <c r="J4400">
        <v>5</v>
      </c>
      <c r="K4400" t="s">
        <v>38</v>
      </c>
      <c r="L4400" t="s">
        <v>4787</v>
      </c>
      <c r="M4400">
        <v>900</v>
      </c>
      <c r="N4400">
        <v>12.101910828025501</v>
      </c>
      <c r="O4400">
        <v>17</v>
      </c>
      <c r="P4400">
        <v>1</v>
      </c>
      <c r="Q4400">
        <v>1</v>
      </c>
      <c r="R4400">
        <v>17</v>
      </c>
      <c r="T4400" s="4">
        <v>50.8333333333333</v>
      </c>
      <c r="U4400">
        <v>1.4833333492279099</v>
      </c>
      <c r="V4400">
        <v>1.31966666380564</v>
      </c>
      <c r="W4400">
        <v>157.49706776936901</v>
      </c>
      <c r="AB4400">
        <v>0.77524819</v>
      </c>
      <c r="AC4400">
        <v>10.330299999999999</v>
      </c>
      <c r="AD4400">
        <v>1.43773376</v>
      </c>
    </row>
    <row r="4401" spans="1:34" x14ac:dyDescent="0.25">
      <c r="A4401" t="s">
        <v>4700</v>
      </c>
      <c r="B4401" t="s">
        <v>4782</v>
      </c>
      <c r="C4401" t="s">
        <v>3643</v>
      </c>
      <c r="D4401" t="str">
        <f t="shared" si="101"/>
        <v>Stachyarrhena acuminata</v>
      </c>
      <c r="E4401" t="s">
        <v>4788</v>
      </c>
      <c r="F4401" t="s">
        <v>54</v>
      </c>
      <c r="G4401">
        <v>185.7</v>
      </c>
      <c r="H4401">
        <v>95.2</v>
      </c>
      <c r="I4401">
        <v>3</v>
      </c>
      <c r="J4401">
        <v>5</v>
      </c>
      <c r="K4401" t="s">
        <v>38</v>
      </c>
      <c r="L4401" t="s">
        <v>4788</v>
      </c>
      <c r="M4401">
        <v>900</v>
      </c>
      <c r="N4401">
        <v>27.0700636942675</v>
      </c>
      <c r="O4401">
        <v>24</v>
      </c>
      <c r="P4401">
        <v>4</v>
      </c>
      <c r="Q4401">
        <v>4</v>
      </c>
      <c r="R4401">
        <v>24</v>
      </c>
      <c r="S4401">
        <v>246.666666666667</v>
      </c>
      <c r="T4401" s="4">
        <v>50.533332824707003</v>
      </c>
      <c r="U4401">
        <v>1.3566666444142701</v>
      </c>
      <c r="V4401">
        <v>1.92166670163472</v>
      </c>
      <c r="W4401">
        <v>153.53399658203099</v>
      </c>
      <c r="Y4401" s="4">
        <v>0.59616000000000002</v>
      </c>
      <c r="Z4401">
        <v>0.59109999999999996</v>
      </c>
      <c r="AA4401">
        <v>4.9000000000000004</v>
      </c>
      <c r="AB4401">
        <v>0.67784745499999999</v>
      </c>
      <c r="AC4401">
        <v>11.683</v>
      </c>
      <c r="AD4401">
        <v>2.88596034</v>
      </c>
      <c r="AH4401">
        <v>-31.69007792</v>
      </c>
    </row>
    <row r="4402" spans="1:34" x14ac:dyDescent="0.25">
      <c r="A4402" t="s">
        <v>4700</v>
      </c>
      <c r="B4402" t="s">
        <v>122</v>
      </c>
      <c r="C4402" t="s">
        <v>122</v>
      </c>
      <c r="D4402" t="str">
        <f t="shared" si="101"/>
        <v>IND IND</v>
      </c>
      <c r="E4402" t="s">
        <v>4789</v>
      </c>
      <c r="F4402" t="s">
        <v>42</v>
      </c>
      <c r="G4402">
        <v>4</v>
      </c>
      <c r="H4402">
        <v>379</v>
      </c>
      <c r="I4402">
        <v>3</v>
      </c>
      <c r="J4402">
        <v>1</v>
      </c>
      <c r="K4402" t="s">
        <v>270</v>
      </c>
      <c r="L4402" t="s">
        <v>4789</v>
      </c>
      <c r="M4402">
        <v>499</v>
      </c>
      <c r="N4402">
        <v>10.1</v>
      </c>
      <c r="S4402">
        <v>264.09999593099002</v>
      </c>
      <c r="T4402" s="4">
        <v>59.8333346048991</v>
      </c>
      <c r="U4402">
        <v>2.8666666348775198</v>
      </c>
      <c r="V4402">
        <v>0.41800000270207699</v>
      </c>
      <c r="X4402">
        <v>108.5</v>
      </c>
      <c r="AB4402">
        <v>0.69</v>
      </c>
    </row>
    <row r="4403" spans="1:34" x14ac:dyDescent="0.25">
      <c r="A4403" t="s">
        <v>4700</v>
      </c>
      <c r="B4403" t="s">
        <v>122</v>
      </c>
      <c r="C4403" t="s">
        <v>122</v>
      </c>
      <c r="D4403" t="str">
        <f t="shared" si="101"/>
        <v>IND IND</v>
      </c>
      <c r="E4403" t="s">
        <v>4790</v>
      </c>
      <c r="F4403" t="s">
        <v>89</v>
      </c>
      <c r="G4403">
        <v>4</v>
      </c>
      <c r="H4403">
        <v>172</v>
      </c>
      <c r="I4403">
        <v>0</v>
      </c>
      <c r="J4403">
        <v>0</v>
      </c>
      <c r="K4403" t="s">
        <v>270</v>
      </c>
      <c r="L4403" t="s">
        <v>4790</v>
      </c>
      <c r="M4403">
        <v>499</v>
      </c>
      <c r="N4403">
        <v>12.1</v>
      </c>
      <c r="O4403">
        <v>16</v>
      </c>
      <c r="Y4403" s="4">
        <v>0.81430000000000002</v>
      </c>
    </row>
    <row r="4404" spans="1:34" x14ac:dyDescent="0.25">
      <c r="A4404" t="s">
        <v>4791</v>
      </c>
      <c r="B4404" t="s">
        <v>4792</v>
      </c>
      <c r="C4404" t="s">
        <v>2029</v>
      </c>
      <c r="D4404" t="str">
        <f t="shared" si="101"/>
        <v>Hortia excelsa</v>
      </c>
      <c r="E4404" t="s">
        <v>4793</v>
      </c>
      <c r="F4404" t="s">
        <v>54</v>
      </c>
      <c r="G4404">
        <v>184</v>
      </c>
      <c r="H4404">
        <v>18.100000000000001</v>
      </c>
      <c r="I4404">
        <v>1</v>
      </c>
      <c r="J4404">
        <v>4</v>
      </c>
      <c r="K4404" t="s">
        <v>38</v>
      </c>
      <c r="L4404" t="s">
        <v>4793</v>
      </c>
      <c r="M4404">
        <v>859</v>
      </c>
      <c r="N4404">
        <v>10.828025477707</v>
      </c>
      <c r="O4404">
        <v>17</v>
      </c>
      <c r="P4404">
        <v>1</v>
      </c>
      <c r="Q4404">
        <v>1</v>
      </c>
      <c r="R4404">
        <v>16</v>
      </c>
      <c r="S4404">
        <v>254</v>
      </c>
      <c r="T4404" s="4">
        <v>46.5</v>
      </c>
      <c r="U4404">
        <v>2.6600000858306898</v>
      </c>
      <c r="V4404">
        <v>7.1599998474121103</v>
      </c>
      <c r="W4404">
        <v>732.15301513671898</v>
      </c>
      <c r="Y4404" s="4">
        <v>0.79527000000000003</v>
      </c>
      <c r="Z4404">
        <v>0.4073</v>
      </c>
      <c r="AA4404">
        <v>3.5</v>
      </c>
      <c r="AB4404">
        <v>0.53440964199999996</v>
      </c>
      <c r="AC4404">
        <v>15.452299999999999</v>
      </c>
      <c r="AD4404">
        <v>5.7380366799999996</v>
      </c>
    </row>
    <row r="4405" spans="1:34" x14ac:dyDescent="0.25">
      <c r="A4405" t="s">
        <v>4794</v>
      </c>
      <c r="B4405" t="s">
        <v>4795</v>
      </c>
      <c r="C4405" t="s">
        <v>4796</v>
      </c>
      <c r="D4405" t="str">
        <f t="shared" si="101"/>
        <v>Allophylus angustatus</v>
      </c>
      <c r="E4405" t="s">
        <v>4797</v>
      </c>
      <c r="F4405" t="s">
        <v>42</v>
      </c>
      <c r="G4405">
        <v>46</v>
      </c>
      <c r="H4405">
        <v>385</v>
      </c>
      <c r="I4405">
        <v>3</v>
      </c>
      <c r="J4405">
        <v>5</v>
      </c>
      <c r="K4405" t="s">
        <v>38</v>
      </c>
      <c r="L4405" t="s">
        <v>4797</v>
      </c>
      <c r="M4405">
        <v>505</v>
      </c>
      <c r="N4405">
        <v>10</v>
      </c>
      <c r="O4405">
        <v>13</v>
      </c>
      <c r="P4405">
        <v>2</v>
      </c>
      <c r="Q4405">
        <v>2</v>
      </c>
      <c r="R4405">
        <v>12</v>
      </c>
      <c r="S4405">
        <v>282.53332519531301</v>
      </c>
      <c r="T4405" s="4">
        <v>64.433333079020201</v>
      </c>
      <c r="U4405">
        <v>1.43666664759318</v>
      </c>
      <c r="V4405">
        <v>0.66833333174387599</v>
      </c>
      <c r="X4405">
        <v>196.6</v>
      </c>
      <c r="Y4405" s="4">
        <v>0.65680000000000005</v>
      </c>
      <c r="Z4405">
        <v>0.51319999999999999</v>
      </c>
      <c r="AA4405">
        <v>1</v>
      </c>
      <c r="AB4405">
        <v>0.57599999999999996</v>
      </c>
      <c r="AC4405">
        <v>20.061499999999999</v>
      </c>
      <c r="AD4405">
        <v>1.431</v>
      </c>
    </row>
    <row r="4406" spans="1:34" x14ac:dyDescent="0.25">
      <c r="A4406" t="s">
        <v>4794</v>
      </c>
      <c r="B4406" t="s">
        <v>4795</v>
      </c>
      <c r="C4406" t="s">
        <v>4798</v>
      </c>
      <c r="D4406" t="str">
        <f t="shared" si="101"/>
        <v>Allophylus latifolius</v>
      </c>
      <c r="E4406" t="s">
        <v>4799</v>
      </c>
      <c r="F4406" t="s">
        <v>71</v>
      </c>
      <c r="G4406">
        <v>55</v>
      </c>
      <c r="H4406">
        <v>10.5</v>
      </c>
      <c r="I4406">
        <v>3</v>
      </c>
      <c r="J4406">
        <v>5</v>
      </c>
      <c r="K4406" t="s">
        <v>38</v>
      </c>
      <c r="L4406" t="s">
        <v>4799</v>
      </c>
      <c r="M4406">
        <v>902</v>
      </c>
      <c r="N4406">
        <v>11.6</v>
      </c>
      <c r="O4406">
        <v>12</v>
      </c>
      <c r="P4406">
        <v>1</v>
      </c>
      <c r="Q4406">
        <v>1</v>
      </c>
      <c r="R4406">
        <v>7</v>
      </c>
      <c r="S4406">
        <v>196.666666666667</v>
      </c>
      <c r="T4406" s="4">
        <v>62.333332061767599</v>
      </c>
      <c r="U4406">
        <v>1.2833333015441899</v>
      </c>
      <c r="V4406">
        <v>0.44633333881696102</v>
      </c>
      <c r="W4406">
        <v>73.984500885009794</v>
      </c>
      <c r="Y4406" s="4">
        <v>0.60784000000000005</v>
      </c>
      <c r="Z4406">
        <v>0.59409999999999996</v>
      </c>
      <c r="AA4406">
        <v>2.2000000000000002</v>
      </c>
      <c r="AB4406">
        <v>0.57729974100000003</v>
      </c>
      <c r="AC4406">
        <v>11.153600000000001</v>
      </c>
      <c r="AD4406">
        <v>2.5195721899999999</v>
      </c>
    </row>
    <row r="4407" spans="1:34" x14ac:dyDescent="0.25">
      <c r="A4407" t="s">
        <v>4794</v>
      </c>
      <c r="B4407" t="s">
        <v>4800</v>
      </c>
      <c r="C4407" t="s">
        <v>4801</v>
      </c>
      <c r="D4407" t="str">
        <f t="shared" si="101"/>
        <v>Cupania diphylla</v>
      </c>
      <c r="E4407" t="s">
        <v>4802</v>
      </c>
      <c r="F4407" t="s">
        <v>42</v>
      </c>
      <c r="G4407">
        <v>22</v>
      </c>
      <c r="H4407">
        <v>392</v>
      </c>
      <c r="I4407">
        <v>3</v>
      </c>
      <c r="J4407">
        <v>5</v>
      </c>
      <c r="K4407" t="s">
        <v>38</v>
      </c>
      <c r="L4407" t="s">
        <v>4802</v>
      </c>
      <c r="M4407">
        <v>506</v>
      </c>
      <c r="N4407">
        <v>12.6</v>
      </c>
      <c r="O4407">
        <v>14</v>
      </c>
      <c r="P4407">
        <v>1</v>
      </c>
      <c r="Q4407">
        <v>1</v>
      </c>
      <c r="R4407">
        <v>10</v>
      </c>
      <c r="S4407">
        <v>303.13334147135402</v>
      </c>
      <c r="T4407" s="4">
        <v>67.933334350585895</v>
      </c>
      <c r="U4407">
        <v>2.6633333365122498</v>
      </c>
      <c r="V4407">
        <v>1.0093333323796601</v>
      </c>
      <c r="X4407">
        <v>258.89999999999998</v>
      </c>
      <c r="Y4407" s="4">
        <v>0.82099999999999995</v>
      </c>
      <c r="Z4407">
        <v>0.3982</v>
      </c>
      <c r="AA4407">
        <v>0.5</v>
      </c>
      <c r="AB4407">
        <v>0.82399999999999995</v>
      </c>
      <c r="AC4407">
        <v>14.797499999999999</v>
      </c>
      <c r="AD4407">
        <v>1.4450000000000001</v>
      </c>
    </row>
    <row r="4408" spans="1:34" x14ac:dyDescent="0.25">
      <c r="A4408" t="s">
        <v>4794</v>
      </c>
      <c r="B4408" t="s">
        <v>4800</v>
      </c>
      <c r="C4408" t="s">
        <v>3915</v>
      </c>
      <c r="D4408" t="str">
        <f t="shared" si="101"/>
        <v>Cupania rubiginosa</v>
      </c>
      <c r="E4408" t="s">
        <v>4804</v>
      </c>
      <c r="F4408" t="s">
        <v>54</v>
      </c>
      <c r="G4408">
        <v>142.19999999999999</v>
      </c>
      <c r="H4408">
        <v>80.8</v>
      </c>
      <c r="I4408">
        <v>3</v>
      </c>
      <c r="J4408">
        <v>4</v>
      </c>
      <c r="K4408" t="s">
        <v>38</v>
      </c>
      <c r="L4408" t="s">
        <v>4804</v>
      </c>
      <c r="M4408">
        <v>507</v>
      </c>
      <c r="N4408">
        <v>18.789808917197501</v>
      </c>
      <c r="O4408">
        <v>23</v>
      </c>
      <c r="P4408">
        <v>2</v>
      </c>
      <c r="Q4408">
        <v>1</v>
      </c>
      <c r="R4408">
        <v>13</v>
      </c>
      <c r="S4408">
        <v>754.33333333333303</v>
      </c>
      <c r="T4408" s="4">
        <v>66.8333333333333</v>
      </c>
      <c r="U4408">
        <v>1.5766666730245</v>
      </c>
      <c r="V4408">
        <v>0.58500001827875803</v>
      </c>
      <c r="W4408">
        <v>55.339433034261098</v>
      </c>
      <c r="Y4408" s="4">
        <v>0.72070999999999996</v>
      </c>
      <c r="Z4408">
        <v>0.52390000000000003</v>
      </c>
      <c r="AA4408">
        <v>5.9</v>
      </c>
      <c r="AB4408">
        <v>0.72798626399999999</v>
      </c>
      <c r="AC4408">
        <v>9.4358400000000007</v>
      </c>
      <c r="AD4408">
        <v>1.9200849799999999</v>
      </c>
    </row>
    <row r="4409" spans="1:34" x14ac:dyDescent="0.25">
      <c r="A4409" t="s">
        <v>4794</v>
      </c>
      <c r="B4409" t="s">
        <v>4800</v>
      </c>
      <c r="C4409" t="s">
        <v>3915</v>
      </c>
      <c r="D4409" t="str">
        <f t="shared" si="101"/>
        <v>Cupania rubiginosa</v>
      </c>
      <c r="E4409" t="s">
        <v>1706</v>
      </c>
      <c r="F4409" t="s">
        <v>45</v>
      </c>
      <c r="G4409">
        <v>29</v>
      </c>
      <c r="H4409">
        <v>22</v>
      </c>
      <c r="I4409">
        <v>3</v>
      </c>
      <c r="J4409">
        <v>5</v>
      </c>
      <c r="K4409" t="s">
        <v>38</v>
      </c>
      <c r="L4409" t="s">
        <v>3725</v>
      </c>
      <c r="M4409">
        <v>507</v>
      </c>
      <c r="N4409">
        <v>14.3</v>
      </c>
      <c r="O4409">
        <v>15</v>
      </c>
      <c r="P4409">
        <v>2</v>
      </c>
      <c r="Q4409">
        <v>2</v>
      </c>
      <c r="R4409">
        <v>15</v>
      </c>
      <c r="S4409">
        <v>136.89999898274701</v>
      </c>
      <c r="T4409" s="4">
        <v>54.433334350585902</v>
      </c>
      <c r="U4409">
        <v>0.730000019073486</v>
      </c>
      <c r="V4409">
        <v>0.13533333192269001</v>
      </c>
      <c r="X4409">
        <v>82.8</v>
      </c>
      <c r="Y4409" s="4">
        <v>0.81840000000000002</v>
      </c>
    </row>
    <row r="4410" spans="1:34" x14ac:dyDescent="0.25">
      <c r="A4410" t="s">
        <v>4794</v>
      </c>
      <c r="B4410" t="s">
        <v>4800</v>
      </c>
      <c r="C4410" t="s">
        <v>3915</v>
      </c>
      <c r="D4410" t="str">
        <f t="shared" si="101"/>
        <v>Cupania rubiginosa</v>
      </c>
      <c r="E4410" t="s">
        <v>2216</v>
      </c>
      <c r="F4410" t="s">
        <v>45</v>
      </c>
      <c r="G4410">
        <v>58</v>
      </c>
      <c r="H4410">
        <v>98</v>
      </c>
      <c r="I4410">
        <v>3</v>
      </c>
      <c r="J4410">
        <v>5</v>
      </c>
      <c r="K4410" t="s">
        <v>38</v>
      </c>
      <c r="L4410" t="s">
        <v>3733</v>
      </c>
      <c r="M4410">
        <v>507</v>
      </c>
      <c r="N4410">
        <v>12.6</v>
      </c>
      <c r="O4410">
        <v>7</v>
      </c>
      <c r="P4410">
        <v>1</v>
      </c>
      <c r="Q4410">
        <v>1</v>
      </c>
      <c r="R4410">
        <v>6</v>
      </c>
      <c r="S4410">
        <v>136.333333333333</v>
      </c>
      <c r="T4410" s="4">
        <v>38.5</v>
      </c>
      <c r="U4410">
        <v>0.93000000715255704</v>
      </c>
      <c r="V4410">
        <v>0.19366666674614</v>
      </c>
      <c r="X4410">
        <v>135.69999999999999</v>
      </c>
      <c r="Y4410" s="4">
        <v>0.78859999999999997</v>
      </c>
    </row>
    <row r="4411" spans="1:34" x14ac:dyDescent="0.25">
      <c r="A4411" t="s">
        <v>4794</v>
      </c>
      <c r="B4411" t="s">
        <v>4800</v>
      </c>
      <c r="C4411" t="s">
        <v>4805</v>
      </c>
      <c r="D4411" t="str">
        <f t="shared" si="101"/>
        <v>Cupania scrobiculata</v>
      </c>
      <c r="E4411" t="s">
        <v>4806</v>
      </c>
      <c r="F4411" t="s">
        <v>54</v>
      </c>
      <c r="G4411">
        <v>105.1</v>
      </c>
      <c r="H4411">
        <v>67.8</v>
      </c>
      <c r="I4411">
        <v>3</v>
      </c>
      <c r="J4411">
        <v>5</v>
      </c>
      <c r="K4411" t="s">
        <v>38</v>
      </c>
      <c r="L4411" t="s">
        <v>4806</v>
      </c>
      <c r="M4411">
        <v>508</v>
      </c>
      <c r="N4411">
        <v>10.1910828025478</v>
      </c>
      <c r="O4411">
        <v>12</v>
      </c>
      <c r="P4411">
        <v>1</v>
      </c>
      <c r="Q4411">
        <v>1</v>
      </c>
      <c r="R4411">
        <v>12</v>
      </c>
      <c r="S4411">
        <v>208</v>
      </c>
      <c r="T4411" s="4">
        <v>64.133332570393904</v>
      </c>
      <c r="U4411">
        <v>1.97999997933706</v>
      </c>
      <c r="V4411">
        <v>0.40566666920979799</v>
      </c>
      <c r="W4411">
        <v>47.2460327148438</v>
      </c>
      <c r="Y4411" s="4">
        <v>0.71309999999999996</v>
      </c>
      <c r="Z4411">
        <v>0.43930000000000002</v>
      </c>
      <c r="AA4411">
        <v>4</v>
      </c>
      <c r="AB4411">
        <v>0.80150877200000004</v>
      </c>
      <c r="AC4411">
        <v>15.051500000000001</v>
      </c>
      <c r="AD4411">
        <v>2.0958185199999999</v>
      </c>
    </row>
    <row r="4412" spans="1:34" x14ac:dyDescent="0.25">
      <c r="A4412" t="s">
        <v>4794</v>
      </c>
      <c r="B4412" t="s">
        <v>4800</v>
      </c>
      <c r="C4412" t="s">
        <v>4805</v>
      </c>
      <c r="D4412" t="str">
        <f t="shared" si="101"/>
        <v>Cupania scrobiculata</v>
      </c>
      <c r="E4412" t="s">
        <v>4807</v>
      </c>
      <c r="F4412" t="s">
        <v>40</v>
      </c>
      <c r="G4412">
        <v>25</v>
      </c>
      <c r="H4412">
        <v>4</v>
      </c>
      <c r="I4412">
        <v>3</v>
      </c>
      <c r="J4412">
        <v>5</v>
      </c>
      <c r="K4412" t="s">
        <v>38</v>
      </c>
      <c r="L4412" t="s">
        <v>4807</v>
      </c>
      <c r="M4412">
        <v>508</v>
      </c>
      <c r="N4412">
        <v>17.5</v>
      </c>
      <c r="O4412">
        <v>15</v>
      </c>
      <c r="P4412">
        <v>2</v>
      </c>
      <c r="Q4412">
        <v>3</v>
      </c>
      <c r="R4412">
        <v>15</v>
      </c>
      <c r="S4412">
        <v>165.333333333333</v>
      </c>
      <c r="T4412" s="4">
        <v>46.733333587646499</v>
      </c>
      <c r="U4412">
        <v>0.97999997933705696</v>
      </c>
      <c r="V4412">
        <v>0.29266666372617101</v>
      </c>
      <c r="X4412">
        <v>142.19999999999999</v>
      </c>
      <c r="Y4412" s="4">
        <v>0.70889999999999997</v>
      </c>
      <c r="Z4412">
        <v>0.60119999999999996</v>
      </c>
      <c r="AB4412">
        <v>0.624</v>
      </c>
      <c r="AC4412">
        <v>12.7125</v>
      </c>
      <c r="AD4412">
        <v>2.35</v>
      </c>
    </row>
    <row r="4413" spans="1:34" x14ac:dyDescent="0.25">
      <c r="A4413" t="s">
        <v>4794</v>
      </c>
      <c r="B4413" t="s">
        <v>4800</v>
      </c>
      <c r="C4413" t="s">
        <v>4805</v>
      </c>
      <c r="D4413" t="str">
        <f t="shared" si="101"/>
        <v>Cupania scrobiculata</v>
      </c>
      <c r="E4413" t="s">
        <v>4809</v>
      </c>
      <c r="F4413" t="s">
        <v>40</v>
      </c>
      <c r="G4413">
        <v>35</v>
      </c>
      <c r="H4413">
        <v>90</v>
      </c>
      <c r="I4413">
        <v>0</v>
      </c>
      <c r="J4413">
        <v>0</v>
      </c>
      <c r="K4413" t="s">
        <v>104</v>
      </c>
      <c r="L4413" t="s">
        <v>4809</v>
      </c>
      <c r="M4413">
        <v>508</v>
      </c>
    </row>
    <row r="4414" spans="1:34" x14ac:dyDescent="0.25">
      <c r="A4414" t="s">
        <v>4794</v>
      </c>
      <c r="B4414" t="s">
        <v>4800</v>
      </c>
      <c r="C4414" t="s">
        <v>4805</v>
      </c>
      <c r="D4414" t="str">
        <f t="shared" si="101"/>
        <v>Cupania scrobiculata</v>
      </c>
      <c r="E4414" t="s">
        <v>4811</v>
      </c>
      <c r="F4414" t="s">
        <v>40</v>
      </c>
      <c r="G4414">
        <v>31</v>
      </c>
      <c r="H4414">
        <v>46</v>
      </c>
      <c r="I4414">
        <v>3</v>
      </c>
      <c r="J4414">
        <v>5</v>
      </c>
      <c r="K4414" t="s">
        <v>38</v>
      </c>
      <c r="L4414" t="s">
        <v>4811</v>
      </c>
      <c r="M4414">
        <v>508</v>
      </c>
      <c r="N4414">
        <v>14.6</v>
      </c>
      <c r="O4414">
        <v>18</v>
      </c>
      <c r="P4414">
        <v>2</v>
      </c>
      <c r="Q4414">
        <v>3</v>
      </c>
      <c r="R4414">
        <v>15</v>
      </c>
      <c r="S4414">
        <v>140.233332316081</v>
      </c>
      <c r="T4414" s="4">
        <v>63.633333841959598</v>
      </c>
      <c r="U4414">
        <v>1.0233333508173601</v>
      </c>
      <c r="V4414">
        <v>0.25533333420753501</v>
      </c>
      <c r="X4414">
        <v>144.30000000000001</v>
      </c>
      <c r="Y4414" s="4">
        <v>0.68520000000000003</v>
      </c>
      <c r="Z4414">
        <v>0.61650000000000005</v>
      </c>
      <c r="AB4414">
        <v>0.69599999999999995</v>
      </c>
      <c r="AC4414">
        <v>11.065</v>
      </c>
      <c r="AD4414">
        <v>1.931</v>
      </c>
    </row>
    <row r="4415" spans="1:34" x14ac:dyDescent="0.25">
      <c r="A4415" t="s">
        <v>4794</v>
      </c>
      <c r="B4415" t="s">
        <v>4800</v>
      </c>
      <c r="C4415" t="s">
        <v>4805</v>
      </c>
      <c r="D4415" t="str">
        <f t="shared" si="101"/>
        <v>Cupania scrobiculata</v>
      </c>
      <c r="E4415" t="s">
        <v>4812</v>
      </c>
      <c r="F4415" t="s">
        <v>40</v>
      </c>
      <c r="G4415">
        <v>69</v>
      </c>
      <c r="H4415">
        <v>11</v>
      </c>
      <c r="I4415">
        <v>3</v>
      </c>
      <c r="J4415">
        <v>5</v>
      </c>
      <c r="K4415" t="s">
        <v>38</v>
      </c>
      <c r="L4415" t="s">
        <v>4812</v>
      </c>
      <c r="M4415">
        <v>508</v>
      </c>
      <c r="N4415">
        <v>13.8</v>
      </c>
      <c r="O4415">
        <v>12</v>
      </c>
      <c r="P4415">
        <v>2</v>
      </c>
      <c r="Q4415">
        <v>2</v>
      </c>
      <c r="R4415">
        <v>8</v>
      </c>
      <c r="S4415">
        <v>155.63333638509101</v>
      </c>
      <c r="T4415" s="4">
        <v>43.099999745686901</v>
      </c>
      <c r="U4415">
        <v>1.29333333174388</v>
      </c>
      <c r="V4415">
        <v>0.35699999332428001</v>
      </c>
      <c r="X4415">
        <v>185.9</v>
      </c>
    </row>
    <row r="4416" spans="1:34" x14ac:dyDescent="0.25">
      <c r="A4416" t="s">
        <v>4794</v>
      </c>
      <c r="B4416" t="s">
        <v>4800</v>
      </c>
      <c r="C4416" t="s">
        <v>4805</v>
      </c>
      <c r="D4416" t="str">
        <f t="shared" si="101"/>
        <v>Cupania scrobiculata</v>
      </c>
      <c r="E4416" t="s">
        <v>4813</v>
      </c>
      <c r="F4416" t="s">
        <v>40</v>
      </c>
      <c r="G4416">
        <v>84</v>
      </c>
      <c r="H4416">
        <v>38</v>
      </c>
      <c r="I4416">
        <v>3</v>
      </c>
      <c r="J4416">
        <v>5</v>
      </c>
      <c r="K4416" t="s">
        <v>38</v>
      </c>
      <c r="L4416" t="s">
        <v>4813</v>
      </c>
      <c r="M4416">
        <v>508</v>
      </c>
      <c r="N4416">
        <v>14.6</v>
      </c>
      <c r="O4416">
        <v>14</v>
      </c>
      <c r="P4416">
        <v>2</v>
      </c>
      <c r="Q4416">
        <v>2</v>
      </c>
      <c r="R4416">
        <v>14</v>
      </c>
      <c r="S4416">
        <v>132.766667683919</v>
      </c>
      <c r="T4416" s="4">
        <v>60.766666412353501</v>
      </c>
      <c r="U4416">
        <v>0.96666665871938096</v>
      </c>
      <c r="V4416">
        <v>0.29566666980584499</v>
      </c>
      <c r="X4416">
        <v>176.1</v>
      </c>
      <c r="Y4416" s="4">
        <v>0.82909999999999995</v>
      </c>
      <c r="Z4416">
        <v>0.41549999999999998</v>
      </c>
      <c r="AB4416">
        <v>0.54900000000000004</v>
      </c>
      <c r="AC4416">
        <v>6.6970000000000001</v>
      </c>
      <c r="AD4416">
        <v>1.2115</v>
      </c>
    </row>
    <row r="4417" spans="1:34" x14ac:dyDescent="0.25">
      <c r="A4417" t="s">
        <v>4794</v>
      </c>
      <c r="B4417" t="s">
        <v>4800</v>
      </c>
      <c r="C4417" t="s">
        <v>4805</v>
      </c>
      <c r="D4417" t="str">
        <f t="shared" si="101"/>
        <v>Cupania scrobiculata</v>
      </c>
      <c r="E4417" t="s">
        <v>4814</v>
      </c>
      <c r="F4417" t="s">
        <v>42</v>
      </c>
      <c r="G4417">
        <v>33</v>
      </c>
      <c r="H4417">
        <v>386</v>
      </c>
      <c r="I4417">
        <v>3</v>
      </c>
      <c r="J4417">
        <v>5</v>
      </c>
      <c r="K4417" t="s">
        <v>38</v>
      </c>
      <c r="L4417" t="s">
        <v>4814</v>
      </c>
      <c r="M4417">
        <v>508</v>
      </c>
      <c r="N4417">
        <v>13.2</v>
      </c>
      <c r="O4417">
        <v>16</v>
      </c>
      <c r="P4417">
        <v>3</v>
      </c>
      <c r="Q4417">
        <v>2</v>
      </c>
      <c r="R4417">
        <v>12</v>
      </c>
      <c r="S4417">
        <v>167.233332316081</v>
      </c>
      <c r="T4417" s="4">
        <v>45.8333333333333</v>
      </c>
      <c r="U4417">
        <v>1.6399999856948899</v>
      </c>
      <c r="V4417">
        <v>0.28100000321865098</v>
      </c>
      <c r="X4417">
        <v>124.4</v>
      </c>
      <c r="Y4417" s="4">
        <v>0.77680000000000005</v>
      </c>
      <c r="Z4417">
        <v>0.51680000000000004</v>
      </c>
      <c r="AA4417">
        <v>1</v>
      </c>
      <c r="AB4417">
        <v>0.751</v>
      </c>
      <c r="AC4417">
        <v>16.472000000000001</v>
      </c>
      <c r="AD4417">
        <v>1.7785</v>
      </c>
    </row>
    <row r="4418" spans="1:34" x14ac:dyDescent="0.25">
      <c r="A4418" t="s">
        <v>4794</v>
      </c>
      <c r="B4418" t="s">
        <v>4800</v>
      </c>
      <c r="C4418" t="s">
        <v>4805</v>
      </c>
      <c r="D4418" t="str">
        <f t="shared" ref="D4418:D4481" si="102">CONCATENATE(B4418," ",C4418)</f>
        <v>Cupania scrobiculata</v>
      </c>
      <c r="E4418" t="s">
        <v>4823</v>
      </c>
      <c r="F4418" t="s">
        <v>71</v>
      </c>
      <c r="G4418">
        <v>98</v>
      </c>
      <c r="H4418">
        <v>52</v>
      </c>
      <c r="I4418">
        <v>0</v>
      </c>
      <c r="J4418">
        <v>0</v>
      </c>
      <c r="K4418" t="s">
        <v>104</v>
      </c>
      <c r="L4418" t="s">
        <v>4823</v>
      </c>
      <c r="M4418">
        <v>508</v>
      </c>
    </row>
    <row r="4419" spans="1:34" x14ac:dyDescent="0.25">
      <c r="A4419" t="s">
        <v>4794</v>
      </c>
      <c r="B4419" t="s">
        <v>4800</v>
      </c>
      <c r="C4419" t="s">
        <v>4805</v>
      </c>
      <c r="D4419" t="str">
        <f t="shared" si="102"/>
        <v>Cupania scrobiculata</v>
      </c>
      <c r="E4419" t="s">
        <v>4824</v>
      </c>
      <c r="F4419" t="s">
        <v>71</v>
      </c>
      <c r="G4419">
        <v>98.5</v>
      </c>
      <c r="H4419">
        <v>51</v>
      </c>
      <c r="I4419">
        <v>0</v>
      </c>
      <c r="J4419">
        <v>0</v>
      </c>
      <c r="K4419" t="s">
        <v>104</v>
      </c>
      <c r="L4419" t="s">
        <v>4824</v>
      </c>
      <c r="M4419">
        <v>508</v>
      </c>
    </row>
    <row r="4420" spans="1:34" x14ac:dyDescent="0.25">
      <c r="A4420" t="s">
        <v>4794</v>
      </c>
      <c r="B4420" t="s">
        <v>4800</v>
      </c>
      <c r="C4420" t="s">
        <v>4805</v>
      </c>
      <c r="D4420" t="str">
        <f t="shared" si="102"/>
        <v>Cupania scrobiculata</v>
      </c>
      <c r="E4420" t="s">
        <v>4825</v>
      </c>
      <c r="F4420" t="s">
        <v>71</v>
      </c>
      <c r="G4420">
        <v>86</v>
      </c>
      <c r="H4420">
        <v>16.5</v>
      </c>
      <c r="I4420">
        <v>3</v>
      </c>
      <c r="J4420">
        <v>5</v>
      </c>
      <c r="K4420" t="s">
        <v>38</v>
      </c>
      <c r="L4420" t="s">
        <v>4825</v>
      </c>
      <c r="M4420">
        <v>508</v>
      </c>
      <c r="N4420">
        <v>14.2</v>
      </c>
      <c r="O4420">
        <v>17</v>
      </c>
      <c r="P4420">
        <v>2</v>
      </c>
      <c r="Q4420">
        <v>2</v>
      </c>
      <c r="R4420">
        <v>10</v>
      </c>
      <c r="S4420">
        <v>180</v>
      </c>
      <c r="T4420" s="4">
        <v>49.266665776570598</v>
      </c>
      <c r="U4420">
        <v>1.2333333492279099</v>
      </c>
      <c r="V4420">
        <v>0.36366666853427898</v>
      </c>
      <c r="W4420">
        <v>62.370499928792299</v>
      </c>
      <c r="Y4420" s="4">
        <v>0.68513853899999999</v>
      </c>
      <c r="Z4420">
        <v>0.514705882</v>
      </c>
      <c r="AA4420">
        <v>5.5</v>
      </c>
      <c r="AB4420">
        <v>0.58564504500000003</v>
      </c>
      <c r="AC4420">
        <v>13.353400000000001</v>
      </c>
      <c r="AD4420">
        <v>1.90504976</v>
      </c>
    </row>
    <row r="4421" spans="1:34" x14ac:dyDescent="0.25">
      <c r="A4421" t="s">
        <v>4794</v>
      </c>
      <c r="B4421" t="s">
        <v>4800</v>
      </c>
      <c r="C4421" t="s">
        <v>4805</v>
      </c>
      <c r="D4421" t="str">
        <f t="shared" si="102"/>
        <v>Cupania scrobiculata</v>
      </c>
      <c r="E4421" t="s">
        <v>4826</v>
      </c>
      <c r="F4421" t="s">
        <v>71</v>
      </c>
      <c r="G4421">
        <v>45.5</v>
      </c>
      <c r="H4421">
        <v>90</v>
      </c>
      <c r="I4421">
        <v>3</v>
      </c>
      <c r="J4421">
        <v>5</v>
      </c>
      <c r="K4421" t="s">
        <v>38</v>
      </c>
      <c r="L4421" t="s">
        <v>4826</v>
      </c>
      <c r="M4421">
        <v>508</v>
      </c>
      <c r="N4421">
        <v>14.3</v>
      </c>
      <c r="O4421">
        <v>13</v>
      </c>
      <c r="P4421">
        <v>2</v>
      </c>
      <c r="Q4421">
        <v>2</v>
      </c>
      <c r="R4421">
        <v>11</v>
      </c>
      <c r="S4421">
        <v>173.333333333333</v>
      </c>
      <c r="T4421" s="4">
        <v>36.966665903727197</v>
      </c>
      <c r="U4421">
        <v>1.04333335161209</v>
      </c>
      <c r="V4421">
        <v>0.27033332983652802</v>
      </c>
      <c r="W4421">
        <v>61.415800730387403</v>
      </c>
      <c r="Y4421" s="4">
        <v>0.65835999999999995</v>
      </c>
      <c r="Z4421">
        <v>0.55679999999999996</v>
      </c>
      <c r="AA4421">
        <v>3.8</v>
      </c>
      <c r="AB4421">
        <v>0.39449169699999997</v>
      </c>
      <c r="AC4421">
        <v>6.0462199999999999</v>
      </c>
      <c r="AD4421">
        <v>0.69080174000000005</v>
      </c>
    </row>
    <row r="4422" spans="1:34" x14ac:dyDescent="0.25">
      <c r="A4422" t="s">
        <v>4794</v>
      </c>
      <c r="B4422" t="s">
        <v>4800</v>
      </c>
      <c r="C4422" t="s">
        <v>4805</v>
      </c>
      <c r="D4422" t="str">
        <f t="shared" si="102"/>
        <v>Cupania scrobiculata</v>
      </c>
      <c r="E4422" t="s">
        <v>4827</v>
      </c>
      <c r="F4422" t="s">
        <v>71</v>
      </c>
      <c r="G4422">
        <v>37</v>
      </c>
      <c r="H4422">
        <v>40.5</v>
      </c>
      <c r="I4422">
        <v>0</v>
      </c>
      <c r="J4422">
        <v>0</v>
      </c>
      <c r="K4422" t="s">
        <v>104</v>
      </c>
      <c r="L4422" t="s">
        <v>4827</v>
      </c>
      <c r="M4422">
        <v>508</v>
      </c>
    </row>
    <row r="4423" spans="1:34" x14ac:dyDescent="0.25">
      <c r="A4423" t="s">
        <v>4794</v>
      </c>
      <c r="B4423" t="s">
        <v>4800</v>
      </c>
      <c r="C4423" t="s">
        <v>6410</v>
      </c>
      <c r="D4423" t="str">
        <f t="shared" si="102"/>
        <v>Cupania scrobiculata var, guianensis</v>
      </c>
      <c r="E4423" t="s">
        <v>4828</v>
      </c>
      <c r="F4423" t="s">
        <v>74</v>
      </c>
      <c r="G4423">
        <v>50</v>
      </c>
      <c r="H4423">
        <v>71</v>
      </c>
      <c r="I4423">
        <v>3</v>
      </c>
      <c r="J4423">
        <v>5</v>
      </c>
      <c r="K4423" t="s">
        <v>38</v>
      </c>
      <c r="L4423" t="s">
        <v>4828</v>
      </c>
      <c r="M4423">
        <v>509</v>
      </c>
      <c r="N4423">
        <v>15</v>
      </c>
      <c r="P4423">
        <v>2</v>
      </c>
      <c r="Q4423">
        <v>3</v>
      </c>
      <c r="R4423">
        <v>23</v>
      </c>
      <c r="S4423">
        <v>219.79999796549501</v>
      </c>
      <c r="T4423" s="4">
        <v>64.633332570393904</v>
      </c>
      <c r="U4423">
        <v>1.3300000031789101</v>
      </c>
      <c r="V4423">
        <v>0.38033333420753501</v>
      </c>
      <c r="X4423">
        <v>127.9</v>
      </c>
      <c r="Y4423" s="4">
        <v>0.74</v>
      </c>
      <c r="Z4423">
        <v>0.34</v>
      </c>
      <c r="AA4423">
        <v>4</v>
      </c>
      <c r="AB4423">
        <v>0.73799999999999999</v>
      </c>
      <c r="AC4423">
        <v>12.8497</v>
      </c>
      <c r="AD4423">
        <v>2.5939999999999999</v>
      </c>
    </row>
    <row r="4424" spans="1:34" x14ac:dyDescent="0.25">
      <c r="A4424" t="s">
        <v>4794</v>
      </c>
      <c r="B4424" t="s">
        <v>4829</v>
      </c>
      <c r="C4424" t="s">
        <v>4830</v>
      </c>
      <c r="D4424" t="str">
        <f t="shared" si="102"/>
        <v>Matayba inelegans</v>
      </c>
      <c r="E4424" t="s">
        <v>4831</v>
      </c>
      <c r="F4424" t="s">
        <v>54</v>
      </c>
      <c r="G4424">
        <v>177.5</v>
      </c>
      <c r="H4424">
        <v>14.4</v>
      </c>
      <c r="I4424">
        <v>3</v>
      </c>
      <c r="J4424">
        <v>5</v>
      </c>
      <c r="K4424" t="s">
        <v>38</v>
      </c>
      <c r="L4424" t="s">
        <v>4831</v>
      </c>
      <c r="M4424">
        <v>926</v>
      </c>
      <c r="O4424">
        <v>18</v>
      </c>
      <c r="P4424">
        <v>2</v>
      </c>
      <c r="Q4424">
        <v>1</v>
      </c>
      <c r="R4424">
        <v>18</v>
      </c>
      <c r="S4424">
        <v>467.33333333333297</v>
      </c>
      <c r="T4424" s="4">
        <v>61.599999745686901</v>
      </c>
      <c r="U4424">
        <v>1.03333334128062</v>
      </c>
      <c r="V4424">
        <v>0.13533333192269001</v>
      </c>
      <c r="W4424">
        <v>22.948133786519399</v>
      </c>
      <c r="Y4424" s="4">
        <v>0.59121000000000001</v>
      </c>
      <c r="Z4424">
        <v>0.79410000000000003</v>
      </c>
      <c r="AA4424">
        <v>5.9</v>
      </c>
      <c r="AB4424">
        <v>0.67292155300000001</v>
      </c>
      <c r="AC4424">
        <v>11.3346</v>
      </c>
      <c r="AD4424">
        <v>2.30558847</v>
      </c>
    </row>
    <row r="4425" spans="1:34" x14ac:dyDescent="0.25">
      <c r="A4425" t="s">
        <v>4794</v>
      </c>
      <c r="B4425" t="s">
        <v>4829</v>
      </c>
      <c r="C4425" t="s">
        <v>4830</v>
      </c>
      <c r="D4425" t="str">
        <f t="shared" si="102"/>
        <v>Matayba inelegans</v>
      </c>
      <c r="E4425" t="s">
        <v>4832</v>
      </c>
      <c r="F4425" t="s">
        <v>54</v>
      </c>
      <c r="G4425">
        <v>178</v>
      </c>
      <c r="H4425">
        <v>62.9</v>
      </c>
      <c r="I4425">
        <v>3</v>
      </c>
      <c r="J4425">
        <v>5</v>
      </c>
      <c r="K4425" t="s">
        <v>38</v>
      </c>
      <c r="L4425" t="s">
        <v>4832</v>
      </c>
      <c r="M4425">
        <v>926</v>
      </c>
      <c r="N4425">
        <v>12.006369426751601</v>
      </c>
      <c r="O4425">
        <v>14</v>
      </c>
      <c r="P4425">
        <v>1</v>
      </c>
      <c r="Q4425">
        <v>3</v>
      </c>
      <c r="R4425">
        <v>14</v>
      </c>
      <c r="S4425">
        <v>185.333333333333</v>
      </c>
      <c r="T4425" s="4">
        <v>47.099999745686901</v>
      </c>
      <c r="U4425">
        <v>1.7749999761581401</v>
      </c>
      <c r="V4425">
        <v>0.31066666046778402</v>
      </c>
      <c r="W4425">
        <v>37.487565994262702</v>
      </c>
      <c r="AB4425">
        <v>0.60376436099999997</v>
      </c>
      <c r="AC4425">
        <v>9.6165699999999994</v>
      </c>
      <c r="AD4425">
        <v>1.57712355</v>
      </c>
    </row>
    <row r="4426" spans="1:34" x14ac:dyDescent="0.25">
      <c r="A4426" t="s">
        <v>4794</v>
      </c>
      <c r="B4426" t="s">
        <v>4829</v>
      </c>
      <c r="C4426" t="s">
        <v>1890</v>
      </c>
      <c r="D4426" t="str">
        <f t="shared" si="102"/>
        <v>Matayba laevigata</v>
      </c>
      <c r="E4426" t="s">
        <v>4833</v>
      </c>
      <c r="F4426" t="s">
        <v>54</v>
      </c>
      <c r="G4426">
        <v>196.2</v>
      </c>
      <c r="H4426">
        <v>91.8</v>
      </c>
      <c r="I4426">
        <v>3</v>
      </c>
      <c r="J4426">
        <v>5</v>
      </c>
      <c r="K4426" t="s">
        <v>38</v>
      </c>
      <c r="L4426" t="s">
        <v>4833</v>
      </c>
      <c r="M4426">
        <v>925</v>
      </c>
      <c r="N4426">
        <v>15.286624203821701</v>
      </c>
      <c r="O4426">
        <v>23</v>
      </c>
      <c r="P4426">
        <v>2</v>
      </c>
      <c r="Q4426">
        <v>2</v>
      </c>
      <c r="R4426">
        <v>16</v>
      </c>
      <c r="S4426">
        <v>235.333333333333</v>
      </c>
      <c r="T4426" s="4">
        <v>61.700000762939503</v>
      </c>
      <c r="U4426">
        <v>1.5300000111262</v>
      </c>
      <c r="V4426">
        <v>0.335999995470047</v>
      </c>
      <c r="W4426">
        <v>41.0773328145345</v>
      </c>
      <c r="Y4426" s="4">
        <v>0.75434000000000001</v>
      </c>
      <c r="Z4426">
        <v>0.4708</v>
      </c>
      <c r="AA4426">
        <v>5.2</v>
      </c>
      <c r="AB4426">
        <v>0.64079930200000002</v>
      </c>
      <c r="AC4426">
        <v>10.7377</v>
      </c>
      <c r="AD4426">
        <v>2.7051882900000002</v>
      </c>
    </row>
    <row r="4427" spans="1:34" x14ac:dyDescent="0.25">
      <c r="A4427" t="s">
        <v>4794</v>
      </c>
      <c r="B4427" t="s">
        <v>4834</v>
      </c>
      <c r="C4427" t="s">
        <v>3823</v>
      </c>
      <c r="D4427" t="str">
        <f t="shared" si="102"/>
        <v>Melicoccus pedicellaris</v>
      </c>
      <c r="E4427" t="s">
        <v>4835</v>
      </c>
      <c r="F4427" t="s">
        <v>37</v>
      </c>
      <c r="G4427">
        <v>0</v>
      </c>
      <c r="H4427">
        <v>54</v>
      </c>
      <c r="I4427">
        <v>3</v>
      </c>
      <c r="J4427">
        <v>5</v>
      </c>
      <c r="K4427" t="s">
        <v>38</v>
      </c>
      <c r="L4427" t="s">
        <v>4835</v>
      </c>
      <c r="M4427">
        <v>514</v>
      </c>
      <c r="N4427">
        <v>11.6</v>
      </c>
      <c r="O4427">
        <v>14</v>
      </c>
      <c r="P4427">
        <v>1</v>
      </c>
      <c r="Q4427">
        <v>1</v>
      </c>
      <c r="R4427">
        <v>14</v>
      </c>
      <c r="S4427">
        <v>141.79999796549501</v>
      </c>
      <c r="T4427" s="4">
        <v>52.866666158040402</v>
      </c>
      <c r="U4427">
        <v>1.3300000031789101</v>
      </c>
      <c r="V4427">
        <v>0.19700000435113901</v>
      </c>
      <c r="X4427">
        <v>102.6</v>
      </c>
      <c r="Y4427" s="4">
        <v>0.8</v>
      </c>
      <c r="Z4427">
        <v>0.41</v>
      </c>
      <c r="AA4427">
        <v>1</v>
      </c>
      <c r="AB4427">
        <v>0.67739993333816495</v>
      </c>
      <c r="AC4427">
        <v>7.9184999999999999</v>
      </c>
      <c r="AD4427">
        <v>0.81471273</v>
      </c>
    </row>
    <row r="4428" spans="1:34" x14ac:dyDescent="0.25">
      <c r="A4428" t="s">
        <v>4794</v>
      </c>
      <c r="B4428" t="s">
        <v>4834</v>
      </c>
      <c r="C4428" t="s">
        <v>3823</v>
      </c>
      <c r="D4428" t="str">
        <f t="shared" si="102"/>
        <v>Melicoccus pedicellaris</v>
      </c>
      <c r="E4428" t="s">
        <v>4837</v>
      </c>
      <c r="F4428" t="s">
        <v>37</v>
      </c>
      <c r="G4428">
        <v>85</v>
      </c>
      <c r="H4428">
        <v>76</v>
      </c>
      <c r="I4428">
        <v>3</v>
      </c>
      <c r="J4428">
        <v>5</v>
      </c>
      <c r="K4428" t="s">
        <v>38</v>
      </c>
      <c r="L4428" t="s">
        <v>4837</v>
      </c>
      <c r="M4428">
        <v>514</v>
      </c>
      <c r="N4428">
        <v>11.8</v>
      </c>
      <c r="O4428">
        <v>15</v>
      </c>
      <c r="P4428">
        <v>1</v>
      </c>
      <c r="Q4428">
        <v>2</v>
      </c>
      <c r="R4428">
        <v>15</v>
      </c>
      <c r="S4428">
        <v>148.53333536783899</v>
      </c>
      <c r="T4428" s="4">
        <v>57.133332570393897</v>
      </c>
      <c r="U4428">
        <v>1.29333333174388</v>
      </c>
      <c r="V4428">
        <v>0.24300000568230901</v>
      </c>
      <c r="X4428">
        <v>102.1</v>
      </c>
      <c r="Y4428" s="4">
        <v>0.78</v>
      </c>
      <c r="Z4428">
        <v>0.39</v>
      </c>
      <c r="AA4428">
        <v>1</v>
      </c>
      <c r="AB4428">
        <v>0.78808426856994596</v>
      </c>
      <c r="AC4428">
        <v>8.2735000000000003</v>
      </c>
      <c r="AD4428">
        <v>0.57510039000000002</v>
      </c>
    </row>
    <row r="4429" spans="1:34" x14ac:dyDescent="0.25">
      <c r="A4429" t="s">
        <v>4794</v>
      </c>
      <c r="B4429" t="s">
        <v>4834</v>
      </c>
      <c r="C4429" t="s">
        <v>3823</v>
      </c>
      <c r="D4429" t="str">
        <f t="shared" si="102"/>
        <v>Melicoccus pedicellaris</v>
      </c>
      <c r="E4429" t="s">
        <v>4838</v>
      </c>
      <c r="F4429" t="s">
        <v>54</v>
      </c>
      <c r="G4429">
        <v>145</v>
      </c>
      <c r="H4429">
        <v>79.2</v>
      </c>
      <c r="I4429">
        <v>3</v>
      </c>
      <c r="J4429">
        <v>5</v>
      </c>
      <c r="K4429" t="s">
        <v>38</v>
      </c>
      <c r="L4429" t="s">
        <v>4838</v>
      </c>
      <c r="M4429">
        <v>514</v>
      </c>
      <c r="N4429">
        <v>27.7070063694268</v>
      </c>
      <c r="O4429">
        <v>23</v>
      </c>
      <c r="P4429">
        <v>2</v>
      </c>
      <c r="Q4429">
        <v>1</v>
      </c>
      <c r="R4429">
        <v>18</v>
      </c>
      <c r="S4429">
        <v>143</v>
      </c>
      <c r="T4429" s="4">
        <v>60.066666920979799</v>
      </c>
      <c r="U4429">
        <v>1.5666666825612401</v>
      </c>
      <c r="V4429">
        <v>0.22366666793823201</v>
      </c>
      <c r="W4429">
        <v>28.868933995564799</v>
      </c>
      <c r="Y4429" s="4">
        <v>0.71735000000000004</v>
      </c>
      <c r="Z4429">
        <v>0.42530000000000001</v>
      </c>
      <c r="AA4429">
        <v>1.5</v>
      </c>
      <c r="AB4429">
        <v>0.69458858400000001</v>
      </c>
      <c r="AC4429">
        <v>14.0661</v>
      </c>
      <c r="AD4429">
        <v>3.79180502</v>
      </c>
    </row>
    <row r="4430" spans="1:34" x14ac:dyDescent="0.25">
      <c r="A4430" t="s">
        <v>4794</v>
      </c>
      <c r="B4430" t="s">
        <v>4834</v>
      </c>
      <c r="C4430" t="s">
        <v>3823</v>
      </c>
      <c r="D4430" t="str">
        <f t="shared" si="102"/>
        <v>Melicoccus pedicellaris</v>
      </c>
      <c r="E4430" t="s">
        <v>4839</v>
      </c>
      <c r="F4430" t="s">
        <v>40</v>
      </c>
      <c r="G4430">
        <v>78</v>
      </c>
      <c r="H4430">
        <v>66</v>
      </c>
      <c r="I4430">
        <v>3</v>
      </c>
      <c r="J4430">
        <v>5</v>
      </c>
      <c r="K4430" t="s">
        <v>38</v>
      </c>
      <c r="L4430" t="s">
        <v>4839</v>
      </c>
      <c r="M4430">
        <v>514</v>
      </c>
      <c r="N4430">
        <v>11.9</v>
      </c>
      <c r="O4430">
        <v>11</v>
      </c>
      <c r="P4430">
        <v>1</v>
      </c>
      <c r="Q4430">
        <v>2</v>
      </c>
      <c r="R4430">
        <v>11</v>
      </c>
      <c r="S4430">
        <v>127.333333333333</v>
      </c>
      <c r="T4430" s="4">
        <v>55.766666412353501</v>
      </c>
      <c r="U4430">
        <v>1.0800000031789101</v>
      </c>
      <c r="V4430">
        <v>0.214999998609225</v>
      </c>
      <c r="X4430">
        <v>101.5</v>
      </c>
      <c r="Y4430" s="4">
        <v>0.94879999999999998</v>
      </c>
      <c r="Z4430">
        <v>0.33119999999999999</v>
      </c>
      <c r="AB4430">
        <v>0.83799999999999997</v>
      </c>
      <c r="AC4430">
        <v>9.2424999999999997</v>
      </c>
      <c r="AD4430">
        <v>1.3485</v>
      </c>
    </row>
    <row r="4431" spans="1:34" x14ac:dyDescent="0.25">
      <c r="A4431" t="s">
        <v>4794</v>
      </c>
      <c r="B4431" t="s">
        <v>4834</v>
      </c>
      <c r="C4431" t="s">
        <v>3823</v>
      </c>
      <c r="D4431" t="str">
        <f t="shared" si="102"/>
        <v>Melicoccus pedicellaris</v>
      </c>
      <c r="E4431" t="s">
        <v>4840</v>
      </c>
      <c r="F4431" t="s">
        <v>42</v>
      </c>
      <c r="G4431">
        <v>58</v>
      </c>
      <c r="H4431">
        <v>356</v>
      </c>
      <c r="I4431">
        <v>3</v>
      </c>
      <c r="J4431">
        <v>5</v>
      </c>
      <c r="K4431" t="s">
        <v>38</v>
      </c>
      <c r="L4431" t="s">
        <v>4840</v>
      </c>
      <c r="M4431">
        <v>514</v>
      </c>
      <c r="N4431">
        <v>13.1</v>
      </c>
      <c r="O4431">
        <v>14</v>
      </c>
      <c r="P4431">
        <v>3</v>
      </c>
      <c r="Q4431">
        <v>2</v>
      </c>
      <c r="R4431">
        <v>14</v>
      </c>
      <c r="S4431">
        <v>117.10000101725301</v>
      </c>
      <c r="T4431" s="4">
        <v>51.933333079020201</v>
      </c>
      <c r="U4431">
        <v>1.0866666833559699</v>
      </c>
      <c r="V4431">
        <v>0.24266666670640299</v>
      </c>
      <c r="X4431">
        <v>119.8</v>
      </c>
      <c r="Y4431" s="4">
        <v>0.76</v>
      </c>
      <c r="Z4431">
        <v>0.53210000000000002</v>
      </c>
      <c r="AA4431">
        <v>1</v>
      </c>
      <c r="AB4431">
        <v>0.872</v>
      </c>
      <c r="AC4431">
        <v>14.965999999999999</v>
      </c>
      <c r="AD4431">
        <v>2.5369999999999999</v>
      </c>
    </row>
    <row r="4432" spans="1:34" x14ac:dyDescent="0.25">
      <c r="A4432" t="s">
        <v>4794</v>
      </c>
      <c r="B4432" t="s">
        <v>4834</v>
      </c>
      <c r="C4432" t="s">
        <v>3823</v>
      </c>
      <c r="D4432" t="str">
        <f t="shared" si="102"/>
        <v>Melicoccus pedicellaris</v>
      </c>
      <c r="E4432" t="s">
        <v>1543</v>
      </c>
      <c r="F4432" t="s">
        <v>45</v>
      </c>
      <c r="G4432">
        <v>86</v>
      </c>
      <c r="H4432">
        <v>41</v>
      </c>
      <c r="I4432">
        <v>3</v>
      </c>
      <c r="J4432">
        <v>5</v>
      </c>
      <c r="K4432" t="s">
        <v>38</v>
      </c>
      <c r="L4432" t="s">
        <v>4842</v>
      </c>
      <c r="M4432">
        <v>514</v>
      </c>
      <c r="N4432">
        <v>20.399999999999999</v>
      </c>
      <c r="O4432">
        <v>13</v>
      </c>
      <c r="P4432">
        <v>3</v>
      </c>
      <c r="Q4432">
        <v>3</v>
      </c>
      <c r="R4432">
        <v>13</v>
      </c>
      <c r="S4432">
        <v>101.89999898274699</v>
      </c>
      <c r="T4432" s="4">
        <v>55.699999491373703</v>
      </c>
      <c r="U4432">
        <v>0.77333333094914802</v>
      </c>
      <c r="V4432">
        <v>0.11466666807731</v>
      </c>
      <c r="X4432">
        <v>60.8</v>
      </c>
      <c r="Y4432" s="4">
        <v>0.95420000000000005</v>
      </c>
      <c r="AH4432">
        <v>-32.401835509999998</v>
      </c>
    </row>
    <row r="4433" spans="1:34" x14ac:dyDescent="0.25">
      <c r="A4433" t="s">
        <v>4794</v>
      </c>
      <c r="B4433" t="s">
        <v>4843</v>
      </c>
      <c r="C4433" t="s">
        <v>122</v>
      </c>
      <c r="D4433" t="str">
        <f t="shared" si="102"/>
        <v>Paullinia IND</v>
      </c>
      <c r="E4433" t="s">
        <v>4844</v>
      </c>
      <c r="F4433" t="s">
        <v>45</v>
      </c>
      <c r="G4433">
        <v>71</v>
      </c>
      <c r="H4433">
        <v>20</v>
      </c>
      <c r="I4433">
        <v>0</v>
      </c>
      <c r="J4433">
        <v>0</v>
      </c>
      <c r="K4433" t="s">
        <v>270</v>
      </c>
      <c r="L4433" t="s">
        <v>1541</v>
      </c>
      <c r="M4433">
        <v>515</v>
      </c>
      <c r="N4433">
        <v>12.1</v>
      </c>
    </row>
    <row r="4434" spans="1:34" x14ac:dyDescent="0.25">
      <c r="A4434" t="s">
        <v>4794</v>
      </c>
      <c r="B4434" t="s">
        <v>4845</v>
      </c>
      <c r="C4434" t="s">
        <v>4846</v>
      </c>
      <c r="D4434" t="str">
        <f t="shared" si="102"/>
        <v>Talisia clathrata</v>
      </c>
      <c r="E4434" t="s">
        <v>4847</v>
      </c>
      <c r="F4434" t="s">
        <v>40</v>
      </c>
      <c r="G4434">
        <v>17</v>
      </c>
      <c r="H4434">
        <v>63</v>
      </c>
      <c r="I4434">
        <v>3</v>
      </c>
      <c r="J4434">
        <v>5</v>
      </c>
      <c r="K4434" t="s">
        <v>38</v>
      </c>
      <c r="L4434" t="s">
        <v>4847</v>
      </c>
      <c r="M4434">
        <v>636</v>
      </c>
      <c r="N4434">
        <v>15</v>
      </c>
      <c r="O4434">
        <v>10</v>
      </c>
      <c r="P4434">
        <v>2</v>
      </c>
      <c r="Q4434">
        <v>3</v>
      </c>
      <c r="R4434">
        <v>10</v>
      </c>
      <c r="S4434">
        <v>137.46666463216101</v>
      </c>
      <c r="T4434" s="4">
        <v>52.533334096272803</v>
      </c>
      <c r="U4434">
        <v>1.6099999745686799</v>
      </c>
      <c r="V4434">
        <v>0.44699999690055803</v>
      </c>
      <c r="X4434">
        <v>188.4</v>
      </c>
      <c r="Y4434" s="4">
        <v>0.61619999999999997</v>
      </c>
      <c r="Z4434">
        <v>0.98150000000000004</v>
      </c>
      <c r="AB4434">
        <v>0.68400000000000005</v>
      </c>
      <c r="AC4434">
        <v>13.897500000000001</v>
      </c>
      <c r="AD4434">
        <v>2.34</v>
      </c>
    </row>
    <row r="4435" spans="1:34" x14ac:dyDescent="0.25">
      <c r="A4435" t="s">
        <v>4794</v>
      </c>
      <c r="B4435" t="s">
        <v>4845</v>
      </c>
      <c r="C4435" t="s">
        <v>4846</v>
      </c>
      <c r="D4435" t="str">
        <f t="shared" si="102"/>
        <v>Talisia clathrata</v>
      </c>
      <c r="E4435" t="s">
        <v>4848</v>
      </c>
      <c r="F4435" t="s">
        <v>40</v>
      </c>
      <c r="G4435">
        <v>56</v>
      </c>
      <c r="H4435">
        <v>42</v>
      </c>
      <c r="I4435">
        <v>0</v>
      </c>
      <c r="J4435">
        <v>5</v>
      </c>
      <c r="K4435" t="s">
        <v>38</v>
      </c>
      <c r="L4435" t="s">
        <v>4848</v>
      </c>
      <c r="M4435">
        <v>636</v>
      </c>
      <c r="N4435">
        <v>15.9</v>
      </c>
      <c r="O4435">
        <v>16</v>
      </c>
      <c r="P4435">
        <v>2</v>
      </c>
      <c r="Q4435">
        <v>2</v>
      </c>
      <c r="R4435">
        <v>16</v>
      </c>
      <c r="Y4435" s="4">
        <v>0.71499999999999997</v>
      </c>
      <c r="Z4435">
        <v>0.68379999999999996</v>
      </c>
    </row>
    <row r="4436" spans="1:34" x14ac:dyDescent="0.25">
      <c r="A4436" t="s">
        <v>4794</v>
      </c>
      <c r="B4436" t="s">
        <v>4845</v>
      </c>
      <c r="C4436" t="s">
        <v>4849</v>
      </c>
      <c r="D4436" t="str">
        <f t="shared" si="102"/>
        <v>Talisia hexaphylla</v>
      </c>
      <c r="E4436" t="s">
        <v>4850</v>
      </c>
      <c r="F4436" t="s">
        <v>37</v>
      </c>
      <c r="G4436">
        <v>22</v>
      </c>
      <c r="H4436">
        <v>14</v>
      </c>
      <c r="I4436">
        <v>3</v>
      </c>
      <c r="J4436">
        <v>5</v>
      </c>
      <c r="K4436" t="s">
        <v>38</v>
      </c>
      <c r="L4436" t="s">
        <v>4850</v>
      </c>
      <c r="M4436">
        <v>516</v>
      </c>
      <c r="N4436">
        <v>14.3</v>
      </c>
      <c r="O4436">
        <v>19</v>
      </c>
      <c r="P4436">
        <v>2</v>
      </c>
      <c r="Q4436">
        <v>2</v>
      </c>
      <c r="R4436">
        <v>19</v>
      </c>
      <c r="S4436">
        <v>259.76666768391902</v>
      </c>
      <c r="T4436" s="4">
        <v>74.466667175292997</v>
      </c>
      <c r="U4436">
        <v>3.08999999364217</v>
      </c>
      <c r="V4436">
        <v>0.44633333881696102</v>
      </c>
      <c r="X4436">
        <v>91.6</v>
      </c>
      <c r="Y4436" s="4">
        <v>0.75</v>
      </c>
      <c r="Z4436">
        <v>0.52</v>
      </c>
      <c r="AA4436">
        <v>2</v>
      </c>
      <c r="AB4436">
        <v>0.80884975194930997</v>
      </c>
      <c r="AC4436">
        <v>8.6999999999999993</v>
      </c>
      <c r="AD4436">
        <v>0.82493587000000002</v>
      </c>
    </row>
    <row r="4437" spans="1:34" x14ac:dyDescent="0.25">
      <c r="A4437" t="s">
        <v>4794</v>
      </c>
      <c r="B4437" t="s">
        <v>4845</v>
      </c>
      <c r="C4437" t="s">
        <v>4849</v>
      </c>
      <c r="D4437" t="str">
        <f t="shared" si="102"/>
        <v>Talisia hexaphylla</v>
      </c>
      <c r="E4437" t="s">
        <v>4853</v>
      </c>
      <c r="F4437" t="s">
        <v>54</v>
      </c>
      <c r="G4437">
        <v>174.9</v>
      </c>
      <c r="H4437">
        <v>65.2</v>
      </c>
      <c r="I4437">
        <v>3</v>
      </c>
      <c r="J4437">
        <v>5</v>
      </c>
      <c r="K4437" t="s">
        <v>38</v>
      </c>
      <c r="L4437" t="s">
        <v>4853</v>
      </c>
      <c r="M4437">
        <v>516</v>
      </c>
      <c r="N4437">
        <v>18.312101910828002</v>
      </c>
      <c r="O4437">
        <v>23</v>
      </c>
      <c r="P4437">
        <v>4</v>
      </c>
      <c r="Q4437">
        <v>3</v>
      </c>
      <c r="R4437">
        <v>16</v>
      </c>
      <c r="S4437">
        <v>251.666666666667</v>
      </c>
      <c r="T4437" s="4">
        <v>54.066665649414098</v>
      </c>
      <c r="U4437">
        <v>1.7633333603541099</v>
      </c>
      <c r="V4437">
        <v>0.59700001279513004</v>
      </c>
      <c r="W4437">
        <v>53.110099792480497</v>
      </c>
      <c r="Y4437" s="4">
        <v>0.75183999999999995</v>
      </c>
      <c r="Z4437">
        <v>0.4501</v>
      </c>
      <c r="AA4437">
        <v>3.3</v>
      </c>
      <c r="AB4437">
        <v>0.70368160899999999</v>
      </c>
      <c r="AC4437">
        <v>9.9826800000000002</v>
      </c>
      <c r="AD4437">
        <v>2.00877455</v>
      </c>
    </row>
    <row r="4438" spans="1:34" x14ac:dyDescent="0.25">
      <c r="A4438" t="s">
        <v>4794</v>
      </c>
      <c r="B4438" t="s">
        <v>4845</v>
      </c>
      <c r="C4438" t="s">
        <v>4849</v>
      </c>
      <c r="D4438" t="str">
        <f t="shared" si="102"/>
        <v>Talisia hexaphylla</v>
      </c>
      <c r="E4438" t="s">
        <v>4854</v>
      </c>
      <c r="F4438" t="s">
        <v>40</v>
      </c>
      <c r="G4438">
        <v>64</v>
      </c>
      <c r="H4438">
        <v>25</v>
      </c>
      <c r="I4438">
        <v>3</v>
      </c>
      <c r="J4438">
        <v>5</v>
      </c>
      <c r="K4438" t="s">
        <v>38</v>
      </c>
      <c r="L4438" t="s">
        <v>4854</v>
      </c>
      <c r="M4438">
        <v>516</v>
      </c>
      <c r="N4438">
        <v>10.3</v>
      </c>
      <c r="O4438">
        <v>13</v>
      </c>
      <c r="P4438">
        <v>2</v>
      </c>
      <c r="Q4438">
        <v>3</v>
      </c>
      <c r="R4438">
        <v>13</v>
      </c>
      <c r="S4438">
        <v>217.766667683919</v>
      </c>
      <c r="T4438" s="4">
        <v>66.866663614908902</v>
      </c>
      <c r="U4438">
        <v>1.99333337942759</v>
      </c>
      <c r="V4438">
        <v>0.62666668494542399</v>
      </c>
      <c r="X4438">
        <v>191.9</v>
      </c>
      <c r="Y4438" s="4">
        <v>0.76590000000000003</v>
      </c>
      <c r="Z4438">
        <v>0.41860000000000003</v>
      </c>
      <c r="AB4438">
        <v>0.73399999999999999</v>
      </c>
      <c r="AC4438">
        <v>9.2539999999999996</v>
      </c>
      <c r="AD4438">
        <v>1.7130000000000001</v>
      </c>
    </row>
    <row r="4439" spans="1:34" x14ac:dyDescent="0.25">
      <c r="A4439" t="s">
        <v>4794</v>
      </c>
      <c r="B4439" t="s">
        <v>4845</v>
      </c>
      <c r="C4439" t="s">
        <v>4855</v>
      </c>
      <c r="D4439" t="str">
        <f t="shared" si="102"/>
        <v>Talisia microphylla</v>
      </c>
      <c r="E4439" t="s">
        <v>4857</v>
      </c>
      <c r="F4439" t="s">
        <v>74</v>
      </c>
      <c r="G4439">
        <v>35</v>
      </c>
      <c r="H4439">
        <v>55</v>
      </c>
      <c r="I4439">
        <v>3</v>
      </c>
      <c r="J4439">
        <v>5</v>
      </c>
      <c r="K4439" t="s">
        <v>38</v>
      </c>
      <c r="L4439" t="s">
        <v>4857</v>
      </c>
      <c r="M4439">
        <v>520</v>
      </c>
      <c r="N4439">
        <v>11.5</v>
      </c>
      <c r="O4439">
        <v>16</v>
      </c>
      <c r="P4439">
        <v>1</v>
      </c>
      <c r="Q4439">
        <v>1</v>
      </c>
      <c r="R4439">
        <v>10</v>
      </c>
      <c r="S4439">
        <v>148.666666666667</v>
      </c>
      <c r="T4439" s="4">
        <v>58.966667175292997</v>
      </c>
      <c r="U4439">
        <v>0.896666665871938</v>
      </c>
      <c r="V4439">
        <v>0.17466666797796901</v>
      </c>
      <c r="X4439">
        <v>70.7</v>
      </c>
      <c r="AA4439">
        <v>6</v>
      </c>
    </row>
    <row r="4440" spans="1:34" x14ac:dyDescent="0.25">
      <c r="A4440" t="s">
        <v>4794</v>
      </c>
      <c r="B4440" t="s">
        <v>4845</v>
      </c>
      <c r="C4440" t="s">
        <v>4860</v>
      </c>
      <c r="D4440" t="str">
        <f t="shared" si="102"/>
        <v>Talisia praealta</v>
      </c>
      <c r="E4440" t="s">
        <v>4863</v>
      </c>
      <c r="F4440" t="s">
        <v>54</v>
      </c>
      <c r="G4440">
        <v>192</v>
      </c>
      <c r="H4440">
        <v>40.9</v>
      </c>
      <c r="I4440">
        <v>3</v>
      </c>
      <c r="J4440">
        <v>5</v>
      </c>
      <c r="K4440" t="s">
        <v>38</v>
      </c>
      <c r="L4440" t="s">
        <v>4863</v>
      </c>
      <c r="M4440">
        <v>521</v>
      </c>
      <c r="N4440">
        <v>19.1082802547771</v>
      </c>
      <c r="O4440">
        <v>28</v>
      </c>
      <c r="P4440">
        <v>2</v>
      </c>
      <c r="Q4440">
        <v>2</v>
      </c>
      <c r="R4440">
        <v>17</v>
      </c>
      <c r="S4440">
        <v>222.666666666667</v>
      </c>
      <c r="T4440" s="4">
        <v>73.033332824707003</v>
      </c>
      <c r="U4440">
        <v>1.65000001589457</v>
      </c>
      <c r="V4440">
        <v>0.33799999952316301</v>
      </c>
      <c r="W4440">
        <v>31.655899683634399</v>
      </c>
      <c r="Y4440" s="4">
        <v>0.70652000000000004</v>
      </c>
      <c r="Z4440">
        <v>0.52690000000000003</v>
      </c>
      <c r="AA4440">
        <v>5.4</v>
      </c>
      <c r="AB4440">
        <v>0.73016323599999999</v>
      </c>
      <c r="AC4440">
        <v>11.231999999999999</v>
      </c>
      <c r="AD4440">
        <v>2.3950141199999999</v>
      </c>
    </row>
    <row r="4441" spans="1:34" x14ac:dyDescent="0.25">
      <c r="A4441" t="s">
        <v>4794</v>
      </c>
      <c r="B4441" t="s">
        <v>4845</v>
      </c>
      <c r="C4441" t="s">
        <v>4860</v>
      </c>
      <c r="D4441" t="str">
        <f t="shared" si="102"/>
        <v>Talisia praealta</v>
      </c>
      <c r="E4441" t="s">
        <v>3679</v>
      </c>
      <c r="F4441" t="s">
        <v>45</v>
      </c>
      <c r="G4441">
        <v>74</v>
      </c>
      <c r="H4441">
        <v>36</v>
      </c>
      <c r="I4441">
        <v>3</v>
      </c>
      <c r="J4441">
        <v>5</v>
      </c>
      <c r="K4441" t="s">
        <v>38</v>
      </c>
      <c r="L4441" t="s">
        <v>679</v>
      </c>
      <c r="M4441">
        <v>521</v>
      </c>
      <c r="N4441">
        <v>50.1</v>
      </c>
      <c r="O4441">
        <v>24</v>
      </c>
      <c r="P4441">
        <v>3</v>
      </c>
      <c r="Q4441">
        <v>5</v>
      </c>
      <c r="R4441">
        <v>20</v>
      </c>
      <c r="S4441">
        <v>212.766667683919</v>
      </c>
      <c r="T4441" s="4">
        <v>61.599999745686901</v>
      </c>
      <c r="U4441">
        <v>2.3166666825612401</v>
      </c>
      <c r="V4441">
        <v>0.32733333607514697</v>
      </c>
      <c r="X4441">
        <v>87.3</v>
      </c>
      <c r="Y4441" s="4">
        <v>0.79930000000000001</v>
      </c>
      <c r="AH4441">
        <v>-30.828283849999998</v>
      </c>
    </row>
    <row r="4442" spans="1:34" x14ac:dyDescent="0.25">
      <c r="A4442" t="s">
        <v>4794</v>
      </c>
      <c r="B4442" t="s">
        <v>4845</v>
      </c>
      <c r="C4442" t="s">
        <v>4864</v>
      </c>
      <c r="D4442" t="str">
        <f t="shared" si="102"/>
        <v>Talisia simaboides</v>
      </c>
      <c r="E4442" t="s">
        <v>4866</v>
      </c>
      <c r="F4442" t="s">
        <v>54</v>
      </c>
      <c r="G4442">
        <v>170</v>
      </c>
      <c r="H4442">
        <v>74.400000000000006</v>
      </c>
      <c r="I4442">
        <v>3</v>
      </c>
      <c r="J4442">
        <v>5</v>
      </c>
      <c r="K4442" t="s">
        <v>38</v>
      </c>
      <c r="L4442" t="s">
        <v>4866</v>
      </c>
      <c r="M4442">
        <v>522</v>
      </c>
      <c r="N4442">
        <v>28.6624203821656</v>
      </c>
      <c r="O4442">
        <v>28</v>
      </c>
      <c r="P4442">
        <v>4</v>
      </c>
      <c r="Q4442">
        <v>2</v>
      </c>
      <c r="R4442">
        <v>21</v>
      </c>
      <c r="S4442">
        <v>290.33333333333297</v>
      </c>
      <c r="T4442" s="4">
        <v>56.066666920979799</v>
      </c>
      <c r="U4442">
        <v>1.8166666428248099</v>
      </c>
      <c r="V4442">
        <v>0.28866665561993898</v>
      </c>
      <c r="W4442">
        <v>27.825199762980098</v>
      </c>
      <c r="Y4442" s="4">
        <v>0.66810000000000003</v>
      </c>
      <c r="Z4442">
        <v>0.66369999999999996</v>
      </c>
      <c r="AA4442">
        <v>3</v>
      </c>
      <c r="AB4442">
        <v>0.64157960000000003</v>
      </c>
      <c r="AC4442">
        <v>11.0617</v>
      </c>
      <c r="AD4442">
        <v>3.1905903599999998</v>
      </c>
      <c r="AH4442">
        <v>-30.739956469999999</v>
      </c>
    </row>
    <row r="4443" spans="1:34" x14ac:dyDescent="0.25">
      <c r="A4443" t="s">
        <v>4794</v>
      </c>
      <c r="B4443" t="s">
        <v>4845</v>
      </c>
      <c r="C4443" t="s">
        <v>4864</v>
      </c>
      <c r="D4443" t="str">
        <f t="shared" si="102"/>
        <v>Talisia simaboides</v>
      </c>
      <c r="E4443" t="s">
        <v>4867</v>
      </c>
      <c r="F4443" t="s">
        <v>40</v>
      </c>
      <c r="G4443">
        <v>36</v>
      </c>
      <c r="H4443">
        <v>5</v>
      </c>
      <c r="I4443">
        <v>3</v>
      </c>
      <c r="J4443">
        <v>5</v>
      </c>
      <c r="K4443" t="s">
        <v>38</v>
      </c>
      <c r="L4443" t="s">
        <v>4867</v>
      </c>
      <c r="M4443">
        <v>522</v>
      </c>
      <c r="N4443">
        <v>18.600000000000001</v>
      </c>
      <c r="O4443">
        <v>19</v>
      </c>
      <c r="P4443">
        <v>4</v>
      </c>
      <c r="Q4443">
        <v>1</v>
      </c>
      <c r="R4443">
        <v>13</v>
      </c>
      <c r="S4443">
        <v>257.70000712076802</v>
      </c>
      <c r="T4443" s="4">
        <v>72.533332824707003</v>
      </c>
      <c r="U4443">
        <v>2.21333328882853</v>
      </c>
      <c r="V4443">
        <v>0.30199999610583</v>
      </c>
      <c r="X4443">
        <v>76.3</v>
      </c>
      <c r="Y4443" s="4">
        <v>0.79479999999999995</v>
      </c>
      <c r="Z4443">
        <v>0.49580000000000002</v>
      </c>
      <c r="AB4443">
        <v>0.70499999999999996</v>
      </c>
      <c r="AC4443">
        <v>12.192500000000001</v>
      </c>
      <c r="AD4443">
        <v>1.9419999999999999</v>
      </c>
    </row>
    <row r="4444" spans="1:34" x14ac:dyDescent="0.25">
      <c r="A4444" t="s">
        <v>4794</v>
      </c>
      <c r="B4444" t="s">
        <v>4845</v>
      </c>
      <c r="C4444" t="s">
        <v>4864</v>
      </c>
      <c r="D4444" t="str">
        <f t="shared" si="102"/>
        <v>Talisia simaboides</v>
      </c>
      <c r="E4444" t="s">
        <v>4869</v>
      </c>
      <c r="F4444" t="s">
        <v>45</v>
      </c>
      <c r="G4444">
        <v>54</v>
      </c>
      <c r="H4444">
        <v>49</v>
      </c>
      <c r="I4444">
        <v>3</v>
      </c>
      <c r="J4444">
        <v>5</v>
      </c>
      <c r="K4444" t="s">
        <v>38</v>
      </c>
      <c r="L4444" t="s">
        <v>4232</v>
      </c>
      <c r="M4444">
        <v>522</v>
      </c>
      <c r="N4444">
        <v>10.5</v>
      </c>
      <c r="O4444">
        <v>18</v>
      </c>
      <c r="S4444">
        <v>223.666666666667</v>
      </c>
      <c r="T4444" s="4">
        <v>63.533332824707003</v>
      </c>
      <c r="U4444">
        <v>1.61666667461395</v>
      </c>
      <c r="V4444">
        <v>0.22400000691413899</v>
      </c>
      <c r="X4444">
        <v>78.900000000000006</v>
      </c>
      <c r="Y4444" s="4">
        <v>0.74080000000000001</v>
      </c>
    </row>
    <row r="4445" spans="1:34" x14ac:dyDescent="0.25">
      <c r="A4445" t="s">
        <v>4794</v>
      </c>
      <c r="B4445" t="s">
        <v>4845</v>
      </c>
      <c r="C4445" t="s">
        <v>4864</v>
      </c>
      <c r="D4445" t="str">
        <f t="shared" si="102"/>
        <v>Talisia simaboides</v>
      </c>
      <c r="E4445" t="s">
        <v>4870</v>
      </c>
      <c r="F4445" t="s">
        <v>71</v>
      </c>
      <c r="G4445">
        <v>68</v>
      </c>
      <c r="H4445">
        <v>59.5</v>
      </c>
      <c r="I4445">
        <v>3</v>
      </c>
      <c r="J4445">
        <v>0</v>
      </c>
      <c r="K4445" t="s">
        <v>38</v>
      </c>
      <c r="L4445" t="s">
        <v>4870</v>
      </c>
      <c r="M4445">
        <v>522</v>
      </c>
      <c r="N4445">
        <v>21.3</v>
      </c>
      <c r="O4445">
        <v>15</v>
      </c>
      <c r="P4445">
        <v>3</v>
      </c>
      <c r="Q4445">
        <v>3</v>
      </c>
      <c r="R4445">
        <v>12</v>
      </c>
      <c r="S4445">
        <v>220</v>
      </c>
      <c r="T4445" s="4">
        <v>70.866666158040402</v>
      </c>
      <c r="U4445">
        <v>1.48666667938232</v>
      </c>
      <c r="V4445">
        <v>0.66966666777928696</v>
      </c>
      <c r="W4445">
        <v>48.949132283528598</v>
      </c>
      <c r="Y4445" s="4">
        <v>0.66744822199999998</v>
      </c>
      <c r="Z4445">
        <v>0.59660421500000005</v>
      </c>
      <c r="AA4445">
        <v>1.9</v>
      </c>
      <c r="AB4445">
        <v>0.65549554200000004</v>
      </c>
      <c r="AC4445">
        <v>10.759399999999999</v>
      </c>
      <c r="AD4445">
        <v>1.37024251</v>
      </c>
      <c r="AH4445">
        <v>-33.292989489999997</v>
      </c>
    </row>
    <row r="4446" spans="1:34" x14ac:dyDescent="0.25">
      <c r="A4446" t="s">
        <v>4794</v>
      </c>
      <c r="B4446" t="s">
        <v>4873</v>
      </c>
      <c r="C4446" t="s">
        <v>63</v>
      </c>
      <c r="D4446" t="str">
        <f t="shared" si="102"/>
        <v>Vouarana guianensis</v>
      </c>
      <c r="E4446" t="s">
        <v>4877</v>
      </c>
      <c r="F4446" t="s">
        <v>71</v>
      </c>
      <c r="G4446">
        <v>107.5</v>
      </c>
      <c r="H4446">
        <v>41.5</v>
      </c>
      <c r="I4446">
        <v>3</v>
      </c>
      <c r="J4446">
        <v>4</v>
      </c>
      <c r="K4446" t="s">
        <v>38</v>
      </c>
      <c r="L4446" t="s">
        <v>4877</v>
      </c>
      <c r="M4446">
        <v>638</v>
      </c>
      <c r="N4446">
        <v>12.3</v>
      </c>
      <c r="O4446">
        <v>16</v>
      </c>
      <c r="P4446">
        <v>1</v>
      </c>
      <c r="Q4446">
        <v>1</v>
      </c>
      <c r="R4446">
        <v>8</v>
      </c>
      <c r="S4446">
        <v>166.666666666667</v>
      </c>
      <c r="T4446" s="4">
        <v>61.700000762939503</v>
      </c>
      <c r="U4446">
        <v>1.3766666650772099</v>
      </c>
      <c r="V4446">
        <v>0.489666650692622</v>
      </c>
      <c r="W4446">
        <v>93.776700337727902</v>
      </c>
      <c r="Y4446" s="4">
        <v>0.71513000000000004</v>
      </c>
      <c r="Z4446">
        <v>0.61709999999999998</v>
      </c>
      <c r="AA4446">
        <v>3.3</v>
      </c>
      <c r="AB4446">
        <v>0.58052794699999999</v>
      </c>
      <c r="AC4446">
        <v>9.7509300000000003</v>
      </c>
      <c r="AD4446">
        <v>1.6746830800000001</v>
      </c>
    </row>
    <row r="4447" spans="1:34" x14ac:dyDescent="0.25">
      <c r="A4447" t="s">
        <v>4794</v>
      </c>
      <c r="B4447" t="s">
        <v>4873</v>
      </c>
      <c r="C4447" t="s">
        <v>63</v>
      </c>
      <c r="D4447" t="str">
        <f t="shared" si="102"/>
        <v>Vouarana guianensis</v>
      </c>
      <c r="E4447" t="s">
        <v>4878</v>
      </c>
      <c r="F4447" t="s">
        <v>71</v>
      </c>
      <c r="G4447">
        <v>34.5</v>
      </c>
      <c r="H4447">
        <v>36</v>
      </c>
      <c r="I4447">
        <v>3</v>
      </c>
      <c r="J4447">
        <v>5</v>
      </c>
      <c r="K4447" t="s">
        <v>38</v>
      </c>
      <c r="L4447" t="s">
        <v>4878</v>
      </c>
      <c r="M4447">
        <v>638</v>
      </c>
      <c r="N4447">
        <v>14.2</v>
      </c>
      <c r="O4447">
        <v>14</v>
      </c>
      <c r="P4447">
        <v>2</v>
      </c>
      <c r="Q4447">
        <v>1</v>
      </c>
      <c r="R4447">
        <v>0</v>
      </c>
      <c r="S4447">
        <v>163.333333333333</v>
      </c>
      <c r="T4447" s="4">
        <v>61.766666412353501</v>
      </c>
      <c r="U4447">
        <v>1.2099999586741099</v>
      </c>
      <c r="V4447">
        <v>0.20900000135103899</v>
      </c>
      <c r="W4447">
        <v>40.8807671864828</v>
      </c>
      <c r="Y4447" s="4">
        <v>0.70720000000000005</v>
      </c>
      <c r="Z4447">
        <v>0.64429999999999998</v>
      </c>
      <c r="AA4447">
        <v>5.4</v>
      </c>
      <c r="AB4447">
        <v>0.62540227400000004</v>
      </c>
      <c r="AC4447">
        <v>8.3872</v>
      </c>
      <c r="AD4447">
        <v>1.93626578</v>
      </c>
    </row>
    <row r="4448" spans="1:34" x14ac:dyDescent="0.25">
      <c r="A4448" t="s">
        <v>4794</v>
      </c>
      <c r="B4448" t="s">
        <v>4873</v>
      </c>
      <c r="C4448" t="s">
        <v>63</v>
      </c>
      <c r="D4448" t="str">
        <f t="shared" si="102"/>
        <v>Vouarana guianensis</v>
      </c>
      <c r="E4448" t="s">
        <v>4879</v>
      </c>
      <c r="F4448" t="s">
        <v>71</v>
      </c>
      <c r="G4448">
        <v>37</v>
      </c>
      <c r="H4448">
        <v>64</v>
      </c>
      <c r="I4448">
        <v>0</v>
      </c>
      <c r="J4448">
        <v>0</v>
      </c>
      <c r="K4448" t="s">
        <v>104</v>
      </c>
      <c r="L4448" t="s">
        <v>4879</v>
      </c>
      <c r="M4448">
        <v>638</v>
      </c>
    </row>
    <row r="4449" spans="1:34" x14ac:dyDescent="0.25">
      <c r="A4449" t="s">
        <v>4794</v>
      </c>
      <c r="B4449" t="s">
        <v>4873</v>
      </c>
      <c r="C4449" t="s">
        <v>63</v>
      </c>
      <c r="D4449" t="str">
        <f t="shared" si="102"/>
        <v>Vouarana guianensis</v>
      </c>
      <c r="E4449" t="s">
        <v>4880</v>
      </c>
      <c r="F4449" t="s">
        <v>71</v>
      </c>
      <c r="G4449">
        <v>13.5</v>
      </c>
      <c r="H4449">
        <v>46</v>
      </c>
      <c r="I4449">
        <v>3</v>
      </c>
      <c r="J4449">
        <v>4</v>
      </c>
      <c r="K4449" t="s">
        <v>38</v>
      </c>
      <c r="L4449" t="s">
        <v>4880</v>
      </c>
      <c r="M4449">
        <v>638</v>
      </c>
      <c r="N4449">
        <v>14</v>
      </c>
      <c r="O4449">
        <v>14</v>
      </c>
      <c r="P4449">
        <v>2</v>
      </c>
      <c r="Q4449">
        <v>2</v>
      </c>
      <c r="R4449">
        <v>9</v>
      </c>
      <c r="S4449">
        <v>193.333333333333</v>
      </c>
      <c r="T4449" s="4">
        <v>62.533334096272803</v>
      </c>
      <c r="U4449">
        <v>1.2533333301544201</v>
      </c>
      <c r="V4449">
        <v>0.71100000540415398</v>
      </c>
      <c r="W4449">
        <v>111.747034708659</v>
      </c>
      <c r="AB4449">
        <v>0.52077680999999998</v>
      </c>
      <c r="AC4449">
        <v>8.6526499999999995</v>
      </c>
      <c r="AD4449">
        <v>1.17117731</v>
      </c>
    </row>
    <row r="4450" spans="1:34" x14ac:dyDescent="0.25">
      <c r="A4450" t="s">
        <v>4794</v>
      </c>
      <c r="B4450" t="s">
        <v>122</v>
      </c>
      <c r="C4450" t="s">
        <v>6363</v>
      </c>
      <c r="D4450" t="str">
        <f t="shared" si="102"/>
        <v>IND sp, B3</v>
      </c>
      <c r="E4450" t="s">
        <v>4885</v>
      </c>
      <c r="F4450" t="s">
        <v>54</v>
      </c>
      <c r="G4450">
        <v>162</v>
      </c>
      <c r="H4450">
        <v>8</v>
      </c>
      <c r="I4450">
        <v>3</v>
      </c>
      <c r="J4450">
        <v>4</v>
      </c>
      <c r="K4450" t="s">
        <v>38</v>
      </c>
      <c r="L4450" t="s">
        <v>4885</v>
      </c>
      <c r="M4450">
        <v>927</v>
      </c>
      <c r="N4450">
        <v>10.828025477707</v>
      </c>
      <c r="O4450">
        <v>0</v>
      </c>
      <c r="R4450">
        <v>0</v>
      </c>
      <c r="S4450">
        <v>258.66666666666703</v>
      </c>
      <c r="T4450" s="4">
        <v>74.766667683919295</v>
      </c>
      <c r="U4450">
        <v>1.2166666785875999</v>
      </c>
      <c r="V4450">
        <v>0.69299997886021902</v>
      </c>
      <c r="W4450">
        <v>62.172368367513002</v>
      </c>
      <c r="Y4450" s="4">
        <v>0.40206999999999998</v>
      </c>
      <c r="Z4450">
        <v>0.61780000000000002</v>
      </c>
      <c r="AA4450">
        <v>2.95</v>
      </c>
      <c r="AB4450">
        <v>0.44862265000000001</v>
      </c>
      <c r="AC4450">
        <v>8.6873900000000006</v>
      </c>
      <c r="AD4450">
        <v>1.25476684</v>
      </c>
    </row>
    <row r="4451" spans="1:34" x14ac:dyDescent="0.25">
      <c r="A4451" t="s">
        <v>4794</v>
      </c>
      <c r="B4451" t="s">
        <v>122</v>
      </c>
      <c r="C4451" t="s">
        <v>6379</v>
      </c>
      <c r="D4451" t="str">
        <f t="shared" si="102"/>
        <v>IND sp, B4</v>
      </c>
      <c r="E4451" t="s">
        <v>4886</v>
      </c>
      <c r="F4451" t="s">
        <v>54</v>
      </c>
      <c r="G4451">
        <v>150.80000000000001</v>
      </c>
      <c r="H4451">
        <v>22.3</v>
      </c>
      <c r="I4451">
        <v>3</v>
      </c>
      <c r="J4451">
        <v>4</v>
      </c>
      <c r="K4451" t="s">
        <v>38</v>
      </c>
      <c r="L4451" t="s">
        <v>4886</v>
      </c>
      <c r="M4451">
        <v>642</v>
      </c>
      <c r="N4451">
        <v>9.3949044585987291</v>
      </c>
      <c r="O4451">
        <v>13</v>
      </c>
      <c r="P4451">
        <v>1</v>
      </c>
      <c r="Q4451">
        <v>1</v>
      </c>
      <c r="R4451">
        <v>10</v>
      </c>
      <c r="S4451">
        <v>205.333333333333</v>
      </c>
      <c r="T4451" s="4">
        <v>62.533334096272803</v>
      </c>
      <c r="U4451">
        <v>0.89999999602635705</v>
      </c>
      <c r="V4451">
        <v>0.442333330710729</v>
      </c>
      <c r="W4451">
        <v>42.9682006835938</v>
      </c>
      <c r="Y4451" s="4">
        <v>0.59279000000000004</v>
      </c>
      <c r="Z4451">
        <v>0.60640000000000005</v>
      </c>
      <c r="AA4451">
        <v>2.2999999999999998</v>
      </c>
      <c r="AB4451">
        <v>0.67374005299999995</v>
      </c>
      <c r="AC4451">
        <v>11.728199999999999</v>
      </c>
      <c r="AD4451">
        <v>2.1579640200000001</v>
      </c>
    </row>
    <row r="4452" spans="1:34" x14ac:dyDescent="0.25">
      <c r="A4452" t="s">
        <v>4794</v>
      </c>
      <c r="B4452" t="s">
        <v>122</v>
      </c>
      <c r="C4452" t="s">
        <v>6384</v>
      </c>
      <c r="D4452" t="str">
        <f t="shared" si="102"/>
        <v>IND sp, B6</v>
      </c>
      <c r="E4452" t="s">
        <v>2405</v>
      </c>
      <c r="F4452" t="s">
        <v>45</v>
      </c>
      <c r="G4452">
        <v>72</v>
      </c>
      <c r="H4452">
        <v>69</v>
      </c>
      <c r="I4452">
        <v>3</v>
      </c>
      <c r="J4452">
        <v>4</v>
      </c>
      <c r="K4452" t="s">
        <v>38</v>
      </c>
      <c r="L4452" t="s">
        <v>714</v>
      </c>
      <c r="M4452">
        <v>644</v>
      </c>
      <c r="N4452">
        <v>30.7</v>
      </c>
      <c r="O4452">
        <v>22</v>
      </c>
      <c r="S4452">
        <v>197.36666361490899</v>
      </c>
      <c r="T4452" s="4">
        <v>59.366666158040402</v>
      </c>
      <c r="U4452">
        <v>2.2000000476837198</v>
      </c>
      <c r="V4452">
        <v>0.50133333603541097</v>
      </c>
      <c r="X4452">
        <v>206.3</v>
      </c>
      <c r="Y4452" s="4">
        <v>0.78849999999999998</v>
      </c>
    </row>
    <row r="4453" spans="1:34" x14ac:dyDescent="0.25">
      <c r="A4453" t="s">
        <v>4794</v>
      </c>
      <c r="B4453" t="s">
        <v>122</v>
      </c>
      <c r="C4453" t="s">
        <v>6369</v>
      </c>
      <c r="D4453" t="str">
        <f t="shared" si="102"/>
        <v>IND sp, B8</v>
      </c>
      <c r="E4453" t="s">
        <v>4888</v>
      </c>
      <c r="F4453" t="s">
        <v>74</v>
      </c>
      <c r="G4453">
        <v>37</v>
      </c>
      <c r="H4453">
        <v>19</v>
      </c>
      <c r="I4453">
        <v>3</v>
      </c>
      <c r="J4453">
        <v>4</v>
      </c>
      <c r="K4453" t="s">
        <v>38</v>
      </c>
      <c r="L4453" t="s">
        <v>4888</v>
      </c>
      <c r="M4453">
        <v>646</v>
      </c>
      <c r="N4453">
        <v>20.399999999999999</v>
      </c>
      <c r="O4453">
        <v>20</v>
      </c>
      <c r="S4453">
        <v>238.13333638509101</v>
      </c>
      <c r="T4453" s="4">
        <v>29.5</v>
      </c>
      <c r="V4453">
        <v>6.56666656335195E-2</v>
      </c>
      <c r="X4453">
        <v>36.9</v>
      </c>
      <c r="Y4453" s="4">
        <v>0.73</v>
      </c>
      <c r="Z4453">
        <v>0.57999999999999996</v>
      </c>
      <c r="AA4453">
        <v>10</v>
      </c>
    </row>
    <row r="4454" spans="1:34" x14ac:dyDescent="0.25">
      <c r="A4454" t="s">
        <v>4889</v>
      </c>
      <c r="B4454" t="s">
        <v>4890</v>
      </c>
      <c r="C4454" t="s">
        <v>4891</v>
      </c>
      <c r="D4454" t="str">
        <f t="shared" si="102"/>
        <v>Chrysophyllum argenteum</v>
      </c>
      <c r="E4454" t="s">
        <v>4892</v>
      </c>
      <c r="F4454" t="s">
        <v>37</v>
      </c>
      <c r="G4454">
        <v>29</v>
      </c>
      <c r="H4454">
        <v>5</v>
      </c>
      <c r="I4454">
        <v>3</v>
      </c>
      <c r="J4454">
        <v>5</v>
      </c>
      <c r="K4454" t="s">
        <v>38</v>
      </c>
      <c r="L4454" t="s">
        <v>4892</v>
      </c>
      <c r="M4454">
        <v>524</v>
      </c>
      <c r="N4454">
        <v>10.8</v>
      </c>
      <c r="O4454">
        <v>14</v>
      </c>
      <c r="P4454">
        <v>2</v>
      </c>
      <c r="Q4454">
        <v>2</v>
      </c>
      <c r="R4454">
        <v>14</v>
      </c>
      <c r="S4454">
        <v>220.56666564941401</v>
      </c>
      <c r="T4454" s="4">
        <v>58.633332570393897</v>
      </c>
      <c r="U4454">
        <v>1.09333336353302</v>
      </c>
      <c r="V4454">
        <v>0.17366667091846499</v>
      </c>
      <c r="X4454">
        <v>69.7</v>
      </c>
      <c r="Y4454" s="4">
        <v>0.76</v>
      </c>
      <c r="Z4454">
        <v>0.19</v>
      </c>
      <c r="AA4454">
        <v>2</v>
      </c>
      <c r="AB4454">
        <v>0.69492977857589699</v>
      </c>
      <c r="AC4454">
        <v>6.9887499999999996</v>
      </c>
      <c r="AD4454">
        <v>0.55036026000000005</v>
      </c>
    </row>
    <row r="4455" spans="1:34" x14ac:dyDescent="0.25">
      <c r="A4455" t="s">
        <v>4889</v>
      </c>
      <c r="B4455" t="s">
        <v>4890</v>
      </c>
      <c r="C4455" t="s">
        <v>4891</v>
      </c>
      <c r="D4455" t="str">
        <f t="shared" si="102"/>
        <v>Chrysophyllum argenteum</v>
      </c>
      <c r="E4455" t="s">
        <v>4893</v>
      </c>
      <c r="F4455" t="s">
        <v>74</v>
      </c>
      <c r="G4455">
        <v>57</v>
      </c>
      <c r="H4455">
        <v>38</v>
      </c>
      <c r="I4455">
        <v>3</v>
      </c>
      <c r="J4455">
        <v>5</v>
      </c>
      <c r="K4455" t="s">
        <v>38</v>
      </c>
      <c r="L4455" t="s">
        <v>4893</v>
      </c>
      <c r="M4455">
        <v>524</v>
      </c>
      <c r="N4455">
        <v>12.1</v>
      </c>
      <c r="O4455">
        <v>19</v>
      </c>
      <c r="P4455">
        <v>1</v>
      </c>
      <c r="Q4455">
        <v>2</v>
      </c>
      <c r="R4455">
        <v>15</v>
      </c>
      <c r="S4455">
        <v>222.10000101725299</v>
      </c>
      <c r="T4455" s="4">
        <v>53.300000508626297</v>
      </c>
      <c r="U4455">
        <v>0.88333334525426199</v>
      </c>
      <c r="V4455">
        <v>0.128333332637946</v>
      </c>
      <c r="X4455">
        <v>64.7</v>
      </c>
      <c r="AA4455">
        <v>2</v>
      </c>
      <c r="AH4455">
        <v>-34.886611440000003</v>
      </c>
    </row>
    <row r="4456" spans="1:34" x14ac:dyDescent="0.25">
      <c r="A4456" t="s">
        <v>4889</v>
      </c>
      <c r="B4456" t="s">
        <v>4890</v>
      </c>
      <c r="C4456" t="s">
        <v>4891</v>
      </c>
      <c r="D4456" t="str">
        <f t="shared" si="102"/>
        <v>Chrysophyllum argenteum</v>
      </c>
      <c r="E4456" t="s">
        <v>4894</v>
      </c>
      <c r="F4456" t="s">
        <v>42</v>
      </c>
      <c r="G4456">
        <v>48</v>
      </c>
      <c r="H4456">
        <v>300</v>
      </c>
      <c r="I4456">
        <v>3</v>
      </c>
      <c r="J4456">
        <v>5</v>
      </c>
      <c r="K4456" t="s">
        <v>38</v>
      </c>
      <c r="L4456" t="s">
        <v>4894</v>
      </c>
      <c r="M4456">
        <v>524</v>
      </c>
      <c r="N4456">
        <v>11.6</v>
      </c>
      <c r="O4456">
        <v>13</v>
      </c>
      <c r="P4456">
        <v>1</v>
      </c>
      <c r="Q4456">
        <v>2</v>
      </c>
      <c r="R4456">
        <v>13</v>
      </c>
      <c r="S4456">
        <v>207.89999898274701</v>
      </c>
      <c r="T4456" s="4">
        <v>54.6666666666667</v>
      </c>
      <c r="U4456">
        <v>0.86000001430511497</v>
      </c>
      <c r="V4456">
        <v>0.169333333770434</v>
      </c>
      <c r="X4456">
        <v>79.599999999999994</v>
      </c>
      <c r="Y4456" s="4">
        <v>0.88319999999999999</v>
      </c>
      <c r="Z4456">
        <v>0.317</v>
      </c>
      <c r="AA4456">
        <v>1</v>
      </c>
      <c r="AB4456">
        <v>0.747</v>
      </c>
      <c r="AC4456">
        <v>12.1675</v>
      </c>
      <c r="AD4456">
        <v>1.3425</v>
      </c>
    </row>
    <row r="4457" spans="1:34" x14ac:dyDescent="0.25">
      <c r="A4457" t="s">
        <v>4889</v>
      </c>
      <c r="B4457" t="s">
        <v>4890</v>
      </c>
      <c r="C4457" t="s">
        <v>4891</v>
      </c>
      <c r="D4457" t="str">
        <f t="shared" si="102"/>
        <v>Chrysophyllum argenteum</v>
      </c>
      <c r="E4457" t="s">
        <v>4897</v>
      </c>
      <c r="F4457" t="s">
        <v>42</v>
      </c>
      <c r="G4457">
        <v>62</v>
      </c>
      <c r="H4457">
        <v>355</v>
      </c>
      <c r="I4457">
        <v>3</v>
      </c>
      <c r="J4457">
        <v>5</v>
      </c>
      <c r="K4457" t="s">
        <v>38</v>
      </c>
      <c r="L4457" t="s">
        <v>4897</v>
      </c>
      <c r="M4457">
        <v>524</v>
      </c>
      <c r="N4457">
        <v>10.7</v>
      </c>
      <c r="O4457">
        <v>26</v>
      </c>
      <c r="P4457">
        <v>2</v>
      </c>
      <c r="Q4457">
        <v>2</v>
      </c>
      <c r="R4457">
        <v>18</v>
      </c>
      <c r="S4457">
        <v>288.29998779296898</v>
      </c>
      <c r="T4457" s="4">
        <v>61.633333841959598</v>
      </c>
      <c r="U4457">
        <v>1.0033333301544201</v>
      </c>
      <c r="V4457">
        <v>0.35299999515215602</v>
      </c>
      <c r="X4457">
        <v>101.6</v>
      </c>
      <c r="Y4457" s="4">
        <v>0.85089999999999999</v>
      </c>
      <c r="Z4457">
        <v>0.42249999999999999</v>
      </c>
      <c r="AA4457">
        <v>0.5</v>
      </c>
      <c r="AB4457">
        <v>0.77400000000000002</v>
      </c>
      <c r="AC4457">
        <v>11.157999999999999</v>
      </c>
      <c r="AD4457">
        <v>1.5834999999999999</v>
      </c>
    </row>
    <row r="4458" spans="1:34" x14ac:dyDescent="0.25">
      <c r="A4458" t="s">
        <v>4889</v>
      </c>
      <c r="B4458" t="s">
        <v>4890</v>
      </c>
      <c r="C4458" t="s">
        <v>4891</v>
      </c>
      <c r="D4458" t="str">
        <f t="shared" si="102"/>
        <v>Chrysophyllum argenteum</v>
      </c>
      <c r="E4458" t="s">
        <v>46</v>
      </c>
      <c r="F4458" t="s">
        <v>45</v>
      </c>
      <c r="G4458">
        <v>46</v>
      </c>
      <c r="H4458">
        <v>66</v>
      </c>
      <c r="I4458">
        <v>3</v>
      </c>
      <c r="J4458">
        <v>5</v>
      </c>
      <c r="K4458" t="s">
        <v>38</v>
      </c>
      <c r="L4458" t="s">
        <v>2169</v>
      </c>
      <c r="M4458">
        <v>524</v>
      </c>
      <c r="N4458">
        <v>11.8</v>
      </c>
      <c r="O4458">
        <v>18</v>
      </c>
      <c r="P4458">
        <v>3</v>
      </c>
      <c r="Q4458">
        <v>1</v>
      </c>
      <c r="R4458">
        <v>17</v>
      </c>
      <c r="S4458">
        <v>258.90000406900998</v>
      </c>
      <c r="T4458" s="4">
        <v>65.566665649414105</v>
      </c>
      <c r="U4458">
        <v>0.91333331664403306</v>
      </c>
      <c r="V4458">
        <v>0.27366666495800002</v>
      </c>
      <c r="Y4458" s="4">
        <v>0.76519999999999999</v>
      </c>
      <c r="AH4458">
        <v>-33.190737910000003</v>
      </c>
    </row>
    <row r="4459" spans="1:34" x14ac:dyDescent="0.25">
      <c r="A4459" t="s">
        <v>4889</v>
      </c>
      <c r="B4459" t="s">
        <v>4890</v>
      </c>
      <c r="C4459" t="s">
        <v>4891</v>
      </c>
      <c r="D4459" t="str">
        <f t="shared" si="102"/>
        <v>Chrysophyllum argenteum</v>
      </c>
      <c r="E4459" t="s">
        <v>3379</v>
      </c>
      <c r="F4459" t="s">
        <v>45</v>
      </c>
      <c r="G4459">
        <v>64</v>
      </c>
      <c r="H4459">
        <v>53</v>
      </c>
      <c r="I4459">
        <v>3</v>
      </c>
      <c r="J4459">
        <v>5</v>
      </c>
      <c r="K4459" t="s">
        <v>38</v>
      </c>
      <c r="L4459" t="s">
        <v>1624</v>
      </c>
      <c r="M4459">
        <v>524</v>
      </c>
      <c r="N4459">
        <v>20.5</v>
      </c>
      <c r="O4459">
        <v>21</v>
      </c>
      <c r="P4459">
        <v>2</v>
      </c>
      <c r="Q4459">
        <v>1</v>
      </c>
      <c r="R4459">
        <v>15</v>
      </c>
      <c r="S4459">
        <v>245.03333536783899</v>
      </c>
      <c r="T4459" s="4">
        <v>60.600001017252602</v>
      </c>
      <c r="U4459">
        <v>1.2400000095367401</v>
      </c>
      <c r="V4459">
        <v>0.16599999368190799</v>
      </c>
      <c r="X4459">
        <v>59.9</v>
      </c>
      <c r="Y4459" s="4">
        <v>0.77839999999999998</v>
      </c>
    </row>
    <row r="4460" spans="1:34" x14ac:dyDescent="0.25">
      <c r="A4460" t="s">
        <v>4889</v>
      </c>
      <c r="B4460" t="s">
        <v>4890</v>
      </c>
      <c r="C4460" t="s">
        <v>4891</v>
      </c>
      <c r="D4460" t="str">
        <f t="shared" si="102"/>
        <v>Chrysophyllum argenteum</v>
      </c>
      <c r="E4460" t="s">
        <v>2152</v>
      </c>
      <c r="F4460" t="s">
        <v>45</v>
      </c>
      <c r="G4460">
        <v>75</v>
      </c>
      <c r="H4460">
        <v>50</v>
      </c>
      <c r="I4460">
        <v>3</v>
      </c>
      <c r="J4460">
        <v>5</v>
      </c>
      <c r="K4460" t="s">
        <v>38</v>
      </c>
      <c r="L4460" t="s">
        <v>4900</v>
      </c>
      <c r="M4460">
        <v>524</v>
      </c>
      <c r="N4460">
        <v>22.8</v>
      </c>
      <c r="O4460">
        <v>18</v>
      </c>
      <c r="P4460">
        <v>2</v>
      </c>
      <c r="Q4460">
        <v>3</v>
      </c>
      <c r="R4460">
        <v>18</v>
      </c>
      <c r="S4460">
        <v>269.56666564941401</v>
      </c>
      <c r="T4460" s="4">
        <v>68.266667683919295</v>
      </c>
      <c r="U4460">
        <v>0.93333333730697599</v>
      </c>
      <c r="V4460">
        <v>9.1000000635782896E-2</v>
      </c>
      <c r="X4460">
        <v>16.100000000000001</v>
      </c>
      <c r="AH4460">
        <v>-30.84216219</v>
      </c>
    </row>
    <row r="4461" spans="1:34" x14ac:dyDescent="0.25">
      <c r="A4461" t="s">
        <v>4889</v>
      </c>
      <c r="B4461" t="s">
        <v>4890</v>
      </c>
      <c r="C4461" t="s">
        <v>4891</v>
      </c>
      <c r="D4461" t="str">
        <f t="shared" si="102"/>
        <v>Chrysophyllum argenteum</v>
      </c>
      <c r="E4461" t="s">
        <v>4901</v>
      </c>
      <c r="F4461" t="s">
        <v>45</v>
      </c>
      <c r="G4461">
        <v>7</v>
      </c>
      <c r="H4461">
        <v>59</v>
      </c>
      <c r="I4461">
        <v>3</v>
      </c>
      <c r="J4461">
        <v>5</v>
      </c>
      <c r="K4461" t="s">
        <v>38</v>
      </c>
      <c r="L4461" t="s">
        <v>4902</v>
      </c>
      <c r="M4461">
        <v>524</v>
      </c>
      <c r="N4461">
        <v>12.9</v>
      </c>
      <c r="O4461">
        <v>16</v>
      </c>
      <c r="P4461">
        <v>3</v>
      </c>
      <c r="Q4461">
        <v>3</v>
      </c>
      <c r="R4461">
        <v>14</v>
      </c>
      <c r="S4461">
        <v>243.20000203450499</v>
      </c>
      <c r="T4461" s="4">
        <v>70.299997965494796</v>
      </c>
      <c r="U4461">
        <v>1.2733333508173601</v>
      </c>
      <c r="V4461">
        <v>0.362666666507721</v>
      </c>
      <c r="X4461">
        <v>133.6</v>
      </c>
      <c r="Y4461" s="4">
        <v>0.82310000000000005</v>
      </c>
      <c r="AH4461">
        <v>-33.011836279999997</v>
      </c>
    </row>
    <row r="4462" spans="1:34" x14ac:dyDescent="0.25">
      <c r="A4462" t="s">
        <v>4889</v>
      </c>
      <c r="B4462" t="s">
        <v>4890</v>
      </c>
      <c r="C4462" t="s">
        <v>4903</v>
      </c>
      <c r="D4462" t="str">
        <f t="shared" si="102"/>
        <v>Chrysophyllum cuneifolium</v>
      </c>
      <c r="E4462" t="s">
        <v>4904</v>
      </c>
      <c r="F4462" t="s">
        <v>74</v>
      </c>
      <c r="G4462">
        <v>50</v>
      </c>
      <c r="H4462">
        <v>67</v>
      </c>
      <c r="I4462">
        <v>3</v>
      </c>
      <c r="J4462">
        <v>5</v>
      </c>
      <c r="K4462" t="s">
        <v>38</v>
      </c>
      <c r="L4462" t="s">
        <v>4904</v>
      </c>
      <c r="M4462">
        <v>526</v>
      </c>
      <c r="N4462">
        <v>18.5</v>
      </c>
      <c r="P4462">
        <v>2</v>
      </c>
      <c r="Q4462">
        <v>3</v>
      </c>
      <c r="R4462">
        <v>25</v>
      </c>
      <c r="S4462">
        <v>192.36666361490899</v>
      </c>
      <c r="T4462" s="4">
        <v>47.766665140787801</v>
      </c>
      <c r="U4462">
        <v>1.4099999666214</v>
      </c>
      <c r="V4462">
        <v>0.25566666324933401</v>
      </c>
      <c r="X4462">
        <v>83</v>
      </c>
      <c r="AA4462">
        <v>2</v>
      </c>
      <c r="AH4462">
        <v>-33.895715950000003</v>
      </c>
    </row>
    <row r="4463" spans="1:34" x14ac:dyDescent="0.25">
      <c r="A4463" t="s">
        <v>4889</v>
      </c>
      <c r="B4463" t="s">
        <v>4890</v>
      </c>
      <c r="C4463" t="s">
        <v>4903</v>
      </c>
      <c r="D4463" t="str">
        <f t="shared" si="102"/>
        <v>Chrysophyllum cuneifolium</v>
      </c>
      <c r="E4463" t="s">
        <v>4906</v>
      </c>
      <c r="F4463" t="s">
        <v>74</v>
      </c>
      <c r="G4463">
        <v>54</v>
      </c>
      <c r="H4463">
        <v>46</v>
      </c>
      <c r="I4463">
        <v>3</v>
      </c>
      <c r="J4463">
        <v>5</v>
      </c>
      <c r="K4463" t="s">
        <v>38</v>
      </c>
      <c r="L4463" t="s">
        <v>4906</v>
      </c>
      <c r="M4463">
        <v>526</v>
      </c>
      <c r="N4463">
        <v>21.3</v>
      </c>
      <c r="O4463">
        <v>25</v>
      </c>
      <c r="P4463">
        <v>1</v>
      </c>
      <c r="Q4463">
        <v>2</v>
      </c>
      <c r="R4463">
        <v>20</v>
      </c>
      <c r="S4463">
        <v>191.46666463216101</v>
      </c>
      <c r="T4463" s="4">
        <v>46.866667429606103</v>
      </c>
      <c r="U4463">
        <v>1.6366666555404701</v>
      </c>
      <c r="V4463">
        <v>0.230000004172325</v>
      </c>
      <c r="X4463">
        <v>67.8</v>
      </c>
      <c r="AA4463">
        <v>2</v>
      </c>
      <c r="AH4463">
        <v>-32.526673469999999</v>
      </c>
    </row>
    <row r="4464" spans="1:34" x14ac:dyDescent="0.25">
      <c r="A4464" t="s">
        <v>4889</v>
      </c>
      <c r="B4464" t="s">
        <v>4890</v>
      </c>
      <c r="C4464" t="s">
        <v>4903</v>
      </c>
      <c r="D4464" t="str">
        <f t="shared" si="102"/>
        <v>Chrysophyllum cuneifolium</v>
      </c>
      <c r="E4464" t="s">
        <v>4907</v>
      </c>
      <c r="F4464" t="s">
        <v>40</v>
      </c>
      <c r="G4464">
        <v>10</v>
      </c>
      <c r="H4464">
        <v>56</v>
      </c>
      <c r="I4464">
        <v>3</v>
      </c>
      <c r="J4464">
        <v>5</v>
      </c>
      <c r="K4464" t="s">
        <v>38</v>
      </c>
      <c r="L4464" t="s">
        <v>4907</v>
      </c>
      <c r="M4464">
        <v>526</v>
      </c>
      <c r="N4464">
        <v>13.4</v>
      </c>
      <c r="O4464">
        <v>11</v>
      </c>
      <c r="P4464">
        <v>1</v>
      </c>
      <c r="Q4464">
        <v>1</v>
      </c>
      <c r="R4464">
        <v>5</v>
      </c>
      <c r="S4464">
        <v>127.666666666667</v>
      </c>
      <c r="T4464" s="4">
        <v>39.700000762939503</v>
      </c>
      <c r="U4464">
        <v>1.1733333269755</v>
      </c>
      <c r="V4464">
        <v>0.10933333386977501</v>
      </c>
      <c r="X4464">
        <v>71.8</v>
      </c>
      <c r="Y4464" s="4">
        <v>0.74560000000000004</v>
      </c>
      <c r="Z4464">
        <v>0.64280000000000004</v>
      </c>
    </row>
    <row r="4465" spans="1:34" x14ac:dyDescent="0.25">
      <c r="A4465" t="s">
        <v>4889</v>
      </c>
      <c r="B4465" t="s">
        <v>4890</v>
      </c>
      <c r="C4465" t="s">
        <v>4908</v>
      </c>
      <c r="D4465" t="str">
        <f t="shared" si="102"/>
        <v>Chrysophyllum eximium</v>
      </c>
      <c r="E4465" t="s">
        <v>4909</v>
      </c>
      <c r="F4465" t="s">
        <v>42</v>
      </c>
      <c r="G4465">
        <v>27</v>
      </c>
      <c r="H4465">
        <v>321</v>
      </c>
      <c r="I4465">
        <v>3</v>
      </c>
      <c r="J4465">
        <v>5</v>
      </c>
      <c r="K4465" t="s">
        <v>38</v>
      </c>
      <c r="L4465" t="s">
        <v>4909</v>
      </c>
      <c r="M4465">
        <v>527</v>
      </c>
      <c r="N4465">
        <v>17.7</v>
      </c>
      <c r="O4465">
        <v>20</v>
      </c>
      <c r="P4465">
        <v>2</v>
      </c>
      <c r="Q4465">
        <v>1</v>
      </c>
      <c r="R4465">
        <v>9</v>
      </c>
      <c r="S4465">
        <v>312.09999593099002</v>
      </c>
      <c r="T4465" s="4">
        <v>50.033334096272803</v>
      </c>
      <c r="U4465">
        <v>2.2199999491373701</v>
      </c>
      <c r="V4465">
        <v>1.27166666587194</v>
      </c>
      <c r="X4465">
        <v>341.6</v>
      </c>
      <c r="Y4465" s="4">
        <v>0.69130000000000003</v>
      </c>
      <c r="Z4465">
        <v>0.72699999999999998</v>
      </c>
      <c r="AA4465">
        <v>5</v>
      </c>
    </row>
    <row r="4466" spans="1:34" x14ac:dyDescent="0.25">
      <c r="A4466" t="s">
        <v>4889</v>
      </c>
      <c r="B4466" t="s">
        <v>4890</v>
      </c>
      <c r="C4466" t="s">
        <v>4908</v>
      </c>
      <c r="D4466" t="str">
        <f t="shared" si="102"/>
        <v>Chrysophyllum eximium</v>
      </c>
      <c r="E4466" t="s">
        <v>4910</v>
      </c>
      <c r="F4466" t="s">
        <v>42</v>
      </c>
      <c r="G4466">
        <v>27</v>
      </c>
      <c r="H4466">
        <v>350</v>
      </c>
      <c r="I4466">
        <v>3</v>
      </c>
      <c r="J4466">
        <v>5</v>
      </c>
      <c r="K4466" t="s">
        <v>38</v>
      </c>
      <c r="L4466" t="s">
        <v>4910</v>
      </c>
      <c r="M4466">
        <v>527</v>
      </c>
      <c r="N4466">
        <v>14.2</v>
      </c>
      <c r="O4466">
        <v>17</v>
      </c>
      <c r="P4466">
        <v>2</v>
      </c>
      <c r="Q4466">
        <v>2</v>
      </c>
      <c r="R4466">
        <v>15</v>
      </c>
      <c r="S4466">
        <v>275.46667480468801</v>
      </c>
      <c r="T4466" s="4">
        <v>58.599998474121101</v>
      </c>
      <c r="U4466">
        <v>2.75</v>
      </c>
      <c r="V4466">
        <v>2.0410000483194999</v>
      </c>
      <c r="X4466">
        <v>578.29999999999995</v>
      </c>
      <c r="Y4466" s="4">
        <v>0.71779999999999999</v>
      </c>
      <c r="Z4466">
        <v>0.65080000000000005</v>
      </c>
      <c r="AA4466">
        <v>3</v>
      </c>
      <c r="AB4466">
        <v>0.58299999999999996</v>
      </c>
      <c r="AC4466">
        <v>13.564500000000001</v>
      </c>
      <c r="AD4466">
        <v>3.2145000000000001</v>
      </c>
    </row>
    <row r="4467" spans="1:34" x14ac:dyDescent="0.25">
      <c r="A4467" t="s">
        <v>4889</v>
      </c>
      <c r="B4467" t="s">
        <v>4890</v>
      </c>
      <c r="C4467" t="s">
        <v>4908</v>
      </c>
      <c r="D4467" t="str">
        <f t="shared" si="102"/>
        <v>Chrysophyllum eximium</v>
      </c>
      <c r="E4467" t="s">
        <v>4911</v>
      </c>
      <c r="F4467" t="s">
        <v>42</v>
      </c>
      <c r="G4467">
        <v>86</v>
      </c>
      <c r="H4467">
        <v>392</v>
      </c>
      <c r="I4467">
        <v>3</v>
      </c>
      <c r="J4467">
        <v>5</v>
      </c>
      <c r="K4467" t="s">
        <v>38</v>
      </c>
      <c r="L4467" t="s">
        <v>4911</v>
      </c>
      <c r="M4467">
        <v>527</v>
      </c>
      <c r="N4467">
        <v>13.3</v>
      </c>
      <c r="O4467">
        <v>12</v>
      </c>
      <c r="P4467">
        <v>1</v>
      </c>
      <c r="Q4467">
        <v>1</v>
      </c>
      <c r="R4467">
        <v>10</v>
      </c>
      <c r="S4467">
        <v>261.86665852864598</v>
      </c>
      <c r="T4467" s="4">
        <v>66.866666158040402</v>
      </c>
      <c r="U4467">
        <v>2.6433332761128701</v>
      </c>
      <c r="V4467">
        <v>2.5563333034515399</v>
      </c>
      <c r="X4467">
        <v>707.5</v>
      </c>
      <c r="Y4467" s="4">
        <v>0.72740000000000005</v>
      </c>
      <c r="Z4467">
        <v>0.57489999999999997</v>
      </c>
      <c r="AA4467">
        <v>5</v>
      </c>
      <c r="AB4467">
        <v>0.69099999999999995</v>
      </c>
      <c r="AC4467">
        <v>13.5235</v>
      </c>
      <c r="AD4467">
        <v>4.2605000000000004</v>
      </c>
    </row>
    <row r="4468" spans="1:34" x14ac:dyDescent="0.25">
      <c r="A4468" t="s">
        <v>4889</v>
      </c>
      <c r="B4468" t="s">
        <v>4890</v>
      </c>
      <c r="C4468" t="s">
        <v>4908</v>
      </c>
      <c r="D4468" t="str">
        <f t="shared" si="102"/>
        <v>Chrysophyllum eximium</v>
      </c>
      <c r="E4468" t="s">
        <v>4912</v>
      </c>
      <c r="F4468" t="s">
        <v>42</v>
      </c>
      <c r="G4468">
        <v>94</v>
      </c>
      <c r="H4468">
        <v>323</v>
      </c>
      <c r="I4468">
        <v>3</v>
      </c>
      <c r="J4468">
        <v>5</v>
      </c>
      <c r="K4468" t="s">
        <v>38</v>
      </c>
      <c r="L4468" t="s">
        <v>4912</v>
      </c>
      <c r="M4468">
        <v>527</v>
      </c>
      <c r="N4468">
        <v>21.2</v>
      </c>
      <c r="O4468">
        <v>22</v>
      </c>
      <c r="P4468">
        <v>1</v>
      </c>
      <c r="Q4468">
        <v>1</v>
      </c>
      <c r="R4468">
        <v>18</v>
      </c>
      <c r="S4468">
        <v>345.09999593099002</v>
      </c>
      <c r="T4468" s="4">
        <v>68.699999491373703</v>
      </c>
      <c r="U4468">
        <v>2.3666666348775198</v>
      </c>
      <c r="V4468">
        <v>3.94566671053569</v>
      </c>
      <c r="X4468">
        <v>878.4</v>
      </c>
      <c r="Y4468" s="4">
        <v>0.73560000000000003</v>
      </c>
      <c r="Z4468">
        <v>0.62329999999999997</v>
      </c>
    </row>
    <row r="4469" spans="1:34" x14ac:dyDescent="0.25">
      <c r="A4469" t="s">
        <v>4889</v>
      </c>
      <c r="B4469" t="s">
        <v>4890</v>
      </c>
      <c r="C4469" t="s">
        <v>4918</v>
      </c>
      <c r="D4469" t="str">
        <f t="shared" si="102"/>
        <v>Chrysophyllum pomiferum</v>
      </c>
      <c r="E4469" t="s">
        <v>4919</v>
      </c>
      <c r="F4469" t="s">
        <v>40</v>
      </c>
      <c r="G4469">
        <v>64</v>
      </c>
      <c r="H4469">
        <v>54</v>
      </c>
      <c r="I4469">
        <v>0</v>
      </c>
      <c r="J4469">
        <v>0</v>
      </c>
      <c r="K4469" t="s">
        <v>104</v>
      </c>
      <c r="L4469" t="s">
        <v>4919</v>
      </c>
      <c r="M4469">
        <v>529</v>
      </c>
      <c r="O4469">
        <v>8</v>
      </c>
    </row>
    <row r="4470" spans="1:34" x14ac:dyDescent="0.25">
      <c r="A4470" t="s">
        <v>4889</v>
      </c>
      <c r="B4470" t="s">
        <v>4890</v>
      </c>
      <c r="C4470" t="s">
        <v>4920</v>
      </c>
      <c r="D4470" t="str">
        <f t="shared" si="102"/>
        <v>Chrysophyllum prieurii</v>
      </c>
      <c r="E4470" t="s">
        <v>4921</v>
      </c>
      <c r="F4470" t="s">
        <v>74</v>
      </c>
      <c r="G4470">
        <v>73</v>
      </c>
      <c r="H4470">
        <v>46</v>
      </c>
      <c r="I4470">
        <v>3</v>
      </c>
      <c r="J4470">
        <v>5</v>
      </c>
      <c r="K4470" t="s">
        <v>38</v>
      </c>
      <c r="L4470" t="s">
        <v>4921</v>
      </c>
      <c r="M4470">
        <v>530</v>
      </c>
      <c r="N4470">
        <v>13.8</v>
      </c>
      <c r="O4470">
        <v>16</v>
      </c>
      <c r="P4470">
        <v>2</v>
      </c>
      <c r="Q4470">
        <v>2</v>
      </c>
      <c r="R4470">
        <v>15</v>
      </c>
      <c r="S4470">
        <v>210</v>
      </c>
      <c r="T4470" s="4">
        <v>71.233334859212206</v>
      </c>
      <c r="U4470">
        <v>1.97999993960063</v>
      </c>
      <c r="V4470">
        <v>1.51699997981389</v>
      </c>
      <c r="X4470">
        <v>399.8</v>
      </c>
      <c r="AA4470">
        <v>3</v>
      </c>
      <c r="AH4470">
        <v>-32.498086839999999</v>
      </c>
    </row>
    <row r="4471" spans="1:34" x14ac:dyDescent="0.25">
      <c r="A4471" t="s">
        <v>4889</v>
      </c>
      <c r="B4471" t="s">
        <v>4890</v>
      </c>
      <c r="C4471" t="s">
        <v>4920</v>
      </c>
      <c r="D4471" t="str">
        <f t="shared" si="102"/>
        <v>Chrysophyllum prieurii</v>
      </c>
      <c r="E4471" t="s">
        <v>2122</v>
      </c>
      <c r="F4471" t="s">
        <v>45</v>
      </c>
      <c r="G4471">
        <v>89</v>
      </c>
      <c r="H4471">
        <v>4</v>
      </c>
      <c r="I4471">
        <v>3</v>
      </c>
      <c r="J4471">
        <v>5</v>
      </c>
      <c r="K4471" t="s">
        <v>38</v>
      </c>
      <c r="L4471" t="s">
        <v>4929</v>
      </c>
      <c r="M4471">
        <v>530</v>
      </c>
      <c r="N4471">
        <v>22.9</v>
      </c>
      <c r="O4471">
        <v>26</v>
      </c>
      <c r="S4471">
        <v>207</v>
      </c>
      <c r="T4471" s="4">
        <v>69.399998982747405</v>
      </c>
      <c r="U4471">
        <v>1.47999997933706</v>
      </c>
      <c r="V4471">
        <v>0.82333334287007698</v>
      </c>
      <c r="X4471">
        <v>178.1</v>
      </c>
      <c r="Y4471" s="4">
        <v>0.86370000000000002</v>
      </c>
    </row>
    <row r="4472" spans="1:34" x14ac:dyDescent="0.25">
      <c r="A4472" t="s">
        <v>4889</v>
      </c>
      <c r="B4472" t="s">
        <v>4890</v>
      </c>
      <c r="C4472" t="s">
        <v>4920</v>
      </c>
      <c r="D4472" t="str">
        <f t="shared" si="102"/>
        <v>Chrysophyllum prieurii</v>
      </c>
      <c r="E4472" t="s">
        <v>4930</v>
      </c>
      <c r="F4472" t="s">
        <v>71</v>
      </c>
      <c r="G4472">
        <v>103</v>
      </c>
      <c r="H4472">
        <v>83.5</v>
      </c>
      <c r="I4472">
        <v>0</v>
      </c>
      <c r="J4472">
        <v>0</v>
      </c>
      <c r="K4472" t="s">
        <v>104</v>
      </c>
      <c r="L4472" t="s">
        <v>4930</v>
      </c>
      <c r="M4472">
        <v>530</v>
      </c>
    </row>
    <row r="4473" spans="1:34" x14ac:dyDescent="0.25">
      <c r="A4473" t="s">
        <v>4889</v>
      </c>
      <c r="B4473" t="s">
        <v>4890</v>
      </c>
      <c r="C4473" t="s">
        <v>4931</v>
      </c>
      <c r="D4473" t="str">
        <f t="shared" si="102"/>
        <v>Chrysophyllum sanguinolentum</v>
      </c>
      <c r="E4473" t="s">
        <v>4932</v>
      </c>
      <c r="F4473" t="s">
        <v>37</v>
      </c>
      <c r="G4473">
        <v>2</v>
      </c>
      <c r="H4473">
        <v>86</v>
      </c>
      <c r="I4473">
        <v>3</v>
      </c>
      <c r="J4473">
        <v>5</v>
      </c>
      <c r="K4473" t="s">
        <v>38</v>
      </c>
      <c r="L4473" t="s">
        <v>4932</v>
      </c>
      <c r="M4473">
        <v>531</v>
      </c>
      <c r="N4473">
        <v>25.6</v>
      </c>
      <c r="O4473">
        <v>25</v>
      </c>
      <c r="P4473">
        <v>3</v>
      </c>
      <c r="Q4473">
        <v>2</v>
      </c>
      <c r="R4473">
        <v>20</v>
      </c>
      <c r="S4473">
        <v>252.66667175293</v>
      </c>
      <c r="T4473" s="4">
        <v>53.299999237060497</v>
      </c>
      <c r="U4473">
        <v>2.28999996185303</v>
      </c>
      <c r="V4473">
        <v>1.4403333663940401</v>
      </c>
      <c r="X4473">
        <v>329</v>
      </c>
      <c r="Y4473" s="4">
        <v>0.53</v>
      </c>
      <c r="Z4473">
        <v>0.48</v>
      </c>
      <c r="AA4473">
        <v>2</v>
      </c>
    </row>
    <row r="4474" spans="1:34" x14ac:dyDescent="0.25">
      <c r="A4474" t="s">
        <v>4889</v>
      </c>
      <c r="B4474" t="s">
        <v>4890</v>
      </c>
      <c r="C4474" t="s">
        <v>4931</v>
      </c>
      <c r="D4474" t="str">
        <f t="shared" si="102"/>
        <v>Chrysophyllum sanguinolentum</v>
      </c>
      <c r="E4474" t="s">
        <v>4937</v>
      </c>
      <c r="F4474" t="s">
        <v>42</v>
      </c>
      <c r="G4474">
        <v>17</v>
      </c>
      <c r="H4474">
        <v>337</v>
      </c>
      <c r="I4474">
        <v>3</v>
      </c>
      <c r="J4474">
        <v>5</v>
      </c>
      <c r="K4474" t="s">
        <v>38</v>
      </c>
      <c r="L4474" t="s">
        <v>4937</v>
      </c>
      <c r="M4474">
        <v>531</v>
      </c>
      <c r="N4474">
        <v>45</v>
      </c>
      <c r="O4474">
        <v>32</v>
      </c>
      <c r="P4474">
        <v>3</v>
      </c>
      <c r="Q4474">
        <v>2</v>
      </c>
      <c r="R4474">
        <v>22</v>
      </c>
      <c r="S4474">
        <v>287.23333740234398</v>
      </c>
      <c r="T4474" s="4">
        <v>54.233333587646499</v>
      </c>
      <c r="U4474">
        <v>3.1899999777476</v>
      </c>
      <c r="V4474">
        <v>2.4703332980473802</v>
      </c>
      <c r="X4474">
        <v>862.2</v>
      </c>
      <c r="Y4474" s="4">
        <v>0.60509999999999997</v>
      </c>
      <c r="Z4474">
        <v>0.63249999999999995</v>
      </c>
      <c r="AA4474">
        <v>9</v>
      </c>
      <c r="AB4474">
        <v>0.53400000000000003</v>
      </c>
      <c r="AC4474">
        <v>11.7875</v>
      </c>
      <c r="AD4474">
        <v>1.8085</v>
      </c>
    </row>
    <row r="4475" spans="1:34" x14ac:dyDescent="0.25">
      <c r="A4475" t="s">
        <v>4889</v>
      </c>
      <c r="B4475" t="s">
        <v>4943</v>
      </c>
      <c r="C4475" t="s">
        <v>4944</v>
      </c>
      <c r="D4475" t="str">
        <f t="shared" si="102"/>
        <v>Diploon cuspidatum</v>
      </c>
      <c r="E4475" t="s">
        <v>4945</v>
      </c>
      <c r="F4475" t="s">
        <v>42</v>
      </c>
      <c r="G4475">
        <v>75</v>
      </c>
      <c r="H4475">
        <v>318</v>
      </c>
      <c r="I4475">
        <v>3</v>
      </c>
      <c r="J4475">
        <v>5</v>
      </c>
      <c r="K4475" t="s">
        <v>38</v>
      </c>
      <c r="L4475" t="s">
        <v>4945</v>
      </c>
      <c r="M4475">
        <v>532</v>
      </c>
      <c r="N4475">
        <v>12</v>
      </c>
      <c r="O4475">
        <v>13</v>
      </c>
      <c r="P4475">
        <v>1</v>
      </c>
      <c r="Q4475">
        <v>1</v>
      </c>
      <c r="R4475">
        <v>8</v>
      </c>
      <c r="S4475">
        <v>236.56666564941401</v>
      </c>
      <c r="T4475" s="4">
        <v>58.133333841959598</v>
      </c>
      <c r="U4475">
        <v>1.1966666777928701</v>
      </c>
      <c r="V4475">
        <v>0.265666663646698</v>
      </c>
      <c r="X4475">
        <v>95.6</v>
      </c>
      <c r="Y4475" s="4">
        <v>0.72509999999999997</v>
      </c>
      <c r="Z4475">
        <v>0.52600000000000002</v>
      </c>
      <c r="AA4475">
        <v>0.5</v>
      </c>
    </row>
    <row r="4476" spans="1:34" x14ac:dyDescent="0.25">
      <c r="A4476" t="s">
        <v>4889</v>
      </c>
      <c r="B4476" t="s">
        <v>4948</v>
      </c>
      <c r="C4476" t="s">
        <v>4949</v>
      </c>
      <c r="D4476" t="str">
        <f t="shared" si="102"/>
        <v>Ecclinusa lanceolata</v>
      </c>
      <c r="E4476" t="s">
        <v>4950</v>
      </c>
      <c r="F4476" t="s">
        <v>71</v>
      </c>
      <c r="G4476">
        <v>88.5</v>
      </c>
      <c r="H4476">
        <v>62.5</v>
      </c>
      <c r="I4476">
        <v>2</v>
      </c>
      <c r="J4476">
        <v>4</v>
      </c>
      <c r="K4476" t="s">
        <v>38</v>
      </c>
      <c r="L4476" t="s">
        <v>4950</v>
      </c>
      <c r="M4476">
        <v>808</v>
      </c>
      <c r="N4476">
        <v>22</v>
      </c>
      <c r="O4476">
        <v>18</v>
      </c>
      <c r="P4476">
        <v>4</v>
      </c>
      <c r="Q4476">
        <v>4</v>
      </c>
      <c r="R4476">
        <v>18</v>
      </c>
      <c r="S4476">
        <v>170</v>
      </c>
      <c r="T4476" s="4">
        <v>51.700000762939503</v>
      </c>
      <c r="U4476">
        <v>2.7949999570846602</v>
      </c>
      <c r="V4476">
        <v>4.2720000743866002</v>
      </c>
      <c r="W4476">
        <v>328.75549316406301</v>
      </c>
      <c r="Y4476" s="4">
        <v>0.60377000000000003</v>
      </c>
      <c r="Z4476">
        <v>0.59140000000000004</v>
      </c>
      <c r="AA4476">
        <v>4.7</v>
      </c>
      <c r="AB4476">
        <v>0.47149627599999999</v>
      </c>
      <c r="AC4476">
        <v>14.602600000000001</v>
      </c>
      <c r="AD4476">
        <v>6.6456728099999998</v>
      </c>
      <c r="AH4476">
        <v>-33.203587210000002</v>
      </c>
    </row>
    <row r="4477" spans="1:34" x14ac:dyDescent="0.25">
      <c r="A4477" t="s">
        <v>4889</v>
      </c>
      <c r="B4477" t="s">
        <v>4948</v>
      </c>
      <c r="C4477" t="s">
        <v>4951</v>
      </c>
      <c r="D4477" t="str">
        <f t="shared" si="102"/>
        <v>Ecclinusa ramiflora</v>
      </c>
      <c r="E4477" t="s">
        <v>4952</v>
      </c>
      <c r="F4477" t="s">
        <v>40</v>
      </c>
      <c r="G4477">
        <v>19</v>
      </c>
      <c r="H4477">
        <v>83</v>
      </c>
      <c r="I4477">
        <v>2</v>
      </c>
      <c r="J4477">
        <v>5</v>
      </c>
      <c r="K4477" t="s">
        <v>38</v>
      </c>
      <c r="L4477" t="s">
        <v>4952</v>
      </c>
      <c r="M4477">
        <v>534</v>
      </c>
      <c r="N4477">
        <v>26.3</v>
      </c>
      <c r="O4477">
        <v>23</v>
      </c>
      <c r="P4477">
        <v>2</v>
      </c>
      <c r="Q4477">
        <v>2</v>
      </c>
      <c r="R4477">
        <v>22</v>
      </c>
      <c r="S4477">
        <v>232</v>
      </c>
      <c r="T4477" s="4">
        <v>65.149999618530302</v>
      </c>
      <c r="U4477">
        <v>2.0449999570846602</v>
      </c>
      <c r="V4477">
        <v>0.49449999630451202</v>
      </c>
      <c r="X4477">
        <v>119.9</v>
      </c>
      <c r="Y4477" s="4">
        <v>0.63670000000000004</v>
      </c>
      <c r="Z4477">
        <v>0.54610000000000003</v>
      </c>
      <c r="AB4477">
        <v>0.41299999999999998</v>
      </c>
      <c r="AC4477">
        <v>5.2309999999999999</v>
      </c>
      <c r="AD4477">
        <v>1.3069999999999999</v>
      </c>
      <c r="AH4477">
        <v>-33.640394190000002</v>
      </c>
    </row>
    <row r="4478" spans="1:34" x14ac:dyDescent="0.25">
      <c r="A4478" t="s">
        <v>4889</v>
      </c>
      <c r="B4478" t="s">
        <v>4954</v>
      </c>
      <c r="C4478" t="s">
        <v>4955</v>
      </c>
      <c r="D4478" t="str">
        <f t="shared" si="102"/>
        <v>Elaeoluma nuda</v>
      </c>
      <c r="E4478" t="s">
        <v>4956</v>
      </c>
      <c r="F4478" t="s">
        <v>45</v>
      </c>
      <c r="G4478">
        <v>42</v>
      </c>
      <c r="H4478">
        <v>63</v>
      </c>
      <c r="I4478">
        <v>3</v>
      </c>
      <c r="J4478">
        <v>5</v>
      </c>
      <c r="K4478" t="s">
        <v>38</v>
      </c>
      <c r="L4478" t="s">
        <v>4957</v>
      </c>
      <c r="M4478">
        <v>535</v>
      </c>
      <c r="N4478">
        <v>61.1</v>
      </c>
      <c r="O4478">
        <v>29</v>
      </c>
      <c r="P4478">
        <v>4</v>
      </c>
      <c r="Q4478">
        <v>5</v>
      </c>
      <c r="R4478">
        <v>25</v>
      </c>
      <c r="S4478">
        <v>257.29999796549498</v>
      </c>
      <c r="T4478" s="4">
        <v>52</v>
      </c>
      <c r="U4478">
        <v>1.8100000222524</v>
      </c>
      <c r="V4478">
        <v>0.63933331767718005</v>
      </c>
      <c r="X4478">
        <v>164.8</v>
      </c>
      <c r="Y4478" s="4">
        <v>0.63600000000000001</v>
      </c>
      <c r="AH4478">
        <v>-31.521344469999999</v>
      </c>
    </row>
    <row r="4479" spans="1:34" x14ac:dyDescent="0.25">
      <c r="A4479" t="s">
        <v>4889</v>
      </c>
      <c r="B4479" t="s">
        <v>4958</v>
      </c>
      <c r="C4479" t="s">
        <v>4959</v>
      </c>
      <c r="D4479" t="str">
        <f t="shared" si="102"/>
        <v>Manilkara bidentata</v>
      </c>
      <c r="E4479" t="s">
        <v>4960</v>
      </c>
      <c r="F4479" t="s">
        <v>54</v>
      </c>
      <c r="G4479">
        <v>115.5</v>
      </c>
      <c r="H4479">
        <v>61.4</v>
      </c>
      <c r="I4479">
        <v>3</v>
      </c>
      <c r="J4479">
        <v>5</v>
      </c>
      <c r="K4479" t="s">
        <v>38</v>
      </c>
      <c r="L4479" t="s">
        <v>4960</v>
      </c>
      <c r="M4479">
        <v>537</v>
      </c>
      <c r="N4479">
        <v>28.343949044586001</v>
      </c>
      <c r="O4479">
        <v>28</v>
      </c>
      <c r="P4479">
        <v>4</v>
      </c>
      <c r="Q4479">
        <v>4</v>
      </c>
      <c r="R4479">
        <v>28</v>
      </c>
      <c r="S4479">
        <v>324.66666666666703</v>
      </c>
      <c r="T4479" s="4">
        <v>45.266667683919302</v>
      </c>
      <c r="U4479">
        <v>2.2799999713897701</v>
      </c>
      <c r="V4479">
        <v>2.0736666520436602</v>
      </c>
      <c r="W4479">
        <v>167.646001180013</v>
      </c>
      <c r="Y4479" s="4">
        <v>0.78298999999999996</v>
      </c>
      <c r="Z4479">
        <v>0.4299</v>
      </c>
      <c r="AA4479">
        <v>10.75</v>
      </c>
      <c r="AB4479">
        <v>0.69262086499999997</v>
      </c>
      <c r="AC4479">
        <v>12.9138</v>
      </c>
      <c r="AD4479">
        <v>5.24076173</v>
      </c>
      <c r="AH4479">
        <v>-30.880960160000001</v>
      </c>
    </row>
    <row r="4480" spans="1:34" x14ac:dyDescent="0.25">
      <c r="A4480" t="s">
        <v>4889</v>
      </c>
      <c r="B4480" t="s">
        <v>4958</v>
      </c>
      <c r="C4480" t="s">
        <v>4959</v>
      </c>
      <c r="D4480" t="str">
        <f t="shared" si="102"/>
        <v>Manilkara bidentata</v>
      </c>
      <c r="E4480" t="s">
        <v>4961</v>
      </c>
      <c r="F4480" t="s">
        <v>54</v>
      </c>
      <c r="G4480">
        <v>113</v>
      </c>
      <c r="H4480">
        <v>38.700000000000003</v>
      </c>
      <c r="I4480">
        <v>3</v>
      </c>
      <c r="J4480">
        <v>5</v>
      </c>
      <c r="K4480" t="s">
        <v>38</v>
      </c>
      <c r="L4480" t="s">
        <v>4961</v>
      </c>
      <c r="M4480">
        <v>537</v>
      </c>
      <c r="N4480">
        <v>28.980891719745198</v>
      </c>
      <c r="O4480">
        <v>31</v>
      </c>
      <c r="P4480">
        <v>4</v>
      </c>
      <c r="Q4480">
        <v>4</v>
      </c>
      <c r="R4480">
        <v>20</v>
      </c>
      <c r="S4480">
        <v>334.33333333333297</v>
      </c>
      <c r="T4480" s="4">
        <v>73.099998474121094</v>
      </c>
      <c r="U4480">
        <v>2.0366666714350399</v>
      </c>
      <c r="V4480">
        <v>2.1559999783833801</v>
      </c>
      <c r="W4480">
        <v>141.03829956054699</v>
      </c>
      <c r="Y4480" s="4">
        <v>0.65793000000000001</v>
      </c>
      <c r="Z4480">
        <v>0.68089999999999995</v>
      </c>
      <c r="AA4480">
        <v>15.15</v>
      </c>
      <c r="AB4480">
        <v>0.71640826899999999</v>
      </c>
      <c r="AC4480">
        <v>12.9183</v>
      </c>
      <c r="AD4480">
        <v>4.76898555</v>
      </c>
      <c r="AH4480">
        <v>-32.786204490000003</v>
      </c>
    </row>
    <row r="4481" spans="1:34" x14ac:dyDescent="0.25">
      <c r="A4481" t="s">
        <v>4889</v>
      </c>
      <c r="B4481" t="s">
        <v>4958</v>
      </c>
      <c r="C4481" t="s">
        <v>4959</v>
      </c>
      <c r="D4481" t="str">
        <f t="shared" si="102"/>
        <v>Manilkara bidentata</v>
      </c>
      <c r="E4481" t="s">
        <v>4962</v>
      </c>
      <c r="F4481" t="s">
        <v>54</v>
      </c>
      <c r="G4481">
        <v>124.8</v>
      </c>
      <c r="H4481">
        <v>43.7</v>
      </c>
      <c r="I4481">
        <v>3</v>
      </c>
      <c r="J4481">
        <v>5</v>
      </c>
      <c r="K4481" t="s">
        <v>38</v>
      </c>
      <c r="L4481" t="s">
        <v>4962</v>
      </c>
      <c r="M4481">
        <v>537</v>
      </c>
      <c r="N4481">
        <v>16.242038216560498</v>
      </c>
      <c r="O4481">
        <v>23</v>
      </c>
      <c r="P4481">
        <v>2</v>
      </c>
      <c r="Q4481">
        <v>2</v>
      </c>
      <c r="R4481">
        <v>17</v>
      </c>
      <c r="S4481">
        <v>344.66666666666703</v>
      </c>
      <c r="T4481" s="4">
        <v>70.699999491373703</v>
      </c>
      <c r="U4481">
        <v>2.2733333905537898</v>
      </c>
      <c r="V4481">
        <v>1.7530000011126201</v>
      </c>
      <c r="W4481">
        <v>121.05190149943</v>
      </c>
      <c r="AA4481">
        <v>8.15</v>
      </c>
      <c r="AB4481">
        <v>0.79863762999999999</v>
      </c>
      <c r="AC4481">
        <v>11.5969</v>
      </c>
      <c r="AD4481">
        <v>3.6920360200000002</v>
      </c>
    </row>
    <row r="4482" spans="1:34" x14ac:dyDescent="0.25">
      <c r="A4482" t="s">
        <v>4889</v>
      </c>
      <c r="B4482" t="s">
        <v>4958</v>
      </c>
      <c r="C4482" t="s">
        <v>4959</v>
      </c>
      <c r="D4482" t="str">
        <f t="shared" ref="D4482:D4545" si="103">CONCATENATE(B4482," ",C4482)</f>
        <v>Manilkara bidentata</v>
      </c>
      <c r="E4482" t="s">
        <v>4963</v>
      </c>
      <c r="F4482" t="s">
        <v>54</v>
      </c>
      <c r="G4482">
        <v>134.4</v>
      </c>
      <c r="H4482">
        <v>49</v>
      </c>
      <c r="I4482">
        <v>3</v>
      </c>
      <c r="J4482">
        <v>5</v>
      </c>
      <c r="K4482" t="s">
        <v>38</v>
      </c>
      <c r="L4482" t="s">
        <v>4963</v>
      </c>
      <c r="M4482">
        <v>537</v>
      </c>
      <c r="N4482">
        <v>20.700636942675199</v>
      </c>
      <c r="O4482">
        <v>19</v>
      </c>
      <c r="P4482">
        <v>4</v>
      </c>
      <c r="Q4482">
        <v>4</v>
      </c>
      <c r="R4482">
        <v>19</v>
      </c>
      <c r="S4482">
        <v>380</v>
      </c>
      <c r="T4482" s="4">
        <v>63.366666158040402</v>
      </c>
      <c r="U4482">
        <v>2.6966666380564401</v>
      </c>
      <c r="V4482">
        <v>1.88200000921885</v>
      </c>
      <c r="W4482">
        <v>118.468335469564</v>
      </c>
      <c r="AB4482">
        <v>0.73416175500000003</v>
      </c>
      <c r="AC4482">
        <v>16.873100000000001</v>
      </c>
      <c r="AD4482">
        <v>6.2055716299999997</v>
      </c>
      <c r="AH4482">
        <v>-31.010455329999999</v>
      </c>
    </row>
    <row r="4483" spans="1:34" x14ac:dyDescent="0.25">
      <c r="A4483" t="s">
        <v>4889</v>
      </c>
      <c r="B4483" t="s">
        <v>4958</v>
      </c>
      <c r="C4483" t="s">
        <v>4959</v>
      </c>
      <c r="D4483" t="str">
        <f t="shared" si="103"/>
        <v>Manilkara bidentata</v>
      </c>
      <c r="E4483" t="s">
        <v>4964</v>
      </c>
      <c r="F4483" t="s">
        <v>54</v>
      </c>
      <c r="G4483">
        <v>140.19999999999999</v>
      </c>
      <c r="H4483">
        <v>75.599999999999994</v>
      </c>
      <c r="I4483">
        <v>3</v>
      </c>
      <c r="J4483">
        <v>5</v>
      </c>
      <c r="K4483" t="s">
        <v>38</v>
      </c>
      <c r="L4483" t="s">
        <v>4964</v>
      </c>
      <c r="M4483">
        <v>537</v>
      </c>
      <c r="N4483">
        <v>19.426751592356698</v>
      </c>
      <c r="O4483">
        <v>19</v>
      </c>
      <c r="P4483">
        <v>3</v>
      </c>
      <c r="Q4483">
        <v>2</v>
      </c>
      <c r="R4483">
        <v>19</v>
      </c>
      <c r="S4483">
        <v>354.33333333333297</v>
      </c>
      <c r="T4483" s="4">
        <v>61.366666158040402</v>
      </c>
      <c r="U4483">
        <v>2.4666666984558101</v>
      </c>
      <c r="V4483">
        <v>2.8320000171661399</v>
      </c>
      <c r="W4483">
        <v>192.614334106445</v>
      </c>
      <c r="AA4483">
        <v>7.9</v>
      </c>
      <c r="AB4483">
        <v>0.51519516099999996</v>
      </c>
      <c r="AC4483">
        <v>11.3643</v>
      </c>
      <c r="AD4483">
        <v>4.6803108299999998</v>
      </c>
      <c r="AH4483">
        <v>-32.237907130000004</v>
      </c>
    </row>
    <row r="4484" spans="1:34" x14ac:dyDescent="0.25">
      <c r="A4484" t="s">
        <v>4889</v>
      </c>
      <c r="B4484" t="s">
        <v>4958</v>
      </c>
      <c r="C4484" t="s">
        <v>4959</v>
      </c>
      <c r="D4484" t="str">
        <f t="shared" si="103"/>
        <v>Manilkara bidentata</v>
      </c>
      <c r="E4484" t="s">
        <v>4965</v>
      </c>
      <c r="F4484" t="s">
        <v>54</v>
      </c>
      <c r="G4484">
        <v>154.30000000000001</v>
      </c>
      <c r="H4484">
        <v>28.3</v>
      </c>
      <c r="I4484">
        <v>3</v>
      </c>
      <c r="J4484">
        <v>4</v>
      </c>
      <c r="K4484" t="s">
        <v>38</v>
      </c>
      <c r="L4484" t="s">
        <v>4965</v>
      </c>
      <c r="M4484">
        <v>537</v>
      </c>
      <c r="N4484">
        <v>19.7452229299363</v>
      </c>
      <c r="O4484">
        <v>19</v>
      </c>
      <c r="P4484">
        <v>2</v>
      </c>
      <c r="Q4484">
        <v>1</v>
      </c>
      <c r="R4484">
        <v>8</v>
      </c>
      <c r="S4484">
        <v>325</v>
      </c>
      <c r="T4484" s="4">
        <v>64.733332316080705</v>
      </c>
      <c r="U4484">
        <v>2.6066666444142701</v>
      </c>
      <c r="V4484">
        <v>3.42699996630351</v>
      </c>
      <c r="W4484">
        <v>258.34734090169297</v>
      </c>
      <c r="AB4484">
        <v>0.68248237899999997</v>
      </c>
      <c r="AC4484">
        <v>11.863799999999999</v>
      </c>
      <c r="AD4484">
        <v>3.6671649999999998</v>
      </c>
    </row>
    <row r="4485" spans="1:34" x14ac:dyDescent="0.25">
      <c r="A4485" t="s">
        <v>4889</v>
      </c>
      <c r="B4485" t="s">
        <v>4958</v>
      </c>
      <c r="C4485" t="s">
        <v>4959</v>
      </c>
      <c r="D4485" t="str">
        <f t="shared" si="103"/>
        <v>Manilkara bidentata</v>
      </c>
      <c r="E4485" t="s">
        <v>4966</v>
      </c>
      <c r="F4485" t="s">
        <v>54</v>
      </c>
      <c r="G4485">
        <v>149.5</v>
      </c>
      <c r="H4485">
        <v>69.599999999999994</v>
      </c>
      <c r="I4485">
        <v>3</v>
      </c>
      <c r="J4485">
        <v>5</v>
      </c>
      <c r="K4485" t="s">
        <v>38</v>
      </c>
      <c r="L4485" t="s">
        <v>4966</v>
      </c>
      <c r="M4485">
        <v>537</v>
      </c>
      <c r="N4485">
        <v>12.101910828025501</v>
      </c>
      <c r="O4485">
        <v>17</v>
      </c>
      <c r="P4485">
        <v>1</v>
      </c>
      <c r="Q4485">
        <v>1</v>
      </c>
      <c r="R4485">
        <v>8</v>
      </c>
      <c r="S4485">
        <v>324</v>
      </c>
      <c r="T4485" s="4">
        <v>43.166667938232401</v>
      </c>
      <c r="U4485">
        <v>1.78333334128062</v>
      </c>
      <c r="V4485">
        <v>1.2470000187556001</v>
      </c>
      <c r="W4485">
        <v>109.96376546224</v>
      </c>
      <c r="AB4485">
        <v>0.67243917799999997</v>
      </c>
      <c r="AC4485">
        <v>14.5655</v>
      </c>
      <c r="AD4485">
        <v>4.8363264700000004</v>
      </c>
    </row>
    <row r="4486" spans="1:34" x14ac:dyDescent="0.25">
      <c r="A4486" t="s">
        <v>4889</v>
      </c>
      <c r="B4486" t="s">
        <v>4958</v>
      </c>
      <c r="C4486" t="s">
        <v>4959</v>
      </c>
      <c r="D4486" t="str">
        <f t="shared" si="103"/>
        <v>Manilkara bidentata</v>
      </c>
      <c r="E4486" t="s">
        <v>4967</v>
      </c>
      <c r="F4486" t="s">
        <v>54</v>
      </c>
      <c r="G4486">
        <v>167</v>
      </c>
      <c r="H4486">
        <v>28.8</v>
      </c>
      <c r="I4486">
        <v>3</v>
      </c>
      <c r="J4486">
        <v>5</v>
      </c>
      <c r="K4486" t="s">
        <v>38</v>
      </c>
      <c r="L4486" t="s">
        <v>4967</v>
      </c>
      <c r="M4486">
        <v>537</v>
      </c>
      <c r="N4486">
        <v>64.649681528662398</v>
      </c>
      <c r="O4486">
        <v>38</v>
      </c>
      <c r="P4486">
        <v>5</v>
      </c>
      <c r="Q4486">
        <v>5</v>
      </c>
      <c r="R4486">
        <v>38</v>
      </c>
      <c r="S4486">
        <v>308</v>
      </c>
      <c r="T4486" s="4">
        <v>49.866667429606103</v>
      </c>
      <c r="U4486">
        <v>2.6199999650319401</v>
      </c>
      <c r="V4486">
        <v>0.66699999570846602</v>
      </c>
      <c r="W4486">
        <v>47.567399342854799</v>
      </c>
      <c r="Y4486" s="4">
        <v>0.68740999999999997</v>
      </c>
      <c r="Z4486">
        <v>0.63400000000000001</v>
      </c>
      <c r="AA4486">
        <v>21.5</v>
      </c>
      <c r="AB4486">
        <v>0.74522741000000003</v>
      </c>
      <c r="AC4486">
        <v>19.2456</v>
      </c>
      <c r="AD4486">
        <v>6.7189575899999996</v>
      </c>
      <c r="AH4486">
        <v>-30.536633869999999</v>
      </c>
    </row>
    <row r="4487" spans="1:34" x14ac:dyDescent="0.25">
      <c r="A4487" t="s">
        <v>4889</v>
      </c>
      <c r="B4487" t="s">
        <v>4958</v>
      </c>
      <c r="C4487" t="s">
        <v>4959</v>
      </c>
      <c r="D4487" t="str">
        <f t="shared" si="103"/>
        <v>Manilkara bidentata</v>
      </c>
      <c r="E4487" t="s">
        <v>4968</v>
      </c>
      <c r="F4487" t="s">
        <v>54</v>
      </c>
      <c r="G4487">
        <v>181.7</v>
      </c>
      <c r="H4487">
        <v>36.4</v>
      </c>
      <c r="I4487">
        <v>3</v>
      </c>
      <c r="J4487">
        <v>5</v>
      </c>
      <c r="K4487" t="s">
        <v>38</v>
      </c>
      <c r="L4487" t="s">
        <v>4968</v>
      </c>
      <c r="M4487">
        <v>537</v>
      </c>
      <c r="N4487">
        <v>22.9299363057325</v>
      </c>
      <c r="O4487">
        <v>31</v>
      </c>
      <c r="P4487">
        <v>3</v>
      </c>
      <c r="Q4487">
        <v>2</v>
      </c>
      <c r="R4487">
        <v>20</v>
      </c>
      <c r="S4487">
        <v>345.33333333333297</v>
      </c>
      <c r="T4487" s="4">
        <v>66.366663614908902</v>
      </c>
      <c r="U4487">
        <v>2.3133333524068198</v>
      </c>
      <c r="V4487">
        <v>1.8213333686192801</v>
      </c>
      <c r="W4487">
        <v>110.570999145508</v>
      </c>
      <c r="AB4487">
        <v>0.64710291200000003</v>
      </c>
      <c r="AC4487">
        <v>16.813500000000001</v>
      </c>
      <c r="AD4487">
        <v>6.1457585699999999</v>
      </c>
    </row>
    <row r="4488" spans="1:34" x14ac:dyDescent="0.25">
      <c r="A4488" t="s">
        <v>4889</v>
      </c>
      <c r="B4488" t="s">
        <v>4958</v>
      </c>
      <c r="C4488" t="s">
        <v>4959</v>
      </c>
      <c r="D4488" t="str">
        <f t="shared" si="103"/>
        <v>Manilkara bidentata</v>
      </c>
      <c r="E4488" t="s">
        <v>4969</v>
      </c>
      <c r="F4488" t="s">
        <v>54</v>
      </c>
      <c r="G4488">
        <v>191</v>
      </c>
      <c r="H4488">
        <v>3.4</v>
      </c>
      <c r="I4488">
        <v>3</v>
      </c>
      <c r="J4488">
        <v>5</v>
      </c>
      <c r="K4488" t="s">
        <v>38</v>
      </c>
      <c r="L4488" t="s">
        <v>4969</v>
      </c>
      <c r="M4488">
        <v>537</v>
      </c>
      <c r="N4488">
        <v>12.7388535031847</v>
      </c>
      <c r="O4488">
        <v>20</v>
      </c>
      <c r="P4488">
        <v>2</v>
      </c>
      <c r="Q4488">
        <v>2</v>
      </c>
      <c r="R4488">
        <v>17</v>
      </c>
      <c r="S4488">
        <v>277.33333333333297</v>
      </c>
      <c r="T4488" s="4">
        <v>35.066665649414098</v>
      </c>
      <c r="U4488">
        <v>1.22999997933706</v>
      </c>
      <c r="V4488">
        <v>1.3320000171661399</v>
      </c>
      <c r="W4488">
        <v>160.11000061035199</v>
      </c>
      <c r="AB4488">
        <v>0.71554002999999999</v>
      </c>
      <c r="AC4488">
        <v>13.9321</v>
      </c>
      <c r="AD4488">
        <v>5.0968997099999998</v>
      </c>
    </row>
    <row r="4489" spans="1:34" x14ac:dyDescent="0.25">
      <c r="A4489" t="s">
        <v>4889</v>
      </c>
      <c r="B4489" t="s">
        <v>4958</v>
      </c>
      <c r="C4489" t="s">
        <v>4959</v>
      </c>
      <c r="D4489" t="str">
        <f t="shared" si="103"/>
        <v>Manilkara bidentata</v>
      </c>
      <c r="E4489" t="s">
        <v>4970</v>
      </c>
      <c r="F4489" t="s">
        <v>40</v>
      </c>
      <c r="G4489">
        <v>16</v>
      </c>
      <c r="H4489">
        <v>8</v>
      </c>
      <c r="I4489">
        <v>3</v>
      </c>
      <c r="J4489">
        <v>5</v>
      </c>
      <c r="K4489" t="s">
        <v>38</v>
      </c>
      <c r="L4489" t="s">
        <v>4970</v>
      </c>
      <c r="M4489">
        <v>537</v>
      </c>
      <c r="N4489">
        <v>15.2</v>
      </c>
      <c r="O4489">
        <v>17</v>
      </c>
      <c r="P4489">
        <v>2</v>
      </c>
      <c r="Q4489">
        <v>2</v>
      </c>
      <c r="R4489">
        <v>17</v>
      </c>
      <c r="S4489">
        <v>313.53332519531301</v>
      </c>
      <c r="T4489" s="4">
        <v>69.966667175292997</v>
      </c>
      <c r="U4489">
        <v>2.4199999173482301</v>
      </c>
      <c r="V4489">
        <v>1.97033329804738</v>
      </c>
      <c r="X4489">
        <v>449.1</v>
      </c>
      <c r="Y4489" s="4">
        <v>0.86619999999999997</v>
      </c>
      <c r="Z4489">
        <v>0.40250000000000002</v>
      </c>
      <c r="AC4489">
        <v>10.8485</v>
      </c>
      <c r="AD4489">
        <v>4.5895000000000001</v>
      </c>
      <c r="AH4489">
        <v>-32.908268249999999</v>
      </c>
    </row>
    <row r="4490" spans="1:34" x14ac:dyDescent="0.25">
      <c r="A4490" t="s">
        <v>4889</v>
      </c>
      <c r="B4490" t="s">
        <v>4958</v>
      </c>
      <c r="C4490" t="s">
        <v>4959</v>
      </c>
      <c r="D4490" t="str">
        <f t="shared" si="103"/>
        <v>Manilkara bidentata</v>
      </c>
      <c r="E4490" t="s">
        <v>2418</v>
      </c>
      <c r="F4490" t="s">
        <v>45</v>
      </c>
      <c r="G4490">
        <v>76</v>
      </c>
      <c r="H4490">
        <v>51</v>
      </c>
      <c r="I4490">
        <v>3</v>
      </c>
      <c r="J4490">
        <v>5</v>
      </c>
      <c r="K4490" t="s">
        <v>38</v>
      </c>
      <c r="L4490" t="s">
        <v>2959</v>
      </c>
      <c r="M4490">
        <v>537</v>
      </c>
      <c r="N4490">
        <v>27.4</v>
      </c>
      <c r="O4490">
        <v>20</v>
      </c>
      <c r="P4490">
        <v>3</v>
      </c>
      <c r="Q4490">
        <v>4</v>
      </c>
      <c r="R4490">
        <v>20</v>
      </c>
      <c r="S4490">
        <v>339.23333740234398</v>
      </c>
      <c r="T4490" s="4">
        <v>73.233332316080705</v>
      </c>
      <c r="U4490">
        <v>2.4599999586741101</v>
      </c>
      <c r="V4490">
        <v>1.7130000193913799</v>
      </c>
      <c r="X4490">
        <v>326.3</v>
      </c>
      <c r="Y4490" s="4">
        <v>0.72829999999999995</v>
      </c>
      <c r="AH4490">
        <v>-33.106442530000002</v>
      </c>
    </row>
    <row r="4491" spans="1:34" x14ac:dyDescent="0.25">
      <c r="A4491" t="s">
        <v>4889</v>
      </c>
      <c r="B4491" t="s">
        <v>4958</v>
      </c>
      <c r="C4491" t="s">
        <v>4959</v>
      </c>
      <c r="D4491" t="str">
        <f t="shared" si="103"/>
        <v>Manilkara bidentata</v>
      </c>
      <c r="E4491" t="s">
        <v>3128</v>
      </c>
      <c r="F4491" t="s">
        <v>45</v>
      </c>
      <c r="G4491">
        <v>19</v>
      </c>
      <c r="H4491">
        <v>29</v>
      </c>
      <c r="I4491">
        <v>3</v>
      </c>
      <c r="J4491">
        <v>5</v>
      </c>
      <c r="K4491" t="s">
        <v>38</v>
      </c>
      <c r="L4491" t="s">
        <v>3677</v>
      </c>
      <c r="M4491">
        <v>537</v>
      </c>
      <c r="N4491">
        <v>33.4</v>
      </c>
      <c r="O4491">
        <v>22</v>
      </c>
      <c r="P4491">
        <v>2</v>
      </c>
      <c r="Q4491">
        <v>2</v>
      </c>
      <c r="R4491">
        <v>22</v>
      </c>
      <c r="S4491">
        <v>310.86665852864598</v>
      </c>
      <c r="T4491" s="4">
        <v>67.033335367838504</v>
      </c>
      <c r="U4491">
        <v>1.70333329836528</v>
      </c>
      <c r="V4491">
        <v>2.4419999917348201</v>
      </c>
      <c r="X4491">
        <v>517</v>
      </c>
      <c r="Y4491" s="4">
        <v>0.73809999999999998</v>
      </c>
    </row>
    <row r="4492" spans="1:34" x14ac:dyDescent="0.25">
      <c r="A4492" t="s">
        <v>4889</v>
      </c>
      <c r="B4492" t="s">
        <v>4958</v>
      </c>
      <c r="C4492" t="s">
        <v>4959</v>
      </c>
      <c r="D4492" t="str">
        <f t="shared" si="103"/>
        <v>Manilkara bidentata</v>
      </c>
      <c r="E4492" t="s">
        <v>4095</v>
      </c>
      <c r="F4492" t="s">
        <v>45</v>
      </c>
      <c r="G4492">
        <v>75</v>
      </c>
      <c r="H4492">
        <v>71</v>
      </c>
      <c r="I4492">
        <v>3</v>
      </c>
      <c r="J4492">
        <v>5</v>
      </c>
      <c r="K4492" t="s">
        <v>38</v>
      </c>
      <c r="L4492" t="s">
        <v>177</v>
      </c>
      <c r="M4492">
        <v>537</v>
      </c>
      <c r="N4492">
        <v>71.8</v>
      </c>
      <c r="O4492">
        <v>28</v>
      </c>
      <c r="P4492">
        <v>5</v>
      </c>
      <c r="Q4492">
        <v>5</v>
      </c>
      <c r="R4492">
        <v>25</v>
      </c>
      <c r="S4492">
        <v>373.23333740234398</v>
      </c>
      <c r="T4492" s="4">
        <v>69.6666666666667</v>
      </c>
      <c r="U4492">
        <v>1.0866666833559699</v>
      </c>
      <c r="V4492">
        <v>1.4756666421890301</v>
      </c>
      <c r="X4492">
        <v>239.5</v>
      </c>
      <c r="Y4492" s="4">
        <v>0.7863</v>
      </c>
      <c r="AH4492">
        <v>-29.98463774</v>
      </c>
    </row>
    <row r="4493" spans="1:34" x14ac:dyDescent="0.25">
      <c r="A4493" t="s">
        <v>4889</v>
      </c>
      <c r="B4493" t="s">
        <v>4958</v>
      </c>
      <c r="C4493" t="s">
        <v>4959</v>
      </c>
      <c r="D4493" t="str">
        <f t="shared" si="103"/>
        <v>Manilkara bidentata</v>
      </c>
      <c r="E4493" t="s">
        <v>2960</v>
      </c>
      <c r="F4493" t="s">
        <v>45</v>
      </c>
      <c r="G4493">
        <v>77</v>
      </c>
      <c r="H4493">
        <v>94</v>
      </c>
      <c r="I4493">
        <v>3</v>
      </c>
      <c r="J4493">
        <v>5</v>
      </c>
      <c r="K4493" t="s">
        <v>38</v>
      </c>
      <c r="L4493" t="s">
        <v>4977</v>
      </c>
      <c r="M4493">
        <v>537</v>
      </c>
      <c r="N4493">
        <v>42.8</v>
      </c>
      <c r="O4493">
        <v>19</v>
      </c>
      <c r="P4493">
        <v>3</v>
      </c>
      <c r="Q4493">
        <v>4</v>
      </c>
      <c r="R4493">
        <v>18</v>
      </c>
      <c r="S4493">
        <v>347</v>
      </c>
      <c r="T4493" s="4">
        <v>59.399998982747398</v>
      </c>
      <c r="U4493">
        <v>2.2333333492279102</v>
      </c>
      <c r="V4493">
        <v>1.1363333463668801</v>
      </c>
      <c r="X4493">
        <v>238.7</v>
      </c>
      <c r="Y4493" s="4">
        <v>0.73229999999999995</v>
      </c>
      <c r="AH4493">
        <v>-32.085487460000003</v>
      </c>
    </row>
    <row r="4494" spans="1:34" x14ac:dyDescent="0.25">
      <c r="A4494" t="s">
        <v>4889</v>
      </c>
      <c r="B4494" t="s">
        <v>4958</v>
      </c>
      <c r="C4494" t="s">
        <v>122</v>
      </c>
      <c r="D4494" t="str">
        <f t="shared" si="103"/>
        <v>Manilkara IND</v>
      </c>
      <c r="E4494" t="s">
        <v>4983</v>
      </c>
      <c r="F4494" t="s">
        <v>54</v>
      </c>
      <c r="G4494">
        <v>193.2</v>
      </c>
      <c r="H4494">
        <v>3.4</v>
      </c>
      <c r="I4494">
        <v>0</v>
      </c>
      <c r="J4494">
        <v>2</v>
      </c>
      <c r="K4494" t="s">
        <v>104</v>
      </c>
      <c r="L4494" t="s">
        <v>4983</v>
      </c>
      <c r="M4494">
        <v>777</v>
      </c>
      <c r="O4494">
        <v>0</v>
      </c>
      <c r="R4494">
        <v>0</v>
      </c>
    </row>
    <row r="4495" spans="1:34" x14ac:dyDescent="0.25">
      <c r="A4495" t="s">
        <v>4889</v>
      </c>
      <c r="B4495" t="s">
        <v>4984</v>
      </c>
      <c r="C4495" t="s">
        <v>2207</v>
      </c>
      <c r="D4495" t="str">
        <f t="shared" si="103"/>
        <v>Micropholis cayennensis</v>
      </c>
      <c r="E4495" t="s">
        <v>4985</v>
      </c>
      <c r="F4495" t="s">
        <v>54</v>
      </c>
      <c r="G4495">
        <v>105.8</v>
      </c>
      <c r="H4495">
        <v>23</v>
      </c>
      <c r="I4495">
        <v>3</v>
      </c>
      <c r="J4495">
        <v>5</v>
      </c>
      <c r="K4495" t="s">
        <v>38</v>
      </c>
      <c r="L4495" t="s">
        <v>4985</v>
      </c>
      <c r="M4495">
        <v>539</v>
      </c>
      <c r="N4495">
        <v>50.636942675159197</v>
      </c>
      <c r="O4495">
        <v>35</v>
      </c>
      <c r="P4495">
        <v>5</v>
      </c>
      <c r="Q4495">
        <v>5</v>
      </c>
      <c r="R4495">
        <v>30</v>
      </c>
      <c r="S4495">
        <v>439.66666666666703</v>
      </c>
      <c r="T4495" s="4">
        <v>64.1666666666667</v>
      </c>
      <c r="U4495">
        <v>2.1033333142598498</v>
      </c>
      <c r="V4495">
        <v>2.1700000365575201</v>
      </c>
      <c r="W4495">
        <v>117.452799479167</v>
      </c>
      <c r="Y4495" s="4">
        <v>0.49370000000000003</v>
      </c>
      <c r="Z4495">
        <v>0.78649999999999998</v>
      </c>
      <c r="AA4495">
        <v>9.65</v>
      </c>
      <c r="AB4495">
        <v>0.49282066099999999</v>
      </c>
      <c r="AC4495">
        <v>10.972300000000001</v>
      </c>
      <c r="AD4495">
        <v>2.52799138</v>
      </c>
      <c r="AH4495">
        <v>-30.936407240000001</v>
      </c>
    </row>
    <row r="4496" spans="1:34" x14ac:dyDescent="0.25">
      <c r="A4496" t="s">
        <v>4889</v>
      </c>
      <c r="B4496" t="s">
        <v>4984</v>
      </c>
      <c r="C4496" t="s">
        <v>2207</v>
      </c>
      <c r="D4496" t="str">
        <f t="shared" si="103"/>
        <v>Micropholis cayennensis</v>
      </c>
      <c r="E4496" t="s">
        <v>4986</v>
      </c>
      <c r="F4496" t="s">
        <v>54</v>
      </c>
      <c r="G4496">
        <v>137</v>
      </c>
      <c r="H4496">
        <v>62.7</v>
      </c>
      <c r="I4496">
        <v>3</v>
      </c>
      <c r="J4496">
        <v>5</v>
      </c>
      <c r="K4496" t="s">
        <v>38</v>
      </c>
      <c r="L4496" t="s">
        <v>4986</v>
      </c>
      <c r="M4496">
        <v>539</v>
      </c>
      <c r="N4496">
        <v>62.420382165605098</v>
      </c>
      <c r="O4496">
        <v>35</v>
      </c>
      <c r="P4496">
        <v>5</v>
      </c>
      <c r="Q4496">
        <v>5</v>
      </c>
      <c r="R4496">
        <v>25</v>
      </c>
      <c r="S4496">
        <v>572.33333333333303</v>
      </c>
      <c r="T4496" s="4">
        <v>58.600001017252602</v>
      </c>
      <c r="U4496">
        <v>2.9566667079925502</v>
      </c>
      <c r="V4496">
        <v>2.24766663710276</v>
      </c>
      <c r="W4496">
        <v>105.370534261068</v>
      </c>
      <c r="Y4496" s="4">
        <v>0.58950999999999998</v>
      </c>
      <c r="Z4496">
        <v>0.56189999999999996</v>
      </c>
      <c r="AA4496">
        <v>12.4</v>
      </c>
      <c r="AB4496">
        <v>0.423153693</v>
      </c>
      <c r="AC4496">
        <v>11.239599999999999</v>
      </c>
      <c r="AD4496">
        <v>4.35359301</v>
      </c>
      <c r="AH4496">
        <v>-31.06451848</v>
      </c>
    </row>
    <row r="4497" spans="1:34" x14ac:dyDescent="0.25">
      <c r="A4497" t="s">
        <v>4889</v>
      </c>
      <c r="B4497" t="s">
        <v>4984</v>
      </c>
      <c r="C4497" t="s">
        <v>2207</v>
      </c>
      <c r="D4497" t="str">
        <f t="shared" si="103"/>
        <v>Micropholis cayennensis</v>
      </c>
      <c r="E4497" t="s">
        <v>4987</v>
      </c>
      <c r="F4497" t="s">
        <v>54</v>
      </c>
      <c r="G4497">
        <v>149.6</v>
      </c>
      <c r="H4497">
        <v>55.8</v>
      </c>
      <c r="I4497">
        <v>3</v>
      </c>
      <c r="J4497">
        <v>5</v>
      </c>
      <c r="K4497" t="s">
        <v>38</v>
      </c>
      <c r="L4497" t="s">
        <v>4987</v>
      </c>
      <c r="M4497">
        <v>539</v>
      </c>
      <c r="N4497">
        <v>71.656050955414003</v>
      </c>
      <c r="O4497">
        <v>9</v>
      </c>
      <c r="P4497">
        <v>5</v>
      </c>
      <c r="Q4497">
        <v>5</v>
      </c>
      <c r="R4497">
        <v>9</v>
      </c>
      <c r="S4497">
        <v>619</v>
      </c>
      <c r="T4497" s="4">
        <v>65.066665649414105</v>
      </c>
      <c r="U4497">
        <v>3.09333336353302</v>
      </c>
      <c r="V4497">
        <v>2.3016666769981402</v>
      </c>
      <c r="W4497">
        <v>88.757466634114607</v>
      </c>
      <c r="AB4497">
        <v>0.46318036299999998</v>
      </c>
      <c r="AC4497">
        <v>11.1648</v>
      </c>
      <c r="AD4497">
        <v>3.63009117</v>
      </c>
      <c r="AH4497">
        <v>-31.06034958</v>
      </c>
    </row>
    <row r="4498" spans="1:34" x14ac:dyDescent="0.25">
      <c r="A4498" t="s">
        <v>4889</v>
      </c>
      <c r="B4498" t="s">
        <v>4984</v>
      </c>
      <c r="C4498" t="s">
        <v>2207</v>
      </c>
      <c r="D4498" t="str">
        <f t="shared" si="103"/>
        <v>Micropholis cayennensis</v>
      </c>
      <c r="E4498" t="s">
        <v>4988</v>
      </c>
      <c r="F4498" t="s">
        <v>54</v>
      </c>
      <c r="G4498">
        <v>159.80000000000001</v>
      </c>
      <c r="H4498">
        <v>59</v>
      </c>
      <c r="I4498">
        <v>3</v>
      </c>
      <c r="J4498">
        <v>5</v>
      </c>
      <c r="K4498" t="s">
        <v>38</v>
      </c>
      <c r="L4498" t="s">
        <v>4988</v>
      </c>
      <c r="M4498">
        <v>539</v>
      </c>
      <c r="N4498">
        <v>12.101910828025501</v>
      </c>
      <c r="O4498">
        <v>17</v>
      </c>
      <c r="P4498">
        <v>2</v>
      </c>
      <c r="Q4498">
        <v>3</v>
      </c>
      <c r="R4498">
        <v>8</v>
      </c>
      <c r="S4498">
        <v>373.33333333333297</v>
      </c>
      <c r="T4498" s="4">
        <v>52.866666158040402</v>
      </c>
      <c r="U4498">
        <v>2.0633333126703901</v>
      </c>
      <c r="V4498">
        <v>0.99866666396458903</v>
      </c>
      <c r="W4498">
        <v>85.642765045166001</v>
      </c>
      <c r="AB4498">
        <v>0.50691435699999998</v>
      </c>
      <c r="AC4498">
        <v>12.9672</v>
      </c>
      <c r="AD4498">
        <v>3.1761741300000002</v>
      </c>
      <c r="AH4498">
        <v>-34.706590439999999</v>
      </c>
    </row>
    <row r="4499" spans="1:34" x14ac:dyDescent="0.25">
      <c r="A4499" t="s">
        <v>4889</v>
      </c>
      <c r="B4499" t="s">
        <v>4984</v>
      </c>
      <c r="C4499" t="s">
        <v>2207</v>
      </c>
      <c r="D4499" t="str">
        <f t="shared" si="103"/>
        <v>Micropholis cayennensis</v>
      </c>
      <c r="E4499" t="s">
        <v>4989</v>
      </c>
      <c r="F4499" t="s">
        <v>54</v>
      </c>
      <c r="G4499">
        <v>158.5</v>
      </c>
      <c r="H4499">
        <v>2.4</v>
      </c>
      <c r="I4499">
        <v>3</v>
      </c>
      <c r="J4499">
        <v>5</v>
      </c>
      <c r="K4499" t="s">
        <v>38</v>
      </c>
      <c r="L4499" t="s">
        <v>4989</v>
      </c>
      <c r="M4499">
        <v>539</v>
      </c>
      <c r="N4499">
        <v>11.305732484076399</v>
      </c>
      <c r="O4499">
        <v>16</v>
      </c>
      <c r="R4499">
        <v>0</v>
      </c>
      <c r="S4499">
        <v>383.33333333333297</v>
      </c>
      <c r="T4499" s="4">
        <v>62.366666158040402</v>
      </c>
      <c r="U4499">
        <v>1.9400000174840299</v>
      </c>
      <c r="V4499">
        <v>1.59166661898295</v>
      </c>
      <c r="W4499">
        <v>123.074831644694</v>
      </c>
      <c r="AB4499">
        <v>0.62978983899999996</v>
      </c>
      <c r="AC4499">
        <v>15.7044</v>
      </c>
      <c r="AD4499">
        <v>3.9444330299999999</v>
      </c>
    </row>
    <row r="4500" spans="1:34" x14ac:dyDescent="0.25">
      <c r="A4500" t="s">
        <v>4889</v>
      </c>
      <c r="B4500" t="s">
        <v>4984</v>
      </c>
      <c r="C4500" t="s">
        <v>2207</v>
      </c>
      <c r="D4500" t="str">
        <f t="shared" si="103"/>
        <v>Micropholis cayennensis</v>
      </c>
      <c r="E4500" t="s">
        <v>4990</v>
      </c>
      <c r="F4500" t="s">
        <v>54</v>
      </c>
      <c r="G4500">
        <v>183.5</v>
      </c>
      <c r="H4500">
        <v>33</v>
      </c>
      <c r="I4500">
        <v>3</v>
      </c>
      <c r="J4500">
        <v>5</v>
      </c>
      <c r="K4500" t="s">
        <v>38</v>
      </c>
      <c r="L4500" t="s">
        <v>4990</v>
      </c>
      <c r="M4500">
        <v>539</v>
      </c>
      <c r="N4500">
        <v>49.363057324840803</v>
      </c>
      <c r="O4500">
        <v>33</v>
      </c>
      <c r="P4500">
        <v>5</v>
      </c>
      <c r="Q4500">
        <v>4</v>
      </c>
      <c r="R4500">
        <v>33</v>
      </c>
      <c r="S4500">
        <v>452.66666666666703</v>
      </c>
      <c r="T4500" s="4">
        <v>73.866666158040402</v>
      </c>
      <c r="U4500">
        <v>3.34333324432373</v>
      </c>
      <c r="V4500">
        <v>1.6516667207082101</v>
      </c>
      <c r="W4500">
        <v>81.4756673177083</v>
      </c>
      <c r="AB4500">
        <v>0.462919364</v>
      </c>
      <c r="AC4500">
        <v>11.9803</v>
      </c>
      <c r="AD4500">
        <v>4.2884860800000002</v>
      </c>
    </row>
    <row r="4501" spans="1:34" x14ac:dyDescent="0.25">
      <c r="A4501" t="s">
        <v>4889</v>
      </c>
      <c r="B4501" t="s">
        <v>4984</v>
      </c>
      <c r="C4501" t="s">
        <v>2207</v>
      </c>
      <c r="D4501" t="str">
        <f t="shared" si="103"/>
        <v>Micropholis cayennensis</v>
      </c>
      <c r="E4501" t="s">
        <v>4994</v>
      </c>
      <c r="F4501" t="s">
        <v>42</v>
      </c>
      <c r="G4501">
        <v>86</v>
      </c>
      <c r="H4501">
        <v>303</v>
      </c>
      <c r="I4501">
        <v>3</v>
      </c>
      <c r="J4501">
        <v>5</v>
      </c>
      <c r="K4501" t="s">
        <v>38</v>
      </c>
      <c r="L4501" t="s">
        <v>4994</v>
      </c>
      <c r="M4501">
        <v>539</v>
      </c>
      <c r="N4501">
        <v>14.5</v>
      </c>
      <c r="O4501">
        <v>16</v>
      </c>
      <c r="P4501">
        <v>3</v>
      </c>
      <c r="Q4501">
        <v>2</v>
      </c>
      <c r="R4501">
        <v>15</v>
      </c>
      <c r="S4501">
        <v>388.23333740234398</v>
      </c>
      <c r="T4501" s="4">
        <v>56.966667175292997</v>
      </c>
      <c r="U4501">
        <v>2.2500000794728598</v>
      </c>
      <c r="V4501">
        <v>2.65566662947337</v>
      </c>
      <c r="X4501">
        <v>778</v>
      </c>
      <c r="Y4501" s="4">
        <v>0.66259999999999997</v>
      </c>
      <c r="Z4501">
        <v>0.57830000000000004</v>
      </c>
    </row>
    <row r="4502" spans="1:34" x14ac:dyDescent="0.25">
      <c r="A4502" t="s">
        <v>4889</v>
      </c>
      <c r="B4502" t="s">
        <v>4984</v>
      </c>
      <c r="C4502" t="s">
        <v>4997</v>
      </c>
      <c r="D4502" t="str">
        <f t="shared" si="103"/>
        <v>Micropholis egensis</v>
      </c>
      <c r="E4502" t="s">
        <v>4998</v>
      </c>
      <c r="F4502" t="s">
        <v>54</v>
      </c>
      <c r="G4502">
        <v>168</v>
      </c>
      <c r="H4502">
        <v>43.8</v>
      </c>
      <c r="I4502">
        <v>3</v>
      </c>
      <c r="J4502">
        <v>4</v>
      </c>
      <c r="K4502" t="s">
        <v>38</v>
      </c>
      <c r="L4502" t="s">
        <v>4998</v>
      </c>
      <c r="M4502">
        <v>540</v>
      </c>
      <c r="N4502">
        <v>21.433121019108299</v>
      </c>
      <c r="O4502">
        <v>21</v>
      </c>
      <c r="P4502">
        <v>3</v>
      </c>
      <c r="Q4502">
        <v>1</v>
      </c>
      <c r="R4502">
        <v>11</v>
      </c>
      <c r="S4502">
        <v>201</v>
      </c>
      <c r="T4502" s="4">
        <v>39.566666920979799</v>
      </c>
      <c r="U4502">
        <v>0.75333335002263402</v>
      </c>
      <c r="V4502">
        <v>0.150666666527589</v>
      </c>
      <c r="W4502">
        <v>29.279333750406899</v>
      </c>
      <c r="AB4502">
        <v>0.48925781299999999</v>
      </c>
      <c r="AC4502">
        <v>8.5988399999999992</v>
      </c>
      <c r="AD4502">
        <v>1.42577921</v>
      </c>
      <c r="AH4502">
        <v>-33.018755120000002</v>
      </c>
    </row>
    <row r="4503" spans="1:34" x14ac:dyDescent="0.25">
      <c r="A4503" t="s">
        <v>4889</v>
      </c>
      <c r="B4503" t="s">
        <v>4984</v>
      </c>
      <c r="C4503" t="s">
        <v>4997</v>
      </c>
      <c r="D4503" t="str">
        <f t="shared" si="103"/>
        <v>Micropholis egensis</v>
      </c>
      <c r="E4503" t="s">
        <v>4999</v>
      </c>
      <c r="F4503" t="s">
        <v>54</v>
      </c>
      <c r="G4503">
        <v>144.6</v>
      </c>
      <c r="H4503">
        <v>47.5</v>
      </c>
      <c r="I4503">
        <v>3</v>
      </c>
      <c r="J4503">
        <v>5</v>
      </c>
      <c r="K4503" t="s">
        <v>38</v>
      </c>
      <c r="L4503" t="s">
        <v>4999</v>
      </c>
      <c r="M4503">
        <v>540</v>
      </c>
      <c r="N4503">
        <v>9.8726114649681502</v>
      </c>
      <c r="O4503">
        <v>14</v>
      </c>
      <c r="R4503">
        <v>0</v>
      </c>
      <c r="S4503">
        <v>202</v>
      </c>
      <c r="T4503" s="4">
        <v>43.8666667938232</v>
      </c>
      <c r="U4503">
        <v>0.59333335359891304</v>
      </c>
      <c r="V4503">
        <v>0.26433333257834102</v>
      </c>
      <c r="W4503">
        <v>53.019466400146499</v>
      </c>
      <c r="Y4503" s="4">
        <v>0.66834000000000005</v>
      </c>
      <c r="Z4503">
        <v>0.5756</v>
      </c>
      <c r="AA4503">
        <v>2.1</v>
      </c>
      <c r="AB4503">
        <v>0.39123506000000002</v>
      </c>
      <c r="AC4503">
        <v>4.5367899999999999</v>
      </c>
      <c r="AD4503">
        <v>0.5774743</v>
      </c>
    </row>
    <row r="4504" spans="1:34" x14ac:dyDescent="0.25">
      <c r="A4504" t="s">
        <v>4889</v>
      </c>
      <c r="B4504" t="s">
        <v>4984</v>
      </c>
      <c r="C4504" t="s">
        <v>1634</v>
      </c>
      <c r="D4504" t="str">
        <f t="shared" si="103"/>
        <v>Micropholis guyanensis</v>
      </c>
      <c r="E4504" t="s">
        <v>5005</v>
      </c>
      <c r="F4504" t="s">
        <v>37</v>
      </c>
      <c r="G4504">
        <v>5</v>
      </c>
      <c r="H4504">
        <v>74</v>
      </c>
      <c r="I4504">
        <v>3</v>
      </c>
      <c r="J4504">
        <v>5</v>
      </c>
      <c r="K4504" t="s">
        <v>38</v>
      </c>
      <c r="L4504" t="s">
        <v>5005</v>
      </c>
      <c r="M4504">
        <v>541</v>
      </c>
      <c r="N4504">
        <v>19.399999999999999</v>
      </c>
      <c r="O4504">
        <v>19</v>
      </c>
      <c r="P4504">
        <v>1</v>
      </c>
      <c r="Q4504">
        <v>2</v>
      </c>
      <c r="R4504">
        <v>15</v>
      </c>
      <c r="S4504">
        <v>200.46666463216101</v>
      </c>
      <c r="T4504" s="4">
        <v>54.3333333333333</v>
      </c>
      <c r="U4504">
        <v>0.93333333730697599</v>
      </c>
      <c r="V4504">
        <v>0.15899999936421699</v>
      </c>
      <c r="X4504">
        <v>48.5</v>
      </c>
      <c r="Y4504" s="4">
        <v>0.71</v>
      </c>
      <c r="Z4504">
        <v>0.39</v>
      </c>
      <c r="AA4504">
        <v>4</v>
      </c>
      <c r="AB4504">
        <v>0.56887084245681796</v>
      </c>
      <c r="AC4504">
        <v>11.1943</v>
      </c>
      <c r="AD4504">
        <v>0.97884146000000005</v>
      </c>
    </row>
    <row r="4505" spans="1:34" x14ac:dyDescent="0.25">
      <c r="A4505" t="s">
        <v>4889</v>
      </c>
      <c r="B4505" t="s">
        <v>4984</v>
      </c>
      <c r="C4505" t="s">
        <v>1634</v>
      </c>
      <c r="D4505" t="str">
        <f t="shared" si="103"/>
        <v>Micropholis guyanensis</v>
      </c>
      <c r="E4505" t="s">
        <v>5006</v>
      </c>
      <c r="F4505" t="s">
        <v>74</v>
      </c>
      <c r="G4505">
        <v>11</v>
      </c>
      <c r="H4505">
        <v>59</v>
      </c>
      <c r="I4505">
        <v>3</v>
      </c>
      <c r="J4505">
        <v>5</v>
      </c>
      <c r="K4505" t="s">
        <v>38</v>
      </c>
      <c r="L4505" t="s">
        <v>5006</v>
      </c>
      <c r="M4505">
        <v>541</v>
      </c>
      <c r="N4505">
        <v>31.7</v>
      </c>
      <c r="O4505">
        <v>32</v>
      </c>
      <c r="P4505">
        <v>3</v>
      </c>
      <c r="Q4505">
        <v>2</v>
      </c>
      <c r="R4505">
        <v>20</v>
      </c>
      <c r="S4505">
        <v>249.666666666667</v>
      </c>
      <c r="T4505" s="4">
        <v>54.766667683919302</v>
      </c>
      <c r="U4505">
        <v>1.26333332061768</v>
      </c>
      <c r="V4505">
        <v>0.45399999618530301</v>
      </c>
      <c r="X4505">
        <v>120.8</v>
      </c>
      <c r="Y4505" s="4">
        <v>0.65</v>
      </c>
      <c r="Z4505">
        <v>0.72</v>
      </c>
      <c r="AA4505">
        <v>7</v>
      </c>
      <c r="AB4505">
        <v>0.63500000000000001</v>
      </c>
      <c r="AC4505">
        <v>11.289</v>
      </c>
      <c r="AD4505">
        <v>1.7529999999999999</v>
      </c>
      <c r="AH4505">
        <v>-31.79522429</v>
      </c>
    </row>
    <row r="4506" spans="1:34" x14ac:dyDescent="0.25">
      <c r="A4506" t="s">
        <v>4889</v>
      </c>
      <c r="B4506" t="s">
        <v>4984</v>
      </c>
      <c r="C4506" t="s">
        <v>1634</v>
      </c>
      <c r="D4506" t="str">
        <f t="shared" si="103"/>
        <v>Micropholis guyanensis</v>
      </c>
      <c r="E4506" t="s">
        <v>5008</v>
      </c>
      <c r="F4506" t="s">
        <v>74</v>
      </c>
      <c r="I4506">
        <v>3</v>
      </c>
      <c r="J4506">
        <v>5</v>
      </c>
      <c r="K4506" t="s">
        <v>38</v>
      </c>
      <c r="L4506" t="s">
        <v>5008</v>
      </c>
      <c r="M4506">
        <v>541</v>
      </c>
      <c r="P4506">
        <v>1</v>
      </c>
      <c r="Q4506">
        <v>1</v>
      </c>
      <c r="R4506">
        <v>10</v>
      </c>
      <c r="S4506">
        <v>230.56666564941401</v>
      </c>
      <c r="T4506" s="4">
        <v>56.766666412353501</v>
      </c>
      <c r="U4506">
        <v>1.2333333492279099</v>
      </c>
      <c r="V4506">
        <v>0.51833333571751905</v>
      </c>
      <c r="X4506">
        <v>144.69999999999999</v>
      </c>
      <c r="AH4506">
        <v>-32.215944309999998</v>
      </c>
    </row>
    <row r="4507" spans="1:34" x14ac:dyDescent="0.25">
      <c r="A4507" t="s">
        <v>4889</v>
      </c>
      <c r="B4507" t="s">
        <v>4984</v>
      </c>
      <c r="C4507" t="s">
        <v>1634</v>
      </c>
      <c r="D4507" t="str">
        <f t="shared" si="103"/>
        <v>Micropholis guyanensis</v>
      </c>
      <c r="E4507" t="s">
        <v>5011</v>
      </c>
      <c r="F4507" t="s">
        <v>54</v>
      </c>
      <c r="G4507">
        <v>148.30000000000001</v>
      </c>
      <c r="H4507">
        <v>17.8</v>
      </c>
      <c r="I4507">
        <v>3</v>
      </c>
      <c r="J4507">
        <v>5</v>
      </c>
      <c r="K4507" t="s">
        <v>38</v>
      </c>
      <c r="L4507" t="s">
        <v>5011</v>
      </c>
      <c r="M4507">
        <v>541</v>
      </c>
      <c r="N4507">
        <v>19.1082802547771</v>
      </c>
      <c r="O4507">
        <v>19</v>
      </c>
      <c r="P4507">
        <v>2</v>
      </c>
      <c r="Q4507">
        <v>3</v>
      </c>
      <c r="R4507">
        <v>19</v>
      </c>
      <c r="S4507">
        <v>266</v>
      </c>
      <c r="T4507" s="4">
        <v>53.399998982747398</v>
      </c>
      <c r="U4507">
        <v>1.25</v>
      </c>
      <c r="V4507">
        <v>0.72733334700266505</v>
      </c>
      <c r="W4507">
        <v>66.499198913574205</v>
      </c>
      <c r="Y4507" s="4">
        <v>0.59841</v>
      </c>
      <c r="Z4507">
        <v>0.5524</v>
      </c>
      <c r="AA4507">
        <v>4.8</v>
      </c>
      <c r="AB4507">
        <v>0.58236228800000001</v>
      </c>
      <c r="AC4507">
        <v>12.7554</v>
      </c>
      <c r="AD4507">
        <v>1.7380098500000001</v>
      </c>
      <c r="AH4507">
        <v>-33.28725008</v>
      </c>
    </row>
    <row r="4508" spans="1:34" x14ac:dyDescent="0.25">
      <c r="A4508" t="s">
        <v>4889</v>
      </c>
      <c r="B4508" t="s">
        <v>4984</v>
      </c>
      <c r="C4508" t="s">
        <v>1634</v>
      </c>
      <c r="D4508" t="str">
        <f t="shared" si="103"/>
        <v>Micropholis guyanensis</v>
      </c>
      <c r="E4508" t="s">
        <v>5012</v>
      </c>
      <c r="F4508" t="s">
        <v>54</v>
      </c>
      <c r="G4508">
        <v>192.6</v>
      </c>
      <c r="H4508">
        <v>65.599999999999994</v>
      </c>
      <c r="I4508">
        <v>3</v>
      </c>
      <c r="J4508">
        <v>5</v>
      </c>
      <c r="K4508" t="s">
        <v>38</v>
      </c>
      <c r="L4508" t="s">
        <v>5012</v>
      </c>
      <c r="M4508">
        <v>541</v>
      </c>
      <c r="N4508">
        <v>42.038216560509603</v>
      </c>
      <c r="O4508">
        <v>36</v>
      </c>
      <c r="P4508">
        <v>4</v>
      </c>
      <c r="Q4508">
        <v>3</v>
      </c>
      <c r="R4508">
        <v>25</v>
      </c>
      <c r="S4508">
        <v>215</v>
      </c>
      <c r="T4508" s="4">
        <v>51.433331807454401</v>
      </c>
      <c r="U4508">
        <v>1.30666665236155</v>
      </c>
      <c r="V4508">
        <v>0.22033333530028701</v>
      </c>
      <c r="W4508">
        <v>23.924232800801601</v>
      </c>
      <c r="AB4508">
        <v>0.63300503900000005</v>
      </c>
      <c r="AC4508">
        <v>17.9907</v>
      </c>
      <c r="AD4508">
        <v>3.2693211400000002</v>
      </c>
      <c r="AH4508">
        <v>-32.479885350000004</v>
      </c>
    </row>
    <row r="4509" spans="1:34" x14ac:dyDescent="0.25">
      <c r="A4509" t="s">
        <v>4889</v>
      </c>
      <c r="B4509" t="s">
        <v>4984</v>
      </c>
      <c r="C4509" t="s">
        <v>1634</v>
      </c>
      <c r="D4509" t="str">
        <f t="shared" si="103"/>
        <v>Micropholis guyanensis</v>
      </c>
      <c r="E4509" t="s">
        <v>5013</v>
      </c>
      <c r="F4509" t="s">
        <v>54</v>
      </c>
      <c r="G4509">
        <v>186.5</v>
      </c>
      <c r="H4509">
        <v>36</v>
      </c>
      <c r="I4509">
        <v>3</v>
      </c>
      <c r="J4509">
        <v>5</v>
      </c>
      <c r="K4509" t="s">
        <v>38</v>
      </c>
      <c r="L4509" t="s">
        <v>5013</v>
      </c>
      <c r="M4509">
        <v>541</v>
      </c>
      <c r="N4509">
        <v>41.7834394904459</v>
      </c>
      <c r="O4509">
        <v>34</v>
      </c>
      <c r="P4509">
        <v>5</v>
      </c>
      <c r="Q4509">
        <v>5</v>
      </c>
      <c r="R4509">
        <v>34</v>
      </c>
      <c r="S4509">
        <v>318.33333333333297</v>
      </c>
      <c r="T4509" s="4">
        <v>50.466665903727197</v>
      </c>
      <c r="U4509">
        <v>2.1699999968210899</v>
      </c>
      <c r="V4509">
        <v>0.38633333643277501</v>
      </c>
      <c r="W4509">
        <v>26.1740334828695</v>
      </c>
      <c r="AB4509">
        <v>0.58082672599999996</v>
      </c>
      <c r="AC4509">
        <v>17.552</v>
      </c>
      <c r="AD4509">
        <v>3.7885453299999998</v>
      </c>
      <c r="AH4509">
        <v>-30.031763779999999</v>
      </c>
    </row>
    <row r="4510" spans="1:34" x14ac:dyDescent="0.25">
      <c r="A4510" t="s">
        <v>4889</v>
      </c>
      <c r="B4510" t="s">
        <v>4984</v>
      </c>
      <c r="C4510" t="s">
        <v>1634</v>
      </c>
      <c r="D4510" t="str">
        <f t="shared" si="103"/>
        <v>Micropholis guyanensis</v>
      </c>
      <c r="E4510" t="s">
        <v>5017</v>
      </c>
      <c r="F4510" t="s">
        <v>40</v>
      </c>
      <c r="G4510">
        <v>7</v>
      </c>
      <c r="H4510">
        <v>52</v>
      </c>
      <c r="I4510">
        <v>3</v>
      </c>
      <c r="J4510">
        <v>5</v>
      </c>
      <c r="K4510" t="s">
        <v>38</v>
      </c>
      <c r="L4510" t="s">
        <v>5017</v>
      </c>
      <c r="M4510">
        <v>541</v>
      </c>
      <c r="N4510">
        <v>10.3</v>
      </c>
      <c r="O4510">
        <v>12</v>
      </c>
      <c r="P4510">
        <v>2</v>
      </c>
      <c r="Q4510">
        <v>2</v>
      </c>
      <c r="R4510">
        <v>12</v>
      </c>
      <c r="S4510">
        <v>231.666666666667</v>
      </c>
      <c r="T4510" s="4">
        <v>50.966665903727197</v>
      </c>
      <c r="U4510">
        <v>1.3266666332880701</v>
      </c>
      <c r="V4510">
        <v>0.65466668208440104</v>
      </c>
      <c r="X4510">
        <v>198.2</v>
      </c>
      <c r="AH4510">
        <v>-34.267276350000003</v>
      </c>
    </row>
    <row r="4511" spans="1:34" x14ac:dyDescent="0.25">
      <c r="A4511" t="s">
        <v>4889</v>
      </c>
      <c r="B4511" t="s">
        <v>4984</v>
      </c>
      <c r="C4511" t="s">
        <v>1634</v>
      </c>
      <c r="D4511" t="str">
        <f t="shared" si="103"/>
        <v>Micropholis guyanensis</v>
      </c>
      <c r="E4511" t="s">
        <v>5021</v>
      </c>
      <c r="F4511" t="s">
        <v>40</v>
      </c>
      <c r="G4511">
        <v>45</v>
      </c>
      <c r="H4511">
        <v>11</v>
      </c>
      <c r="I4511">
        <v>0</v>
      </c>
      <c r="J4511">
        <v>0</v>
      </c>
      <c r="K4511" t="s">
        <v>104</v>
      </c>
      <c r="L4511" t="s">
        <v>5021</v>
      </c>
      <c r="M4511">
        <v>541</v>
      </c>
    </row>
    <row r="4512" spans="1:34" x14ac:dyDescent="0.25">
      <c r="A4512" t="s">
        <v>4889</v>
      </c>
      <c r="B4512" t="s">
        <v>4984</v>
      </c>
      <c r="C4512" t="s">
        <v>1634</v>
      </c>
      <c r="D4512" t="str">
        <f t="shared" si="103"/>
        <v>Micropholis guyanensis</v>
      </c>
      <c r="E4512" t="s">
        <v>5022</v>
      </c>
      <c r="F4512" t="s">
        <v>40</v>
      </c>
      <c r="G4512">
        <v>66</v>
      </c>
      <c r="H4512">
        <v>53</v>
      </c>
      <c r="I4512">
        <v>3</v>
      </c>
      <c r="J4512">
        <v>5</v>
      </c>
      <c r="K4512" t="s">
        <v>38</v>
      </c>
      <c r="L4512" t="s">
        <v>5022</v>
      </c>
      <c r="M4512">
        <v>541</v>
      </c>
      <c r="N4512">
        <v>12</v>
      </c>
      <c r="O4512">
        <v>9</v>
      </c>
      <c r="P4512">
        <v>1</v>
      </c>
      <c r="Q4512">
        <v>2</v>
      </c>
      <c r="R4512">
        <v>9</v>
      </c>
      <c r="S4512">
        <v>245.33332824707</v>
      </c>
      <c r="T4512" s="4">
        <v>50.300000508626297</v>
      </c>
      <c r="U4512">
        <v>1.4333333174387599</v>
      </c>
      <c r="V4512">
        <v>0.36399999757607798</v>
      </c>
      <c r="X4512">
        <v>119.2</v>
      </c>
      <c r="AH4512">
        <v>-33.811527910000002</v>
      </c>
    </row>
    <row r="4513" spans="1:34" x14ac:dyDescent="0.25">
      <c r="A4513" t="s">
        <v>4889</v>
      </c>
      <c r="B4513" t="s">
        <v>4984</v>
      </c>
      <c r="C4513" t="s">
        <v>1634</v>
      </c>
      <c r="D4513" t="str">
        <f t="shared" si="103"/>
        <v>Micropholis guyanensis</v>
      </c>
      <c r="E4513" t="s">
        <v>5023</v>
      </c>
      <c r="F4513" t="s">
        <v>40</v>
      </c>
      <c r="G4513">
        <v>83</v>
      </c>
      <c r="H4513">
        <v>54</v>
      </c>
      <c r="I4513">
        <v>3</v>
      </c>
      <c r="J4513">
        <v>5</v>
      </c>
      <c r="K4513" t="s">
        <v>38</v>
      </c>
      <c r="L4513" t="s">
        <v>5023</v>
      </c>
      <c r="M4513">
        <v>541</v>
      </c>
      <c r="N4513">
        <v>12.7</v>
      </c>
      <c r="O4513">
        <v>9</v>
      </c>
      <c r="P4513">
        <v>2</v>
      </c>
      <c r="Q4513">
        <v>2</v>
      </c>
      <c r="R4513">
        <v>9</v>
      </c>
      <c r="S4513">
        <v>276.90000406900998</v>
      </c>
      <c r="T4513" s="4">
        <v>41.199999491373703</v>
      </c>
      <c r="U4513">
        <v>1.30666665236155</v>
      </c>
      <c r="V4513">
        <v>0.57033334175745598</v>
      </c>
      <c r="X4513">
        <v>179.9</v>
      </c>
      <c r="AH4513">
        <v>-31.863209090000002</v>
      </c>
    </row>
    <row r="4514" spans="1:34" x14ac:dyDescent="0.25">
      <c r="A4514" t="s">
        <v>4889</v>
      </c>
      <c r="B4514" t="s">
        <v>4984</v>
      </c>
      <c r="C4514" t="s">
        <v>1634</v>
      </c>
      <c r="D4514" t="str">
        <f t="shared" si="103"/>
        <v>Micropholis guyanensis</v>
      </c>
      <c r="E4514" t="s">
        <v>5024</v>
      </c>
      <c r="F4514" t="s">
        <v>40</v>
      </c>
      <c r="G4514">
        <v>80</v>
      </c>
      <c r="H4514">
        <v>43</v>
      </c>
      <c r="I4514">
        <v>0</v>
      </c>
      <c r="J4514">
        <v>0</v>
      </c>
      <c r="K4514" t="s">
        <v>104</v>
      </c>
      <c r="L4514" t="s">
        <v>5024</v>
      </c>
      <c r="M4514">
        <v>541</v>
      </c>
      <c r="O4514">
        <v>11</v>
      </c>
    </row>
    <row r="4515" spans="1:34" x14ac:dyDescent="0.25">
      <c r="A4515" t="s">
        <v>4889</v>
      </c>
      <c r="B4515" t="s">
        <v>4984</v>
      </c>
      <c r="C4515" t="s">
        <v>1634</v>
      </c>
      <c r="D4515" t="str">
        <f t="shared" si="103"/>
        <v>Micropholis guyanensis</v>
      </c>
      <c r="E4515" t="s">
        <v>464</v>
      </c>
      <c r="F4515" t="s">
        <v>45</v>
      </c>
      <c r="G4515">
        <v>58</v>
      </c>
      <c r="H4515">
        <v>50</v>
      </c>
      <c r="I4515">
        <v>3</v>
      </c>
      <c r="J4515">
        <v>5</v>
      </c>
      <c r="K4515" t="s">
        <v>38</v>
      </c>
      <c r="L4515" t="s">
        <v>4429</v>
      </c>
      <c r="M4515">
        <v>541</v>
      </c>
      <c r="N4515">
        <v>15.3</v>
      </c>
      <c r="O4515">
        <v>18</v>
      </c>
      <c r="P4515">
        <v>1</v>
      </c>
      <c r="Q4515">
        <v>1</v>
      </c>
      <c r="R4515">
        <v>8</v>
      </c>
      <c r="S4515">
        <v>265.90000406900998</v>
      </c>
      <c r="T4515" s="4">
        <v>52.600001017252602</v>
      </c>
      <c r="U4515">
        <v>1.8466666539510099</v>
      </c>
      <c r="V4515">
        <v>0.50399999817212404</v>
      </c>
      <c r="X4515">
        <v>138.9</v>
      </c>
      <c r="Y4515" s="4">
        <v>0.62960000000000005</v>
      </c>
    </row>
    <row r="4516" spans="1:34" x14ac:dyDescent="0.25">
      <c r="A4516" t="s">
        <v>4889</v>
      </c>
      <c r="B4516" t="s">
        <v>4984</v>
      </c>
      <c r="C4516" t="s">
        <v>1634</v>
      </c>
      <c r="D4516" t="str">
        <f t="shared" si="103"/>
        <v>Micropholis guyanensis</v>
      </c>
      <c r="E4516" t="s">
        <v>3603</v>
      </c>
      <c r="F4516" t="s">
        <v>45</v>
      </c>
      <c r="G4516">
        <v>7</v>
      </c>
      <c r="H4516">
        <v>27</v>
      </c>
      <c r="I4516">
        <v>3</v>
      </c>
      <c r="J4516">
        <v>5</v>
      </c>
      <c r="K4516" t="s">
        <v>38</v>
      </c>
      <c r="L4516" t="s">
        <v>1785</v>
      </c>
      <c r="M4516">
        <v>541</v>
      </c>
      <c r="N4516">
        <v>30.6</v>
      </c>
      <c r="O4516">
        <v>24</v>
      </c>
      <c r="P4516">
        <v>5</v>
      </c>
      <c r="Q4516">
        <v>2</v>
      </c>
      <c r="R4516">
        <v>20</v>
      </c>
      <c r="S4516">
        <v>261.90000406900998</v>
      </c>
      <c r="T4516" s="4">
        <v>62.633333841959598</v>
      </c>
      <c r="U4516">
        <v>1.7266666491826399</v>
      </c>
      <c r="V4516">
        <v>0.31799999872843399</v>
      </c>
      <c r="X4516">
        <v>70.099999999999994</v>
      </c>
      <c r="Y4516" s="4">
        <v>0.63539999999999996</v>
      </c>
      <c r="AH4516">
        <v>-31.502949269999998</v>
      </c>
    </row>
    <row r="4517" spans="1:34" x14ac:dyDescent="0.25">
      <c r="A4517" t="s">
        <v>4889</v>
      </c>
      <c r="B4517" t="s">
        <v>4984</v>
      </c>
      <c r="C4517" t="s">
        <v>1634</v>
      </c>
      <c r="D4517" t="str">
        <f t="shared" si="103"/>
        <v>Micropholis guyanensis</v>
      </c>
      <c r="E4517" t="s">
        <v>1055</v>
      </c>
      <c r="F4517" t="s">
        <v>45</v>
      </c>
      <c r="G4517">
        <v>75</v>
      </c>
      <c r="H4517">
        <v>73</v>
      </c>
      <c r="I4517">
        <v>3</v>
      </c>
      <c r="J4517">
        <v>5</v>
      </c>
      <c r="K4517" t="s">
        <v>38</v>
      </c>
      <c r="L4517" t="s">
        <v>2728</v>
      </c>
      <c r="M4517">
        <v>541</v>
      </c>
      <c r="N4517">
        <v>11.1</v>
      </c>
      <c r="O4517">
        <v>12</v>
      </c>
      <c r="P4517">
        <v>2</v>
      </c>
      <c r="Q4517">
        <v>2</v>
      </c>
      <c r="R4517">
        <v>8</v>
      </c>
      <c r="S4517">
        <v>244.56666564941401</v>
      </c>
      <c r="T4517" s="4">
        <v>44.3333333333333</v>
      </c>
      <c r="U4517">
        <v>1.7900000015894599</v>
      </c>
      <c r="V4517">
        <v>0.34300000468889902</v>
      </c>
      <c r="X4517">
        <v>123.1</v>
      </c>
      <c r="Y4517" s="4">
        <v>0.60870000000000002</v>
      </c>
    </row>
    <row r="4518" spans="1:34" x14ac:dyDescent="0.25">
      <c r="A4518" t="s">
        <v>4889</v>
      </c>
      <c r="B4518" t="s">
        <v>4984</v>
      </c>
      <c r="C4518" t="s">
        <v>1634</v>
      </c>
      <c r="D4518" t="str">
        <f t="shared" si="103"/>
        <v>Micropholis guyanensis</v>
      </c>
      <c r="E4518" t="s">
        <v>5029</v>
      </c>
      <c r="F4518" t="s">
        <v>71</v>
      </c>
      <c r="G4518">
        <v>99.5</v>
      </c>
      <c r="H4518">
        <v>8.5</v>
      </c>
      <c r="I4518">
        <v>3</v>
      </c>
      <c r="J4518">
        <v>5</v>
      </c>
      <c r="K4518" t="s">
        <v>38</v>
      </c>
      <c r="L4518" t="s">
        <v>5029</v>
      </c>
      <c r="M4518">
        <v>541</v>
      </c>
      <c r="N4518">
        <v>27.4</v>
      </c>
      <c r="O4518">
        <v>26</v>
      </c>
      <c r="P4518">
        <v>1</v>
      </c>
      <c r="Q4518">
        <v>1</v>
      </c>
      <c r="R4518">
        <v>13</v>
      </c>
      <c r="S4518">
        <v>236.666666666667</v>
      </c>
      <c r="T4518" s="4">
        <v>49.933333079020201</v>
      </c>
      <c r="U4518">
        <v>1.18666664759318</v>
      </c>
      <c r="V4518">
        <v>0.34899999698003098</v>
      </c>
      <c r="W4518">
        <v>39.756332397460902</v>
      </c>
      <c r="Y4518" s="4">
        <v>0.64368000000000003</v>
      </c>
      <c r="Z4518">
        <v>0.50480000000000003</v>
      </c>
      <c r="AA4518">
        <v>6.6</v>
      </c>
      <c r="AB4518">
        <v>0.50877639299999999</v>
      </c>
      <c r="AC4518">
        <v>13.092000000000001</v>
      </c>
      <c r="AD4518">
        <v>1.60264937</v>
      </c>
    </row>
    <row r="4519" spans="1:34" x14ac:dyDescent="0.25">
      <c r="A4519" t="s">
        <v>4889</v>
      </c>
      <c r="B4519" t="s">
        <v>4984</v>
      </c>
      <c r="C4519" t="s">
        <v>5030</v>
      </c>
      <c r="D4519" t="str">
        <f t="shared" si="103"/>
        <v>Micropholis longipedicellata</v>
      </c>
      <c r="E4519" t="s">
        <v>5031</v>
      </c>
      <c r="F4519" t="s">
        <v>40</v>
      </c>
      <c r="G4519">
        <v>13</v>
      </c>
      <c r="H4519">
        <v>82</v>
      </c>
      <c r="I4519">
        <v>3</v>
      </c>
      <c r="J4519">
        <v>5</v>
      </c>
      <c r="K4519" t="s">
        <v>38</v>
      </c>
      <c r="L4519" t="s">
        <v>5031</v>
      </c>
      <c r="M4519">
        <v>543</v>
      </c>
      <c r="N4519">
        <v>26.1</v>
      </c>
      <c r="O4519">
        <v>11</v>
      </c>
      <c r="P4519">
        <v>3</v>
      </c>
      <c r="Q4519">
        <v>2</v>
      </c>
      <c r="R4519">
        <v>10</v>
      </c>
      <c r="S4519">
        <v>263.19999186197902</v>
      </c>
      <c r="T4519" s="4">
        <v>62.433331807454401</v>
      </c>
      <c r="U4519">
        <v>1.47666668891907</v>
      </c>
      <c r="V4519">
        <v>0.277000005046527</v>
      </c>
      <c r="X4519">
        <v>90.7</v>
      </c>
      <c r="Y4519" s="4">
        <v>0.51500000000000001</v>
      </c>
      <c r="Z4519">
        <v>0.8115</v>
      </c>
      <c r="AB4519">
        <v>0.52</v>
      </c>
      <c r="AC4519">
        <v>9.0385000000000009</v>
      </c>
      <c r="AD4519">
        <v>1.2135</v>
      </c>
      <c r="AH4519">
        <v>-33.815912320000002</v>
      </c>
    </row>
    <row r="4520" spans="1:34" x14ac:dyDescent="0.25">
      <c r="A4520" t="s">
        <v>4889</v>
      </c>
      <c r="B4520" t="s">
        <v>4984</v>
      </c>
      <c r="C4520" t="s">
        <v>5030</v>
      </c>
      <c r="D4520" t="str">
        <f t="shared" si="103"/>
        <v>Micropholis longipedicellata</v>
      </c>
      <c r="E4520" t="s">
        <v>5032</v>
      </c>
      <c r="F4520" t="s">
        <v>40</v>
      </c>
      <c r="G4520">
        <v>26</v>
      </c>
      <c r="H4520">
        <v>37</v>
      </c>
      <c r="I4520">
        <v>3</v>
      </c>
      <c r="J4520">
        <v>5</v>
      </c>
      <c r="K4520" t="s">
        <v>38</v>
      </c>
      <c r="L4520" t="s">
        <v>5032</v>
      </c>
      <c r="M4520">
        <v>543</v>
      </c>
      <c r="N4520">
        <v>13.2</v>
      </c>
      <c r="O4520">
        <v>7</v>
      </c>
      <c r="P4520">
        <v>1</v>
      </c>
      <c r="Q4520">
        <v>1</v>
      </c>
      <c r="R4520">
        <v>3</v>
      </c>
      <c r="S4520">
        <v>254</v>
      </c>
      <c r="T4520" s="4">
        <v>45.966665903727197</v>
      </c>
      <c r="U4520">
        <v>1.6133333444595299</v>
      </c>
      <c r="V4520">
        <v>0.25666666527589199</v>
      </c>
      <c r="X4520">
        <v>109.9</v>
      </c>
      <c r="Y4520" s="4">
        <v>0.60340000000000005</v>
      </c>
      <c r="Z4520">
        <v>0.65720000000000001</v>
      </c>
      <c r="AB4520">
        <v>0.48599999999999999</v>
      </c>
      <c r="AC4520">
        <v>12.195499999999999</v>
      </c>
      <c r="AD4520">
        <v>2.8125</v>
      </c>
      <c r="AH4520">
        <v>-33.182502329999998</v>
      </c>
    </row>
    <row r="4521" spans="1:34" x14ac:dyDescent="0.25">
      <c r="A4521" t="s">
        <v>4889</v>
      </c>
      <c r="B4521" t="s">
        <v>4984</v>
      </c>
      <c r="C4521" t="s">
        <v>5030</v>
      </c>
      <c r="D4521" t="str">
        <f t="shared" si="103"/>
        <v>Micropholis longipedicellata</v>
      </c>
      <c r="E4521" t="s">
        <v>5033</v>
      </c>
      <c r="F4521" t="s">
        <v>40</v>
      </c>
      <c r="G4521">
        <v>99</v>
      </c>
      <c r="H4521">
        <v>57</v>
      </c>
      <c r="I4521">
        <v>3</v>
      </c>
      <c r="J4521">
        <v>5</v>
      </c>
      <c r="K4521" t="s">
        <v>38</v>
      </c>
      <c r="L4521" t="s">
        <v>5033</v>
      </c>
      <c r="M4521">
        <v>543</v>
      </c>
      <c r="N4521">
        <v>20.7</v>
      </c>
      <c r="O4521">
        <v>12</v>
      </c>
      <c r="P4521">
        <v>2</v>
      </c>
      <c r="Q4521">
        <v>2</v>
      </c>
      <c r="R4521">
        <v>8</v>
      </c>
      <c r="S4521">
        <v>228.666666666667</v>
      </c>
      <c r="T4521" s="4">
        <v>55.6666666666667</v>
      </c>
      <c r="U4521">
        <v>2.2633333206176798</v>
      </c>
      <c r="V4521">
        <v>0.193333337704341</v>
      </c>
      <c r="X4521">
        <v>90</v>
      </c>
      <c r="Y4521" s="4">
        <v>0.55430000000000001</v>
      </c>
      <c r="Z4521">
        <v>0.50409999999999999</v>
      </c>
      <c r="AH4521">
        <v>-35.094348410000002</v>
      </c>
    </row>
    <row r="4522" spans="1:34" x14ac:dyDescent="0.25">
      <c r="A4522" t="s">
        <v>4889</v>
      </c>
      <c r="B4522" t="s">
        <v>4984</v>
      </c>
      <c r="C4522" t="s">
        <v>5036</v>
      </c>
      <c r="D4522" t="str">
        <f t="shared" si="103"/>
        <v>Micropholis mensalis</v>
      </c>
      <c r="E4522" t="s">
        <v>5037</v>
      </c>
      <c r="F4522" t="s">
        <v>54</v>
      </c>
      <c r="G4522">
        <v>173</v>
      </c>
      <c r="H4522">
        <v>12.9</v>
      </c>
      <c r="I4522">
        <v>3</v>
      </c>
      <c r="J4522">
        <v>5</v>
      </c>
      <c r="K4522" t="s">
        <v>38</v>
      </c>
      <c r="L4522" t="s">
        <v>5037</v>
      </c>
      <c r="M4522">
        <v>903</v>
      </c>
      <c r="N4522">
        <v>14.3312101910828</v>
      </c>
      <c r="O4522">
        <v>13</v>
      </c>
      <c r="P4522">
        <v>3</v>
      </c>
      <c r="Q4522">
        <v>2</v>
      </c>
      <c r="R4522">
        <v>12</v>
      </c>
      <c r="S4522">
        <v>213.666666666667</v>
      </c>
      <c r="T4522" s="4">
        <v>55.533332824707003</v>
      </c>
      <c r="U4522">
        <v>1.1699999968210899</v>
      </c>
      <c r="V4522">
        <v>0.53633331259091699</v>
      </c>
      <c r="Y4522" s="4">
        <v>0.54754999999999998</v>
      </c>
      <c r="Z4522">
        <v>0.6079</v>
      </c>
      <c r="AA4522">
        <v>5.4</v>
      </c>
      <c r="AB4522">
        <v>0.61903825999999995</v>
      </c>
      <c r="AC4522">
        <v>11.1822</v>
      </c>
      <c r="AD4522">
        <v>2.0124032399999998</v>
      </c>
    </row>
    <row r="4523" spans="1:34" x14ac:dyDescent="0.25">
      <c r="A4523" t="s">
        <v>4889</v>
      </c>
      <c r="B4523" t="s">
        <v>4984</v>
      </c>
      <c r="C4523" t="s">
        <v>5038</v>
      </c>
      <c r="D4523" t="str">
        <f t="shared" si="103"/>
        <v>Micropholis obscura</v>
      </c>
      <c r="E4523" t="s">
        <v>5039</v>
      </c>
      <c r="F4523" t="s">
        <v>54</v>
      </c>
      <c r="G4523">
        <v>179.6</v>
      </c>
      <c r="H4523">
        <v>38.299999999999997</v>
      </c>
      <c r="I4523">
        <v>3</v>
      </c>
      <c r="J4523">
        <v>5</v>
      </c>
      <c r="K4523" t="s">
        <v>38</v>
      </c>
      <c r="L4523" t="s">
        <v>5039</v>
      </c>
      <c r="M4523">
        <v>545</v>
      </c>
      <c r="N4523">
        <v>52.229299363057301</v>
      </c>
      <c r="O4523">
        <v>32</v>
      </c>
      <c r="P4523">
        <v>5</v>
      </c>
      <c r="Q4523">
        <v>5</v>
      </c>
      <c r="R4523">
        <v>30</v>
      </c>
      <c r="S4523">
        <v>380</v>
      </c>
      <c r="T4523" s="4">
        <v>58.3333333333333</v>
      </c>
      <c r="U4523">
        <v>1.7266666491826399</v>
      </c>
      <c r="V4523">
        <v>0.25299999614556601</v>
      </c>
      <c r="W4523">
        <v>13.557400067647301</v>
      </c>
      <c r="Y4523" s="4">
        <v>0.56211999999999995</v>
      </c>
      <c r="Z4523">
        <v>0.77049999999999996</v>
      </c>
      <c r="AA4523">
        <v>8.4</v>
      </c>
      <c r="AB4523">
        <v>0.48896434599999999</v>
      </c>
      <c r="AC4523">
        <v>13.1358</v>
      </c>
      <c r="AD4523">
        <v>3.3227761999999998</v>
      </c>
    </row>
    <row r="4524" spans="1:34" x14ac:dyDescent="0.25">
      <c r="A4524" t="s">
        <v>4889</v>
      </c>
      <c r="B4524" t="s">
        <v>4984</v>
      </c>
      <c r="C4524" t="s">
        <v>5042</v>
      </c>
      <c r="D4524" t="str">
        <f t="shared" si="103"/>
        <v>Micropholis porphyrocarpa</v>
      </c>
      <c r="E4524" t="s">
        <v>5043</v>
      </c>
      <c r="F4524" t="s">
        <v>42</v>
      </c>
      <c r="G4524">
        <v>82</v>
      </c>
      <c r="H4524">
        <v>378</v>
      </c>
      <c r="I4524">
        <v>3</v>
      </c>
      <c r="J4524">
        <v>5</v>
      </c>
      <c r="K4524" t="s">
        <v>38</v>
      </c>
      <c r="L4524" t="s">
        <v>5043</v>
      </c>
      <c r="M4524">
        <v>546</v>
      </c>
      <c r="N4524">
        <v>13.4</v>
      </c>
      <c r="O4524">
        <v>13</v>
      </c>
      <c r="P4524">
        <v>2</v>
      </c>
      <c r="Q4524">
        <v>2</v>
      </c>
      <c r="R4524">
        <v>13</v>
      </c>
      <c r="S4524">
        <v>222.666666666667</v>
      </c>
      <c r="T4524" s="4">
        <v>44.733333587646499</v>
      </c>
      <c r="U4524">
        <v>1.1799999872843401</v>
      </c>
      <c r="V4524">
        <v>0.44933332999547299</v>
      </c>
      <c r="X4524">
        <v>125.7</v>
      </c>
      <c r="Y4524" s="4">
        <v>0.63249999999999995</v>
      </c>
      <c r="Z4524">
        <v>0.57530000000000003</v>
      </c>
      <c r="AA4524">
        <v>2</v>
      </c>
      <c r="AB4524">
        <v>0.69799999999999995</v>
      </c>
      <c r="AC4524">
        <v>8.0295000000000005</v>
      </c>
      <c r="AD4524">
        <v>1.4370000000000001</v>
      </c>
    </row>
    <row r="4525" spans="1:34" x14ac:dyDescent="0.25">
      <c r="A4525" t="s">
        <v>4889</v>
      </c>
      <c r="B4525" t="s">
        <v>4984</v>
      </c>
      <c r="C4525" t="s">
        <v>5044</v>
      </c>
      <c r="D4525" t="str">
        <f t="shared" si="103"/>
        <v>Micropholis sanctae-rosae</v>
      </c>
      <c r="E4525" t="s">
        <v>5045</v>
      </c>
      <c r="F4525" t="s">
        <v>42</v>
      </c>
      <c r="G4525">
        <v>75</v>
      </c>
      <c r="H4525">
        <v>375</v>
      </c>
      <c r="I4525">
        <v>3</v>
      </c>
      <c r="J4525">
        <v>5</v>
      </c>
      <c r="K4525" t="s">
        <v>38</v>
      </c>
      <c r="L4525" t="s">
        <v>5045</v>
      </c>
      <c r="M4525">
        <v>780</v>
      </c>
      <c r="N4525">
        <v>12</v>
      </c>
      <c r="O4525">
        <v>15</v>
      </c>
      <c r="P4525">
        <v>1</v>
      </c>
      <c r="Q4525">
        <v>1</v>
      </c>
      <c r="R4525">
        <v>10</v>
      </c>
      <c r="S4525">
        <v>215.53333536783899</v>
      </c>
      <c r="T4525" s="4">
        <v>48.033332824707003</v>
      </c>
      <c r="U4525">
        <v>0.86666665474573801</v>
      </c>
      <c r="V4525">
        <v>0.37700000405311601</v>
      </c>
      <c r="X4525">
        <v>128.19999999999999</v>
      </c>
      <c r="Y4525" s="4">
        <v>0.67930000000000001</v>
      </c>
      <c r="Z4525">
        <v>0.54810000000000003</v>
      </c>
      <c r="AA4525">
        <v>4</v>
      </c>
    </row>
    <row r="4526" spans="1:34" x14ac:dyDescent="0.25">
      <c r="A4526" t="s">
        <v>4889</v>
      </c>
      <c r="B4526" t="s">
        <v>4984</v>
      </c>
      <c r="C4526" t="s">
        <v>5044</v>
      </c>
      <c r="D4526" t="str">
        <f t="shared" si="103"/>
        <v>Micropholis sanctae-rosae</v>
      </c>
      <c r="E4526" t="s">
        <v>5046</v>
      </c>
      <c r="F4526" t="s">
        <v>42</v>
      </c>
      <c r="G4526">
        <v>90</v>
      </c>
      <c r="H4526">
        <v>353</v>
      </c>
      <c r="I4526">
        <v>3</v>
      </c>
      <c r="J4526">
        <v>5</v>
      </c>
      <c r="K4526" t="s">
        <v>38</v>
      </c>
      <c r="L4526" t="s">
        <v>5046</v>
      </c>
      <c r="M4526">
        <v>780</v>
      </c>
      <c r="N4526">
        <v>10.1</v>
      </c>
      <c r="O4526">
        <v>15</v>
      </c>
      <c r="P4526">
        <v>1</v>
      </c>
      <c r="Q4526">
        <v>1</v>
      </c>
      <c r="R4526">
        <v>8</v>
      </c>
      <c r="S4526">
        <v>218.86666870117199</v>
      </c>
      <c r="T4526" s="4">
        <v>44.933333079020201</v>
      </c>
      <c r="U4526">
        <v>1.32333334287008</v>
      </c>
      <c r="V4526">
        <v>0.26833332578341201</v>
      </c>
      <c r="X4526">
        <v>89.3</v>
      </c>
      <c r="Y4526" s="4">
        <v>0.64129999999999998</v>
      </c>
      <c r="Z4526">
        <v>0.53849999999999998</v>
      </c>
      <c r="AA4526">
        <v>2</v>
      </c>
      <c r="AB4526">
        <v>0.69599999999999995</v>
      </c>
      <c r="AC4526">
        <v>7.3120000000000003</v>
      </c>
      <c r="AD4526">
        <v>1.1619999999999999</v>
      </c>
    </row>
    <row r="4527" spans="1:34" x14ac:dyDescent="0.25">
      <c r="A4527" t="s">
        <v>4889</v>
      </c>
      <c r="B4527" t="s">
        <v>4984</v>
      </c>
      <c r="C4527" t="s">
        <v>5044</v>
      </c>
      <c r="D4527" t="str">
        <f t="shared" si="103"/>
        <v>Micropholis sanctae-rosae</v>
      </c>
      <c r="E4527" t="s">
        <v>5047</v>
      </c>
      <c r="F4527" t="s">
        <v>42</v>
      </c>
      <c r="I4527">
        <v>3</v>
      </c>
      <c r="J4527">
        <v>5</v>
      </c>
      <c r="K4527" t="s">
        <v>38</v>
      </c>
      <c r="L4527" t="s">
        <v>5047</v>
      </c>
      <c r="M4527">
        <v>780</v>
      </c>
      <c r="P4527">
        <v>1</v>
      </c>
      <c r="Q4527">
        <v>1</v>
      </c>
      <c r="R4527">
        <v>15</v>
      </c>
      <c r="S4527">
        <v>218.89999898274701</v>
      </c>
      <c r="T4527" s="4">
        <v>48.6666666666667</v>
      </c>
      <c r="U4527">
        <v>1.0633333126703901</v>
      </c>
      <c r="V4527">
        <v>0.50566666324933396</v>
      </c>
      <c r="X4527">
        <v>156.30000000000001</v>
      </c>
    </row>
    <row r="4528" spans="1:34" x14ac:dyDescent="0.25">
      <c r="A4528" t="s">
        <v>4889</v>
      </c>
      <c r="B4528" t="s">
        <v>4984</v>
      </c>
      <c r="C4528" t="s">
        <v>5044</v>
      </c>
      <c r="D4528" t="str">
        <f t="shared" si="103"/>
        <v>Micropholis sanctae-rosae</v>
      </c>
      <c r="E4528" t="s">
        <v>5048</v>
      </c>
      <c r="F4528" t="s">
        <v>71</v>
      </c>
      <c r="G4528">
        <v>20.5</v>
      </c>
      <c r="H4528">
        <v>76</v>
      </c>
      <c r="I4528">
        <v>3</v>
      </c>
      <c r="J4528">
        <v>5</v>
      </c>
      <c r="K4528" t="s">
        <v>38</v>
      </c>
      <c r="L4528" t="s">
        <v>5048</v>
      </c>
      <c r="M4528">
        <v>780</v>
      </c>
      <c r="N4528">
        <v>13.7</v>
      </c>
      <c r="O4528">
        <v>15</v>
      </c>
      <c r="P4528">
        <v>2</v>
      </c>
      <c r="Q4528">
        <v>1</v>
      </c>
      <c r="R4528">
        <v>8</v>
      </c>
      <c r="S4528">
        <v>213.333333333333</v>
      </c>
      <c r="T4528" s="4">
        <v>49</v>
      </c>
      <c r="U4528">
        <v>1.37999999523163</v>
      </c>
      <c r="V4528">
        <v>0.161666666467985</v>
      </c>
      <c r="W4528">
        <v>21.637866655985501</v>
      </c>
      <c r="Y4528" s="4">
        <v>0.67020999999999997</v>
      </c>
      <c r="Z4528">
        <v>0.49959999999999999</v>
      </c>
      <c r="AA4528">
        <v>2.5</v>
      </c>
      <c r="AB4528">
        <v>0.71724498999999997</v>
      </c>
      <c r="AC4528">
        <v>10.5387</v>
      </c>
      <c r="AD4528">
        <v>1.6629929999999999</v>
      </c>
    </row>
    <row r="4529" spans="1:34" x14ac:dyDescent="0.25">
      <c r="A4529" t="s">
        <v>4889</v>
      </c>
      <c r="B4529" t="s">
        <v>4984</v>
      </c>
      <c r="C4529" t="s">
        <v>6357</v>
      </c>
      <c r="D4529" t="str">
        <f t="shared" si="103"/>
        <v>Micropholis sp, B2</v>
      </c>
      <c r="E4529" t="s">
        <v>5049</v>
      </c>
      <c r="F4529" t="s">
        <v>54</v>
      </c>
      <c r="G4529">
        <v>152.4</v>
      </c>
      <c r="H4529">
        <v>83.4</v>
      </c>
      <c r="I4529">
        <v>3</v>
      </c>
      <c r="J4529">
        <v>4</v>
      </c>
      <c r="K4529" t="s">
        <v>38</v>
      </c>
      <c r="L4529" t="s">
        <v>5049</v>
      </c>
      <c r="M4529">
        <v>542</v>
      </c>
      <c r="N4529">
        <v>27.0700636942675</v>
      </c>
      <c r="O4529">
        <v>20</v>
      </c>
      <c r="P4529">
        <v>3</v>
      </c>
      <c r="Q4529">
        <v>2</v>
      </c>
      <c r="R4529">
        <v>15</v>
      </c>
      <c r="S4529">
        <v>253.333333333333</v>
      </c>
      <c r="T4529" s="4">
        <v>44.566666920979799</v>
      </c>
      <c r="U4529">
        <v>1.4866666396458901</v>
      </c>
      <c r="V4529">
        <v>0.90566666920979799</v>
      </c>
      <c r="W4529">
        <v>79.395332336425795</v>
      </c>
      <c r="Y4529" s="4">
        <v>0.73194999999999999</v>
      </c>
      <c r="Z4529">
        <v>0.38769999999999999</v>
      </c>
      <c r="AA4529">
        <v>5</v>
      </c>
      <c r="AB4529">
        <v>0.64557240199999999</v>
      </c>
      <c r="AC4529">
        <v>10.686299999999999</v>
      </c>
      <c r="AD4529">
        <v>1.7950088099999999</v>
      </c>
      <c r="AH4529">
        <v>-32.062572469999999</v>
      </c>
    </row>
    <row r="4530" spans="1:34" x14ac:dyDescent="0.25">
      <c r="A4530" t="s">
        <v>4889</v>
      </c>
      <c r="B4530" t="s">
        <v>4984</v>
      </c>
      <c r="C4530" t="s">
        <v>6357</v>
      </c>
      <c r="D4530" t="str">
        <f t="shared" si="103"/>
        <v>Micropholis sp, B2</v>
      </c>
      <c r="E4530" t="s">
        <v>5050</v>
      </c>
      <c r="F4530" t="s">
        <v>54</v>
      </c>
      <c r="G4530">
        <v>167</v>
      </c>
      <c r="H4530">
        <v>24.4</v>
      </c>
      <c r="I4530">
        <v>3</v>
      </c>
      <c r="J4530">
        <v>4</v>
      </c>
      <c r="K4530" t="s">
        <v>38</v>
      </c>
      <c r="L4530" t="s">
        <v>5050</v>
      </c>
      <c r="M4530">
        <v>542</v>
      </c>
      <c r="N4530">
        <v>33.121019108280301</v>
      </c>
      <c r="O4530">
        <v>30</v>
      </c>
      <c r="P4530">
        <v>4</v>
      </c>
      <c r="Q4530">
        <v>3</v>
      </c>
      <c r="R4530">
        <v>30</v>
      </c>
      <c r="S4530">
        <v>338.66666666666703</v>
      </c>
      <c r="T4530" s="4">
        <v>50.966667175292997</v>
      </c>
      <c r="U4530">
        <v>2.09666661421458</v>
      </c>
      <c r="V4530">
        <v>0.69866667191187504</v>
      </c>
      <c r="W4530">
        <v>54.850233713785798</v>
      </c>
      <c r="AB4530">
        <v>0.61148924599999999</v>
      </c>
      <c r="AC4530">
        <v>15.4361</v>
      </c>
      <c r="AD4530">
        <v>2.6164521600000001</v>
      </c>
      <c r="AH4530">
        <v>-30.987954680000001</v>
      </c>
    </row>
    <row r="4531" spans="1:34" x14ac:dyDescent="0.25">
      <c r="A4531" t="s">
        <v>4889</v>
      </c>
      <c r="B4531" t="s">
        <v>4984</v>
      </c>
      <c r="C4531" t="s">
        <v>6357</v>
      </c>
      <c r="D4531" t="str">
        <f t="shared" si="103"/>
        <v>Micropholis sp, B2</v>
      </c>
      <c r="E4531" t="s">
        <v>5051</v>
      </c>
      <c r="F4531" t="s">
        <v>54</v>
      </c>
      <c r="G4531">
        <v>182.8</v>
      </c>
      <c r="H4531">
        <v>80.3</v>
      </c>
      <c r="I4531">
        <v>3</v>
      </c>
      <c r="J4531">
        <v>2</v>
      </c>
      <c r="K4531" t="s">
        <v>38</v>
      </c>
      <c r="L4531" t="s">
        <v>5051</v>
      </c>
      <c r="M4531">
        <v>542</v>
      </c>
      <c r="N4531">
        <v>14.968152866242001</v>
      </c>
      <c r="O4531">
        <v>17</v>
      </c>
      <c r="P4531">
        <v>1</v>
      </c>
      <c r="Q4531">
        <v>1</v>
      </c>
      <c r="R4531">
        <v>12</v>
      </c>
      <c r="S4531">
        <v>365.33333333333297</v>
      </c>
      <c r="T4531" s="4">
        <v>55.266665140787801</v>
      </c>
      <c r="U4531">
        <v>1.7466666698455799</v>
      </c>
      <c r="V4531">
        <v>1.85333335399628</v>
      </c>
      <c r="W4531">
        <v>137.02833557128901</v>
      </c>
      <c r="AB4531">
        <v>0.54296684100000003</v>
      </c>
      <c r="AC4531">
        <v>12.542999999999999</v>
      </c>
      <c r="AD4531">
        <v>3.5875110000000001</v>
      </c>
    </row>
    <row r="4532" spans="1:34" x14ac:dyDescent="0.25">
      <c r="A4532" t="s">
        <v>4889</v>
      </c>
      <c r="B4532" t="s">
        <v>4984</v>
      </c>
      <c r="C4532" t="s">
        <v>6357</v>
      </c>
      <c r="D4532" t="str">
        <f t="shared" si="103"/>
        <v>Micropholis sp, B2</v>
      </c>
      <c r="E4532" t="s">
        <v>5052</v>
      </c>
      <c r="F4532" t="s">
        <v>40</v>
      </c>
      <c r="G4532">
        <v>38</v>
      </c>
      <c r="H4532">
        <v>2</v>
      </c>
      <c r="I4532">
        <v>3</v>
      </c>
      <c r="J4532">
        <v>2</v>
      </c>
      <c r="K4532" t="s">
        <v>38</v>
      </c>
      <c r="L4532" t="s">
        <v>5052</v>
      </c>
      <c r="M4532">
        <v>542</v>
      </c>
      <c r="N4532">
        <v>19.600000000000001</v>
      </c>
      <c r="O4532">
        <v>13</v>
      </c>
      <c r="P4532">
        <v>1</v>
      </c>
      <c r="Q4532">
        <v>1</v>
      </c>
      <c r="R4532">
        <v>10</v>
      </c>
      <c r="S4532">
        <v>219.666666666667</v>
      </c>
      <c r="T4532" s="4">
        <v>49.533332824707003</v>
      </c>
      <c r="U4532">
        <v>1.1833333174387599</v>
      </c>
      <c r="V4532">
        <v>0.18233333528041801</v>
      </c>
      <c r="X4532">
        <v>86.8</v>
      </c>
      <c r="Y4532" s="4">
        <v>0.55710000000000004</v>
      </c>
      <c r="Z4532">
        <v>0.81130000000000002</v>
      </c>
      <c r="AB4532">
        <v>0.498</v>
      </c>
      <c r="AC4532">
        <v>7.6675000000000004</v>
      </c>
      <c r="AD4532">
        <v>0.71299999999999997</v>
      </c>
      <c r="AH4532">
        <v>-33.971584669999999</v>
      </c>
    </row>
    <row r="4533" spans="1:34" x14ac:dyDescent="0.25">
      <c r="A4533" t="s">
        <v>4889</v>
      </c>
      <c r="B4533" t="s">
        <v>4984</v>
      </c>
      <c r="C4533" t="s">
        <v>6363</v>
      </c>
      <c r="D4533" t="str">
        <f t="shared" si="103"/>
        <v>Micropholis sp, B3</v>
      </c>
      <c r="E4533" t="s">
        <v>5053</v>
      </c>
      <c r="F4533" t="s">
        <v>54</v>
      </c>
      <c r="G4533">
        <v>176</v>
      </c>
      <c r="H4533">
        <v>28.9</v>
      </c>
      <c r="I4533">
        <v>3</v>
      </c>
      <c r="J4533">
        <v>4</v>
      </c>
      <c r="K4533" t="s">
        <v>38</v>
      </c>
      <c r="L4533" t="s">
        <v>5053</v>
      </c>
      <c r="M4533">
        <v>904</v>
      </c>
      <c r="N4533">
        <v>31.528662420382201</v>
      </c>
      <c r="O4533">
        <v>32</v>
      </c>
      <c r="P4533">
        <v>5</v>
      </c>
      <c r="Q4533">
        <v>5</v>
      </c>
      <c r="R4533">
        <v>32</v>
      </c>
      <c r="S4533">
        <v>271.66666666666703</v>
      </c>
      <c r="T4533" s="4">
        <v>59.299999237060497</v>
      </c>
      <c r="U4533">
        <v>2.1233332951863599</v>
      </c>
      <c r="V4533">
        <v>0.35666666428248101</v>
      </c>
      <c r="W4533">
        <v>23.9890998204549</v>
      </c>
      <c r="AB4533">
        <v>0.61628081400000001</v>
      </c>
      <c r="AC4533">
        <v>13.4482</v>
      </c>
      <c r="AD4533">
        <v>3.2229364399999998</v>
      </c>
    </row>
    <row r="4534" spans="1:34" x14ac:dyDescent="0.25">
      <c r="A4534" t="s">
        <v>4889</v>
      </c>
      <c r="B4534" t="s">
        <v>4984</v>
      </c>
      <c r="C4534" t="s">
        <v>5054</v>
      </c>
      <c r="D4534" t="str">
        <f t="shared" si="103"/>
        <v>Micropholis venulosa</v>
      </c>
      <c r="E4534" t="s">
        <v>5056</v>
      </c>
      <c r="F4534" t="s">
        <v>54</v>
      </c>
      <c r="G4534">
        <v>148.5</v>
      </c>
      <c r="H4534">
        <v>82.3</v>
      </c>
      <c r="I4534">
        <v>3</v>
      </c>
      <c r="J4534">
        <v>5</v>
      </c>
      <c r="K4534" t="s">
        <v>38</v>
      </c>
      <c r="L4534" t="s">
        <v>5056</v>
      </c>
      <c r="M4534">
        <v>547</v>
      </c>
      <c r="N4534">
        <v>27.388535031847098</v>
      </c>
      <c r="O4534">
        <v>15</v>
      </c>
      <c r="P4534">
        <v>2</v>
      </c>
      <c r="Q4534">
        <v>2</v>
      </c>
      <c r="R4534">
        <v>15</v>
      </c>
      <c r="S4534">
        <v>235.333333333333</v>
      </c>
      <c r="T4534" s="4">
        <v>65.699998219807895</v>
      </c>
      <c r="U4534">
        <v>1.4700000286102299</v>
      </c>
      <c r="V4534">
        <v>0.24166666467984499</v>
      </c>
      <c r="W4534">
        <v>24.301966985066699</v>
      </c>
      <c r="AB4534">
        <v>0.54491070600000002</v>
      </c>
      <c r="AC4534">
        <v>10.007</v>
      </c>
      <c r="AD4534">
        <v>1.28279755</v>
      </c>
    </row>
    <row r="4535" spans="1:34" x14ac:dyDescent="0.25">
      <c r="A4535" t="s">
        <v>4889</v>
      </c>
      <c r="B4535" t="s">
        <v>4984</v>
      </c>
      <c r="C4535" t="s">
        <v>5054</v>
      </c>
      <c r="D4535" t="str">
        <f t="shared" si="103"/>
        <v>Micropholis venulosa</v>
      </c>
      <c r="E4535" t="s">
        <v>5059</v>
      </c>
      <c r="F4535" t="s">
        <v>40</v>
      </c>
      <c r="G4535">
        <v>41</v>
      </c>
      <c r="H4535">
        <v>63</v>
      </c>
      <c r="I4535">
        <v>3</v>
      </c>
      <c r="J4535">
        <v>5</v>
      </c>
      <c r="K4535" t="s">
        <v>38</v>
      </c>
      <c r="L4535" t="s">
        <v>5059</v>
      </c>
      <c r="M4535">
        <v>547</v>
      </c>
      <c r="N4535">
        <v>13.8</v>
      </c>
      <c r="O4535">
        <v>9</v>
      </c>
      <c r="P4535">
        <v>1</v>
      </c>
      <c r="Q4535">
        <v>2</v>
      </c>
      <c r="R4535">
        <v>9</v>
      </c>
      <c r="S4535">
        <v>165.46666463216101</v>
      </c>
      <c r="T4535" s="4">
        <v>47.100001017252602</v>
      </c>
      <c r="U4535">
        <v>1.3166666825612401</v>
      </c>
      <c r="V4535">
        <v>7.8333333134651198E-2</v>
      </c>
      <c r="X4535">
        <v>48.4</v>
      </c>
      <c r="Y4535" s="4">
        <v>0.57650000000000001</v>
      </c>
      <c r="Z4535">
        <v>0.40279999999999999</v>
      </c>
      <c r="AB4535">
        <v>0.57699999999999996</v>
      </c>
      <c r="AC4535">
        <v>3.9554999999999998</v>
      </c>
      <c r="AD4535">
        <v>0.84650000000000003</v>
      </c>
      <c r="AH4535">
        <v>-31.656599</v>
      </c>
    </row>
    <row r="4536" spans="1:34" x14ac:dyDescent="0.25">
      <c r="A4536" t="s">
        <v>4889</v>
      </c>
      <c r="B4536" t="s">
        <v>4984</v>
      </c>
      <c r="C4536" t="s">
        <v>5054</v>
      </c>
      <c r="D4536" t="str">
        <f t="shared" si="103"/>
        <v>Micropholis venulosa</v>
      </c>
      <c r="E4536" t="s">
        <v>5060</v>
      </c>
      <c r="F4536" t="s">
        <v>40</v>
      </c>
      <c r="G4536">
        <v>57</v>
      </c>
      <c r="H4536">
        <v>15</v>
      </c>
      <c r="I4536">
        <v>3</v>
      </c>
      <c r="J4536">
        <v>5</v>
      </c>
      <c r="K4536" t="s">
        <v>38</v>
      </c>
      <c r="L4536" t="s">
        <v>5060</v>
      </c>
      <c r="M4536">
        <v>547</v>
      </c>
      <c r="N4536">
        <v>11.3</v>
      </c>
      <c r="O4536">
        <v>9</v>
      </c>
      <c r="S4536">
        <v>164.233332316081</v>
      </c>
      <c r="T4536" s="4">
        <v>57</v>
      </c>
      <c r="U4536">
        <v>1.1450000107288401</v>
      </c>
      <c r="V4536">
        <v>9.6666668852170304E-2</v>
      </c>
      <c r="X4536">
        <v>65</v>
      </c>
      <c r="AH4536">
        <v>-33.802679310000002</v>
      </c>
    </row>
    <row r="4537" spans="1:34" x14ac:dyDescent="0.25">
      <c r="A4537" t="s">
        <v>4889</v>
      </c>
      <c r="B4537" t="s">
        <v>4984</v>
      </c>
      <c r="C4537" t="s">
        <v>5054</v>
      </c>
      <c r="D4537" t="str">
        <f t="shared" si="103"/>
        <v>Micropholis venulosa</v>
      </c>
      <c r="E4537" t="s">
        <v>4237</v>
      </c>
      <c r="F4537" t="s">
        <v>45</v>
      </c>
      <c r="G4537">
        <v>39</v>
      </c>
      <c r="H4537">
        <v>14</v>
      </c>
      <c r="I4537">
        <v>3</v>
      </c>
      <c r="J4537">
        <v>5</v>
      </c>
      <c r="K4537" t="s">
        <v>38</v>
      </c>
      <c r="L4537" t="s">
        <v>4717</v>
      </c>
      <c r="M4537">
        <v>547</v>
      </c>
      <c r="N4537">
        <v>26.3</v>
      </c>
      <c r="O4537">
        <v>30</v>
      </c>
      <c r="P4537">
        <v>4</v>
      </c>
      <c r="Q4537">
        <v>4</v>
      </c>
      <c r="R4537">
        <v>20</v>
      </c>
      <c r="S4537">
        <v>152.766667683919</v>
      </c>
      <c r="T4537" s="4">
        <v>50.8333333333333</v>
      </c>
      <c r="U4537">
        <v>0.77666666110356697</v>
      </c>
      <c r="V4537">
        <v>8.5000000894069699E-2</v>
      </c>
      <c r="X4537">
        <v>31.6</v>
      </c>
      <c r="Y4537" s="4">
        <v>0.57779999999999998</v>
      </c>
      <c r="AH4537">
        <v>-31.694549819999999</v>
      </c>
    </row>
    <row r="4538" spans="1:34" x14ac:dyDescent="0.25">
      <c r="A4538" t="s">
        <v>4889</v>
      </c>
      <c r="B4538" t="s">
        <v>4984</v>
      </c>
      <c r="C4538" t="s">
        <v>5054</v>
      </c>
      <c r="D4538" t="str">
        <f t="shared" si="103"/>
        <v>Micropholis venulosa</v>
      </c>
      <c r="E4538" t="s">
        <v>3133</v>
      </c>
      <c r="F4538" t="s">
        <v>45</v>
      </c>
      <c r="G4538">
        <v>8</v>
      </c>
      <c r="H4538">
        <v>93</v>
      </c>
      <c r="I4538">
        <v>3</v>
      </c>
      <c r="J4538">
        <v>4</v>
      </c>
      <c r="K4538" t="s">
        <v>38</v>
      </c>
      <c r="L4538" t="s">
        <v>3111</v>
      </c>
      <c r="M4538">
        <v>547</v>
      </c>
      <c r="N4538">
        <v>47</v>
      </c>
      <c r="O4538">
        <v>29</v>
      </c>
      <c r="P4538">
        <v>4</v>
      </c>
      <c r="Q4538">
        <v>4</v>
      </c>
      <c r="R4538">
        <v>22</v>
      </c>
      <c r="S4538">
        <v>301.96665445963498</v>
      </c>
      <c r="T4538" s="4">
        <v>55.699999491373703</v>
      </c>
      <c r="U4538">
        <v>2.1499999364217102</v>
      </c>
      <c r="V4538">
        <v>0.27266666789849597</v>
      </c>
      <c r="X4538">
        <v>61.9</v>
      </c>
      <c r="Y4538" s="4">
        <v>0.53249999999999997</v>
      </c>
      <c r="AH4538">
        <v>-31.07713721</v>
      </c>
    </row>
    <row r="4539" spans="1:34" x14ac:dyDescent="0.25">
      <c r="A4539" t="s">
        <v>4889</v>
      </c>
      <c r="B4539" t="s">
        <v>5067</v>
      </c>
      <c r="C4539" t="s">
        <v>5068</v>
      </c>
      <c r="D4539" t="str">
        <f t="shared" si="103"/>
        <v>Pouteria ambelaniifolia</v>
      </c>
      <c r="E4539" t="s">
        <v>5069</v>
      </c>
      <c r="F4539" t="s">
        <v>42</v>
      </c>
      <c r="G4539">
        <v>5</v>
      </c>
      <c r="H4539">
        <v>341</v>
      </c>
      <c r="I4539">
        <v>3</v>
      </c>
      <c r="J4539">
        <v>5</v>
      </c>
      <c r="K4539" t="s">
        <v>38</v>
      </c>
      <c r="L4539" t="s">
        <v>5069</v>
      </c>
      <c r="M4539">
        <v>548</v>
      </c>
      <c r="N4539">
        <v>13.2</v>
      </c>
      <c r="O4539">
        <v>15</v>
      </c>
      <c r="P4539">
        <v>1</v>
      </c>
      <c r="Q4539">
        <v>1</v>
      </c>
      <c r="R4539">
        <v>10</v>
      </c>
      <c r="S4539">
        <v>344.80000813802098</v>
      </c>
      <c r="T4539" s="4">
        <v>61.200000762939503</v>
      </c>
      <c r="U4539">
        <v>3.4766666094462102</v>
      </c>
      <c r="V4539">
        <v>1.1413333217303001</v>
      </c>
      <c r="X4539">
        <v>217.6</v>
      </c>
      <c r="Y4539" s="4">
        <v>0.91610000000000003</v>
      </c>
      <c r="Z4539">
        <v>0.3221</v>
      </c>
      <c r="AA4539">
        <v>1</v>
      </c>
      <c r="AB4539">
        <v>0.79400000000000004</v>
      </c>
      <c r="AC4539">
        <v>9.3955000000000002</v>
      </c>
      <c r="AD4539">
        <v>2.3334999999999999</v>
      </c>
    </row>
    <row r="4540" spans="1:34" x14ac:dyDescent="0.25">
      <c r="A4540" t="s">
        <v>4889</v>
      </c>
      <c r="B4540" t="s">
        <v>5067</v>
      </c>
      <c r="C4540" t="s">
        <v>5068</v>
      </c>
      <c r="D4540" t="str">
        <f t="shared" si="103"/>
        <v>Pouteria ambelaniifolia</v>
      </c>
      <c r="E4540" t="s">
        <v>2235</v>
      </c>
      <c r="F4540" t="s">
        <v>45</v>
      </c>
      <c r="G4540">
        <v>24</v>
      </c>
      <c r="H4540">
        <v>52</v>
      </c>
      <c r="I4540">
        <v>3</v>
      </c>
      <c r="J4540">
        <v>5</v>
      </c>
      <c r="K4540" t="s">
        <v>38</v>
      </c>
      <c r="L4540" t="s">
        <v>4869</v>
      </c>
      <c r="M4540">
        <v>548</v>
      </c>
      <c r="N4540">
        <v>29.6</v>
      </c>
      <c r="O4540">
        <v>31</v>
      </c>
      <c r="P4540">
        <v>3</v>
      </c>
      <c r="Q4540">
        <v>4</v>
      </c>
      <c r="R4540">
        <v>18</v>
      </c>
      <c r="S4540">
        <v>396.56667073567701</v>
      </c>
      <c r="T4540" s="4">
        <v>70.699999491373703</v>
      </c>
      <c r="U4540">
        <v>3.1366666952769</v>
      </c>
      <c r="V4540">
        <v>2.22866666316986</v>
      </c>
      <c r="X4540">
        <v>352.2</v>
      </c>
      <c r="Y4540" s="4">
        <v>0.79349999999999998</v>
      </c>
      <c r="AH4540">
        <v>-32.91511362</v>
      </c>
    </row>
    <row r="4541" spans="1:34" x14ac:dyDescent="0.25">
      <c r="A4541" t="s">
        <v>4889</v>
      </c>
      <c r="B4541" t="s">
        <v>5067</v>
      </c>
      <c r="C4541" t="s">
        <v>5068</v>
      </c>
      <c r="D4541" t="str">
        <f t="shared" si="103"/>
        <v>Pouteria ambelaniifolia</v>
      </c>
      <c r="E4541" t="s">
        <v>4373</v>
      </c>
      <c r="F4541" t="s">
        <v>45</v>
      </c>
      <c r="G4541">
        <v>49</v>
      </c>
      <c r="H4541">
        <v>63</v>
      </c>
      <c r="I4541">
        <v>3</v>
      </c>
      <c r="J4541">
        <v>5</v>
      </c>
      <c r="K4541" t="s">
        <v>38</v>
      </c>
      <c r="L4541" t="s">
        <v>3386</v>
      </c>
      <c r="M4541">
        <v>548</v>
      </c>
      <c r="N4541">
        <v>34.4</v>
      </c>
      <c r="O4541">
        <v>26</v>
      </c>
      <c r="P4541">
        <v>3</v>
      </c>
      <c r="Q4541">
        <v>2</v>
      </c>
      <c r="R4541">
        <v>20</v>
      </c>
      <c r="S4541">
        <v>289.46667480468801</v>
      </c>
      <c r="T4541" s="4">
        <v>54.033334096272803</v>
      </c>
      <c r="U4541">
        <v>1.8933333953221601</v>
      </c>
      <c r="V4541">
        <v>0.54866665601730302</v>
      </c>
      <c r="X4541">
        <v>146.69999999999999</v>
      </c>
      <c r="Y4541" s="4">
        <v>0.80649999999999999</v>
      </c>
      <c r="AH4541">
        <v>-32.1836135</v>
      </c>
    </row>
    <row r="4542" spans="1:34" x14ac:dyDescent="0.25">
      <c r="A4542" t="s">
        <v>4889</v>
      </c>
      <c r="B4542" t="s">
        <v>5067</v>
      </c>
      <c r="C4542" t="s">
        <v>5070</v>
      </c>
      <c r="D4542" t="str">
        <f t="shared" si="103"/>
        <v>Pouteria bangii</v>
      </c>
      <c r="E4542" t="s">
        <v>5071</v>
      </c>
      <c r="F4542" t="s">
        <v>45</v>
      </c>
      <c r="G4542">
        <v>40</v>
      </c>
      <c r="H4542">
        <v>24</v>
      </c>
      <c r="I4542">
        <v>3</v>
      </c>
      <c r="J4542">
        <v>5</v>
      </c>
      <c r="K4542" t="s">
        <v>38</v>
      </c>
      <c r="L4542" t="s">
        <v>5072</v>
      </c>
      <c r="M4542">
        <v>549</v>
      </c>
      <c r="N4542">
        <v>22.6</v>
      </c>
      <c r="O4542">
        <v>17</v>
      </c>
      <c r="P4542">
        <v>1</v>
      </c>
      <c r="Q4542">
        <v>3</v>
      </c>
      <c r="R4542">
        <v>17</v>
      </c>
      <c r="S4542">
        <v>225.666666666667</v>
      </c>
      <c r="T4542" s="4">
        <v>55.799999237060497</v>
      </c>
      <c r="U4542">
        <v>1.67666665712992</v>
      </c>
      <c r="V4542">
        <v>1.11899997790654</v>
      </c>
      <c r="X4542">
        <v>254.9</v>
      </c>
      <c r="Y4542" s="4">
        <v>0.77880000000000005</v>
      </c>
      <c r="AH4542">
        <v>-33.783123680000003</v>
      </c>
    </row>
    <row r="4543" spans="1:34" x14ac:dyDescent="0.25">
      <c r="A4543" t="s">
        <v>4889</v>
      </c>
      <c r="B4543" t="s">
        <v>5067</v>
      </c>
      <c r="C4543" t="s">
        <v>5070</v>
      </c>
      <c r="D4543" t="str">
        <f t="shared" si="103"/>
        <v>Pouteria bangii</v>
      </c>
      <c r="E4543" t="s">
        <v>3412</v>
      </c>
      <c r="F4543" t="s">
        <v>45</v>
      </c>
      <c r="G4543">
        <v>51</v>
      </c>
      <c r="H4543">
        <v>28</v>
      </c>
      <c r="I4543">
        <v>3</v>
      </c>
      <c r="J4543">
        <v>4</v>
      </c>
      <c r="K4543" t="s">
        <v>38</v>
      </c>
      <c r="L4543" t="s">
        <v>5073</v>
      </c>
      <c r="M4543">
        <v>549</v>
      </c>
      <c r="N4543">
        <v>22</v>
      </c>
      <c r="O4543">
        <v>23</v>
      </c>
      <c r="P4543">
        <v>2</v>
      </c>
      <c r="Q4543">
        <v>2</v>
      </c>
      <c r="R4543">
        <v>16</v>
      </c>
      <c r="S4543">
        <v>241.333333333333</v>
      </c>
      <c r="T4543" s="4">
        <v>48.366666158040402</v>
      </c>
      <c r="U4543">
        <v>1.85333335399628</v>
      </c>
      <c r="V4543">
        <v>1.7336666584014899</v>
      </c>
      <c r="X4543">
        <v>480.5</v>
      </c>
      <c r="Y4543" s="4">
        <v>0.75070000000000003</v>
      </c>
    </row>
    <row r="4544" spans="1:34" x14ac:dyDescent="0.25">
      <c r="A4544" t="s">
        <v>4889</v>
      </c>
      <c r="B4544" t="s">
        <v>5067</v>
      </c>
      <c r="C4544" t="s">
        <v>5070</v>
      </c>
      <c r="D4544" t="str">
        <f t="shared" si="103"/>
        <v>Pouteria bangii</v>
      </c>
      <c r="E4544" t="s">
        <v>4236</v>
      </c>
      <c r="F4544" t="s">
        <v>45</v>
      </c>
      <c r="G4544">
        <v>60</v>
      </c>
      <c r="H4544">
        <v>11</v>
      </c>
      <c r="I4544">
        <v>3</v>
      </c>
      <c r="J4544">
        <v>4</v>
      </c>
      <c r="K4544" t="s">
        <v>38</v>
      </c>
      <c r="L4544" t="s">
        <v>5074</v>
      </c>
      <c r="M4544">
        <v>549</v>
      </c>
      <c r="N4544">
        <v>25.5</v>
      </c>
      <c r="O4544">
        <v>21</v>
      </c>
      <c r="P4544">
        <v>2</v>
      </c>
      <c r="Q4544">
        <v>2</v>
      </c>
      <c r="R4544">
        <v>17</v>
      </c>
      <c r="S4544">
        <v>223.89999898274701</v>
      </c>
      <c r="T4544" s="4">
        <v>56.1666666666667</v>
      </c>
      <c r="U4544">
        <v>1.7966666618983</v>
      </c>
      <c r="V4544">
        <v>0.68633333841959598</v>
      </c>
      <c r="X4544">
        <v>185.8</v>
      </c>
      <c r="Y4544" s="4">
        <v>0.84440000000000004</v>
      </c>
    </row>
    <row r="4545" spans="1:34" x14ac:dyDescent="0.25">
      <c r="A4545" t="s">
        <v>4889</v>
      </c>
      <c r="B4545" t="s">
        <v>5067</v>
      </c>
      <c r="C4545" t="s">
        <v>5070</v>
      </c>
      <c r="D4545" t="str">
        <f t="shared" si="103"/>
        <v>Pouteria bangii</v>
      </c>
      <c r="E4545" t="s">
        <v>2157</v>
      </c>
      <c r="F4545" t="s">
        <v>45</v>
      </c>
      <c r="G4545">
        <v>99</v>
      </c>
      <c r="H4545">
        <v>1</v>
      </c>
      <c r="I4545">
        <v>3</v>
      </c>
      <c r="J4545">
        <v>4</v>
      </c>
      <c r="K4545" t="s">
        <v>38</v>
      </c>
      <c r="L4545" t="s">
        <v>2137</v>
      </c>
      <c r="M4545">
        <v>549</v>
      </c>
      <c r="N4545">
        <v>11.5</v>
      </c>
      <c r="O4545">
        <v>11</v>
      </c>
      <c r="P4545">
        <v>3</v>
      </c>
      <c r="Q4545">
        <v>2</v>
      </c>
      <c r="R4545">
        <v>11</v>
      </c>
      <c r="S4545">
        <v>210.766667683919</v>
      </c>
      <c r="T4545" s="4">
        <v>70.233332316080705</v>
      </c>
      <c r="U4545">
        <v>1.89666668574015</v>
      </c>
      <c r="V4545">
        <v>1.6229999860127799</v>
      </c>
      <c r="X4545">
        <v>365.6</v>
      </c>
      <c r="Y4545" s="4">
        <v>0.79330000000000001</v>
      </c>
      <c r="AH4545">
        <v>-33.067243699999999</v>
      </c>
    </row>
    <row r="4546" spans="1:34" x14ac:dyDescent="0.25">
      <c r="A4546" t="s">
        <v>4889</v>
      </c>
      <c r="B4546" t="s">
        <v>5067</v>
      </c>
      <c r="C4546" t="s">
        <v>5070</v>
      </c>
      <c r="D4546" t="str">
        <f t="shared" ref="D4546:D4609" si="104">CONCATENATE(B4546," ",C4546)</f>
        <v>Pouteria bangii</v>
      </c>
      <c r="E4546" t="s">
        <v>5075</v>
      </c>
      <c r="F4546" t="s">
        <v>71</v>
      </c>
      <c r="G4546">
        <v>108.5</v>
      </c>
      <c r="H4546">
        <v>79.5</v>
      </c>
      <c r="I4546">
        <v>3</v>
      </c>
      <c r="J4546">
        <v>4</v>
      </c>
      <c r="K4546" t="s">
        <v>38</v>
      </c>
      <c r="L4546" t="s">
        <v>5075</v>
      </c>
      <c r="M4546">
        <v>549</v>
      </c>
      <c r="N4546">
        <v>31.8</v>
      </c>
      <c r="O4546">
        <v>31</v>
      </c>
      <c r="R4546">
        <v>0</v>
      </c>
      <c r="S4546">
        <v>293.33333333333297</v>
      </c>
      <c r="T4546" s="4">
        <v>75</v>
      </c>
      <c r="U4546">
        <v>2.09999998410543</v>
      </c>
      <c r="V4546">
        <v>1.1793333490689599</v>
      </c>
      <c r="W4546">
        <v>84.157867431640597</v>
      </c>
      <c r="Y4546" s="4">
        <v>0.81662000000000001</v>
      </c>
      <c r="Z4546">
        <v>0.46800000000000003</v>
      </c>
      <c r="AA4546">
        <v>8.6999999999999993</v>
      </c>
      <c r="AB4546">
        <v>0.67394673800000005</v>
      </c>
      <c r="AC4546">
        <v>9.0768699999999995</v>
      </c>
      <c r="AD4546">
        <v>2.5042623900000001</v>
      </c>
    </row>
    <row r="4547" spans="1:34" x14ac:dyDescent="0.25">
      <c r="A4547" t="s">
        <v>4889</v>
      </c>
      <c r="B4547" t="s">
        <v>5067</v>
      </c>
      <c r="C4547" t="s">
        <v>5078</v>
      </c>
      <c r="D4547" t="str">
        <f t="shared" si="104"/>
        <v>Pouteria bilocularis</v>
      </c>
      <c r="E4547" t="s">
        <v>5080</v>
      </c>
      <c r="F4547" t="s">
        <v>40</v>
      </c>
      <c r="G4547">
        <v>58</v>
      </c>
      <c r="H4547">
        <v>69</v>
      </c>
      <c r="I4547">
        <v>3</v>
      </c>
      <c r="J4547">
        <v>4</v>
      </c>
      <c r="K4547" t="s">
        <v>38</v>
      </c>
      <c r="L4547" t="s">
        <v>5080</v>
      </c>
      <c r="M4547">
        <v>551</v>
      </c>
      <c r="N4547">
        <v>23.2</v>
      </c>
      <c r="O4547">
        <v>8</v>
      </c>
      <c r="P4547">
        <v>1</v>
      </c>
      <c r="Q4547">
        <v>1</v>
      </c>
      <c r="R4547">
        <v>8</v>
      </c>
      <c r="S4547">
        <v>155.89999898274701</v>
      </c>
      <c r="T4547" s="4">
        <v>35.633333841959598</v>
      </c>
      <c r="U4547">
        <v>1.1366666356722499</v>
      </c>
      <c r="V4547">
        <v>0.11166666696469001</v>
      </c>
      <c r="X4547">
        <v>56.8</v>
      </c>
      <c r="Y4547" s="4">
        <v>0.79110000000000003</v>
      </c>
      <c r="Z4547">
        <v>0.39800000000000002</v>
      </c>
      <c r="AB4547">
        <v>0.79800000000000004</v>
      </c>
      <c r="AC4547">
        <v>7.3955000000000002</v>
      </c>
      <c r="AD4547">
        <v>1.4255</v>
      </c>
      <c r="AH4547">
        <v>-34.952644429999999</v>
      </c>
    </row>
    <row r="4548" spans="1:34" x14ac:dyDescent="0.25">
      <c r="A4548" t="s">
        <v>4889</v>
      </c>
      <c r="B4548" t="s">
        <v>5067</v>
      </c>
      <c r="C4548" t="s">
        <v>5078</v>
      </c>
      <c r="D4548" t="str">
        <f t="shared" si="104"/>
        <v>Pouteria bilocularis</v>
      </c>
      <c r="E4548" t="s">
        <v>5081</v>
      </c>
      <c r="F4548" t="s">
        <v>40</v>
      </c>
      <c r="G4548">
        <v>58</v>
      </c>
      <c r="H4548">
        <v>92</v>
      </c>
      <c r="I4548">
        <v>3</v>
      </c>
      <c r="J4548">
        <v>5</v>
      </c>
      <c r="K4548" t="s">
        <v>38</v>
      </c>
      <c r="L4548" t="s">
        <v>5081</v>
      </c>
      <c r="M4548">
        <v>551</v>
      </c>
      <c r="N4548">
        <v>15.4</v>
      </c>
      <c r="O4548">
        <v>17</v>
      </c>
      <c r="P4548">
        <v>2</v>
      </c>
      <c r="Q4548">
        <v>2</v>
      </c>
      <c r="R4548">
        <v>17</v>
      </c>
      <c r="S4548">
        <v>218</v>
      </c>
      <c r="T4548" s="4">
        <v>63.866666158040402</v>
      </c>
      <c r="U4548">
        <v>1.79333333174388</v>
      </c>
      <c r="V4548">
        <v>0.32833333810170501</v>
      </c>
      <c r="X4548">
        <v>88.1</v>
      </c>
      <c r="Y4548" s="4">
        <v>0.8921</v>
      </c>
      <c r="Z4548">
        <v>0.40079999999999999</v>
      </c>
      <c r="AB4548">
        <v>0.76700000000000002</v>
      </c>
      <c r="AC4548">
        <v>8.3550000000000004</v>
      </c>
      <c r="AD4548">
        <v>1.07</v>
      </c>
      <c r="AH4548">
        <v>-35.131111939999997</v>
      </c>
    </row>
    <row r="4549" spans="1:34" x14ac:dyDescent="0.25">
      <c r="A4549" t="s">
        <v>4889</v>
      </c>
      <c r="B4549" t="s">
        <v>5067</v>
      </c>
      <c r="C4549" t="s">
        <v>5078</v>
      </c>
      <c r="D4549" t="str">
        <f t="shared" si="104"/>
        <v>Pouteria bilocularis</v>
      </c>
      <c r="E4549" t="s">
        <v>5083</v>
      </c>
      <c r="F4549" t="s">
        <v>89</v>
      </c>
      <c r="G4549">
        <v>5</v>
      </c>
      <c r="H4549">
        <v>127</v>
      </c>
      <c r="I4549">
        <v>3</v>
      </c>
      <c r="J4549">
        <v>5</v>
      </c>
      <c r="K4549" t="s">
        <v>38</v>
      </c>
      <c r="L4549" t="s">
        <v>5083</v>
      </c>
      <c r="M4549">
        <v>551</v>
      </c>
      <c r="N4549">
        <v>27.1</v>
      </c>
      <c r="O4549">
        <v>6</v>
      </c>
      <c r="P4549">
        <v>3</v>
      </c>
      <c r="Q4549">
        <v>2</v>
      </c>
      <c r="R4549">
        <v>6</v>
      </c>
      <c r="S4549">
        <v>195.10000101725299</v>
      </c>
      <c r="T4549" s="4">
        <v>57.533332824707003</v>
      </c>
      <c r="U4549">
        <v>1.1400000055631001</v>
      </c>
      <c r="V4549">
        <v>0.15966666738192201</v>
      </c>
      <c r="X4549">
        <v>51.9</v>
      </c>
      <c r="Y4549" s="4">
        <v>0.72089999999999999</v>
      </c>
      <c r="AA4549">
        <v>5</v>
      </c>
      <c r="AH4549">
        <v>-33.106681870000003</v>
      </c>
    </row>
    <row r="4550" spans="1:34" x14ac:dyDescent="0.25">
      <c r="A4550" t="s">
        <v>4889</v>
      </c>
      <c r="B4550" t="s">
        <v>5067</v>
      </c>
      <c r="C4550" t="s">
        <v>5085</v>
      </c>
      <c r="D4550" t="str">
        <f t="shared" si="104"/>
        <v>Pouteria cladantha</v>
      </c>
      <c r="E4550" t="s">
        <v>5086</v>
      </c>
      <c r="F4550" t="s">
        <v>42</v>
      </c>
      <c r="G4550">
        <v>8</v>
      </c>
      <c r="H4550">
        <v>337</v>
      </c>
      <c r="I4550">
        <v>3</v>
      </c>
      <c r="J4550">
        <v>5</v>
      </c>
      <c r="K4550" t="s">
        <v>38</v>
      </c>
      <c r="L4550" t="s">
        <v>5086</v>
      </c>
      <c r="M4550">
        <v>802</v>
      </c>
      <c r="N4550">
        <v>11</v>
      </c>
      <c r="O4550">
        <v>19</v>
      </c>
      <c r="P4550">
        <v>2</v>
      </c>
      <c r="Q4550">
        <v>2</v>
      </c>
      <c r="R4550">
        <v>17</v>
      </c>
      <c r="S4550">
        <v>242.76666259765599</v>
      </c>
      <c r="T4550" s="4">
        <v>57.600001017252602</v>
      </c>
      <c r="U4550">
        <v>0.94999996821085597</v>
      </c>
      <c r="V4550">
        <v>0.29866666098435701</v>
      </c>
      <c r="X4550">
        <v>76.599999999999994</v>
      </c>
      <c r="Y4550" s="4">
        <v>0.89590000000000003</v>
      </c>
      <c r="Z4550">
        <v>0.33169999999999999</v>
      </c>
      <c r="AA4550">
        <v>1</v>
      </c>
      <c r="AB4550">
        <v>0.78900000000000003</v>
      </c>
      <c r="AC4550">
        <v>11.468</v>
      </c>
      <c r="AD4550">
        <v>2.085</v>
      </c>
      <c r="AH4550">
        <v>-34.217348610000002</v>
      </c>
    </row>
    <row r="4551" spans="1:34" x14ac:dyDescent="0.25">
      <c r="A4551" t="s">
        <v>4889</v>
      </c>
      <c r="B4551" t="s">
        <v>5067</v>
      </c>
      <c r="C4551" t="s">
        <v>5085</v>
      </c>
      <c r="D4551" t="str">
        <f t="shared" si="104"/>
        <v>Pouteria cladantha</v>
      </c>
      <c r="E4551" t="s">
        <v>5087</v>
      </c>
      <c r="F4551" t="s">
        <v>42</v>
      </c>
      <c r="G4551">
        <v>40</v>
      </c>
      <c r="H4551">
        <v>327</v>
      </c>
      <c r="I4551">
        <v>3</v>
      </c>
      <c r="J4551">
        <v>5</v>
      </c>
      <c r="K4551" t="s">
        <v>38</v>
      </c>
      <c r="L4551" t="s">
        <v>5087</v>
      </c>
      <c r="M4551">
        <v>802</v>
      </c>
      <c r="N4551">
        <v>33</v>
      </c>
      <c r="O4551">
        <v>22</v>
      </c>
      <c r="P4551">
        <v>2</v>
      </c>
      <c r="Q4551">
        <v>2</v>
      </c>
      <c r="R4551">
        <v>22</v>
      </c>
      <c r="S4551">
        <v>347.76666259765602</v>
      </c>
      <c r="T4551" s="4">
        <v>55.8333333333333</v>
      </c>
      <c r="U4551">
        <v>1.3466666539510099</v>
      </c>
      <c r="V4551">
        <v>0.319666668772697</v>
      </c>
      <c r="X4551">
        <v>56.1</v>
      </c>
      <c r="Y4551" s="4">
        <v>0.82430000000000003</v>
      </c>
      <c r="Z4551">
        <v>0.38790000000000002</v>
      </c>
      <c r="AA4551">
        <v>3</v>
      </c>
      <c r="AB4551">
        <v>0.68899999999999995</v>
      </c>
      <c r="AC4551">
        <v>8.7430000000000003</v>
      </c>
      <c r="AD4551">
        <v>1.5</v>
      </c>
    </row>
    <row r="4552" spans="1:34" x14ac:dyDescent="0.25">
      <c r="A4552" t="s">
        <v>4889</v>
      </c>
      <c r="B4552" t="s">
        <v>5067</v>
      </c>
      <c r="C4552" t="s">
        <v>274</v>
      </c>
      <c r="D4552" t="str">
        <f t="shared" si="104"/>
        <v>Pouteria cuspidata</v>
      </c>
      <c r="E4552" t="s">
        <v>5089</v>
      </c>
      <c r="F4552" t="s">
        <v>37</v>
      </c>
      <c r="G4552">
        <v>1</v>
      </c>
      <c r="H4552">
        <v>42</v>
      </c>
      <c r="I4552">
        <v>3</v>
      </c>
      <c r="J4552">
        <v>5</v>
      </c>
      <c r="K4552" t="s">
        <v>38</v>
      </c>
      <c r="L4552" t="s">
        <v>5089</v>
      </c>
      <c r="M4552">
        <v>554</v>
      </c>
      <c r="N4552">
        <v>12.3</v>
      </c>
      <c r="O4552">
        <v>15</v>
      </c>
      <c r="P4552">
        <v>1</v>
      </c>
      <c r="Q4552">
        <v>2</v>
      </c>
      <c r="R4552">
        <v>12</v>
      </c>
      <c r="S4552">
        <v>184.233332316081</v>
      </c>
      <c r="T4552" s="4">
        <v>61.6666666666667</v>
      </c>
      <c r="U4552">
        <v>1.70000004768372</v>
      </c>
      <c r="V4552">
        <v>0.22933333615462001</v>
      </c>
      <c r="X4552">
        <v>86.3</v>
      </c>
      <c r="Y4552" s="4">
        <v>0.55000000000000004</v>
      </c>
      <c r="Z4552">
        <v>0.66</v>
      </c>
      <c r="AA4552">
        <v>2</v>
      </c>
      <c r="AB4552">
        <v>0.51750743389129605</v>
      </c>
      <c r="AC4552">
        <v>9.3097499999999993</v>
      </c>
      <c r="AD4552">
        <v>0.67961746999999995</v>
      </c>
    </row>
    <row r="4553" spans="1:34" x14ac:dyDescent="0.25">
      <c r="A4553" t="s">
        <v>4889</v>
      </c>
      <c r="B4553" t="s">
        <v>5067</v>
      </c>
      <c r="C4553" t="s">
        <v>274</v>
      </c>
      <c r="D4553" t="str">
        <f t="shared" si="104"/>
        <v>Pouteria cuspidata</v>
      </c>
      <c r="E4553" t="s">
        <v>5090</v>
      </c>
      <c r="F4553" t="s">
        <v>37</v>
      </c>
      <c r="G4553">
        <v>21</v>
      </c>
      <c r="H4553">
        <v>84</v>
      </c>
      <c r="I4553">
        <v>3</v>
      </c>
      <c r="J4553">
        <v>5</v>
      </c>
      <c r="K4553" t="s">
        <v>38</v>
      </c>
      <c r="L4553" t="s">
        <v>5090</v>
      </c>
      <c r="M4553">
        <v>554</v>
      </c>
      <c r="N4553">
        <v>17.5</v>
      </c>
      <c r="O4553">
        <v>24</v>
      </c>
      <c r="P4553">
        <v>2</v>
      </c>
      <c r="Q4553">
        <v>2</v>
      </c>
      <c r="R4553">
        <v>20</v>
      </c>
      <c r="S4553">
        <v>234.233327229818</v>
      </c>
      <c r="T4553" s="4">
        <v>57.066666920979799</v>
      </c>
      <c r="U4553">
        <v>1.2000000079472899</v>
      </c>
      <c r="V4553">
        <v>0.39033332467079201</v>
      </c>
      <c r="X4553">
        <v>102.1</v>
      </c>
      <c r="Y4553" s="4">
        <v>0.83</v>
      </c>
      <c r="Z4553">
        <v>0.36</v>
      </c>
      <c r="AA4553">
        <v>4</v>
      </c>
    </row>
    <row r="4554" spans="1:34" x14ac:dyDescent="0.25">
      <c r="A4554" t="s">
        <v>4889</v>
      </c>
      <c r="B4554" t="s">
        <v>5067</v>
      </c>
      <c r="C4554" t="s">
        <v>274</v>
      </c>
      <c r="D4554" t="str">
        <f t="shared" si="104"/>
        <v>Pouteria cuspidata</v>
      </c>
      <c r="E4554" t="s">
        <v>5092</v>
      </c>
      <c r="F4554" t="s">
        <v>40</v>
      </c>
      <c r="G4554">
        <v>7</v>
      </c>
      <c r="H4554">
        <v>66</v>
      </c>
      <c r="I4554">
        <v>3</v>
      </c>
      <c r="J4554">
        <v>5</v>
      </c>
      <c r="K4554" t="s">
        <v>38</v>
      </c>
      <c r="L4554" t="s">
        <v>5092</v>
      </c>
      <c r="M4554">
        <v>554</v>
      </c>
      <c r="N4554">
        <v>14.8</v>
      </c>
      <c r="O4554">
        <v>22</v>
      </c>
      <c r="P4554">
        <v>2</v>
      </c>
      <c r="Q4554">
        <v>2</v>
      </c>
      <c r="R4554">
        <v>16</v>
      </c>
      <c r="S4554">
        <v>262.56667073567701</v>
      </c>
      <c r="T4554" s="4">
        <v>41.733333587646499</v>
      </c>
      <c r="U4554">
        <v>1.4833333492279099</v>
      </c>
      <c r="V4554">
        <v>0.48933333158492998</v>
      </c>
      <c r="X4554">
        <v>153.6</v>
      </c>
      <c r="Y4554" s="4">
        <v>0.82920000000000005</v>
      </c>
      <c r="Z4554">
        <v>0.45069999999999999</v>
      </c>
      <c r="AB4554">
        <v>0.70099999999999996</v>
      </c>
      <c r="AC4554">
        <v>10.432499999999999</v>
      </c>
      <c r="AD4554">
        <v>1.6145</v>
      </c>
      <c r="AH4554">
        <v>-30.91000051</v>
      </c>
    </row>
    <row r="4555" spans="1:34" x14ac:dyDescent="0.25">
      <c r="A4555" t="s">
        <v>4889</v>
      </c>
      <c r="B4555" t="s">
        <v>5067</v>
      </c>
      <c r="C4555" t="s">
        <v>274</v>
      </c>
      <c r="D4555" t="str">
        <f t="shared" si="104"/>
        <v>Pouteria cuspidata</v>
      </c>
      <c r="E4555" t="s">
        <v>5093</v>
      </c>
      <c r="F4555" t="s">
        <v>71</v>
      </c>
      <c r="G4555">
        <v>78.5</v>
      </c>
      <c r="H4555">
        <v>36</v>
      </c>
      <c r="I4555">
        <v>3</v>
      </c>
      <c r="J4555">
        <v>5</v>
      </c>
      <c r="K4555" t="s">
        <v>38</v>
      </c>
      <c r="L4555" t="s">
        <v>5093</v>
      </c>
      <c r="M4555">
        <v>554</v>
      </c>
      <c r="N4555">
        <v>28.5</v>
      </c>
      <c r="O4555">
        <v>32</v>
      </c>
      <c r="P4555">
        <v>3</v>
      </c>
      <c r="Q4555">
        <v>2</v>
      </c>
      <c r="R4555">
        <v>20</v>
      </c>
      <c r="S4555">
        <v>230</v>
      </c>
      <c r="T4555" s="4">
        <v>59.8333333333333</v>
      </c>
      <c r="U4555">
        <v>0.88333332538604703</v>
      </c>
      <c r="V4555">
        <v>0.37800000111262</v>
      </c>
      <c r="W4555">
        <v>42.535132090250599</v>
      </c>
      <c r="Y4555" s="4">
        <v>0.81061000000000005</v>
      </c>
      <c r="Z4555">
        <v>0.45469999999999999</v>
      </c>
      <c r="AA4555">
        <v>6</v>
      </c>
      <c r="AB4555">
        <v>0.81478839800000002</v>
      </c>
      <c r="AC4555">
        <v>12.6157</v>
      </c>
      <c r="AD4555">
        <v>2.57825959</v>
      </c>
      <c r="AH4555">
        <v>-33.870649149999998</v>
      </c>
    </row>
    <row r="4556" spans="1:34" x14ac:dyDescent="0.25">
      <c r="A4556" t="s">
        <v>4889</v>
      </c>
      <c r="B4556" t="s">
        <v>5067</v>
      </c>
      <c r="C4556" t="s">
        <v>274</v>
      </c>
      <c r="D4556" t="str">
        <f t="shared" si="104"/>
        <v>Pouteria cuspidata</v>
      </c>
      <c r="E4556" t="s">
        <v>5094</v>
      </c>
      <c r="F4556" t="s">
        <v>71</v>
      </c>
      <c r="G4556">
        <v>73</v>
      </c>
      <c r="H4556">
        <v>40.5</v>
      </c>
      <c r="I4556">
        <v>3</v>
      </c>
      <c r="J4556">
        <v>5</v>
      </c>
      <c r="K4556" t="s">
        <v>38</v>
      </c>
      <c r="L4556" t="s">
        <v>5094</v>
      </c>
      <c r="M4556">
        <v>554</v>
      </c>
      <c r="N4556">
        <v>22.4</v>
      </c>
      <c r="O4556">
        <v>24</v>
      </c>
      <c r="R4556">
        <v>0</v>
      </c>
      <c r="S4556">
        <v>243.333333333333</v>
      </c>
      <c r="T4556" s="4">
        <v>67.1666666666667</v>
      </c>
      <c r="U4556">
        <v>1.0500000119209301</v>
      </c>
      <c r="V4556">
        <v>0.38800000150998398</v>
      </c>
      <c r="W4556">
        <v>36.3710327148438</v>
      </c>
      <c r="Y4556" s="4">
        <v>0.72367000000000004</v>
      </c>
      <c r="Z4556">
        <v>0.63980000000000004</v>
      </c>
      <c r="AA4556">
        <v>5.3</v>
      </c>
      <c r="AB4556">
        <v>0.720428336</v>
      </c>
      <c r="AC4556">
        <v>10.844200000000001</v>
      </c>
      <c r="AD4556">
        <v>2.1188193800000001</v>
      </c>
    </row>
    <row r="4557" spans="1:34" x14ac:dyDescent="0.25">
      <c r="A4557" t="s">
        <v>4889</v>
      </c>
      <c r="B4557" t="s">
        <v>5067</v>
      </c>
      <c r="C4557" t="s">
        <v>274</v>
      </c>
      <c r="D4557" t="str">
        <f t="shared" si="104"/>
        <v>Pouteria cuspidata</v>
      </c>
      <c r="E4557" t="s">
        <v>5095</v>
      </c>
      <c r="F4557" t="s">
        <v>71</v>
      </c>
      <c r="G4557">
        <v>45</v>
      </c>
      <c r="H4557">
        <v>46</v>
      </c>
      <c r="I4557">
        <v>3</v>
      </c>
      <c r="J4557">
        <v>5</v>
      </c>
      <c r="K4557" t="s">
        <v>38</v>
      </c>
      <c r="L4557" t="s">
        <v>5095</v>
      </c>
      <c r="M4557">
        <v>554</v>
      </c>
      <c r="N4557">
        <v>14.3</v>
      </c>
      <c r="O4557">
        <v>22</v>
      </c>
      <c r="P4557">
        <v>3</v>
      </c>
      <c r="Q4557">
        <v>2</v>
      </c>
      <c r="R4557">
        <v>11</v>
      </c>
      <c r="S4557">
        <v>240</v>
      </c>
      <c r="T4557" s="4">
        <v>54.433333079020201</v>
      </c>
      <c r="U4557">
        <v>1.04666668176651</v>
      </c>
      <c r="V4557">
        <v>0.277333334088326</v>
      </c>
      <c r="W4557">
        <v>29.164066314697301</v>
      </c>
      <c r="Y4557" s="4">
        <v>0.79367262699999996</v>
      </c>
      <c r="Z4557">
        <v>0.50837666100000001</v>
      </c>
      <c r="AA4557">
        <v>5.3</v>
      </c>
      <c r="AB4557">
        <v>0.80676572899999999</v>
      </c>
      <c r="AC4557">
        <v>15.8535</v>
      </c>
      <c r="AD4557">
        <v>2.7251463500000002</v>
      </c>
      <c r="AH4557">
        <v>-33.171161159999997</v>
      </c>
    </row>
    <row r="4558" spans="1:34" x14ac:dyDescent="0.25">
      <c r="A4558" t="s">
        <v>4889</v>
      </c>
      <c r="B4558" t="s">
        <v>5067</v>
      </c>
      <c r="C4558" t="s">
        <v>4370</v>
      </c>
      <c r="D4558" t="str">
        <f t="shared" si="104"/>
        <v>Pouteria decorticans</v>
      </c>
      <c r="E4558" t="s">
        <v>5097</v>
      </c>
      <c r="F4558" t="s">
        <v>40</v>
      </c>
      <c r="G4558">
        <v>65</v>
      </c>
      <c r="H4558">
        <v>25</v>
      </c>
      <c r="I4558">
        <v>3</v>
      </c>
      <c r="J4558">
        <v>4</v>
      </c>
      <c r="K4558" t="s">
        <v>38</v>
      </c>
      <c r="L4558" t="s">
        <v>5097</v>
      </c>
      <c r="M4558">
        <v>555</v>
      </c>
      <c r="N4558">
        <v>10.5</v>
      </c>
      <c r="O4558">
        <v>12</v>
      </c>
      <c r="P4558">
        <v>1</v>
      </c>
      <c r="Q4558">
        <v>2</v>
      </c>
      <c r="R4558">
        <v>12</v>
      </c>
      <c r="S4558">
        <v>192.36666361490899</v>
      </c>
      <c r="T4558" s="4">
        <v>47.6666653951009</v>
      </c>
      <c r="U4558">
        <v>2.1333332856496199</v>
      </c>
      <c r="V4558">
        <v>0.58800000945727005</v>
      </c>
      <c r="X4558">
        <v>285.5</v>
      </c>
      <c r="Y4558" s="4">
        <v>0.83069999999999999</v>
      </c>
      <c r="Z4558">
        <v>0.34510000000000002</v>
      </c>
      <c r="AB4558">
        <v>0.71899999999999997</v>
      </c>
      <c r="AC4558">
        <v>12.515000000000001</v>
      </c>
      <c r="AD4558">
        <v>2.1364999999999998</v>
      </c>
      <c r="AH4558">
        <v>-33.161727980000002</v>
      </c>
    </row>
    <row r="4559" spans="1:34" x14ac:dyDescent="0.25">
      <c r="A4559" t="s">
        <v>4889</v>
      </c>
      <c r="B4559" t="s">
        <v>5067</v>
      </c>
      <c r="C4559" t="s">
        <v>4370</v>
      </c>
      <c r="D4559" t="str">
        <f t="shared" si="104"/>
        <v>Pouteria decorticans</v>
      </c>
      <c r="E4559" t="s">
        <v>5099</v>
      </c>
      <c r="F4559" t="s">
        <v>42</v>
      </c>
      <c r="G4559">
        <v>28</v>
      </c>
      <c r="H4559">
        <v>360</v>
      </c>
      <c r="I4559">
        <v>3</v>
      </c>
      <c r="J4559">
        <v>5</v>
      </c>
      <c r="K4559" t="s">
        <v>38</v>
      </c>
      <c r="L4559" t="s">
        <v>5099</v>
      </c>
      <c r="M4559">
        <v>555</v>
      </c>
      <c r="N4559">
        <v>20.8</v>
      </c>
      <c r="O4559">
        <v>15</v>
      </c>
      <c r="P4559">
        <v>1</v>
      </c>
      <c r="Q4559">
        <v>1</v>
      </c>
      <c r="R4559">
        <v>10</v>
      </c>
      <c r="S4559">
        <v>157.56666564941401</v>
      </c>
      <c r="T4559" s="4">
        <v>52.366666158040402</v>
      </c>
      <c r="U4559">
        <v>1.4500000079472899</v>
      </c>
      <c r="V4559">
        <v>0.57633335391680396</v>
      </c>
      <c r="X4559">
        <v>222.1</v>
      </c>
      <c r="Y4559" s="4">
        <v>0.78200000000000003</v>
      </c>
      <c r="Z4559">
        <v>0.49840000000000001</v>
      </c>
      <c r="AA4559">
        <v>0.5</v>
      </c>
      <c r="AB4559">
        <v>0.751</v>
      </c>
      <c r="AC4559">
        <v>10.723000000000001</v>
      </c>
      <c r="AD4559">
        <v>2.5750000000000002</v>
      </c>
    </row>
    <row r="4560" spans="1:34" x14ac:dyDescent="0.25">
      <c r="A4560" t="s">
        <v>4889</v>
      </c>
      <c r="B4560" t="s">
        <v>5067</v>
      </c>
      <c r="C4560" t="s">
        <v>4370</v>
      </c>
      <c r="D4560" t="str">
        <f t="shared" si="104"/>
        <v>Pouteria decorticans</v>
      </c>
      <c r="E4560" t="s">
        <v>5107</v>
      </c>
      <c r="F4560" t="s">
        <v>71</v>
      </c>
      <c r="G4560">
        <v>63</v>
      </c>
      <c r="H4560">
        <v>66</v>
      </c>
      <c r="I4560">
        <v>3</v>
      </c>
      <c r="J4560">
        <v>5</v>
      </c>
      <c r="K4560" t="s">
        <v>38</v>
      </c>
      <c r="L4560" t="s">
        <v>5107</v>
      </c>
      <c r="M4560">
        <v>555</v>
      </c>
      <c r="N4560">
        <v>15.9</v>
      </c>
      <c r="O4560">
        <v>19</v>
      </c>
      <c r="P4560">
        <v>2</v>
      </c>
      <c r="Q4560">
        <v>2</v>
      </c>
      <c r="R4560">
        <v>16</v>
      </c>
      <c r="S4560">
        <v>240</v>
      </c>
      <c r="T4560" s="4">
        <v>67.8333333333333</v>
      </c>
      <c r="U4560">
        <v>1.9500000079472899</v>
      </c>
      <c r="V4560">
        <v>0.765666663646698</v>
      </c>
      <c r="W4560">
        <v>67.765265146891295</v>
      </c>
      <c r="Y4560" s="4">
        <v>0.68654999999999999</v>
      </c>
      <c r="Z4560">
        <v>0.48959999999999998</v>
      </c>
      <c r="AA4560">
        <v>1.6</v>
      </c>
      <c r="AB4560">
        <v>0.77954178799999996</v>
      </c>
      <c r="AC4560">
        <v>10.6587</v>
      </c>
      <c r="AD4560">
        <v>0.90552202000000004</v>
      </c>
    </row>
    <row r="4561" spans="1:34" x14ac:dyDescent="0.25">
      <c r="A4561" t="s">
        <v>4889</v>
      </c>
      <c r="B4561" t="s">
        <v>5067</v>
      </c>
      <c r="C4561" t="s">
        <v>5108</v>
      </c>
      <c r="D4561" t="str">
        <f t="shared" si="104"/>
        <v>Pouteria durlandii</v>
      </c>
      <c r="E4561" t="s">
        <v>5109</v>
      </c>
      <c r="F4561" t="s">
        <v>40</v>
      </c>
      <c r="G4561">
        <v>47</v>
      </c>
      <c r="H4561">
        <v>20</v>
      </c>
      <c r="I4561">
        <v>3</v>
      </c>
      <c r="J4561">
        <v>5</v>
      </c>
      <c r="K4561" t="s">
        <v>38</v>
      </c>
      <c r="L4561" t="s">
        <v>5109</v>
      </c>
      <c r="M4561">
        <v>556</v>
      </c>
      <c r="N4561">
        <v>16.399999999999999</v>
      </c>
      <c r="O4561">
        <v>22</v>
      </c>
      <c r="P4561">
        <v>3</v>
      </c>
      <c r="Q4561">
        <v>2</v>
      </c>
      <c r="R4561">
        <v>22</v>
      </c>
      <c r="S4561">
        <v>337.23333740234398</v>
      </c>
      <c r="T4561" s="4">
        <v>65.100001017252595</v>
      </c>
      <c r="U4561">
        <v>2.6433332761128701</v>
      </c>
      <c r="V4561">
        <v>2.34999998410543</v>
      </c>
      <c r="X4561">
        <v>460.5</v>
      </c>
      <c r="Y4561" s="4">
        <v>0.5968</v>
      </c>
      <c r="Z4561">
        <v>0.65390000000000004</v>
      </c>
      <c r="AB4561">
        <v>0.61799999999999999</v>
      </c>
      <c r="AC4561">
        <v>8.8605</v>
      </c>
      <c r="AD4561">
        <v>1.4730000000000001</v>
      </c>
      <c r="AH4561">
        <v>-32.010349050000002</v>
      </c>
    </row>
    <row r="4562" spans="1:34" x14ac:dyDescent="0.25">
      <c r="A4562" t="s">
        <v>4889</v>
      </c>
      <c r="B4562" t="s">
        <v>5067</v>
      </c>
      <c r="C4562" t="s">
        <v>5108</v>
      </c>
      <c r="D4562" t="str">
        <f t="shared" si="104"/>
        <v>Pouteria durlandii</v>
      </c>
      <c r="E4562" t="s">
        <v>5111</v>
      </c>
      <c r="F4562" t="s">
        <v>71</v>
      </c>
      <c r="G4562">
        <v>80.5</v>
      </c>
      <c r="H4562">
        <v>39.5</v>
      </c>
      <c r="I4562">
        <v>3</v>
      </c>
      <c r="J4562">
        <v>5</v>
      </c>
      <c r="K4562" t="s">
        <v>38</v>
      </c>
      <c r="L4562" t="s">
        <v>5111</v>
      </c>
      <c r="M4562">
        <v>556</v>
      </c>
      <c r="N4562">
        <v>20.2</v>
      </c>
      <c r="O4562">
        <v>25</v>
      </c>
      <c r="R4562">
        <v>0</v>
      </c>
      <c r="S4562">
        <v>270</v>
      </c>
      <c r="T4562" s="4">
        <v>61.733333587646499</v>
      </c>
      <c r="U4562">
        <v>1.62999999523163</v>
      </c>
      <c r="V4562">
        <v>1.03033332029978</v>
      </c>
      <c r="W4562">
        <v>97.038299560546903</v>
      </c>
      <c r="Y4562" s="4">
        <v>0.68598000000000003</v>
      </c>
      <c r="Z4562">
        <v>0.61409999999999998</v>
      </c>
      <c r="AA4562">
        <v>4.9000000000000004</v>
      </c>
      <c r="AB4562">
        <v>0.61364492999999998</v>
      </c>
      <c r="AC4562">
        <v>12.5441</v>
      </c>
      <c r="AD4562">
        <v>1.9996365899999999</v>
      </c>
    </row>
    <row r="4563" spans="1:34" x14ac:dyDescent="0.25">
      <c r="A4563" t="s">
        <v>4889</v>
      </c>
      <c r="B4563" t="s">
        <v>5067</v>
      </c>
      <c r="C4563" t="s">
        <v>5112</v>
      </c>
      <c r="D4563" t="str">
        <f t="shared" si="104"/>
        <v>Pouteria egregia</v>
      </c>
      <c r="E4563" t="s">
        <v>5113</v>
      </c>
      <c r="F4563" t="s">
        <v>37</v>
      </c>
      <c r="G4563">
        <v>6</v>
      </c>
      <c r="H4563">
        <v>2</v>
      </c>
      <c r="I4563">
        <v>3</v>
      </c>
      <c r="J4563">
        <v>5</v>
      </c>
      <c r="K4563" t="s">
        <v>38</v>
      </c>
      <c r="L4563" t="s">
        <v>5113</v>
      </c>
      <c r="M4563">
        <v>557</v>
      </c>
      <c r="N4563">
        <v>40</v>
      </c>
      <c r="O4563">
        <v>35</v>
      </c>
      <c r="P4563">
        <v>5</v>
      </c>
      <c r="Q4563">
        <v>4</v>
      </c>
      <c r="R4563">
        <v>35</v>
      </c>
      <c r="S4563">
        <v>297.13334147135402</v>
      </c>
      <c r="T4563" s="4">
        <v>66.566665649414105</v>
      </c>
      <c r="U4563">
        <v>1.2400000095367401</v>
      </c>
      <c r="V4563">
        <v>0.21299999952316301</v>
      </c>
      <c r="X4563">
        <v>29.3</v>
      </c>
      <c r="Y4563" s="4">
        <v>0.85</v>
      </c>
      <c r="Z4563">
        <v>0.41</v>
      </c>
      <c r="AA4563">
        <v>2</v>
      </c>
      <c r="AB4563">
        <v>0.79748928546905495</v>
      </c>
      <c r="AC4563">
        <v>5.8244999999999996</v>
      </c>
      <c r="AD4563">
        <v>0.67058698000000005</v>
      </c>
    </row>
    <row r="4564" spans="1:34" x14ac:dyDescent="0.25">
      <c r="A4564" t="s">
        <v>4889</v>
      </c>
      <c r="B4564" t="s">
        <v>5067</v>
      </c>
      <c r="C4564" t="s">
        <v>5118</v>
      </c>
      <c r="D4564" t="str">
        <f t="shared" si="104"/>
        <v>Pouteria engleri</v>
      </c>
      <c r="E4564" t="s">
        <v>5119</v>
      </c>
      <c r="F4564" t="s">
        <v>54</v>
      </c>
      <c r="G4564">
        <v>145.69999999999999</v>
      </c>
      <c r="H4564">
        <v>52.3</v>
      </c>
      <c r="I4564">
        <v>3</v>
      </c>
      <c r="J4564">
        <v>5</v>
      </c>
      <c r="K4564" t="s">
        <v>38</v>
      </c>
      <c r="L4564" t="s">
        <v>5119</v>
      </c>
      <c r="M4564">
        <v>943</v>
      </c>
      <c r="N4564">
        <v>18.789808917197501</v>
      </c>
      <c r="O4564">
        <v>22</v>
      </c>
      <c r="P4564">
        <v>1</v>
      </c>
      <c r="Q4564">
        <v>1</v>
      </c>
      <c r="R4564">
        <v>17</v>
      </c>
      <c r="S4564">
        <v>171.666666666667</v>
      </c>
      <c r="T4564" s="4">
        <v>56.633332570393897</v>
      </c>
      <c r="U4564">
        <v>1.3200000127156599</v>
      </c>
      <c r="V4564">
        <v>0.24600000679493</v>
      </c>
      <c r="W4564">
        <v>27.4607340494792</v>
      </c>
      <c r="Y4564" s="4">
        <v>0.64681999999999995</v>
      </c>
      <c r="Z4564">
        <v>0.48480000000000001</v>
      </c>
      <c r="AA4564">
        <v>6.1</v>
      </c>
      <c r="AB4564">
        <v>0.60236246599999999</v>
      </c>
      <c r="AC4564">
        <v>11.461399999999999</v>
      </c>
      <c r="AD4564">
        <v>2.3966075999999998</v>
      </c>
    </row>
    <row r="4565" spans="1:34" x14ac:dyDescent="0.25">
      <c r="A4565" t="s">
        <v>4889</v>
      </c>
      <c r="B4565" t="s">
        <v>5067</v>
      </c>
      <c r="C4565" t="s">
        <v>5118</v>
      </c>
      <c r="D4565" t="str">
        <f t="shared" si="104"/>
        <v>Pouteria engleri</v>
      </c>
      <c r="E4565" t="s">
        <v>5120</v>
      </c>
      <c r="F4565" t="s">
        <v>54</v>
      </c>
      <c r="G4565">
        <v>180.3</v>
      </c>
      <c r="H4565">
        <v>27</v>
      </c>
      <c r="I4565">
        <v>3</v>
      </c>
      <c r="J4565">
        <v>5</v>
      </c>
      <c r="K4565" t="s">
        <v>38</v>
      </c>
      <c r="L4565" t="s">
        <v>5120</v>
      </c>
      <c r="M4565">
        <v>943</v>
      </c>
      <c r="N4565">
        <v>18.471337579617799</v>
      </c>
      <c r="O4565">
        <v>13</v>
      </c>
      <c r="P4565">
        <v>4</v>
      </c>
      <c r="Q4565">
        <v>4</v>
      </c>
      <c r="R4565">
        <v>13</v>
      </c>
      <c r="S4565">
        <v>213.666666666667</v>
      </c>
      <c r="T4565" s="4">
        <v>60.933331807454401</v>
      </c>
      <c r="U4565">
        <v>1.3933333158493</v>
      </c>
      <c r="V4565">
        <v>0.44033333659172103</v>
      </c>
      <c r="W4565">
        <v>41.957899729410798</v>
      </c>
      <c r="Y4565" s="4">
        <v>0.59031999999999996</v>
      </c>
      <c r="Z4565">
        <v>0.59299999999999997</v>
      </c>
      <c r="AA4565">
        <v>6.2</v>
      </c>
      <c r="AB4565">
        <v>0.60466693800000004</v>
      </c>
      <c r="AC4565">
        <v>7.5364800000000001</v>
      </c>
      <c r="AD4565">
        <v>1.23400954</v>
      </c>
    </row>
    <row r="4566" spans="1:34" x14ac:dyDescent="0.25">
      <c r="A4566" t="s">
        <v>4889</v>
      </c>
      <c r="B4566" t="s">
        <v>5067</v>
      </c>
      <c r="C4566" t="s">
        <v>5118</v>
      </c>
      <c r="D4566" t="str">
        <f t="shared" si="104"/>
        <v>Pouteria engleri</v>
      </c>
      <c r="E4566" t="s">
        <v>5123</v>
      </c>
      <c r="F4566" t="s">
        <v>40</v>
      </c>
      <c r="G4566">
        <v>27</v>
      </c>
      <c r="H4566">
        <v>88</v>
      </c>
      <c r="I4566">
        <v>3</v>
      </c>
      <c r="J4566">
        <v>5</v>
      </c>
      <c r="K4566" t="s">
        <v>38</v>
      </c>
      <c r="L4566" t="s">
        <v>5123</v>
      </c>
      <c r="M4566">
        <v>943</v>
      </c>
      <c r="N4566">
        <v>16.3</v>
      </c>
      <c r="P4566">
        <v>1</v>
      </c>
      <c r="Q4566">
        <v>2</v>
      </c>
      <c r="R4566">
        <v>8</v>
      </c>
      <c r="S4566">
        <v>166.56666564941401</v>
      </c>
      <c r="T4566" s="4">
        <v>41.866667429606103</v>
      </c>
      <c r="U4566">
        <v>1.2099999984105401</v>
      </c>
      <c r="V4566">
        <v>0.45366666714350401</v>
      </c>
      <c r="X4566">
        <v>175.3</v>
      </c>
      <c r="Y4566" s="4">
        <v>0.5837</v>
      </c>
      <c r="Z4566">
        <v>0.59889999999999999</v>
      </c>
      <c r="AB4566">
        <v>0.58199999999999996</v>
      </c>
      <c r="AC4566">
        <v>11.111000000000001</v>
      </c>
      <c r="AD4566">
        <v>1.798</v>
      </c>
      <c r="AH4566">
        <v>-32.317160260000001</v>
      </c>
    </row>
    <row r="4567" spans="1:34" x14ac:dyDescent="0.25">
      <c r="A4567" t="s">
        <v>4889</v>
      </c>
      <c r="B4567" t="s">
        <v>5067</v>
      </c>
      <c r="C4567" t="s">
        <v>5118</v>
      </c>
      <c r="D4567" t="str">
        <f t="shared" si="104"/>
        <v>Pouteria engleri</v>
      </c>
      <c r="E4567" t="s">
        <v>5124</v>
      </c>
      <c r="F4567" t="s">
        <v>40</v>
      </c>
      <c r="G4567">
        <v>41</v>
      </c>
      <c r="H4567">
        <v>15</v>
      </c>
      <c r="I4567">
        <v>3</v>
      </c>
      <c r="J4567">
        <v>5</v>
      </c>
      <c r="K4567" t="s">
        <v>38</v>
      </c>
      <c r="L4567" t="s">
        <v>5124</v>
      </c>
      <c r="M4567">
        <v>943</v>
      </c>
      <c r="N4567">
        <v>17.7</v>
      </c>
      <c r="O4567">
        <v>15</v>
      </c>
      <c r="P4567">
        <v>3</v>
      </c>
      <c r="Q4567">
        <v>2</v>
      </c>
      <c r="R4567">
        <v>12</v>
      </c>
      <c r="S4567">
        <v>197.233332316081</v>
      </c>
      <c r="T4567" s="4">
        <v>66.066666920979799</v>
      </c>
      <c r="U4567">
        <v>1.4800000190734901</v>
      </c>
      <c r="V4567">
        <v>0.49233332276344299</v>
      </c>
      <c r="X4567">
        <v>140.1</v>
      </c>
      <c r="Y4567" s="4">
        <v>0.65900000000000003</v>
      </c>
      <c r="Z4567">
        <v>0.5595</v>
      </c>
      <c r="AB4567">
        <v>0.58199999999999996</v>
      </c>
      <c r="AC4567">
        <v>12.047499999999999</v>
      </c>
      <c r="AD4567">
        <v>1.4219999999999999</v>
      </c>
      <c r="AH4567">
        <v>-32.408828120000003</v>
      </c>
    </row>
    <row r="4568" spans="1:34" x14ac:dyDescent="0.25">
      <c r="A4568" t="s">
        <v>4889</v>
      </c>
      <c r="B4568" t="s">
        <v>5067</v>
      </c>
      <c r="C4568" t="s">
        <v>5118</v>
      </c>
      <c r="D4568" t="str">
        <f t="shared" si="104"/>
        <v>Pouteria engleri</v>
      </c>
      <c r="E4568" t="s">
        <v>5125</v>
      </c>
      <c r="F4568" t="s">
        <v>40</v>
      </c>
      <c r="G4568">
        <v>63</v>
      </c>
      <c r="H4568">
        <v>3</v>
      </c>
      <c r="I4568">
        <v>3</v>
      </c>
      <c r="J4568">
        <v>5</v>
      </c>
      <c r="K4568" t="s">
        <v>38</v>
      </c>
      <c r="L4568" t="s">
        <v>5125</v>
      </c>
      <c r="M4568">
        <v>943</v>
      </c>
      <c r="N4568">
        <v>11.8</v>
      </c>
      <c r="O4568">
        <v>13</v>
      </c>
      <c r="P4568">
        <v>1</v>
      </c>
      <c r="Q4568">
        <v>2</v>
      </c>
      <c r="R4568">
        <v>10</v>
      </c>
      <c r="S4568">
        <v>164</v>
      </c>
      <c r="T4568" s="4">
        <v>59.466667175292997</v>
      </c>
      <c r="U4568">
        <v>0.95333331823348999</v>
      </c>
      <c r="V4568">
        <v>0.219666664799054</v>
      </c>
      <c r="X4568">
        <v>86.5</v>
      </c>
      <c r="AB4568">
        <v>0.65100000000000002</v>
      </c>
      <c r="AH4568">
        <v>-32.195553920000002</v>
      </c>
    </row>
    <row r="4569" spans="1:34" x14ac:dyDescent="0.25">
      <c r="A4569" t="s">
        <v>4889</v>
      </c>
      <c r="B4569" t="s">
        <v>5067</v>
      </c>
      <c r="C4569" t="s">
        <v>5118</v>
      </c>
      <c r="D4569" t="str">
        <f t="shared" si="104"/>
        <v>Pouteria engleri</v>
      </c>
      <c r="E4569" t="s">
        <v>5126</v>
      </c>
      <c r="F4569" t="s">
        <v>40</v>
      </c>
      <c r="G4569">
        <v>69</v>
      </c>
      <c r="H4569">
        <v>27</v>
      </c>
      <c r="I4569">
        <v>3</v>
      </c>
      <c r="J4569">
        <v>5</v>
      </c>
      <c r="K4569" t="s">
        <v>38</v>
      </c>
      <c r="L4569" t="s">
        <v>5126</v>
      </c>
      <c r="M4569">
        <v>943</v>
      </c>
      <c r="N4569">
        <v>33.1</v>
      </c>
      <c r="O4569">
        <v>19</v>
      </c>
      <c r="P4569">
        <v>2</v>
      </c>
      <c r="Q4569">
        <v>2</v>
      </c>
      <c r="R4569">
        <v>18</v>
      </c>
      <c r="S4569">
        <v>201.10000101725299</v>
      </c>
      <c r="T4569" s="4">
        <v>62.266667683919302</v>
      </c>
      <c r="U4569">
        <v>1.58666666348775</v>
      </c>
      <c r="V4569">
        <v>0.35199999809265098</v>
      </c>
      <c r="X4569">
        <v>112.8</v>
      </c>
      <c r="AH4569">
        <v>-32.652061670000002</v>
      </c>
    </row>
    <row r="4570" spans="1:34" x14ac:dyDescent="0.25">
      <c r="A4570" t="s">
        <v>4889</v>
      </c>
      <c r="B4570" t="s">
        <v>5067</v>
      </c>
      <c r="C4570" t="s">
        <v>5127</v>
      </c>
      <c r="D4570" t="str">
        <f t="shared" si="104"/>
        <v>Pouteria eugeniifolia</v>
      </c>
      <c r="E4570" t="s">
        <v>5133</v>
      </c>
      <c r="F4570" t="s">
        <v>42</v>
      </c>
      <c r="G4570">
        <v>67</v>
      </c>
      <c r="H4570">
        <v>391</v>
      </c>
      <c r="I4570">
        <v>3</v>
      </c>
      <c r="J4570">
        <v>5</v>
      </c>
      <c r="K4570" t="s">
        <v>38</v>
      </c>
      <c r="L4570" t="s">
        <v>5133</v>
      </c>
      <c r="M4570">
        <v>558</v>
      </c>
      <c r="O4570">
        <v>10</v>
      </c>
      <c r="P4570">
        <v>1</v>
      </c>
      <c r="Q4570">
        <v>1</v>
      </c>
      <c r="R4570">
        <v>10</v>
      </c>
      <c r="S4570">
        <v>188.766667683919</v>
      </c>
      <c r="T4570" s="4">
        <v>50.400000254313099</v>
      </c>
      <c r="U4570">
        <v>1.31999997297923</v>
      </c>
      <c r="V4570">
        <v>0.135999997456869</v>
      </c>
      <c r="X4570">
        <v>47.4</v>
      </c>
    </row>
    <row r="4571" spans="1:34" x14ac:dyDescent="0.25">
      <c r="A4571" t="s">
        <v>4889</v>
      </c>
      <c r="B4571" t="s">
        <v>5067</v>
      </c>
      <c r="C4571" t="s">
        <v>5143</v>
      </c>
      <c r="D4571" t="str">
        <f t="shared" si="104"/>
        <v>Pouteria fimbriata</v>
      </c>
      <c r="E4571" t="s">
        <v>5144</v>
      </c>
      <c r="F4571" t="s">
        <v>40</v>
      </c>
      <c r="G4571">
        <v>63</v>
      </c>
      <c r="H4571">
        <v>23</v>
      </c>
      <c r="I4571">
        <v>3</v>
      </c>
      <c r="J4571">
        <v>5</v>
      </c>
      <c r="K4571" t="s">
        <v>38</v>
      </c>
      <c r="L4571" t="s">
        <v>5144</v>
      </c>
      <c r="M4571">
        <v>559</v>
      </c>
      <c r="N4571">
        <v>11.8</v>
      </c>
      <c r="O4571">
        <v>9</v>
      </c>
      <c r="P4571">
        <v>3</v>
      </c>
      <c r="Q4571">
        <v>2</v>
      </c>
      <c r="R4571">
        <v>6</v>
      </c>
      <c r="S4571">
        <v>115.10000101725301</v>
      </c>
      <c r="T4571" s="4">
        <v>60.0000012715658</v>
      </c>
      <c r="U4571">
        <v>1.2966666618983</v>
      </c>
      <c r="V4571">
        <v>0.267666672666868</v>
      </c>
      <c r="X4571">
        <v>153.9</v>
      </c>
      <c r="Y4571" s="4">
        <v>0.79820000000000002</v>
      </c>
      <c r="Z4571">
        <v>0.43540000000000001</v>
      </c>
      <c r="AB4571">
        <v>0.69</v>
      </c>
      <c r="AC4571">
        <v>7.8724999999999996</v>
      </c>
      <c r="AD4571">
        <v>0.64749999999999996</v>
      </c>
      <c r="AH4571">
        <v>-33.756158319999997</v>
      </c>
    </row>
    <row r="4572" spans="1:34" x14ac:dyDescent="0.25">
      <c r="A4572" t="s">
        <v>4889</v>
      </c>
      <c r="B4572" t="s">
        <v>5067</v>
      </c>
      <c r="C4572" t="s">
        <v>5143</v>
      </c>
      <c r="D4572" t="str">
        <f t="shared" si="104"/>
        <v>Pouteria fimbriata</v>
      </c>
      <c r="E4572" t="s">
        <v>180</v>
      </c>
      <c r="F4572" t="s">
        <v>45</v>
      </c>
      <c r="G4572">
        <v>9</v>
      </c>
      <c r="H4572">
        <v>87</v>
      </c>
      <c r="I4572">
        <v>3</v>
      </c>
      <c r="J4572">
        <v>5</v>
      </c>
      <c r="K4572" t="s">
        <v>38</v>
      </c>
      <c r="L4572" t="s">
        <v>1276</v>
      </c>
      <c r="M4572">
        <v>559</v>
      </c>
      <c r="N4572">
        <v>11.6</v>
      </c>
      <c r="O4572">
        <v>12</v>
      </c>
      <c r="P4572">
        <v>2</v>
      </c>
      <c r="Q4572">
        <v>2</v>
      </c>
      <c r="R4572">
        <v>9</v>
      </c>
      <c r="S4572">
        <v>132.666666666667</v>
      </c>
      <c r="T4572" s="4">
        <v>57.1666666666667</v>
      </c>
      <c r="U4572">
        <v>2.6566666762034101</v>
      </c>
      <c r="V4572">
        <v>0.81933335463206003</v>
      </c>
      <c r="X4572">
        <v>308.7</v>
      </c>
      <c r="Y4572" s="4">
        <v>0.79630000000000001</v>
      </c>
    </row>
    <row r="4573" spans="1:34" x14ac:dyDescent="0.25">
      <c r="A4573" t="s">
        <v>4889</v>
      </c>
      <c r="B4573" t="s">
        <v>5067</v>
      </c>
      <c r="C4573" t="s">
        <v>5143</v>
      </c>
      <c r="D4573" t="str">
        <f t="shared" si="104"/>
        <v>Pouteria fimbriata</v>
      </c>
      <c r="E4573" t="s">
        <v>5145</v>
      </c>
      <c r="F4573" t="s">
        <v>71</v>
      </c>
      <c r="G4573">
        <v>100.5</v>
      </c>
      <c r="H4573">
        <v>25</v>
      </c>
      <c r="I4573">
        <v>3</v>
      </c>
      <c r="J4573">
        <v>5</v>
      </c>
      <c r="K4573" t="s">
        <v>38</v>
      </c>
      <c r="L4573" t="s">
        <v>5145</v>
      </c>
      <c r="M4573">
        <v>559</v>
      </c>
      <c r="N4573">
        <v>21.8</v>
      </c>
      <c r="O4573">
        <v>28</v>
      </c>
      <c r="P4573">
        <v>1</v>
      </c>
      <c r="Q4573">
        <v>2</v>
      </c>
      <c r="R4573">
        <v>15</v>
      </c>
      <c r="S4573">
        <v>133.333333333333</v>
      </c>
      <c r="T4573" s="4">
        <v>27.966666539510101</v>
      </c>
      <c r="U4573">
        <v>0.65666665633519505</v>
      </c>
      <c r="V4573">
        <v>0.265333334604899</v>
      </c>
      <c r="W4573">
        <v>70.778634389241503</v>
      </c>
      <c r="Y4573" s="4">
        <v>0.72211000000000003</v>
      </c>
      <c r="Z4573">
        <v>0.49309999999999998</v>
      </c>
      <c r="AA4573">
        <v>2.5</v>
      </c>
      <c r="AB4573">
        <v>0.73319120400000004</v>
      </c>
      <c r="AC4573">
        <v>13.873699999999999</v>
      </c>
      <c r="AD4573">
        <v>1.84203812</v>
      </c>
    </row>
    <row r="4574" spans="1:34" x14ac:dyDescent="0.25">
      <c r="A4574" t="s">
        <v>4889</v>
      </c>
      <c r="B4574" t="s">
        <v>5067</v>
      </c>
      <c r="C4574" t="s">
        <v>5146</v>
      </c>
      <c r="D4574" t="str">
        <f t="shared" si="104"/>
        <v>Pouteria flavilatex</v>
      </c>
      <c r="E4574" t="s">
        <v>5147</v>
      </c>
      <c r="F4574" t="s">
        <v>54</v>
      </c>
      <c r="G4574">
        <v>114.7</v>
      </c>
      <c r="H4574">
        <v>19.600000000000001</v>
      </c>
      <c r="I4574">
        <v>3</v>
      </c>
      <c r="J4574">
        <v>4</v>
      </c>
      <c r="K4574" t="s">
        <v>38</v>
      </c>
      <c r="L4574" t="s">
        <v>5147</v>
      </c>
      <c r="M4574">
        <v>945</v>
      </c>
      <c r="N4574">
        <v>22.611464968152902</v>
      </c>
      <c r="O4574">
        <v>28</v>
      </c>
      <c r="P4574">
        <v>3</v>
      </c>
      <c r="Q4574">
        <v>2</v>
      </c>
      <c r="R4574">
        <v>10</v>
      </c>
      <c r="S4574">
        <v>279</v>
      </c>
      <c r="T4574" s="4">
        <v>62.5</v>
      </c>
      <c r="U4574">
        <v>2.5266666412353498</v>
      </c>
      <c r="V4574">
        <v>0.97633335987726799</v>
      </c>
      <c r="W4574">
        <v>85.504035949707003</v>
      </c>
      <c r="Y4574" s="4">
        <v>0.57528000000000001</v>
      </c>
      <c r="Z4574">
        <v>0.72709999999999997</v>
      </c>
      <c r="AA4574">
        <v>3.8</v>
      </c>
      <c r="AB4574">
        <v>0.61942587900000001</v>
      </c>
      <c r="AC4574">
        <v>13.148300000000001</v>
      </c>
      <c r="AD4574">
        <v>3.1665428800000002</v>
      </c>
      <c r="AH4574">
        <v>-33.000544769999998</v>
      </c>
    </row>
    <row r="4575" spans="1:34" x14ac:dyDescent="0.25">
      <c r="A4575" t="s">
        <v>4889</v>
      </c>
      <c r="B4575" t="s">
        <v>5067</v>
      </c>
      <c r="C4575" t="s">
        <v>5146</v>
      </c>
      <c r="D4575" t="str">
        <f t="shared" si="104"/>
        <v>Pouteria flavilatex</v>
      </c>
      <c r="E4575" t="s">
        <v>5148</v>
      </c>
      <c r="F4575" t="s">
        <v>71</v>
      </c>
      <c r="G4575">
        <v>98</v>
      </c>
      <c r="H4575">
        <v>94.5</v>
      </c>
      <c r="I4575">
        <v>3</v>
      </c>
      <c r="J4575">
        <v>4</v>
      </c>
      <c r="K4575" t="s">
        <v>38</v>
      </c>
      <c r="L4575" t="s">
        <v>5148</v>
      </c>
      <c r="M4575">
        <v>945</v>
      </c>
      <c r="O4575">
        <v>4</v>
      </c>
      <c r="P4575">
        <v>2</v>
      </c>
      <c r="Q4575">
        <v>2</v>
      </c>
      <c r="R4575">
        <v>2</v>
      </c>
      <c r="S4575">
        <v>203.333333333333</v>
      </c>
      <c r="T4575" s="4">
        <v>50.600000381469698</v>
      </c>
      <c r="U4575">
        <v>1.5300000309944199</v>
      </c>
      <c r="V4575">
        <v>0.98366665840148904</v>
      </c>
      <c r="W4575">
        <v>140.17566426595101</v>
      </c>
      <c r="AB4575">
        <v>0.66415919800000001</v>
      </c>
      <c r="AC4575">
        <v>11.682399999999999</v>
      </c>
      <c r="AD4575">
        <v>0.77865561999999999</v>
      </c>
    </row>
    <row r="4576" spans="1:34" x14ac:dyDescent="0.25">
      <c r="A4576" t="s">
        <v>4889</v>
      </c>
      <c r="B4576" t="s">
        <v>5067</v>
      </c>
      <c r="C4576" t="s">
        <v>5146</v>
      </c>
      <c r="D4576" t="str">
        <f t="shared" si="104"/>
        <v>Pouteria flavilatex</v>
      </c>
      <c r="E4576" t="s">
        <v>5149</v>
      </c>
      <c r="F4576" t="s">
        <v>71</v>
      </c>
      <c r="G4576">
        <v>73</v>
      </c>
      <c r="H4576">
        <v>45.5</v>
      </c>
      <c r="I4576">
        <v>3</v>
      </c>
      <c r="J4576">
        <v>4</v>
      </c>
      <c r="K4576" t="s">
        <v>38</v>
      </c>
      <c r="L4576" t="s">
        <v>5149</v>
      </c>
      <c r="M4576">
        <v>945</v>
      </c>
      <c r="N4576">
        <v>14.3</v>
      </c>
      <c r="O4576">
        <v>14</v>
      </c>
      <c r="P4576">
        <v>1</v>
      </c>
      <c r="Q4576">
        <v>1</v>
      </c>
      <c r="R4576">
        <v>10</v>
      </c>
      <c r="S4576">
        <v>196.666666666667</v>
      </c>
      <c r="T4576" s="4">
        <v>35.866667429606103</v>
      </c>
      <c r="U4576">
        <v>0.88000001509984305</v>
      </c>
      <c r="V4576">
        <v>0.62433332204818703</v>
      </c>
      <c r="W4576">
        <v>87.233365376790402</v>
      </c>
      <c r="Y4576" s="4">
        <v>0.70438000000000001</v>
      </c>
      <c r="Z4576">
        <v>0.48780000000000001</v>
      </c>
      <c r="AA4576">
        <v>2.4</v>
      </c>
      <c r="AB4576">
        <v>0.70786822800000004</v>
      </c>
      <c r="AC4576">
        <v>12.263199999999999</v>
      </c>
      <c r="AD4576">
        <v>1.6493536900000001</v>
      </c>
    </row>
    <row r="4577" spans="1:34" x14ac:dyDescent="0.25">
      <c r="A4577" t="s">
        <v>4889</v>
      </c>
      <c r="B4577" t="s">
        <v>5067</v>
      </c>
      <c r="C4577" t="s">
        <v>5146</v>
      </c>
      <c r="D4577" t="str">
        <f t="shared" si="104"/>
        <v>Pouteria flavilatex</v>
      </c>
      <c r="E4577" t="s">
        <v>5150</v>
      </c>
      <c r="F4577" t="s">
        <v>71</v>
      </c>
      <c r="G4577">
        <v>8</v>
      </c>
      <c r="H4577">
        <v>41.5</v>
      </c>
      <c r="I4577">
        <v>3</v>
      </c>
      <c r="J4577">
        <v>3</v>
      </c>
      <c r="K4577" t="s">
        <v>38</v>
      </c>
      <c r="L4577" t="s">
        <v>5150</v>
      </c>
      <c r="M4577">
        <v>945</v>
      </c>
      <c r="N4577">
        <v>11</v>
      </c>
      <c r="O4577">
        <v>13</v>
      </c>
      <c r="P4577">
        <v>2</v>
      </c>
      <c r="Q4577">
        <v>2</v>
      </c>
      <c r="R4577">
        <v>13</v>
      </c>
      <c r="S4577">
        <v>243.333333333333</v>
      </c>
      <c r="T4577" s="4">
        <v>68.400001525878906</v>
      </c>
      <c r="U4577">
        <v>1.9466666380564399</v>
      </c>
      <c r="V4577">
        <v>0.97033333778381303</v>
      </c>
      <c r="W4577">
        <v>109.188068389893</v>
      </c>
      <c r="Y4577" s="4">
        <v>0.64729000000000003</v>
      </c>
      <c r="Z4577">
        <v>0.71709999999999996</v>
      </c>
      <c r="AA4577">
        <v>3</v>
      </c>
      <c r="AB4577">
        <v>0.74582524299999997</v>
      </c>
      <c r="AC4577">
        <v>11.256399999999999</v>
      </c>
      <c r="AD4577">
        <v>6.9513487899999999</v>
      </c>
    </row>
    <row r="4578" spans="1:34" x14ac:dyDescent="0.25">
      <c r="A4578" t="s">
        <v>4889</v>
      </c>
      <c r="B4578" t="s">
        <v>5067</v>
      </c>
      <c r="C4578" t="s">
        <v>5151</v>
      </c>
      <c r="D4578" t="str">
        <f t="shared" si="104"/>
        <v>Pouteria glomerata</v>
      </c>
      <c r="E4578" t="s">
        <v>5152</v>
      </c>
      <c r="F4578" t="s">
        <v>74</v>
      </c>
      <c r="G4578">
        <v>53</v>
      </c>
      <c r="H4578">
        <v>45</v>
      </c>
      <c r="I4578">
        <v>3</v>
      </c>
      <c r="J4578">
        <v>5</v>
      </c>
      <c r="K4578" t="s">
        <v>38</v>
      </c>
      <c r="L4578" t="s">
        <v>5152</v>
      </c>
      <c r="M4578">
        <v>628</v>
      </c>
      <c r="N4578">
        <v>11.6</v>
      </c>
      <c r="O4578">
        <v>16</v>
      </c>
      <c r="P4578">
        <v>1</v>
      </c>
      <c r="Q4578">
        <v>2</v>
      </c>
      <c r="R4578">
        <v>15</v>
      </c>
      <c r="S4578">
        <v>280.53332519531301</v>
      </c>
      <c r="T4578" s="4">
        <v>65.866666158040402</v>
      </c>
      <c r="U4578">
        <v>2.9533333778381299</v>
      </c>
      <c r="V4578">
        <v>0.94566667079925504</v>
      </c>
      <c r="X4578">
        <v>208.6</v>
      </c>
      <c r="AA4578">
        <v>1</v>
      </c>
      <c r="AH4578">
        <v>-33.867790030000002</v>
      </c>
    </row>
    <row r="4579" spans="1:34" x14ac:dyDescent="0.25">
      <c r="A4579" t="s">
        <v>4889</v>
      </c>
      <c r="B4579" t="s">
        <v>5067</v>
      </c>
      <c r="C4579" t="s">
        <v>5153</v>
      </c>
      <c r="D4579" t="str">
        <f t="shared" si="104"/>
        <v>Pouteria gonggrijpii</v>
      </c>
      <c r="E4579" t="s">
        <v>5154</v>
      </c>
      <c r="F4579" t="s">
        <v>37</v>
      </c>
      <c r="G4579">
        <v>15</v>
      </c>
      <c r="H4579">
        <v>39</v>
      </c>
      <c r="I4579">
        <v>3</v>
      </c>
      <c r="J4579">
        <v>5</v>
      </c>
      <c r="K4579" t="s">
        <v>38</v>
      </c>
      <c r="L4579" t="s">
        <v>5154</v>
      </c>
      <c r="M4579">
        <v>560</v>
      </c>
      <c r="N4579">
        <v>12.9</v>
      </c>
      <c r="O4579">
        <v>18</v>
      </c>
      <c r="P4579">
        <v>1</v>
      </c>
      <c r="Q4579">
        <v>2</v>
      </c>
      <c r="R4579">
        <v>18</v>
      </c>
      <c r="S4579">
        <v>281.09999593099002</v>
      </c>
      <c r="T4579" s="4">
        <v>72.799997965494796</v>
      </c>
      <c r="U4579">
        <v>1.8133333126703901</v>
      </c>
      <c r="V4579">
        <v>0.93333333730697599</v>
      </c>
      <c r="X4579">
        <v>200.2</v>
      </c>
      <c r="Y4579" s="4">
        <v>0.7</v>
      </c>
      <c r="Z4579">
        <v>0.53</v>
      </c>
      <c r="AA4579">
        <v>1</v>
      </c>
      <c r="AB4579">
        <v>0.69918793439865101</v>
      </c>
      <c r="AC4579">
        <v>12.561199999999999</v>
      </c>
      <c r="AD4579">
        <v>1.21765831</v>
      </c>
    </row>
    <row r="4580" spans="1:34" x14ac:dyDescent="0.25">
      <c r="A4580" t="s">
        <v>4889</v>
      </c>
      <c r="B4580" t="s">
        <v>5067</v>
      </c>
      <c r="C4580" t="s">
        <v>5153</v>
      </c>
      <c r="D4580" t="str">
        <f t="shared" si="104"/>
        <v>Pouteria gonggrijpii</v>
      </c>
      <c r="E4580" t="s">
        <v>5155</v>
      </c>
      <c r="F4580" t="s">
        <v>37</v>
      </c>
      <c r="G4580">
        <v>22</v>
      </c>
      <c r="H4580">
        <v>60</v>
      </c>
      <c r="I4580">
        <v>3</v>
      </c>
      <c r="J4580">
        <v>5</v>
      </c>
      <c r="K4580" t="s">
        <v>38</v>
      </c>
      <c r="L4580" t="s">
        <v>5155</v>
      </c>
      <c r="M4580">
        <v>560</v>
      </c>
      <c r="N4580">
        <v>12.9</v>
      </c>
      <c r="O4580">
        <v>13</v>
      </c>
      <c r="P4580">
        <v>2</v>
      </c>
      <c r="Q4580">
        <v>2</v>
      </c>
      <c r="R4580">
        <v>8</v>
      </c>
      <c r="S4580">
        <v>256.70000712076802</v>
      </c>
      <c r="T4580" s="4">
        <v>60.766665140787801</v>
      </c>
      <c r="U4580">
        <v>2.3133333126703901</v>
      </c>
      <c r="V4580">
        <v>1.3423333168029801</v>
      </c>
      <c r="X4580">
        <v>321.39999999999998</v>
      </c>
      <c r="Y4580" s="4">
        <v>0.71</v>
      </c>
      <c r="Z4580">
        <v>0.49</v>
      </c>
      <c r="AA4580">
        <v>2</v>
      </c>
      <c r="AB4580">
        <v>0.72137570381164595</v>
      </c>
      <c r="AC4580">
        <v>7.5547500000000003</v>
      </c>
      <c r="AD4580">
        <v>0.87056728000000005</v>
      </c>
    </row>
    <row r="4581" spans="1:34" x14ac:dyDescent="0.25">
      <c r="A4581" t="s">
        <v>4889</v>
      </c>
      <c r="B4581" t="s">
        <v>5067</v>
      </c>
      <c r="C4581" t="s">
        <v>5153</v>
      </c>
      <c r="D4581" t="str">
        <f t="shared" si="104"/>
        <v>Pouteria gonggrijpii</v>
      </c>
      <c r="E4581" t="s">
        <v>5156</v>
      </c>
      <c r="F4581" t="s">
        <v>74</v>
      </c>
      <c r="G4581">
        <v>7</v>
      </c>
      <c r="H4581">
        <v>63</v>
      </c>
      <c r="I4581">
        <v>3</v>
      </c>
      <c r="J4581">
        <v>5</v>
      </c>
      <c r="K4581" t="s">
        <v>38</v>
      </c>
      <c r="L4581" t="s">
        <v>5156</v>
      </c>
      <c r="M4581">
        <v>560</v>
      </c>
      <c r="N4581">
        <v>13</v>
      </c>
      <c r="O4581">
        <v>15</v>
      </c>
      <c r="P4581">
        <v>2</v>
      </c>
      <c r="Q4581">
        <v>2</v>
      </c>
      <c r="R4581">
        <v>12</v>
      </c>
      <c r="S4581">
        <v>246.13333129882801</v>
      </c>
      <c r="T4581" s="4">
        <v>29.399999618530298</v>
      </c>
      <c r="U4581">
        <v>0.760000020265579</v>
      </c>
      <c r="V4581">
        <v>0.40533333023389201</v>
      </c>
      <c r="X4581">
        <v>276.89999999999998</v>
      </c>
      <c r="AA4581">
        <v>2</v>
      </c>
      <c r="AH4581">
        <v>-35.00938661</v>
      </c>
    </row>
    <row r="4582" spans="1:34" x14ac:dyDescent="0.25">
      <c r="A4582" t="s">
        <v>4889</v>
      </c>
      <c r="B4582" t="s">
        <v>5067</v>
      </c>
      <c r="C4582" t="s">
        <v>5153</v>
      </c>
      <c r="D4582" t="str">
        <f t="shared" si="104"/>
        <v>Pouteria gonggrijpii</v>
      </c>
      <c r="E4582" t="s">
        <v>5157</v>
      </c>
      <c r="F4582" t="s">
        <v>74</v>
      </c>
      <c r="G4582">
        <v>59</v>
      </c>
      <c r="H4582">
        <v>64</v>
      </c>
      <c r="I4582">
        <v>3</v>
      </c>
      <c r="J4582">
        <v>5</v>
      </c>
      <c r="K4582" t="s">
        <v>38</v>
      </c>
      <c r="L4582" t="s">
        <v>5157</v>
      </c>
      <c r="M4582">
        <v>560</v>
      </c>
      <c r="N4582">
        <v>15.4</v>
      </c>
      <c r="P4582">
        <v>2</v>
      </c>
      <c r="Q4582">
        <v>1</v>
      </c>
      <c r="R4582">
        <v>12</v>
      </c>
      <c r="S4582">
        <v>261.19999694824202</v>
      </c>
      <c r="T4582" s="4">
        <v>65.3333333333333</v>
      </c>
      <c r="U4582">
        <v>1.74333329995473</v>
      </c>
      <c r="V4582">
        <v>0.37100000182787601</v>
      </c>
      <c r="X4582">
        <v>95.7</v>
      </c>
      <c r="AA4582">
        <v>4</v>
      </c>
      <c r="AH4582">
        <v>-34.800388990000002</v>
      </c>
    </row>
    <row r="4583" spans="1:34" x14ac:dyDescent="0.25">
      <c r="A4583" t="s">
        <v>4889</v>
      </c>
      <c r="B4583" t="s">
        <v>5067</v>
      </c>
      <c r="C4583" t="s">
        <v>5153</v>
      </c>
      <c r="D4583" t="str">
        <f t="shared" si="104"/>
        <v>Pouteria gonggrijpii</v>
      </c>
      <c r="E4583" t="s">
        <v>5158</v>
      </c>
      <c r="F4583" t="s">
        <v>74</v>
      </c>
      <c r="G4583">
        <v>76</v>
      </c>
      <c r="H4583">
        <v>63</v>
      </c>
      <c r="I4583">
        <v>3</v>
      </c>
      <c r="J4583">
        <v>5</v>
      </c>
      <c r="K4583" t="s">
        <v>38</v>
      </c>
      <c r="L4583" t="s">
        <v>5158</v>
      </c>
      <c r="M4583">
        <v>560</v>
      </c>
      <c r="N4583">
        <v>11</v>
      </c>
      <c r="O4583">
        <v>14</v>
      </c>
      <c r="P4583">
        <v>1</v>
      </c>
      <c r="Q4583">
        <v>1</v>
      </c>
      <c r="R4583">
        <v>14</v>
      </c>
      <c r="S4583">
        <v>248.29999796549501</v>
      </c>
      <c r="T4583" s="4">
        <v>61.233333587646499</v>
      </c>
      <c r="U4583">
        <v>1.7000000079472899</v>
      </c>
      <c r="V4583">
        <v>1.1176666418711301</v>
      </c>
      <c r="X4583">
        <v>362.2</v>
      </c>
      <c r="AA4583">
        <v>3</v>
      </c>
      <c r="AH4583">
        <v>-34.334287000000003</v>
      </c>
    </row>
    <row r="4584" spans="1:34" x14ac:dyDescent="0.25">
      <c r="A4584" t="s">
        <v>4889</v>
      </c>
      <c r="B4584" t="s">
        <v>5067</v>
      </c>
      <c r="C4584" t="s">
        <v>5153</v>
      </c>
      <c r="D4584" t="str">
        <f t="shared" si="104"/>
        <v>Pouteria gonggrijpii</v>
      </c>
      <c r="E4584" t="s">
        <v>5159</v>
      </c>
      <c r="F4584" t="s">
        <v>54</v>
      </c>
      <c r="G4584">
        <v>121.1</v>
      </c>
      <c r="H4584">
        <v>81.099999999999994</v>
      </c>
      <c r="I4584">
        <v>3</v>
      </c>
      <c r="J4584">
        <v>5</v>
      </c>
      <c r="K4584" t="s">
        <v>38</v>
      </c>
      <c r="L4584" t="s">
        <v>5159</v>
      </c>
      <c r="M4584">
        <v>560</v>
      </c>
      <c r="N4584">
        <v>11.4649681528662</v>
      </c>
      <c r="O4584">
        <v>17</v>
      </c>
      <c r="P4584">
        <v>1</v>
      </c>
      <c r="Q4584">
        <v>1</v>
      </c>
      <c r="R4584">
        <v>16</v>
      </c>
      <c r="S4584">
        <v>308.33333333333297</v>
      </c>
      <c r="T4584" s="4">
        <v>51.6666666666667</v>
      </c>
      <c r="U4584">
        <v>2.3433333237965899</v>
      </c>
      <c r="V4584">
        <v>0.54466666777928696</v>
      </c>
      <c r="W4584">
        <v>57.787099202474003</v>
      </c>
      <c r="AB4584">
        <v>0.61316951399999997</v>
      </c>
      <c r="AC4584">
        <v>12.096399999999999</v>
      </c>
      <c r="AD4584">
        <v>2.5141046399999998</v>
      </c>
    </row>
    <row r="4585" spans="1:34" x14ac:dyDescent="0.25">
      <c r="A4585" t="s">
        <v>4889</v>
      </c>
      <c r="B4585" t="s">
        <v>5067</v>
      </c>
      <c r="C4585" t="s">
        <v>5153</v>
      </c>
      <c r="D4585" t="str">
        <f t="shared" si="104"/>
        <v>Pouteria gonggrijpii</v>
      </c>
      <c r="E4585" t="s">
        <v>5160</v>
      </c>
      <c r="F4585" t="s">
        <v>54</v>
      </c>
      <c r="G4585">
        <v>168.2</v>
      </c>
      <c r="H4585">
        <v>18.399999999999999</v>
      </c>
      <c r="I4585">
        <v>3</v>
      </c>
      <c r="J4585">
        <v>4</v>
      </c>
      <c r="K4585" t="s">
        <v>38</v>
      </c>
      <c r="L4585" t="s">
        <v>5160</v>
      </c>
      <c r="M4585">
        <v>560</v>
      </c>
      <c r="N4585">
        <v>17.643312101910801</v>
      </c>
      <c r="O4585">
        <v>18</v>
      </c>
      <c r="P4585">
        <v>2</v>
      </c>
      <c r="Q4585">
        <v>2</v>
      </c>
      <c r="R4585">
        <v>12</v>
      </c>
      <c r="S4585">
        <v>326</v>
      </c>
      <c r="T4585" s="4">
        <v>49.733333587646499</v>
      </c>
      <c r="U4585">
        <v>2.5300000508626299</v>
      </c>
      <c r="V4585">
        <v>0.60499998927116405</v>
      </c>
      <c r="W4585">
        <v>48.898967742919901</v>
      </c>
      <c r="AB4585">
        <v>0.53571428600000004</v>
      </c>
      <c r="AC4585">
        <v>9.6528200000000002</v>
      </c>
      <c r="AD4585">
        <v>3.6439256800000002</v>
      </c>
    </row>
    <row r="4586" spans="1:34" x14ac:dyDescent="0.25">
      <c r="A4586" t="s">
        <v>4889</v>
      </c>
      <c r="B4586" t="s">
        <v>5067</v>
      </c>
      <c r="C4586" t="s">
        <v>5153</v>
      </c>
      <c r="D4586" t="str">
        <f t="shared" si="104"/>
        <v>Pouteria gonggrijpii</v>
      </c>
      <c r="E4586" t="s">
        <v>5162</v>
      </c>
      <c r="F4586" t="s">
        <v>40</v>
      </c>
      <c r="G4586">
        <v>30</v>
      </c>
      <c r="H4586">
        <v>11</v>
      </c>
      <c r="I4586">
        <v>3</v>
      </c>
      <c r="J4586">
        <v>5</v>
      </c>
      <c r="K4586" t="s">
        <v>38</v>
      </c>
      <c r="L4586" t="s">
        <v>5162</v>
      </c>
      <c r="M4586">
        <v>560</v>
      </c>
      <c r="N4586">
        <v>19.2</v>
      </c>
      <c r="O4586">
        <v>11</v>
      </c>
      <c r="P4586">
        <v>1</v>
      </c>
      <c r="Q4586">
        <v>1</v>
      </c>
      <c r="R4586">
        <v>11</v>
      </c>
      <c r="S4586">
        <v>220.666666666667</v>
      </c>
      <c r="T4586" s="4">
        <v>41.900000254313099</v>
      </c>
      <c r="U4586">
        <v>1.3466666936874401</v>
      </c>
      <c r="V4586">
        <v>0.414000004529953</v>
      </c>
      <c r="X4586">
        <v>164.6</v>
      </c>
      <c r="Y4586" s="4">
        <v>0.68830000000000002</v>
      </c>
      <c r="Z4586">
        <v>0.65810000000000002</v>
      </c>
      <c r="AB4586">
        <v>0.69799999999999995</v>
      </c>
      <c r="AC4586">
        <v>9.8149999999999995</v>
      </c>
      <c r="AD4586">
        <v>1.5409999999999999</v>
      </c>
      <c r="AH4586">
        <v>-35.403183849999998</v>
      </c>
    </row>
    <row r="4587" spans="1:34" x14ac:dyDescent="0.25">
      <c r="A4587" t="s">
        <v>4889</v>
      </c>
      <c r="B4587" t="s">
        <v>5067</v>
      </c>
      <c r="C4587" t="s">
        <v>5153</v>
      </c>
      <c r="D4587" t="str">
        <f t="shared" si="104"/>
        <v>Pouteria gonggrijpii</v>
      </c>
      <c r="E4587" t="s">
        <v>5163</v>
      </c>
      <c r="F4587" t="s">
        <v>40</v>
      </c>
      <c r="G4587">
        <v>65</v>
      </c>
      <c r="H4587">
        <v>13</v>
      </c>
      <c r="I4587">
        <v>0</v>
      </c>
      <c r="J4587">
        <v>0</v>
      </c>
      <c r="K4587" t="s">
        <v>104</v>
      </c>
      <c r="L4587" t="s">
        <v>5163</v>
      </c>
      <c r="M4587">
        <v>560</v>
      </c>
    </row>
    <row r="4588" spans="1:34" x14ac:dyDescent="0.25">
      <c r="A4588" t="s">
        <v>4889</v>
      </c>
      <c r="B4588" t="s">
        <v>5067</v>
      </c>
      <c r="C4588" t="s">
        <v>5153</v>
      </c>
      <c r="D4588" t="str">
        <f t="shared" si="104"/>
        <v>Pouteria gonggrijpii</v>
      </c>
      <c r="E4588" t="s">
        <v>5164</v>
      </c>
      <c r="F4588" t="s">
        <v>40</v>
      </c>
      <c r="G4588">
        <v>52</v>
      </c>
      <c r="H4588">
        <v>30</v>
      </c>
      <c r="I4588">
        <v>3</v>
      </c>
      <c r="J4588">
        <v>5</v>
      </c>
      <c r="K4588" t="s">
        <v>38</v>
      </c>
      <c r="L4588" t="s">
        <v>5164</v>
      </c>
      <c r="M4588">
        <v>560</v>
      </c>
      <c r="N4588">
        <v>11.8</v>
      </c>
      <c r="O4588">
        <v>11</v>
      </c>
      <c r="P4588">
        <v>1</v>
      </c>
      <c r="Q4588">
        <v>1</v>
      </c>
      <c r="R4588">
        <v>8</v>
      </c>
      <c r="S4588">
        <v>230.46666463216101</v>
      </c>
      <c r="T4588" s="4">
        <v>58.3333333333333</v>
      </c>
      <c r="U4588">
        <v>1.74333329995473</v>
      </c>
      <c r="V4588">
        <v>1.1150000095367401</v>
      </c>
      <c r="X4588">
        <v>411.2</v>
      </c>
      <c r="AH4588">
        <v>-34.670938550000002</v>
      </c>
    </row>
    <row r="4589" spans="1:34" x14ac:dyDescent="0.25">
      <c r="A4589" t="s">
        <v>4889</v>
      </c>
      <c r="B4589" t="s">
        <v>5067</v>
      </c>
      <c r="C4589" t="s">
        <v>5153</v>
      </c>
      <c r="D4589" t="str">
        <f t="shared" si="104"/>
        <v>Pouteria gonggrijpii</v>
      </c>
      <c r="E4589" t="s">
        <v>5165</v>
      </c>
      <c r="F4589" t="s">
        <v>40</v>
      </c>
      <c r="G4589">
        <v>68</v>
      </c>
      <c r="H4589">
        <v>58</v>
      </c>
      <c r="I4589">
        <v>3</v>
      </c>
      <c r="J4589">
        <v>5</v>
      </c>
      <c r="K4589" t="s">
        <v>38</v>
      </c>
      <c r="L4589" t="s">
        <v>5165</v>
      </c>
      <c r="M4589">
        <v>560</v>
      </c>
      <c r="N4589">
        <v>12</v>
      </c>
      <c r="O4589">
        <v>11</v>
      </c>
      <c r="P4589">
        <v>1</v>
      </c>
      <c r="Q4589">
        <v>2</v>
      </c>
      <c r="R4589">
        <v>11</v>
      </c>
      <c r="S4589">
        <v>260.09999593099002</v>
      </c>
      <c r="T4589" s="4">
        <v>49.899998982747398</v>
      </c>
      <c r="U4589">
        <v>2.54666670163473</v>
      </c>
      <c r="V4589">
        <v>0.92033332586288497</v>
      </c>
      <c r="X4589">
        <v>281</v>
      </c>
      <c r="AH4589">
        <v>-34.870286849999999</v>
      </c>
    </row>
    <row r="4590" spans="1:34" x14ac:dyDescent="0.25">
      <c r="A4590" t="s">
        <v>4889</v>
      </c>
      <c r="B4590" t="s">
        <v>5067</v>
      </c>
      <c r="C4590" t="s">
        <v>5153</v>
      </c>
      <c r="D4590" t="str">
        <f t="shared" si="104"/>
        <v>Pouteria gonggrijpii</v>
      </c>
      <c r="E4590" t="s">
        <v>5166</v>
      </c>
      <c r="F4590" t="s">
        <v>40</v>
      </c>
      <c r="G4590">
        <v>63</v>
      </c>
      <c r="H4590">
        <v>59</v>
      </c>
      <c r="I4590">
        <v>3</v>
      </c>
      <c r="J4590">
        <v>5</v>
      </c>
      <c r="K4590" t="s">
        <v>38</v>
      </c>
      <c r="L4590" t="s">
        <v>5166</v>
      </c>
      <c r="M4590">
        <v>560</v>
      </c>
      <c r="N4590">
        <v>12.4</v>
      </c>
      <c r="O4590">
        <v>14</v>
      </c>
      <c r="P4590">
        <v>3</v>
      </c>
      <c r="Q4590">
        <v>1</v>
      </c>
      <c r="R4590">
        <v>9</v>
      </c>
      <c r="S4590">
        <v>274.19999186197902</v>
      </c>
      <c r="T4590" s="4">
        <v>61.299999237060497</v>
      </c>
      <c r="U4590">
        <v>2.2066666285196899</v>
      </c>
      <c r="V4590">
        <v>0.90400000413258896</v>
      </c>
      <c r="X4590">
        <v>262.8</v>
      </c>
      <c r="AH4590">
        <v>-34.312804040000003</v>
      </c>
    </row>
    <row r="4591" spans="1:34" x14ac:dyDescent="0.25">
      <c r="A4591" t="s">
        <v>4889</v>
      </c>
      <c r="B4591" t="s">
        <v>5067</v>
      </c>
      <c r="C4591" t="s">
        <v>5153</v>
      </c>
      <c r="D4591" t="str">
        <f t="shared" si="104"/>
        <v>Pouteria gonggrijpii</v>
      </c>
      <c r="E4591" t="s">
        <v>5167</v>
      </c>
      <c r="F4591" t="s">
        <v>40</v>
      </c>
      <c r="G4591">
        <v>81</v>
      </c>
      <c r="H4591">
        <v>83</v>
      </c>
      <c r="I4591">
        <v>3</v>
      </c>
      <c r="J4591">
        <v>5</v>
      </c>
      <c r="K4591" t="s">
        <v>38</v>
      </c>
      <c r="L4591" t="s">
        <v>5167</v>
      </c>
      <c r="M4591">
        <v>560</v>
      </c>
      <c r="N4591">
        <v>12.7</v>
      </c>
      <c r="O4591">
        <v>15</v>
      </c>
      <c r="P4591">
        <v>2</v>
      </c>
      <c r="Q4591">
        <v>1</v>
      </c>
      <c r="R4591">
        <v>9</v>
      </c>
      <c r="S4591">
        <v>265.90000406900998</v>
      </c>
      <c r="T4591" s="4">
        <v>49.733333587646499</v>
      </c>
      <c r="U4591">
        <v>2.3199999729792302</v>
      </c>
      <c r="V4591">
        <v>1.32466665903727</v>
      </c>
      <c r="X4591">
        <v>333.9</v>
      </c>
      <c r="AH4591">
        <v>-33.253677340000003</v>
      </c>
    </row>
    <row r="4592" spans="1:34" x14ac:dyDescent="0.25">
      <c r="A4592" t="s">
        <v>4889</v>
      </c>
      <c r="B4592" t="s">
        <v>5067</v>
      </c>
      <c r="C4592" t="s">
        <v>5153</v>
      </c>
      <c r="D4592" t="str">
        <f t="shared" si="104"/>
        <v>Pouteria gonggrijpii</v>
      </c>
      <c r="E4592" t="s">
        <v>5168</v>
      </c>
      <c r="F4592" t="s">
        <v>40</v>
      </c>
      <c r="G4592">
        <v>80</v>
      </c>
      <c r="H4592">
        <v>74</v>
      </c>
      <c r="I4592">
        <v>3</v>
      </c>
      <c r="J4592">
        <v>5</v>
      </c>
      <c r="K4592" t="s">
        <v>38</v>
      </c>
      <c r="L4592" t="s">
        <v>5168</v>
      </c>
      <c r="M4592">
        <v>560</v>
      </c>
      <c r="N4592">
        <v>14.2</v>
      </c>
      <c r="O4592">
        <v>14</v>
      </c>
      <c r="P4592">
        <v>1</v>
      </c>
      <c r="Q4592">
        <v>2</v>
      </c>
      <c r="R4592">
        <v>12</v>
      </c>
      <c r="S4592">
        <v>264.76666259765602</v>
      </c>
      <c r="T4592" s="4">
        <v>65.933334350585895</v>
      </c>
      <c r="U4592">
        <v>1.8033333222071299</v>
      </c>
      <c r="V4592">
        <v>1.0679999987284301</v>
      </c>
      <c r="X4592">
        <v>275.7</v>
      </c>
      <c r="Y4592" s="4">
        <v>0.70689999999999997</v>
      </c>
      <c r="Z4592">
        <v>0.58089999999999997</v>
      </c>
      <c r="AB4592">
        <v>0.65</v>
      </c>
      <c r="AC4592">
        <v>9.2725000000000009</v>
      </c>
      <c r="AD4592">
        <v>1.4555</v>
      </c>
      <c r="AH4592">
        <v>-34.067297590000003</v>
      </c>
    </row>
    <row r="4593" spans="1:34" x14ac:dyDescent="0.25">
      <c r="A4593" t="s">
        <v>4889</v>
      </c>
      <c r="B4593" t="s">
        <v>5067</v>
      </c>
      <c r="C4593" t="s">
        <v>5153</v>
      </c>
      <c r="D4593" t="str">
        <f t="shared" si="104"/>
        <v>Pouteria gonggrijpii</v>
      </c>
      <c r="E4593" t="s">
        <v>5169</v>
      </c>
      <c r="F4593" t="s">
        <v>40</v>
      </c>
      <c r="G4593">
        <v>75</v>
      </c>
      <c r="H4593">
        <v>45</v>
      </c>
      <c r="I4593">
        <v>3</v>
      </c>
      <c r="J4593">
        <v>5</v>
      </c>
      <c r="K4593" t="s">
        <v>38</v>
      </c>
      <c r="L4593" t="s">
        <v>5169</v>
      </c>
      <c r="M4593">
        <v>560</v>
      </c>
      <c r="N4593">
        <v>18</v>
      </c>
      <c r="O4593">
        <v>13</v>
      </c>
      <c r="P4593">
        <v>2</v>
      </c>
      <c r="Q4593">
        <v>2</v>
      </c>
      <c r="R4593">
        <v>13</v>
      </c>
      <c r="S4593">
        <v>264.96666463216098</v>
      </c>
      <c r="T4593" s="4">
        <v>55.5</v>
      </c>
      <c r="U4593">
        <v>2.2366666793823198</v>
      </c>
      <c r="V4593">
        <v>0.86400000254313103</v>
      </c>
      <c r="X4593">
        <v>227.9</v>
      </c>
      <c r="Y4593" s="4">
        <v>0.67400000000000004</v>
      </c>
      <c r="Z4593">
        <v>0.60609999999999997</v>
      </c>
      <c r="AB4593">
        <v>0.627</v>
      </c>
      <c r="AC4593">
        <v>11.1935</v>
      </c>
      <c r="AD4593">
        <v>2.7469999999999999</v>
      </c>
      <c r="AH4593">
        <v>-33.058930310000001</v>
      </c>
    </row>
    <row r="4594" spans="1:34" x14ac:dyDescent="0.25">
      <c r="A4594" t="s">
        <v>4889</v>
      </c>
      <c r="B4594" t="s">
        <v>5067</v>
      </c>
      <c r="C4594" t="s">
        <v>5153</v>
      </c>
      <c r="D4594" t="str">
        <f t="shared" si="104"/>
        <v>Pouteria gonggrijpii</v>
      </c>
      <c r="E4594" t="s">
        <v>5171</v>
      </c>
      <c r="F4594" t="s">
        <v>40</v>
      </c>
      <c r="G4594">
        <v>90</v>
      </c>
      <c r="H4594">
        <v>83</v>
      </c>
      <c r="I4594">
        <v>3</v>
      </c>
      <c r="J4594">
        <v>5</v>
      </c>
      <c r="K4594" t="s">
        <v>38</v>
      </c>
      <c r="L4594" t="s">
        <v>5171</v>
      </c>
      <c r="M4594">
        <v>560</v>
      </c>
      <c r="N4594">
        <v>22.3</v>
      </c>
      <c r="O4594">
        <v>19</v>
      </c>
      <c r="P4594">
        <v>2</v>
      </c>
      <c r="Q4594">
        <v>2</v>
      </c>
      <c r="R4594">
        <v>11</v>
      </c>
      <c r="S4594">
        <v>301</v>
      </c>
      <c r="T4594" s="4">
        <v>53.466667175292997</v>
      </c>
      <c r="U4594">
        <v>2.2500000794728598</v>
      </c>
      <c r="V4594">
        <v>0.637666662534078</v>
      </c>
      <c r="X4594">
        <v>145</v>
      </c>
      <c r="AH4594">
        <v>-32.066932880000003</v>
      </c>
    </row>
    <row r="4595" spans="1:34" x14ac:dyDescent="0.25">
      <c r="A4595" t="s">
        <v>4889</v>
      </c>
      <c r="B4595" t="s">
        <v>5067</v>
      </c>
      <c r="C4595" t="s">
        <v>5153</v>
      </c>
      <c r="D4595" t="str">
        <f t="shared" si="104"/>
        <v>Pouteria gonggrijpii</v>
      </c>
      <c r="E4595" t="s">
        <v>5172</v>
      </c>
      <c r="F4595" t="s">
        <v>42</v>
      </c>
      <c r="G4595">
        <v>82</v>
      </c>
      <c r="H4595">
        <v>302</v>
      </c>
      <c r="I4595">
        <v>3</v>
      </c>
      <c r="J4595">
        <v>4</v>
      </c>
      <c r="K4595" t="s">
        <v>38</v>
      </c>
      <c r="L4595" t="s">
        <v>5172</v>
      </c>
      <c r="M4595">
        <v>560</v>
      </c>
      <c r="N4595">
        <v>14</v>
      </c>
      <c r="O4595">
        <v>15</v>
      </c>
      <c r="P4595">
        <v>3</v>
      </c>
      <c r="Q4595">
        <v>2</v>
      </c>
      <c r="R4595">
        <v>15</v>
      </c>
      <c r="S4595">
        <v>226.53333536783899</v>
      </c>
      <c r="T4595" s="4">
        <v>45.1666666666667</v>
      </c>
      <c r="U4595">
        <v>1.4866666396458901</v>
      </c>
      <c r="V4595">
        <v>0.29433332880337998</v>
      </c>
      <c r="X4595">
        <v>107.1</v>
      </c>
      <c r="Y4595" s="4">
        <v>0.54059999999999997</v>
      </c>
      <c r="Z4595">
        <v>0.99570000000000003</v>
      </c>
      <c r="AA4595">
        <v>0.5</v>
      </c>
    </row>
    <row r="4596" spans="1:34" x14ac:dyDescent="0.25">
      <c r="A4596" t="s">
        <v>4889</v>
      </c>
      <c r="B4596" t="s">
        <v>5067</v>
      </c>
      <c r="C4596" t="s">
        <v>5153</v>
      </c>
      <c r="D4596" t="str">
        <f t="shared" si="104"/>
        <v>Pouteria gonggrijpii</v>
      </c>
      <c r="E4596" t="s">
        <v>5173</v>
      </c>
      <c r="F4596" t="s">
        <v>42</v>
      </c>
      <c r="G4596">
        <v>83</v>
      </c>
      <c r="H4596">
        <v>309</v>
      </c>
      <c r="I4596">
        <v>0</v>
      </c>
      <c r="J4596">
        <v>0</v>
      </c>
      <c r="K4596" t="s">
        <v>270</v>
      </c>
      <c r="L4596" t="s">
        <v>5173</v>
      </c>
      <c r="M4596">
        <v>560</v>
      </c>
    </row>
    <row r="4597" spans="1:34" x14ac:dyDescent="0.25">
      <c r="A4597" t="s">
        <v>4889</v>
      </c>
      <c r="B4597" t="s">
        <v>5067</v>
      </c>
      <c r="C4597" t="s">
        <v>5153</v>
      </c>
      <c r="D4597" t="str">
        <f t="shared" si="104"/>
        <v>Pouteria gonggrijpii</v>
      </c>
      <c r="E4597" t="s">
        <v>362</v>
      </c>
      <c r="F4597" t="s">
        <v>45</v>
      </c>
      <c r="G4597">
        <v>22</v>
      </c>
      <c r="H4597">
        <v>59</v>
      </c>
      <c r="I4597">
        <v>3</v>
      </c>
      <c r="J4597">
        <v>5</v>
      </c>
      <c r="K4597" t="s">
        <v>38</v>
      </c>
      <c r="L4597" t="s">
        <v>1922</v>
      </c>
      <c r="M4597">
        <v>560</v>
      </c>
      <c r="N4597">
        <v>31.7</v>
      </c>
      <c r="O4597">
        <v>20</v>
      </c>
      <c r="P4597">
        <v>3</v>
      </c>
      <c r="Q4597">
        <v>4</v>
      </c>
      <c r="R4597">
        <v>18</v>
      </c>
      <c r="S4597">
        <v>276.53332519531301</v>
      </c>
      <c r="T4597" s="4">
        <v>62.733333587646499</v>
      </c>
      <c r="U4597">
        <v>2.30000003178914</v>
      </c>
      <c r="V4597">
        <v>0.87733332316080703</v>
      </c>
      <c r="X4597">
        <v>218.9</v>
      </c>
      <c r="Y4597" s="4">
        <v>0.60529999999999995</v>
      </c>
      <c r="AH4597">
        <v>-33.009645999999996</v>
      </c>
    </row>
    <row r="4598" spans="1:34" x14ac:dyDescent="0.25">
      <c r="A4598" t="s">
        <v>4889</v>
      </c>
      <c r="B4598" t="s">
        <v>5067</v>
      </c>
      <c r="C4598" t="s">
        <v>5153</v>
      </c>
      <c r="D4598" t="str">
        <f t="shared" si="104"/>
        <v>Pouteria gonggrijpii</v>
      </c>
      <c r="E4598" t="s">
        <v>2138</v>
      </c>
      <c r="F4598" t="s">
        <v>45</v>
      </c>
      <c r="G4598">
        <v>38</v>
      </c>
      <c r="H4598">
        <v>54</v>
      </c>
      <c r="I4598">
        <v>3</v>
      </c>
      <c r="J4598">
        <v>5</v>
      </c>
      <c r="K4598" t="s">
        <v>38</v>
      </c>
      <c r="L4598" t="s">
        <v>5187</v>
      </c>
      <c r="M4598">
        <v>560</v>
      </c>
      <c r="N4598">
        <v>18.8</v>
      </c>
      <c r="O4598">
        <v>16</v>
      </c>
      <c r="S4598">
        <v>292.56667073567701</v>
      </c>
      <c r="T4598" s="4">
        <v>55.200000762939503</v>
      </c>
      <c r="U4598">
        <v>2.3400000731150299</v>
      </c>
      <c r="V4598">
        <v>1.21299997965495</v>
      </c>
      <c r="X4598">
        <v>265.8</v>
      </c>
      <c r="Y4598" s="4">
        <v>0.7369</v>
      </c>
    </row>
    <row r="4599" spans="1:34" x14ac:dyDescent="0.25">
      <c r="A4599" t="s">
        <v>4889</v>
      </c>
      <c r="B4599" t="s">
        <v>5067</v>
      </c>
      <c r="C4599" t="s">
        <v>5153</v>
      </c>
      <c r="D4599" t="str">
        <f t="shared" si="104"/>
        <v>Pouteria gonggrijpii</v>
      </c>
      <c r="E4599" t="s">
        <v>1623</v>
      </c>
      <c r="F4599" t="s">
        <v>45</v>
      </c>
      <c r="G4599">
        <v>45</v>
      </c>
      <c r="H4599">
        <v>13</v>
      </c>
      <c r="I4599">
        <v>3</v>
      </c>
      <c r="J4599">
        <v>5</v>
      </c>
      <c r="K4599" t="s">
        <v>38</v>
      </c>
      <c r="L4599" t="s">
        <v>2168</v>
      </c>
      <c r="M4599">
        <v>560</v>
      </c>
      <c r="N4599">
        <v>22.6</v>
      </c>
      <c r="O4599">
        <v>20</v>
      </c>
      <c r="P4599">
        <v>4</v>
      </c>
      <c r="Q4599">
        <v>4</v>
      </c>
      <c r="R4599">
        <v>20</v>
      </c>
      <c r="S4599">
        <v>297.09999593099002</v>
      </c>
      <c r="T4599" s="4">
        <v>62.166667938232401</v>
      </c>
      <c r="U4599">
        <v>2.23333330949148</v>
      </c>
      <c r="V4599">
        <v>0.92433333396911599</v>
      </c>
      <c r="X4599">
        <v>190.2</v>
      </c>
      <c r="Y4599" s="4">
        <v>0.74209999999999998</v>
      </c>
      <c r="AH4599">
        <v>-32.096944229999998</v>
      </c>
    </row>
    <row r="4600" spans="1:34" x14ac:dyDescent="0.25">
      <c r="A4600" t="s">
        <v>4889</v>
      </c>
      <c r="B4600" t="s">
        <v>5067</v>
      </c>
      <c r="C4600" t="s">
        <v>5153</v>
      </c>
      <c r="D4600" t="str">
        <f t="shared" si="104"/>
        <v>Pouteria gonggrijpii</v>
      </c>
      <c r="E4600" t="s">
        <v>1619</v>
      </c>
      <c r="F4600" t="s">
        <v>45</v>
      </c>
      <c r="G4600">
        <v>50</v>
      </c>
      <c r="H4600">
        <v>23</v>
      </c>
      <c r="I4600">
        <v>3</v>
      </c>
      <c r="J4600">
        <v>5</v>
      </c>
      <c r="K4600" t="s">
        <v>38</v>
      </c>
      <c r="L4600" t="s">
        <v>4844</v>
      </c>
      <c r="M4600">
        <v>560</v>
      </c>
      <c r="N4600">
        <v>12.6</v>
      </c>
      <c r="O4600">
        <v>17</v>
      </c>
      <c r="P4600">
        <v>1</v>
      </c>
      <c r="Q4600">
        <v>2</v>
      </c>
      <c r="R4600">
        <v>10</v>
      </c>
      <c r="S4600">
        <v>230.333333333333</v>
      </c>
      <c r="T4600" s="4">
        <v>47.466665903727197</v>
      </c>
      <c r="U4600">
        <v>1.8466666936874401</v>
      </c>
      <c r="V4600">
        <v>0.75866667429606105</v>
      </c>
      <c r="X4600">
        <v>228.9</v>
      </c>
      <c r="Y4600" s="4">
        <v>0.71970000000000001</v>
      </c>
    </row>
    <row r="4601" spans="1:34" x14ac:dyDescent="0.25">
      <c r="A4601" t="s">
        <v>4889</v>
      </c>
      <c r="B4601" t="s">
        <v>5067</v>
      </c>
      <c r="C4601" t="s">
        <v>5153</v>
      </c>
      <c r="D4601" t="str">
        <f t="shared" si="104"/>
        <v>Pouteria gonggrijpii</v>
      </c>
      <c r="E4601" t="s">
        <v>5187</v>
      </c>
      <c r="F4601" t="s">
        <v>45</v>
      </c>
      <c r="G4601">
        <v>62</v>
      </c>
      <c r="H4601">
        <v>33</v>
      </c>
      <c r="I4601">
        <v>3</v>
      </c>
      <c r="J4601">
        <v>5</v>
      </c>
      <c r="K4601" t="s">
        <v>38</v>
      </c>
      <c r="L4601" t="s">
        <v>5188</v>
      </c>
      <c r="M4601">
        <v>560</v>
      </c>
      <c r="N4601">
        <v>32.1</v>
      </c>
      <c r="O4601">
        <v>23</v>
      </c>
      <c r="P4601">
        <v>5</v>
      </c>
      <c r="Q4601">
        <v>3</v>
      </c>
      <c r="R4601">
        <v>22</v>
      </c>
      <c r="S4601">
        <v>303.76666259765602</v>
      </c>
      <c r="T4601" s="4">
        <v>55.333332061767599</v>
      </c>
      <c r="U4601">
        <v>1.9033333063125599</v>
      </c>
      <c r="V4601">
        <v>1.2203333576520301</v>
      </c>
      <c r="AH4601">
        <v>-32.149173210000001</v>
      </c>
    </row>
    <row r="4602" spans="1:34" x14ac:dyDescent="0.25">
      <c r="A4602" t="s">
        <v>4889</v>
      </c>
      <c r="B4602" t="s">
        <v>5067</v>
      </c>
      <c r="C4602" t="s">
        <v>5153</v>
      </c>
      <c r="D4602" t="str">
        <f t="shared" si="104"/>
        <v>Pouteria gonggrijpii</v>
      </c>
      <c r="E4602" t="s">
        <v>2148</v>
      </c>
      <c r="F4602" t="s">
        <v>45</v>
      </c>
      <c r="G4602">
        <v>79</v>
      </c>
      <c r="H4602">
        <v>46</v>
      </c>
      <c r="I4602">
        <v>3</v>
      </c>
      <c r="J4602">
        <v>5</v>
      </c>
      <c r="K4602" t="s">
        <v>38</v>
      </c>
      <c r="L4602" t="s">
        <v>5189</v>
      </c>
      <c r="M4602">
        <v>560</v>
      </c>
      <c r="N4602">
        <v>10.8</v>
      </c>
      <c r="O4602">
        <v>14</v>
      </c>
      <c r="S4602">
        <v>258.66666158040402</v>
      </c>
      <c r="T4602" s="4">
        <v>47.966667175292997</v>
      </c>
      <c r="U4602">
        <v>2.1833333174387599</v>
      </c>
      <c r="V4602">
        <v>0.73666665951410903</v>
      </c>
      <c r="X4602">
        <v>174</v>
      </c>
    </row>
    <row r="4603" spans="1:34" x14ac:dyDescent="0.25">
      <c r="A4603" t="s">
        <v>4889</v>
      </c>
      <c r="B4603" t="s">
        <v>5067</v>
      </c>
      <c r="C4603" t="s">
        <v>5153</v>
      </c>
      <c r="D4603" t="str">
        <f t="shared" si="104"/>
        <v>Pouteria gonggrijpii</v>
      </c>
      <c r="E4603" t="s">
        <v>1177</v>
      </c>
      <c r="F4603" t="s">
        <v>45</v>
      </c>
      <c r="G4603">
        <v>89</v>
      </c>
      <c r="H4603">
        <v>26</v>
      </c>
      <c r="I4603">
        <v>3</v>
      </c>
      <c r="J4603">
        <v>5</v>
      </c>
      <c r="K4603" t="s">
        <v>38</v>
      </c>
      <c r="L4603" t="s">
        <v>2429</v>
      </c>
      <c r="M4603">
        <v>560</v>
      </c>
      <c r="N4603">
        <v>21.3</v>
      </c>
      <c r="O4603">
        <v>13</v>
      </c>
      <c r="P4603">
        <v>4</v>
      </c>
      <c r="Q4603">
        <v>2</v>
      </c>
      <c r="R4603">
        <v>12</v>
      </c>
      <c r="S4603">
        <v>256.33333333333297</v>
      </c>
      <c r="T4603" s="4">
        <v>61.9999987284342</v>
      </c>
      <c r="U4603">
        <v>1.7099999984105401</v>
      </c>
      <c r="V4603">
        <v>0.86733333269754997</v>
      </c>
      <c r="X4603">
        <v>212.8</v>
      </c>
      <c r="AH4603">
        <v>-33.705926599999998</v>
      </c>
    </row>
    <row r="4604" spans="1:34" x14ac:dyDescent="0.25">
      <c r="A4604" t="s">
        <v>4889</v>
      </c>
      <c r="B4604" t="s">
        <v>5067</v>
      </c>
      <c r="C4604" t="s">
        <v>5153</v>
      </c>
      <c r="D4604" t="str">
        <f t="shared" si="104"/>
        <v>Pouteria gonggrijpii</v>
      </c>
      <c r="E4604" t="s">
        <v>2129</v>
      </c>
      <c r="F4604" t="s">
        <v>45</v>
      </c>
      <c r="G4604">
        <v>81</v>
      </c>
      <c r="H4604">
        <v>32</v>
      </c>
      <c r="I4604">
        <v>3</v>
      </c>
      <c r="J4604">
        <v>5</v>
      </c>
      <c r="K4604" t="s">
        <v>38</v>
      </c>
      <c r="L4604" t="s">
        <v>1426</v>
      </c>
      <c r="M4604">
        <v>560</v>
      </c>
      <c r="N4604">
        <v>32.1</v>
      </c>
      <c r="O4604">
        <v>18</v>
      </c>
      <c r="S4604">
        <v>255.43332926432299</v>
      </c>
      <c r="T4604" s="4">
        <v>45.900000254313099</v>
      </c>
      <c r="U4604">
        <v>1.4933333396911599</v>
      </c>
      <c r="V4604">
        <v>0.46566665669282298</v>
      </c>
      <c r="X4604">
        <v>143.1</v>
      </c>
    </row>
    <row r="4605" spans="1:34" x14ac:dyDescent="0.25">
      <c r="A4605" t="s">
        <v>4889</v>
      </c>
      <c r="B4605" t="s">
        <v>5067</v>
      </c>
      <c r="C4605" t="s">
        <v>5153</v>
      </c>
      <c r="D4605" t="str">
        <f t="shared" si="104"/>
        <v>Pouteria gonggrijpii</v>
      </c>
      <c r="E4605" t="s">
        <v>4633</v>
      </c>
      <c r="F4605" t="s">
        <v>45</v>
      </c>
      <c r="G4605">
        <v>82</v>
      </c>
      <c r="H4605">
        <v>68</v>
      </c>
      <c r="I4605">
        <v>3</v>
      </c>
      <c r="J4605">
        <v>5</v>
      </c>
      <c r="K4605" t="s">
        <v>38</v>
      </c>
      <c r="L4605" t="s">
        <v>2196</v>
      </c>
      <c r="M4605">
        <v>560</v>
      </c>
      <c r="N4605">
        <v>15.9</v>
      </c>
      <c r="O4605">
        <v>16</v>
      </c>
      <c r="P4605">
        <v>1</v>
      </c>
      <c r="Q4605">
        <v>1</v>
      </c>
      <c r="R4605">
        <v>8</v>
      </c>
      <c r="S4605">
        <v>273.90000406900998</v>
      </c>
      <c r="T4605" s="4">
        <v>61</v>
      </c>
      <c r="U4605">
        <v>2.5</v>
      </c>
      <c r="V4605">
        <v>1.13499997059504</v>
      </c>
      <c r="X4605">
        <v>303.2</v>
      </c>
      <c r="Y4605" s="4">
        <v>0.7268</v>
      </c>
    </row>
    <row r="4606" spans="1:34" x14ac:dyDescent="0.25">
      <c r="A4606" t="s">
        <v>4889</v>
      </c>
      <c r="B4606" t="s">
        <v>5067</v>
      </c>
      <c r="C4606" t="s">
        <v>5153</v>
      </c>
      <c r="D4606" t="str">
        <f t="shared" si="104"/>
        <v>Pouteria gonggrijpii</v>
      </c>
      <c r="E4606" t="s">
        <v>2190</v>
      </c>
      <c r="F4606" t="s">
        <v>45</v>
      </c>
      <c r="G4606">
        <v>84</v>
      </c>
      <c r="H4606">
        <v>56</v>
      </c>
      <c r="I4606">
        <v>3</v>
      </c>
      <c r="J4606">
        <v>5</v>
      </c>
      <c r="K4606" t="s">
        <v>38</v>
      </c>
      <c r="L4606" t="s">
        <v>4235</v>
      </c>
      <c r="M4606">
        <v>560</v>
      </c>
      <c r="N4606">
        <v>11.1</v>
      </c>
      <c r="O4606">
        <v>13</v>
      </c>
      <c r="P4606">
        <v>2</v>
      </c>
      <c r="Q4606">
        <v>4</v>
      </c>
      <c r="R4606">
        <v>9</v>
      </c>
      <c r="S4606">
        <v>244.86666870117199</v>
      </c>
      <c r="T4606" s="4">
        <v>61.933334350585902</v>
      </c>
      <c r="U4606">
        <v>2.3200000127156599</v>
      </c>
      <c r="V4606">
        <v>0.66699999570846602</v>
      </c>
      <c r="X4606">
        <v>190.4</v>
      </c>
      <c r="Y4606" s="4">
        <v>0.72299999999999998</v>
      </c>
      <c r="AH4606">
        <v>-34.042363020000003</v>
      </c>
    </row>
    <row r="4607" spans="1:34" x14ac:dyDescent="0.25">
      <c r="A4607" t="s">
        <v>4889</v>
      </c>
      <c r="B4607" t="s">
        <v>5067</v>
      </c>
      <c r="C4607" t="s">
        <v>5153</v>
      </c>
      <c r="D4607" t="str">
        <f t="shared" si="104"/>
        <v>Pouteria gonggrijpii</v>
      </c>
      <c r="E4607" t="s">
        <v>5074</v>
      </c>
      <c r="F4607" t="s">
        <v>45</v>
      </c>
      <c r="G4607">
        <v>93</v>
      </c>
      <c r="H4607">
        <v>31</v>
      </c>
      <c r="I4607">
        <v>3</v>
      </c>
      <c r="J4607">
        <v>5</v>
      </c>
      <c r="K4607" t="s">
        <v>38</v>
      </c>
      <c r="L4607" t="s">
        <v>1801</v>
      </c>
      <c r="M4607">
        <v>560</v>
      </c>
      <c r="N4607">
        <v>10.8</v>
      </c>
      <c r="O4607">
        <v>10</v>
      </c>
      <c r="P4607">
        <v>2</v>
      </c>
      <c r="Q4607">
        <v>2</v>
      </c>
      <c r="R4607">
        <v>10</v>
      </c>
      <c r="S4607">
        <v>248.36666361490899</v>
      </c>
      <c r="T4607" s="4">
        <v>43.566665649414098</v>
      </c>
      <c r="U4607">
        <v>1.8866666555404701</v>
      </c>
      <c r="V4607">
        <v>0.61899999777476</v>
      </c>
      <c r="X4607">
        <v>212.9</v>
      </c>
      <c r="Y4607" s="4">
        <v>0.63049999999999995</v>
      </c>
    </row>
    <row r="4608" spans="1:34" x14ac:dyDescent="0.25">
      <c r="A4608" t="s">
        <v>4889</v>
      </c>
      <c r="B4608" t="s">
        <v>5067</v>
      </c>
      <c r="C4608" t="s">
        <v>5153</v>
      </c>
      <c r="D4608" t="str">
        <f t="shared" si="104"/>
        <v>Pouteria gonggrijpii</v>
      </c>
      <c r="E4608" t="s">
        <v>3839</v>
      </c>
      <c r="F4608" t="s">
        <v>45</v>
      </c>
      <c r="G4608">
        <v>95</v>
      </c>
      <c r="H4608">
        <v>49</v>
      </c>
      <c r="I4608">
        <v>3</v>
      </c>
      <c r="J4608">
        <v>5</v>
      </c>
      <c r="K4608" t="s">
        <v>38</v>
      </c>
      <c r="L4608" t="s">
        <v>2128</v>
      </c>
      <c r="M4608">
        <v>560</v>
      </c>
      <c r="N4608">
        <v>15.3</v>
      </c>
      <c r="O4608">
        <v>14</v>
      </c>
      <c r="S4608">
        <v>273.03334554036502</v>
      </c>
      <c r="T4608" s="4">
        <v>45.800000508626297</v>
      </c>
      <c r="U4608">
        <v>2.2266666491826399</v>
      </c>
      <c r="V4608">
        <v>0.95266666014989199</v>
      </c>
      <c r="X4608">
        <v>247.8</v>
      </c>
      <c r="Y4608" s="4">
        <v>0.76470000000000005</v>
      </c>
    </row>
    <row r="4609" spans="1:34" x14ac:dyDescent="0.25">
      <c r="A4609" t="s">
        <v>4889</v>
      </c>
      <c r="B4609" t="s">
        <v>5067</v>
      </c>
      <c r="C4609" t="s">
        <v>5153</v>
      </c>
      <c r="D4609" t="str">
        <f t="shared" si="104"/>
        <v>Pouteria gonggrijpii</v>
      </c>
      <c r="E4609" t="s">
        <v>4900</v>
      </c>
      <c r="F4609" t="s">
        <v>45</v>
      </c>
      <c r="G4609">
        <v>100</v>
      </c>
      <c r="H4609">
        <v>75</v>
      </c>
      <c r="I4609">
        <v>3</v>
      </c>
      <c r="J4609">
        <v>5</v>
      </c>
      <c r="K4609" t="s">
        <v>38</v>
      </c>
      <c r="L4609" t="s">
        <v>179</v>
      </c>
      <c r="M4609">
        <v>560</v>
      </c>
      <c r="N4609">
        <v>22</v>
      </c>
      <c r="O4609">
        <v>19</v>
      </c>
      <c r="P4609">
        <v>1</v>
      </c>
      <c r="Q4609">
        <v>1</v>
      </c>
      <c r="R4609">
        <v>9</v>
      </c>
      <c r="S4609">
        <v>263</v>
      </c>
      <c r="T4609" s="4">
        <v>61.900000254313099</v>
      </c>
      <c r="U4609">
        <v>1.9533333381017</v>
      </c>
      <c r="V4609">
        <v>1.0043333172798199</v>
      </c>
      <c r="X4609">
        <v>271.60000000000002</v>
      </c>
      <c r="Y4609" s="4">
        <v>0.71550000000000002</v>
      </c>
    </row>
    <row r="4610" spans="1:34" x14ac:dyDescent="0.25">
      <c r="A4610" t="s">
        <v>4889</v>
      </c>
      <c r="B4610" t="s">
        <v>5067</v>
      </c>
      <c r="C4610" t="s">
        <v>5153</v>
      </c>
      <c r="D4610" t="str">
        <f t="shared" ref="D4610:D4673" si="105">CONCATENATE(B4610," ",C4610)</f>
        <v>Pouteria gonggrijpii</v>
      </c>
      <c r="E4610" t="s">
        <v>4929</v>
      </c>
      <c r="F4610" t="s">
        <v>45</v>
      </c>
      <c r="G4610">
        <v>46</v>
      </c>
      <c r="H4610">
        <v>77</v>
      </c>
      <c r="I4610">
        <v>3</v>
      </c>
      <c r="J4610">
        <v>4</v>
      </c>
      <c r="K4610" t="s">
        <v>38</v>
      </c>
      <c r="L4610" t="s">
        <v>2172</v>
      </c>
      <c r="M4610">
        <v>560</v>
      </c>
      <c r="N4610">
        <v>35.700000000000003</v>
      </c>
      <c r="O4610">
        <v>31</v>
      </c>
      <c r="P4610">
        <v>4</v>
      </c>
      <c r="Q4610">
        <v>3</v>
      </c>
      <c r="R4610">
        <v>20</v>
      </c>
      <c r="S4610">
        <v>273.33333333333297</v>
      </c>
      <c r="T4610" s="4">
        <v>54.300000508626297</v>
      </c>
      <c r="U4610">
        <v>2.3900000254313198</v>
      </c>
      <c r="V4610">
        <v>0.83600000540415398</v>
      </c>
      <c r="X4610">
        <v>178.5</v>
      </c>
      <c r="Y4610" s="4">
        <v>0.72719999999999996</v>
      </c>
      <c r="AH4610">
        <v>-32.014627699999998</v>
      </c>
    </row>
    <row r="4611" spans="1:34" x14ac:dyDescent="0.25">
      <c r="A4611" t="s">
        <v>4889</v>
      </c>
      <c r="B4611" t="s">
        <v>5067</v>
      </c>
      <c r="C4611" t="s">
        <v>5153</v>
      </c>
      <c r="D4611" t="str">
        <f t="shared" si="105"/>
        <v>Pouteria gonggrijpii</v>
      </c>
      <c r="E4611" t="s">
        <v>4842</v>
      </c>
      <c r="F4611" t="s">
        <v>45</v>
      </c>
      <c r="G4611">
        <v>91</v>
      </c>
      <c r="H4611">
        <v>82</v>
      </c>
      <c r="I4611">
        <v>3</v>
      </c>
      <c r="J4611">
        <v>5</v>
      </c>
      <c r="K4611" t="s">
        <v>38</v>
      </c>
      <c r="L4611" t="s">
        <v>1278</v>
      </c>
      <c r="M4611">
        <v>560</v>
      </c>
      <c r="N4611">
        <v>25.1</v>
      </c>
      <c r="O4611">
        <v>18</v>
      </c>
      <c r="P4611">
        <v>2</v>
      </c>
      <c r="Q4611">
        <v>4</v>
      </c>
      <c r="R4611">
        <v>11</v>
      </c>
      <c r="S4611">
        <v>247.666666666667</v>
      </c>
      <c r="T4611" s="4">
        <v>64.233333587646499</v>
      </c>
      <c r="U4611">
        <v>2.28666671117147</v>
      </c>
      <c r="V4611">
        <v>0.55666667222976696</v>
      </c>
      <c r="X4611">
        <v>151.19999999999999</v>
      </c>
      <c r="Y4611" s="4">
        <v>0.74399999999999999</v>
      </c>
      <c r="AH4611">
        <v>-32.8166133</v>
      </c>
    </row>
    <row r="4612" spans="1:34" x14ac:dyDescent="0.25">
      <c r="A4612" t="s">
        <v>4889</v>
      </c>
      <c r="B4612" t="s">
        <v>5067</v>
      </c>
      <c r="C4612" t="s">
        <v>2211</v>
      </c>
      <c r="D4612" t="str">
        <f t="shared" si="105"/>
        <v>Pouteria grandis</v>
      </c>
      <c r="E4612" t="s">
        <v>5190</v>
      </c>
      <c r="F4612" t="s">
        <v>54</v>
      </c>
      <c r="G4612">
        <v>114</v>
      </c>
      <c r="H4612">
        <v>66.400000000000006</v>
      </c>
      <c r="I4612">
        <v>3</v>
      </c>
      <c r="J4612">
        <v>5</v>
      </c>
      <c r="K4612" t="s">
        <v>38</v>
      </c>
      <c r="L4612" t="s">
        <v>5190</v>
      </c>
      <c r="M4612">
        <v>805</v>
      </c>
      <c r="N4612">
        <v>26.178343949044599</v>
      </c>
      <c r="O4612">
        <v>26</v>
      </c>
      <c r="P4612">
        <v>4</v>
      </c>
      <c r="Q4612">
        <v>3</v>
      </c>
      <c r="R4612">
        <v>26</v>
      </c>
      <c r="S4612">
        <v>330.33333333333297</v>
      </c>
      <c r="T4612" s="4">
        <v>66.8333333333333</v>
      </c>
      <c r="U4612">
        <v>2.2633333206176798</v>
      </c>
      <c r="V4612">
        <v>3.59600003560384</v>
      </c>
      <c r="W4612">
        <v>242.38300069173201</v>
      </c>
      <c r="Y4612" s="4">
        <v>0.7167</v>
      </c>
      <c r="Z4612">
        <v>0.45979999999999999</v>
      </c>
      <c r="AA4612">
        <v>6.5</v>
      </c>
      <c r="AB4612">
        <v>0.50992270699999998</v>
      </c>
      <c r="AC4612">
        <v>10.748100000000001</v>
      </c>
      <c r="AD4612">
        <v>3.9037739899999999</v>
      </c>
      <c r="AH4612">
        <v>-32.106271769999999</v>
      </c>
    </row>
    <row r="4613" spans="1:34" x14ac:dyDescent="0.25">
      <c r="A4613" t="s">
        <v>4889</v>
      </c>
      <c r="B4613" t="s">
        <v>5067</v>
      </c>
      <c r="C4613" t="s">
        <v>2211</v>
      </c>
      <c r="D4613" t="str">
        <f t="shared" si="105"/>
        <v>Pouteria grandis</v>
      </c>
      <c r="E4613" t="s">
        <v>5191</v>
      </c>
      <c r="F4613" t="s">
        <v>54</v>
      </c>
      <c r="G4613">
        <v>107.9</v>
      </c>
      <c r="H4613">
        <v>32.700000000000003</v>
      </c>
      <c r="I4613">
        <v>3</v>
      </c>
      <c r="J4613">
        <v>4</v>
      </c>
      <c r="K4613" t="s">
        <v>38</v>
      </c>
      <c r="L4613" t="s">
        <v>5191</v>
      </c>
      <c r="M4613">
        <v>805</v>
      </c>
      <c r="N4613">
        <v>51.592356687898103</v>
      </c>
      <c r="O4613">
        <v>36</v>
      </c>
      <c r="P4613">
        <v>5</v>
      </c>
      <c r="Q4613">
        <v>5</v>
      </c>
      <c r="R4613">
        <v>28</v>
      </c>
      <c r="S4613">
        <v>301</v>
      </c>
      <c r="T4613" s="4">
        <v>39.366667429606103</v>
      </c>
      <c r="U4613">
        <v>0.82333334287007698</v>
      </c>
      <c r="V4613">
        <v>1.6563333272934</v>
      </c>
      <c r="W4613">
        <v>160.58766682942701</v>
      </c>
      <c r="Y4613" s="4">
        <v>0.72006999999999999</v>
      </c>
      <c r="Z4613">
        <v>0.42320000000000002</v>
      </c>
      <c r="AA4613">
        <v>8.15</v>
      </c>
      <c r="AB4613">
        <v>0.44879999999999998</v>
      </c>
      <c r="AC4613">
        <v>12.577299999999999</v>
      </c>
      <c r="AD4613">
        <v>5.0422950699999998</v>
      </c>
      <c r="AH4613">
        <v>-29.765095949999999</v>
      </c>
    </row>
    <row r="4614" spans="1:34" x14ac:dyDescent="0.25">
      <c r="A4614" t="s">
        <v>4889</v>
      </c>
      <c r="B4614" t="s">
        <v>5067</v>
      </c>
      <c r="C4614" t="s">
        <v>2211</v>
      </c>
      <c r="D4614" t="str">
        <f t="shared" si="105"/>
        <v>Pouteria grandis</v>
      </c>
      <c r="E4614" t="s">
        <v>5192</v>
      </c>
      <c r="F4614" t="s">
        <v>54</v>
      </c>
      <c r="G4614">
        <v>110.2</v>
      </c>
      <c r="H4614">
        <v>15.4</v>
      </c>
      <c r="I4614">
        <v>3</v>
      </c>
      <c r="J4614">
        <v>4</v>
      </c>
      <c r="K4614" t="s">
        <v>38</v>
      </c>
      <c r="L4614" t="s">
        <v>5192</v>
      </c>
      <c r="M4614">
        <v>805</v>
      </c>
      <c r="N4614">
        <v>26.910828025477699</v>
      </c>
      <c r="O4614">
        <v>31</v>
      </c>
      <c r="P4614">
        <v>4</v>
      </c>
      <c r="Q4614">
        <v>5</v>
      </c>
      <c r="R4614">
        <v>27</v>
      </c>
      <c r="S4614">
        <v>336.66666666666703</v>
      </c>
      <c r="T4614" s="4">
        <v>75.1666666666667</v>
      </c>
      <c r="U4614">
        <v>2.3966666857401502</v>
      </c>
      <c r="V4614">
        <v>1.9803333282470701</v>
      </c>
      <c r="W4614">
        <v>118.308664957682</v>
      </c>
      <c r="Y4614" s="4">
        <v>0.75268999999999997</v>
      </c>
      <c r="Z4614">
        <v>0.45240000000000002</v>
      </c>
      <c r="AA4614">
        <v>6.6</v>
      </c>
      <c r="AB4614">
        <v>0.706405222</v>
      </c>
      <c r="AC4614">
        <v>18.3337</v>
      </c>
      <c r="AD4614">
        <v>3.8022605600000001</v>
      </c>
      <c r="AH4614">
        <v>-32.20772092</v>
      </c>
    </row>
    <row r="4615" spans="1:34" x14ac:dyDescent="0.25">
      <c r="A4615" t="s">
        <v>4889</v>
      </c>
      <c r="B4615" t="s">
        <v>5067</v>
      </c>
      <c r="C4615" t="s">
        <v>2211</v>
      </c>
      <c r="D4615" t="str">
        <f t="shared" si="105"/>
        <v>Pouteria grandis</v>
      </c>
      <c r="E4615" t="s">
        <v>5193</v>
      </c>
      <c r="F4615" t="s">
        <v>54</v>
      </c>
      <c r="G4615">
        <v>113</v>
      </c>
      <c r="H4615">
        <v>7</v>
      </c>
      <c r="I4615">
        <v>3</v>
      </c>
      <c r="J4615">
        <v>5</v>
      </c>
      <c r="K4615" t="s">
        <v>38</v>
      </c>
      <c r="L4615" t="s">
        <v>5193</v>
      </c>
      <c r="M4615">
        <v>805</v>
      </c>
      <c r="N4615">
        <v>38.6624203821656</v>
      </c>
      <c r="O4615">
        <v>34</v>
      </c>
      <c r="P4615">
        <v>4</v>
      </c>
      <c r="Q4615">
        <v>5</v>
      </c>
      <c r="R4615">
        <v>30</v>
      </c>
      <c r="S4615">
        <v>298</v>
      </c>
      <c r="T4615" s="4">
        <v>74.233332316080705</v>
      </c>
      <c r="U4615">
        <v>2.0766666730245</v>
      </c>
      <c r="V4615">
        <v>2.3816666603088401</v>
      </c>
      <c r="W4615">
        <v>136.025337219238</v>
      </c>
      <c r="AB4615">
        <v>0.73309318499999998</v>
      </c>
      <c r="AC4615">
        <v>25.354600000000001</v>
      </c>
      <c r="AD4615">
        <v>6.31410596</v>
      </c>
      <c r="AH4615">
        <v>-31.133709960000001</v>
      </c>
    </row>
    <row r="4616" spans="1:34" x14ac:dyDescent="0.25">
      <c r="A4616" t="s">
        <v>4889</v>
      </c>
      <c r="B4616" t="s">
        <v>5067</v>
      </c>
      <c r="C4616" t="s">
        <v>2211</v>
      </c>
      <c r="D4616" t="str">
        <f t="shared" si="105"/>
        <v>Pouteria grandis</v>
      </c>
      <c r="E4616" t="s">
        <v>5194</v>
      </c>
      <c r="F4616" t="s">
        <v>54</v>
      </c>
      <c r="G4616">
        <v>156.1</v>
      </c>
      <c r="H4616">
        <v>75.400000000000006</v>
      </c>
      <c r="I4616">
        <v>3</v>
      </c>
      <c r="J4616">
        <v>2</v>
      </c>
      <c r="K4616" t="s">
        <v>38</v>
      </c>
      <c r="L4616" t="s">
        <v>5194</v>
      </c>
      <c r="M4616">
        <v>805</v>
      </c>
      <c r="N4616">
        <v>45.541401273885299</v>
      </c>
      <c r="O4616">
        <v>35</v>
      </c>
      <c r="P4616">
        <v>5</v>
      </c>
      <c r="Q4616">
        <v>5</v>
      </c>
      <c r="R4616">
        <v>30</v>
      </c>
      <c r="S4616">
        <v>403.66666666666703</v>
      </c>
      <c r="T4616" s="4">
        <v>63.3333333333333</v>
      </c>
      <c r="U4616">
        <v>3.65000001589457</v>
      </c>
      <c r="V4616">
        <v>2.7690000136693298</v>
      </c>
      <c r="W4616">
        <v>124.033398946126</v>
      </c>
      <c r="AB4616">
        <v>0.58457392200000002</v>
      </c>
      <c r="AC4616">
        <v>12.790100000000001</v>
      </c>
      <c r="AD4616">
        <v>4.3065554099999996</v>
      </c>
      <c r="AH4616">
        <v>-31.070742070000001</v>
      </c>
    </row>
    <row r="4617" spans="1:34" x14ac:dyDescent="0.25">
      <c r="A4617" t="s">
        <v>4889</v>
      </c>
      <c r="B4617" t="s">
        <v>5067</v>
      </c>
      <c r="C4617" t="s">
        <v>2211</v>
      </c>
      <c r="D4617" t="str">
        <f t="shared" si="105"/>
        <v>Pouteria grandis</v>
      </c>
      <c r="E4617" t="s">
        <v>5195</v>
      </c>
      <c r="F4617" t="s">
        <v>54</v>
      </c>
      <c r="G4617">
        <v>157.5</v>
      </c>
      <c r="H4617">
        <v>56.5</v>
      </c>
      <c r="I4617">
        <v>3</v>
      </c>
      <c r="J4617">
        <v>5</v>
      </c>
      <c r="K4617" t="s">
        <v>38</v>
      </c>
      <c r="L4617" t="s">
        <v>5195</v>
      </c>
      <c r="M4617">
        <v>805</v>
      </c>
      <c r="N4617">
        <v>25.4777070063694</v>
      </c>
      <c r="O4617">
        <v>22</v>
      </c>
      <c r="P4617">
        <v>2</v>
      </c>
      <c r="Q4617">
        <v>2</v>
      </c>
      <c r="R4617">
        <v>22</v>
      </c>
      <c r="S4617">
        <v>735.33333333333303</v>
      </c>
      <c r="T4617" s="4">
        <v>66.633333841959598</v>
      </c>
      <c r="U4617">
        <v>2.11666667461395</v>
      </c>
      <c r="V4617">
        <v>2.9853333632151302</v>
      </c>
      <c r="W4617">
        <v>171.31733703613301</v>
      </c>
      <c r="AB4617">
        <v>0.50757205699999997</v>
      </c>
      <c r="AC4617">
        <v>11.097799999999999</v>
      </c>
      <c r="AD4617">
        <v>4.4545584600000003</v>
      </c>
    </row>
    <row r="4618" spans="1:34" x14ac:dyDescent="0.25">
      <c r="A4618" t="s">
        <v>4889</v>
      </c>
      <c r="B4618" t="s">
        <v>5067</v>
      </c>
      <c r="C4618" t="s">
        <v>2211</v>
      </c>
      <c r="D4618" t="str">
        <f t="shared" si="105"/>
        <v>Pouteria grandis</v>
      </c>
      <c r="E4618" t="s">
        <v>5196</v>
      </c>
      <c r="F4618" t="s">
        <v>54</v>
      </c>
      <c r="G4618">
        <v>199.1</v>
      </c>
      <c r="H4618">
        <v>87.1</v>
      </c>
      <c r="I4618">
        <v>3</v>
      </c>
      <c r="J4618">
        <v>5</v>
      </c>
      <c r="K4618" t="s">
        <v>38</v>
      </c>
      <c r="L4618" t="s">
        <v>5196</v>
      </c>
      <c r="M4618">
        <v>805</v>
      </c>
      <c r="N4618">
        <v>51.592356687898103</v>
      </c>
      <c r="O4618">
        <v>32</v>
      </c>
      <c r="P4618">
        <v>5</v>
      </c>
      <c r="Q4618">
        <v>3</v>
      </c>
      <c r="R4618">
        <v>32</v>
      </c>
      <c r="S4618">
        <v>359.66666666666703</v>
      </c>
      <c r="T4618" s="4">
        <v>74.800000508626297</v>
      </c>
      <c r="U4618">
        <v>3.38999994595846</v>
      </c>
      <c r="V4618">
        <v>2.2066666285196899</v>
      </c>
      <c r="W4618">
        <v>106.458966573079</v>
      </c>
      <c r="AB4618">
        <v>0.67515178099999995</v>
      </c>
      <c r="AC4618">
        <v>15.155200000000001</v>
      </c>
      <c r="AD4618">
        <v>4.7445834400000004</v>
      </c>
      <c r="AH4618">
        <v>-31.23997589</v>
      </c>
    </row>
    <row r="4619" spans="1:34" x14ac:dyDescent="0.25">
      <c r="A4619" t="s">
        <v>4889</v>
      </c>
      <c r="B4619" t="s">
        <v>5067</v>
      </c>
      <c r="C4619" t="s">
        <v>2211</v>
      </c>
      <c r="D4619" t="str">
        <f t="shared" si="105"/>
        <v>Pouteria grandis</v>
      </c>
      <c r="E4619" t="s">
        <v>5197</v>
      </c>
      <c r="F4619" t="s">
        <v>54</v>
      </c>
      <c r="G4619">
        <v>190.2</v>
      </c>
      <c r="H4619">
        <v>59.2</v>
      </c>
      <c r="I4619">
        <v>3</v>
      </c>
      <c r="J4619">
        <v>5</v>
      </c>
      <c r="K4619" t="s">
        <v>38</v>
      </c>
      <c r="L4619" t="s">
        <v>5197</v>
      </c>
      <c r="M4619">
        <v>805</v>
      </c>
      <c r="N4619">
        <v>35.987261146496799</v>
      </c>
      <c r="O4619">
        <v>24</v>
      </c>
      <c r="P4619">
        <v>5</v>
      </c>
      <c r="Q4619">
        <v>5</v>
      </c>
      <c r="R4619">
        <v>24</v>
      </c>
      <c r="S4619">
        <v>367.66666666666703</v>
      </c>
      <c r="T4619" s="4">
        <v>75.233334859212206</v>
      </c>
      <c r="U4619">
        <v>2.58999999364217</v>
      </c>
      <c r="V4619">
        <v>3.0253332455952999</v>
      </c>
      <c r="W4619">
        <v>168.14499918619799</v>
      </c>
      <c r="AB4619">
        <v>0.69473684199999997</v>
      </c>
      <c r="AC4619">
        <v>11.630599999999999</v>
      </c>
      <c r="AD4619">
        <v>4.0209699600000004</v>
      </c>
      <c r="AH4619">
        <v>-31.32865241</v>
      </c>
    </row>
    <row r="4620" spans="1:34" x14ac:dyDescent="0.25">
      <c r="A4620" t="s">
        <v>4889</v>
      </c>
      <c r="B4620" t="s">
        <v>5067</v>
      </c>
      <c r="C4620" t="s">
        <v>2211</v>
      </c>
      <c r="D4620" t="str">
        <f t="shared" si="105"/>
        <v>Pouteria grandis</v>
      </c>
      <c r="E4620" t="s">
        <v>5198</v>
      </c>
      <c r="F4620" t="s">
        <v>54</v>
      </c>
      <c r="G4620">
        <v>190.6</v>
      </c>
      <c r="H4620">
        <v>53.8</v>
      </c>
      <c r="I4620">
        <v>3</v>
      </c>
      <c r="J4620">
        <v>5</v>
      </c>
      <c r="K4620" t="s">
        <v>38</v>
      </c>
      <c r="L4620" t="s">
        <v>5198</v>
      </c>
      <c r="M4620">
        <v>805</v>
      </c>
      <c r="N4620">
        <v>12.7388535031847</v>
      </c>
      <c r="O4620">
        <v>21</v>
      </c>
      <c r="P4620">
        <v>2</v>
      </c>
      <c r="Q4620">
        <v>2</v>
      </c>
      <c r="R4620">
        <v>15</v>
      </c>
      <c r="S4620">
        <v>272</v>
      </c>
      <c r="T4620" s="4">
        <v>62.399998982747398</v>
      </c>
      <c r="U4620">
        <v>1.9866666396458901</v>
      </c>
      <c r="V4620">
        <v>2.44099998474121</v>
      </c>
      <c r="W4620">
        <v>177.03633117675801</v>
      </c>
      <c r="AB4620">
        <v>0.63057084699999999</v>
      </c>
      <c r="AC4620">
        <v>14.6031</v>
      </c>
      <c r="AD4620">
        <v>5.23314974</v>
      </c>
    </row>
    <row r="4621" spans="1:34" x14ac:dyDescent="0.25">
      <c r="A4621" t="s">
        <v>4889</v>
      </c>
      <c r="B4621" t="s">
        <v>5067</v>
      </c>
      <c r="C4621" t="s">
        <v>2211</v>
      </c>
      <c r="D4621" t="str">
        <f t="shared" si="105"/>
        <v>Pouteria grandis</v>
      </c>
      <c r="E4621" t="s">
        <v>5199</v>
      </c>
      <c r="F4621" t="s">
        <v>54</v>
      </c>
      <c r="G4621">
        <v>196.2</v>
      </c>
      <c r="H4621">
        <v>39.6</v>
      </c>
      <c r="I4621">
        <v>3</v>
      </c>
      <c r="J4621">
        <v>5</v>
      </c>
      <c r="K4621" t="s">
        <v>38</v>
      </c>
      <c r="L4621" t="s">
        <v>5199</v>
      </c>
      <c r="M4621">
        <v>805</v>
      </c>
      <c r="N4621">
        <v>28.025477707006399</v>
      </c>
      <c r="O4621">
        <v>35</v>
      </c>
      <c r="P4621">
        <v>3</v>
      </c>
      <c r="Q4621">
        <v>2</v>
      </c>
      <c r="R4621">
        <v>25</v>
      </c>
      <c r="S4621">
        <v>340.66666666666703</v>
      </c>
      <c r="T4621" s="4">
        <v>68.466667175292997</v>
      </c>
      <c r="U4621">
        <v>2.6433333555857299</v>
      </c>
      <c r="V4621">
        <v>2.8076666196187299</v>
      </c>
      <c r="W4621">
        <v>191.07899475097699</v>
      </c>
      <c r="AB4621">
        <v>0.58343650499999999</v>
      </c>
      <c r="AC4621">
        <v>19.583500000000001</v>
      </c>
      <c r="AD4621">
        <v>6.9440988099999998</v>
      </c>
      <c r="AH4621">
        <v>-32.21571702</v>
      </c>
    </row>
    <row r="4622" spans="1:34" x14ac:dyDescent="0.25">
      <c r="A4622" t="s">
        <v>4889</v>
      </c>
      <c r="B4622" t="s">
        <v>5067</v>
      </c>
      <c r="C4622" t="s">
        <v>63</v>
      </c>
      <c r="D4622" t="str">
        <f t="shared" si="105"/>
        <v>Pouteria guianensis</v>
      </c>
      <c r="E4622" t="s">
        <v>5200</v>
      </c>
      <c r="F4622" t="s">
        <v>74</v>
      </c>
      <c r="G4622">
        <v>27</v>
      </c>
      <c r="H4622">
        <v>68</v>
      </c>
      <c r="I4622">
        <v>3</v>
      </c>
      <c r="J4622">
        <v>5</v>
      </c>
      <c r="K4622" t="s">
        <v>38</v>
      </c>
      <c r="L4622" t="s">
        <v>5200</v>
      </c>
      <c r="M4622">
        <v>561</v>
      </c>
      <c r="N4622">
        <v>10.199999999999999</v>
      </c>
      <c r="P4622">
        <v>2</v>
      </c>
      <c r="Q4622">
        <v>2</v>
      </c>
      <c r="R4622">
        <v>14</v>
      </c>
      <c r="S4622">
        <v>269.90000406900998</v>
      </c>
      <c r="T4622" s="4">
        <v>57.366667429606103</v>
      </c>
      <c r="U4622">
        <v>1.90666663646698</v>
      </c>
      <c r="V4622">
        <v>1.50833332538605</v>
      </c>
      <c r="X4622">
        <v>380.2</v>
      </c>
      <c r="Y4622" s="4">
        <v>0.86</v>
      </c>
      <c r="Z4622">
        <v>0.34</v>
      </c>
      <c r="AA4622">
        <v>1</v>
      </c>
      <c r="AB4622">
        <v>0.77200000000000002</v>
      </c>
      <c r="AC4622">
        <v>10.0123</v>
      </c>
      <c r="AD4622">
        <v>1.67</v>
      </c>
      <c r="AH4622">
        <v>-34.416247650000003</v>
      </c>
    </row>
    <row r="4623" spans="1:34" x14ac:dyDescent="0.25">
      <c r="A4623" t="s">
        <v>4889</v>
      </c>
      <c r="B4623" t="s">
        <v>5067</v>
      </c>
      <c r="C4623" t="s">
        <v>63</v>
      </c>
      <c r="D4623" t="str">
        <f t="shared" si="105"/>
        <v>Pouteria guianensis</v>
      </c>
      <c r="E4623" t="s">
        <v>5203</v>
      </c>
      <c r="F4623" t="s">
        <v>54</v>
      </c>
      <c r="G4623">
        <v>135</v>
      </c>
      <c r="H4623">
        <v>18.3</v>
      </c>
      <c r="I4623">
        <v>3</v>
      </c>
      <c r="J4623">
        <v>5</v>
      </c>
      <c r="K4623" t="s">
        <v>38</v>
      </c>
      <c r="L4623" t="s">
        <v>5203</v>
      </c>
      <c r="M4623">
        <v>561</v>
      </c>
      <c r="N4623">
        <v>11.1464968152866</v>
      </c>
      <c r="O4623">
        <v>16</v>
      </c>
      <c r="R4623">
        <v>0</v>
      </c>
      <c r="S4623">
        <v>207.333333333333</v>
      </c>
      <c r="T4623" s="4">
        <v>52.8333333333333</v>
      </c>
      <c r="U4623">
        <v>2.2933332920074498</v>
      </c>
      <c r="V4623">
        <v>0.68999999761581399</v>
      </c>
      <c r="W4623">
        <v>86.538932800292997</v>
      </c>
      <c r="AB4623">
        <v>0.74925171400000001</v>
      </c>
      <c r="AC4623">
        <v>9.2767099999999996</v>
      </c>
      <c r="AD4623">
        <v>1.4199053699999999</v>
      </c>
    </row>
    <row r="4624" spans="1:34" x14ac:dyDescent="0.25">
      <c r="A4624" t="s">
        <v>4889</v>
      </c>
      <c r="B4624" t="s">
        <v>5067</v>
      </c>
      <c r="C4624" t="s">
        <v>63</v>
      </c>
      <c r="D4624" t="str">
        <f t="shared" si="105"/>
        <v>Pouteria guianensis</v>
      </c>
      <c r="E4624" t="s">
        <v>5204</v>
      </c>
      <c r="F4624" t="s">
        <v>54</v>
      </c>
      <c r="G4624">
        <v>121.5</v>
      </c>
      <c r="H4624">
        <v>93.5</v>
      </c>
      <c r="I4624">
        <v>3</v>
      </c>
      <c r="J4624">
        <v>5</v>
      </c>
      <c r="K4624" t="s">
        <v>38</v>
      </c>
      <c r="L4624" t="s">
        <v>5204</v>
      </c>
      <c r="M4624">
        <v>561</v>
      </c>
      <c r="N4624">
        <v>14.968152866242001</v>
      </c>
      <c r="O4624">
        <v>22</v>
      </c>
      <c r="P4624">
        <v>3</v>
      </c>
      <c r="Q4624">
        <v>2</v>
      </c>
      <c r="R4624">
        <v>20</v>
      </c>
      <c r="S4624">
        <v>348</v>
      </c>
      <c r="T4624" s="4">
        <v>63.900000254313099</v>
      </c>
      <c r="U4624">
        <v>2.38999994595846</v>
      </c>
      <c r="V4624">
        <v>1.3989999691645301</v>
      </c>
      <c r="W4624">
        <v>82.723133087158203</v>
      </c>
      <c r="AB4624">
        <v>0.74011128000000004</v>
      </c>
      <c r="AC4624">
        <v>9.7264999999999997</v>
      </c>
      <c r="AD4624">
        <v>1.6725992700000001</v>
      </c>
      <c r="AH4624">
        <v>-34.096911929999997</v>
      </c>
    </row>
    <row r="4625" spans="1:34" x14ac:dyDescent="0.25">
      <c r="A4625" t="s">
        <v>4889</v>
      </c>
      <c r="B4625" t="s">
        <v>5067</v>
      </c>
      <c r="C4625" t="s">
        <v>63</v>
      </c>
      <c r="D4625" t="str">
        <f t="shared" si="105"/>
        <v>Pouteria guianensis</v>
      </c>
      <c r="E4625" t="s">
        <v>5205</v>
      </c>
      <c r="F4625" t="s">
        <v>54</v>
      </c>
      <c r="G4625">
        <v>144.19999999999999</v>
      </c>
      <c r="H4625">
        <v>32.9</v>
      </c>
      <c r="I4625">
        <v>3</v>
      </c>
      <c r="J4625">
        <v>4</v>
      </c>
      <c r="K4625" t="s">
        <v>38</v>
      </c>
      <c r="L4625" t="s">
        <v>5205</v>
      </c>
      <c r="M4625">
        <v>561</v>
      </c>
      <c r="N4625">
        <v>16.560509554140101</v>
      </c>
      <c r="O4625">
        <v>25</v>
      </c>
      <c r="P4625">
        <v>4</v>
      </c>
      <c r="Q4625">
        <v>3</v>
      </c>
      <c r="R4625">
        <v>25</v>
      </c>
      <c r="S4625">
        <v>234</v>
      </c>
      <c r="T4625" s="4">
        <v>58.966665903727197</v>
      </c>
      <c r="U4625">
        <v>2.5700000127156599</v>
      </c>
      <c r="V4625">
        <v>1.43766667445501</v>
      </c>
      <c r="W4625">
        <v>153.77926635742199</v>
      </c>
      <c r="AA4625">
        <v>2.85</v>
      </c>
      <c r="AB4625">
        <v>0.79184622900000001</v>
      </c>
      <c r="AC4625">
        <v>16.472000000000001</v>
      </c>
      <c r="AD4625">
        <v>1.8730558399999999</v>
      </c>
      <c r="AH4625">
        <v>-33.131631349999999</v>
      </c>
    </row>
    <row r="4626" spans="1:34" x14ac:dyDescent="0.25">
      <c r="A4626" t="s">
        <v>4889</v>
      </c>
      <c r="B4626" t="s">
        <v>5067</v>
      </c>
      <c r="C4626" t="s">
        <v>63</v>
      </c>
      <c r="D4626" t="str">
        <f t="shared" si="105"/>
        <v>Pouteria guianensis</v>
      </c>
      <c r="E4626" t="s">
        <v>5206</v>
      </c>
      <c r="F4626" t="s">
        <v>54</v>
      </c>
      <c r="G4626">
        <v>150.80000000000001</v>
      </c>
      <c r="H4626">
        <v>22.3</v>
      </c>
      <c r="I4626">
        <v>3</v>
      </c>
      <c r="J4626">
        <v>4</v>
      </c>
      <c r="K4626" t="s">
        <v>38</v>
      </c>
      <c r="L4626" t="s">
        <v>5206</v>
      </c>
      <c r="M4626">
        <v>561</v>
      </c>
      <c r="N4626">
        <v>47.929936305732497</v>
      </c>
      <c r="O4626">
        <v>34</v>
      </c>
      <c r="P4626">
        <v>3</v>
      </c>
      <c r="Q4626">
        <v>3</v>
      </c>
      <c r="R4626">
        <v>25</v>
      </c>
      <c r="S4626">
        <v>283.66666666666703</v>
      </c>
      <c r="T4626" s="4">
        <v>60.700000762939503</v>
      </c>
      <c r="U4626">
        <v>1.7200000286102299</v>
      </c>
      <c r="V4626">
        <v>0.75866667429606105</v>
      </c>
      <c r="W4626">
        <v>46.428199132283503</v>
      </c>
      <c r="AH4626">
        <v>-30.76628359</v>
      </c>
    </row>
    <row r="4627" spans="1:34" x14ac:dyDescent="0.25">
      <c r="A4627" t="s">
        <v>4889</v>
      </c>
      <c r="B4627" t="s">
        <v>5067</v>
      </c>
      <c r="C4627" t="s">
        <v>63</v>
      </c>
      <c r="D4627" t="str">
        <f t="shared" si="105"/>
        <v>Pouteria guianensis</v>
      </c>
      <c r="E4627" t="s">
        <v>5207</v>
      </c>
      <c r="F4627" t="s">
        <v>54</v>
      </c>
      <c r="G4627">
        <v>154</v>
      </c>
      <c r="H4627">
        <v>52</v>
      </c>
      <c r="I4627">
        <v>3</v>
      </c>
      <c r="J4627">
        <v>5</v>
      </c>
      <c r="K4627" t="s">
        <v>38</v>
      </c>
      <c r="L4627" t="s">
        <v>5207</v>
      </c>
      <c r="M4627">
        <v>561</v>
      </c>
      <c r="N4627">
        <v>33.439490445859903</v>
      </c>
      <c r="O4627">
        <v>32</v>
      </c>
      <c r="P4627">
        <v>3</v>
      </c>
      <c r="Q4627">
        <v>4</v>
      </c>
      <c r="R4627">
        <v>22</v>
      </c>
      <c r="S4627">
        <v>311.66666666666703</v>
      </c>
      <c r="T4627" s="4">
        <v>69.266665140787794</v>
      </c>
      <c r="U4627">
        <v>1.8300000031789101</v>
      </c>
      <c r="V4627">
        <v>1.0740000009536701</v>
      </c>
      <c r="W4627">
        <v>62.419867197672502</v>
      </c>
      <c r="AB4627">
        <v>0.67611300600000002</v>
      </c>
      <c r="AC4627">
        <v>12.5402</v>
      </c>
      <c r="AD4627">
        <v>3.64861814</v>
      </c>
      <c r="AH4627">
        <v>-31.95465025</v>
      </c>
    </row>
    <row r="4628" spans="1:34" x14ac:dyDescent="0.25">
      <c r="A4628" t="s">
        <v>4889</v>
      </c>
      <c r="B4628" t="s">
        <v>5067</v>
      </c>
      <c r="C4628" t="s">
        <v>63</v>
      </c>
      <c r="D4628" t="str">
        <f t="shared" si="105"/>
        <v>Pouteria guianensis</v>
      </c>
      <c r="E4628" t="s">
        <v>48</v>
      </c>
      <c r="F4628" t="s">
        <v>45</v>
      </c>
      <c r="G4628">
        <v>93</v>
      </c>
      <c r="H4628">
        <v>31</v>
      </c>
      <c r="I4628">
        <v>3</v>
      </c>
      <c r="J4628">
        <v>5</v>
      </c>
      <c r="K4628" t="s">
        <v>38</v>
      </c>
      <c r="L4628" t="s">
        <v>2198</v>
      </c>
      <c r="M4628">
        <v>561</v>
      </c>
      <c r="N4628">
        <v>31.2</v>
      </c>
      <c r="O4628">
        <v>24</v>
      </c>
      <c r="S4628">
        <v>253.000005086263</v>
      </c>
      <c r="T4628" s="4">
        <v>58.766666412353501</v>
      </c>
      <c r="U4628">
        <v>1.75</v>
      </c>
      <c r="V4628">
        <v>1.2336666782696999</v>
      </c>
      <c r="X4628">
        <v>299.39999999999998</v>
      </c>
      <c r="Y4628" s="4">
        <v>0.80400000000000005</v>
      </c>
    </row>
    <row r="4629" spans="1:34" x14ac:dyDescent="0.25">
      <c r="A4629" t="s">
        <v>4889</v>
      </c>
      <c r="B4629" t="s">
        <v>5067</v>
      </c>
      <c r="C4629" t="s">
        <v>63</v>
      </c>
      <c r="D4629" t="str">
        <f t="shared" si="105"/>
        <v>Pouteria guianensis</v>
      </c>
      <c r="E4629" t="s">
        <v>5216</v>
      </c>
      <c r="F4629" t="s">
        <v>71</v>
      </c>
      <c r="G4629">
        <v>80</v>
      </c>
      <c r="H4629">
        <v>16</v>
      </c>
      <c r="I4629">
        <v>3</v>
      </c>
      <c r="J4629">
        <v>5</v>
      </c>
      <c r="K4629" t="s">
        <v>38</v>
      </c>
      <c r="L4629" t="s">
        <v>5216</v>
      </c>
      <c r="M4629">
        <v>561</v>
      </c>
      <c r="N4629">
        <v>26.6</v>
      </c>
      <c r="O4629">
        <v>26</v>
      </c>
      <c r="P4629">
        <v>4</v>
      </c>
      <c r="Q4629">
        <v>4</v>
      </c>
      <c r="R4629">
        <v>25</v>
      </c>
      <c r="S4629">
        <v>203.333333333333</v>
      </c>
      <c r="T4629" s="4">
        <v>49.366666158040402</v>
      </c>
      <c r="U4629">
        <v>2.15666663646698</v>
      </c>
      <c r="V4629">
        <v>1.0293333530426001</v>
      </c>
      <c r="W4629">
        <v>99.909334818522098</v>
      </c>
      <c r="Y4629" s="4">
        <v>0.78441000000000005</v>
      </c>
      <c r="Z4629">
        <v>0.43959999999999999</v>
      </c>
      <c r="AA4629">
        <v>1.3</v>
      </c>
      <c r="AB4629">
        <v>0.77495095000000003</v>
      </c>
      <c r="AC4629">
        <v>16.414200000000001</v>
      </c>
      <c r="AD4629">
        <v>3.0928915899999998</v>
      </c>
      <c r="AH4629">
        <v>-34.133216359999999</v>
      </c>
    </row>
    <row r="4630" spans="1:34" x14ac:dyDescent="0.25">
      <c r="A4630" t="s">
        <v>4889</v>
      </c>
      <c r="B4630" t="s">
        <v>5067</v>
      </c>
      <c r="C4630" t="s">
        <v>63</v>
      </c>
      <c r="D4630" t="str">
        <f t="shared" si="105"/>
        <v>Pouteria guianensis</v>
      </c>
      <c r="E4630" t="s">
        <v>5217</v>
      </c>
      <c r="F4630" t="s">
        <v>71</v>
      </c>
      <c r="G4630">
        <v>84.5</v>
      </c>
      <c r="H4630">
        <v>58.5</v>
      </c>
      <c r="I4630">
        <v>3</v>
      </c>
      <c r="J4630">
        <v>5</v>
      </c>
      <c r="K4630" t="s">
        <v>38</v>
      </c>
      <c r="L4630" t="s">
        <v>5217</v>
      </c>
      <c r="M4630">
        <v>561</v>
      </c>
      <c r="N4630">
        <v>24.8</v>
      </c>
      <c r="O4630">
        <v>27</v>
      </c>
      <c r="P4630">
        <v>3</v>
      </c>
      <c r="Q4630">
        <v>3</v>
      </c>
      <c r="R4630">
        <v>16</v>
      </c>
      <c r="S4630">
        <v>250</v>
      </c>
      <c r="T4630" s="4">
        <v>64.400001525878906</v>
      </c>
      <c r="U4630">
        <v>2.0466666618982901</v>
      </c>
      <c r="V4630">
        <v>0.79466666777928696</v>
      </c>
      <c r="W4630">
        <v>59.816464742024699</v>
      </c>
      <c r="Y4630" s="4">
        <v>0.77376</v>
      </c>
      <c r="Z4630">
        <v>0.4294</v>
      </c>
      <c r="AA4630">
        <v>3.5</v>
      </c>
      <c r="AB4630">
        <v>0.681672528</v>
      </c>
      <c r="AC4630">
        <v>10.859500000000001</v>
      </c>
      <c r="AD4630">
        <v>1.8853632499999999</v>
      </c>
      <c r="AH4630">
        <v>-33.009574190000002</v>
      </c>
    </row>
    <row r="4631" spans="1:34" x14ac:dyDescent="0.25">
      <c r="A4631" t="s">
        <v>4889</v>
      </c>
      <c r="B4631" t="s">
        <v>5067</v>
      </c>
      <c r="C4631" t="s">
        <v>5218</v>
      </c>
      <c r="D4631" t="str">
        <f t="shared" si="105"/>
        <v>Pouteria hispida</v>
      </c>
      <c r="E4631" t="s">
        <v>5219</v>
      </c>
      <c r="F4631" t="s">
        <v>54</v>
      </c>
      <c r="G4631">
        <v>126</v>
      </c>
      <c r="H4631">
        <v>14.6</v>
      </c>
      <c r="I4631">
        <v>3</v>
      </c>
      <c r="J4631">
        <v>4</v>
      </c>
      <c r="K4631" t="s">
        <v>38</v>
      </c>
      <c r="L4631" t="s">
        <v>5219</v>
      </c>
      <c r="M4631">
        <v>562</v>
      </c>
      <c r="N4631">
        <v>14.6496815286624</v>
      </c>
      <c r="O4631">
        <v>20</v>
      </c>
      <c r="P4631">
        <v>2</v>
      </c>
      <c r="Q4631">
        <v>2</v>
      </c>
      <c r="R4631">
        <v>12</v>
      </c>
      <c r="S4631">
        <v>220.666666666667</v>
      </c>
      <c r="T4631" s="4">
        <v>52.433333079020201</v>
      </c>
      <c r="U4631">
        <v>1.9433333079020201</v>
      </c>
      <c r="V4631">
        <v>0.75</v>
      </c>
      <c r="W4631">
        <v>104.33339945475301</v>
      </c>
      <c r="Y4631" s="4">
        <v>0.61592999999999998</v>
      </c>
      <c r="Z4631">
        <v>0.68469999999999998</v>
      </c>
      <c r="AA4631">
        <v>1.6</v>
      </c>
      <c r="AB4631">
        <v>0.73734124999999995</v>
      </c>
      <c r="AC4631">
        <v>10.1906</v>
      </c>
      <c r="AD4631">
        <v>1.38848751</v>
      </c>
    </row>
    <row r="4632" spans="1:34" x14ac:dyDescent="0.25">
      <c r="A4632" t="s">
        <v>4889</v>
      </c>
      <c r="B4632" t="s">
        <v>5067</v>
      </c>
      <c r="C4632" t="s">
        <v>5218</v>
      </c>
      <c r="D4632" t="str">
        <f t="shared" si="105"/>
        <v>Pouteria hispida</v>
      </c>
      <c r="E4632" t="s">
        <v>5220</v>
      </c>
      <c r="F4632" t="s">
        <v>54</v>
      </c>
      <c r="G4632">
        <v>163.69999999999999</v>
      </c>
      <c r="H4632">
        <v>21.5</v>
      </c>
      <c r="I4632">
        <v>3</v>
      </c>
      <c r="J4632">
        <v>4</v>
      </c>
      <c r="K4632" t="s">
        <v>38</v>
      </c>
      <c r="L4632" t="s">
        <v>5220</v>
      </c>
      <c r="M4632">
        <v>562</v>
      </c>
      <c r="N4632">
        <v>13.789808917197499</v>
      </c>
      <c r="O4632">
        <v>19</v>
      </c>
      <c r="R4632">
        <v>0</v>
      </c>
      <c r="S4632">
        <v>197.666666666667</v>
      </c>
      <c r="T4632" s="4">
        <v>52.133333841959598</v>
      </c>
      <c r="U4632">
        <v>2.40000001589457</v>
      </c>
      <c r="V4632">
        <v>0.54333334167798397</v>
      </c>
      <c r="W4632">
        <v>82.045200347900405</v>
      </c>
      <c r="AB4632">
        <v>0.715688769</v>
      </c>
      <c r="AC4632">
        <v>12.6768</v>
      </c>
      <c r="AD4632">
        <v>1.9054064100000001</v>
      </c>
    </row>
    <row r="4633" spans="1:34" x14ac:dyDescent="0.25">
      <c r="A4633" t="s">
        <v>4889</v>
      </c>
      <c r="B4633" t="s">
        <v>5067</v>
      </c>
      <c r="C4633" t="s">
        <v>5218</v>
      </c>
      <c r="D4633" t="str">
        <f t="shared" si="105"/>
        <v>Pouteria hispida</v>
      </c>
      <c r="E4633" t="s">
        <v>5221</v>
      </c>
      <c r="F4633" t="s">
        <v>54</v>
      </c>
      <c r="G4633">
        <v>199.6</v>
      </c>
      <c r="H4633">
        <v>19.899999999999999</v>
      </c>
      <c r="I4633">
        <v>3</v>
      </c>
      <c r="J4633">
        <v>4</v>
      </c>
      <c r="K4633" t="s">
        <v>38</v>
      </c>
      <c r="L4633" t="s">
        <v>5221</v>
      </c>
      <c r="M4633">
        <v>562</v>
      </c>
      <c r="N4633">
        <v>22.2929936305732</v>
      </c>
      <c r="O4633">
        <v>26</v>
      </c>
      <c r="P4633">
        <v>2</v>
      </c>
      <c r="Q4633">
        <v>2</v>
      </c>
      <c r="R4633">
        <v>13</v>
      </c>
      <c r="S4633">
        <v>219</v>
      </c>
      <c r="T4633" s="4">
        <v>55.533332824707003</v>
      </c>
      <c r="U4633">
        <v>2.34666661421458</v>
      </c>
      <c r="V4633">
        <v>0.48399999737739602</v>
      </c>
      <c r="W4633">
        <v>62.465167999267599</v>
      </c>
      <c r="AB4633">
        <v>0.755464841</v>
      </c>
      <c r="AC4633">
        <v>8.0044299999999993</v>
      </c>
      <c r="AD4633">
        <v>1.5542221000000001</v>
      </c>
    </row>
    <row r="4634" spans="1:34" x14ac:dyDescent="0.25">
      <c r="A4634" t="s">
        <v>4889</v>
      </c>
      <c r="B4634" t="s">
        <v>5067</v>
      </c>
      <c r="C4634" t="s">
        <v>5218</v>
      </c>
      <c r="D4634" t="str">
        <f t="shared" si="105"/>
        <v>Pouteria hispida</v>
      </c>
      <c r="E4634" t="s">
        <v>3318</v>
      </c>
      <c r="F4634" t="s">
        <v>45</v>
      </c>
      <c r="G4634">
        <v>95</v>
      </c>
      <c r="H4634">
        <v>3</v>
      </c>
      <c r="I4634">
        <v>3</v>
      </c>
      <c r="J4634">
        <v>4</v>
      </c>
      <c r="K4634" t="s">
        <v>38</v>
      </c>
      <c r="L4634" t="s">
        <v>5222</v>
      </c>
      <c r="M4634">
        <v>562</v>
      </c>
      <c r="N4634">
        <v>47.1</v>
      </c>
      <c r="O4634">
        <v>29</v>
      </c>
      <c r="P4634">
        <v>5</v>
      </c>
      <c r="Q4634">
        <v>5</v>
      </c>
      <c r="R4634">
        <v>29</v>
      </c>
      <c r="S4634">
        <v>241</v>
      </c>
      <c r="T4634" s="4">
        <v>54.899998982747398</v>
      </c>
      <c r="U4634">
        <v>1.5733333031336501</v>
      </c>
      <c r="V4634">
        <v>0.18633333841959601</v>
      </c>
      <c r="X4634">
        <v>47.7</v>
      </c>
      <c r="Y4634" s="4">
        <v>0.77380000000000004</v>
      </c>
      <c r="AH4634">
        <v>-30.133763309999999</v>
      </c>
    </row>
    <row r="4635" spans="1:34" x14ac:dyDescent="0.25">
      <c r="A4635" t="s">
        <v>4889</v>
      </c>
      <c r="B4635" t="s">
        <v>5067</v>
      </c>
      <c r="C4635" t="s">
        <v>5218</v>
      </c>
      <c r="D4635" t="str">
        <f t="shared" si="105"/>
        <v>Pouteria hispida</v>
      </c>
      <c r="E4635" t="s">
        <v>5223</v>
      </c>
      <c r="F4635" t="s">
        <v>71</v>
      </c>
      <c r="G4635">
        <v>65</v>
      </c>
      <c r="H4635">
        <v>86</v>
      </c>
      <c r="I4635">
        <v>3</v>
      </c>
      <c r="J4635">
        <v>4</v>
      </c>
      <c r="K4635" t="s">
        <v>38</v>
      </c>
      <c r="L4635" t="s">
        <v>5223</v>
      </c>
      <c r="M4635">
        <v>562</v>
      </c>
      <c r="N4635">
        <v>16.7</v>
      </c>
      <c r="O4635">
        <v>15</v>
      </c>
      <c r="P4635">
        <v>2</v>
      </c>
      <c r="Q4635">
        <v>2</v>
      </c>
      <c r="R4635">
        <v>12</v>
      </c>
      <c r="S4635">
        <v>190</v>
      </c>
      <c r="T4635" s="4">
        <v>43.866666158040402</v>
      </c>
      <c r="U4635">
        <v>1.7799999713897701</v>
      </c>
      <c r="V4635">
        <v>0.40833334128061899</v>
      </c>
      <c r="W4635">
        <v>67.619602203369098</v>
      </c>
      <c r="Y4635" s="4">
        <v>0.79373000000000005</v>
      </c>
      <c r="Z4635">
        <v>0.45739999999999997</v>
      </c>
      <c r="AA4635">
        <v>6.8</v>
      </c>
      <c r="AB4635">
        <v>0.73015755100000002</v>
      </c>
      <c r="AC4635">
        <v>11.385999999999999</v>
      </c>
      <c r="AD4635">
        <v>2.2747830800000002</v>
      </c>
    </row>
    <row r="4636" spans="1:34" x14ac:dyDescent="0.25">
      <c r="A4636" t="s">
        <v>4889</v>
      </c>
      <c r="B4636" t="s">
        <v>5067</v>
      </c>
      <c r="C4636" t="s">
        <v>5218</v>
      </c>
      <c r="D4636" t="str">
        <f t="shared" si="105"/>
        <v>Pouteria hispida</v>
      </c>
      <c r="E4636" t="s">
        <v>5224</v>
      </c>
      <c r="F4636" t="s">
        <v>71</v>
      </c>
      <c r="G4636">
        <v>32.5</v>
      </c>
      <c r="H4636">
        <v>8</v>
      </c>
      <c r="I4636">
        <v>3</v>
      </c>
      <c r="J4636">
        <v>5</v>
      </c>
      <c r="K4636" t="s">
        <v>38</v>
      </c>
      <c r="L4636" t="s">
        <v>5224</v>
      </c>
      <c r="M4636">
        <v>562</v>
      </c>
      <c r="N4636">
        <v>24.4</v>
      </c>
      <c r="O4636">
        <v>19</v>
      </c>
      <c r="P4636">
        <v>2</v>
      </c>
      <c r="Q4636">
        <v>3</v>
      </c>
      <c r="R4636">
        <v>15</v>
      </c>
      <c r="S4636">
        <v>203.333333333333</v>
      </c>
      <c r="T4636" s="4">
        <v>56.533332824707003</v>
      </c>
      <c r="U4636">
        <v>1.8466666539510099</v>
      </c>
      <c r="V4636">
        <v>0.70300000905990601</v>
      </c>
      <c r="W4636">
        <v>104.7814356486</v>
      </c>
      <c r="Y4636" s="4">
        <v>0.67481999999999998</v>
      </c>
      <c r="Z4636">
        <v>0.61299999999999999</v>
      </c>
      <c r="AA4636">
        <v>2.6</v>
      </c>
      <c r="AB4636">
        <v>0.72064696500000003</v>
      </c>
      <c r="AC4636">
        <v>14.4574</v>
      </c>
      <c r="AD4636">
        <v>2.2944007499999999</v>
      </c>
      <c r="AH4636">
        <v>-32.983554259999998</v>
      </c>
    </row>
    <row r="4637" spans="1:34" x14ac:dyDescent="0.25">
      <c r="A4637" t="s">
        <v>4889</v>
      </c>
      <c r="B4637" t="s">
        <v>5067</v>
      </c>
      <c r="C4637" t="s">
        <v>5218</v>
      </c>
      <c r="D4637" t="str">
        <f t="shared" si="105"/>
        <v>Pouteria hispida</v>
      </c>
      <c r="E4637" t="s">
        <v>5225</v>
      </c>
      <c r="F4637" t="s">
        <v>71</v>
      </c>
      <c r="G4637">
        <v>19</v>
      </c>
      <c r="H4637">
        <v>45.5</v>
      </c>
      <c r="I4637">
        <v>3</v>
      </c>
      <c r="J4637">
        <v>4</v>
      </c>
      <c r="K4637" t="s">
        <v>38</v>
      </c>
      <c r="L4637" t="s">
        <v>5225</v>
      </c>
      <c r="M4637">
        <v>562</v>
      </c>
      <c r="N4637">
        <v>11.2</v>
      </c>
      <c r="O4637">
        <v>16</v>
      </c>
      <c r="R4637">
        <v>0</v>
      </c>
      <c r="S4637">
        <v>160</v>
      </c>
      <c r="T4637" s="4">
        <v>50.766667683919302</v>
      </c>
      <c r="U4637">
        <v>1.8933332761128701</v>
      </c>
      <c r="V4637">
        <v>0.58866665760676096</v>
      </c>
      <c r="W4637">
        <v>103.393933614095</v>
      </c>
      <c r="Y4637" s="4">
        <v>0.81452999999999998</v>
      </c>
      <c r="Z4637">
        <v>0.43070000000000003</v>
      </c>
      <c r="AA4637">
        <v>2</v>
      </c>
      <c r="AB4637">
        <v>0.80112758699999997</v>
      </c>
      <c r="AC4637">
        <v>14.197100000000001</v>
      </c>
      <c r="AD4637">
        <v>1.7997220599999999</v>
      </c>
    </row>
    <row r="4638" spans="1:34" x14ac:dyDescent="0.25">
      <c r="A4638" t="s">
        <v>4889</v>
      </c>
      <c r="B4638" t="s">
        <v>5067</v>
      </c>
      <c r="C4638" t="s">
        <v>5226</v>
      </c>
      <c r="D4638" t="str">
        <f t="shared" si="105"/>
        <v>Pouteria jariensis</v>
      </c>
      <c r="E4638" t="s">
        <v>5227</v>
      </c>
      <c r="F4638" t="s">
        <v>74</v>
      </c>
      <c r="G4638">
        <v>29</v>
      </c>
      <c r="H4638">
        <v>56</v>
      </c>
      <c r="I4638">
        <v>3</v>
      </c>
      <c r="J4638">
        <v>5</v>
      </c>
      <c r="K4638" t="s">
        <v>38</v>
      </c>
      <c r="L4638" t="s">
        <v>5227</v>
      </c>
      <c r="M4638">
        <v>563</v>
      </c>
      <c r="N4638">
        <v>15.3</v>
      </c>
      <c r="P4638">
        <v>1</v>
      </c>
      <c r="Q4638">
        <v>2</v>
      </c>
      <c r="R4638">
        <v>15</v>
      </c>
      <c r="S4638">
        <v>248.43332926432299</v>
      </c>
      <c r="T4638" s="4">
        <v>52.099999745686901</v>
      </c>
      <c r="U4638">
        <v>2.0033333301544198</v>
      </c>
      <c r="V4638">
        <v>0.36633332570393901</v>
      </c>
      <c r="X4638">
        <v>108.2</v>
      </c>
      <c r="Y4638" s="4">
        <v>0.67</v>
      </c>
      <c r="Z4638">
        <v>0.71</v>
      </c>
      <c r="AA4638">
        <v>1</v>
      </c>
      <c r="AB4638">
        <v>0.77800000000000002</v>
      </c>
      <c r="AC4638">
        <v>11.7989</v>
      </c>
      <c r="AD4638">
        <v>1.7410000000000001</v>
      </c>
      <c r="AH4638">
        <v>-33.118860060000003</v>
      </c>
    </row>
    <row r="4639" spans="1:34" x14ac:dyDescent="0.25">
      <c r="A4639" t="s">
        <v>4889</v>
      </c>
      <c r="B4639" t="s">
        <v>5067</v>
      </c>
      <c r="C4639" t="s">
        <v>5226</v>
      </c>
      <c r="D4639" t="str">
        <f t="shared" si="105"/>
        <v>Pouteria jariensis</v>
      </c>
      <c r="E4639" t="s">
        <v>5228</v>
      </c>
      <c r="F4639" t="s">
        <v>54</v>
      </c>
      <c r="G4639">
        <v>172.2</v>
      </c>
      <c r="H4639">
        <v>35.9</v>
      </c>
      <c r="I4639">
        <v>3</v>
      </c>
      <c r="J4639">
        <v>5</v>
      </c>
      <c r="K4639" t="s">
        <v>38</v>
      </c>
      <c r="L4639" t="s">
        <v>5228</v>
      </c>
      <c r="M4639">
        <v>563</v>
      </c>
      <c r="N4639">
        <v>30.573248407643302</v>
      </c>
      <c r="O4639">
        <v>24</v>
      </c>
      <c r="R4639">
        <v>0</v>
      </c>
      <c r="S4639">
        <v>245.333333333333</v>
      </c>
      <c r="T4639" s="4">
        <v>54.799999237060497</v>
      </c>
      <c r="U4639">
        <v>2.00666662057241</v>
      </c>
      <c r="V4639">
        <v>0.44766667485237099</v>
      </c>
      <c r="W4639">
        <v>45.819466908772803</v>
      </c>
      <c r="AB4639">
        <v>0.652593918</v>
      </c>
      <c r="AC4639">
        <v>9.1306200000000004</v>
      </c>
      <c r="AD4639">
        <v>1.3146581100000001</v>
      </c>
    </row>
    <row r="4640" spans="1:34" x14ac:dyDescent="0.25">
      <c r="A4640" t="s">
        <v>4889</v>
      </c>
      <c r="B4640" t="s">
        <v>5067</v>
      </c>
      <c r="C4640" t="s">
        <v>5226</v>
      </c>
      <c r="D4640" t="str">
        <f t="shared" si="105"/>
        <v>Pouteria jariensis</v>
      </c>
      <c r="E4640" t="s">
        <v>5229</v>
      </c>
      <c r="F4640" t="s">
        <v>54</v>
      </c>
      <c r="G4640">
        <v>195.8</v>
      </c>
      <c r="H4640">
        <v>11.2</v>
      </c>
      <c r="I4640">
        <v>3</v>
      </c>
      <c r="J4640">
        <v>5</v>
      </c>
      <c r="K4640" t="s">
        <v>38</v>
      </c>
      <c r="L4640" t="s">
        <v>5229</v>
      </c>
      <c r="M4640">
        <v>563</v>
      </c>
      <c r="O4640">
        <v>16</v>
      </c>
      <c r="P4640">
        <v>2</v>
      </c>
      <c r="Q4640">
        <v>2</v>
      </c>
      <c r="R4640">
        <v>12</v>
      </c>
      <c r="S4640">
        <v>239.333333333333</v>
      </c>
      <c r="T4640" s="4">
        <v>55.6666666666667</v>
      </c>
      <c r="U4640">
        <v>2.3766666253407802</v>
      </c>
      <c r="V4640">
        <v>0.39033332467079201</v>
      </c>
      <c r="W4640">
        <v>38.487800598144503</v>
      </c>
      <c r="Y4640" s="4">
        <v>0.70157999999999998</v>
      </c>
      <c r="Z4640">
        <v>0.55149999999999999</v>
      </c>
      <c r="AA4640">
        <v>0.8</v>
      </c>
      <c r="AB4640">
        <v>0.77518593599999996</v>
      </c>
      <c r="AC4640">
        <v>11.5181</v>
      </c>
      <c r="AD4640">
        <v>1.36189385</v>
      </c>
    </row>
    <row r="4641" spans="1:34" x14ac:dyDescent="0.25">
      <c r="A4641" t="s">
        <v>4889</v>
      </c>
      <c r="B4641" t="s">
        <v>5067</v>
      </c>
      <c r="C4641" t="s">
        <v>5226</v>
      </c>
      <c r="D4641" t="str">
        <f t="shared" si="105"/>
        <v>Pouteria jariensis</v>
      </c>
      <c r="E4641" t="s">
        <v>5230</v>
      </c>
      <c r="F4641" t="s">
        <v>42</v>
      </c>
      <c r="G4641">
        <v>59</v>
      </c>
      <c r="H4641">
        <v>386</v>
      </c>
      <c r="I4641">
        <v>3</v>
      </c>
      <c r="J4641">
        <v>5</v>
      </c>
      <c r="K4641" t="s">
        <v>38</v>
      </c>
      <c r="L4641" t="s">
        <v>5230</v>
      </c>
      <c r="M4641">
        <v>563</v>
      </c>
      <c r="N4641">
        <v>26</v>
      </c>
      <c r="O4641">
        <v>15</v>
      </c>
      <c r="P4641">
        <v>3</v>
      </c>
      <c r="Q4641">
        <v>2</v>
      </c>
      <c r="R4641">
        <v>15</v>
      </c>
      <c r="S4641">
        <v>210.333333333333</v>
      </c>
      <c r="T4641" s="4">
        <v>35.633333841959598</v>
      </c>
      <c r="U4641">
        <v>2.2000000476837198</v>
      </c>
      <c r="V4641">
        <v>0.51099999745686897</v>
      </c>
      <c r="X4641">
        <v>176.9</v>
      </c>
      <c r="Y4641" s="4">
        <v>0.7137</v>
      </c>
      <c r="Z4641">
        <v>0.5444</v>
      </c>
      <c r="AA4641">
        <v>1</v>
      </c>
      <c r="AB4641">
        <v>0.51400000000000001</v>
      </c>
      <c r="AC4641">
        <v>9.1014999999999997</v>
      </c>
      <c r="AD4641">
        <v>1.5814999999999999</v>
      </c>
    </row>
    <row r="4642" spans="1:34" x14ac:dyDescent="0.25">
      <c r="A4642" t="s">
        <v>4889</v>
      </c>
      <c r="B4642" t="s">
        <v>5067</v>
      </c>
      <c r="C4642" t="s">
        <v>5226</v>
      </c>
      <c r="D4642" t="str">
        <f t="shared" si="105"/>
        <v>Pouteria jariensis</v>
      </c>
      <c r="E4642" t="s">
        <v>5232</v>
      </c>
      <c r="F4642" t="s">
        <v>71</v>
      </c>
      <c r="G4642">
        <v>17</v>
      </c>
      <c r="H4642">
        <v>39</v>
      </c>
      <c r="I4642">
        <v>3</v>
      </c>
      <c r="J4642">
        <v>5</v>
      </c>
      <c r="K4642" t="s">
        <v>38</v>
      </c>
      <c r="L4642" t="s">
        <v>5232</v>
      </c>
      <c r="M4642">
        <v>563</v>
      </c>
      <c r="N4642">
        <v>24.2</v>
      </c>
      <c r="O4642">
        <v>18</v>
      </c>
      <c r="R4642">
        <v>0</v>
      </c>
      <c r="S4642">
        <v>250</v>
      </c>
      <c r="T4642" s="4">
        <v>53.800000508626297</v>
      </c>
      <c r="U4642">
        <v>2.2833333015441899</v>
      </c>
      <c r="V4642">
        <v>0.90066665410995495</v>
      </c>
      <c r="W4642">
        <v>82.992431640625</v>
      </c>
      <c r="Y4642" s="4">
        <v>0.66595000000000004</v>
      </c>
      <c r="Z4642">
        <v>0.58919999999999995</v>
      </c>
      <c r="AA4642">
        <v>0.9</v>
      </c>
      <c r="AB4642">
        <v>0.66491288599999998</v>
      </c>
      <c r="AC4642">
        <v>10.500400000000001</v>
      </c>
      <c r="AD4642">
        <v>1.7248233900000001</v>
      </c>
    </row>
    <row r="4643" spans="1:34" x14ac:dyDescent="0.25">
      <c r="A4643" t="s">
        <v>4889</v>
      </c>
      <c r="B4643" t="s">
        <v>5067</v>
      </c>
      <c r="C4643" t="s">
        <v>1890</v>
      </c>
      <c r="D4643" t="str">
        <f t="shared" si="105"/>
        <v>Pouteria laevigata</v>
      </c>
      <c r="E4643" t="s">
        <v>5233</v>
      </c>
      <c r="F4643" t="s">
        <v>54</v>
      </c>
      <c r="G4643">
        <v>150.80000000000001</v>
      </c>
      <c r="H4643">
        <v>47</v>
      </c>
      <c r="I4643">
        <v>3</v>
      </c>
      <c r="J4643">
        <v>2</v>
      </c>
      <c r="K4643" t="s">
        <v>38</v>
      </c>
      <c r="L4643" t="s">
        <v>5233</v>
      </c>
      <c r="M4643">
        <v>809</v>
      </c>
      <c r="N4643">
        <v>39.490445859872601</v>
      </c>
      <c r="O4643">
        <v>33</v>
      </c>
      <c r="P4643">
        <v>5</v>
      </c>
      <c r="Q4643">
        <v>4</v>
      </c>
      <c r="R4643">
        <v>20</v>
      </c>
      <c r="S4643">
        <v>242.333333333333</v>
      </c>
      <c r="T4643" s="4">
        <v>42.933333079020201</v>
      </c>
      <c r="U4643">
        <v>0.66666666666666696</v>
      </c>
      <c r="V4643">
        <v>0.225666667024295</v>
      </c>
      <c r="W4643">
        <v>41.343133290608698</v>
      </c>
      <c r="Y4643" s="4">
        <v>0.65822000000000003</v>
      </c>
      <c r="Z4643">
        <v>0.56179999999999997</v>
      </c>
      <c r="AA4643">
        <v>12.65</v>
      </c>
      <c r="AB4643">
        <v>0.55441374700000001</v>
      </c>
      <c r="AC4643">
        <v>15.881399999999999</v>
      </c>
      <c r="AD4643">
        <v>7.24349621</v>
      </c>
      <c r="AH4643">
        <v>-28.604726800000002</v>
      </c>
    </row>
    <row r="4644" spans="1:34" x14ac:dyDescent="0.25">
      <c r="A4644" t="s">
        <v>4889</v>
      </c>
      <c r="B4644" t="s">
        <v>5067</v>
      </c>
      <c r="C4644" t="s">
        <v>5234</v>
      </c>
      <c r="D4644" t="str">
        <f t="shared" si="105"/>
        <v>Pouteria macrocarpa</v>
      </c>
      <c r="E4644" t="s">
        <v>5235</v>
      </c>
      <c r="F4644" t="s">
        <v>54</v>
      </c>
      <c r="G4644">
        <v>103</v>
      </c>
      <c r="H4644">
        <v>47.6</v>
      </c>
      <c r="I4644">
        <v>3</v>
      </c>
      <c r="J4644">
        <v>4</v>
      </c>
      <c r="K4644" t="s">
        <v>38</v>
      </c>
      <c r="L4644" t="s">
        <v>5235</v>
      </c>
      <c r="M4644">
        <v>564</v>
      </c>
      <c r="N4644">
        <v>11.1464968152866</v>
      </c>
      <c r="O4644">
        <v>15</v>
      </c>
      <c r="P4644">
        <v>2</v>
      </c>
      <c r="Q4644">
        <v>1</v>
      </c>
      <c r="R4644">
        <v>15</v>
      </c>
      <c r="S4644">
        <v>244</v>
      </c>
      <c r="T4644" s="4">
        <v>63.6666666666667</v>
      </c>
      <c r="U4644">
        <v>3.3100001017252598</v>
      </c>
      <c r="V4644">
        <v>3.4956666628519701</v>
      </c>
      <c r="W4644">
        <v>205.955001831055</v>
      </c>
      <c r="Y4644" s="4">
        <v>0.70931999999999995</v>
      </c>
      <c r="Z4644">
        <v>0.36759999999999998</v>
      </c>
      <c r="AA4644">
        <v>1</v>
      </c>
      <c r="AB4644">
        <v>0.57595744699999996</v>
      </c>
      <c r="AC4644">
        <v>13.0749</v>
      </c>
      <c r="AD4644">
        <v>3.90655003</v>
      </c>
    </row>
    <row r="4645" spans="1:34" x14ac:dyDescent="0.25">
      <c r="A4645" t="s">
        <v>4889</v>
      </c>
      <c r="B4645" t="s">
        <v>5067</v>
      </c>
      <c r="C4645" t="s">
        <v>5236</v>
      </c>
      <c r="D4645" t="str">
        <f t="shared" si="105"/>
        <v>Pouteria macrophylla</v>
      </c>
      <c r="E4645" t="s">
        <v>5237</v>
      </c>
      <c r="F4645" t="s">
        <v>54</v>
      </c>
      <c r="G4645">
        <v>103.5</v>
      </c>
      <c r="H4645">
        <v>23.9</v>
      </c>
      <c r="I4645">
        <v>3</v>
      </c>
      <c r="J4645">
        <v>5</v>
      </c>
      <c r="K4645" t="s">
        <v>38</v>
      </c>
      <c r="L4645" t="s">
        <v>5237</v>
      </c>
      <c r="M4645">
        <v>806</v>
      </c>
      <c r="N4645">
        <v>25.159235668789801</v>
      </c>
      <c r="O4645">
        <v>27</v>
      </c>
      <c r="P4645">
        <v>4</v>
      </c>
      <c r="Q4645">
        <v>3</v>
      </c>
      <c r="R4645">
        <v>23</v>
      </c>
      <c r="S4645">
        <v>200.666666666667</v>
      </c>
      <c r="T4645" s="4">
        <v>54.966665903727197</v>
      </c>
      <c r="U4645">
        <v>1.18000002702077</v>
      </c>
      <c r="V4645">
        <v>0.77466666698455799</v>
      </c>
      <c r="W4645">
        <v>94.531468709309905</v>
      </c>
      <c r="Y4645" s="4">
        <v>0.68056000000000005</v>
      </c>
      <c r="Z4645">
        <v>0.50609999999999999</v>
      </c>
      <c r="AA4645">
        <v>3.9</v>
      </c>
      <c r="AB4645">
        <v>0.67567073200000005</v>
      </c>
      <c r="AC4645">
        <v>15.9444</v>
      </c>
      <c r="AD4645">
        <v>2.3722427000000001</v>
      </c>
      <c r="AH4645">
        <v>-34.132532400000002</v>
      </c>
    </row>
    <row r="4646" spans="1:34" x14ac:dyDescent="0.25">
      <c r="A4646" t="s">
        <v>4889</v>
      </c>
      <c r="B4646" t="s">
        <v>5067</v>
      </c>
      <c r="C4646" t="s">
        <v>5236</v>
      </c>
      <c r="D4646" t="str">
        <f t="shared" si="105"/>
        <v>Pouteria macrophylla</v>
      </c>
      <c r="E4646" t="s">
        <v>5238</v>
      </c>
      <c r="F4646" t="s">
        <v>54</v>
      </c>
      <c r="G4646">
        <v>136.6</v>
      </c>
      <c r="H4646">
        <v>73.7</v>
      </c>
      <c r="I4646">
        <v>3</v>
      </c>
      <c r="J4646">
        <v>1</v>
      </c>
      <c r="K4646" t="s">
        <v>38</v>
      </c>
      <c r="L4646" t="s">
        <v>5238</v>
      </c>
      <c r="M4646">
        <v>806</v>
      </c>
      <c r="N4646">
        <v>12.7388535031847</v>
      </c>
      <c r="O4646">
        <v>19</v>
      </c>
      <c r="P4646">
        <v>2</v>
      </c>
      <c r="Q4646">
        <v>2</v>
      </c>
      <c r="R4646">
        <v>12</v>
      </c>
      <c r="S4646">
        <v>216</v>
      </c>
      <c r="T4646" s="4">
        <v>45.100001017252602</v>
      </c>
      <c r="U4646">
        <v>1.8366666237513201</v>
      </c>
      <c r="V4646">
        <v>0.68133332331975305</v>
      </c>
      <c r="W4646">
        <v>78.042332967122405</v>
      </c>
      <c r="Y4646" s="4">
        <v>0.71858999999999995</v>
      </c>
      <c r="Z4646">
        <v>0.51749999999999996</v>
      </c>
      <c r="AA4646">
        <v>4.7</v>
      </c>
      <c r="AB4646">
        <v>0.56754392399999998</v>
      </c>
      <c r="AC4646">
        <v>11.434900000000001</v>
      </c>
      <c r="AD4646">
        <v>1.6709255700000001</v>
      </c>
    </row>
    <row r="4647" spans="1:34" x14ac:dyDescent="0.25">
      <c r="A4647" t="s">
        <v>4889</v>
      </c>
      <c r="B4647" t="s">
        <v>5067</v>
      </c>
      <c r="C4647" t="s">
        <v>5236</v>
      </c>
      <c r="D4647" t="str">
        <f t="shared" si="105"/>
        <v>Pouteria macrophylla</v>
      </c>
      <c r="E4647" t="s">
        <v>5239</v>
      </c>
      <c r="F4647" t="s">
        <v>54</v>
      </c>
      <c r="G4647">
        <v>176.6</v>
      </c>
      <c r="H4647">
        <v>71.400000000000006</v>
      </c>
      <c r="I4647">
        <v>3</v>
      </c>
      <c r="J4647">
        <v>2</v>
      </c>
      <c r="K4647" t="s">
        <v>38</v>
      </c>
      <c r="L4647" t="s">
        <v>5239</v>
      </c>
      <c r="M4647">
        <v>806</v>
      </c>
      <c r="N4647">
        <v>12.579617834394901</v>
      </c>
      <c r="O4647">
        <v>18</v>
      </c>
      <c r="P4647">
        <v>1</v>
      </c>
      <c r="Q4647">
        <v>1</v>
      </c>
      <c r="R4647">
        <v>12</v>
      </c>
      <c r="S4647">
        <v>197</v>
      </c>
      <c r="T4647" s="4">
        <v>49.599999745686901</v>
      </c>
      <c r="U4647">
        <v>1.15000001589457</v>
      </c>
      <c r="V4647">
        <v>0.58766665061314904</v>
      </c>
      <c r="W4647">
        <v>73.200464884440095</v>
      </c>
      <c r="AB4647">
        <v>0.51522035399999999</v>
      </c>
      <c r="AC4647">
        <v>9.2769100000000009</v>
      </c>
      <c r="AD4647">
        <v>1.56884176</v>
      </c>
    </row>
    <row r="4648" spans="1:34" x14ac:dyDescent="0.25">
      <c r="A4648" t="s">
        <v>4889</v>
      </c>
      <c r="B4648" t="s">
        <v>5067</v>
      </c>
      <c r="C4648" t="s">
        <v>5236</v>
      </c>
      <c r="D4648" t="str">
        <f t="shared" si="105"/>
        <v>Pouteria macrophylla</v>
      </c>
      <c r="E4648" t="s">
        <v>5240</v>
      </c>
      <c r="F4648" t="s">
        <v>54</v>
      </c>
      <c r="G4648">
        <v>145</v>
      </c>
      <c r="H4648">
        <v>100</v>
      </c>
      <c r="I4648">
        <v>3</v>
      </c>
      <c r="J4648">
        <v>2</v>
      </c>
      <c r="K4648" t="s">
        <v>38</v>
      </c>
      <c r="L4648" t="s">
        <v>5240</v>
      </c>
      <c r="M4648">
        <v>806</v>
      </c>
      <c r="N4648">
        <v>12.7388535031847</v>
      </c>
      <c r="O4648">
        <v>12</v>
      </c>
      <c r="P4648">
        <v>2</v>
      </c>
      <c r="Q4648">
        <v>2</v>
      </c>
      <c r="R4648">
        <v>12</v>
      </c>
      <c r="S4648">
        <v>191.666666666667</v>
      </c>
      <c r="T4648" s="4">
        <v>44.433334350585902</v>
      </c>
      <c r="U4648">
        <v>1.2966666618983</v>
      </c>
      <c r="V4648">
        <v>0.73033332824706998</v>
      </c>
      <c r="W4648">
        <v>90.137199401855497</v>
      </c>
      <c r="AB4648">
        <v>0.53833081599999999</v>
      </c>
      <c r="AC4648">
        <v>9.6520700000000001</v>
      </c>
      <c r="AD4648">
        <v>1.66213879</v>
      </c>
    </row>
    <row r="4649" spans="1:34" x14ac:dyDescent="0.25">
      <c r="A4649" t="s">
        <v>4889</v>
      </c>
      <c r="B4649" t="s">
        <v>5067</v>
      </c>
      <c r="C4649" t="s">
        <v>5241</v>
      </c>
      <c r="D4649" t="str">
        <f t="shared" si="105"/>
        <v>Pouteria maxima</v>
      </c>
      <c r="E4649" t="s">
        <v>5242</v>
      </c>
      <c r="F4649" t="s">
        <v>54</v>
      </c>
      <c r="G4649">
        <v>199.2</v>
      </c>
      <c r="H4649">
        <v>82</v>
      </c>
      <c r="I4649">
        <v>3</v>
      </c>
      <c r="J4649">
        <v>5</v>
      </c>
      <c r="K4649" t="s">
        <v>38</v>
      </c>
      <c r="L4649" t="s">
        <v>5242</v>
      </c>
      <c r="M4649">
        <v>807</v>
      </c>
      <c r="N4649">
        <v>68.789808917197405</v>
      </c>
      <c r="O4649">
        <v>39</v>
      </c>
      <c r="R4649">
        <v>0</v>
      </c>
      <c r="S4649">
        <v>444.66666666666703</v>
      </c>
      <c r="T4649" s="4">
        <v>49.933334350585902</v>
      </c>
      <c r="U4649">
        <v>2.8700000445048</v>
      </c>
      <c r="V4649">
        <v>1.58799997965495</v>
      </c>
      <c r="W4649">
        <v>74.622200012207003</v>
      </c>
      <c r="Y4649" s="4">
        <v>0.51409000000000005</v>
      </c>
      <c r="Z4649">
        <v>0.66449999999999998</v>
      </c>
      <c r="AA4649">
        <v>8.4</v>
      </c>
      <c r="AB4649">
        <v>0.61892352399999995</v>
      </c>
      <c r="AC4649">
        <v>22.435400000000001</v>
      </c>
      <c r="AD4649">
        <v>6.4998092999999999</v>
      </c>
    </row>
    <row r="4650" spans="1:34" x14ac:dyDescent="0.25">
      <c r="A4650" t="s">
        <v>4889</v>
      </c>
      <c r="B4650" t="s">
        <v>5067</v>
      </c>
      <c r="C4650" t="s">
        <v>5243</v>
      </c>
      <c r="D4650" t="str">
        <f t="shared" si="105"/>
        <v>Pouteria melanopoda</v>
      </c>
      <c r="E4650" t="s">
        <v>5244</v>
      </c>
      <c r="F4650" t="s">
        <v>54</v>
      </c>
      <c r="G4650">
        <v>144.4</v>
      </c>
      <c r="H4650">
        <v>73.599999999999994</v>
      </c>
      <c r="I4650">
        <v>3</v>
      </c>
      <c r="J4650">
        <v>5</v>
      </c>
      <c r="K4650" t="s">
        <v>38</v>
      </c>
      <c r="L4650" t="s">
        <v>5244</v>
      </c>
      <c r="M4650">
        <v>565</v>
      </c>
      <c r="N4650">
        <v>11.9426751592357</v>
      </c>
      <c r="O4650">
        <v>17</v>
      </c>
      <c r="P4650">
        <v>1</v>
      </c>
      <c r="Q4650">
        <v>2</v>
      </c>
      <c r="R4650">
        <v>12</v>
      </c>
      <c r="S4650">
        <v>305.66666666666703</v>
      </c>
      <c r="T4650" s="4">
        <v>50.966667175292997</v>
      </c>
      <c r="U4650">
        <v>1.61666663487752</v>
      </c>
      <c r="V4650">
        <v>1.2770000298818001</v>
      </c>
      <c r="W4650">
        <v>93.529268900553404</v>
      </c>
      <c r="AB4650">
        <v>0.66720879799999999</v>
      </c>
      <c r="AC4650">
        <v>13.267899999999999</v>
      </c>
      <c r="AD4650">
        <v>3.00350531</v>
      </c>
    </row>
    <row r="4651" spans="1:34" x14ac:dyDescent="0.25">
      <c r="A4651" t="s">
        <v>4889</v>
      </c>
      <c r="B4651" t="s">
        <v>5067</v>
      </c>
      <c r="C4651" t="s">
        <v>5243</v>
      </c>
      <c r="D4651" t="str">
        <f t="shared" si="105"/>
        <v>Pouteria melanopoda</v>
      </c>
      <c r="E4651" t="s">
        <v>5072</v>
      </c>
      <c r="F4651" t="s">
        <v>45</v>
      </c>
      <c r="G4651">
        <v>66</v>
      </c>
      <c r="H4651">
        <v>50</v>
      </c>
      <c r="I4651">
        <v>3</v>
      </c>
      <c r="J4651">
        <v>5</v>
      </c>
      <c r="K4651" t="s">
        <v>38</v>
      </c>
      <c r="L4651" t="s">
        <v>3421</v>
      </c>
      <c r="M4651">
        <v>565</v>
      </c>
      <c r="N4651">
        <v>17</v>
      </c>
      <c r="O4651">
        <v>23</v>
      </c>
      <c r="S4651">
        <v>236.89999898274701</v>
      </c>
      <c r="T4651" s="4">
        <v>65.633333841959598</v>
      </c>
      <c r="U4651">
        <v>2.9033333460489898</v>
      </c>
      <c r="V4651">
        <v>1.78033332029978</v>
      </c>
      <c r="X4651">
        <v>432.7</v>
      </c>
      <c r="Y4651" s="4">
        <v>0.74170000000000003</v>
      </c>
    </row>
    <row r="4652" spans="1:34" x14ac:dyDescent="0.25">
      <c r="A4652" t="s">
        <v>4889</v>
      </c>
      <c r="B4652" t="s">
        <v>5067</v>
      </c>
      <c r="C4652" t="s">
        <v>5248</v>
      </c>
      <c r="D4652" t="str">
        <f t="shared" si="105"/>
        <v>Pouteria petiolata</v>
      </c>
      <c r="E4652" t="s">
        <v>5249</v>
      </c>
      <c r="F4652" t="s">
        <v>71</v>
      </c>
      <c r="G4652">
        <v>31.5</v>
      </c>
      <c r="H4652">
        <v>72</v>
      </c>
      <c r="I4652">
        <v>3</v>
      </c>
      <c r="J4652">
        <v>3</v>
      </c>
      <c r="K4652" t="s">
        <v>38</v>
      </c>
      <c r="L4652" t="s">
        <v>5249</v>
      </c>
      <c r="M4652">
        <v>782</v>
      </c>
      <c r="N4652">
        <v>36.4</v>
      </c>
      <c r="O4652">
        <v>25</v>
      </c>
      <c r="P4652">
        <v>4</v>
      </c>
      <c r="Q4652">
        <v>4</v>
      </c>
      <c r="R4652">
        <v>25</v>
      </c>
      <c r="S4652">
        <v>220</v>
      </c>
      <c r="T4652" s="4">
        <v>40.099999745686901</v>
      </c>
      <c r="U4652">
        <v>1.55666665236155</v>
      </c>
      <c r="V4652">
        <v>0.71366665760676096</v>
      </c>
      <c r="W4652">
        <v>86.911165873209598</v>
      </c>
      <c r="Y4652" s="4">
        <v>0.73153000000000001</v>
      </c>
      <c r="Z4652">
        <v>0.51370000000000005</v>
      </c>
      <c r="AA4652">
        <v>6.3</v>
      </c>
      <c r="AB4652">
        <v>0.634337598</v>
      </c>
      <c r="AC4652">
        <v>13.075799999999999</v>
      </c>
      <c r="AD4652">
        <v>2.6903618100000002</v>
      </c>
      <c r="AH4652">
        <v>-32.110997150000003</v>
      </c>
    </row>
    <row r="4653" spans="1:34" x14ac:dyDescent="0.25">
      <c r="A4653" t="s">
        <v>4889</v>
      </c>
      <c r="B4653" t="s">
        <v>5067</v>
      </c>
      <c r="C4653" t="s">
        <v>5259</v>
      </c>
      <c r="D4653" t="str">
        <f t="shared" si="105"/>
        <v>Pouteria rodriguesiana</v>
      </c>
      <c r="E4653" t="s">
        <v>5262</v>
      </c>
      <c r="F4653" t="s">
        <v>37</v>
      </c>
      <c r="G4653">
        <v>18</v>
      </c>
      <c r="H4653">
        <v>81</v>
      </c>
      <c r="I4653">
        <v>3</v>
      </c>
      <c r="J4653">
        <v>5</v>
      </c>
      <c r="K4653" t="s">
        <v>38</v>
      </c>
      <c r="L4653" t="s">
        <v>5262</v>
      </c>
      <c r="M4653">
        <v>567</v>
      </c>
      <c r="N4653">
        <v>49.2</v>
      </c>
      <c r="O4653">
        <v>28</v>
      </c>
      <c r="P4653">
        <v>5</v>
      </c>
      <c r="Q4653">
        <v>2</v>
      </c>
      <c r="R4653">
        <v>20</v>
      </c>
      <c r="S4653">
        <v>209.13333129882801</v>
      </c>
      <c r="T4653" s="4">
        <v>49.199999491373703</v>
      </c>
      <c r="U4653">
        <v>1.1099999745686799</v>
      </c>
      <c r="V4653">
        <v>0.33933334549268102</v>
      </c>
      <c r="X4653">
        <v>132.30000000000001</v>
      </c>
      <c r="Y4653" s="4">
        <v>0.77</v>
      </c>
      <c r="Z4653">
        <v>0.45</v>
      </c>
      <c r="AA4653">
        <v>5</v>
      </c>
      <c r="AB4653">
        <v>0.64594411849975597</v>
      </c>
      <c r="AC4653">
        <v>10.359500000000001</v>
      </c>
      <c r="AD4653">
        <v>0.97256986000000001</v>
      </c>
    </row>
    <row r="4654" spans="1:34" x14ac:dyDescent="0.25">
      <c r="A4654" t="s">
        <v>4889</v>
      </c>
      <c r="B4654" t="s">
        <v>5067</v>
      </c>
      <c r="C4654" t="s">
        <v>5259</v>
      </c>
      <c r="D4654" t="str">
        <f t="shared" si="105"/>
        <v>Pouteria rodriguesiana</v>
      </c>
      <c r="E4654" t="s">
        <v>5264</v>
      </c>
      <c r="F4654" t="s">
        <v>37</v>
      </c>
      <c r="G4654">
        <v>40</v>
      </c>
      <c r="H4654">
        <v>12</v>
      </c>
      <c r="I4654">
        <v>3</v>
      </c>
      <c r="J4654">
        <v>5</v>
      </c>
      <c r="K4654" t="s">
        <v>38</v>
      </c>
      <c r="L4654" t="s">
        <v>5264</v>
      </c>
      <c r="M4654">
        <v>567</v>
      </c>
      <c r="N4654">
        <v>14.2</v>
      </c>
      <c r="O4654">
        <v>15</v>
      </c>
      <c r="P4654">
        <v>2</v>
      </c>
      <c r="Q4654">
        <v>2</v>
      </c>
      <c r="R4654">
        <v>10</v>
      </c>
      <c r="S4654">
        <v>216.43333435058599</v>
      </c>
      <c r="T4654" s="4">
        <v>47.766667683919302</v>
      </c>
      <c r="U4654">
        <v>1.45666666825612</v>
      </c>
      <c r="V4654">
        <v>0.301666667064031</v>
      </c>
      <c r="X4654">
        <v>125.3</v>
      </c>
      <c r="Y4654" s="4">
        <v>0.72</v>
      </c>
      <c r="Z4654">
        <v>0.45</v>
      </c>
      <c r="AA4654">
        <v>2</v>
      </c>
      <c r="AB4654">
        <v>0.58430916070938099</v>
      </c>
      <c r="AC4654">
        <v>6.5037500000000001</v>
      </c>
      <c r="AD4654">
        <v>0.59998386000000004</v>
      </c>
    </row>
    <row r="4655" spans="1:34" x14ac:dyDescent="0.25">
      <c r="A4655" t="s">
        <v>4889</v>
      </c>
      <c r="B4655" t="s">
        <v>5067</v>
      </c>
      <c r="C4655" t="s">
        <v>5259</v>
      </c>
      <c r="D4655" t="str">
        <f t="shared" si="105"/>
        <v>Pouteria rodriguesiana</v>
      </c>
      <c r="E4655" t="s">
        <v>5265</v>
      </c>
      <c r="F4655" t="s">
        <v>37</v>
      </c>
      <c r="G4655">
        <v>86</v>
      </c>
      <c r="H4655">
        <v>81</v>
      </c>
      <c r="I4655">
        <v>3</v>
      </c>
      <c r="J4655">
        <v>5</v>
      </c>
      <c r="K4655" t="s">
        <v>38</v>
      </c>
      <c r="L4655" t="s">
        <v>5265</v>
      </c>
      <c r="M4655">
        <v>567</v>
      </c>
      <c r="N4655">
        <v>32.299999999999997</v>
      </c>
      <c r="O4655">
        <v>22</v>
      </c>
      <c r="S4655">
        <v>248.43332926432299</v>
      </c>
      <c r="T4655" s="4">
        <v>44.466665903727197</v>
      </c>
      <c r="U4655">
        <v>1.20666666825612</v>
      </c>
      <c r="V4655">
        <v>0.24900000790755</v>
      </c>
      <c r="X4655">
        <v>97.4</v>
      </c>
      <c r="Y4655" s="4">
        <v>0.64</v>
      </c>
      <c r="Z4655">
        <v>0.71</v>
      </c>
      <c r="AA4655">
        <v>5</v>
      </c>
      <c r="AB4655">
        <v>0.67027604579925504</v>
      </c>
      <c r="AC4655">
        <v>9.0727499999999992</v>
      </c>
      <c r="AD4655">
        <v>0.80476197999999999</v>
      </c>
    </row>
    <row r="4656" spans="1:34" x14ac:dyDescent="0.25">
      <c r="A4656" t="s">
        <v>4889</v>
      </c>
      <c r="B4656" t="s">
        <v>5067</v>
      </c>
      <c r="C4656" t="s">
        <v>5259</v>
      </c>
      <c r="D4656" t="str">
        <f t="shared" si="105"/>
        <v>Pouteria rodriguesiana</v>
      </c>
      <c r="E4656" t="s">
        <v>5266</v>
      </c>
      <c r="F4656" t="s">
        <v>54</v>
      </c>
      <c r="G4656">
        <v>117.2</v>
      </c>
      <c r="H4656">
        <v>24.5</v>
      </c>
      <c r="I4656">
        <v>3</v>
      </c>
      <c r="J4656">
        <v>5</v>
      </c>
      <c r="K4656" t="s">
        <v>38</v>
      </c>
      <c r="L4656" t="s">
        <v>5266</v>
      </c>
      <c r="M4656">
        <v>567</v>
      </c>
      <c r="N4656">
        <v>42.356687898089199</v>
      </c>
      <c r="O4656">
        <v>35</v>
      </c>
      <c r="P4656">
        <v>5</v>
      </c>
      <c r="Q4656">
        <v>5</v>
      </c>
      <c r="R4656">
        <v>30</v>
      </c>
      <c r="S4656">
        <v>222</v>
      </c>
      <c r="T4656" s="4">
        <v>90.399998982747405</v>
      </c>
      <c r="U4656">
        <v>0.26333333551883698</v>
      </c>
      <c r="V4656">
        <v>0.19266666968663501</v>
      </c>
      <c r="W4656">
        <v>30.027666727701799</v>
      </c>
      <c r="Y4656" s="4">
        <v>0.74556999999999995</v>
      </c>
      <c r="Z4656">
        <v>0.67869999999999997</v>
      </c>
      <c r="AA4656">
        <v>11.9</v>
      </c>
      <c r="AB4656">
        <v>0.69541534299999996</v>
      </c>
      <c r="AC4656">
        <v>7.5693999999999999</v>
      </c>
      <c r="AD4656">
        <v>1.5191383199999999</v>
      </c>
      <c r="AH4656">
        <v>-29.058569200000001</v>
      </c>
    </row>
    <row r="4657" spans="1:34" x14ac:dyDescent="0.25">
      <c r="A4657" t="s">
        <v>4889</v>
      </c>
      <c r="B4657" t="s">
        <v>5067</v>
      </c>
      <c r="C4657" t="s">
        <v>5259</v>
      </c>
      <c r="D4657" t="str">
        <f t="shared" si="105"/>
        <v>Pouteria rodriguesiana</v>
      </c>
      <c r="E4657" t="s">
        <v>5267</v>
      </c>
      <c r="F4657" t="s">
        <v>54</v>
      </c>
      <c r="G4657">
        <v>130.5</v>
      </c>
      <c r="H4657">
        <v>69</v>
      </c>
      <c r="I4657">
        <v>3</v>
      </c>
      <c r="J4657">
        <v>5</v>
      </c>
      <c r="K4657" t="s">
        <v>38</v>
      </c>
      <c r="L4657" t="s">
        <v>5267</v>
      </c>
      <c r="M4657">
        <v>567</v>
      </c>
      <c r="N4657">
        <v>37.579617834394902</v>
      </c>
      <c r="O4657">
        <v>33</v>
      </c>
      <c r="P4657">
        <v>2</v>
      </c>
      <c r="Q4657">
        <v>2</v>
      </c>
      <c r="R4657">
        <v>20</v>
      </c>
      <c r="S4657">
        <v>262</v>
      </c>
      <c r="T4657" s="4">
        <v>33.266666412353501</v>
      </c>
      <c r="U4657">
        <v>0.46666667858759597</v>
      </c>
      <c r="V4657">
        <v>0.25766666730245003</v>
      </c>
      <c r="W4657">
        <v>48.014334360758497</v>
      </c>
      <c r="AA4657">
        <v>7.4</v>
      </c>
      <c r="AB4657">
        <v>0.63185804000000001</v>
      </c>
      <c r="AC4657">
        <v>18.502800000000001</v>
      </c>
      <c r="AD4657">
        <v>4.3317705499999999</v>
      </c>
    </row>
    <row r="4658" spans="1:34" x14ac:dyDescent="0.25">
      <c r="A4658" t="s">
        <v>4889</v>
      </c>
      <c r="B4658" t="s">
        <v>5067</v>
      </c>
      <c r="C4658" t="s">
        <v>5259</v>
      </c>
      <c r="D4658" t="str">
        <f t="shared" si="105"/>
        <v>Pouteria rodriguesiana</v>
      </c>
      <c r="E4658" t="s">
        <v>5268</v>
      </c>
      <c r="F4658" t="s">
        <v>54</v>
      </c>
      <c r="G4658">
        <v>120.1</v>
      </c>
      <c r="H4658">
        <v>93.9</v>
      </c>
      <c r="I4658">
        <v>3</v>
      </c>
      <c r="J4658">
        <v>5</v>
      </c>
      <c r="K4658" t="s">
        <v>38</v>
      </c>
      <c r="L4658" t="s">
        <v>5268</v>
      </c>
      <c r="M4658">
        <v>567</v>
      </c>
      <c r="N4658">
        <v>29.299363057324801</v>
      </c>
      <c r="O4658">
        <v>28</v>
      </c>
      <c r="P4658">
        <v>5</v>
      </c>
      <c r="Q4658">
        <v>4</v>
      </c>
      <c r="R4658">
        <v>26</v>
      </c>
      <c r="S4658">
        <v>245</v>
      </c>
      <c r="T4658" s="4">
        <v>29.466666539510101</v>
      </c>
      <c r="U4658">
        <v>0.25333333512147299</v>
      </c>
      <c r="V4658">
        <v>0.23533333341280599</v>
      </c>
      <c r="W4658">
        <v>40.231965382893897</v>
      </c>
      <c r="Y4658" s="4">
        <v>0.74719000000000002</v>
      </c>
      <c r="Z4658">
        <v>0.47860000000000003</v>
      </c>
      <c r="AA4658">
        <v>14.4</v>
      </c>
      <c r="AB4658">
        <v>0.58569328799999998</v>
      </c>
      <c r="AC4658">
        <v>11.427899999999999</v>
      </c>
      <c r="AD4658">
        <v>3.5600580900000001</v>
      </c>
      <c r="AH4658">
        <v>-29.95779379</v>
      </c>
    </row>
    <row r="4659" spans="1:34" x14ac:dyDescent="0.25">
      <c r="A4659" t="s">
        <v>4889</v>
      </c>
      <c r="B4659" t="s">
        <v>5067</v>
      </c>
      <c r="C4659" t="s">
        <v>5259</v>
      </c>
      <c r="D4659" t="str">
        <f t="shared" si="105"/>
        <v>Pouteria rodriguesiana</v>
      </c>
      <c r="E4659" t="s">
        <v>5269</v>
      </c>
      <c r="F4659" t="s">
        <v>54</v>
      </c>
      <c r="G4659">
        <v>144</v>
      </c>
      <c r="H4659">
        <v>50</v>
      </c>
      <c r="I4659">
        <v>3</v>
      </c>
      <c r="J4659">
        <v>5</v>
      </c>
      <c r="K4659" t="s">
        <v>38</v>
      </c>
      <c r="L4659" t="s">
        <v>5269</v>
      </c>
      <c r="M4659">
        <v>567</v>
      </c>
      <c r="N4659">
        <v>23.566878980891701</v>
      </c>
      <c r="O4659">
        <v>22</v>
      </c>
      <c r="P4659">
        <v>3</v>
      </c>
      <c r="Q4659">
        <v>2</v>
      </c>
      <c r="R4659">
        <v>17</v>
      </c>
      <c r="S4659">
        <v>228</v>
      </c>
      <c r="T4659" s="4">
        <v>30.533333460489899</v>
      </c>
      <c r="U4659">
        <v>1.32333334287008</v>
      </c>
      <c r="V4659">
        <v>0.16733332971731801</v>
      </c>
      <c r="W4659">
        <v>20.5014330546061</v>
      </c>
      <c r="AB4659">
        <v>0.60624685099999998</v>
      </c>
      <c r="AC4659">
        <v>10.550599999999999</v>
      </c>
      <c r="AD4659">
        <v>2.74735145</v>
      </c>
      <c r="AH4659">
        <v>-33.525018750000001</v>
      </c>
    </row>
    <row r="4660" spans="1:34" x14ac:dyDescent="0.25">
      <c r="A4660" t="s">
        <v>4889</v>
      </c>
      <c r="B4660" t="s">
        <v>5067</v>
      </c>
      <c r="C4660" t="s">
        <v>5259</v>
      </c>
      <c r="D4660" t="str">
        <f t="shared" si="105"/>
        <v>Pouteria rodriguesiana</v>
      </c>
      <c r="E4660" t="s">
        <v>5270</v>
      </c>
      <c r="F4660" t="s">
        <v>54</v>
      </c>
      <c r="G4660">
        <v>144.69999999999999</v>
      </c>
      <c r="H4660">
        <v>74.3</v>
      </c>
      <c r="I4660">
        <v>3</v>
      </c>
      <c r="J4660">
        <v>5</v>
      </c>
      <c r="K4660" t="s">
        <v>38</v>
      </c>
      <c r="L4660" t="s">
        <v>5270</v>
      </c>
      <c r="M4660">
        <v>567</v>
      </c>
      <c r="N4660">
        <v>36.305732484076401</v>
      </c>
      <c r="O4660">
        <v>28</v>
      </c>
      <c r="P4660">
        <v>4</v>
      </c>
      <c r="Q4660">
        <v>2</v>
      </c>
      <c r="R4660">
        <v>12</v>
      </c>
      <c r="S4660">
        <v>198.666666666667</v>
      </c>
      <c r="T4660" s="4">
        <v>39.266667683919302</v>
      </c>
      <c r="U4660">
        <v>0.43666664759318002</v>
      </c>
      <c r="V4660">
        <v>0.174666672945023</v>
      </c>
      <c r="W4660">
        <v>40.247599919636997</v>
      </c>
      <c r="AH4660">
        <v>-29.508451789999999</v>
      </c>
    </row>
    <row r="4661" spans="1:34" x14ac:dyDescent="0.25">
      <c r="A4661" t="s">
        <v>4889</v>
      </c>
      <c r="B4661" t="s">
        <v>5067</v>
      </c>
      <c r="C4661" t="s">
        <v>5259</v>
      </c>
      <c r="D4661" t="str">
        <f t="shared" si="105"/>
        <v>Pouteria rodriguesiana</v>
      </c>
      <c r="E4661" t="s">
        <v>5271</v>
      </c>
      <c r="F4661" t="s">
        <v>54</v>
      </c>
      <c r="G4661">
        <v>164.5</v>
      </c>
      <c r="H4661">
        <v>38.200000000000003</v>
      </c>
      <c r="I4661">
        <v>3</v>
      </c>
      <c r="J4661">
        <v>5</v>
      </c>
      <c r="K4661" t="s">
        <v>38</v>
      </c>
      <c r="L4661" t="s">
        <v>5271</v>
      </c>
      <c r="M4661">
        <v>567</v>
      </c>
      <c r="N4661">
        <v>49.235668789808898</v>
      </c>
      <c r="O4661">
        <v>30</v>
      </c>
      <c r="P4661">
        <v>5</v>
      </c>
      <c r="Q4661">
        <v>5</v>
      </c>
      <c r="R4661">
        <v>25</v>
      </c>
      <c r="S4661">
        <v>288</v>
      </c>
      <c r="T4661" s="4">
        <v>41.900000254313099</v>
      </c>
      <c r="U4661">
        <v>1.10000000397364</v>
      </c>
      <c r="V4661">
        <v>0.22600000103314699</v>
      </c>
      <c r="W4661">
        <v>22.3824001948039</v>
      </c>
      <c r="AB4661">
        <v>0.37818696899999998</v>
      </c>
      <c r="AC4661">
        <v>3.24146</v>
      </c>
      <c r="AD4661">
        <v>1.3922038299999999</v>
      </c>
      <c r="AH4661">
        <v>-30.010504090000001</v>
      </c>
    </row>
    <row r="4662" spans="1:34" x14ac:dyDescent="0.25">
      <c r="A4662" t="s">
        <v>4889</v>
      </c>
      <c r="B4662" t="s">
        <v>5067</v>
      </c>
      <c r="C4662" t="s">
        <v>5259</v>
      </c>
      <c r="D4662" t="str">
        <f t="shared" si="105"/>
        <v>Pouteria rodriguesiana</v>
      </c>
      <c r="E4662" t="s">
        <v>5272</v>
      </c>
      <c r="F4662" t="s">
        <v>54</v>
      </c>
      <c r="G4662">
        <v>183.2</v>
      </c>
      <c r="H4662">
        <v>45.8</v>
      </c>
      <c r="I4662">
        <v>3</v>
      </c>
      <c r="J4662">
        <v>5</v>
      </c>
      <c r="K4662" t="s">
        <v>38</v>
      </c>
      <c r="L4662" t="s">
        <v>5272</v>
      </c>
      <c r="M4662">
        <v>567</v>
      </c>
      <c r="N4662">
        <v>14.012738853503199</v>
      </c>
      <c r="O4662">
        <v>23</v>
      </c>
      <c r="P4662">
        <v>2</v>
      </c>
      <c r="Q4662">
        <v>2</v>
      </c>
      <c r="R4662">
        <v>19</v>
      </c>
      <c r="S4662">
        <v>266.66666666666703</v>
      </c>
      <c r="T4662" s="4">
        <v>46.299999237060497</v>
      </c>
      <c r="U4662">
        <v>1.33666666348775</v>
      </c>
      <c r="V4662">
        <v>0.36499999960263602</v>
      </c>
      <c r="W4662">
        <v>40.5390014648438</v>
      </c>
      <c r="AB4662">
        <v>0.678234012</v>
      </c>
      <c r="AC4662">
        <v>10.660600000000001</v>
      </c>
      <c r="AD4662">
        <v>3.0583944399999998</v>
      </c>
    </row>
    <row r="4663" spans="1:34" x14ac:dyDescent="0.25">
      <c r="A4663" t="s">
        <v>4889</v>
      </c>
      <c r="B4663" t="s">
        <v>5067</v>
      </c>
      <c r="C4663" t="s">
        <v>5259</v>
      </c>
      <c r="D4663" t="str">
        <f t="shared" si="105"/>
        <v>Pouteria rodriguesiana</v>
      </c>
      <c r="E4663" t="s">
        <v>5273</v>
      </c>
      <c r="F4663" t="s">
        <v>54</v>
      </c>
      <c r="G4663">
        <v>193.4</v>
      </c>
      <c r="H4663">
        <v>8.6</v>
      </c>
      <c r="I4663">
        <v>3</v>
      </c>
      <c r="J4663">
        <v>5</v>
      </c>
      <c r="K4663" t="s">
        <v>38</v>
      </c>
      <c r="L4663" t="s">
        <v>5273</v>
      </c>
      <c r="M4663">
        <v>567</v>
      </c>
      <c r="N4663">
        <v>46.8152866242038</v>
      </c>
      <c r="O4663">
        <v>38</v>
      </c>
      <c r="P4663">
        <v>5</v>
      </c>
      <c r="Q4663">
        <v>5</v>
      </c>
      <c r="R4663">
        <v>30</v>
      </c>
      <c r="S4663">
        <v>239.333333333333</v>
      </c>
      <c r="T4663" s="4">
        <v>52.466667175292997</v>
      </c>
      <c r="U4663">
        <v>1.6399999856948899</v>
      </c>
      <c r="V4663">
        <v>0.396999994913737</v>
      </c>
      <c r="W4663">
        <v>33.623367309570298</v>
      </c>
      <c r="AB4663">
        <v>0.68672789499999998</v>
      </c>
      <c r="AC4663">
        <v>16.115600000000001</v>
      </c>
      <c r="AD4663">
        <v>3.5231112699999998</v>
      </c>
      <c r="AH4663">
        <v>-31.314757239999999</v>
      </c>
    </row>
    <row r="4664" spans="1:34" x14ac:dyDescent="0.25">
      <c r="A4664" t="s">
        <v>4889</v>
      </c>
      <c r="B4664" t="s">
        <v>5067</v>
      </c>
      <c r="C4664" t="s">
        <v>5259</v>
      </c>
      <c r="D4664" t="str">
        <f t="shared" si="105"/>
        <v>Pouteria rodriguesiana</v>
      </c>
      <c r="E4664" t="s">
        <v>5274</v>
      </c>
      <c r="F4664" t="s">
        <v>71</v>
      </c>
      <c r="G4664">
        <v>5</v>
      </c>
      <c r="H4664">
        <v>5.5</v>
      </c>
      <c r="I4664">
        <v>3</v>
      </c>
      <c r="J4664">
        <v>5</v>
      </c>
      <c r="K4664" t="s">
        <v>38</v>
      </c>
      <c r="L4664" t="s">
        <v>5274</v>
      </c>
      <c r="M4664">
        <v>567</v>
      </c>
      <c r="N4664">
        <v>11.6</v>
      </c>
      <c r="O4664">
        <v>13</v>
      </c>
      <c r="P4664">
        <v>2</v>
      </c>
      <c r="Q4664">
        <v>2</v>
      </c>
      <c r="R4664">
        <v>8</v>
      </c>
      <c r="S4664">
        <v>140</v>
      </c>
      <c r="T4664" s="4">
        <v>48.900000254313099</v>
      </c>
      <c r="U4664">
        <v>0.70999999841054295</v>
      </c>
      <c r="V4664">
        <v>0.28866666555404702</v>
      </c>
      <c r="W4664">
        <v>52.984533945719399</v>
      </c>
      <c r="Y4664" s="4">
        <v>0.73338999999999999</v>
      </c>
      <c r="Z4664">
        <v>0.58250000000000002</v>
      </c>
      <c r="AA4664">
        <v>3.3</v>
      </c>
      <c r="AB4664">
        <v>0.65607996999999996</v>
      </c>
      <c r="AC4664">
        <v>12.230399999999999</v>
      </c>
      <c r="AD4664">
        <v>2.0781263600000002</v>
      </c>
    </row>
    <row r="4665" spans="1:34" x14ac:dyDescent="0.25">
      <c r="A4665" t="s">
        <v>4889</v>
      </c>
      <c r="B4665" t="s">
        <v>5067</v>
      </c>
      <c r="C4665" t="s">
        <v>5275</v>
      </c>
      <c r="D4665" t="str">
        <f t="shared" si="105"/>
        <v>Pouteria singularis</v>
      </c>
      <c r="E4665" t="s">
        <v>5276</v>
      </c>
      <c r="F4665" t="s">
        <v>54</v>
      </c>
      <c r="G4665">
        <v>103.3</v>
      </c>
      <c r="H4665">
        <v>78.5</v>
      </c>
      <c r="I4665">
        <v>3</v>
      </c>
      <c r="J4665">
        <v>5</v>
      </c>
      <c r="K4665" t="s">
        <v>38</v>
      </c>
      <c r="L4665" t="s">
        <v>5276</v>
      </c>
      <c r="M4665">
        <v>568</v>
      </c>
      <c r="N4665">
        <v>36.464968152866199</v>
      </c>
      <c r="O4665">
        <v>26</v>
      </c>
      <c r="P4665">
        <v>3</v>
      </c>
      <c r="Q4665">
        <v>1</v>
      </c>
      <c r="R4665">
        <v>21</v>
      </c>
      <c r="S4665">
        <v>199.333333333333</v>
      </c>
      <c r="T4665" s="4">
        <v>51.799999237060497</v>
      </c>
      <c r="U4665">
        <v>1.0533333420753499</v>
      </c>
      <c r="V4665">
        <v>0.35666666428248101</v>
      </c>
      <c r="W4665">
        <v>45.018732706705698</v>
      </c>
      <c r="Y4665" s="4">
        <v>0.61592999999999998</v>
      </c>
      <c r="Z4665">
        <v>0.58789999999999998</v>
      </c>
      <c r="AA4665">
        <v>2.9</v>
      </c>
      <c r="AB4665">
        <v>0.58527443099999998</v>
      </c>
      <c r="AC4665">
        <v>11.339499999999999</v>
      </c>
      <c r="AD4665">
        <v>2.7499732699999999</v>
      </c>
      <c r="AH4665">
        <v>-32.472028639999998</v>
      </c>
    </row>
    <row r="4666" spans="1:34" x14ac:dyDescent="0.25">
      <c r="A4666" t="s">
        <v>4889</v>
      </c>
      <c r="B4666" t="s">
        <v>5067</v>
      </c>
      <c r="C4666" t="s">
        <v>5275</v>
      </c>
      <c r="D4666" t="str">
        <f t="shared" si="105"/>
        <v>Pouteria singularis</v>
      </c>
      <c r="E4666" t="s">
        <v>5277</v>
      </c>
      <c r="F4666" t="s">
        <v>54</v>
      </c>
      <c r="G4666">
        <v>110.9</v>
      </c>
      <c r="H4666">
        <v>3.6</v>
      </c>
      <c r="I4666">
        <v>3</v>
      </c>
      <c r="J4666">
        <v>4</v>
      </c>
      <c r="K4666" t="s">
        <v>38</v>
      </c>
      <c r="L4666" t="s">
        <v>5277</v>
      </c>
      <c r="M4666">
        <v>568</v>
      </c>
      <c r="N4666">
        <v>26.273885350318501</v>
      </c>
      <c r="O4666">
        <v>29</v>
      </c>
      <c r="R4666">
        <v>0</v>
      </c>
      <c r="S4666">
        <v>231.666666666667</v>
      </c>
      <c r="T4666" s="4">
        <v>58.400000254313099</v>
      </c>
      <c r="U4666">
        <v>1.6933333079020201</v>
      </c>
      <c r="V4666">
        <v>0.66933333873748802</v>
      </c>
      <c r="W4666">
        <v>46.490100860595703</v>
      </c>
      <c r="Y4666" s="4">
        <v>0.75639999999999996</v>
      </c>
      <c r="Z4666">
        <v>0.42459999999999998</v>
      </c>
      <c r="AA4666">
        <v>1.65</v>
      </c>
      <c r="AB4666">
        <v>0.43522561900000001</v>
      </c>
      <c r="AC4666">
        <v>8.5303100000000001</v>
      </c>
      <c r="AD4666">
        <v>3.1526659100000001</v>
      </c>
    </row>
    <row r="4667" spans="1:34" x14ac:dyDescent="0.25">
      <c r="A4667" t="s">
        <v>4889</v>
      </c>
      <c r="B4667" t="s">
        <v>5067</v>
      </c>
      <c r="C4667" t="s">
        <v>5275</v>
      </c>
      <c r="D4667" t="str">
        <f t="shared" si="105"/>
        <v>Pouteria singularis</v>
      </c>
      <c r="E4667" t="s">
        <v>5278</v>
      </c>
      <c r="F4667" t="s">
        <v>54</v>
      </c>
      <c r="G4667">
        <v>121.2</v>
      </c>
      <c r="H4667">
        <v>85.8</v>
      </c>
      <c r="I4667">
        <v>3</v>
      </c>
      <c r="J4667">
        <v>5</v>
      </c>
      <c r="K4667" t="s">
        <v>38</v>
      </c>
      <c r="L4667" t="s">
        <v>5278</v>
      </c>
      <c r="M4667">
        <v>568</v>
      </c>
      <c r="N4667">
        <v>16.3694267515924</v>
      </c>
      <c r="O4667">
        <v>18</v>
      </c>
      <c r="P4667">
        <v>2</v>
      </c>
      <c r="Q4667">
        <v>1</v>
      </c>
      <c r="R4667">
        <v>18</v>
      </c>
      <c r="S4667">
        <v>205.666666666667</v>
      </c>
      <c r="T4667" s="4">
        <v>58.1666666666667</v>
      </c>
      <c r="U4667">
        <v>1.08666666348775</v>
      </c>
      <c r="V4667">
        <v>0.44466667373975099</v>
      </c>
      <c r="W4667">
        <v>46.9811999003092</v>
      </c>
      <c r="AB4667">
        <v>0.61522198699999997</v>
      </c>
      <c r="AC4667">
        <v>9.5440199999999997</v>
      </c>
      <c r="AD4667">
        <v>2.2455959700000001</v>
      </c>
    </row>
    <row r="4668" spans="1:34" x14ac:dyDescent="0.25">
      <c r="A4668" t="s">
        <v>4889</v>
      </c>
      <c r="B4668" t="s">
        <v>5067</v>
      </c>
      <c r="C4668" t="s">
        <v>5275</v>
      </c>
      <c r="D4668" t="str">
        <f t="shared" si="105"/>
        <v>Pouteria singularis</v>
      </c>
      <c r="E4668" t="s">
        <v>5279</v>
      </c>
      <c r="F4668" t="s">
        <v>54</v>
      </c>
      <c r="G4668">
        <v>134</v>
      </c>
      <c r="H4668">
        <v>90.7</v>
      </c>
      <c r="I4668">
        <v>3</v>
      </c>
      <c r="J4668">
        <v>5</v>
      </c>
      <c r="K4668" t="s">
        <v>38</v>
      </c>
      <c r="L4668" t="s">
        <v>5279</v>
      </c>
      <c r="M4668">
        <v>568</v>
      </c>
      <c r="N4668">
        <v>12.7388535031847</v>
      </c>
      <c r="O4668">
        <v>42</v>
      </c>
      <c r="P4668">
        <v>2</v>
      </c>
      <c r="Q4668">
        <v>3</v>
      </c>
      <c r="R4668">
        <v>12</v>
      </c>
      <c r="S4668">
        <v>152</v>
      </c>
      <c r="T4668" s="4">
        <v>41.266667683919302</v>
      </c>
      <c r="U4668">
        <v>1.2999999920527101</v>
      </c>
      <c r="V4668">
        <v>0.48900000254313197</v>
      </c>
      <c r="W4668">
        <v>67.467068990071596</v>
      </c>
      <c r="AB4668">
        <v>0.63747172699999999</v>
      </c>
      <c r="AC4668">
        <v>8.7382799999999996</v>
      </c>
      <c r="AD4668">
        <v>1.7380123599999999</v>
      </c>
      <c r="AH4668">
        <v>-32.225298500000001</v>
      </c>
    </row>
    <row r="4669" spans="1:34" x14ac:dyDescent="0.25">
      <c r="A4669" t="s">
        <v>4889</v>
      </c>
      <c r="B4669" t="s">
        <v>5067</v>
      </c>
      <c r="C4669" t="s">
        <v>5275</v>
      </c>
      <c r="D4669" t="str">
        <f t="shared" si="105"/>
        <v>Pouteria singularis</v>
      </c>
      <c r="E4669" t="s">
        <v>5280</v>
      </c>
      <c r="F4669" t="s">
        <v>54</v>
      </c>
      <c r="G4669">
        <v>141.80000000000001</v>
      </c>
      <c r="H4669">
        <v>74.8</v>
      </c>
      <c r="I4669">
        <v>3</v>
      </c>
      <c r="J4669">
        <v>5</v>
      </c>
      <c r="K4669" t="s">
        <v>38</v>
      </c>
      <c r="L4669" t="s">
        <v>5280</v>
      </c>
      <c r="M4669">
        <v>568</v>
      </c>
      <c r="N4669">
        <v>19.1082802547771</v>
      </c>
      <c r="O4669">
        <v>18</v>
      </c>
      <c r="P4669">
        <v>2</v>
      </c>
      <c r="Q4669">
        <v>2</v>
      </c>
      <c r="R4669">
        <v>8</v>
      </c>
      <c r="S4669">
        <v>193.333333333333</v>
      </c>
      <c r="T4669" s="4">
        <v>48.233332316080698</v>
      </c>
      <c r="U4669">
        <v>1.28999996185303</v>
      </c>
      <c r="V4669">
        <v>0.36333333452542599</v>
      </c>
      <c r="W4669">
        <v>45.461533228556299</v>
      </c>
      <c r="Y4669" s="4">
        <v>0.64756999999999998</v>
      </c>
      <c r="Z4669">
        <v>0.56730000000000003</v>
      </c>
      <c r="AA4669">
        <v>3.9</v>
      </c>
      <c r="AB4669">
        <v>0.57918867699999999</v>
      </c>
      <c r="AC4669">
        <v>9.6512799999999999</v>
      </c>
      <c r="AD4669">
        <v>2.3679258999999999</v>
      </c>
    </row>
    <row r="4670" spans="1:34" x14ac:dyDescent="0.25">
      <c r="A4670" t="s">
        <v>4889</v>
      </c>
      <c r="B4670" t="s">
        <v>5067</v>
      </c>
      <c r="C4670" t="s">
        <v>5275</v>
      </c>
      <c r="D4670" t="str">
        <f t="shared" si="105"/>
        <v>Pouteria singularis</v>
      </c>
      <c r="E4670" t="s">
        <v>5281</v>
      </c>
      <c r="F4670" t="s">
        <v>54</v>
      </c>
      <c r="G4670">
        <v>136</v>
      </c>
      <c r="H4670">
        <v>72.8</v>
      </c>
      <c r="I4670">
        <v>3</v>
      </c>
      <c r="J4670">
        <v>5</v>
      </c>
      <c r="K4670" t="s">
        <v>38</v>
      </c>
      <c r="L4670" t="s">
        <v>5281</v>
      </c>
      <c r="M4670">
        <v>568</v>
      </c>
      <c r="N4670">
        <v>27.7070063694268</v>
      </c>
      <c r="O4670">
        <v>25</v>
      </c>
      <c r="P4670">
        <v>3</v>
      </c>
      <c r="Q4670">
        <v>3</v>
      </c>
      <c r="R4670">
        <v>12</v>
      </c>
      <c r="S4670">
        <v>167.333333333333</v>
      </c>
      <c r="T4670" s="4">
        <v>49.366667429606103</v>
      </c>
      <c r="U4670">
        <v>1.1966666579246501</v>
      </c>
      <c r="V4670">
        <v>0.33766666054725603</v>
      </c>
      <c r="W4670">
        <v>38.497866312662801</v>
      </c>
      <c r="AA4670">
        <v>2.75</v>
      </c>
      <c r="AB4670">
        <v>0.57683896599999995</v>
      </c>
      <c r="AC4670">
        <v>10.2235</v>
      </c>
      <c r="AD4670">
        <v>2.2966705200000002</v>
      </c>
      <c r="AH4670">
        <v>-33.482938959999998</v>
      </c>
    </row>
    <row r="4671" spans="1:34" x14ac:dyDescent="0.25">
      <c r="A4671" t="s">
        <v>4889</v>
      </c>
      <c r="B4671" t="s">
        <v>5067</v>
      </c>
      <c r="C4671" t="s">
        <v>5275</v>
      </c>
      <c r="D4671" t="str">
        <f t="shared" si="105"/>
        <v>Pouteria singularis</v>
      </c>
      <c r="E4671" t="s">
        <v>5282</v>
      </c>
      <c r="F4671" t="s">
        <v>54</v>
      </c>
      <c r="G4671">
        <v>153</v>
      </c>
      <c r="H4671">
        <v>97</v>
      </c>
      <c r="I4671">
        <v>3</v>
      </c>
      <c r="J4671">
        <v>5</v>
      </c>
      <c r="K4671" t="s">
        <v>38</v>
      </c>
      <c r="L4671" t="s">
        <v>5282</v>
      </c>
      <c r="M4671">
        <v>568</v>
      </c>
      <c r="N4671">
        <v>15.9235668789809</v>
      </c>
      <c r="O4671">
        <v>17</v>
      </c>
      <c r="P4671">
        <v>3</v>
      </c>
      <c r="Q4671">
        <v>2</v>
      </c>
      <c r="R4671">
        <v>14</v>
      </c>
      <c r="S4671">
        <v>136.333333333333</v>
      </c>
      <c r="T4671" s="4">
        <v>37.600001017252602</v>
      </c>
      <c r="U4671">
        <v>1.6433333555857299</v>
      </c>
      <c r="V4671">
        <v>0.21866666773955001</v>
      </c>
      <c r="W4671">
        <v>35.330065409342403</v>
      </c>
      <c r="AB4671">
        <v>0.61244401800000003</v>
      </c>
      <c r="AC4671">
        <v>8.8462399999999999</v>
      </c>
      <c r="AD4671">
        <v>2.3690729400000001</v>
      </c>
      <c r="AH4671">
        <v>-31.378796999999999</v>
      </c>
    </row>
    <row r="4672" spans="1:34" x14ac:dyDescent="0.25">
      <c r="A4672" t="s">
        <v>4889</v>
      </c>
      <c r="B4672" t="s">
        <v>5067</v>
      </c>
      <c r="C4672" t="s">
        <v>5275</v>
      </c>
      <c r="D4672" t="str">
        <f t="shared" si="105"/>
        <v>Pouteria singularis</v>
      </c>
      <c r="E4672" t="s">
        <v>5283</v>
      </c>
      <c r="F4672" t="s">
        <v>54</v>
      </c>
      <c r="G4672">
        <v>160.19999999999999</v>
      </c>
      <c r="H4672">
        <v>7</v>
      </c>
      <c r="I4672">
        <v>3</v>
      </c>
      <c r="J4672">
        <v>4</v>
      </c>
      <c r="K4672" t="s">
        <v>38</v>
      </c>
      <c r="L4672" t="s">
        <v>5283</v>
      </c>
      <c r="M4672">
        <v>568</v>
      </c>
      <c r="N4672">
        <v>28.248407643312099</v>
      </c>
      <c r="O4672">
        <v>27</v>
      </c>
      <c r="P4672">
        <v>3</v>
      </c>
      <c r="Q4672">
        <v>2</v>
      </c>
      <c r="R4672">
        <v>15</v>
      </c>
      <c r="S4672">
        <v>158.333333333333</v>
      </c>
      <c r="T4672" s="4">
        <v>48.866666158040402</v>
      </c>
      <c r="U4672">
        <v>0.81000000238418601</v>
      </c>
      <c r="V4672">
        <v>0.32733334104220102</v>
      </c>
      <c r="W4672">
        <v>44.695499420166001</v>
      </c>
      <c r="AB4672">
        <v>0.60502873599999996</v>
      </c>
      <c r="AC4672">
        <v>10.4475</v>
      </c>
      <c r="AD4672">
        <v>1.5797230600000001</v>
      </c>
    </row>
    <row r="4673" spans="1:34" x14ac:dyDescent="0.25">
      <c r="A4673" t="s">
        <v>4889</v>
      </c>
      <c r="B4673" t="s">
        <v>5067</v>
      </c>
      <c r="C4673" t="s">
        <v>5275</v>
      </c>
      <c r="D4673" t="str">
        <f t="shared" si="105"/>
        <v>Pouteria singularis</v>
      </c>
      <c r="E4673" t="s">
        <v>5284</v>
      </c>
      <c r="F4673" t="s">
        <v>54</v>
      </c>
      <c r="G4673">
        <v>186.7</v>
      </c>
      <c r="H4673">
        <v>88.7</v>
      </c>
      <c r="I4673">
        <v>3</v>
      </c>
      <c r="J4673">
        <v>5</v>
      </c>
      <c r="K4673" t="s">
        <v>38</v>
      </c>
      <c r="L4673" t="s">
        <v>5284</v>
      </c>
      <c r="M4673">
        <v>568</v>
      </c>
      <c r="N4673">
        <v>12.7388535031847</v>
      </c>
      <c r="O4673">
        <v>16</v>
      </c>
      <c r="P4673">
        <v>3</v>
      </c>
      <c r="Q4673">
        <v>3</v>
      </c>
      <c r="R4673">
        <v>15</v>
      </c>
      <c r="S4673">
        <v>165.333333333333</v>
      </c>
      <c r="T4673" s="4">
        <v>36.966667175292997</v>
      </c>
      <c r="U4673">
        <v>1.22666668891907</v>
      </c>
      <c r="V4673">
        <v>0.31366666158040402</v>
      </c>
      <c r="W4673">
        <v>50.512332916259801</v>
      </c>
      <c r="AB4673">
        <v>0.57559500600000002</v>
      </c>
      <c r="AC4673">
        <v>9.3104800000000001</v>
      </c>
      <c r="AD4673">
        <v>1.7624730500000001</v>
      </c>
      <c r="AH4673">
        <v>-32.66429582</v>
      </c>
    </row>
    <row r="4674" spans="1:34" x14ac:dyDescent="0.25">
      <c r="A4674" t="s">
        <v>4889</v>
      </c>
      <c r="B4674" t="s">
        <v>5067</v>
      </c>
      <c r="C4674" t="s">
        <v>5275</v>
      </c>
      <c r="D4674" t="str">
        <f t="shared" ref="D4674:D4737" si="106">CONCATENATE(B4674," ",C4674)</f>
        <v>Pouteria singularis</v>
      </c>
      <c r="E4674" t="s">
        <v>5285</v>
      </c>
      <c r="F4674" t="s">
        <v>54</v>
      </c>
      <c r="G4674">
        <v>164.5</v>
      </c>
      <c r="H4674">
        <v>38.200000000000003</v>
      </c>
      <c r="I4674">
        <v>3</v>
      </c>
      <c r="J4674">
        <v>4</v>
      </c>
      <c r="K4674" t="s">
        <v>38</v>
      </c>
      <c r="L4674" t="s">
        <v>5285</v>
      </c>
      <c r="M4674">
        <v>568</v>
      </c>
      <c r="N4674">
        <v>10.1910828025478</v>
      </c>
      <c r="O4674">
        <v>14</v>
      </c>
      <c r="P4674">
        <v>1</v>
      </c>
      <c r="Q4674">
        <v>1</v>
      </c>
      <c r="R4674">
        <v>12</v>
      </c>
      <c r="S4674">
        <v>147.333333333333</v>
      </c>
      <c r="T4674" s="4">
        <v>53.5</v>
      </c>
      <c r="U4674">
        <v>1.4466666380564399</v>
      </c>
      <c r="V4674">
        <v>0.57600000500679005</v>
      </c>
      <c r="W4674">
        <v>86.768767038981096</v>
      </c>
      <c r="AB4674">
        <v>0.59777607399999999</v>
      </c>
      <c r="AC4674">
        <v>8.5615799999999993</v>
      </c>
      <c r="AD4674">
        <v>1.76228658</v>
      </c>
    </row>
    <row r="4675" spans="1:34" x14ac:dyDescent="0.25">
      <c r="A4675" t="s">
        <v>4889</v>
      </c>
      <c r="B4675" t="s">
        <v>5067</v>
      </c>
      <c r="C4675" t="s">
        <v>5275</v>
      </c>
      <c r="D4675" t="str">
        <f t="shared" si="106"/>
        <v>Pouteria singularis</v>
      </c>
      <c r="E4675" t="s">
        <v>5286</v>
      </c>
      <c r="F4675" t="s">
        <v>54</v>
      </c>
      <c r="G4675">
        <v>127</v>
      </c>
      <c r="H4675">
        <v>81</v>
      </c>
      <c r="I4675">
        <v>3</v>
      </c>
      <c r="J4675">
        <v>5</v>
      </c>
      <c r="K4675" t="s">
        <v>38</v>
      </c>
      <c r="L4675" t="s">
        <v>5286</v>
      </c>
      <c r="M4675">
        <v>568</v>
      </c>
      <c r="N4675">
        <v>10.509554140127401</v>
      </c>
      <c r="O4675">
        <v>0</v>
      </c>
      <c r="P4675">
        <v>3</v>
      </c>
      <c r="R4675">
        <v>0</v>
      </c>
      <c r="S4675">
        <v>185.666666666667</v>
      </c>
      <c r="T4675" s="4">
        <v>42.266667683919302</v>
      </c>
      <c r="U4675">
        <v>1.4599999586741099</v>
      </c>
      <c r="V4675">
        <v>0.41366666555404702</v>
      </c>
      <c r="W4675">
        <v>54.913566589355497</v>
      </c>
      <c r="AB4675">
        <v>0.54801419299999998</v>
      </c>
      <c r="AC4675">
        <v>9.1443999999999992</v>
      </c>
      <c r="AD4675">
        <v>1.86241229</v>
      </c>
      <c r="AH4675">
        <v>-31.295439129999998</v>
      </c>
    </row>
    <row r="4676" spans="1:34" x14ac:dyDescent="0.25">
      <c r="A4676" t="s">
        <v>4889</v>
      </c>
      <c r="B4676" t="s">
        <v>5067</v>
      </c>
      <c r="C4676" t="s">
        <v>5275</v>
      </c>
      <c r="D4676" t="str">
        <f t="shared" si="106"/>
        <v>Pouteria singularis</v>
      </c>
      <c r="E4676" t="s">
        <v>5287</v>
      </c>
      <c r="F4676" t="s">
        <v>54</v>
      </c>
      <c r="I4676">
        <v>3</v>
      </c>
      <c r="J4676">
        <v>4</v>
      </c>
      <c r="K4676" t="s">
        <v>38</v>
      </c>
      <c r="L4676" t="s">
        <v>5287</v>
      </c>
      <c r="M4676">
        <v>568</v>
      </c>
      <c r="P4676">
        <v>3</v>
      </c>
      <c r="Q4676">
        <v>1</v>
      </c>
      <c r="R4676">
        <v>16</v>
      </c>
      <c r="S4676">
        <v>184</v>
      </c>
      <c r="T4676" s="4">
        <v>43</v>
      </c>
      <c r="U4676">
        <v>1.0299999713897701</v>
      </c>
      <c r="V4676">
        <v>0.42766666412353499</v>
      </c>
      <c r="W4676">
        <v>44.363033294677699</v>
      </c>
      <c r="AB4676">
        <v>0.65009179900000003</v>
      </c>
      <c r="AC4676">
        <v>11.392899999999999</v>
      </c>
      <c r="AD4676">
        <v>2.5032554500000002</v>
      </c>
      <c r="AH4676">
        <v>-31.79542854</v>
      </c>
    </row>
    <row r="4677" spans="1:34" x14ac:dyDescent="0.25">
      <c r="A4677" t="s">
        <v>4889</v>
      </c>
      <c r="B4677" t="s">
        <v>5067</v>
      </c>
      <c r="C4677" t="s">
        <v>5275</v>
      </c>
      <c r="D4677" t="str">
        <f t="shared" si="106"/>
        <v>Pouteria singularis</v>
      </c>
      <c r="E4677" t="s">
        <v>5288</v>
      </c>
      <c r="F4677" t="s">
        <v>40</v>
      </c>
      <c r="G4677">
        <v>61</v>
      </c>
      <c r="H4677">
        <v>64</v>
      </c>
      <c r="I4677">
        <v>3</v>
      </c>
      <c r="J4677">
        <v>5</v>
      </c>
      <c r="K4677" t="s">
        <v>38</v>
      </c>
      <c r="L4677" t="s">
        <v>5288</v>
      </c>
      <c r="M4677">
        <v>568</v>
      </c>
      <c r="N4677">
        <v>14.8</v>
      </c>
      <c r="O4677">
        <v>11</v>
      </c>
      <c r="P4677">
        <v>1</v>
      </c>
      <c r="Q4677">
        <v>2</v>
      </c>
      <c r="R4677">
        <v>7</v>
      </c>
      <c r="S4677">
        <v>167.766667683919</v>
      </c>
      <c r="T4677" s="4">
        <v>62.933333079020201</v>
      </c>
      <c r="U4677">
        <v>1.3166666428248099</v>
      </c>
      <c r="V4677">
        <v>0.40066666404406198</v>
      </c>
      <c r="X4677">
        <v>161.6</v>
      </c>
      <c r="Y4677" s="4">
        <v>0.6986</v>
      </c>
      <c r="Z4677">
        <v>0.68100000000000005</v>
      </c>
      <c r="AB4677">
        <v>0.67500000000000004</v>
      </c>
      <c r="AC4677">
        <v>5.6405000000000003</v>
      </c>
      <c r="AD4677">
        <v>1.3005</v>
      </c>
      <c r="AH4677">
        <v>-33.518474810000001</v>
      </c>
    </row>
    <row r="4678" spans="1:34" x14ac:dyDescent="0.25">
      <c r="A4678" t="s">
        <v>4889</v>
      </c>
      <c r="B4678" t="s">
        <v>5067</v>
      </c>
      <c r="C4678" t="s">
        <v>5275</v>
      </c>
      <c r="D4678" t="str">
        <f t="shared" si="106"/>
        <v>Pouteria singularis</v>
      </c>
      <c r="E4678" t="s">
        <v>5289</v>
      </c>
      <c r="F4678" t="s">
        <v>40</v>
      </c>
      <c r="G4678">
        <v>67</v>
      </c>
      <c r="H4678">
        <v>72</v>
      </c>
      <c r="I4678">
        <v>3</v>
      </c>
      <c r="J4678">
        <v>5</v>
      </c>
      <c r="K4678" t="s">
        <v>38</v>
      </c>
      <c r="L4678" t="s">
        <v>5289</v>
      </c>
      <c r="M4678">
        <v>568</v>
      </c>
      <c r="N4678">
        <v>29.3</v>
      </c>
      <c r="O4678">
        <v>22</v>
      </c>
      <c r="P4678">
        <v>1</v>
      </c>
      <c r="Q4678">
        <v>3</v>
      </c>
      <c r="R4678">
        <v>20</v>
      </c>
      <c r="S4678">
        <v>154.333333333333</v>
      </c>
      <c r="T4678" s="4">
        <v>50.433333079020201</v>
      </c>
      <c r="U4678">
        <v>1.27000002066294</v>
      </c>
      <c r="V4678">
        <v>0.33733333150545802</v>
      </c>
      <c r="X4678">
        <v>122.6</v>
      </c>
      <c r="Y4678" s="4">
        <v>0.73409999999999997</v>
      </c>
      <c r="Z4678">
        <v>0.49690000000000001</v>
      </c>
      <c r="AB4678">
        <v>0.75600000000000001</v>
      </c>
      <c r="AC4678">
        <v>18.396999999999998</v>
      </c>
      <c r="AD4678">
        <v>2.3460000000000001</v>
      </c>
      <c r="AH4678">
        <v>-32.603464709999997</v>
      </c>
    </row>
    <row r="4679" spans="1:34" x14ac:dyDescent="0.25">
      <c r="A4679" t="s">
        <v>4889</v>
      </c>
      <c r="B4679" t="s">
        <v>5067</v>
      </c>
      <c r="C4679" t="s">
        <v>5275</v>
      </c>
      <c r="D4679" t="str">
        <f t="shared" si="106"/>
        <v>Pouteria singularis</v>
      </c>
      <c r="E4679" t="s">
        <v>5290</v>
      </c>
      <c r="F4679" t="s">
        <v>42</v>
      </c>
      <c r="G4679">
        <v>50</v>
      </c>
      <c r="H4679">
        <v>313</v>
      </c>
      <c r="I4679">
        <v>3</v>
      </c>
      <c r="J4679">
        <v>5</v>
      </c>
      <c r="K4679" t="s">
        <v>38</v>
      </c>
      <c r="L4679" t="s">
        <v>5290</v>
      </c>
      <c r="M4679">
        <v>568</v>
      </c>
      <c r="N4679">
        <v>12</v>
      </c>
      <c r="O4679">
        <v>15</v>
      </c>
      <c r="P4679">
        <v>2</v>
      </c>
      <c r="Q4679">
        <v>2</v>
      </c>
      <c r="R4679">
        <v>12</v>
      </c>
      <c r="S4679">
        <v>206.43333435058599</v>
      </c>
      <c r="T4679" s="4">
        <v>53.8333333333333</v>
      </c>
      <c r="U4679">
        <v>1.83000004291534</v>
      </c>
      <c r="V4679">
        <v>0.47733332713444998</v>
      </c>
      <c r="X4679">
        <v>146.30000000000001</v>
      </c>
      <c r="Y4679" s="4">
        <v>0.72760000000000002</v>
      </c>
      <c r="Z4679">
        <v>0.50609999999999999</v>
      </c>
      <c r="AA4679">
        <v>2</v>
      </c>
      <c r="AB4679">
        <v>0.63700000000000001</v>
      </c>
      <c r="AC4679">
        <v>10.346500000000001</v>
      </c>
      <c r="AD4679">
        <v>1.5615000000000001</v>
      </c>
    </row>
    <row r="4680" spans="1:34" x14ac:dyDescent="0.25">
      <c r="A4680" t="s">
        <v>4889</v>
      </c>
      <c r="B4680" t="s">
        <v>5067</v>
      </c>
      <c r="C4680" t="s">
        <v>5275</v>
      </c>
      <c r="D4680" t="str">
        <f t="shared" si="106"/>
        <v>Pouteria singularis</v>
      </c>
      <c r="E4680" t="s">
        <v>5291</v>
      </c>
      <c r="F4680" t="s">
        <v>42</v>
      </c>
      <c r="G4680">
        <v>61</v>
      </c>
      <c r="H4680">
        <v>312</v>
      </c>
      <c r="I4680">
        <v>3</v>
      </c>
      <c r="J4680">
        <v>5</v>
      </c>
      <c r="K4680" t="s">
        <v>38</v>
      </c>
      <c r="L4680" t="s">
        <v>5291</v>
      </c>
      <c r="M4680">
        <v>568</v>
      </c>
      <c r="N4680">
        <v>27.2</v>
      </c>
      <c r="O4680">
        <v>18</v>
      </c>
      <c r="P4680">
        <v>3</v>
      </c>
      <c r="Q4680">
        <v>2</v>
      </c>
      <c r="R4680">
        <v>18</v>
      </c>
      <c r="S4680">
        <v>167.43333435058599</v>
      </c>
      <c r="T4680" s="4">
        <v>58.200000762939503</v>
      </c>
      <c r="U4680">
        <v>1.1766666968663499</v>
      </c>
      <c r="V4680">
        <v>0.36866667866706798</v>
      </c>
      <c r="X4680">
        <v>137.5</v>
      </c>
      <c r="Y4680" s="4">
        <v>0.76280000000000003</v>
      </c>
      <c r="Z4680">
        <v>0.44119999999999998</v>
      </c>
      <c r="AA4680">
        <v>1</v>
      </c>
      <c r="AB4680">
        <v>0.69099999999999995</v>
      </c>
      <c r="AC4680">
        <v>14.634499999999999</v>
      </c>
      <c r="AD4680">
        <v>2.1934999999999998</v>
      </c>
    </row>
    <row r="4681" spans="1:34" x14ac:dyDescent="0.25">
      <c r="A4681" t="s">
        <v>4889</v>
      </c>
      <c r="B4681" t="s">
        <v>5067</v>
      </c>
      <c r="C4681" t="s">
        <v>5275</v>
      </c>
      <c r="D4681" t="str">
        <f t="shared" si="106"/>
        <v>Pouteria singularis</v>
      </c>
      <c r="E4681" t="s">
        <v>5292</v>
      </c>
      <c r="F4681" t="s">
        <v>42</v>
      </c>
      <c r="G4681">
        <v>99</v>
      </c>
      <c r="H4681">
        <v>346</v>
      </c>
      <c r="I4681">
        <v>3</v>
      </c>
      <c r="J4681">
        <v>5</v>
      </c>
      <c r="K4681" t="s">
        <v>38</v>
      </c>
      <c r="L4681" t="s">
        <v>5292</v>
      </c>
      <c r="M4681">
        <v>568</v>
      </c>
      <c r="N4681">
        <v>15</v>
      </c>
      <c r="O4681">
        <v>16</v>
      </c>
      <c r="P4681">
        <v>2</v>
      </c>
      <c r="Q4681">
        <v>2</v>
      </c>
      <c r="R4681">
        <v>16</v>
      </c>
      <c r="S4681">
        <v>178.233332316081</v>
      </c>
      <c r="T4681" s="4">
        <v>60.466664632161503</v>
      </c>
      <c r="U4681">
        <v>1.1066666642824801</v>
      </c>
      <c r="V4681">
        <v>0.60000000397364295</v>
      </c>
      <c r="X4681">
        <v>181.9</v>
      </c>
      <c r="Y4681" s="4">
        <v>0.70940000000000003</v>
      </c>
      <c r="Z4681">
        <v>0.53959999999999997</v>
      </c>
      <c r="AA4681">
        <v>1</v>
      </c>
    </row>
    <row r="4682" spans="1:34" x14ac:dyDescent="0.25">
      <c r="A4682" t="s">
        <v>4889</v>
      </c>
      <c r="B4682" t="s">
        <v>5067</v>
      </c>
      <c r="C4682" t="s">
        <v>5275</v>
      </c>
      <c r="D4682" t="str">
        <f t="shared" si="106"/>
        <v>Pouteria singularis</v>
      </c>
      <c r="E4682" t="s">
        <v>5296</v>
      </c>
      <c r="F4682" t="s">
        <v>71</v>
      </c>
      <c r="G4682">
        <v>98.5</v>
      </c>
      <c r="H4682">
        <v>72.5</v>
      </c>
      <c r="I4682">
        <v>3</v>
      </c>
      <c r="J4682">
        <v>4</v>
      </c>
      <c r="K4682" t="s">
        <v>38</v>
      </c>
      <c r="L4682" t="s">
        <v>5296</v>
      </c>
      <c r="M4682">
        <v>568</v>
      </c>
      <c r="N4682">
        <v>11.5</v>
      </c>
      <c r="O4682">
        <v>18</v>
      </c>
      <c r="R4682">
        <v>0</v>
      </c>
      <c r="S4682">
        <v>253.333333333333</v>
      </c>
      <c r="T4682" s="4">
        <v>47.433333079020201</v>
      </c>
      <c r="U4682">
        <v>1.27333331108093</v>
      </c>
      <c r="V4682">
        <v>0.69233334064483598</v>
      </c>
      <c r="W4682">
        <v>91.352633158365904</v>
      </c>
      <c r="Y4682" s="4">
        <v>0.71214999999999995</v>
      </c>
      <c r="Z4682">
        <v>0.4476</v>
      </c>
      <c r="AA4682">
        <v>3</v>
      </c>
      <c r="AB4682">
        <v>0.53759377900000005</v>
      </c>
      <c r="AC4682">
        <v>12.673</v>
      </c>
      <c r="AD4682">
        <v>2.5096910700000001</v>
      </c>
    </row>
    <row r="4683" spans="1:34" x14ac:dyDescent="0.25">
      <c r="A4683" t="s">
        <v>4889</v>
      </c>
      <c r="B4683" t="s">
        <v>5067</v>
      </c>
      <c r="C4683" t="s">
        <v>5275</v>
      </c>
      <c r="D4683" t="str">
        <f t="shared" si="106"/>
        <v>Pouteria singularis</v>
      </c>
      <c r="E4683" t="s">
        <v>5297</v>
      </c>
      <c r="F4683" t="s">
        <v>71</v>
      </c>
      <c r="G4683">
        <v>17</v>
      </c>
      <c r="H4683">
        <v>58</v>
      </c>
      <c r="I4683">
        <v>3</v>
      </c>
      <c r="J4683">
        <v>5</v>
      </c>
      <c r="K4683" t="s">
        <v>38</v>
      </c>
      <c r="L4683" t="s">
        <v>5297</v>
      </c>
      <c r="M4683">
        <v>568</v>
      </c>
      <c r="N4683">
        <v>27.1</v>
      </c>
      <c r="O4683">
        <v>21</v>
      </c>
      <c r="P4683">
        <v>2</v>
      </c>
      <c r="Q4683">
        <v>3</v>
      </c>
      <c r="R4683">
        <v>21</v>
      </c>
      <c r="S4683">
        <v>180</v>
      </c>
      <c r="T4683" s="4">
        <v>61.266666412353501</v>
      </c>
      <c r="U4683">
        <v>1.3300000031789101</v>
      </c>
      <c r="V4683">
        <v>0.40166666110356603</v>
      </c>
      <c r="W4683">
        <v>50.695034027099602</v>
      </c>
      <c r="AB4683">
        <v>0.66914860799999998</v>
      </c>
      <c r="AC4683">
        <v>13.208299999999999</v>
      </c>
      <c r="AD4683">
        <v>2.2715822800000001</v>
      </c>
      <c r="AH4683">
        <v>-32.472985309999999</v>
      </c>
    </row>
    <row r="4684" spans="1:34" x14ac:dyDescent="0.25">
      <c r="A4684" t="s">
        <v>4889</v>
      </c>
      <c r="B4684" t="s">
        <v>5067</v>
      </c>
      <c r="C4684" t="s">
        <v>6377</v>
      </c>
      <c r="D4684" t="str">
        <f t="shared" si="106"/>
        <v>Pouteria sp, 1</v>
      </c>
      <c r="E4684" t="s">
        <v>5298</v>
      </c>
      <c r="F4684" t="s">
        <v>54</v>
      </c>
      <c r="G4684">
        <v>152.5</v>
      </c>
      <c r="H4684">
        <v>45.6</v>
      </c>
      <c r="I4684">
        <v>3</v>
      </c>
      <c r="J4684">
        <v>2</v>
      </c>
      <c r="K4684" t="s">
        <v>38</v>
      </c>
      <c r="L4684" t="s">
        <v>5298</v>
      </c>
      <c r="M4684">
        <v>783</v>
      </c>
      <c r="N4684">
        <v>19.426751592356698</v>
      </c>
      <c r="O4684">
        <v>26</v>
      </c>
      <c r="P4684">
        <v>3</v>
      </c>
      <c r="Q4684">
        <v>4</v>
      </c>
      <c r="R4684">
        <v>20</v>
      </c>
      <c r="S4684">
        <v>196.666666666667</v>
      </c>
      <c r="T4684" s="4">
        <v>45.266666412353501</v>
      </c>
      <c r="U4684">
        <v>1.1533333460489901</v>
      </c>
      <c r="V4684">
        <v>0.81833335757255599</v>
      </c>
      <c r="W4684">
        <v>94.478366216023801</v>
      </c>
      <c r="AA4684">
        <v>4.3</v>
      </c>
      <c r="AB4684">
        <v>0.684504534</v>
      </c>
      <c r="AC4684">
        <v>15.8872</v>
      </c>
      <c r="AD4684">
        <v>3.58971339</v>
      </c>
      <c r="AH4684">
        <v>-31.030098809999998</v>
      </c>
    </row>
    <row r="4685" spans="1:34" x14ac:dyDescent="0.25">
      <c r="A4685" t="s">
        <v>4889</v>
      </c>
      <c r="B4685" t="s">
        <v>5067</v>
      </c>
      <c r="C4685" t="s">
        <v>6367</v>
      </c>
      <c r="D4685" t="str">
        <f t="shared" si="106"/>
        <v>Pouteria sp, B11</v>
      </c>
      <c r="E4685" t="s">
        <v>5299</v>
      </c>
      <c r="F4685" t="s">
        <v>74</v>
      </c>
      <c r="G4685">
        <v>13</v>
      </c>
      <c r="H4685">
        <v>12</v>
      </c>
      <c r="I4685">
        <v>3</v>
      </c>
      <c r="J4685">
        <v>4</v>
      </c>
      <c r="K4685" t="s">
        <v>38</v>
      </c>
      <c r="L4685" t="s">
        <v>5299</v>
      </c>
      <c r="M4685">
        <v>572</v>
      </c>
      <c r="N4685">
        <v>10.3</v>
      </c>
      <c r="O4685">
        <v>13</v>
      </c>
      <c r="P4685">
        <v>1</v>
      </c>
      <c r="Q4685">
        <v>1</v>
      </c>
      <c r="R4685">
        <v>10</v>
      </c>
      <c r="S4685">
        <v>132.10000101725299</v>
      </c>
      <c r="T4685" s="4">
        <v>49.233333587646499</v>
      </c>
      <c r="U4685">
        <v>0.756666660308838</v>
      </c>
      <c r="V4685">
        <v>0.19433333476384501</v>
      </c>
      <c r="X4685">
        <v>76.099999999999994</v>
      </c>
      <c r="Y4685" s="4">
        <v>0.64</v>
      </c>
      <c r="Z4685">
        <v>0.69</v>
      </c>
      <c r="AA4685">
        <v>5</v>
      </c>
      <c r="AB4685">
        <v>0.65700000000000003</v>
      </c>
      <c r="AC4685">
        <v>10.694900000000001</v>
      </c>
      <c r="AD4685">
        <v>1.9870000000000001</v>
      </c>
      <c r="AH4685">
        <v>-33.143171559999999</v>
      </c>
    </row>
    <row r="4686" spans="1:34" x14ac:dyDescent="0.25">
      <c r="A4686" t="s">
        <v>4889</v>
      </c>
      <c r="B4686" t="s">
        <v>5067</v>
      </c>
      <c r="C4686" t="s">
        <v>6360</v>
      </c>
      <c r="D4686" t="str">
        <f t="shared" si="106"/>
        <v>Pouteria sp, B12</v>
      </c>
      <c r="E4686" t="s">
        <v>5300</v>
      </c>
      <c r="F4686" t="s">
        <v>42</v>
      </c>
      <c r="G4686">
        <v>99</v>
      </c>
      <c r="H4686">
        <v>319</v>
      </c>
      <c r="I4686">
        <v>3</v>
      </c>
      <c r="J4686">
        <v>4</v>
      </c>
      <c r="K4686" t="s">
        <v>38</v>
      </c>
      <c r="L4686" t="s">
        <v>5300</v>
      </c>
      <c r="M4686">
        <v>573</v>
      </c>
      <c r="N4686">
        <v>12.6</v>
      </c>
      <c r="O4686">
        <v>17</v>
      </c>
      <c r="P4686">
        <v>1</v>
      </c>
      <c r="Q4686">
        <v>1</v>
      </c>
      <c r="R4686">
        <v>17</v>
      </c>
      <c r="S4686">
        <v>130.233332316081</v>
      </c>
      <c r="T4686" s="4">
        <v>37.866666158040402</v>
      </c>
      <c r="U4686">
        <v>1.0833333333333299</v>
      </c>
      <c r="V4686">
        <v>0.22566666205724101</v>
      </c>
      <c r="X4686">
        <v>123.1</v>
      </c>
      <c r="Y4686" s="4">
        <v>0.7127</v>
      </c>
      <c r="Z4686">
        <v>0.66279999999999994</v>
      </c>
      <c r="AA4686">
        <v>1</v>
      </c>
    </row>
    <row r="4687" spans="1:34" x14ac:dyDescent="0.25">
      <c r="A4687" t="s">
        <v>4889</v>
      </c>
      <c r="B4687" t="s">
        <v>5067</v>
      </c>
      <c r="C4687" t="s">
        <v>6388</v>
      </c>
      <c r="D4687" t="str">
        <f t="shared" si="106"/>
        <v>Pouteria sp, B20</v>
      </c>
      <c r="E4687" t="s">
        <v>5302</v>
      </c>
      <c r="F4687" t="s">
        <v>37</v>
      </c>
      <c r="G4687">
        <v>26</v>
      </c>
      <c r="H4687">
        <v>95</v>
      </c>
      <c r="I4687">
        <v>3</v>
      </c>
      <c r="J4687">
        <v>5</v>
      </c>
      <c r="K4687" t="s">
        <v>38</v>
      </c>
      <c r="L4687" t="s">
        <v>5302</v>
      </c>
      <c r="M4687">
        <v>803</v>
      </c>
      <c r="N4687">
        <v>16.399999999999999</v>
      </c>
      <c r="O4687">
        <v>15</v>
      </c>
      <c r="P4687">
        <v>2</v>
      </c>
      <c r="Q4687">
        <v>3</v>
      </c>
      <c r="R4687">
        <v>15</v>
      </c>
      <c r="S4687">
        <v>183.333333333333</v>
      </c>
      <c r="T4687" s="4">
        <v>41.300000508626297</v>
      </c>
      <c r="U4687">
        <v>1.9233333269755</v>
      </c>
      <c r="V4687">
        <v>0.16333333651224799</v>
      </c>
      <c r="X4687">
        <v>57.8</v>
      </c>
      <c r="Y4687" s="4">
        <v>0.78</v>
      </c>
      <c r="Z4687">
        <v>0.42</v>
      </c>
      <c r="AA4687">
        <v>0.5</v>
      </c>
      <c r="AB4687">
        <v>0.73596060276031505</v>
      </c>
      <c r="AC4687">
        <v>7.5034999999999998</v>
      </c>
      <c r="AD4687">
        <v>0.62732774999999996</v>
      </c>
    </row>
    <row r="4688" spans="1:34" x14ac:dyDescent="0.25">
      <c r="A4688" t="s">
        <v>4889</v>
      </c>
      <c r="B4688" t="s">
        <v>5067</v>
      </c>
      <c r="C4688" t="s">
        <v>6398</v>
      </c>
      <c r="D4688" t="str">
        <f t="shared" si="106"/>
        <v>Pouteria sp, B25</v>
      </c>
      <c r="E4688" t="s">
        <v>5303</v>
      </c>
      <c r="F4688" t="s">
        <v>40</v>
      </c>
      <c r="G4688">
        <v>61</v>
      </c>
      <c r="H4688">
        <v>49</v>
      </c>
      <c r="I4688">
        <v>3</v>
      </c>
      <c r="J4688">
        <v>4</v>
      </c>
      <c r="K4688" t="s">
        <v>38</v>
      </c>
      <c r="L4688" t="s">
        <v>5303</v>
      </c>
      <c r="M4688">
        <v>947</v>
      </c>
      <c r="O4688">
        <v>8</v>
      </c>
      <c r="P4688">
        <v>1</v>
      </c>
      <c r="Q4688">
        <v>1</v>
      </c>
      <c r="R4688">
        <v>2</v>
      </c>
      <c r="S4688">
        <v>192.333333333333</v>
      </c>
      <c r="T4688" s="4">
        <v>57.766666412353501</v>
      </c>
      <c r="U4688">
        <v>2.0466666618982901</v>
      </c>
      <c r="V4688">
        <v>0.77700000007947301</v>
      </c>
      <c r="X4688">
        <v>355.3</v>
      </c>
      <c r="Y4688" s="4">
        <v>0.61580000000000001</v>
      </c>
      <c r="Z4688">
        <v>0.81559999999999999</v>
      </c>
      <c r="AH4688">
        <v>-33.814664579999999</v>
      </c>
    </row>
    <row r="4689" spans="1:34" x14ac:dyDescent="0.25">
      <c r="A4689" t="s">
        <v>4889</v>
      </c>
      <c r="B4689" t="s">
        <v>5067</v>
      </c>
      <c r="C4689" t="s">
        <v>6386</v>
      </c>
      <c r="D4689" t="str">
        <f t="shared" si="106"/>
        <v>Pouteria sp, B26</v>
      </c>
      <c r="E4689" t="s">
        <v>5304</v>
      </c>
      <c r="F4689" t="s">
        <v>54</v>
      </c>
      <c r="G4689">
        <v>135</v>
      </c>
      <c r="H4689">
        <v>10.7</v>
      </c>
      <c r="I4689">
        <v>3</v>
      </c>
      <c r="J4689">
        <v>4</v>
      </c>
      <c r="K4689" t="s">
        <v>38</v>
      </c>
      <c r="L4689" t="s">
        <v>5304</v>
      </c>
      <c r="M4689">
        <v>629</v>
      </c>
      <c r="N4689">
        <v>19.1082802547771</v>
      </c>
      <c r="O4689">
        <v>29</v>
      </c>
      <c r="P4689">
        <v>3</v>
      </c>
      <c r="Q4689">
        <v>3</v>
      </c>
      <c r="R4689">
        <v>15</v>
      </c>
      <c r="S4689">
        <v>229.666666666667</v>
      </c>
      <c r="T4689" s="4">
        <v>59.1666666666667</v>
      </c>
      <c r="U4689">
        <v>0.95666664838790905</v>
      </c>
      <c r="V4689">
        <v>0.23800000548362699</v>
      </c>
      <c r="W4689">
        <v>41.894134521484403</v>
      </c>
      <c r="Y4689" s="4">
        <v>0.70013999999999998</v>
      </c>
      <c r="Z4689">
        <v>0.50080000000000002</v>
      </c>
      <c r="AA4689">
        <v>7.1</v>
      </c>
      <c r="AB4689">
        <v>0.63320959499999996</v>
      </c>
      <c r="AC4689">
        <v>12.9129</v>
      </c>
      <c r="AD4689">
        <v>3.66437481</v>
      </c>
      <c r="AH4689">
        <v>-32.132071830000001</v>
      </c>
    </row>
    <row r="4690" spans="1:34" x14ac:dyDescent="0.25">
      <c r="A4690" t="s">
        <v>4889</v>
      </c>
      <c r="B4690" t="s">
        <v>5067</v>
      </c>
      <c r="C4690" t="s">
        <v>6386</v>
      </c>
      <c r="D4690" t="str">
        <f t="shared" si="106"/>
        <v>Pouteria sp, B26</v>
      </c>
      <c r="E4690" t="s">
        <v>5305</v>
      </c>
      <c r="F4690" t="s">
        <v>54</v>
      </c>
      <c r="G4690">
        <v>126.2</v>
      </c>
      <c r="H4690">
        <v>64.099999999999994</v>
      </c>
      <c r="I4690">
        <v>3</v>
      </c>
      <c r="J4690">
        <v>4</v>
      </c>
      <c r="K4690" t="s">
        <v>38</v>
      </c>
      <c r="L4690" t="s">
        <v>5305</v>
      </c>
      <c r="M4690">
        <v>629</v>
      </c>
      <c r="N4690">
        <v>58.280254777070098</v>
      </c>
      <c r="O4690">
        <v>28</v>
      </c>
      <c r="P4690">
        <v>5</v>
      </c>
      <c r="Q4690">
        <v>5</v>
      </c>
      <c r="R4690">
        <v>25</v>
      </c>
      <c r="S4690">
        <v>212.666666666667</v>
      </c>
      <c r="T4690" s="4">
        <v>34.233333587646499</v>
      </c>
      <c r="U4690">
        <v>0.51999999086062099</v>
      </c>
      <c r="V4690">
        <v>2.9999999329447701E-2</v>
      </c>
      <c r="W4690">
        <v>6.3762499491373701</v>
      </c>
      <c r="Y4690" s="4">
        <v>0.61904999999999999</v>
      </c>
      <c r="Z4690">
        <v>0.70899999999999996</v>
      </c>
      <c r="AA4690">
        <v>17.3</v>
      </c>
      <c r="AB4690">
        <v>0.896238651</v>
      </c>
      <c r="AC4690">
        <v>10.951599999999999</v>
      </c>
      <c r="AD4690">
        <v>4.82165409</v>
      </c>
      <c r="AH4690">
        <v>-28.407916960000001</v>
      </c>
    </row>
    <row r="4691" spans="1:34" x14ac:dyDescent="0.25">
      <c r="A4691" t="s">
        <v>4889</v>
      </c>
      <c r="B4691" t="s">
        <v>5067</v>
      </c>
      <c r="C4691" t="s">
        <v>6386</v>
      </c>
      <c r="D4691" t="str">
        <f t="shared" si="106"/>
        <v>Pouteria sp, B26</v>
      </c>
      <c r="E4691" t="s">
        <v>5306</v>
      </c>
      <c r="F4691" t="s">
        <v>54</v>
      </c>
      <c r="G4691">
        <v>133.30000000000001</v>
      </c>
      <c r="H4691">
        <v>85.8</v>
      </c>
      <c r="I4691">
        <v>3</v>
      </c>
      <c r="J4691">
        <v>4</v>
      </c>
      <c r="K4691" t="s">
        <v>38</v>
      </c>
      <c r="L4691" t="s">
        <v>5306</v>
      </c>
      <c r="M4691">
        <v>629</v>
      </c>
      <c r="N4691">
        <v>58.280254777070098</v>
      </c>
      <c r="O4691">
        <v>31</v>
      </c>
      <c r="P4691">
        <v>4</v>
      </c>
      <c r="Q4691">
        <v>4</v>
      </c>
      <c r="R4691">
        <v>30</v>
      </c>
      <c r="S4691">
        <v>219</v>
      </c>
      <c r="T4691" s="4">
        <v>43.366666158040402</v>
      </c>
      <c r="U4691">
        <v>0.97000000874201497</v>
      </c>
      <c r="V4691">
        <v>0.21366666754086799</v>
      </c>
      <c r="W4691">
        <v>48.230632781982401</v>
      </c>
      <c r="AB4691">
        <v>0.620247569</v>
      </c>
      <c r="AC4691">
        <v>13.428000000000001</v>
      </c>
      <c r="AD4691">
        <v>4.1314944499999999</v>
      </c>
      <c r="AH4691">
        <v>-29.438020959999999</v>
      </c>
    </row>
    <row r="4692" spans="1:34" x14ac:dyDescent="0.25">
      <c r="A4692" t="s">
        <v>4889</v>
      </c>
      <c r="B4692" t="s">
        <v>5067</v>
      </c>
      <c r="C4692" t="s">
        <v>6386</v>
      </c>
      <c r="D4692" t="str">
        <f t="shared" si="106"/>
        <v>Pouteria sp, B26</v>
      </c>
      <c r="E4692" t="s">
        <v>5307</v>
      </c>
      <c r="F4692" t="s">
        <v>54</v>
      </c>
      <c r="G4692">
        <v>175.4</v>
      </c>
      <c r="H4692">
        <v>93.2</v>
      </c>
      <c r="I4692">
        <v>0</v>
      </c>
      <c r="J4692">
        <v>4</v>
      </c>
      <c r="K4692" t="s">
        <v>38</v>
      </c>
      <c r="L4692" t="s">
        <v>5307</v>
      </c>
      <c r="M4692">
        <v>629</v>
      </c>
      <c r="N4692">
        <v>49.490445859872601</v>
      </c>
      <c r="O4692">
        <v>37</v>
      </c>
      <c r="P4692">
        <v>5</v>
      </c>
      <c r="Q4692">
        <v>4</v>
      </c>
      <c r="R4692">
        <v>20</v>
      </c>
      <c r="Y4692" s="4">
        <v>0.73743000000000003</v>
      </c>
      <c r="Z4692">
        <v>0.48170000000000002</v>
      </c>
      <c r="AA4692">
        <v>13.6</v>
      </c>
      <c r="AB4692">
        <v>0.70844974999999999</v>
      </c>
      <c r="AC4692">
        <v>15.897399999999999</v>
      </c>
      <c r="AD4692">
        <v>4.07187565</v>
      </c>
    </row>
    <row r="4693" spans="1:34" x14ac:dyDescent="0.25">
      <c r="A4693" t="s">
        <v>4889</v>
      </c>
      <c r="B4693" t="s">
        <v>5067</v>
      </c>
      <c r="C4693" t="s">
        <v>6386</v>
      </c>
      <c r="D4693" t="str">
        <f t="shared" si="106"/>
        <v>Pouteria sp, B26</v>
      </c>
      <c r="E4693" t="s">
        <v>5308</v>
      </c>
      <c r="F4693" t="s">
        <v>54</v>
      </c>
      <c r="G4693">
        <v>174.3</v>
      </c>
      <c r="H4693">
        <v>90.7</v>
      </c>
      <c r="I4693">
        <v>3</v>
      </c>
      <c r="J4693">
        <v>4</v>
      </c>
      <c r="K4693" t="s">
        <v>38</v>
      </c>
      <c r="L4693" t="s">
        <v>5308</v>
      </c>
      <c r="M4693">
        <v>629</v>
      </c>
      <c r="N4693">
        <v>38.6305732484076</v>
      </c>
      <c r="O4693">
        <v>35</v>
      </c>
      <c r="P4693">
        <v>4</v>
      </c>
      <c r="Q4693">
        <v>4</v>
      </c>
      <c r="R4693">
        <v>25</v>
      </c>
      <c r="S4693">
        <v>251.333333333333</v>
      </c>
      <c r="T4693" s="4">
        <v>29.233333587646499</v>
      </c>
      <c r="U4693">
        <v>0.49666664997736598</v>
      </c>
      <c r="V4693">
        <v>0.150666669011116</v>
      </c>
      <c r="W4693">
        <v>27.799633026123001</v>
      </c>
      <c r="Y4693" s="4">
        <v>0.67761000000000005</v>
      </c>
      <c r="Z4693">
        <v>0.46760000000000002</v>
      </c>
      <c r="AA4693">
        <v>14.7</v>
      </c>
      <c r="AB4693">
        <v>0.624416737</v>
      </c>
      <c r="AC4693">
        <v>16.877600000000001</v>
      </c>
      <c r="AD4693">
        <v>3.41734961</v>
      </c>
      <c r="AH4693">
        <v>-28.92079292</v>
      </c>
    </row>
    <row r="4694" spans="1:34" x14ac:dyDescent="0.25">
      <c r="A4694" t="s">
        <v>4889</v>
      </c>
      <c r="B4694" t="s">
        <v>5067</v>
      </c>
      <c r="C4694" t="s">
        <v>6386</v>
      </c>
      <c r="D4694" t="str">
        <f t="shared" si="106"/>
        <v>Pouteria sp, B26</v>
      </c>
      <c r="E4694" t="s">
        <v>5309</v>
      </c>
      <c r="F4694" t="s">
        <v>54</v>
      </c>
      <c r="G4694">
        <v>180.6</v>
      </c>
      <c r="H4694">
        <v>32.4</v>
      </c>
      <c r="I4694">
        <v>3</v>
      </c>
      <c r="J4694">
        <v>4</v>
      </c>
      <c r="K4694" t="s">
        <v>38</v>
      </c>
      <c r="L4694" t="s">
        <v>5309</v>
      </c>
      <c r="M4694">
        <v>629</v>
      </c>
      <c r="N4694">
        <v>14.6496815286624</v>
      </c>
      <c r="O4694">
        <v>22</v>
      </c>
      <c r="P4694">
        <v>2</v>
      </c>
      <c r="Q4694">
        <v>2</v>
      </c>
      <c r="R4694">
        <v>15</v>
      </c>
      <c r="S4694">
        <v>234.333333333333</v>
      </c>
      <c r="T4694" s="4">
        <v>54.866667429606103</v>
      </c>
      <c r="U4694">
        <v>1.3800000349680599</v>
      </c>
      <c r="V4694">
        <v>0.41566665967305499</v>
      </c>
      <c r="W4694">
        <v>69.423098246256501</v>
      </c>
      <c r="AB4694">
        <v>0.70223645199999996</v>
      </c>
      <c r="AC4694">
        <v>14.1632</v>
      </c>
      <c r="AD4694">
        <v>3.3087207599999999</v>
      </c>
    </row>
    <row r="4695" spans="1:34" x14ac:dyDescent="0.25">
      <c r="A4695" t="s">
        <v>4889</v>
      </c>
      <c r="B4695" t="s">
        <v>5067</v>
      </c>
      <c r="C4695" t="s">
        <v>6365</v>
      </c>
      <c r="D4695" t="str">
        <f t="shared" si="106"/>
        <v>Pouteria sp, B27</v>
      </c>
      <c r="E4695" t="s">
        <v>5310</v>
      </c>
      <c r="F4695" t="s">
        <v>54</v>
      </c>
      <c r="G4695">
        <v>124.5</v>
      </c>
      <c r="H4695">
        <v>24.5</v>
      </c>
      <c r="I4695">
        <v>3</v>
      </c>
      <c r="J4695">
        <v>3</v>
      </c>
      <c r="K4695" t="s">
        <v>38</v>
      </c>
      <c r="L4695" t="s">
        <v>5310</v>
      </c>
      <c r="M4695">
        <v>944</v>
      </c>
      <c r="N4695">
        <v>19.426751592356698</v>
      </c>
      <c r="O4695">
        <v>26</v>
      </c>
      <c r="P4695">
        <v>3</v>
      </c>
      <c r="Q4695">
        <v>3</v>
      </c>
      <c r="R4695">
        <v>21</v>
      </c>
      <c r="S4695">
        <v>240.666666666667</v>
      </c>
      <c r="T4695" s="4">
        <v>58.799999237060497</v>
      </c>
      <c r="U4695">
        <v>1.4299999872843401</v>
      </c>
      <c r="V4695">
        <v>0.58000000317891398</v>
      </c>
      <c r="W4695">
        <v>45.972367604573598</v>
      </c>
      <c r="AB4695">
        <v>0.74214960399999996</v>
      </c>
      <c r="AC4695">
        <v>15.0267</v>
      </c>
      <c r="AD4695">
        <v>2.7102444399999999</v>
      </c>
      <c r="AH4695">
        <v>-33.549257939999997</v>
      </c>
    </row>
    <row r="4696" spans="1:34" x14ac:dyDescent="0.25">
      <c r="A4696" t="s">
        <v>4889</v>
      </c>
      <c r="B4696" t="s">
        <v>5067</v>
      </c>
      <c r="C4696" t="s">
        <v>6365</v>
      </c>
      <c r="D4696" t="str">
        <f t="shared" si="106"/>
        <v>Pouteria sp, B27</v>
      </c>
      <c r="E4696" t="s">
        <v>5311</v>
      </c>
      <c r="F4696" t="s">
        <v>54</v>
      </c>
      <c r="G4696">
        <v>107</v>
      </c>
      <c r="H4696">
        <v>2.9</v>
      </c>
      <c r="I4696">
        <v>3</v>
      </c>
      <c r="J4696">
        <v>3</v>
      </c>
      <c r="K4696" t="s">
        <v>38</v>
      </c>
      <c r="L4696" t="s">
        <v>5311</v>
      </c>
      <c r="M4696">
        <v>944</v>
      </c>
      <c r="N4696">
        <v>35.668789808917197</v>
      </c>
      <c r="O4696">
        <v>34</v>
      </c>
      <c r="P4696">
        <v>3</v>
      </c>
      <c r="Q4696">
        <v>4</v>
      </c>
      <c r="R4696">
        <v>25</v>
      </c>
      <c r="S4696">
        <v>244.666666666667</v>
      </c>
      <c r="T4696" s="4">
        <v>55.699999491373703</v>
      </c>
      <c r="U4696">
        <v>1.9399999777476</v>
      </c>
      <c r="V4696">
        <v>0.509666661421458</v>
      </c>
      <c r="W4696">
        <v>35.302633285522496</v>
      </c>
      <c r="Y4696" s="4">
        <v>0.45806999999999998</v>
      </c>
      <c r="Z4696">
        <v>1.4581</v>
      </c>
      <c r="AA4696">
        <v>2.7</v>
      </c>
      <c r="AB4696">
        <v>0.69064168000000004</v>
      </c>
      <c r="AC4696">
        <v>13.9999</v>
      </c>
      <c r="AD4696">
        <v>2.4786223999999999</v>
      </c>
      <c r="AH4696">
        <v>-32.258495590000003</v>
      </c>
    </row>
    <row r="4697" spans="1:34" x14ac:dyDescent="0.25">
      <c r="A4697" t="s">
        <v>4889</v>
      </c>
      <c r="B4697" t="s">
        <v>5067</v>
      </c>
      <c r="C4697" t="s">
        <v>6369</v>
      </c>
      <c r="D4697" t="str">
        <f t="shared" si="106"/>
        <v>Pouteria sp, B8</v>
      </c>
      <c r="E4697" t="s">
        <v>5312</v>
      </c>
      <c r="F4697" t="s">
        <v>74</v>
      </c>
      <c r="G4697">
        <v>90</v>
      </c>
      <c r="H4697">
        <v>63</v>
      </c>
      <c r="I4697">
        <v>3</v>
      </c>
      <c r="J4697">
        <v>4</v>
      </c>
      <c r="K4697" t="s">
        <v>38</v>
      </c>
      <c r="L4697" t="s">
        <v>5312</v>
      </c>
      <c r="M4697">
        <v>586</v>
      </c>
      <c r="N4697">
        <v>30.4</v>
      </c>
      <c r="O4697">
        <v>23</v>
      </c>
      <c r="P4697">
        <v>2</v>
      </c>
      <c r="Q4697">
        <v>3</v>
      </c>
      <c r="R4697">
        <v>23</v>
      </c>
      <c r="S4697">
        <v>357.13334147135402</v>
      </c>
      <c r="T4697" s="4">
        <v>72.633333841959598</v>
      </c>
      <c r="U4697">
        <v>3.3666666348775198</v>
      </c>
      <c r="V4697">
        <v>0.85766667127609297</v>
      </c>
      <c r="X4697">
        <v>172.8</v>
      </c>
      <c r="AA4697">
        <v>2</v>
      </c>
      <c r="AH4697">
        <v>-32.67194713</v>
      </c>
    </row>
    <row r="4698" spans="1:34" x14ac:dyDescent="0.25">
      <c r="A4698" t="s">
        <v>4889</v>
      </c>
      <c r="B4698" t="s">
        <v>5067</v>
      </c>
      <c r="C4698" t="s">
        <v>5313</v>
      </c>
      <c r="D4698" t="str">
        <f t="shared" si="106"/>
        <v>Pouteria torta</v>
      </c>
      <c r="E4698" t="s">
        <v>5314</v>
      </c>
      <c r="F4698" t="s">
        <v>54</v>
      </c>
      <c r="G4698">
        <v>109</v>
      </c>
      <c r="H4698">
        <v>4.5999999999999996</v>
      </c>
      <c r="I4698">
        <v>3</v>
      </c>
      <c r="J4698">
        <v>5</v>
      </c>
      <c r="K4698" t="s">
        <v>38</v>
      </c>
      <c r="L4698" t="s">
        <v>5314</v>
      </c>
      <c r="M4698">
        <v>588</v>
      </c>
      <c r="N4698">
        <v>10.509554140127401</v>
      </c>
      <c r="O4698">
        <v>18</v>
      </c>
      <c r="R4698">
        <v>0</v>
      </c>
      <c r="S4698">
        <v>169.333333333333</v>
      </c>
      <c r="T4698" s="4">
        <v>46.699999491373703</v>
      </c>
      <c r="U4698">
        <v>1.9133332967758201</v>
      </c>
      <c r="V4698">
        <v>1.00133333603541</v>
      </c>
      <c r="W4698">
        <v>116.08066558837901</v>
      </c>
      <c r="Y4698" s="4">
        <v>0.75936999999999999</v>
      </c>
      <c r="Z4698">
        <v>0.35909999999999997</v>
      </c>
      <c r="AA4698">
        <v>0.85</v>
      </c>
      <c r="AB4698">
        <v>0.78881672899999999</v>
      </c>
      <c r="AC4698">
        <v>11.8078</v>
      </c>
      <c r="AD4698">
        <v>1.2926988399999999</v>
      </c>
    </row>
    <row r="4699" spans="1:34" x14ac:dyDescent="0.25">
      <c r="A4699" t="s">
        <v>4889</v>
      </c>
      <c r="B4699" t="s">
        <v>5067</v>
      </c>
      <c r="C4699" t="s">
        <v>5313</v>
      </c>
      <c r="D4699" t="str">
        <f t="shared" si="106"/>
        <v>Pouteria torta</v>
      </c>
      <c r="E4699" t="s">
        <v>5315</v>
      </c>
      <c r="F4699" t="s">
        <v>54</v>
      </c>
      <c r="G4699">
        <v>130.19999999999999</v>
      </c>
      <c r="H4699">
        <v>87</v>
      </c>
      <c r="I4699">
        <v>3</v>
      </c>
      <c r="J4699">
        <v>5</v>
      </c>
      <c r="K4699" t="s">
        <v>38</v>
      </c>
      <c r="L4699" t="s">
        <v>5315</v>
      </c>
      <c r="M4699">
        <v>588</v>
      </c>
      <c r="N4699">
        <v>19.7452229299363</v>
      </c>
      <c r="O4699">
        <v>22</v>
      </c>
      <c r="P4699">
        <v>3</v>
      </c>
      <c r="Q4699">
        <v>3</v>
      </c>
      <c r="R4699">
        <v>20</v>
      </c>
      <c r="S4699">
        <v>297.66666666666703</v>
      </c>
      <c r="T4699" s="4">
        <v>54.800000508626297</v>
      </c>
      <c r="U4699">
        <v>2.0400000015894602</v>
      </c>
      <c r="V4699">
        <v>1.60499997933706</v>
      </c>
      <c r="W4699">
        <v>110.420333862305</v>
      </c>
      <c r="AB4699">
        <v>0.71564544900000004</v>
      </c>
      <c r="AC4699">
        <v>10.052099999999999</v>
      </c>
      <c r="AD4699">
        <v>2.5125793000000001</v>
      </c>
      <c r="AH4699">
        <v>-32.536915960000002</v>
      </c>
    </row>
    <row r="4700" spans="1:34" x14ac:dyDescent="0.25">
      <c r="A4700" t="s">
        <v>4889</v>
      </c>
      <c r="B4700" t="s">
        <v>5067</v>
      </c>
      <c r="C4700" t="s">
        <v>5313</v>
      </c>
      <c r="D4700" t="str">
        <f t="shared" si="106"/>
        <v>Pouteria torta</v>
      </c>
      <c r="E4700" t="s">
        <v>5316</v>
      </c>
      <c r="F4700" t="s">
        <v>54</v>
      </c>
      <c r="G4700">
        <v>141.4</v>
      </c>
      <c r="H4700">
        <v>33.5</v>
      </c>
      <c r="I4700">
        <v>3</v>
      </c>
      <c r="J4700">
        <v>5</v>
      </c>
      <c r="K4700" t="s">
        <v>38</v>
      </c>
      <c r="L4700" t="s">
        <v>5316</v>
      </c>
      <c r="M4700">
        <v>588</v>
      </c>
      <c r="N4700">
        <v>15.4458598726115</v>
      </c>
      <c r="O4700">
        <v>25</v>
      </c>
      <c r="P4700">
        <v>3</v>
      </c>
      <c r="Q4700">
        <v>3</v>
      </c>
      <c r="R4700">
        <v>15</v>
      </c>
      <c r="S4700">
        <v>169</v>
      </c>
      <c r="T4700" s="4">
        <v>52.8333346048991</v>
      </c>
      <c r="U4700">
        <v>1.8133333126703901</v>
      </c>
      <c r="V4700">
        <v>1.78833333651225</v>
      </c>
      <c r="W4700">
        <v>165.255332946777</v>
      </c>
      <c r="AB4700">
        <v>0.56417664099999998</v>
      </c>
      <c r="AC4700">
        <v>9.1329399999999996</v>
      </c>
      <c r="AD4700">
        <v>3.31444647</v>
      </c>
      <c r="AH4700">
        <v>-34.296588550000003</v>
      </c>
    </row>
    <row r="4701" spans="1:34" x14ac:dyDescent="0.25">
      <c r="A4701" t="s">
        <v>4889</v>
      </c>
      <c r="B4701" t="s">
        <v>5067</v>
      </c>
      <c r="C4701" t="s">
        <v>5313</v>
      </c>
      <c r="D4701" t="str">
        <f t="shared" si="106"/>
        <v>Pouteria torta</v>
      </c>
      <c r="E4701" t="s">
        <v>5317</v>
      </c>
      <c r="F4701" t="s">
        <v>54</v>
      </c>
      <c r="G4701">
        <v>167.3</v>
      </c>
      <c r="H4701">
        <v>43.4</v>
      </c>
      <c r="I4701">
        <v>3</v>
      </c>
      <c r="J4701">
        <v>5</v>
      </c>
      <c r="K4701" t="s">
        <v>38</v>
      </c>
      <c r="L4701" t="s">
        <v>5317</v>
      </c>
      <c r="M4701">
        <v>588</v>
      </c>
      <c r="N4701">
        <v>19.617834394904499</v>
      </c>
      <c r="O4701">
        <v>19</v>
      </c>
      <c r="P4701">
        <v>3</v>
      </c>
      <c r="Q4701">
        <v>2</v>
      </c>
      <c r="R4701">
        <v>19</v>
      </c>
      <c r="S4701">
        <v>225</v>
      </c>
      <c r="T4701" s="4">
        <v>49.5</v>
      </c>
      <c r="U4701">
        <v>2.61000005404154</v>
      </c>
      <c r="V4701">
        <v>1.9553333123525001</v>
      </c>
      <c r="W4701">
        <v>157.47499593098999</v>
      </c>
      <c r="Y4701" s="4">
        <v>0.66517000000000004</v>
      </c>
      <c r="Z4701">
        <v>0.70469999999999999</v>
      </c>
      <c r="AA4701">
        <v>1.4</v>
      </c>
      <c r="AB4701">
        <v>0.78838451300000001</v>
      </c>
      <c r="AC4701">
        <v>11.137700000000001</v>
      </c>
      <c r="AD4701">
        <v>2.3270539499999998</v>
      </c>
      <c r="AH4701">
        <v>-33.23197107</v>
      </c>
    </row>
    <row r="4702" spans="1:34" x14ac:dyDescent="0.25">
      <c r="A4702" t="s">
        <v>4889</v>
      </c>
      <c r="B4702" t="s">
        <v>5067</v>
      </c>
      <c r="C4702" t="s">
        <v>5313</v>
      </c>
      <c r="D4702" t="str">
        <f t="shared" si="106"/>
        <v>Pouteria torta</v>
      </c>
      <c r="E4702" t="s">
        <v>5318</v>
      </c>
      <c r="F4702" t="s">
        <v>54</v>
      </c>
      <c r="G4702">
        <v>188.7</v>
      </c>
      <c r="H4702">
        <v>19</v>
      </c>
      <c r="I4702">
        <v>3</v>
      </c>
      <c r="J4702">
        <v>4</v>
      </c>
      <c r="K4702" t="s">
        <v>38</v>
      </c>
      <c r="L4702" t="s">
        <v>5318</v>
      </c>
      <c r="M4702">
        <v>588</v>
      </c>
      <c r="N4702">
        <v>10.509554140127401</v>
      </c>
      <c r="O4702">
        <v>25</v>
      </c>
      <c r="P4702">
        <v>3</v>
      </c>
      <c r="Q4702">
        <v>4</v>
      </c>
      <c r="R4702">
        <v>20</v>
      </c>
      <c r="S4702">
        <v>268.66666666666703</v>
      </c>
      <c r="T4702" s="4">
        <v>51.599999745686901</v>
      </c>
      <c r="U4702">
        <v>3.5766665935516402</v>
      </c>
      <c r="V4702">
        <v>2.3366667032241799</v>
      </c>
      <c r="W4702">
        <v>207.63433837890599</v>
      </c>
      <c r="AB4702">
        <v>0.59784909799999997</v>
      </c>
      <c r="AC4702">
        <v>18.627099999999999</v>
      </c>
      <c r="AD4702">
        <v>5.9641167599999996</v>
      </c>
      <c r="AH4702">
        <v>-32.422408949999998</v>
      </c>
    </row>
    <row r="4703" spans="1:34" x14ac:dyDescent="0.25">
      <c r="A4703" t="s">
        <v>4889</v>
      </c>
      <c r="B4703" t="s">
        <v>5067</v>
      </c>
      <c r="C4703" t="s">
        <v>5313</v>
      </c>
      <c r="D4703" t="str">
        <f t="shared" si="106"/>
        <v>Pouteria torta</v>
      </c>
      <c r="E4703" t="s">
        <v>5320</v>
      </c>
      <c r="F4703" t="s">
        <v>42</v>
      </c>
      <c r="G4703">
        <v>42</v>
      </c>
      <c r="H4703">
        <v>348</v>
      </c>
      <c r="I4703">
        <v>3</v>
      </c>
      <c r="J4703">
        <v>5</v>
      </c>
      <c r="K4703" t="s">
        <v>38</v>
      </c>
      <c r="L4703" t="s">
        <v>5320</v>
      </c>
      <c r="M4703">
        <v>588</v>
      </c>
      <c r="N4703">
        <v>19</v>
      </c>
      <c r="O4703">
        <v>26</v>
      </c>
      <c r="P4703">
        <v>2</v>
      </c>
      <c r="Q4703">
        <v>2</v>
      </c>
      <c r="R4703">
        <v>26</v>
      </c>
      <c r="S4703">
        <v>244.13333638509101</v>
      </c>
      <c r="T4703" s="4">
        <v>46.099999745686901</v>
      </c>
      <c r="U4703">
        <v>2.1000000238418601</v>
      </c>
      <c r="V4703">
        <v>1.45899999141693</v>
      </c>
      <c r="X4703">
        <v>416.4</v>
      </c>
      <c r="Y4703" s="4">
        <v>0.81579999999999997</v>
      </c>
      <c r="Z4703">
        <v>0.4632</v>
      </c>
      <c r="AB4703">
        <v>0.63900000000000001</v>
      </c>
      <c r="AC4703">
        <v>15.6365</v>
      </c>
      <c r="AD4703">
        <v>3.9409999999999998</v>
      </c>
    </row>
    <row r="4704" spans="1:34" x14ac:dyDescent="0.25">
      <c r="A4704" t="s">
        <v>4889</v>
      </c>
      <c r="B4704" t="s">
        <v>5067</v>
      </c>
      <c r="C4704" t="s">
        <v>5313</v>
      </c>
      <c r="D4704" t="str">
        <f t="shared" si="106"/>
        <v>Pouteria torta</v>
      </c>
      <c r="E4704" t="s">
        <v>5322</v>
      </c>
      <c r="F4704" t="s">
        <v>42</v>
      </c>
      <c r="G4704">
        <v>45</v>
      </c>
      <c r="H4704">
        <v>363</v>
      </c>
      <c r="I4704">
        <v>3</v>
      </c>
      <c r="J4704">
        <v>5</v>
      </c>
      <c r="K4704" t="s">
        <v>38</v>
      </c>
      <c r="L4704" t="s">
        <v>5322</v>
      </c>
      <c r="M4704">
        <v>588</v>
      </c>
      <c r="N4704">
        <v>28</v>
      </c>
      <c r="O4704">
        <v>25</v>
      </c>
      <c r="P4704">
        <v>2</v>
      </c>
      <c r="Q4704">
        <v>2</v>
      </c>
      <c r="R4704">
        <v>25</v>
      </c>
      <c r="S4704">
        <v>184.53333536783899</v>
      </c>
      <c r="T4704" s="4">
        <v>48.966667175292997</v>
      </c>
      <c r="U4704">
        <v>2.0566666920979801</v>
      </c>
      <c r="V4704">
        <v>4.3543333212534598</v>
      </c>
      <c r="X4704">
        <v>1125.9000000000001</v>
      </c>
      <c r="Y4704" s="4">
        <v>0.83760000000000001</v>
      </c>
      <c r="Z4704">
        <v>0.39410000000000001</v>
      </c>
      <c r="AA4704">
        <v>2</v>
      </c>
      <c r="AB4704">
        <v>0.77</v>
      </c>
      <c r="AC4704">
        <v>9.2750000000000004</v>
      </c>
      <c r="AD4704">
        <v>1.885</v>
      </c>
    </row>
    <row r="4705" spans="1:34" x14ac:dyDescent="0.25">
      <c r="A4705" t="s">
        <v>4889</v>
      </c>
      <c r="B4705" t="s">
        <v>5067</v>
      </c>
      <c r="C4705" t="s">
        <v>5313</v>
      </c>
      <c r="D4705" t="str">
        <f t="shared" si="106"/>
        <v>Pouteria torta</v>
      </c>
      <c r="E4705" t="s">
        <v>5324</v>
      </c>
      <c r="F4705" t="s">
        <v>42</v>
      </c>
      <c r="G4705">
        <v>75</v>
      </c>
      <c r="H4705">
        <v>353</v>
      </c>
      <c r="I4705">
        <v>3</v>
      </c>
      <c r="J4705">
        <v>5</v>
      </c>
      <c r="K4705" t="s">
        <v>38</v>
      </c>
      <c r="L4705" t="s">
        <v>5324</v>
      </c>
      <c r="M4705">
        <v>588</v>
      </c>
      <c r="N4705">
        <v>11.1</v>
      </c>
      <c r="O4705">
        <v>13</v>
      </c>
      <c r="P4705">
        <v>1</v>
      </c>
      <c r="Q4705">
        <v>1</v>
      </c>
      <c r="R4705">
        <v>12</v>
      </c>
      <c r="S4705">
        <v>164.10000101725299</v>
      </c>
      <c r="T4705" s="4">
        <v>46.066665649414098</v>
      </c>
      <c r="U4705">
        <v>2.05666665236155</v>
      </c>
      <c r="V4705">
        <v>3.8756666183471702</v>
      </c>
      <c r="X4705">
        <v>1069.8</v>
      </c>
      <c r="Y4705" s="4">
        <v>0.80310000000000004</v>
      </c>
      <c r="Z4705">
        <v>0.4168</v>
      </c>
      <c r="AA4705">
        <v>0.5</v>
      </c>
      <c r="AB4705">
        <v>0.70799999999999996</v>
      </c>
      <c r="AC4705">
        <v>12.612</v>
      </c>
      <c r="AD4705">
        <v>2.4929999999999999</v>
      </c>
    </row>
    <row r="4706" spans="1:34" x14ac:dyDescent="0.25">
      <c r="A4706" t="s">
        <v>4889</v>
      </c>
      <c r="B4706" t="s">
        <v>5067</v>
      </c>
      <c r="C4706" t="s">
        <v>5313</v>
      </c>
      <c r="D4706" t="str">
        <f t="shared" si="106"/>
        <v>Pouteria torta</v>
      </c>
      <c r="E4706" t="s">
        <v>5325</v>
      </c>
      <c r="F4706" t="s">
        <v>71</v>
      </c>
      <c r="G4706">
        <v>18.5</v>
      </c>
      <c r="H4706">
        <v>28.5</v>
      </c>
      <c r="I4706">
        <v>3</v>
      </c>
      <c r="J4706">
        <v>5</v>
      </c>
      <c r="K4706" t="s">
        <v>38</v>
      </c>
      <c r="L4706" t="s">
        <v>5325</v>
      </c>
      <c r="M4706">
        <v>588</v>
      </c>
      <c r="N4706">
        <v>21</v>
      </c>
      <c r="O4706">
        <v>19</v>
      </c>
      <c r="P4706">
        <v>2</v>
      </c>
      <c r="Q4706">
        <v>2</v>
      </c>
      <c r="R4706">
        <v>18</v>
      </c>
      <c r="S4706">
        <v>190</v>
      </c>
      <c r="T4706" s="4">
        <v>55.233333587646499</v>
      </c>
      <c r="U4706">
        <v>1.96666673819224</v>
      </c>
      <c r="V4706">
        <v>1.91133332252502</v>
      </c>
      <c r="W4706">
        <v>179.588933308919</v>
      </c>
      <c r="Y4706" s="4">
        <v>0.78571000000000002</v>
      </c>
      <c r="Z4706">
        <v>0.45610000000000001</v>
      </c>
      <c r="AA4706">
        <v>1.1000000000000001</v>
      </c>
      <c r="AB4706">
        <v>0.67851307199999999</v>
      </c>
      <c r="AC4706">
        <v>12.692</v>
      </c>
      <c r="AD4706">
        <v>3.3932803300000001</v>
      </c>
    </row>
    <row r="4707" spans="1:34" x14ac:dyDescent="0.25">
      <c r="A4707" t="s">
        <v>4889</v>
      </c>
      <c r="B4707" t="s">
        <v>5067</v>
      </c>
      <c r="C4707" t="s">
        <v>122</v>
      </c>
      <c r="D4707" t="str">
        <f t="shared" si="106"/>
        <v>Pouteria IND</v>
      </c>
      <c r="E4707" t="s">
        <v>5329</v>
      </c>
      <c r="F4707" t="s">
        <v>54</v>
      </c>
      <c r="G4707">
        <v>109.5</v>
      </c>
      <c r="H4707">
        <v>-1</v>
      </c>
      <c r="I4707">
        <v>3</v>
      </c>
      <c r="J4707">
        <v>2</v>
      </c>
      <c r="K4707" t="s">
        <v>38</v>
      </c>
      <c r="L4707" t="s">
        <v>5329</v>
      </c>
      <c r="M4707">
        <v>781</v>
      </c>
      <c r="N4707">
        <v>41.4012738853503</v>
      </c>
      <c r="O4707">
        <v>35</v>
      </c>
      <c r="P4707">
        <v>4</v>
      </c>
      <c r="Q4707">
        <v>4</v>
      </c>
      <c r="R4707">
        <v>20</v>
      </c>
      <c r="S4707">
        <v>245</v>
      </c>
      <c r="T4707" s="4">
        <v>73.800000508626297</v>
      </c>
      <c r="U4707">
        <v>2.0100000301996901</v>
      </c>
      <c r="V4707">
        <v>0.86766668160756399</v>
      </c>
      <c r="W4707">
        <v>72.512831370035798</v>
      </c>
      <c r="Y4707" s="4">
        <v>0.74211000000000005</v>
      </c>
      <c r="Z4707">
        <v>0.39760000000000001</v>
      </c>
      <c r="AA4707">
        <v>11.5</v>
      </c>
      <c r="AB4707">
        <v>0.59665372000000005</v>
      </c>
      <c r="AC4707">
        <v>13.8444</v>
      </c>
      <c r="AD4707">
        <v>3.7612624499999998</v>
      </c>
      <c r="AH4707">
        <v>-31.746461119999999</v>
      </c>
    </row>
    <row r="4708" spans="1:34" x14ac:dyDescent="0.25">
      <c r="A4708" t="s">
        <v>4889</v>
      </c>
      <c r="B4708" t="s">
        <v>5330</v>
      </c>
      <c r="C4708" t="s">
        <v>5331</v>
      </c>
      <c r="D4708" t="str">
        <f t="shared" si="106"/>
        <v>Pradosia cochlearia</v>
      </c>
      <c r="E4708" t="s">
        <v>602</v>
      </c>
      <c r="F4708" t="s">
        <v>45</v>
      </c>
      <c r="G4708">
        <v>37</v>
      </c>
      <c r="H4708">
        <v>32</v>
      </c>
      <c r="I4708">
        <v>3</v>
      </c>
      <c r="J4708">
        <v>5</v>
      </c>
      <c r="K4708" t="s">
        <v>38</v>
      </c>
      <c r="L4708" t="s">
        <v>2164</v>
      </c>
      <c r="M4708">
        <v>589</v>
      </c>
      <c r="N4708">
        <v>68.400000000000006</v>
      </c>
      <c r="O4708">
        <v>40</v>
      </c>
      <c r="P4708">
        <v>5</v>
      </c>
      <c r="Q4708">
        <v>5</v>
      </c>
      <c r="R4708">
        <v>25</v>
      </c>
      <c r="S4708">
        <v>315.06667073567701</v>
      </c>
      <c r="T4708" s="4">
        <v>52.966665903727197</v>
      </c>
      <c r="U4708">
        <v>2.1633332967758201</v>
      </c>
      <c r="V4708">
        <v>0.22733333706855799</v>
      </c>
      <c r="X4708">
        <v>39.4</v>
      </c>
      <c r="AH4708">
        <v>-30.676181140000001</v>
      </c>
    </row>
    <row r="4709" spans="1:34" x14ac:dyDescent="0.25">
      <c r="A4709" t="s">
        <v>4889</v>
      </c>
      <c r="B4709" t="s">
        <v>5330</v>
      </c>
      <c r="C4709" t="s">
        <v>5331</v>
      </c>
      <c r="D4709" t="str">
        <f t="shared" si="106"/>
        <v>Pradosia cochlearia</v>
      </c>
      <c r="E4709" t="s">
        <v>2420</v>
      </c>
      <c r="F4709" t="s">
        <v>45</v>
      </c>
      <c r="G4709">
        <v>71</v>
      </c>
      <c r="H4709">
        <v>57</v>
      </c>
      <c r="I4709">
        <v>3</v>
      </c>
      <c r="J4709">
        <v>5</v>
      </c>
      <c r="K4709" t="s">
        <v>38</v>
      </c>
      <c r="L4709" t="s">
        <v>4901</v>
      </c>
      <c r="M4709">
        <v>589</v>
      </c>
      <c r="N4709">
        <v>55.4</v>
      </c>
      <c r="O4709">
        <v>38</v>
      </c>
      <c r="P4709">
        <v>5</v>
      </c>
      <c r="Q4709">
        <v>5</v>
      </c>
      <c r="R4709">
        <v>25</v>
      </c>
      <c r="S4709">
        <v>274.66666158040402</v>
      </c>
      <c r="T4709" s="4">
        <v>46.366666158040402</v>
      </c>
      <c r="U4709">
        <v>1.3899999856948899</v>
      </c>
      <c r="V4709">
        <v>0.17566667000452699</v>
      </c>
      <c r="X4709">
        <v>36.9</v>
      </c>
      <c r="AH4709">
        <v>-30.028700919999999</v>
      </c>
    </row>
    <row r="4710" spans="1:34" x14ac:dyDescent="0.25">
      <c r="A4710" t="s">
        <v>4889</v>
      </c>
      <c r="B4710" t="s">
        <v>5330</v>
      </c>
      <c r="C4710" t="s">
        <v>5331</v>
      </c>
      <c r="D4710" t="str">
        <f t="shared" si="106"/>
        <v>Pradosia cochlearia</v>
      </c>
      <c r="E4710" t="s">
        <v>2294</v>
      </c>
      <c r="F4710" t="s">
        <v>45</v>
      </c>
      <c r="G4710">
        <v>13</v>
      </c>
      <c r="H4710">
        <v>15</v>
      </c>
      <c r="I4710">
        <v>3</v>
      </c>
      <c r="J4710">
        <v>5</v>
      </c>
      <c r="K4710" t="s">
        <v>38</v>
      </c>
      <c r="L4710" t="s">
        <v>2146</v>
      </c>
      <c r="M4710">
        <v>589</v>
      </c>
      <c r="N4710">
        <v>25.6</v>
      </c>
      <c r="O4710">
        <v>18</v>
      </c>
      <c r="S4710">
        <v>295.46667480468801</v>
      </c>
      <c r="T4710" s="4">
        <v>55.900000254313099</v>
      </c>
      <c r="U4710">
        <v>1.69999996821086</v>
      </c>
      <c r="V4710">
        <v>0.17799999813238801</v>
      </c>
      <c r="X4710">
        <v>32.799999999999997</v>
      </c>
      <c r="Y4710" s="4">
        <v>0.67179999999999995</v>
      </c>
    </row>
    <row r="4711" spans="1:34" x14ac:dyDescent="0.25">
      <c r="A4711" t="s">
        <v>4889</v>
      </c>
      <c r="B4711" t="s">
        <v>5330</v>
      </c>
      <c r="C4711" t="s">
        <v>5331</v>
      </c>
      <c r="D4711" t="str">
        <f t="shared" si="106"/>
        <v>Pradosia cochlearia</v>
      </c>
      <c r="E4711" t="s">
        <v>2165</v>
      </c>
      <c r="F4711" t="s">
        <v>45</v>
      </c>
      <c r="G4711">
        <v>12</v>
      </c>
      <c r="H4711">
        <v>33</v>
      </c>
      <c r="I4711">
        <v>3</v>
      </c>
      <c r="J4711">
        <v>5</v>
      </c>
      <c r="K4711" t="s">
        <v>38</v>
      </c>
      <c r="L4711" t="s">
        <v>1620</v>
      </c>
      <c r="M4711">
        <v>589</v>
      </c>
      <c r="N4711">
        <v>89.1</v>
      </c>
      <c r="O4711">
        <v>40</v>
      </c>
      <c r="P4711">
        <v>5</v>
      </c>
      <c r="Q4711">
        <v>5</v>
      </c>
      <c r="R4711">
        <v>35</v>
      </c>
      <c r="S4711">
        <v>283.26666259765602</v>
      </c>
      <c r="T4711" s="4">
        <v>51.933333079020201</v>
      </c>
      <c r="U4711">
        <v>2.0366666316986102</v>
      </c>
      <c r="V4711">
        <v>0.23866666853427901</v>
      </c>
      <c r="X4711">
        <v>41.8</v>
      </c>
      <c r="Y4711" s="4">
        <v>0.62939999999999996</v>
      </c>
      <c r="AH4711">
        <v>-29.529790030000001</v>
      </c>
    </row>
    <row r="4712" spans="1:34" x14ac:dyDescent="0.25">
      <c r="A4712" t="s">
        <v>4889</v>
      </c>
      <c r="B4712" t="s">
        <v>5330</v>
      </c>
      <c r="C4712" t="s">
        <v>5339</v>
      </c>
      <c r="D4712" t="str">
        <f t="shared" si="106"/>
        <v>Pradosia ptychandra</v>
      </c>
      <c r="E4712" t="s">
        <v>5340</v>
      </c>
      <c r="F4712" t="s">
        <v>74</v>
      </c>
      <c r="G4712">
        <v>18</v>
      </c>
      <c r="H4712">
        <v>81</v>
      </c>
      <c r="I4712">
        <v>3</v>
      </c>
      <c r="J4712">
        <v>5</v>
      </c>
      <c r="K4712" t="s">
        <v>38</v>
      </c>
      <c r="L4712" t="s">
        <v>5340</v>
      </c>
      <c r="M4712">
        <v>590</v>
      </c>
      <c r="N4712">
        <v>21</v>
      </c>
      <c r="O4712">
        <v>9</v>
      </c>
      <c r="P4712">
        <v>3</v>
      </c>
      <c r="Q4712">
        <v>2</v>
      </c>
      <c r="R4712">
        <v>4</v>
      </c>
      <c r="S4712">
        <v>174.63333638509101</v>
      </c>
      <c r="T4712" s="4">
        <v>28.3666674296061</v>
      </c>
      <c r="U4712">
        <v>1.15666663646698</v>
      </c>
      <c r="V4712">
        <v>0.24700000882148701</v>
      </c>
      <c r="X4712">
        <v>100.4</v>
      </c>
      <c r="AH4712">
        <v>-31.57096589</v>
      </c>
    </row>
    <row r="4713" spans="1:34" x14ac:dyDescent="0.25">
      <c r="A4713" t="s">
        <v>4889</v>
      </c>
      <c r="B4713" t="s">
        <v>5330</v>
      </c>
      <c r="C4713" t="s">
        <v>5339</v>
      </c>
      <c r="D4713" t="str">
        <f t="shared" si="106"/>
        <v>Pradosia ptychandra</v>
      </c>
      <c r="E4713" t="s">
        <v>5343</v>
      </c>
      <c r="F4713" t="s">
        <v>74</v>
      </c>
      <c r="G4713">
        <v>44</v>
      </c>
      <c r="H4713">
        <v>31</v>
      </c>
      <c r="I4713">
        <v>3</v>
      </c>
      <c r="J4713">
        <v>5</v>
      </c>
      <c r="K4713" t="s">
        <v>38</v>
      </c>
      <c r="L4713" t="s">
        <v>5343</v>
      </c>
      <c r="M4713">
        <v>590</v>
      </c>
      <c r="N4713">
        <v>20.2</v>
      </c>
      <c r="O4713">
        <v>19</v>
      </c>
      <c r="P4713">
        <v>1</v>
      </c>
      <c r="Q4713">
        <v>1</v>
      </c>
      <c r="R4713">
        <v>10</v>
      </c>
      <c r="S4713">
        <v>127.89999898274699</v>
      </c>
      <c r="T4713" s="4">
        <v>45.199999491373703</v>
      </c>
      <c r="U4713">
        <v>0.68666666746139504</v>
      </c>
      <c r="V4713">
        <v>0.32333334287007598</v>
      </c>
      <c r="X4713">
        <v>169.3</v>
      </c>
      <c r="AH4713">
        <v>-32.4305697</v>
      </c>
    </row>
    <row r="4714" spans="1:34" x14ac:dyDescent="0.25">
      <c r="A4714" t="s">
        <v>4889</v>
      </c>
      <c r="B4714" t="s">
        <v>5330</v>
      </c>
      <c r="C4714" t="s">
        <v>5339</v>
      </c>
      <c r="D4714" t="str">
        <f t="shared" si="106"/>
        <v>Pradosia ptychandra</v>
      </c>
      <c r="E4714" t="s">
        <v>5347</v>
      </c>
      <c r="F4714" t="s">
        <v>54</v>
      </c>
      <c r="G4714">
        <v>145</v>
      </c>
      <c r="H4714">
        <v>94.7</v>
      </c>
      <c r="I4714">
        <v>3</v>
      </c>
      <c r="J4714">
        <v>5</v>
      </c>
      <c r="K4714" t="s">
        <v>38</v>
      </c>
      <c r="L4714" t="s">
        <v>5347</v>
      </c>
      <c r="M4714">
        <v>590</v>
      </c>
      <c r="N4714">
        <v>13.5350318471338</v>
      </c>
      <c r="O4714">
        <v>13</v>
      </c>
      <c r="P4714">
        <v>1</v>
      </c>
      <c r="Q4714">
        <v>1</v>
      </c>
      <c r="R4714">
        <v>12</v>
      </c>
      <c r="S4714">
        <v>137</v>
      </c>
      <c r="T4714" s="4">
        <v>50.566666920979799</v>
      </c>
      <c r="U4714">
        <v>0.743333339691162</v>
      </c>
      <c r="V4714">
        <v>0.38833333055178298</v>
      </c>
      <c r="W4714">
        <v>56.656000773111998</v>
      </c>
      <c r="Y4714" s="4">
        <v>0.57672999999999996</v>
      </c>
      <c r="Z4714">
        <v>0.85740000000000005</v>
      </c>
      <c r="AA4714">
        <v>4.7</v>
      </c>
      <c r="AB4714">
        <v>0.68241581100000004</v>
      </c>
      <c r="AC4714">
        <v>11.475899999999999</v>
      </c>
      <c r="AD4714">
        <v>2.2041799900000001</v>
      </c>
    </row>
    <row r="4715" spans="1:34" x14ac:dyDescent="0.25">
      <c r="A4715" t="s">
        <v>4889</v>
      </c>
      <c r="B4715" t="s">
        <v>5330</v>
      </c>
      <c r="C4715" t="s">
        <v>5339</v>
      </c>
      <c r="D4715" t="str">
        <f t="shared" si="106"/>
        <v>Pradosia ptychandra</v>
      </c>
      <c r="E4715" t="s">
        <v>5348</v>
      </c>
      <c r="F4715" t="s">
        <v>40</v>
      </c>
      <c r="G4715">
        <v>95</v>
      </c>
      <c r="H4715">
        <v>14</v>
      </c>
      <c r="I4715">
        <v>3</v>
      </c>
      <c r="J4715">
        <v>5</v>
      </c>
      <c r="K4715" t="s">
        <v>38</v>
      </c>
      <c r="L4715" t="s">
        <v>5348</v>
      </c>
      <c r="M4715">
        <v>590</v>
      </c>
      <c r="N4715">
        <v>15</v>
      </c>
      <c r="O4715">
        <v>9</v>
      </c>
      <c r="P4715">
        <v>2</v>
      </c>
      <c r="Q4715">
        <v>2</v>
      </c>
      <c r="R4715">
        <v>7</v>
      </c>
      <c r="S4715">
        <v>178.46666463216101</v>
      </c>
      <c r="T4715" s="4">
        <v>54.299999237060497</v>
      </c>
      <c r="U4715">
        <v>1.41999995708466</v>
      </c>
      <c r="V4715">
        <v>0.42866666118303898</v>
      </c>
      <c r="X4715">
        <v>162.19999999999999</v>
      </c>
      <c r="Y4715" s="4">
        <v>0.51670000000000005</v>
      </c>
      <c r="Z4715">
        <v>1.1072</v>
      </c>
      <c r="AB4715">
        <v>0.55400000000000005</v>
      </c>
      <c r="AC4715">
        <v>17.277999999999999</v>
      </c>
      <c r="AD4715">
        <v>2.7265000000000001</v>
      </c>
      <c r="AH4715">
        <v>-32.169000349999997</v>
      </c>
    </row>
    <row r="4716" spans="1:34" x14ac:dyDescent="0.25">
      <c r="A4716" t="s">
        <v>4889</v>
      </c>
      <c r="B4716" t="s">
        <v>5330</v>
      </c>
      <c r="C4716" t="s">
        <v>5339</v>
      </c>
      <c r="D4716" t="str">
        <f t="shared" si="106"/>
        <v>Pradosia ptychandra</v>
      </c>
      <c r="E4716" t="s">
        <v>5354</v>
      </c>
      <c r="F4716" t="s">
        <v>116</v>
      </c>
      <c r="G4716">
        <v>176</v>
      </c>
      <c r="H4716">
        <v>59</v>
      </c>
      <c r="I4716">
        <v>3</v>
      </c>
      <c r="J4716">
        <v>5</v>
      </c>
      <c r="K4716" t="s">
        <v>38</v>
      </c>
      <c r="L4716" t="s">
        <v>5354</v>
      </c>
      <c r="M4716">
        <v>590</v>
      </c>
      <c r="N4716">
        <v>28.4</v>
      </c>
      <c r="O4716">
        <v>28</v>
      </c>
      <c r="P4716">
        <v>4</v>
      </c>
      <c r="Q4716">
        <v>5</v>
      </c>
      <c r="S4716">
        <v>233.20000203450499</v>
      </c>
      <c r="T4716" s="4">
        <v>54.266666412353501</v>
      </c>
      <c r="U4716">
        <v>1.67666665712992</v>
      </c>
      <c r="V4716">
        <v>0.42700000603993699</v>
      </c>
      <c r="X4716">
        <v>90.6</v>
      </c>
    </row>
    <row r="4717" spans="1:34" x14ac:dyDescent="0.25">
      <c r="A4717" t="s">
        <v>4889</v>
      </c>
      <c r="B4717" t="s">
        <v>5330</v>
      </c>
      <c r="C4717" t="s">
        <v>5339</v>
      </c>
      <c r="D4717" t="str">
        <f t="shared" si="106"/>
        <v>Pradosia ptychandra</v>
      </c>
      <c r="E4717" t="s">
        <v>5357</v>
      </c>
      <c r="F4717" t="s">
        <v>71</v>
      </c>
      <c r="G4717">
        <v>79</v>
      </c>
      <c r="H4717">
        <v>11.5</v>
      </c>
      <c r="I4717">
        <v>3</v>
      </c>
      <c r="J4717">
        <v>5</v>
      </c>
      <c r="K4717" t="s">
        <v>38</v>
      </c>
      <c r="L4717" t="s">
        <v>5357</v>
      </c>
      <c r="M4717">
        <v>590</v>
      </c>
      <c r="N4717">
        <v>13.5</v>
      </c>
      <c r="O4717">
        <v>14</v>
      </c>
      <c r="P4717">
        <v>1</v>
      </c>
      <c r="Q4717">
        <v>2</v>
      </c>
      <c r="R4717">
        <v>8</v>
      </c>
      <c r="S4717">
        <v>140</v>
      </c>
      <c r="T4717" s="4">
        <v>56.900000254313099</v>
      </c>
      <c r="U4717">
        <v>0.81333333253860496</v>
      </c>
      <c r="V4717">
        <v>0.27333333591620101</v>
      </c>
      <c r="W4717">
        <v>40.431166966756201</v>
      </c>
      <c r="Y4717" s="4">
        <v>0.67359999999999998</v>
      </c>
      <c r="Z4717">
        <v>0.71699999999999997</v>
      </c>
      <c r="AA4717">
        <v>4.3</v>
      </c>
      <c r="AB4717">
        <v>0.656216629</v>
      </c>
      <c r="AC4717">
        <v>11.061299999999999</v>
      </c>
      <c r="AD4717">
        <v>2.0463860700000001</v>
      </c>
    </row>
    <row r="4718" spans="1:34" x14ac:dyDescent="0.25">
      <c r="A4718" t="s">
        <v>4889</v>
      </c>
      <c r="B4718" t="s">
        <v>5330</v>
      </c>
      <c r="C4718" t="s">
        <v>5339</v>
      </c>
      <c r="D4718" t="str">
        <f t="shared" si="106"/>
        <v>Pradosia ptychandra</v>
      </c>
      <c r="E4718" t="s">
        <v>5358</v>
      </c>
      <c r="F4718" t="s">
        <v>71</v>
      </c>
      <c r="G4718">
        <v>50.5</v>
      </c>
      <c r="H4718">
        <v>67.5</v>
      </c>
      <c r="I4718">
        <v>3</v>
      </c>
      <c r="J4718">
        <v>5</v>
      </c>
      <c r="K4718" t="s">
        <v>38</v>
      </c>
      <c r="L4718" t="s">
        <v>5358</v>
      </c>
      <c r="M4718">
        <v>590</v>
      </c>
      <c r="N4718">
        <v>32.1</v>
      </c>
      <c r="O4718">
        <v>33</v>
      </c>
      <c r="P4718">
        <v>3</v>
      </c>
      <c r="Q4718">
        <v>2</v>
      </c>
      <c r="R4718">
        <v>25</v>
      </c>
      <c r="S4718">
        <v>196.666666666667</v>
      </c>
      <c r="T4718" s="4">
        <v>65.566665649414105</v>
      </c>
      <c r="U4718">
        <v>1.2066666285196901</v>
      </c>
      <c r="V4718">
        <v>0.47200001279512999</v>
      </c>
      <c r="W4718">
        <v>40.605466206868499</v>
      </c>
      <c r="Y4718" s="4">
        <v>0.70208999999999999</v>
      </c>
      <c r="Z4718">
        <v>0.75970000000000004</v>
      </c>
      <c r="AA4718">
        <v>15.8</v>
      </c>
      <c r="AB4718">
        <v>0.67558371500000003</v>
      </c>
      <c r="AC4718">
        <v>17.649100000000001</v>
      </c>
      <c r="AD4718">
        <v>3.8919203900000001</v>
      </c>
      <c r="AH4718">
        <v>-31.44508635</v>
      </c>
    </row>
    <row r="4719" spans="1:34" x14ac:dyDescent="0.25">
      <c r="A4719" t="s">
        <v>4889</v>
      </c>
      <c r="B4719" t="s">
        <v>5330</v>
      </c>
      <c r="C4719" t="s">
        <v>6356</v>
      </c>
      <c r="D4719" t="str">
        <f t="shared" si="106"/>
        <v>Pradosia sp, B1</v>
      </c>
      <c r="E4719" t="s">
        <v>5359</v>
      </c>
      <c r="F4719" t="s">
        <v>40</v>
      </c>
      <c r="G4719">
        <v>44</v>
      </c>
      <c r="H4719">
        <v>35</v>
      </c>
      <c r="I4719">
        <v>3</v>
      </c>
      <c r="J4719">
        <v>4</v>
      </c>
      <c r="K4719" t="s">
        <v>38</v>
      </c>
      <c r="L4719" t="s">
        <v>5359</v>
      </c>
      <c r="M4719">
        <v>946</v>
      </c>
      <c r="N4719">
        <v>13.5</v>
      </c>
      <c r="O4719">
        <v>14</v>
      </c>
      <c r="P4719">
        <v>1</v>
      </c>
      <c r="Q4719">
        <v>1</v>
      </c>
      <c r="R4719">
        <v>14</v>
      </c>
      <c r="S4719">
        <v>181.766667683919</v>
      </c>
      <c r="T4719" s="4">
        <v>31.8333339691162</v>
      </c>
      <c r="U4719">
        <v>1.9866665999094599</v>
      </c>
      <c r="V4719">
        <v>0.48600000143051098</v>
      </c>
      <c r="X4719">
        <v>166.1</v>
      </c>
      <c r="Y4719" s="4">
        <v>0.62390000000000001</v>
      </c>
      <c r="Z4719">
        <v>0.62829999999999997</v>
      </c>
      <c r="AB4719">
        <v>0.46200000000000002</v>
      </c>
      <c r="AC4719">
        <v>6.3815</v>
      </c>
      <c r="AD4719">
        <v>1.7789999999999999</v>
      </c>
      <c r="AH4719">
        <v>-32.286023</v>
      </c>
    </row>
    <row r="4720" spans="1:34" x14ac:dyDescent="0.25">
      <c r="A4720" t="s">
        <v>4889</v>
      </c>
      <c r="B4720" t="s">
        <v>122</v>
      </c>
      <c r="C4720" t="s">
        <v>122</v>
      </c>
      <c r="D4720" t="str">
        <f t="shared" si="106"/>
        <v>IND IND</v>
      </c>
      <c r="E4720" t="s">
        <v>5360</v>
      </c>
      <c r="F4720" t="s">
        <v>54</v>
      </c>
      <c r="G4720">
        <v>115</v>
      </c>
      <c r="H4720">
        <v>41.1</v>
      </c>
      <c r="I4720">
        <v>0</v>
      </c>
      <c r="J4720">
        <v>1</v>
      </c>
      <c r="K4720" t="s">
        <v>104</v>
      </c>
      <c r="L4720" t="s">
        <v>5360</v>
      </c>
      <c r="M4720">
        <v>536</v>
      </c>
      <c r="O4720">
        <v>0</v>
      </c>
      <c r="R4720">
        <v>0</v>
      </c>
    </row>
    <row r="4721" spans="1:34" x14ac:dyDescent="0.25">
      <c r="A4721" t="s">
        <v>4889</v>
      </c>
      <c r="B4721" t="s">
        <v>122</v>
      </c>
      <c r="C4721" t="s">
        <v>122</v>
      </c>
      <c r="D4721" t="str">
        <f t="shared" si="106"/>
        <v>IND IND</v>
      </c>
      <c r="E4721" t="s">
        <v>5361</v>
      </c>
      <c r="F4721" t="s">
        <v>54</v>
      </c>
      <c r="G4721">
        <v>151.5</v>
      </c>
      <c r="H4721">
        <v>83.4</v>
      </c>
      <c r="I4721">
        <v>0</v>
      </c>
      <c r="J4721">
        <v>1</v>
      </c>
      <c r="K4721" t="s">
        <v>104</v>
      </c>
      <c r="L4721" t="s">
        <v>5361</v>
      </c>
      <c r="M4721">
        <v>536</v>
      </c>
      <c r="O4721">
        <v>0</v>
      </c>
      <c r="R4721">
        <v>0</v>
      </c>
    </row>
    <row r="4722" spans="1:34" x14ac:dyDescent="0.25">
      <c r="A4722" t="s">
        <v>4889</v>
      </c>
      <c r="B4722" t="s">
        <v>122</v>
      </c>
      <c r="C4722" t="s">
        <v>122</v>
      </c>
      <c r="D4722" t="str">
        <f t="shared" si="106"/>
        <v>IND IND</v>
      </c>
      <c r="E4722" t="s">
        <v>5362</v>
      </c>
      <c r="F4722" t="s">
        <v>54</v>
      </c>
      <c r="G4722">
        <v>155.5</v>
      </c>
      <c r="H4722">
        <v>84</v>
      </c>
      <c r="I4722">
        <v>0</v>
      </c>
      <c r="J4722">
        <v>1</v>
      </c>
      <c r="K4722" t="s">
        <v>270</v>
      </c>
      <c r="L4722" t="s">
        <v>5362</v>
      </c>
      <c r="M4722">
        <v>536</v>
      </c>
      <c r="O4722">
        <v>27</v>
      </c>
      <c r="R4722">
        <v>0</v>
      </c>
      <c r="Y4722" s="4">
        <v>0.53500000000000003</v>
      </c>
      <c r="Z4722">
        <v>0.62649999999999995</v>
      </c>
      <c r="AA4722">
        <v>13.35</v>
      </c>
    </row>
    <row r="4723" spans="1:34" x14ac:dyDescent="0.25">
      <c r="A4723" t="s">
        <v>4889</v>
      </c>
      <c r="B4723" t="s">
        <v>122</v>
      </c>
      <c r="C4723" t="s">
        <v>122</v>
      </c>
      <c r="D4723" t="str">
        <f t="shared" si="106"/>
        <v>IND IND</v>
      </c>
      <c r="E4723" t="s">
        <v>5363</v>
      </c>
      <c r="F4723" t="s">
        <v>54</v>
      </c>
      <c r="G4723">
        <v>155</v>
      </c>
      <c r="H4723">
        <v>83</v>
      </c>
      <c r="I4723">
        <v>0</v>
      </c>
      <c r="J4723">
        <v>1</v>
      </c>
      <c r="K4723" t="s">
        <v>270</v>
      </c>
      <c r="L4723" t="s">
        <v>5363</v>
      </c>
      <c r="M4723">
        <v>536</v>
      </c>
      <c r="N4723">
        <v>62.420382165605098</v>
      </c>
      <c r="O4723">
        <v>40</v>
      </c>
      <c r="R4723">
        <v>0</v>
      </c>
    </row>
    <row r="4724" spans="1:34" x14ac:dyDescent="0.25">
      <c r="A4724" t="s">
        <v>4889</v>
      </c>
      <c r="B4724" t="s">
        <v>122</v>
      </c>
      <c r="C4724" t="s">
        <v>122</v>
      </c>
      <c r="D4724" t="str">
        <f t="shared" si="106"/>
        <v>IND IND</v>
      </c>
      <c r="E4724" t="s">
        <v>5364</v>
      </c>
      <c r="F4724" t="s">
        <v>40</v>
      </c>
      <c r="G4724">
        <v>0</v>
      </c>
      <c r="H4724">
        <v>0</v>
      </c>
      <c r="I4724">
        <v>0</v>
      </c>
      <c r="J4724">
        <v>0</v>
      </c>
      <c r="K4724" t="s">
        <v>104</v>
      </c>
      <c r="L4724" t="s">
        <v>5364</v>
      </c>
      <c r="M4724">
        <v>536</v>
      </c>
      <c r="N4724">
        <v>10.7</v>
      </c>
    </row>
    <row r="4725" spans="1:34" x14ac:dyDescent="0.25">
      <c r="A4725" t="s">
        <v>4889</v>
      </c>
      <c r="B4725" t="s">
        <v>122</v>
      </c>
      <c r="C4725" t="s">
        <v>122</v>
      </c>
      <c r="D4725" t="str">
        <f t="shared" si="106"/>
        <v>IND IND</v>
      </c>
      <c r="E4725" t="s">
        <v>5365</v>
      </c>
      <c r="F4725" t="s">
        <v>71</v>
      </c>
      <c r="G4725">
        <v>110</v>
      </c>
      <c r="H4725">
        <v>0</v>
      </c>
      <c r="I4725">
        <v>0</v>
      </c>
      <c r="J4725">
        <v>0</v>
      </c>
      <c r="K4725" t="s">
        <v>104</v>
      </c>
      <c r="L4725" t="s">
        <v>5365</v>
      </c>
      <c r="M4725">
        <v>536</v>
      </c>
    </row>
    <row r="4726" spans="1:34" x14ac:dyDescent="0.25">
      <c r="A4726" t="s">
        <v>5366</v>
      </c>
      <c r="B4726" t="s">
        <v>5367</v>
      </c>
      <c r="C4726" t="s">
        <v>5368</v>
      </c>
      <c r="D4726" t="str">
        <f t="shared" si="106"/>
        <v>Simaba cedron</v>
      </c>
      <c r="E4726" t="s">
        <v>5369</v>
      </c>
      <c r="F4726" t="s">
        <v>74</v>
      </c>
      <c r="G4726">
        <v>46</v>
      </c>
      <c r="H4726">
        <v>68</v>
      </c>
      <c r="I4726">
        <v>3</v>
      </c>
      <c r="J4726">
        <v>5</v>
      </c>
      <c r="K4726" t="s">
        <v>38</v>
      </c>
      <c r="L4726" t="s">
        <v>5369</v>
      </c>
      <c r="M4726">
        <v>591</v>
      </c>
      <c r="N4726">
        <v>10</v>
      </c>
      <c r="P4726">
        <v>1</v>
      </c>
      <c r="Q4726">
        <v>1</v>
      </c>
      <c r="R4726">
        <v>10</v>
      </c>
      <c r="S4726">
        <v>295.23333740234398</v>
      </c>
      <c r="T4726" s="4">
        <v>75.100001017252595</v>
      </c>
      <c r="U4726">
        <v>3.9699998696645098</v>
      </c>
      <c r="V4726">
        <v>0.51333333055178298</v>
      </c>
      <c r="X4726">
        <v>253</v>
      </c>
      <c r="Y4726" s="4">
        <v>0.39</v>
      </c>
      <c r="Z4726">
        <v>1.1100000000000001</v>
      </c>
      <c r="AA4726">
        <v>5</v>
      </c>
      <c r="AB4726">
        <v>0.39400000000000002</v>
      </c>
      <c r="AC4726">
        <v>4.7664999999999997</v>
      </c>
      <c r="AD4726">
        <v>0.58199999999999996</v>
      </c>
    </row>
    <row r="4727" spans="1:34" x14ac:dyDescent="0.25">
      <c r="A4727" t="s">
        <v>5366</v>
      </c>
      <c r="B4727" t="s">
        <v>5367</v>
      </c>
      <c r="C4727" t="s">
        <v>5368</v>
      </c>
      <c r="D4727" t="str">
        <f t="shared" si="106"/>
        <v>Simaba cedron</v>
      </c>
      <c r="E4727" t="s">
        <v>5370</v>
      </c>
      <c r="F4727" t="s">
        <v>74</v>
      </c>
      <c r="G4727">
        <v>46</v>
      </c>
      <c r="H4727">
        <v>59</v>
      </c>
      <c r="I4727">
        <v>3</v>
      </c>
      <c r="J4727">
        <v>5</v>
      </c>
      <c r="K4727" t="s">
        <v>38</v>
      </c>
      <c r="L4727" t="s">
        <v>5370</v>
      </c>
      <c r="M4727">
        <v>591</v>
      </c>
      <c r="N4727">
        <v>12.6</v>
      </c>
      <c r="P4727">
        <v>2</v>
      </c>
      <c r="Q4727">
        <v>2</v>
      </c>
      <c r="R4727">
        <v>11</v>
      </c>
      <c r="S4727">
        <v>279.23333740234398</v>
      </c>
      <c r="T4727" s="4">
        <v>83.200002034505204</v>
      </c>
      <c r="U4727">
        <v>2.94999996821086</v>
      </c>
      <c r="V4727">
        <v>0.64566667874654105</v>
      </c>
      <c r="X4727">
        <v>203.3</v>
      </c>
    </row>
    <row r="4728" spans="1:34" x14ac:dyDescent="0.25">
      <c r="A4728" t="s">
        <v>5366</v>
      </c>
      <c r="B4728" t="s">
        <v>5367</v>
      </c>
      <c r="C4728" t="s">
        <v>5368</v>
      </c>
      <c r="D4728" t="str">
        <f t="shared" si="106"/>
        <v>Simaba cedron</v>
      </c>
      <c r="E4728" t="s">
        <v>5371</v>
      </c>
      <c r="F4728" t="s">
        <v>74</v>
      </c>
      <c r="G4728">
        <v>53</v>
      </c>
      <c r="H4728">
        <v>92</v>
      </c>
      <c r="I4728">
        <v>3</v>
      </c>
      <c r="J4728">
        <v>5</v>
      </c>
      <c r="K4728" t="s">
        <v>38</v>
      </c>
      <c r="L4728" t="s">
        <v>5371</v>
      </c>
      <c r="M4728">
        <v>591</v>
      </c>
      <c r="N4728">
        <v>17.7</v>
      </c>
      <c r="P4728">
        <v>2</v>
      </c>
      <c r="Q4728">
        <v>3</v>
      </c>
      <c r="R4728">
        <v>16</v>
      </c>
      <c r="S4728">
        <v>422</v>
      </c>
      <c r="T4728" s="4">
        <v>88.5</v>
      </c>
      <c r="U4728">
        <v>5.3666665554046604</v>
      </c>
      <c r="V4728">
        <v>1.09266666571299</v>
      </c>
      <c r="X4728">
        <v>173.7</v>
      </c>
      <c r="Y4728" s="4">
        <v>0.47</v>
      </c>
      <c r="Z4728">
        <v>0.8</v>
      </c>
      <c r="AA4728">
        <v>4</v>
      </c>
    </row>
    <row r="4729" spans="1:34" x14ac:dyDescent="0.25">
      <c r="A4729" t="s">
        <v>5366</v>
      </c>
      <c r="B4729" t="s">
        <v>5367</v>
      </c>
      <c r="C4729" t="s">
        <v>5368</v>
      </c>
      <c r="D4729" t="str">
        <f t="shared" si="106"/>
        <v>Simaba cedron</v>
      </c>
      <c r="E4729" t="s">
        <v>5372</v>
      </c>
      <c r="F4729" t="s">
        <v>74</v>
      </c>
      <c r="G4729">
        <v>83</v>
      </c>
      <c r="H4729">
        <v>17</v>
      </c>
      <c r="I4729">
        <v>0</v>
      </c>
      <c r="J4729">
        <v>0</v>
      </c>
      <c r="K4729" t="s">
        <v>104</v>
      </c>
      <c r="L4729" t="s">
        <v>5372</v>
      </c>
      <c r="M4729">
        <v>591</v>
      </c>
      <c r="N4729">
        <v>11.1</v>
      </c>
      <c r="Y4729" s="4">
        <v>0.41</v>
      </c>
      <c r="Z4729">
        <v>1</v>
      </c>
    </row>
    <row r="4730" spans="1:34" x14ac:dyDescent="0.25">
      <c r="A4730" t="s">
        <v>5366</v>
      </c>
      <c r="B4730" t="s">
        <v>5367</v>
      </c>
      <c r="C4730" t="s">
        <v>5368</v>
      </c>
      <c r="D4730" t="str">
        <f t="shared" si="106"/>
        <v>Simaba cedron</v>
      </c>
      <c r="E4730" t="s">
        <v>5373</v>
      </c>
      <c r="F4730" t="s">
        <v>74</v>
      </c>
      <c r="G4730">
        <v>82</v>
      </c>
      <c r="H4730">
        <v>16</v>
      </c>
      <c r="I4730">
        <v>3</v>
      </c>
      <c r="J4730">
        <v>5</v>
      </c>
      <c r="K4730" t="s">
        <v>38</v>
      </c>
      <c r="L4730" t="s">
        <v>5373</v>
      </c>
      <c r="M4730">
        <v>591</v>
      </c>
      <c r="N4730">
        <v>10.199999999999999</v>
      </c>
      <c r="O4730">
        <v>16</v>
      </c>
      <c r="P4730">
        <v>2</v>
      </c>
      <c r="Q4730">
        <v>2</v>
      </c>
      <c r="R4730">
        <v>8</v>
      </c>
      <c r="S4730">
        <v>267.46666971842501</v>
      </c>
      <c r="T4730" s="4">
        <v>69.966664632161496</v>
      </c>
      <c r="U4730">
        <v>3.5133333206176798</v>
      </c>
      <c r="V4730">
        <v>0.59899998704592405</v>
      </c>
      <c r="X4730">
        <v>252.9</v>
      </c>
    </row>
    <row r="4731" spans="1:34" x14ac:dyDescent="0.25">
      <c r="A4731" t="s">
        <v>5366</v>
      </c>
      <c r="B4731" t="s">
        <v>5367</v>
      </c>
      <c r="C4731" t="s">
        <v>5368</v>
      </c>
      <c r="D4731" t="str">
        <f t="shared" si="106"/>
        <v>Simaba cedron</v>
      </c>
      <c r="E4731" t="s">
        <v>5374</v>
      </c>
      <c r="F4731" t="s">
        <v>54</v>
      </c>
      <c r="G4731">
        <v>102.3</v>
      </c>
      <c r="H4731">
        <v>36.200000000000003</v>
      </c>
      <c r="I4731">
        <v>3</v>
      </c>
      <c r="J4731">
        <v>0</v>
      </c>
      <c r="K4731" t="s">
        <v>38</v>
      </c>
      <c r="L4731" t="s">
        <v>5374</v>
      </c>
      <c r="M4731">
        <v>591</v>
      </c>
      <c r="N4731">
        <v>15.286624203821701</v>
      </c>
      <c r="O4731">
        <v>20</v>
      </c>
      <c r="P4731">
        <v>2</v>
      </c>
      <c r="Q4731">
        <v>2</v>
      </c>
      <c r="R4731">
        <v>20</v>
      </c>
      <c r="T4731" s="4">
        <v>29.766667048136402</v>
      </c>
      <c r="U4731">
        <v>0.55333333214124003</v>
      </c>
      <c r="V4731">
        <v>0.15933333337307001</v>
      </c>
      <c r="W4731">
        <v>38.224699656168603</v>
      </c>
      <c r="Y4731" s="4">
        <v>0.81994</v>
      </c>
      <c r="Z4731">
        <v>0.42</v>
      </c>
      <c r="AA4731">
        <v>5.4</v>
      </c>
      <c r="AB4731">
        <v>0.342523364</v>
      </c>
      <c r="AC4731">
        <v>6.92997</v>
      </c>
      <c r="AD4731">
        <v>1.3874985200000001</v>
      </c>
    </row>
    <row r="4732" spans="1:34" x14ac:dyDescent="0.25">
      <c r="A4732" t="s">
        <v>5366</v>
      </c>
      <c r="B4732" t="s">
        <v>5367</v>
      </c>
      <c r="C4732" t="s">
        <v>5368</v>
      </c>
      <c r="D4732" t="str">
        <f t="shared" si="106"/>
        <v>Simaba cedron</v>
      </c>
      <c r="E4732" t="s">
        <v>5375</v>
      </c>
      <c r="F4732" t="s">
        <v>42</v>
      </c>
      <c r="G4732">
        <v>43</v>
      </c>
      <c r="H4732">
        <v>385</v>
      </c>
      <c r="I4732">
        <v>3</v>
      </c>
      <c r="J4732">
        <v>5</v>
      </c>
      <c r="K4732" t="s">
        <v>38</v>
      </c>
      <c r="L4732" t="s">
        <v>5375</v>
      </c>
      <c r="M4732">
        <v>591</v>
      </c>
      <c r="N4732">
        <v>11.1</v>
      </c>
      <c r="O4732">
        <v>13</v>
      </c>
      <c r="P4732">
        <v>2</v>
      </c>
      <c r="Q4732">
        <v>2</v>
      </c>
      <c r="R4732">
        <v>13</v>
      </c>
      <c r="S4732">
        <v>309.19999186197902</v>
      </c>
      <c r="T4732" s="4">
        <v>67.633336385091098</v>
      </c>
      <c r="U4732">
        <v>1.1799999872843401</v>
      </c>
      <c r="V4732">
        <v>0.37533333897590598</v>
      </c>
      <c r="X4732">
        <v>152</v>
      </c>
      <c r="Y4732" s="4">
        <v>0.56830000000000003</v>
      </c>
      <c r="Z4732">
        <v>0.61419999999999997</v>
      </c>
      <c r="AA4732">
        <v>3</v>
      </c>
      <c r="AB4732">
        <v>0.54</v>
      </c>
      <c r="AC4732">
        <v>12.359500000000001</v>
      </c>
      <c r="AD4732">
        <v>2.2705000000000002</v>
      </c>
    </row>
    <row r="4733" spans="1:34" x14ac:dyDescent="0.25">
      <c r="A4733" t="s">
        <v>5366</v>
      </c>
      <c r="B4733" t="s">
        <v>5367</v>
      </c>
      <c r="C4733" t="s">
        <v>5368</v>
      </c>
      <c r="D4733" t="str">
        <f t="shared" si="106"/>
        <v>Simaba cedron</v>
      </c>
      <c r="E4733" t="s">
        <v>2731</v>
      </c>
      <c r="F4733" t="s">
        <v>45</v>
      </c>
      <c r="G4733">
        <v>24</v>
      </c>
      <c r="H4733">
        <v>55</v>
      </c>
      <c r="I4733">
        <v>3</v>
      </c>
      <c r="J4733">
        <v>5</v>
      </c>
      <c r="K4733" t="s">
        <v>38</v>
      </c>
      <c r="L4733" t="s">
        <v>5381</v>
      </c>
      <c r="M4733">
        <v>591</v>
      </c>
      <c r="N4733">
        <v>16.2</v>
      </c>
      <c r="O4733">
        <v>20</v>
      </c>
      <c r="P4733">
        <v>3</v>
      </c>
      <c r="Q4733">
        <v>3</v>
      </c>
      <c r="R4733">
        <v>18</v>
      </c>
      <c r="S4733">
        <v>339.53332519531301</v>
      </c>
      <c r="T4733" s="4">
        <v>82.6666666666667</v>
      </c>
      <c r="U4733">
        <v>6.9733333587646502</v>
      </c>
      <c r="V4733">
        <v>2.4953333536783902</v>
      </c>
      <c r="X4733">
        <v>735.8</v>
      </c>
      <c r="AH4733">
        <v>-30.636999289999999</v>
      </c>
    </row>
    <row r="4734" spans="1:34" x14ac:dyDescent="0.25">
      <c r="A4734" t="s">
        <v>5366</v>
      </c>
      <c r="B4734" t="s">
        <v>5367</v>
      </c>
      <c r="C4734" t="s">
        <v>5368</v>
      </c>
      <c r="D4734" t="str">
        <f t="shared" si="106"/>
        <v>Simaba cedron</v>
      </c>
      <c r="E4734" t="s">
        <v>3131</v>
      </c>
      <c r="F4734" t="s">
        <v>45</v>
      </c>
      <c r="G4734">
        <v>23</v>
      </c>
      <c r="H4734">
        <v>77</v>
      </c>
      <c r="I4734">
        <v>3</v>
      </c>
      <c r="J4734">
        <v>5</v>
      </c>
      <c r="K4734" t="s">
        <v>38</v>
      </c>
      <c r="L4734" t="s">
        <v>4632</v>
      </c>
      <c r="M4734">
        <v>591</v>
      </c>
      <c r="N4734">
        <v>13.2</v>
      </c>
      <c r="O4734">
        <v>10</v>
      </c>
      <c r="P4734">
        <v>2</v>
      </c>
      <c r="Q4734">
        <v>2</v>
      </c>
      <c r="R4734">
        <v>10</v>
      </c>
      <c r="S4734">
        <v>411.13334147135402</v>
      </c>
      <c r="T4734" s="4">
        <v>81.466667175292997</v>
      </c>
      <c r="U4734">
        <v>5.1033333142598503</v>
      </c>
      <c r="V4734">
        <v>2.9706666469574001</v>
      </c>
      <c r="X4734">
        <v>866.8</v>
      </c>
      <c r="Y4734" s="4">
        <v>0.4199</v>
      </c>
    </row>
    <row r="4735" spans="1:34" x14ac:dyDescent="0.25">
      <c r="A4735" t="s">
        <v>5366</v>
      </c>
      <c r="B4735" t="s">
        <v>5367</v>
      </c>
      <c r="C4735" t="s">
        <v>5368</v>
      </c>
      <c r="D4735" t="str">
        <f t="shared" si="106"/>
        <v>Simaba cedron</v>
      </c>
      <c r="E4735" t="s">
        <v>65</v>
      </c>
      <c r="F4735" t="s">
        <v>45</v>
      </c>
      <c r="G4735">
        <v>11</v>
      </c>
      <c r="H4735">
        <v>98</v>
      </c>
      <c r="I4735">
        <v>3</v>
      </c>
      <c r="J4735">
        <v>5</v>
      </c>
      <c r="K4735" t="s">
        <v>38</v>
      </c>
      <c r="L4735" t="s">
        <v>5382</v>
      </c>
      <c r="M4735">
        <v>591</v>
      </c>
      <c r="N4735">
        <v>11.3</v>
      </c>
      <c r="O4735">
        <v>17</v>
      </c>
      <c r="P4735">
        <v>3</v>
      </c>
      <c r="Q4735">
        <v>3</v>
      </c>
      <c r="R4735">
        <v>16</v>
      </c>
      <c r="S4735">
        <v>407.70001220703102</v>
      </c>
      <c r="T4735" s="4">
        <v>85.600001017252595</v>
      </c>
      <c r="U4735">
        <v>6.8766667048136396</v>
      </c>
      <c r="V4735">
        <v>3.9006666342417402</v>
      </c>
      <c r="X4735">
        <v>544.6</v>
      </c>
      <c r="Y4735" s="4">
        <v>0.42699999999999999</v>
      </c>
      <c r="AH4735">
        <v>-30.539763789999999</v>
      </c>
    </row>
    <row r="4736" spans="1:34" x14ac:dyDescent="0.25">
      <c r="A4736" t="s">
        <v>5366</v>
      </c>
      <c r="B4736" t="s">
        <v>5367</v>
      </c>
      <c r="C4736" t="s">
        <v>5368</v>
      </c>
      <c r="D4736" t="str">
        <f t="shared" si="106"/>
        <v>Simaba cedron</v>
      </c>
      <c r="E4736" t="s">
        <v>5222</v>
      </c>
      <c r="F4736" t="s">
        <v>45</v>
      </c>
      <c r="G4736">
        <v>10</v>
      </c>
      <c r="H4736">
        <v>67</v>
      </c>
      <c r="I4736">
        <v>3</v>
      </c>
      <c r="J4736">
        <v>5</v>
      </c>
      <c r="K4736" t="s">
        <v>38</v>
      </c>
      <c r="L4736" t="s">
        <v>463</v>
      </c>
      <c r="M4736">
        <v>591</v>
      </c>
      <c r="N4736">
        <v>12.7</v>
      </c>
      <c r="O4736">
        <v>9</v>
      </c>
      <c r="P4736">
        <v>1</v>
      </c>
      <c r="Q4736">
        <v>1</v>
      </c>
      <c r="R4736">
        <v>7</v>
      </c>
      <c r="S4736">
        <v>275.19999186197902</v>
      </c>
      <c r="T4736" s="4">
        <v>71.566668192545606</v>
      </c>
      <c r="U4736">
        <v>3.1699999968210899</v>
      </c>
      <c r="V4736">
        <v>1.1679999828338601</v>
      </c>
      <c r="X4736">
        <v>453.7</v>
      </c>
      <c r="Y4736" s="4">
        <v>0.39290000000000003</v>
      </c>
    </row>
    <row r="4737" spans="1:34" x14ac:dyDescent="0.25">
      <c r="A4737" t="s">
        <v>5366</v>
      </c>
      <c r="B4737" t="s">
        <v>5367</v>
      </c>
      <c r="C4737" t="s">
        <v>5383</v>
      </c>
      <c r="D4737" t="str">
        <f t="shared" si="106"/>
        <v>Simaba morettii</v>
      </c>
      <c r="E4737" t="s">
        <v>4121</v>
      </c>
      <c r="F4737" t="s">
        <v>45</v>
      </c>
      <c r="G4737">
        <v>67</v>
      </c>
      <c r="H4737">
        <v>39</v>
      </c>
      <c r="I4737">
        <v>3</v>
      </c>
      <c r="J4737">
        <v>5</v>
      </c>
      <c r="K4737" t="s">
        <v>38</v>
      </c>
      <c r="L4737" t="s">
        <v>2978</v>
      </c>
      <c r="M4737">
        <v>592</v>
      </c>
      <c r="N4737">
        <v>74.8</v>
      </c>
      <c r="O4737">
        <v>36</v>
      </c>
      <c r="P4737">
        <v>3</v>
      </c>
      <c r="Q4737">
        <v>4</v>
      </c>
      <c r="R4737">
        <v>18</v>
      </c>
      <c r="S4737">
        <v>283.33333333333297</v>
      </c>
      <c r="T4737" s="4">
        <v>55.799999237060497</v>
      </c>
      <c r="U4737">
        <v>1.70666666825612</v>
      </c>
      <c r="V4737">
        <v>0.123666663964589</v>
      </c>
      <c r="X4737">
        <v>28</v>
      </c>
      <c r="Y4737" s="4">
        <v>0.3805</v>
      </c>
      <c r="AH4737">
        <v>-30.939459110000001</v>
      </c>
    </row>
    <row r="4738" spans="1:34" x14ac:dyDescent="0.25">
      <c r="A4738" t="s">
        <v>5366</v>
      </c>
      <c r="B4738" t="s">
        <v>5367</v>
      </c>
      <c r="C4738" t="s">
        <v>4643</v>
      </c>
      <c r="D4738" t="str">
        <f t="shared" ref="D4738:D4801" si="107">CONCATENATE(B4738," ",C4738)</f>
        <v>Simaba polyphylla</v>
      </c>
      <c r="E4738" t="s">
        <v>5384</v>
      </c>
      <c r="F4738" t="s">
        <v>40</v>
      </c>
      <c r="G4738">
        <v>24</v>
      </c>
      <c r="H4738">
        <v>64</v>
      </c>
      <c r="I4738">
        <v>3</v>
      </c>
      <c r="J4738">
        <v>5</v>
      </c>
      <c r="K4738" t="s">
        <v>38</v>
      </c>
      <c r="L4738" t="s">
        <v>5384</v>
      </c>
      <c r="M4738">
        <v>593</v>
      </c>
      <c r="N4738">
        <v>13</v>
      </c>
      <c r="O4738">
        <v>11</v>
      </c>
      <c r="P4738">
        <v>2</v>
      </c>
      <c r="Q4738">
        <v>2</v>
      </c>
      <c r="R4738">
        <v>7</v>
      </c>
      <c r="S4738">
        <v>209.333333333333</v>
      </c>
      <c r="T4738" s="4">
        <v>61.766666412353501</v>
      </c>
      <c r="U4738">
        <v>1.65000001589457</v>
      </c>
      <c r="V4738">
        <v>0.102666666110357</v>
      </c>
      <c r="X4738">
        <v>49</v>
      </c>
      <c r="Y4738" s="4">
        <v>0.505</v>
      </c>
      <c r="Z4738">
        <v>0.88859999999999995</v>
      </c>
      <c r="AB4738">
        <v>0.57799999999999996</v>
      </c>
      <c r="AC4738">
        <v>6.4050000000000002</v>
      </c>
      <c r="AD4738">
        <v>1.3979999999999999</v>
      </c>
    </row>
    <row r="4739" spans="1:34" x14ac:dyDescent="0.25">
      <c r="A4739" t="s">
        <v>5366</v>
      </c>
      <c r="B4739" t="s">
        <v>5367</v>
      </c>
      <c r="C4739" t="s">
        <v>4643</v>
      </c>
      <c r="D4739" t="str">
        <f t="shared" si="107"/>
        <v>Simaba polyphylla</v>
      </c>
      <c r="E4739" t="s">
        <v>5385</v>
      </c>
      <c r="F4739" t="s">
        <v>40</v>
      </c>
      <c r="G4739">
        <v>32</v>
      </c>
      <c r="H4739">
        <v>60</v>
      </c>
      <c r="I4739">
        <v>3</v>
      </c>
      <c r="J4739">
        <v>5</v>
      </c>
      <c r="K4739" t="s">
        <v>38</v>
      </c>
      <c r="L4739" t="s">
        <v>5385</v>
      </c>
      <c r="M4739">
        <v>593</v>
      </c>
      <c r="N4739">
        <v>32.5</v>
      </c>
      <c r="O4739">
        <v>24</v>
      </c>
      <c r="P4739">
        <v>2</v>
      </c>
      <c r="Q4739">
        <v>2</v>
      </c>
      <c r="R4739">
        <v>24</v>
      </c>
      <c r="S4739">
        <v>216.89999898274701</v>
      </c>
      <c r="T4739" s="4">
        <v>48.400000254313099</v>
      </c>
      <c r="V4739">
        <v>3.9666666338841097E-2</v>
      </c>
      <c r="X4739">
        <v>12</v>
      </c>
      <c r="Y4739" s="4">
        <v>0.54269999999999996</v>
      </c>
      <c r="Z4739">
        <v>0.56179999999999997</v>
      </c>
      <c r="AB4739">
        <v>0.628</v>
      </c>
      <c r="AC4739">
        <v>9.7029999999999994</v>
      </c>
      <c r="AD4739">
        <v>1.913</v>
      </c>
    </row>
    <row r="4740" spans="1:34" x14ac:dyDescent="0.25">
      <c r="A4740" t="s">
        <v>5366</v>
      </c>
      <c r="B4740" t="s">
        <v>5367</v>
      </c>
      <c r="C4740" t="s">
        <v>4643</v>
      </c>
      <c r="D4740" t="str">
        <f t="shared" si="107"/>
        <v>Simaba polyphylla</v>
      </c>
      <c r="E4740" t="s">
        <v>5388</v>
      </c>
      <c r="F4740" t="s">
        <v>71</v>
      </c>
      <c r="G4740">
        <v>65.5</v>
      </c>
      <c r="H4740">
        <v>26</v>
      </c>
      <c r="I4740">
        <v>3</v>
      </c>
      <c r="J4740">
        <v>5</v>
      </c>
      <c r="K4740" t="s">
        <v>38</v>
      </c>
      <c r="L4740" t="s">
        <v>5388</v>
      </c>
      <c r="M4740">
        <v>593</v>
      </c>
      <c r="N4740">
        <v>32</v>
      </c>
      <c r="O4740">
        <v>27</v>
      </c>
      <c r="P4740">
        <v>4</v>
      </c>
      <c r="Q4740">
        <v>4</v>
      </c>
      <c r="R4740">
        <v>20</v>
      </c>
      <c r="S4740">
        <v>233.333333333333</v>
      </c>
      <c r="T4740" s="4">
        <v>45.6666666666667</v>
      </c>
      <c r="U4740">
        <v>0.590000013510386</v>
      </c>
      <c r="V4740">
        <v>4.6666666865348802E-2</v>
      </c>
      <c r="W4740">
        <v>11.2469333012899</v>
      </c>
      <c r="Y4740" s="4">
        <v>0.53395999999999999</v>
      </c>
      <c r="Z4740">
        <v>0.58420000000000005</v>
      </c>
      <c r="AA4740">
        <v>7.5</v>
      </c>
      <c r="AB4740">
        <v>0.60668748400000005</v>
      </c>
      <c r="AC4740">
        <v>8.9022500000000004</v>
      </c>
      <c r="AD4740">
        <v>1.6436088799999999</v>
      </c>
      <c r="AH4740">
        <v>-28.615962920000001</v>
      </c>
    </row>
    <row r="4741" spans="1:34" x14ac:dyDescent="0.25">
      <c r="A4741" t="s">
        <v>5366</v>
      </c>
      <c r="B4741" t="s">
        <v>5367</v>
      </c>
      <c r="C4741" t="s">
        <v>4643</v>
      </c>
      <c r="D4741" t="str">
        <f t="shared" si="107"/>
        <v>Simaba polyphylla</v>
      </c>
      <c r="E4741" t="s">
        <v>5389</v>
      </c>
      <c r="F4741" t="s">
        <v>71</v>
      </c>
      <c r="G4741">
        <v>42</v>
      </c>
      <c r="H4741">
        <v>62.5</v>
      </c>
      <c r="I4741">
        <v>3</v>
      </c>
      <c r="J4741">
        <v>5</v>
      </c>
      <c r="K4741" t="s">
        <v>38</v>
      </c>
      <c r="L4741" t="s">
        <v>5389</v>
      </c>
      <c r="M4741">
        <v>593</v>
      </c>
      <c r="N4741">
        <v>12.6</v>
      </c>
      <c r="O4741">
        <v>11</v>
      </c>
      <c r="P4741">
        <v>2</v>
      </c>
      <c r="Q4741">
        <v>2</v>
      </c>
      <c r="R4741">
        <v>9</v>
      </c>
      <c r="S4741">
        <v>190</v>
      </c>
      <c r="T4741" s="4">
        <v>60.6666666666667</v>
      </c>
      <c r="U4741">
        <v>0.80666667222976696</v>
      </c>
      <c r="V4741">
        <v>8.3666667342186002E-2</v>
      </c>
      <c r="W4741">
        <v>14.0968335469564</v>
      </c>
      <c r="Y4741" s="4">
        <v>0.53989762100000005</v>
      </c>
      <c r="Z4741">
        <v>0.58895705499999995</v>
      </c>
      <c r="AA4741">
        <v>3</v>
      </c>
      <c r="AB4741">
        <v>0.64772201900000004</v>
      </c>
      <c r="AC4741">
        <v>13.818</v>
      </c>
      <c r="AD4741">
        <v>1.8016024100000001</v>
      </c>
    </row>
    <row r="4742" spans="1:34" x14ac:dyDescent="0.25">
      <c r="A4742" t="s">
        <v>5366</v>
      </c>
      <c r="B4742" t="s">
        <v>5367</v>
      </c>
      <c r="C4742" t="s">
        <v>4643</v>
      </c>
      <c r="D4742" t="str">
        <f t="shared" si="107"/>
        <v>Simaba polyphylla</v>
      </c>
      <c r="E4742" t="s">
        <v>5390</v>
      </c>
      <c r="F4742" t="s">
        <v>71</v>
      </c>
      <c r="G4742">
        <v>6</v>
      </c>
      <c r="H4742">
        <v>63</v>
      </c>
      <c r="I4742">
        <v>3</v>
      </c>
      <c r="J4742">
        <v>5</v>
      </c>
      <c r="K4742" t="s">
        <v>38</v>
      </c>
      <c r="L4742" t="s">
        <v>5390</v>
      </c>
      <c r="M4742">
        <v>593</v>
      </c>
      <c r="N4742">
        <v>14.8</v>
      </c>
      <c r="O4742">
        <v>17</v>
      </c>
      <c r="P4742">
        <v>1</v>
      </c>
      <c r="Q4742">
        <v>1</v>
      </c>
      <c r="R4742">
        <v>12</v>
      </c>
      <c r="S4742">
        <v>150</v>
      </c>
      <c r="T4742" s="4">
        <v>56.033332824707003</v>
      </c>
      <c r="U4742">
        <v>0.75666668017705296</v>
      </c>
      <c r="V4742">
        <v>6.3666666547457396E-2</v>
      </c>
      <c r="W4742">
        <v>14.936099688212099</v>
      </c>
      <c r="Y4742" s="4">
        <v>0.55013999999999996</v>
      </c>
      <c r="Z4742">
        <v>0.6069</v>
      </c>
      <c r="AA4742">
        <v>3.5</v>
      </c>
      <c r="AB4742">
        <v>0.60455912599999995</v>
      </c>
      <c r="AC4742">
        <v>10.5943</v>
      </c>
      <c r="AD4742">
        <v>1.7308234199999999</v>
      </c>
    </row>
    <row r="4743" spans="1:34" x14ac:dyDescent="0.25">
      <c r="A4743" t="s">
        <v>5366</v>
      </c>
      <c r="B4743" t="s">
        <v>5391</v>
      </c>
      <c r="C4743" t="s">
        <v>5392</v>
      </c>
      <c r="D4743" t="str">
        <f t="shared" si="107"/>
        <v>Simarouba amara</v>
      </c>
      <c r="E4743" t="s">
        <v>5189</v>
      </c>
      <c r="F4743" t="s">
        <v>45</v>
      </c>
      <c r="G4743">
        <v>92</v>
      </c>
      <c r="H4743">
        <v>74</v>
      </c>
      <c r="I4743">
        <v>3</v>
      </c>
      <c r="J4743">
        <v>5</v>
      </c>
      <c r="K4743" t="s">
        <v>38</v>
      </c>
      <c r="L4743" t="s">
        <v>1551</v>
      </c>
      <c r="M4743">
        <v>594</v>
      </c>
      <c r="N4743">
        <v>12.1</v>
      </c>
      <c r="O4743">
        <v>12</v>
      </c>
      <c r="P4743">
        <v>1</v>
      </c>
      <c r="Q4743">
        <v>1</v>
      </c>
      <c r="R4743">
        <v>12</v>
      </c>
      <c r="S4743">
        <v>254.36666870117199</v>
      </c>
      <c r="T4743" s="4">
        <v>62.799999237060497</v>
      </c>
      <c r="U4743">
        <v>0.79666668176651001</v>
      </c>
      <c r="V4743">
        <v>0.21600000063578301</v>
      </c>
      <c r="X4743">
        <v>86</v>
      </c>
      <c r="Y4743" s="4">
        <v>0.29089999999999999</v>
      </c>
    </row>
    <row r="4744" spans="1:34" x14ac:dyDescent="0.25">
      <c r="A4744" t="s">
        <v>5395</v>
      </c>
      <c r="B4744" t="s">
        <v>5396</v>
      </c>
      <c r="C4744" t="s">
        <v>5401</v>
      </c>
      <c r="D4744" t="str">
        <f t="shared" si="107"/>
        <v>Sterculia lisae</v>
      </c>
      <c r="E4744" t="s">
        <v>5402</v>
      </c>
      <c r="F4744" t="s">
        <v>40</v>
      </c>
      <c r="G4744">
        <v>87</v>
      </c>
      <c r="H4744">
        <v>2</v>
      </c>
      <c r="I4744">
        <v>3</v>
      </c>
      <c r="J4744">
        <v>5</v>
      </c>
      <c r="K4744" t="s">
        <v>38</v>
      </c>
      <c r="L4744" t="s">
        <v>5402</v>
      </c>
      <c r="M4744">
        <v>596</v>
      </c>
      <c r="N4744">
        <v>14.6</v>
      </c>
      <c r="O4744">
        <v>15</v>
      </c>
      <c r="P4744">
        <v>2</v>
      </c>
      <c r="Q4744">
        <v>2</v>
      </c>
      <c r="R4744">
        <v>15</v>
      </c>
      <c r="S4744">
        <v>205.10000101725299</v>
      </c>
      <c r="T4744" s="4">
        <v>58.866667429606103</v>
      </c>
      <c r="U4744">
        <v>1.9033333063125599</v>
      </c>
      <c r="V4744">
        <v>1.60800000031789</v>
      </c>
      <c r="X4744">
        <v>758.2</v>
      </c>
      <c r="Y4744" s="4">
        <v>0.30890000000000001</v>
      </c>
      <c r="Z4744">
        <v>1.4966999999999999</v>
      </c>
      <c r="AB4744">
        <v>0.38400000000000001</v>
      </c>
      <c r="AC4744">
        <v>19.524000000000001</v>
      </c>
      <c r="AD4744">
        <v>3.8580000000000001</v>
      </c>
    </row>
    <row r="4745" spans="1:34" x14ac:dyDescent="0.25">
      <c r="A4745" t="s">
        <v>5395</v>
      </c>
      <c r="B4745" t="s">
        <v>5396</v>
      </c>
      <c r="C4745" t="s">
        <v>2643</v>
      </c>
      <c r="D4745" t="str">
        <f t="shared" si="107"/>
        <v>Sterculia parviflora</v>
      </c>
      <c r="E4745" t="s">
        <v>5406</v>
      </c>
      <c r="F4745" t="s">
        <v>71</v>
      </c>
      <c r="G4745">
        <v>100</v>
      </c>
      <c r="H4745">
        <v>89</v>
      </c>
      <c r="I4745">
        <v>3</v>
      </c>
      <c r="J4745">
        <v>4</v>
      </c>
      <c r="K4745" t="s">
        <v>38</v>
      </c>
      <c r="L4745" t="s">
        <v>5406</v>
      </c>
      <c r="M4745">
        <v>905</v>
      </c>
      <c r="N4745">
        <v>32.5</v>
      </c>
      <c r="O4745">
        <v>29</v>
      </c>
      <c r="P4745">
        <v>4</v>
      </c>
      <c r="Q4745">
        <v>2</v>
      </c>
      <c r="R4745">
        <v>13</v>
      </c>
      <c r="S4745">
        <v>223.333333333333</v>
      </c>
      <c r="T4745" s="4">
        <v>39.533332824707003</v>
      </c>
      <c r="U4745">
        <v>1.10333331425985</v>
      </c>
      <c r="V4745">
        <v>2.2453333834807099</v>
      </c>
      <c r="W4745">
        <v>196.09139442443799</v>
      </c>
      <c r="Y4745" s="4">
        <v>0.48310810799999998</v>
      </c>
      <c r="Z4745">
        <v>0.98513985999999998</v>
      </c>
      <c r="AA4745">
        <v>6.9</v>
      </c>
      <c r="AB4745">
        <v>0.306881811</v>
      </c>
      <c r="AC4745">
        <v>14.039</v>
      </c>
      <c r="AD4745">
        <v>3.25104536</v>
      </c>
      <c r="AH4745">
        <v>-32.270921620000003</v>
      </c>
    </row>
    <row r="4746" spans="1:34" x14ac:dyDescent="0.25">
      <c r="A4746" t="s">
        <v>5395</v>
      </c>
      <c r="B4746" t="s">
        <v>5396</v>
      </c>
      <c r="C4746" t="s">
        <v>2643</v>
      </c>
      <c r="D4746" t="str">
        <f t="shared" si="107"/>
        <v>Sterculia parviflora</v>
      </c>
      <c r="E4746" t="s">
        <v>5407</v>
      </c>
      <c r="F4746" t="s">
        <v>71</v>
      </c>
      <c r="G4746">
        <v>97.5</v>
      </c>
      <c r="H4746">
        <v>33</v>
      </c>
      <c r="I4746">
        <v>3</v>
      </c>
      <c r="J4746">
        <v>4</v>
      </c>
      <c r="K4746" t="s">
        <v>38</v>
      </c>
      <c r="L4746" t="s">
        <v>5407</v>
      </c>
      <c r="M4746">
        <v>905</v>
      </c>
      <c r="N4746">
        <v>34.200000000000003</v>
      </c>
      <c r="O4746">
        <v>38</v>
      </c>
      <c r="P4746">
        <v>4</v>
      </c>
      <c r="Q4746">
        <v>5</v>
      </c>
      <c r="R4746">
        <v>38</v>
      </c>
      <c r="S4746">
        <v>150</v>
      </c>
      <c r="T4746" s="4">
        <v>20.466666539510101</v>
      </c>
      <c r="U4746">
        <v>0.38666666547457401</v>
      </c>
      <c r="V4746">
        <v>0.25266666213671402</v>
      </c>
      <c r="W4746">
        <v>61.0574340820313</v>
      </c>
      <c r="Y4746" s="4">
        <v>0.39833000000000002</v>
      </c>
      <c r="Z4746">
        <v>1.1886000000000001</v>
      </c>
      <c r="AA4746">
        <v>9.1999999999999993</v>
      </c>
      <c r="AB4746">
        <v>0.57059058799999995</v>
      </c>
      <c r="AC4746">
        <v>18.001300000000001</v>
      </c>
      <c r="AD4746">
        <v>4.6518088999999998</v>
      </c>
      <c r="AH4746">
        <v>-29.196372270000001</v>
      </c>
    </row>
    <row r="4747" spans="1:34" x14ac:dyDescent="0.25">
      <c r="A4747" t="s">
        <v>5395</v>
      </c>
      <c r="B4747" t="s">
        <v>5396</v>
      </c>
      <c r="C4747" t="s">
        <v>2643</v>
      </c>
      <c r="D4747" t="str">
        <f t="shared" si="107"/>
        <v>Sterculia parviflora</v>
      </c>
      <c r="E4747" t="s">
        <v>5408</v>
      </c>
      <c r="F4747" t="s">
        <v>71</v>
      </c>
      <c r="G4747">
        <v>80.5</v>
      </c>
      <c r="H4747">
        <v>1.5</v>
      </c>
      <c r="I4747">
        <v>3</v>
      </c>
      <c r="J4747">
        <v>4</v>
      </c>
      <c r="K4747" t="s">
        <v>38</v>
      </c>
      <c r="L4747" t="s">
        <v>5408</v>
      </c>
      <c r="M4747">
        <v>905</v>
      </c>
      <c r="N4747">
        <v>31.8</v>
      </c>
      <c r="O4747">
        <v>27</v>
      </c>
      <c r="R4747">
        <v>0</v>
      </c>
      <c r="S4747">
        <v>200</v>
      </c>
      <c r="T4747" s="4">
        <v>25.099999745686802</v>
      </c>
      <c r="U4747">
        <v>0.35666667421658799</v>
      </c>
      <c r="V4747">
        <v>0.55766665935516402</v>
      </c>
      <c r="W4747">
        <v>98.625498453776004</v>
      </c>
      <c r="Y4747" s="4">
        <v>0.48230000000000001</v>
      </c>
      <c r="Z4747">
        <v>1.036</v>
      </c>
      <c r="AA4747">
        <v>12.4</v>
      </c>
      <c r="AB4747">
        <v>0.430280473</v>
      </c>
      <c r="AC4747">
        <v>10.827999999999999</v>
      </c>
      <c r="AD4747">
        <v>3.1145351899999998</v>
      </c>
    </row>
    <row r="4748" spans="1:34" x14ac:dyDescent="0.25">
      <c r="A4748" t="s">
        <v>5395</v>
      </c>
      <c r="B4748" t="s">
        <v>5396</v>
      </c>
      <c r="C4748" t="s">
        <v>2643</v>
      </c>
      <c r="D4748" t="str">
        <f t="shared" si="107"/>
        <v>Sterculia parviflora</v>
      </c>
      <c r="E4748" t="s">
        <v>5409</v>
      </c>
      <c r="F4748" t="s">
        <v>71</v>
      </c>
      <c r="G4748">
        <v>40.5</v>
      </c>
      <c r="H4748">
        <v>29</v>
      </c>
      <c r="I4748">
        <v>3</v>
      </c>
      <c r="J4748">
        <v>4</v>
      </c>
      <c r="K4748" t="s">
        <v>38</v>
      </c>
      <c r="L4748" t="s">
        <v>5409</v>
      </c>
      <c r="M4748">
        <v>905</v>
      </c>
      <c r="N4748">
        <v>17.7</v>
      </c>
      <c r="O4748">
        <v>20</v>
      </c>
      <c r="R4748">
        <v>0</v>
      </c>
      <c r="S4748">
        <v>210</v>
      </c>
      <c r="T4748" s="4">
        <v>51.1666666666667</v>
      </c>
      <c r="U4748">
        <v>1.4833333492279099</v>
      </c>
      <c r="V4748">
        <v>0.75166667501131701</v>
      </c>
      <c r="W4748">
        <v>102.550267537435</v>
      </c>
      <c r="Y4748" s="4">
        <v>0.60945000000000005</v>
      </c>
      <c r="Z4748">
        <v>0.61040000000000005</v>
      </c>
      <c r="AA4748">
        <v>4.2</v>
      </c>
      <c r="AB4748">
        <v>0.36579935499999999</v>
      </c>
      <c r="AC4748">
        <v>20.624500000000001</v>
      </c>
      <c r="AD4748">
        <v>3.4768569</v>
      </c>
    </row>
    <row r="4749" spans="1:34" x14ac:dyDescent="0.25">
      <c r="A4749" t="s">
        <v>5395</v>
      </c>
      <c r="B4749" t="s">
        <v>5396</v>
      </c>
      <c r="C4749" t="s">
        <v>5410</v>
      </c>
      <c r="D4749" t="str">
        <f t="shared" si="107"/>
        <v>Sterculia pruriens</v>
      </c>
      <c r="E4749" t="s">
        <v>5411</v>
      </c>
      <c r="F4749" t="s">
        <v>37</v>
      </c>
      <c r="G4749">
        <v>6</v>
      </c>
      <c r="H4749">
        <v>74</v>
      </c>
      <c r="I4749">
        <v>3</v>
      </c>
      <c r="J4749">
        <v>5</v>
      </c>
      <c r="K4749" t="s">
        <v>38</v>
      </c>
      <c r="L4749" t="s">
        <v>5411</v>
      </c>
      <c r="M4749">
        <v>598</v>
      </c>
      <c r="N4749">
        <v>14</v>
      </c>
      <c r="O4749">
        <v>14</v>
      </c>
      <c r="P4749">
        <v>1</v>
      </c>
      <c r="Q4749">
        <v>2</v>
      </c>
      <c r="R4749">
        <v>14</v>
      </c>
      <c r="S4749">
        <v>292</v>
      </c>
      <c r="T4749" s="4">
        <v>52.1666653951009</v>
      </c>
      <c r="U4749">
        <v>1.68666664759318</v>
      </c>
      <c r="V4749">
        <v>1.15600001811981</v>
      </c>
      <c r="X4749">
        <v>530.9</v>
      </c>
      <c r="Y4749" s="4">
        <v>0.41</v>
      </c>
      <c r="Z4749">
        <v>1.1599999999999999</v>
      </c>
      <c r="AA4749">
        <v>2</v>
      </c>
    </row>
    <row r="4750" spans="1:34" x14ac:dyDescent="0.25">
      <c r="A4750" t="s">
        <v>5395</v>
      </c>
      <c r="B4750" t="s">
        <v>5396</v>
      </c>
      <c r="C4750" t="s">
        <v>5410</v>
      </c>
      <c r="D4750" t="str">
        <f t="shared" si="107"/>
        <v>Sterculia pruriens</v>
      </c>
      <c r="E4750" t="s">
        <v>5412</v>
      </c>
      <c r="F4750" t="s">
        <v>37</v>
      </c>
      <c r="G4750">
        <v>20</v>
      </c>
      <c r="H4750">
        <v>84</v>
      </c>
      <c r="I4750">
        <v>3</v>
      </c>
      <c r="J4750">
        <v>5</v>
      </c>
      <c r="K4750" t="s">
        <v>38</v>
      </c>
      <c r="L4750" t="s">
        <v>5412</v>
      </c>
      <c r="M4750">
        <v>598</v>
      </c>
      <c r="N4750">
        <v>24.8</v>
      </c>
      <c r="O4750">
        <v>25</v>
      </c>
      <c r="P4750">
        <v>3</v>
      </c>
      <c r="Q4750">
        <v>2</v>
      </c>
      <c r="R4750">
        <v>25</v>
      </c>
      <c r="S4750">
        <v>242.766667683919</v>
      </c>
      <c r="T4750" s="4">
        <v>49.8333333333333</v>
      </c>
      <c r="U4750">
        <v>2.0766666730245</v>
      </c>
      <c r="V4750">
        <v>1.3623333573341401</v>
      </c>
      <c r="X4750">
        <v>448.7</v>
      </c>
      <c r="AA4750">
        <v>1</v>
      </c>
    </row>
    <row r="4751" spans="1:34" x14ac:dyDescent="0.25">
      <c r="A4751" t="s">
        <v>5395</v>
      </c>
      <c r="B4751" t="s">
        <v>5396</v>
      </c>
      <c r="C4751" t="s">
        <v>5410</v>
      </c>
      <c r="D4751" t="str">
        <f t="shared" si="107"/>
        <v>Sterculia pruriens</v>
      </c>
      <c r="E4751" t="s">
        <v>5413</v>
      </c>
      <c r="F4751" t="s">
        <v>37</v>
      </c>
      <c r="G4751">
        <v>20</v>
      </c>
      <c r="H4751">
        <v>30</v>
      </c>
      <c r="I4751">
        <v>3</v>
      </c>
      <c r="J4751">
        <v>4</v>
      </c>
      <c r="K4751" t="s">
        <v>38</v>
      </c>
      <c r="L4751" t="s">
        <v>5413</v>
      </c>
      <c r="M4751">
        <v>598</v>
      </c>
      <c r="N4751">
        <v>14.3</v>
      </c>
      <c r="O4751">
        <v>18</v>
      </c>
      <c r="P4751">
        <v>2</v>
      </c>
      <c r="Q4751">
        <v>2</v>
      </c>
      <c r="R4751">
        <v>17</v>
      </c>
      <c r="V4751">
        <v>1.5223333040873199</v>
      </c>
      <c r="X4751">
        <v>603.4</v>
      </c>
      <c r="AA4751">
        <v>2</v>
      </c>
    </row>
    <row r="4752" spans="1:34" x14ac:dyDescent="0.25">
      <c r="A4752" t="s">
        <v>5395</v>
      </c>
      <c r="B4752" t="s">
        <v>5396</v>
      </c>
      <c r="C4752" t="s">
        <v>5410</v>
      </c>
      <c r="D4752" t="str">
        <f t="shared" si="107"/>
        <v>Sterculia pruriens</v>
      </c>
      <c r="E4752" t="s">
        <v>5419</v>
      </c>
      <c r="F4752" t="s">
        <v>54</v>
      </c>
      <c r="G4752">
        <v>114.3</v>
      </c>
      <c r="H4752">
        <v>33.5</v>
      </c>
      <c r="I4752">
        <v>3</v>
      </c>
      <c r="J4752">
        <v>4</v>
      </c>
      <c r="K4752" t="s">
        <v>38</v>
      </c>
      <c r="L4752" t="s">
        <v>5419</v>
      </c>
      <c r="M4752">
        <v>598</v>
      </c>
      <c r="N4752">
        <v>17.834394904458598</v>
      </c>
      <c r="O4752">
        <v>22</v>
      </c>
      <c r="P4752">
        <v>3</v>
      </c>
      <c r="Q4752">
        <v>3</v>
      </c>
      <c r="R4752">
        <v>16</v>
      </c>
      <c r="S4752">
        <v>280.33333333333297</v>
      </c>
      <c r="T4752" s="4">
        <v>55.133333841959598</v>
      </c>
      <c r="U4752">
        <v>1.9066666762034099</v>
      </c>
      <c r="V4752">
        <v>3.914333264033</v>
      </c>
      <c r="W4752">
        <v>374.13966878255201</v>
      </c>
      <c r="Y4752" s="4">
        <v>0.50978000000000001</v>
      </c>
      <c r="Z4752">
        <v>0.84019999999999995</v>
      </c>
      <c r="AA4752">
        <v>1.75</v>
      </c>
      <c r="AB4752">
        <v>0.53273937299999996</v>
      </c>
      <c r="AC4752">
        <v>10.214700000000001</v>
      </c>
      <c r="AD4752">
        <v>2.7162131500000002</v>
      </c>
      <c r="AH4752">
        <v>-32.794095210000002</v>
      </c>
    </row>
    <row r="4753" spans="1:34" x14ac:dyDescent="0.25">
      <c r="A4753" t="s">
        <v>5395</v>
      </c>
      <c r="B4753" t="s">
        <v>5396</v>
      </c>
      <c r="C4753" t="s">
        <v>5410</v>
      </c>
      <c r="D4753" t="str">
        <f t="shared" si="107"/>
        <v>Sterculia pruriens</v>
      </c>
      <c r="E4753" t="s">
        <v>5420</v>
      </c>
      <c r="F4753" t="s">
        <v>54</v>
      </c>
      <c r="G4753">
        <v>106.9</v>
      </c>
      <c r="H4753">
        <v>6.3</v>
      </c>
      <c r="I4753">
        <v>3</v>
      </c>
      <c r="J4753">
        <v>4</v>
      </c>
      <c r="K4753" t="s">
        <v>38</v>
      </c>
      <c r="L4753" t="s">
        <v>5420</v>
      </c>
      <c r="M4753">
        <v>598</v>
      </c>
      <c r="N4753">
        <v>13.375796178343901</v>
      </c>
      <c r="O4753">
        <v>19</v>
      </c>
      <c r="P4753">
        <v>1</v>
      </c>
      <c r="Q4753">
        <v>1</v>
      </c>
      <c r="R4753">
        <v>15</v>
      </c>
      <c r="S4753">
        <v>324.66666666666703</v>
      </c>
      <c r="T4753" s="4">
        <v>54.366667429606103</v>
      </c>
      <c r="U4753">
        <v>2.3366666634877502</v>
      </c>
      <c r="V4753">
        <v>3.8286666870117201</v>
      </c>
      <c r="W4753">
        <v>364.05267333984398</v>
      </c>
      <c r="Y4753" s="4">
        <v>0.45835999999999999</v>
      </c>
      <c r="Z4753">
        <v>0.9466</v>
      </c>
      <c r="AA4753">
        <v>4</v>
      </c>
      <c r="AB4753">
        <v>0.412918805</v>
      </c>
    </row>
    <row r="4754" spans="1:34" x14ac:dyDescent="0.25">
      <c r="A4754" t="s">
        <v>5395</v>
      </c>
      <c r="B4754" t="s">
        <v>5396</v>
      </c>
      <c r="C4754" t="s">
        <v>5410</v>
      </c>
      <c r="D4754" t="str">
        <f t="shared" si="107"/>
        <v>Sterculia pruriens</v>
      </c>
      <c r="E4754" t="s">
        <v>5421</v>
      </c>
      <c r="F4754" t="s">
        <v>54</v>
      </c>
      <c r="G4754">
        <v>133</v>
      </c>
      <c r="H4754">
        <v>25.9</v>
      </c>
      <c r="I4754">
        <v>0</v>
      </c>
      <c r="J4754">
        <v>4</v>
      </c>
      <c r="K4754" t="s">
        <v>38</v>
      </c>
      <c r="L4754" t="s">
        <v>5421</v>
      </c>
      <c r="M4754">
        <v>598</v>
      </c>
      <c r="N4754">
        <v>10.828025477707</v>
      </c>
      <c r="O4754">
        <v>10</v>
      </c>
      <c r="P4754">
        <v>2</v>
      </c>
      <c r="Q4754">
        <v>2</v>
      </c>
      <c r="R4754">
        <v>10</v>
      </c>
    </row>
    <row r="4755" spans="1:34" x14ac:dyDescent="0.25">
      <c r="A4755" t="s">
        <v>5395</v>
      </c>
      <c r="B4755" t="s">
        <v>5396</v>
      </c>
      <c r="C4755" t="s">
        <v>5410</v>
      </c>
      <c r="D4755" t="str">
        <f t="shared" si="107"/>
        <v>Sterculia pruriens</v>
      </c>
      <c r="E4755" t="s">
        <v>5422</v>
      </c>
      <c r="F4755" t="s">
        <v>54</v>
      </c>
      <c r="G4755">
        <v>177</v>
      </c>
      <c r="H4755">
        <v>45.2</v>
      </c>
      <c r="I4755">
        <v>3</v>
      </c>
      <c r="J4755">
        <v>4</v>
      </c>
      <c r="K4755" t="s">
        <v>38</v>
      </c>
      <c r="L4755" t="s">
        <v>5422</v>
      </c>
      <c r="M4755">
        <v>598</v>
      </c>
      <c r="N4755">
        <v>14.4267515923567</v>
      </c>
      <c r="O4755">
        <v>17</v>
      </c>
      <c r="P4755">
        <v>2</v>
      </c>
      <c r="Q4755">
        <v>2</v>
      </c>
      <c r="R4755">
        <v>16</v>
      </c>
      <c r="S4755">
        <v>254.333333333333</v>
      </c>
      <c r="T4755" s="4">
        <v>49.8333333333333</v>
      </c>
      <c r="U4755">
        <v>1.5433333714803099</v>
      </c>
      <c r="V4755">
        <v>1.65333326657613</v>
      </c>
      <c r="W4755">
        <v>218.10300191243499</v>
      </c>
      <c r="AB4755">
        <v>0.43945771900000002</v>
      </c>
      <c r="AC4755">
        <v>13.3802</v>
      </c>
      <c r="AD4755">
        <v>2.7039136199999998</v>
      </c>
    </row>
    <row r="4756" spans="1:34" x14ac:dyDescent="0.25">
      <c r="A4756" t="s">
        <v>5395</v>
      </c>
      <c r="B4756" t="s">
        <v>5396</v>
      </c>
      <c r="C4756" t="s">
        <v>5410</v>
      </c>
      <c r="D4756" t="str">
        <f t="shared" si="107"/>
        <v>Sterculia pruriens</v>
      </c>
      <c r="E4756" t="s">
        <v>5423</v>
      </c>
      <c r="F4756" t="s">
        <v>54</v>
      </c>
      <c r="G4756">
        <v>198.8</v>
      </c>
      <c r="H4756">
        <v>81.5</v>
      </c>
      <c r="I4756">
        <v>1</v>
      </c>
      <c r="J4756">
        <v>4</v>
      </c>
      <c r="K4756" t="s">
        <v>38</v>
      </c>
      <c r="L4756" t="s">
        <v>5423</v>
      </c>
      <c r="M4756">
        <v>598</v>
      </c>
      <c r="N4756">
        <v>17.515923566879</v>
      </c>
      <c r="O4756">
        <v>21</v>
      </c>
      <c r="P4756">
        <v>1</v>
      </c>
      <c r="Q4756">
        <v>1</v>
      </c>
      <c r="R4756">
        <v>16</v>
      </c>
      <c r="S4756">
        <v>213</v>
      </c>
      <c r="T4756" s="4">
        <v>61.700000762939503</v>
      </c>
      <c r="U4756">
        <v>1.46000003814697</v>
      </c>
      <c r="V4756">
        <v>7.1719999313354501</v>
      </c>
      <c r="W4756">
        <v>707.61102294921898</v>
      </c>
      <c r="AB4756">
        <v>0.41379990100000003</v>
      </c>
      <c r="AC4756">
        <v>11.1425</v>
      </c>
      <c r="AD4756">
        <v>2.67867905</v>
      </c>
    </row>
    <row r="4757" spans="1:34" x14ac:dyDescent="0.25">
      <c r="A4757" t="s">
        <v>5395</v>
      </c>
      <c r="B4757" t="s">
        <v>5396</v>
      </c>
      <c r="C4757" t="s">
        <v>5410</v>
      </c>
      <c r="D4757" t="str">
        <f t="shared" si="107"/>
        <v>Sterculia pruriens</v>
      </c>
      <c r="E4757" t="s">
        <v>5424</v>
      </c>
      <c r="F4757" t="s">
        <v>54</v>
      </c>
      <c r="G4757">
        <v>148.30000000000001</v>
      </c>
      <c r="H4757">
        <v>2.6</v>
      </c>
      <c r="I4757">
        <v>3</v>
      </c>
      <c r="J4757">
        <v>4</v>
      </c>
      <c r="K4757" t="s">
        <v>38</v>
      </c>
      <c r="L4757" t="s">
        <v>5424</v>
      </c>
      <c r="M4757">
        <v>598</v>
      </c>
      <c r="N4757">
        <v>9.7133757961783402</v>
      </c>
      <c r="O4757">
        <v>0</v>
      </c>
      <c r="R4757">
        <v>0</v>
      </c>
      <c r="S4757">
        <v>250.666666666667</v>
      </c>
      <c r="T4757" s="4">
        <v>45.3333333333333</v>
      </c>
      <c r="U4757">
        <v>1.9166667064031</v>
      </c>
      <c r="V4757">
        <v>4.04866671562195</v>
      </c>
      <c r="W4757">
        <v>512.531005859375</v>
      </c>
      <c r="AB4757">
        <v>0.19330819099999999</v>
      </c>
      <c r="AC4757">
        <v>14.3024</v>
      </c>
      <c r="AD4757">
        <v>4.6917144799999999</v>
      </c>
    </row>
    <row r="4758" spans="1:34" x14ac:dyDescent="0.25">
      <c r="A4758" t="s">
        <v>5395</v>
      </c>
      <c r="B4758" t="s">
        <v>5396</v>
      </c>
      <c r="C4758" t="s">
        <v>5410</v>
      </c>
      <c r="D4758" t="str">
        <f t="shared" si="107"/>
        <v>Sterculia pruriens</v>
      </c>
      <c r="E4758" t="s">
        <v>5426</v>
      </c>
      <c r="F4758" t="s">
        <v>40</v>
      </c>
      <c r="G4758">
        <v>26</v>
      </c>
      <c r="H4758">
        <v>53</v>
      </c>
      <c r="I4758">
        <v>3</v>
      </c>
      <c r="J4758">
        <v>4</v>
      </c>
      <c r="K4758" t="s">
        <v>38</v>
      </c>
      <c r="L4758" t="s">
        <v>5426</v>
      </c>
      <c r="M4758">
        <v>598</v>
      </c>
      <c r="N4758">
        <v>15</v>
      </c>
      <c r="O4758">
        <v>18</v>
      </c>
      <c r="P4758">
        <v>2</v>
      </c>
      <c r="Q4758">
        <v>2</v>
      </c>
      <c r="R4758">
        <v>17</v>
      </c>
      <c r="S4758">
        <v>250.66667175293</v>
      </c>
      <c r="T4758" s="4">
        <v>57.233333587646499</v>
      </c>
      <c r="U4758">
        <v>2.3233333428700802</v>
      </c>
      <c r="V4758">
        <v>4.6266667842864999</v>
      </c>
      <c r="X4758">
        <v>1012.1</v>
      </c>
      <c r="Y4758" s="4">
        <v>0.47760000000000002</v>
      </c>
      <c r="Z4758">
        <v>0.80830000000000002</v>
      </c>
      <c r="AB4758">
        <v>0.58499999999999996</v>
      </c>
      <c r="AC4758">
        <v>16.891999999999999</v>
      </c>
      <c r="AD4758">
        <v>3.08</v>
      </c>
    </row>
    <row r="4759" spans="1:34" x14ac:dyDescent="0.25">
      <c r="A4759" t="s">
        <v>5395</v>
      </c>
      <c r="B4759" t="s">
        <v>5396</v>
      </c>
      <c r="C4759" t="s">
        <v>5410</v>
      </c>
      <c r="D4759" t="str">
        <f t="shared" si="107"/>
        <v>Sterculia pruriens</v>
      </c>
      <c r="E4759" t="s">
        <v>5430</v>
      </c>
      <c r="F4759" t="s">
        <v>40</v>
      </c>
      <c r="G4759">
        <v>96</v>
      </c>
      <c r="H4759">
        <v>92</v>
      </c>
      <c r="I4759">
        <v>0</v>
      </c>
      <c r="J4759">
        <v>5</v>
      </c>
      <c r="K4759" t="s">
        <v>38</v>
      </c>
      <c r="L4759" t="s">
        <v>5430</v>
      </c>
      <c r="M4759">
        <v>598</v>
      </c>
      <c r="N4759">
        <v>16.100000000000001</v>
      </c>
      <c r="O4759">
        <v>15</v>
      </c>
      <c r="P4759">
        <v>3</v>
      </c>
      <c r="Q4759">
        <v>2</v>
      </c>
      <c r="R4759">
        <v>12</v>
      </c>
    </row>
    <row r="4760" spans="1:34" x14ac:dyDescent="0.25">
      <c r="A4760" t="s">
        <v>5395</v>
      </c>
      <c r="B4760" t="s">
        <v>5396</v>
      </c>
      <c r="C4760" t="s">
        <v>5410</v>
      </c>
      <c r="D4760" t="str">
        <f t="shared" si="107"/>
        <v>Sterculia pruriens</v>
      </c>
      <c r="E4760" t="s">
        <v>5431</v>
      </c>
      <c r="F4760" t="s">
        <v>40</v>
      </c>
      <c r="G4760">
        <v>40</v>
      </c>
      <c r="H4760">
        <v>90</v>
      </c>
      <c r="I4760">
        <v>3</v>
      </c>
      <c r="J4760">
        <v>4</v>
      </c>
      <c r="K4760" t="s">
        <v>38</v>
      </c>
      <c r="L4760" t="s">
        <v>5431</v>
      </c>
      <c r="M4760">
        <v>598</v>
      </c>
      <c r="S4760">
        <v>264.46666971842501</v>
      </c>
      <c r="T4760" s="4">
        <v>56.5</v>
      </c>
      <c r="U4760">
        <v>2.1699999968210899</v>
      </c>
      <c r="V4760">
        <v>1.82866662740707</v>
      </c>
      <c r="X4760">
        <v>509.9</v>
      </c>
    </row>
    <row r="4761" spans="1:34" x14ac:dyDescent="0.25">
      <c r="A4761" t="s">
        <v>5395</v>
      </c>
      <c r="B4761" t="s">
        <v>5396</v>
      </c>
      <c r="C4761" t="s">
        <v>5410</v>
      </c>
      <c r="D4761" t="str">
        <f t="shared" si="107"/>
        <v>Sterculia pruriens</v>
      </c>
      <c r="E4761" t="s">
        <v>5433</v>
      </c>
      <c r="F4761" t="s">
        <v>42</v>
      </c>
      <c r="G4761">
        <v>3</v>
      </c>
      <c r="H4761">
        <v>336</v>
      </c>
      <c r="I4761">
        <v>3</v>
      </c>
      <c r="J4761">
        <v>5</v>
      </c>
      <c r="K4761" t="s">
        <v>38</v>
      </c>
      <c r="L4761" t="s">
        <v>5433</v>
      </c>
      <c r="M4761">
        <v>598</v>
      </c>
      <c r="N4761">
        <v>14.4</v>
      </c>
      <c r="O4761">
        <v>12</v>
      </c>
      <c r="P4761">
        <v>1</v>
      </c>
      <c r="Q4761">
        <v>1</v>
      </c>
      <c r="R4761">
        <v>12</v>
      </c>
      <c r="S4761">
        <v>183.10000101725299</v>
      </c>
      <c r="T4761" s="4">
        <v>37.366666158040402</v>
      </c>
      <c r="U4761">
        <v>1.17666665712992</v>
      </c>
      <c r="V4761">
        <v>3.3843333721160902</v>
      </c>
      <c r="X4761">
        <v>1807</v>
      </c>
      <c r="Y4761" s="4">
        <v>0.41860000000000003</v>
      </c>
      <c r="Z4761">
        <v>0.75719999999999998</v>
      </c>
      <c r="AB4761">
        <v>0.36499999999999999</v>
      </c>
      <c r="AC4761">
        <v>8.4580000000000002</v>
      </c>
      <c r="AD4761">
        <v>2.762</v>
      </c>
    </row>
    <row r="4762" spans="1:34" x14ac:dyDescent="0.25">
      <c r="A4762" t="s">
        <v>5395</v>
      </c>
      <c r="B4762" t="s">
        <v>5396</v>
      </c>
      <c r="C4762" t="s">
        <v>5410</v>
      </c>
      <c r="D4762" t="str">
        <f t="shared" si="107"/>
        <v>Sterculia pruriens</v>
      </c>
      <c r="E4762" t="s">
        <v>2909</v>
      </c>
      <c r="F4762" t="s">
        <v>45</v>
      </c>
      <c r="G4762">
        <v>31</v>
      </c>
      <c r="H4762">
        <v>46</v>
      </c>
      <c r="I4762">
        <v>3</v>
      </c>
      <c r="J4762">
        <v>5</v>
      </c>
      <c r="K4762" t="s">
        <v>38</v>
      </c>
      <c r="L4762" t="s">
        <v>3125</v>
      </c>
      <c r="M4762">
        <v>598</v>
      </c>
      <c r="N4762">
        <v>43</v>
      </c>
      <c r="O4762">
        <v>24</v>
      </c>
      <c r="P4762">
        <v>4</v>
      </c>
      <c r="Q4762">
        <v>4</v>
      </c>
      <c r="R4762">
        <v>20</v>
      </c>
      <c r="S4762">
        <v>280.66666666666703</v>
      </c>
      <c r="T4762" s="4">
        <v>52.3333346048991</v>
      </c>
      <c r="U4762">
        <v>6.7199998696645098</v>
      </c>
      <c r="V4762">
        <v>1.0306666890780101</v>
      </c>
      <c r="X4762">
        <v>281.7</v>
      </c>
      <c r="Y4762" s="4">
        <v>0.48420000000000002</v>
      </c>
      <c r="AH4762">
        <v>-32.008044859999998</v>
      </c>
    </row>
    <row r="4763" spans="1:34" x14ac:dyDescent="0.25">
      <c r="A4763" t="s">
        <v>5395</v>
      </c>
      <c r="B4763" t="s">
        <v>5396</v>
      </c>
      <c r="C4763" t="s">
        <v>5410</v>
      </c>
      <c r="D4763" t="str">
        <f t="shared" si="107"/>
        <v>Sterculia pruriens</v>
      </c>
      <c r="E4763" t="s">
        <v>5444</v>
      </c>
      <c r="F4763" t="s">
        <v>71</v>
      </c>
      <c r="G4763">
        <v>94</v>
      </c>
      <c r="H4763">
        <v>94.5</v>
      </c>
      <c r="I4763">
        <v>3</v>
      </c>
      <c r="J4763">
        <v>4</v>
      </c>
      <c r="K4763" t="s">
        <v>38</v>
      </c>
      <c r="L4763" t="s">
        <v>5444</v>
      </c>
      <c r="M4763">
        <v>598</v>
      </c>
      <c r="N4763">
        <v>14.3</v>
      </c>
      <c r="O4763">
        <v>10</v>
      </c>
      <c r="P4763">
        <v>3</v>
      </c>
      <c r="Q4763">
        <v>3</v>
      </c>
      <c r="R4763">
        <v>7</v>
      </c>
      <c r="S4763">
        <v>233.333333333333</v>
      </c>
      <c r="T4763" s="4">
        <v>48.766666412353501</v>
      </c>
      <c r="U4763">
        <v>1.8866666555404701</v>
      </c>
      <c r="V4763">
        <v>1.6513332923253401</v>
      </c>
      <c r="W4763">
        <v>165.611902872721</v>
      </c>
      <c r="AB4763">
        <v>0.24746396200000001</v>
      </c>
      <c r="AC4763">
        <v>10.088200000000001</v>
      </c>
      <c r="AD4763">
        <v>3.1629274500000002</v>
      </c>
      <c r="AH4763">
        <v>-32.388793069999998</v>
      </c>
    </row>
    <row r="4764" spans="1:34" x14ac:dyDescent="0.25">
      <c r="A4764" t="s">
        <v>5395</v>
      </c>
      <c r="B4764" t="s">
        <v>5396</v>
      </c>
      <c r="C4764" t="s">
        <v>5410</v>
      </c>
      <c r="D4764" t="str">
        <f t="shared" si="107"/>
        <v>Sterculia pruriens</v>
      </c>
      <c r="E4764" t="s">
        <v>5445</v>
      </c>
      <c r="F4764" t="s">
        <v>71</v>
      </c>
      <c r="G4764">
        <v>86</v>
      </c>
      <c r="H4764">
        <v>18.5</v>
      </c>
      <c r="I4764">
        <v>3</v>
      </c>
      <c r="J4764">
        <v>5</v>
      </c>
      <c r="K4764" t="s">
        <v>38</v>
      </c>
      <c r="L4764" t="s">
        <v>5445</v>
      </c>
      <c r="M4764">
        <v>598</v>
      </c>
      <c r="N4764">
        <v>52.2</v>
      </c>
      <c r="O4764">
        <v>38</v>
      </c>
      <c r="R4764">
        <v>0</v>
      </c>
      <c r="S4764">
        <v>253.333333333333</v>
      </c>
      <c r="T4764" s="4">
        <v>56.266666412353501</v>
      </c>
      <c r="U4764">
        <v>2.9833333492279102</v>
      </c>
      <c r="V4764">
        <v>1.2829999923706099</v>
      </c>
      <c r="W4764">
        <v>96.476401011149093</v>
      </c>
      <c r="AB4764">
        <v>0.686322188</v>
      </c>
      <c r="AC4764">
        <v>19.230899999999998</v>
      </c>
      <c r="AD4764">
        <v>4.56665923</v>
      </c>
    </row>
    <row r="4765" spans="1:34" x14ac:dyDescent="0.25">
      <c r="A4765" t="s">
        <v>5395</v>
      </c>
      <c r="B4765" t="s">
        <v>5396</v>
      </c>
      <c r="C4765" t="s">
        <v>5410</v>
      </c>
      <c r="D4765" t="str">
        <f t="shared" si="107"/>
        <v>Sterculia pruriens</v>
      </c>
      <c r="E4765" t="s">
        <v>5446</v>
      </c>
      <c r="F4765" t="s">
        <v>71</v>
      </c>
      <c r="G4765">
        <v>59.5</v>
      </c>
      <c r="H4765">
        <v>33</v>
      </c>
      <c r="I4765">
        <v>2</v>
      </c>
      <c r="J4765">
        <v>4</v>
      </c>
      <c r="K4765" t="s">
        <v>38</v>
      </c>
      <c r="L4765" t="s">
        <v>5446</v>
      </c>
      <c r="M4765">
        <v>598</v>
      </c>
      <c r="N4765">
        <v>28.8</v>
      </c>
      <c r="O4765">
        <v>26</v>
      </c>
      <c r="P4765">
        <v>4</v>
      </c>
      <c r="Q4765">
        <v>4</v>
      </c>
      <c r="R4765">
        <v>25</v>
      </c>
      <c r="S4765">
        <v>240</v>
      </c>
      <c r="T4765" s="4">
        <v>54.799999237060497</v>
      </c>
      <c r="V4765">
        <v>2.7335001230239899</v>
      </c>
      <c r="W4765">
        <v>247.86900329589801</v>
      </c>
      <c r="AH4765">
        <v>-32.166894749999997</v>
      </c>
    </row>
    <row r="4766" spans="1:34" x14ac:dyDescent="0.25">
      <c r="A4766" t="s">
        <v>5395</v>
      </c>
      <c r="B4766" t="s">
        <v>5396</v>
      </c>
      <c r="C4766" t="s">
        <v>6359</v>
      </c>
      <c r="D4766" t="str">
        <f t="shared" si="107"/>
        <v>Sterculia sp, 2</v>
      </c>
      <c r="E4766" t="s">
        <v>5447</v>
      </c>
      <c r="F4766" t="s">
        <v>71</v>
      </c>
      <c r="G4766">
        <v>107</v>
      </c>
      <c r="H4766">
        <v>33</v>
      </c>
      <c r="I4766">
        <v>3</v>
      </c>
      <c r="J4766">
        <v>0</v>
      </c>
      <c r="K4766" t="s">
        <v>38</v>
      </c>
      <c r="L4766" t="s">
        <v>5447</v>
      </c>
      <c r="M4766">
        <v>789</v>
      </c>
      <c r="N4766">
        <v>17.2</v>
      </c>
      <c r="O4766">
        <v>23</v>
      </c>
      <c r="P4766">
        <v>3</v>
      </c>
      <c r="Q4766">
        <v>3</v>
      </c>
      <c r="R4766">
        <v>20</v>
      </c>
      <c r="S4766">
        <v>166.666666666667</v>
      </c>
      <c r="T4766" s="4">
        <v>44.566665649414098</v>
      </c>
      <c r="U4766">
        <v>1.4233333667119299</v>
      </c>
      <c r="V4766">
        <v>0.98500001430511497</v>
      </c>
      <c r="W4766">
        <v>185.993336995443</v>
      </c>
      <c r="Y4766" s="4">
        <v>0.39173000000000002</v>
      </c>
      <c r="Z4766">
        <v>1.0148999999999999</v>
      </c>
      <c r="AA4766">
        <v>7</v>
      </c>
      <c r="AH4766">
        <v>-32.00074781</v>
      </c>
    </row>
    <row r="4767" spans="1:34" x14ac:dyDescent="0.25">
      <c r="A4767" t="s">
        <v>5395</v>
      </c>
      <c r="B4767" t="s">
        <v>5396</v>
      </c>
      <c r="C4767" t="s">
        <v>6356</v>
      </c>
      <c r="D4767" t="str">
        <f t="shared" si="107"/>
        <v>Sterculia sp, B1</v>
      </c>
      <c r="E4767" t="s">
        <v>5448</v>
      </c>
      <c r="F4767" t="s">
        <v>71</v>
      </c>
      <c r="G4767">
        <v>109</v>
      </c>
      <c r="H4767">
        <v>20.5</v>
      </c>
      <c r="I4767">
        <v>2</v>
      </c>
      <c r="J4767">
        <v>4</v>
      </c>
      <c r="K4767" t="s">
        <v>38</v>
      </c>
      <c r="L4767" t="s">
        <v>5448</v>
      </c>
      <c r="M4767">
        <v>870</v>
      </c>
      <c r="N4767">
        <v>12.4</v>
      </c>
      <c r="O4767">
        <v>13</v>
      </c>
      <c r="P4767">
        <v>2</v>
      </c>
      <c r="Q4767">
        <v>1</v>
      </c>
      <c r="R4767">
        <v>13</v>
      </c>
      <c r="S4767">
        <v>185</v>
      </c>
      <c r="T4767" s="4">
        <v>45.5</v>
      </c>
      <c r="U4767">
        <v>1.7149999737739601</v>
      </c>
      <c r="V4767">
        <v>7.2434999942779497</v>
      </c>
      <c r="W4767">
        <v>1055.75</v>
      </c>
      <c r="Y4767" s="4">
        <v>0.29732999999999998</v>
      </c>
      <c r="Z4767">
        <v>1.6436999999999999</v>
      </c>
      <c r="AA4767">
        <v>5.4</v>
      </c>
      <c r="AB4767">
        <v>0.40671822099999999</v>
      </c>
      <c r="AC4767">
        <v>16.756499999999999</v>
      </c>
      <c r="AD4767">
        <v>3.7371141099999998</v>
      </c>
    </row>
    <row r="4768" spans="1:34" x14ac:dyDescent="0.25">
      <c r="A4768" t="s">
        <v>5395</v>
      </c>
      <c r="B4768" t="s">
        <v>5396</v>
      </c>
      <c r="C4768" t="s">
        <v>6356</v>
      </c>
      <c r="D4768" t="str">
        <f t="shared" si="107"/>
        <v>Sterculia sp, B1</v>
      </c>
      <c r="E4768" t="s">
        <v>5449</v>
      </c>
      <c r="F4768" t="s">
        <v>71</v>
      </c>
      <c r="G4768">
        <v>92</v>
      </c>
      <c r="H4768">
        <v>4.5</v>
      </c>
      <c r="I4768">
        <v>1</v>
      </c>
      <c r="J4768">
        <v>4</v>
      </c>
      <c r="K4768" t="s">
        <v>38</v>
      </c>
      <c r="L4768" t="s">
        <v>5449</v>
      </c>
      <c r="M4768">
        <v>870</v>
      </c>
      <c r="N4768">
        <v>11.1</v>
      </c>
      <c r="O4768">
        <v>13</v>
      </c>
      <c r="R4768">
        <v>0</v>
      </c>
      <c r="S4768">
        <v>300</v>
      </c>
      <c r="T4768" s="4">
        <v>58.099998474121101</v>
      </c>
      <c r="U4768">
        <v>2.4200000762939502</v>
      </c>
      <c r="V4768">
        <v>6.1659998893737802</v>
      </c>
      <c r="W4768">
        <v>837.79699707031295</v>
      </c>
      <c r="Y4768" s="4">
        <v>0.31583</v>
      </c>
      <c r="Z4768">
        <v>1.1064000000000001</v>
      </c>
      <c r="AA4768">
        <v>4.5</v>
      </c>
      <c r="AB4768">
        <v>0.40937883600000002</v>
      </c>
      <c r="AC4768">
        <v>17.583400000000001</v>
      </c>
      <c r="AD4768">
        <v>6.0184697099999998</v>
      </c>
    </row>
    <row r="4769" spans="1:34" x14ac:dyDescent="0.25">
      <c r="A4769" t="s">
        <v>5395</v>
      </c>
      <c r="B4769" t="s">
        <v>5396</v>
      </c>
      <c r="C4769" t="s">
        <v>2483</v>
      </c>
      <c r="D4769" t="str">
        <f t="shared" si="107"/>
        <v>Sterculia speciosa</v>
      </c>
      <c r="E4769" t="s">
        <v>5450</v>
      </c>
      <c r="F4769" t="s">
        <v>54</v>
      </c>
      <c r="G4769">
        <v>134.5</v>
      </c>
      <c r="H4769">
        <v>62.2</v>
      </c>
      <c r="I4769">
        <v>1</v>
      </c>
      <c r="J4769">
        <v>4</v>
      </c>
      <c r="K4769" t="s">
        <v>38</v>
      </c>
      <c r="L4769" t="s">
        <v>5450</v>
      </c>
      <c r="M4769">
        <v>599</v>
      </c>
      <c r="N4769">
        <v>13.694267515923601</v>
      </c>
      <c r="O4769">
        <v>13</v>
      </c>
      <c r="P4769">
        <v>1</v>
      </c>
      <c r="Q4769">
        <v>1</v>
      </c>
      <c r="R4769">
        <v>12</v>
      </c>
      <c r="S4769">
        <v>396</v>
      </c>
      <c r="T4769" s="4">
        <v>38.5</v>
      </c>
      <c r="U4769">
        <v>2.9100000858306898</v>
      </c>
      <c r="V4769">
        <v>5.0859999656677202</v>
      </c>
      <c r="W4769">
        <v>520.41198730468795</v>
      </c>
      <c r="Y4769" s="4">
        <v>0.37740000000000001</v>
      </c>
      <c r="Z4769">
        <v>1.2456</v>
      </c>
      <c r="AA4769">
        <v>5</v>
      </c>
      <c r="AD4769">
        <v>4.1950428799999999</v>
      </c>
    </row>
    <row r="4770" spans="1:34" x14ac:dyDescent="0.25">
      <c r="A4770" t="s">
        <v>5395</v>
      </c>
      <c r="B4770" t="s">
        <v>5396</v>
      </c>
      <c r="C4770" t="s">
        <v>2483</v>
      </c>
      <c r="D4770" t="str">
        <f t="shared" si="107"/>
        <v>Sterculia speciosa</v>
      </c>
      <c r="E4770" t="s">
        <v>5451</v>
      </c>
      <c r="F4770" t="s">
        <v>54</v>
      </c>
      <c r="G4770">
        <v>193.6</v>
      </c>
      <c r="H4770">
        <v>24.9</v>
      </c>
      <c r="I4770">
        <v>1</v>
      </c>
      <c r="J4770">
        <v>4</v>
      </c>
      <c r="K4770" t="s">
        <v>38</v>
      </c>
      <c r="L4770" t="s">
        <v>5451</v>
      </c>
      <c r="M4770">
        <v>599</v>
      </c>
      <c r="N4770">
        <v>17.324840764331199</v>
      </c>
      <c r="O4770">
        <v>24</v>
      </c>
      <c r="P4770">
        <v>4</v>
      </c>
      <c r="Q4770">
        <v>5</v>
      </c>
      <c r="R4770">
        <v>20</v>
      </c>
      <c r="S4770">
        <v>389</v>
      </c>
      <c r="T4770" s="4">
        <v>51.5</v>
      </c>
      <c r="U4770">
        <v>3.1700000762939502</v>
      </c>
      <c r="V4770">
        <v>7.4429998397827104</v>
      </c>
      <c r="W4770">
        <v>640.96502685546898</v>
      </c>
      <c r="Y4770" s="4">
        <v>0.53946000000000005</v>
      </c>
      <c r="Z4770">
        <v>0.81940000000000002</v>
      </c>
      <c r="AA4770">
        <v>5.75</v>
      </c>
      <c r="AB4770">
        <v>0.418061778</v>
      </c>
      <c r="AC4770">
        <v>15.1014</v>
      </c>
      <c r="AD4770">
        <v>5.1249810499999997</v>
      </c>
      <c r="AH4770">
        <v>-32.685019969999999</v>
      </c>
    </row>
    <row r="4771" spans="1:34" x14ac:dyDescent="0.25">
      <c r="A4771" t="s">
        <v>5395</v>
      </c>
      <c r="B4771" t="s">
        <v>5396</v>
      </c>
      <c r="C4771" t="s">
        <v>2483</v>
      </c>
      <c r="D4771" t="str">
        <f t="shared" si="107"/>
        <v>Sterculia speciosa</v>
      </c>
      <c r="E4771" t="s">
        <v>5453</v>
      </c>
      <c r="F4771" t="s">
        <v>42</v>
      </c>
      <c r="G4771">
        <v>19</v>
      </c>
      <c r="H4771">
        <v>321</v>
      </c>
      <c r="I4771">
        <v>1</v>
      </c>
      <c r="J4771">
        <v>5</v>
      </c>
      <c r="K4771" t="s">
        <v>38</v>
      </c>
      <c r="L4771" t="s">
        <v>5453</v>
      </c>
      <c r="M4771">
        <v>599</v>
      </c>
      <c r="O4771">
        <v>11</v>
      </c>
      <c r="P4771">
        <v>1</v>
      </c>
      <c r="Q4771">
        <v>1</v>
      </c>
      <c r="R4771">
        <v>8</v>
      </c>
      <c r="S4771">
        <v>242.30000305175801</v>
      </c>
      <c r="T4771" s="4">
        <v>47.299999237060497</v>
      </c>
      <c r="U4771">
        <v>3.4000000953674299</v>
      </c>
      <c r="V4771">
        <v>8.2550001144409197</v>
      </c>
      <c r="X4771">
        <v>847.7</v>
      </c>
      <c r="Y4771" s="4">
        <v>0.42449999999999999</v>
      </c>
      <c r="Z4771">
        <v>0.72330000000000005</v>
      </c>
      <c r="AB4771">
        <v>0.33700000000000002</v>
      </c>
      <c r="AC4771">
        <v>4.7709999999999999</v>
      </c>
      <c r="AD4771">
        <v>0.88249999999999995</v>
      </c>
    </row>
    <row r="4772" spans="1:34" x14ac:dyDescent="0.25">
      <c r="A4772" t="s">
        <v>5395</v>
      </c>
      <c r="B4772" t="s">
        <v>5396</v>
      </c>
      <c r="C4772" t="s">
        <v>2483</v>
      </c>
      <c r="D4772" t="str">
        <f t="shared" si="107"/>
        <v>Sterculia speciosa</v>
      </c>
      <c r="E4772" t="s">
        <v>5456</v>
      </c>
      <c r="F4772" t="s">
        <v>45</v>
      </c>
      <c r="G4772">
        <v>55</v>
      </c>
      <c r="H4772">
        <v>28</v>
      </c>
      <c r="I4772">
        <v>3</v>
      </c>
      <c r="J4772">
        <v>5</v>
      </c>
      <c r="K4772" t="s">
        <v>38</v>
      </c>
      <c r="L4772" t="s">
        <v>3132</v>
      </c>
      <c r="M4772">
        <v>599</v>
      </c>
      <c r="N4772">
        <v>22.9</v>
      </c>
      <c r="O4772">
        <v>24</v>
      </c>
      <c r="P4772">
        <v>4</v>
      </c>
      <c r="Q4772">
        <v>5</v>
      </c>
      <c r="R4772">
        <v>24</v>
      </c>
      <c r="S4772">
        <v>369.43332926432299</v>
      </c>
      <c r="T4772" s="4">
        <v>43.033332824707003</v>
      </c>
      <c r="U4772">
        <v>1.46666665871938</v>
      </c>
      <c r="V4772">
        <v>4.66000000635783</v>
      </c>
      <c r="X4772">
        <v>1172</v>
      </c>
      <c r="Y4772" s="4">
        <v>0.50119999999999998</v>
      </c>
      <c r="AH4772">
        <v>-30.100481349999999</v>
      </c>
    </row>
    <row r="4773" spans="1:34" x14ac:dyDescent="0.25">
      <c r="A4773" t="s">
        <v>5395</v>
      </c>
      <c r="B4773" t="s">
        <v>5396</v>
      </c>
      <c r="C4773" t="s">
        <v>2483</v>
      </c>
      <c r="D4773" t="str">
        <f t="shared" si="107"/>
        <v>Sterculia speciosa</v>
      </c>
      <c r="E4773" t="s">
        <v>5457</v>
      </c>
      <c r="F4773" t="s">
        <v>71</v>
      </c>
      <c r="G4773">
        <v>47</v>
      </c>
      <c r="H4773">
        <v>69.5</v>
      </c>
      <c r="I4773">
        <v>3</v>
      </c>
      <c r="J4773">
        <v>4</v>
      </c>
      <c r="K4773" t="s">
        <v>38</v>
      </c>
      <c r="L4773" t="s">
        <v>5457</v>
      </c>
      <c r="M4773">
        <v>599</v>
      </c>
      <c r="N4773">
        <v>31.8</v>
      </c>
      <c r="O4773">
        <v>32</v>
      </c>
      <c r="P4773">
        <v>5</v>
      </c>
      <c r="Q4773">
        <v>5</v>
      </c>
      <c r="R4773">
        <v>32</v>
      </c>
      <c r="S4773">
        <v>430</v>
      </c>
      <c r="T4773" s="4">
        <v>43.733333587646499</v>
      </c>
      <c r="U4773">
        <v>2.7699999809265101</v>
      </c>
      <c r="V4773">
        <v>0.93800002336502097</v>
      </c>
      <c r="W4773">
        <v>81.995531717936203</v>
      </c>
      <c r="Y4773" s="4">
        <v>0.49587588399999999</v>
      </c>
      <c r="Z4773">
        <v>0.86059405899999997</v>
      </c>
      <c r="AA4773">
        <v>8.5</v>
      </c>
      <c r="AB4773">
        <v>0.48183118699999999</v>
      </c>
      <c r="AC4773">
        <v>13.793799999999999</v>
      </c>
      <c r="AD4773">
        <v>4.8561838000000002</v>
      </c>
      <c r="AH4773">
        <v>-29.15423564</v>
      </c>
    </row>
    <row r="4774" spans="1:34" x14ac:dyDescent="0.25">
      <c r="A4774" t="s">
        <v>5395</v>
      </c>
      <c r="B4774" t="s">
        <v>5396</v>
      </c>
      <c r="C4774" t="s">
        <v>5458</v>
      </c>
      <c r="D4774" t="str">
        <f t="shared" si="107"/>
        <v>Sterculia villifera</v>
      </c>
      <c r="E4774" t="s">
        <v>5460</v>
      </c>
      <c r="F4774" t="s">
        <v>37</v>
      </c>
      <c r="G4774">
        <v>21</v>
      </c>
      <c r="H4774">
        <v>34</v>
      </c>
      <c r="I4774">
        <v>3</v>
      </c>
      <c r="J4774">
        <v>5</v>
      </c>
      <c r="K4774" t="s">
        <v>38</v>
      </c>
      <c r="L4774" t="s">
        <v>5460</v>
      </c>
      <c r="M4774">
        <v>600</v>
      </c>
      <c r="N4774">
        <v>21.5</v>
      </c>
      <c r="O4774">
        <v>20</v>
      </c>
      <c r="P4774">
        <v>3</v>
      </c>
      <c r="Q4774">
        <v>2</v>
      </c>
      <c r="R4774">
        <v>15</v>
      </c>
      <c r="S4774">
        <v>362.33333333333297</v>
      </c>
      <c r="T4774" s="4">
        <v>51.300000508626297</v>
      </c>
      <c r="U4774">
        <v>2.6299999554952</v>
      </c>
      <c r="V4774">
        <v>2.71299997965495</v>
      </c>
      <c r="X4774">
        <v>665.3</v>
      </c>
      <c r="Y4774" s="4">
        <v>0.49</v>
      </c>
      <c r="Z4774">
        <v>0.92</v>
      </c>
      <c r="AA4774">
        <v>5</v>
      </c>
      <c r="AB4774">
        <v>0.26940751075744601</v>
      </c>
      <c r="AC4774">
        <v>9.4924999999999997</v>
      </c>
      <c r="AD4774">
        <v>1.36880267</v>
      </c>
    </row>
    <row r="4775" spans="1:34" x14ac:dyDescent="0.25">
      <c r="A4775" t="s">
        <v>5395</v>
      </c>
      <c r="B4775" t="s">
        <v>5396</v>
      </c>
      <c r="C4775" t="s">
        <v>5458</v>
      </c>
      <c r="D4775" t="str">
        <f t="shared" si="107"/>
        <v>Sterculia villifera</v>
      </c>
      <c r="E4775" t="s">
        <v>5465</v>
      </c>
      <c r="F4775" t="s">
        <v>74</v>
      </c>
      <c r="G4775">
        <v>71</v>
      </c>
      <c r="H4775">
        <v>30</v>
      </c>
      <c r="I4775">
        <v>3</v>
      </c>
      <c r="J4775">
        <v>5</v>
      </c>
      <c r="K4775" t="s">
        <v>38</v>
      </c>
      <c r="L4775" t="s">
        <v>5465</v>
      </c>
      <c r="M4775">
        <v>600</v>
      </c>
      <c r="N4775">
        <v>14.3</v>
      </c>
      <c r="O4775">
        <v>20</v>
      </c>
      <c r="P4775">
        <v>2</v>
      </c>
      <c r="Q4775">
        <v>2</v>
      </c>
      <c r="R4775">
        <v>18</v>
      </c>
      <c r="S4775">
        <v>279.43332926432299</v>
      </c>
      <c r="T4775" s="4">
        <v>61.766667683919302</v>
      </c>
      <c r="U4775">
        <v>1.72999997933706</v>
      </c>
      <c r="V4775">
        <v>2.84033342202504</v>
      </c>
      <c r="X4775">
        <v>1014.6</v>
      </c>
      <c r="Y4775" s="4">
        <v>0.48</v>
      </c>
      <c r="Z4775">
        <v>0.9</v>
      </c>
      <c r="AB4775">
        <v>0.44400000000000001</v>
      </c>
      <c r="AC4775">
        <v>13.770899999999999</v>
      </c>
      <c r="AD4775">
        <v>3.8319999999999999</v>
      </c>
    </row>
    <row r="4776" spans="1:34" x14ac:dyDescent="0.25">
      <c r="A4776" t="s">
        <v>5395</v>
      </c>
      <c r="B4776" t="s">
        <v>5396</v>
      </c>
      <c r="C4776" t="s">
        <v>5458</v>
      </c>
      <c r="D4776" t="str">
        <f t="shared" si="107"/>
        <v>Sterculia villifera</v>
      </c>
      <c r="E4776" t="s">
        <v>5466</v>
      </c>
      <c r="F4776" t="s">
        <v>74</v>
      </c>
      <c r="G4776">
        <v>55</v>
      </c>
      <c r="H4776">
        <v>38</v>
      </c>
      <c r="I4776">
        <v>3</v>
      </c>
      <c r="J4776">
        <v>5</v>
      </c>
      <c r="K4776" t="s">
        <v>38</v>
      </c>
      <c r="L4776" t="s">
        <v>5466</v>
      </c>
      <c r="M4776">
        <v>600</v>
      </c>
      <c r="N4776">
        <v>15.6</v>
      </c>
      <c r="O4776">
        <v>22</v>
      </c>
      <c r="P4776">
        <v>1</v>
      </c>
      <c r="Q4776">
        <v>2</v>
      </c>
      <c r="R4776">
        <v>15</v>
      </c>
      <c r="S4776">
        <v>293.09999593099002</v>
      </c>
      <c r="T4776" s="4">
        <v>50.400000254313099</v>
      </c>
      <c r="U4776">
        <v>1.8766667048136401</v>
      </c>
      <c r="V4776">
        <v>1.5563333034515401</v>
      </c>
      <c r="X4776">
        <v>600</v>
      </c>
      <c r="Y4776" s="4">
        <v>0.37</v>
      </c>
      <c r="Z4776">
        <v>0.81</v>
      </c>
      <c r="AA4776">
        <v>5</v>
      </c>
      <c r="AB4776">
        <v>0.38600000000000001</v>
      </c>
      <c r="AC4776">
        <v>12.873799999999999</v>
      </c>
      <c r="AD4776">
        <v>5.5209999999999999</v>
      </c>
    </row>
    <row r="4777" spans="1:34" x14ac:dyDescent="0.25">
      <c r="A4777" t="s">
        <v>5395</v>
      </c>
      <c r="B4777" t="s">
        <v>5396</v>
      </c>
      <c r="C4777" t="s">
        <v>122</v>
      </c>
      <c r="D4777" t="str">
        <f t="shared" si="107"/>
        <v>Sterculia IND</v>
      </c>
      <c r="E4777" t="s">
        <v>5468</v>
      </c>
      <c r="F4777" t="s">
        <v>54</v>
      </c>
      <c r="G4777">
        <v>128.69999999999999</v>
      </c>
      <c r="H4777">
        <v>77.7</v>
      </c>
      <c r="I4777">
        <v>0</v>
      </c>
      <c r="J4777">
        <v>2</v>
      </c>
      <c r="K4777" t="s">
        <v>270</v>
      </c>
      <c r="L4777" t="s">
        <v>5468</v>
      </c>
      <c r="M4777">
        <v>787</v>
      </c>
      <c r="N4777">
        <v>12.101910828025501</v>
      </c>
      <c r="O4777">
        <v>12</v>
      </c>
      <c r="R4777">
        <v>0</v>
      </c>
      <c r="AB4777">
        <v>0.56392901399999995</v>
      </c>
      <c r="AC4777">
        <v>12.0045</v>
      </c>
      <c r="AD4777">
        <v>3.6439829600000002</v>
      </c>
    </row>
    <row r="4778" spans="1:34" x14ac:dyDescent="0.25">
      <c r="A4778" t="s">
        <v>5395</v>
      </c>
      <c r="B4778" t="s">
        <v>5396</v>
      </c>
      <c r="C4778" t="s">
        <v>122</v>
      </c>
      <c r="D4778" t="str">
        <f t="shared" si="107"/>
        <v>Sterculia IND</v>
      </c>
      <c r="E4778" t="s">
        <v>5469</v>
      </c>
      <c r="F4778" t="s">
        <v>54</v>
      </c>
      <c r="G4778">
        <v>183.6</v>
      </c>
      <c r="H4778">
        <v>78.2</v>
      </c>
      <c r="I4778">
        <v>0</v>
      </c>
      <c r="J4778">
        <v>2</v>
      </c>
      <c r="K4778" t="s">
        <v>104</v>
      </c>
      <c r="L4778" t="s">
        <v>5469</v>
      </c>
      <c r="M4778">
        <v>787</v>
      </c>
      <c r="O4778">
        <v>0</v>
      </c>
      <c r="R4778">
        <v>0</v>
      </c>
    </row>
    <row r="4779" spans="1:34" x14ac:dyDescent="0.25">
      <c r="A4779" t="s">
        <v>5395</v>
      </c>
      <c r="B4779" t="s">
        <v>5396</v>
      </c>
      <c r="C4779" t="s">
        <v>122</v>
      </c>
      <c r="D4779" t="str">
        <f t="shared" si="107"/>
        <v>Sterculia IND</v>
      </c>
      <c r="E4779" t="s">
        <v>5470</v>
      </c>
      <c r="F4779" t="s">
        <v>71</v>
      </c>
      <c r="G4779">
        <v>86</v>
      </c>
      <c r="H4779">
        <v>6.5</v>
      </c>
      <c r="I4779">
        <v>0</v>
      </c>
      <c r="J4779">
        <v>0</v>
      </c>
      <c r="K4779" t="s">
        <v>104</v>
      </c>
      <c r="L4779" t="s">
        <v>5470</v>
      </c>
      <c r="M4779">
        <v>787</v>
      </c>
    </row>
    <row r="4780" spans="1:34" x14ac:dyDescent="0.25">
      <c r="A4780" t="s">
        <v>5395</v>
      </c>
      <c r="B4780" t="s">
        <v>5471</v>
      </c>
      <c r="C4780" t="s">
        <v>5472</v>
      </c>
      <c r="D4780" t="str">
        <f t="shared" si="107"/>
        <v>Theobroma subincanum</v>
      </c>
      <c r="E4780" t="s">
        <v>5473</v>
      </c>
      <c r="F4780" t="s">
        <v>37</v>
      </c>
      <c r="G4780">
        <v>74</v>
      </c>
      <c r="H4780">
        <v>42</v>
      </c>
      <c r="I4780">
        <v>3</v>
      </c>
      <c r="J4780">
        <v>5</v>
      </c>
      <c r="K4780" t="s">
        <v>38</v>
      </c>
      <c r="L4780" t="s">
        <v>5473</v>
      </c>
      <c r="M4780">
        <v>601</v>
      </c>
      <c r="N4780">
        <v>14</v>
      </c>
      <c r="O4780">
        <v>13</v>
      </c>
      <c r="P4780">
        <v>1</v>
      </c>
      <c r="Q4780">
        <v>1</v>
      </c>
      <c r="R4780">
        <v>6</v>
      </c>
      <c r="S4780">
        <v>261.23333231608098</v>
      </c>
      <c r="T4780" s="4">
        <v>48.233332316080698</v>
      </c>
      <c r="U4780">
        <v>2.6166667143503801</v>
      </c>
      <c r="V4780">
        <v>1.6663333177566499</v>
      </c>
      <c r="X4780">
        <v>625.1</v>
      </c>
      <c r="AA4780">
        <v>2</v>
      </c>
    </row>
    <row r="4781" spans="1:34" x14ac:dyDescent="0.25">
      <c r="A4781" t="s">
        <v>5395</v>
      </c>
      <c r="B4781" t="s">
        <v>5471</v>
      </c>
      <c r="C4781" t="s">
        <v>5472</v>
      </c>
      <c r="D4781" t="str">
        <f t="shared" si="107"/>
        <v>Theobroma subincanum</v>
      </c>
      <c r="E4781" t="s">
        <v>5474</v>
      </c>
      <c r="F4781" t="s">
        <v>54</v>
      </c>
      <c r="G4781">
        <v>132</v>
      </c>
      <c r="H4781">
        <v>45.6</v>
      </c>
      <c r="I4781">
        <v>3</v>
      </c>
      <c r="J4781">
        <v>5</v>
      </c>
      <c r="K4781" t="s">
        <v>38</v>
      </c>
      <c r="L4781" t="s">
        <v>5474</v>
      </c>
      <c r="M4781">
        <v>601</v>
      </c>
      <c r="N4781">
        <v>23.8853503184713</v>
      </c>
      <c r="O4781">
        <v>26</v>
      </c>
      <c r="P4781">
        <v>4</v>
      </c>
      <c r="Q4781">
        <v>5</v>
      </c>
      <c r="R4781">
        <v>26</v>
      </c>
      <c r="S4781">
        <v>393.33333333333297</v>
      </c>
      <c r="T4781" s="4">
        <v>48.866666158040402</v>
      </c>
      <c r="U4781">
        <v>2.4500000476837198</v>
      </c>
      <c r="V4781">
        <v>0.39500000079472902</v>
      </c>
      <c r="W4781">
        <v>35.093032836914098</v>
      </c>
      <c r="Y4781" s="4">
        <v>0.55776000000000003</v>
      </c>
      <c r="Z4781">
        <v>0.60709999999999997</v>
      </c>
      <c r="AA4781">
        <v>3.6</v>
      </c>
      <c r="AB4781">
        <v>0.52520041299999998</v>
      </c>
      <c r="AC4781">
        <v>12.4443</v>
      </c>
      <c r="AD4781">
        <v>3.86621382</v>
      </c>
      <c r="AH4781">
        <v>-31.086774779999999</v>
      </c>
    </row>
    <row r="4782" spans="1:34" x14ac:dyDescent="0.25">
      <c r="A4782" t="s">
        <v>5395</v>
      </c>
      <c r="B4782" t="s">
        <v>5471</v>
      </c>
      <c r="C4782" t="s">
        <v>5472</v>
      </c>
      <c r="D4782" t="str">
        <f t="shared" si="107"/>
        <v>Theobroma subincanum</v>
      </c>
      <c r="E4782" t="s">
        <v>5475</v>
      </c>
      <c r="F4782" t="s">
        <v>54</v>
      </c>
      <c r="G4782">
        <v>154.9</v>
      </c>
      <c r="H4782">
        <v>35.700000000000003</v>
      </c>
      <c r="I4782">
        <v>3</v>
      </c>
      <c r="J4782">
        <v>5</v>
      </c>
      <c r="K4782" t="s">
        <v>38</v>
      </c>
      <c r="L4782" t="s">
        <v>5475</v>
      </c>
      <c r="M4782">
        <v>601</v>
      </c>
      <c r="N4782">
        <v>20.700636942675199</v>
      </c>
      <c r="O4782">
        <v>25</v>
      </c>
      <c r="P4782">
        <v>4</v>
      </c>
      <c r="Q4782">
        <v>3</v>
      </c>
      <c r="R4782">
        <v>16</v>
      </c>
      <c r="S4782">
        <v>315</v>
      </c>
      <c r="T4782" s="4">
        <v>57.3333346048991</v>
      </c>
      <c r="U4782">
        <v>2.0766666730245</v>
      </c>
      <c r="V4782">
        <v>1.04766669869423</v>
      </c>
      <c r="W4782">
        <v>118.249435424805</v>
      </c>
      <c r="Y4782" s="4">
        <v>0.51761000000000001</v>
      </c>
      <c r="Z4782">
        <v>0.72629999999999995</v>
      </c>
      <c r="AA4782">
        <v>3.7</v>
      </c>
      <c r="AB4782">
        <v>0.54315639699999996</v>
      </c>
      <c r="AC4782">
        <v>12.5101</v>
      </c>
      <c r="AD4782">
        <v>3.3086720399999998</v>
      </c>
      <c r="AH4782">
        <v>-32.510301030000001</v>
      </c>
    </row>
    <row r="4783" spans="1:34" x14ac:dyDescent="0.25">
      <c r="A4783" t="s">
        <v>5395</v>
      </c>
      <c r="B4783" t="s">
        <v>5471</v>
      </c>
      <c r="C4783" t="s">
        <v>5472</v>
      </c>
      <c r="D4783" t="str">
        <f t="shared" si="107"/>
        <v>Theobroma subincanum</v>
      </c>
      <c r="E4783" t="s">
        <v>5476</v>
      </c>
      <c r="F4783" t="s">
        <v>54</v>
      </c>
      <c r="G4783">
        <v>162.5</v>
      </c>
      <c r="H4783">
        <v>74.3</v>
      </c>
      <c r="I4783">
        <v>3</v>
      </c>
      <c r="J4783">
        <v>5</v>
      </c>
      <c r="K4783" t="s">
        <v>38</v>
      </c>
      <c r="L4783" t="s">
        <v>5476</v>
      </c>
      <c r="M4783">
        <v>601</v>
      </c>
      <c r="N4783">
        <v>14.8089171974522</v>
      </c>
      <c r="O4783">
        <v>16</v>
      </c>
      <c r="P4783">
        <v>1</v>
      </c>
      <c r="Q4783">
        <v>1</v>
      </c>
      <c r="R4783">
        <v>12</v>
      </c>
      <c r="S4783">
        <v>322</v>
      </c>
      <c r="T4783" s="4">
        <v>51.433333079020201</v>
      </c>
      <c r="U4783">
        <v>2.54666670163473</v>
      </c>
      <c r="V4783">
        <v>0.73900000254313103</v>
      </c>
      <c r="W4783">
        <v>101.09716796875</v>
      </c>
      <c r="Y4783" s="4">
        <v>0.55581000000000003</v>
      </c>
      <c r="Z4783">
        <v>0.71799999999999997</v>
      </c>
      <c r="AA4783">
        <v>4.25</v>
      </c>
      <c r="AB4783">
        <v>0.50312121499999995</v>
      </c>
      <c r="AC4783">
        <v>14.815099999999999</v>
      </c>
      <c r="AD4783">
        <v>3.8265363799999998</v>
      </c>
    </row>
    <row r="4784" spans="1:34" x14ac:dyDescent="0.25">
      <c r="A4784" t="s">
        <v>5395</v>
      </c>
      <c r="B4784" t="s">
        <v>5471</v>
      </c>
      <c r="C4784" t="s">
        <v>5472</v>
      </c>
      <c r="D4784" t="str">
        <f t="shared" si="107"/>
        <v>Theobroma subincanum</v>
      </c>
      <c r="E4784" t="s">
        <v>5477</v>
      </c>
      <c r="F4784" t="s">
        <v>40</v>
      </c>
      <c r="I4784">
        <v>3</v>
      </c>
      <c r="J4784">
        <v>5</v>
      </c>
      <c r="K4784" t="s">
        <v>38</v>
      </c>
      <c r="L4784" t="s">
        <v>5477</v>
      </c>
      <c r="M4784">
        <v>601</v>
      </c>
      <c r="P4784">
        <v>3</v>
      </c>
      <c r="Q4784">
        <v>2</v>
      </c>
      <c r="R4784">
        <v>8</v>
      </c>
      <c r="S4784">
        <v>371.09999593099002</v>
      </c>
      <c r="T4784" s="4">
        <v>47.133332570393897</v>
      </c>
      <c r="U4784">
        <v>1.8766666650772099</v>
      </c>
      <c r="V4784">
        <v>0.539000004529953</v>
      </c>
      <c r="X4784">
        <v>206.5</v>
      </c>
    </row>
    <row r="4785" spans="1:34" x14ac:dyDescent="0.25">
      <c r="A4785" t="s">
        <v>5395</v>
      </c>
      <c r="B4785" t="s">
        <v>5471</v>
      </c>
      <c r="C4785" t="s">
        <v>5472</v>
      </c>
      <c r="D4785" t="str">
        <f t="shared" si="107"/>
        <v>Theobroma subincanum</v>
      </c>
      <c r="E4785" t="s">
        <v>5478</v>
      </c>
      <c r="F4785" t="s">
        <v>40</v>
      </c>
      <c r="G4785">
        <v>43</v>
      </c>
      <c r="H4785">
        <v>64</v>
      </c>
      <c r="I4785">
        <v>3</v>
      </c>
      <c r="J4785">
        <v>5</v>
      </c>
      <c r="K4785" t="s">
        <v>38</v>
      </c>
      <c r="L4785" t="s">
        <v>5478</v>
      </c>
      <c r="M4785">
        <v>601</v>
      </c>
      <c r="N4785">
        <v>17.3</v>
      </c>
      <c r="O4785">
        <v>18</v>
      </c>
      <c r="P4785">
        <v>2</v>
      </c>
      <c r="Q4785">
        <v>2</v>
      </c>
      <c r="R4785">
        <v>18</v>
      </c>
      <c r="S4785">
        <v>340</v>
      </c>
      <c r="T4785" s="4">
        <v>66.000002543131501</v>
      </c>
      <c r="U4785">
        <v>2.41000000635783</v>
      </c>
      <c r="V4785">
        <v>0.77933333317438802</v>
      </c>
      <c r="X4785">
        <v>222.1</v>
      </c>
      <c r="Y4785" s="4">
        <v>0.56030000000000002</v>
      </c>
      <c r="Z4785">
        <v>0.68410000000000004</v>
      </c>
      <c r="AB4785">
        <v>0.57799999999999996</v>
      </c>
      <c r="AC4785">
        <v>12.3415</v>
      </c>
      <c r="AD4785">
        <v>3.2679999999999998</v>
      </c>
    </row>
    <row r="4786" spans="1:34" x14ac:dyDescent="0.25">
      <c r="A4786" t="s">
        <v>5395</v>
      </c>
      <c r="B4786" t="s">
        <v>5471</v>
      </c>
      <c r="C4786" t="s">
        <v>5472</v>
      </c>
      <c r="D4786" t="str">
        <f t="shared" si="107"/>
        <v>Theobroma subincanum</v>
      </c>
      <c r="E4786" t="s">
        <v>5479</v>
      </c>
      <c r="F4786" t="s">
        <v>40</v>
      </c>
      <c r="G4786">
        <v>51</v>
      </c>
      <c r="H4786">
        <v>25</v>
      </c>
      <c r="I4786">
        <v>3</v>
      </c>
      <c r="J4786">
        <v>5</v>
      </c>
      <c r="K4786" t="s">
        <v>38</v>
      </c>
      <c r="L4786" t="s">
        <v>5479</v>
      </c>
      <c r="M4786">
        <v>601</v>
      </c>
      <c r="N4786">
        <v>18.5</v>
      </c>
      <c r="O4786">
        <v>19</v>
      </c>
      <c r="P4786">
        <v>3</v>
      </c>
      <c r="Q4786">
        <v>2</v>
      </c>
      <c r="R4786">
        <v>18</v>
      </c>
      <c r="S4786">
        <v>286.56667073567701</v>
      </c>
      <c r="T4786" s="4">
        <v>47.8333346048991</v>
      </c>
      <c r="U4786">
        <v>1.7766666809717799</v>
      </c>
      <c r="V4786">
        <v>0.67166666189829505</v>
      </c>
      <c r="X4786">
        <v>314.7</v>
      </c>
      <c r="Y4786" s="4">
        <v>0.56369999999999998</v>
      </c>
      <c r="Z4786">
        <v>0.69169999999999998</v>
      </c>
      <c r="AB4786">
        <v>0.48799999999999999</v>
      </c>
      <c r="AC4786">
        <v>17.637</v>
      </c>
      <c r="AD4786">
        <v>3.226</v>
      </c>
    </row>
    <row r="4787" spans="1:34" x14ac:dyDescent="0.25">
      <c r="A4787" t="s">
        <v>5395</v>
      </c>
      <c r="B4787" t="s">
        <v>5471</v>
      </c>
      <c r="C4787" t="s">
        <v>5472</v>
      </c>
      <c r="D4787" t="str">
        <f t="shared" si="107"/>
        <v>Theobroma subincanum</v>
      </c>
      <c r="E4787" t="s">
        <v>5480</v>
      </c>
      <c r="F4787" t="s">
        <v>40</v>
      </c>
      <c r="G4787">
        <v>62</v>
      </c>
      <c r="H4787">
        <v>61</v>
      </c>
      <c r="I4787">
        <v>0</v>
      </c>
      <c r="J4787">
        <v>0</v>
      </c>
      <c r="K4787" t="s">
        <v>104</v>
      </c>
      <c r="L4787" t="s">
        <v>5480</v>
      </c>
      <c r="M4787">
        <v>601</v>
      </c>
    </row>
    <row r="4788" spans="1:34" x14ac:dyDescent="0.25">
      <c r="A4788" t="s">
        <v>5395</v>
      </c>
      <c r="B4788" t="s">
        <v>5471</v>
      </c>
      <c r="C4788" t="s">
        <v>5472</v>
      </c>
      <c r="D4788" t="str">
        <f t="shared" si="107"/>
        <v>Theobroma subincanum</v>
      </c>
      <c r="E4788" t="s">
        <v>5484</v>
      </c>
      <c r="F4788" t="s">
        <v>40</v>
      </c>
      <c r="G4788">
        <v>82</v>
      </c>
      <c r="H4788">
        <v>99</v>
      </c>
      <c r="I4788">
        <v>3</v>
      </c>
      <c r="J4788">
        <v>5</v>
      </c>
      <c r="K4788" t="s">
        <v>38</v>
      </c>
      <c r="L4788" t="s">
        <v>5484</v>
      </c>
      <c r="M4788">
        <v>601</v>
      </c>
      <c r="N4788">
        <v>11</v>
      </c>
      <c r="O4788">
        <v>10</v>
      </c>
      <c r="P4788">
        <v>2</v>
      </c>
      <c r="Q4788">
        <v>2</v>
      </c>
      <c r="R4788">
        <v>10</v>
      </c>
      <c r="S4788">
        <v>340</v>
      </c>
      <c r="T4788" s="4">
        <v>49.966667175292997</v>
      </c>
      <c r="U4788">
        <v>2.1433333555857299</v>
      </c>
      <c r="V4788">
        <v>0.61466667056083701</v>
      </c>
      <c r="X4788">
        <v>196.1</v>
      </c>
    </row>
    <row r="4789" spans="1:34" x14ac:dyDescent="0.25">
      <c r="A4789" t="s">
        <v>5395</v>
      </c>
      <c r="B4789" t="s">
        <v>5471</v>
      </c>
      <c r="C4789" t="s">
        <v>5472</v>
      </c>
      <c r="D4789" t="str">
        <f t="shared" si="107"/>
        <v>Theobroma subincanum</v>
      </c>
      <c r="E4789" t="s">
        <v>5485</v>
      </c>
      <c r="F4789" t="s">
        <v>40</v>
      </c>
      <c r="G4789">
        <v>76</v>
      </c>
      <c r="H4789">
        <v>23</v>
      </c>
      <c r="I4789">
        <v>3</v>
      </c>
      <c r="J4789">
        <v>5</v>
      </c>
      <c r="K4789" t="s">
        <v>38</v>
      </c>
      <c r="L4789" t="s">
        <v>5485</v>
      </c>
      <c r="M4789">
        <v>601</v>
      </c>
      <c r="N4789">
        <v>23.6</v>
      </c>
      <c r="O4789">
        <v>21</v>
      </c>
      <c r="P4789">
        <v>3</v>
      </c>
      <c r="Q4789">
        <v>1</v>
      </c>
      <c r="R4789">
        <v>20</v>
      </c>
      <c r="S4789">
        <v>270.33333333333297</v>
      </c>
      <c r="T4789" s="4">
        <v>51.5</v>
      </c>
      <c r="U4789">
        <v>1.6366666555404701</v>
      </c>
      <c r="V4789">
        <v>0.66500001152356503</v>
      </c>
      <c r="X4789">
        <v>270.5</v>
      </c>
    </row>
    <row r="4790" spans="1:34" x14ac:dyDescent="0.25">
      <c r="A4790" t="s">
        <v>5395</v>
      </c>
      <c r="B4790" t="s">
        <v>5471</v>
      </c>
      <c r="C4790" t="s">
        <v>5472</v>
      </c>
      <c r="D4790" t="str">
        <f t="shared" si="107"/>
        <v>Theobroma subincanum</v>
      </c>
      <c r="E4790" t="s">
        <v>5486</v>
      </c>
      <c r="F4790" t="s">
        <v>40</v>
      </c>
      <c r="G4790">
        <v>91</v>
      </c>
      <c r="H4790">
        <v>38</v>
      </c>
      <c r="I4790">
        <v>3</v>
      </c>
      <c r="J4790">
        <v>5</v>
      </c>
      <c r="K4790" t="s">
        <v>38</v>
      </c>
      <c r="L4790" t="s">
        <v>5486</v>
      </c>
      <c r="M4790">
        <v>601</v>
      </c>
      <c r="N4790">
        <v>14.8</v>
      </c>
      <c r="O4790">
        <v>19</v>
      </c>
      <c r="P4790">
        <v>2</v>
      </c>
      <c r="Q4790">
        <v>2</v>
      </c>
      <c r="R4790">
        <v>19</v>
      </c>
      <c r="S4790">
        <v>278.999994913737</v>
      </c>
      <c r="T4790" s="4">
        <v>63.066665649414098</v>
      </c>
      <c r="U4790">
        <v>2.0433332522710201</v>
      </c>
      <c r="V4790">
        <v>0.93566666046778402</v>
      </c>
      <c r="X4790">
        <v>331.6</v>
      </c>
    </row>
    <row r="4791" spans="1:34" x14ac:dyDescent="0.25">
      <c r="A4791" t="s">
        <v>5395</v>
      </c>
      <c r="B4791" t="s">
        <v>5471</v>
      </c>
      <c r="C4791" t="s">
        <v>5472</v>
      </c>
      <c r="D4791" t="str">
        <f t="shared" si="107"/>
        <v>Theobroma subincanum</v>
      </c>
      <c r="E4791" t="s">
        <v>5487</v>
      </c>
      <c r="F4791" t="s">
        <v>40</v>
      </c>
      <c r="G4791">
        <v>62</v>
      </c>
      <c r="H4791">
        <v>94</v>
      </c>
      <c r="I4791">
        <v>3</v>
      </c>
      <c r="J4791">
        <v>5</v>
      </c>
      <c r="K4791" t="s">
        <v>38</v>
      </c>
      <c r="L4791" t="s">
        <v>5487</v>
      </c>
      <c r="M4791">
        <v>601</v>
      </c>
      <c r="N4791">
        <v>10.3</v>
      </c>
      <c r="O4791">
        <v>34</v>
      </c>
      <c r="P4791">
        <v>2</v>
      </c>
      <c r="Q4791">
        <v>2</v>
      </c>
      <c r="R4791">
        <v>17</v>
      </c>
      <c r="S4791">
        <v>251.86666870117199</v>
      </c>
      <c r="T4791" s="4">
        <v>60.400000254313099</v>
      </c>
      <c r="U4791">
        <v>1.8466666539510099</v>
      </c>
      <c r="V4791">
        <v>0.63499999046325695</v>
      </c>
      <c r="X4791">
        <v>293.89999999999998</v>
      </c>
      <c r="Y4791" s="4">
        <v>0.60799999999999998</v>
      </c>
      <c r="Z4791">
        <v>0.58109999999999995</v>
      </c>
    </row>
    <row r="4792" spans="1:34" x14ac:dyDescent="0.25">
      <c r="A4792" t="s">
        <v>5395</v>
      </c>
      <c r="B4792" t="s">
        <v>5471</v>
      </c>
      <c r="C4792" t="s">
        <v>5472</v>
      </c>
      <c r="D4792" t="str">
        <f t="shared" si="107"/>
        <v>Theobroma subincanum</v>
      </c>
      <c r="E4792" t="s">
        <v>5489</v>
      </c>
      <c r="F4792" t="s">
        <v>42</v>
      </c>
      <c r="G4792">
        <v>64</v>
      </c>
      <c r="H4792">
        <v>330</v>
      </c>
      <c r="I4792">
        <v>3</v>
      </c>
      <c r="J4792">
        <v>5</v>
      </c>
      <c r="K4792" t="s">
        <v>38</v>
      </c>
      <c r="L4792" t="s">
        <v>5489</v>
      </c>
      <c r="M4792">
        <v>601</v>
      </c>
      <c r="N4792">
        <v>22</v>
      </c>
      <c r="O4792">
        <v>23</v>
      </c>
      <c r="P4792">
        <v>2</v>
      </c>
      <c r="Q4792">
        <v>2</v>
      </c>
      <c r="R4792">
        <v>12</v>
      </c>
      <c r="S4792">
        <v>307.33333333333297</v>
      </c>
      <c r="T4792" s="4">
        <v>54.466665903727197</v>
      </c>
      <c r="U4792">
        <v>2.3566666841506998</v>
      </c>
      <c r="V4792">
        <v>0.57833333810170495</v>
      </c>
      <c r="X4792">
        <v>185.7</v>
      </c>
      <c r="Y4792" s="4">
        <v>0.57450000000000001</v>
      </c>
      <c r="Z4792">
        <v>0.70350000000000001</v>
      </c>
      <c r="AA4792">
        <v>2</v>
      </c>
    </row>
    <row r="4793" spans="1:34" x14ac:dyDescent="0.25">
      <c r="A4793" t="s">
        <v>5395</v>
      </c>
      <c r="B4793" t="s">
        <v>5471</v>
      </c>
      <c r="C4793" t="s">
        <v>5472</v>
      </c>
      <c r="D4793" t="str">
        <f t="shared" si="107"/>
        <v>Theobroma subincanum</v>
      </c>
      <c r="E4793" t="s">
        <v>5495</v>
      </c>
      <c r="F4793" t="s">
        <v>89</v>
      </c>
      <c r="I4793">
        <v>0</v>
      </c>
      <c r="J4793">
        <v>5</v>
      </c>
      <c r="K4793" t="s">
        <v>270</v>
      </c>
      <c r="L4793" t="s">
        <v>5495</v>
      </c>
      <c r="M4793">
        <v>601</v>
      </c>
    </row>
    <row r="4794" spans="1:34" x14ac:dyDescent="0.25">
      <c r="A4794" t="s">
        <v>5395</v>
      </c>
      <c r="B4794" t="s">
        <v>5471</v>
      </c>
      <c r="C4794" t="s">
        <v>5472</v>
      </c>
      <c r="D4794" t="str">
        <f t="shared" si="107"/>
        <v>Theobroma subincanum</v>
      </c>
      <c r="E4794" t="s">
        <v>1802</v>
      </c>
      <c r="F4794" t="s">
        <v>45</v>
      </c>
      <c r="G4794">
        <v>70</v>
      </c>
      <c r="H4794">
        <v>5</v>
      </c>
      <c r="I4794">
        <v>3</v>
      </c>
      <c r="J4794">
        <v>5</v>
      </c>
      <c r="K4794" t="s">
        <v>38</v>
      </c>
      <c r="L4794" t="s">
        <v>2082</v>
      </c>
      <c r="M4794">
        <v>601</v>
      </c>
      <c r="N4794">
        <v>16.600000000000001</v>
      </c>
      <c r="O4794">
        <v>15</v>
      </c>
      <c r="S4794">
        <v>283.76666768391902</v>
      </c>
      <c r="T4794" s="4">
        <v>57.766666412353501</v>
      </c>
      <c r="U4794">
        <v>1.9233333269755</v>
      </c>
      <c r="V4794">
        <v>0.65166667103767395</v>
      </c>
      <c r="X4794">
        <v>239.2</v>
      </c>
      <c r="Y4794" s="4">
        <v>0.59989999999999999</v>
      </c>
    </row>
    <row r="4795" spans="1:34" x14ac:dyDescent="0.25">
      <c r="A4795" t="s">
        <v>5395</v>
      </c>
      <c r="B4795" t="s">
        <v>5471</v>
      </c>
      <c r="C4795" t="s">
        <v>5472</v>
      </c>
      <c r="D4795" t="str">
        <f t="shared" si="107"/>
        <v>Theobroma subincanum</v>
      </c>
      <c r="E4795" t="s">
        <v>50</v>
      </c>
      <c r="F4795" t="s">
        <v>45</v>
      </c>
      <c r="G4795">
        <v>75</v>
      </c>
      <c r="H4795">
        <v>72</v>
      </c>
      <c r="I4795">
        <v>3</v>
      </c>
      <c r="J4795">
        <v>5</v>
      </c>
      <c r="K4795" t="s">
        <v>38</v>
      </c>
      <c r="L4795" t="s">
        <v>66</v>
      </c>
      <c r="M4795">
        <v>601</v>
      </c>
      <c r="N4795">
        <v>18.8</v>
      </c>
      <c r="O4795">
        <v>16</v>
      </c>
      <c r="S4795">
        <v>272.19999186197902</v>
      </c>
      <c r="T4795" s="4">
        <v>58.1666666666667</v>
      </c>
      <c r="U4795">
        <v>1.62999999523163</v>
      </c>
      <c r="V4795">
        <v>0.52466666698455799</v>
      </c>
      <c r="X4795">
        <v>209.7</v>
      </c>
      <c r="Y4795" s="4">
        <v>0.56110000000000004</v>
      </c>
    </row>
    <row r="4796" spans="1:34" x14ac:dyDescent="0.25">
      <c r="A4796" t="s">
        <v>5395</v>
      </c>
      <c r="B4796" t="s">
        <v>5471</v>
      </c>
      <c r="C4796" t="s">
        <v>5472</v>
      </c>
      <c r="D4796" t="str">
        <f t="shared" si="107"/>
        <v>Theobroma subincanum</v>
      </c>
      <c r="E4796" t="s">
        <v>5501</v>
      </c>
      <c r="F4796" t="s">
        <v>71</v>
      </c>
      <c r="G4796">
        <v>81</v>
      </c>
      <c r="H4796">
        <v>15.5</v>
      </c>
      <c r="I4796">
        <v>3</v>
      </c>
      <c r="J4796">
        <v>5</v>
      </c>
      <c r="K4796" t="s">
        <v>38</v>
      </c>
      <c r="L4796" t="s">
        <v>5501</v>
      </c>
      <c r="M4796">
        <v>601</v>
      </c>
      <c r="N4796">
        <v>13.1</v>
      </c>
      <c r="O4796">
        <v>20</v>
      </c>
      <c r="P4796">
        <v>2</v>
      </c>
      <c r="Q4796">
        <v>2</v>
      </c>
      <c r="R4796">
        <v>15</v>
      </c>
      <c r="S4796">
        <v>303.33333333333297</v>
      </c>
      <c r="T4796" s="4">
        <v>56.966665903727197</v>
      </c>
      <c r="U4796">
        <v>2.20333329836527</v>
      </c>
      <c r="V4796">
        <v>0.85066666205724095</v>
      </c>
      <c r="W4796">
        <v>115.588002522786</v>
      </c>
      <c r="Y4796" s="4">
        <v>0.58986301399999996</v>
      </c>
      <c r="Z4796">
        <v>0.64421737099999998</v>
      </c>
      <c r="AA4796">
        <v>3.1</v>
      </c>
      <c r="AB4796">
        <v>0.64027427800000003</v>
      </c>
      <c r="AC4796">
        <v>13.821999999999999</v>
      </c>
      <c r="AD4796">
        <v>3.4452012299999999</v>
      </c>
    </row>
    <row r="4797" spans="1:34" x14ac:dyDescent="0.25">
      <c r="A4797" t="s">
        <v>5395</v>
      </c>
      <c r="B4797" t="s">
        <v>5471</v>
      </c>
      <c r="C4797" t="s">
        <v>5472</v>
      </c>
      <c r="D4797" t="str">
        <f t="shared" si="107"/>
        <v>Theobroma subincanum</v>
      </c>
      <c r="E4797" t="s">
        <v>5502</v>
      </c>
      <c r="F4797" t="s">
        <v>71</v>
      </c>
      <c r="G4797">
        <v>80.5</v>
      </c>
      <c r="H4797">
        <v>29.5</v>
      </c>
      <c r="I4797">
        <v>3</v>
      </c>
      <c r="J4797">
        <v>5</v>
      </c>
      <c r="K4797" t="s">
        <v>38</v>
      </c>
      <c r="L4797" t="s">
        <v>5502</v>
      </c>
      <c r="M4797">
        <v>601</v>
      </c>
      <c r="N4797">
        <v>28</v>
      </c>
      <c r="O4797">
        <v>27</v>
      </c>
      <c r="R4797">
        <v>0</v>
      </c>
      <c r="S4797">
        <v>273.33333333333297</v>
      </c>
      <c r="T4797" s="4">
        <v>63.400000254313099</v>
      </c>
      <c r="U4797">
        <v>2.2666666507720898</v>
      </c>
      <c r="V4797">
        <v>0.43599999944369</v>
      </c>
      <c r="W4797">
        <v>49.437166849772098</v>
      </c>
      <c r="Y4797" s="4">
        <v>0.5</v>
      </c>
      <c r="Z4797">
        <v>0.78039999999999998</v>
      </c>
      <c r="AA4797">
        <v>6</v>
      </c>
      <c r="AB4797">
        <v>0.56942003500000005</v>
      </c>
      <c r="AC4797">
        <v>9.7838899999999995</v>
      </c>
      <c r="AD4797">
        <v>3.03930671</v>
      </c>
    </row>
    <row r="4798" spans="1:34" x14ac:dyDescent="0.25">
      <c r="A4798" t="s">
        <v>5395</v>
      </c>
      <c r="B4798" t="s">
        <v>5471</v>
      </c>
      <c r="C4798" t="s">
        <v>5472</v>
      </c>
      <c r="D4798" t="str">
        <f t="shared" si="107"/>
        <v>Theobroma subincanum</v>
      </c>
      <c r="E4798" t="s">
        <v>5503</v>
      </c>
      <c r="F4798" t="s">
        <v>71</v>
      </c>
      <c r="G4798">
        <v>88.5</v>
      </c>
      <c r="H4798">
        <v>65.5</v>
      </c>
      <c r="I4798">
        <v>3</v>
      </c>
      <c r="J4798">
        <v>5</v>
      </c>
      <c r="K4798" t="s">
        <v>38</v>
      </c>
      <c r="L4798" t="s">
        <v>5503</v>
      </c>
      <c r="M4798">
        <v>601</v>
      </c>
      <c r="N4798">
        <v>27.7</v>
      </c>
      <c r="O4798">
        <v>28</v>
      </c>
      <c r="P4798">
        <v>4</v>
      </c>
      <c r="Q4798">
        <v>4</v>
      </c>
      <c r="R4798">
        <v>20</v>
      </c>
      <c r="S4798">
        <v>330</v>
      </c>
      <c r="T4798" s="4">
        <v>65.400001525878906</v>
      </c>
      <c r="U4798">
        <v>2.1533333063125601</v>
      </c>
      <c r="V4798">
        <v>0.65200001001357999</v>
      </c>
      <c r="W4798">
        <v>68.740468343098996</v>
      </c>
      <c r="Y4798" s="4">
        <v>0.409703504</v>
      </c>
      <c r="Z4798">
        <v>1.5575657890000001</v>
      </c>
      <c r="AA4798">
        <v>10.9</v>
      </c>
      <c r="AB4798">
        <v>0.53915180600000001</v>
      </c>
      <c r="AC4798">
        <v>13.144299999999999</v>
      </c>
      <c r="AD4798">
        <v>3.0620645899999999</v>
      </c>
      <c r="AH4798">
        <v>-32.193168479999997</v>
      </c>
    </row>
    <row r="4799" spans="1:34" x14ac:dyDescent="0.25">
      <c r="A4799" t="s">
        <v>5395</v>
      </c>
      <c r="B4799" t="s">
        <v>5471</v>
      </c>
      <c r="C4799" t="s">
        <v>5472</v>
      </c>
      <c r="D4799" t="str">
        <f t="shared" si="107"/>
        <v>Theobroma subincanum</v>
      </c>
      <c r="E4799" t="s">
        <v>5504</v>
      </c>
      <c r="F4799" t="s">
        <v>71</v>
      </c>
      <c r="G4799">
        <v>21</v>
      </c>
      <c r="H4799">
        <v>11</v>
      </c>
      <c r="I4799">
        <v>0</v>
      </c>
      <c r="J4799">
        <v>0</v>
      </c>
      <c r="K4799" t="s">
        <v>104</v>
      </c>
      <c r="L4799" t="s">
        <v>5504</v>
      </c>
      <c r="M4799">
        <v>601</v>
      </c>
    </row>
    <row r="4800" spans="1:34" x14ac:dyDescent="0.25">
      <c r="A4800" t="s">
        <v>5395</v>
      </c>
      <c r="B4800" t="s">
        <v>5471</v>
      </c>
      <c r="C4800" t="s">
        <v>5472</v>
      </c>
      <c r="D4800" t="str">
        <f t="shared" si="107"/>
        <v>Theobroma subincanum</v>
      </c>
      <c r="E4800" t="s">
        <v>5505</v>
      </c>
      <c r="F4800" t="s">
        <v>71</v>
      </c>
      <c r="G4800">
        <v>24</v>
      </c>
      <c r="H4800">
        <v>15</v>
      </c>
      <c r="I4800">
        <v>3</v>
      </c>
      <c r="J4800">
        <v>5</v>
      </c>
      <c r="K4800" t="s">
        <v>38</v>
      </c>
      <c r="L4800" t="s">
        <v>5505</v>
      </c>
      <c r="M4800">
        <v>601</v>
      </c>
      <c r="N4800">
        <v>20.399999999999999</v>
      </c>
      <c r="O4800">
        <v>17</v>
      </c>
      <c r="P4800">
        <v>3</v>
      </c>
      <c r="Q4800">
        <v>2</v>
      </c>
      <c r="R4800">
        <v>15</v>
      </c>
      <c r="S4800">
        <v>256.66666666666703</v>
      </c>
      <c r="T4800" s="4">
        <v>48.633332570393897</v>
      </c>
      <c r="U4800">
        <v>1.4766666491826399</v>
      </c>
      <c r="V4800">
        <v>0.29733332494894699</v>
      </c>
      <c r="W4800">
        <v>45.151266733805301</v>
      </c>
      <c r="AB4800">
        <v>0.50246469999999999</v>
      </c>
      <c r="AC4800">
        <v>12.038500000000001</v>
      </c>
      <c r="AD4800">
        <v>3.16655189</v>
      </c>
      <c r="AH4800">
        <v>-32.778378940000003</v>
      </c>
    </row>
    <row r="4801" spans="1:34" x14ac:dyDescent="0.25">
      <c r="A4801" t="s">
        <v>5395</v>
      </c>
      <c r="B4801" t="s">
        <v>5471</v>
      </c>
      <c r="C4801" t="s">
        <v>5472</v>
      </c>
      <c r="D4801" t="str">
        <f t="shared" si="107"/>
        <v>Theobroma subincanum</v>
      </c>
      <c r="E4801" t="s">
        <v>5506</v>
      </c>
      <c r="F4801" t="s">
        <v>71</v>
      </c>
      <c r="G4801">
        <v>19</v>
      </c>
      <c r="H4801">
        <v>69.5</v>
      </c>
      <c r="I4801">
        <v>3</v>
      </c>
      <c r="J4801">
        <v>5</v>
      </c>
      <c r="K4801" t="s">
        <v>38</v>
      </c>
      <c r="L4801" t="s">
        <v>5506</v>
      </c>
      <c r="M4801">
        <v>601</v>
      </c>
      <c r="N4801">
        <v>19.100000000000001</v>
      </c>
      <c r="O4801">
        <v>23</v>
      </c>
      <c r="P4801">
        <v>1</v>
      </c>
      <c r="Q4801">
        <v>2</v>
      </c>
      <c r="R4801">
        <v>17</v>
      </c>
      <c r="S4801">
        <v>263.33333333333297</v>
      </c>
      <c r="T4801" s="4">
        <v>54.233333587646499</v>
      </c>
      <c r="U4801">
        <v>2.03333334128062</v>
      </c>
      <c r="V4801">
        <v>0.68133333325386003</v>
      </c>
      <c r="W4801">
        <v>88.305864969889299</v>
      </c>
      <c r="AB4801">
        <v>0.648174256</v>
      </c>
      <c r="AC4801">
        <v>12.030200000000001</v>
      </c>
      <c r="AD4801">
        <v>2.6991585800000002</v>
      </c>
    </row>
    <row r="4802" spans="1:34" x14ac:dyDescent="0.25">
      <c r="A4802" t="s">
        <v>5395</v>
      </c>
      <c r="B4802" t="s">
        <v>5471</v>
      </c>
      <c r="C4802" t="s">
        <v>5472</v>
      </c>
      <c r="D4802" t="str">
        <f t="shared" ref="D4802:D4865" si="108">CONCATENATE(B4802," ",C4802)</f>
        <v>Theobroma subincanum</v>
      </c>
      <c r="E4802" t="s">
        <v>5507</v>
      </c>
      <c r="F4802" t="s">
        <v>71</v>
      </c>
      <c r="G4802">
        <v>9</v>
      </c>
      <c r="H4802">
        <v>48</v>
      </c>
      <c r="I4802">
        <v>3</v>
      </c>
      <c r="J4802">
        <v>5</v>
      </c>
      <c r="K4802" t="s">
        <v>38</v>
      </c>
      <c r="L4802" t="s">
        <v>5507</v>
      </c>
      <c r="M4802">
        <v>601</v>
      </c>
      <c r="N4802">
        <v>21.3</v>
      </c>
      <c r="O4802">
        <v>23</v>
      </c>
      <c r="P4802">
        <v>2</v>
      </c>
      <c r="Q4802">
        <v>2</v>
      </c>
      <c r="R4802">
        <v>13</v>
      </c>
      <c r="S4802">
        <v>323.33333333333297</v>
      </c>
      <c r="T4802" s="4">
        <v>61.433331807454401</v>
      </c>
      <c r="U4802">
        <v>2.3633333444595301</v>
      </c>
      <c r="V4802">
        <v>0.57999998331069902</v>
      </c>
      <c r="W4802">
        <v>63.293033599853501</v>
      </c>
      <c r="AB4802">
        <v>0.55129011999999999</v>
      </c>
      <c r="AC4802">
        <v>9.3751899999999999</v>
      </c>
      <c r="AD4802">
        <v>2.4783092</v>
      </c>
    </row>
    <row r="4803" spans="1:34" x14ac:dyDescent="0.25">
      <c r="A4803" t="s">
        <v>5395</v>
      </c>
      <c r="B4803" t="s">
        <v>5471</v>
      </c>
      <c r="C4803" t="s">
        <v>5508</v>
      </c>
      <c r="D4803" t="str">
        <f t="shared" si="108"/>
        <v>Theobroma velutinum</v>
      </c>
      <c r="E4803" t="s">
        <v>5509</v>
      </c>
      <c r="F4803" t="s">
        <v>71</v>
      </c>
      <c r="G4803">
        <v>51</v>
      </c>
      <c r="H4803">
        <v>47</v>
      </c>
      <c r="I4803">
        <v>1</v>
      </c>
      <c r="J4803">
        <v>4</v>
      </c>
      <c r="K4803" t="s">
        <v>38</v>
      </c>
      <c r="L4803" t="s">
        <v>5509</v>
      </c>
      <c r="M4803">
        <v>790</v>
      </c>
      <c r="N4803">
        <v>14.3</v>
      </c>
      <c r="O4803">
        <v>19</v>
      </c>
      <c r="P4803">
        <v>4</v>
      </c>
      <c r="Q4803">
        <v>4</v>
      </c>
      <c r="R4803">
        <v>19</v>
      </c>
      <c r="S4803">
        <v>340</v>
      </c>
      <c r="T4803" s="4">
        <v>54.799999237060497</v>
      </c>
      <c r="U4803">
        <v>3.6700000762939502</v>
      </c>
      <c r="V4803">
        <v>4.5149998664856001</v>
      </c>
      <c r="W4803">
        <v>377.70300292968801</v>
      </c>
      <c r="Y4803" s="4">
        <v>0.61634435399999998</v>
      </c>
      <c r="Z4803">
        <v>0.75506072899999999</v>
      </c>
      <c r="AA4803">
        <v>2</v>
      </c>
      <c r="AH4803">
        <v>-30.54396968</v>
      </c>
    </row>
    <row r="4804" spans="1:34" x14ac:dyDescent="0.25">
      <c r="A4804" t="s">
        <v>5510</v>
      </c>
      <c r="B4804" t="s">
        <v>5511</v>
      </c>
      <c r="C4804" t="s">
        <v>5512</v>
      </c>
      <c r="D4804" t="str">
        <f t="shared" si="108"/>
        <v>Styrax pallidus</v>
      </c>
      <c r="E4804" t="s">
        <v>5513</v>
      </c>
      <c r="F4804" t="s">
        <v>71</v>
      </c>
      <c r="G4804">
        <v>104</v>
      </c>
      <c r="H4804">
        <v>72</v>
      </c>
      <c r="I4804">
        <v>3</v>
      </c>
      <c r="J4804">
        <v>4</v>
      </c>
      <c r="K4804" t="s">
        <v>38</v>
      </c>
      <c r="L4804" t="s">
        <v>5513</v>
      </c>
      <c r="M4804">
        <v>940</v>
      </c>
      <c r="N4804">
        <v>35</v>
      </c>
      <c r="O4804">
        <v>39</v>
      </c>
      <c r="R4804">
        <v>0</v>
      </c>
      <c r="S4804">
        <v>236.666666666667</v>
      </c>
      <c r="T4804" s="4">
        <v>64.933331807454394</v>
      </c>
      <c r="U4804">
        <v>1.2699999809265099</v>
      </c>
      <c r="V4804">
        <v>0.429666668176651</v>
      </c>
      <c r="W4804">
        <v>40.856033960978202</v>
      </c>
      <c r="Y4804" s="4">
        <v>0.38207000000000002</v>
      </c>
      <c r="Z4804">
        <v>0.91769999999999996</v>
      </c>
      <c r="AA4804">
        <v>2.7</v>
      </c>
      <c r="AB4804">
        <v>0.395566207</v>
      </c>
      <c r="AC4804">
        <v>8.0177499999999995</v>
      </c>
      <c r="AD4804">
        <v>1.2517887299999999</v>
      </c>
    </row>
    <row r="4805" spans="1:34" x14ac:dyDescent="0.25">
      <c r="A4805" t="s">
        <v>5510</v>
      </c>
      <c r="B4805" t="s">
        <v>5511</v>
      </c>
      <c r="C4805" t="s">
        <v>5512</v>
      </c>
      <c r="D4805" t="str">
        <f t="shared" si="108"/>
        <v>Styrax pallidus</v>
      </c>
      <c r="E4805" t="s">
        <v>5514</v>
      </c>
      <c r="F4805" t="s">
        <v>71</v>
      </c>
      <c r="G4805">
        <v>36.5</v>
      </c>
      <c r="H4805">
        <v>32.5</v>
      </c>
      <c r="I4805">
        <v>3</v>
      </c>
      <c r="J4805">
        <v>4</v>
      </c>
      <c r="K4805" t="s">
        <v>38</v>
      </c>
      <c r="L4805" t="s">
        <v>5514</v>
      </c>
      <c r="M4805">
        <v>940</v>
      </c>
      <c r="N4805">
        <v>23.2</v>
      </c>
      <c r="O4805">
        <v>26</v>
      </c>
      <c r="P4805">
        <v>3</v>
      </c>
      <c r="Q4805">
        <v>3</v>
      </c>
      <c r="R4805">
        <v>20</v>
      </c>
      <c r="S4805">
        <v>236.666666666667</v>
      </c>
      <c r="T4805" s="4">
        <v>55.600001017252602</v>
      </c>
      <c r="U4805">
        <v>1.3233333031336501</v>
      </c>
      <c r="V4805">
        <v>0.67766668399175001</v>
      </c>
      <c r="W4805">
        <v>90.898399353027301</v>
      </c>
      <c r="Y4805" s="4">
        <v>0.36763978200000003</v>
      </c>
      <c r="Z4805">
        <v>1.1231493939999999</v>
      </c>
      <c r="AA4805">
        <v>3.8</v>
      </c>
      <c r="AB4805">
        <v>0.41331312599999998</v>
      </c>
      <c r="AC4805">
        <v>13.4016</v>
      </c>
      <c r="AD4805">
        <v>1.1225584</v>
      </c>
      <c r="AH4805">
        <v>-32.441785260000003</v>
      </c>
    </row>
    <row r="4806" spans="1:34" x14ac:dyDescent="0.25">
      <c r="A4806" t="s">
        <v>5510</v>
      </c>
      <c r="B4806" t="s">
        <v>5511</v>
      </c>
      <c r="C4806" t="s">
        <v>5512</v>
      </c>
      <c r="D4806" t="str">
        <f t="shared" si="108"/>
        <v>Styrax pallidus</v>
      </c>
      <c r="E4806" t="s">
        <v>5515</v>
      </c>
      <c r="F4806" t="s">
        <v>71</v>
      </c>
      <c r="G4806">
        <v>46</v>
      </c>
      <c r="H4806">
        <v>35</v>
      </c>
      <c r="I4806">
        <v>3</v>
      </c>
      <c r="J4806">
        <v>4</v>
      </c>
      <c r="K4806" t="s">
        <v>38</v>
      </c>
      <c r="L4806" t="s">
        <v>5515</v>
      </c>
      <c r="M4806">
        <v>940</v>
      </c>
      <c r="N4806">
        <v>10.5</v>
      </c>
      <c r="O4806">
        <v>15</v>
      </c>
      <c r="P4806">
        <v>2</v>
      </c>
      <c r="Q4806">
        <v>2</v>
      </c>
      <c r="R4806">
        <v>10</v>
      </c>
      <c r="S4806">
        <v>183.333333333333</v>
      </c>
      <c r="T4806" s="4">
        <v>51.400000254313099</v>
      </c>
      <c r="U4806">
        <v>1.1733333468437199</v>
      </c>
      <c r="V4806">
        <v>0.26833333571751899</v>
      </c>
      <c r="W4806">
        <v>45.052367528279603</v>
      </c>
      <c r="AB4806">
        <v>0.38983206399999998</v>
      </c>
      <c r="AC4806">
        <v>9.1780200000000001</v>
      </c>
      <c r="AD4806">
        <v>7.3952660000000003E-2</v>
      </c>
    </row>
    <row r="4807" spans="1:34" x14ac:dyDescent="0.25">
      <c r="A4807" t="s">
        <v>5517</v>
      </c>
      <c r="B4807" t="s">
        <v>5518</v>
      </c>
      <c r="C4807" t="s">
        <v>5519</v>
      </c>
      <c r="D4807" t="str">
        <f t="shared" si="108"/>
        <v>Symplocos martinicensis</v>
      </c>
      <c r="E4807" t="s">
        <v>5520</v>
      </c>
      <c r="F4807" t="s">
        <v>40</v>
      </c>
      <c r="G4807">
        <v>100</v>
      </c>
      <c r="H4807">
        <v>91</v>
      </c>
      <c r="I4807">
        <v>3</v>
      </c>
      <c r="J4807">
        <v>5</v>
      </c>
      <c r="K4807" t="s">
        <v>38</v>
      </c>
      <c r="L4807" t="s">
        <v>5520</v>
      </c>
      <c r="M4807">
        <v>623</v>
      </c>
      <c r="N4807">
        <v>26.1</v>
      </c>
      <c r="O4807">
        <v>20</v>
      </c>
      <c r="P4807">
        <v>3</v>
      </c>
      <c r="Q4807">
        <v>2</v>
      </c>
      <c r="R4807">
        <v>12</v>
      </c>
      <c r="S4807">
        <v>196.233332316081</v>
      </c>
      <c r="T4807" s="4">
        <v>55.166667938232401</v>
      </c>
      <c r="U4807">
        <v>1.26666669050852</v>
      </c>
      <c r="V4807">
        <v>0.24166666964689901</v>
      </c>
      <c r="X4807">
        <v>96.7</v>
      </c>
      <c r="Y4807" s="4">
        <v>0.48159999999999997</v>
      </c>
      <c r="Z4807">
        <v>1.0501</v>
      </c>
      <c r="AB4807">
        <v>0.53500000000000003</v>
      </c>
      <c r="AC4807">
        <v>9.9774999999999991</v>
      </c>
      <c r="AD4807">
        <v>1.4015</v>
      </c>
    </row>
    <row r="4808" spans="1:34" x14ac:dyDescent="0.25">
      <c r="A4808" t="s">
        <v>5517</v>
      </c>
      <c r="B4808" t="s">
        <v>5518</v>
      </c>
      <c r="C4808" t="s">
        <v>5519</v>
      </c>
      <c r="D4808" t="str">
        <f t="shared" si="108"/>
        <v>Symplocos martinicensis</v>
      </c>
      <c r="E4808" t="s">
        <v>5521</v>
      </c>
      <c r="F4808" t="s">
        <v>116</v>
      </c>
      <c r="G4808">
        <v>163</v>
      </c>
      <c r="H4808">
        <v>89</v>
      </c>
      <c r="I4808">
        <v>3</v>
      </c>
      <c r="J4808">
        <v>5</v>
      </c>
      <c r="K4808" t="s">
        <v>38</v>
      </c>
      <c r="L4808" t="s">
        <v>5521</v>
      </c>
      <c r="M4808">
        <v>623</v>
      </c>
      <c r="N4808">
        <v>13</v>
      </c>
      <c r="O4808">
        <v>21</v>
      </c>
      <c r="P4808">
        <v>5</v>
      </c>
      <c r="Q4808">
        <v>5</v>
      </c>
      <c r="R4808">
        <v>21</v>
      </c>
      <c r="S4808">
        <v>151.53333536783899</v>
      </c>
      <c r="T4808" s="4">
        <v>52.700000762939503</v>
      </c>
      <c r="U4808">
        <v>1.2433333396911599</v>
      </c>
      <c r="V4808">
        <v>0.23166666428248101</v>
      </c>
      <c r="X4808">
        <v>135.30000000000001</v>
      </c>
      <c r="Y4808" s="4">
        <v>0.57540000000000002</v>
      </c>
      <c r="Z4808">
        <v>0.9204</v>
      </c>
      <c r="AA4808">
        <v>1</v>
      </c>
      <c r="AB4808">
        <v>0.48099999999999998</v>
      </c>
      <c r="AC4808">
        <v>8.2989999999999995</v>
      </c>
      <c r="AD4808">
        <v>0.78749999999999998</v>
      </c>
    </row>
    <row r="4809" spans="1:34" x14ac:dyDescent="0.25">
      <c r="A4809" t="s">
        <v>5523</v>
      </c>
      <c r="B4809" t="s">
        <v>5524</v>
      </c>
      <c r="C4809" t="s">
        <v>1608</v>
      </c>
      <c r="D4809" t="str">
        <f t="shared" si="108"/>
        <v>Apeiba glabra</v>
      </c>
      <c r="E4809" t="s">
        <v>3732</v>
      </c>
      <c r="F4809" t="s">
        <v>45</v>
      </c>
      <c r="G4809">
        <v>26</v>
      </c>
      <c r="H4809">
        <v>79</v>
      </c>
      <c r="I4809">
        <v>3</v>
      </c>
      <c r="J4809">
        <v>5</v>
      </c>
      <c r="K4809" t="s">
        <v>38</v>
      </c>
      <c r="L4809" t="s">
        <v>1530</v>
      </c>
      <c r="M4809">
        <v>604</v>
      </c>
      <c r="N4809">
        <v>41.4</v>
      </c>
      <c r="O4809">
        <v>28</v>
      </c>
      <c r="S4809">
        <v>243.10000610351599</v>
      </c>
      <c r="T4809" s="4">
        <v>60.633333841959598</v>
      </c>
      <c r="U4809">
        <v>1.0966666539510099</v>
      </c>
      <c r="V4809">
        <v>0.390666663646698</v>
      </c>
      <c r="X4809">
        <v>138.80000000000001</v>
      </c>
      <c r="Y4809" s="4">
        <v>0.4249</v>
      </c>
    </row>
    <row r="4810" spans="1:34" x14ac:dyDescent="0.25">
      <c r="A4810" t="s">
        <v>5523</v>
      </c>
      <c r="B4810" t="s">
        <v>5524</v>
      </c>
      <c r="C4810" t="s">
        <v>1608</v>
      </c>
      <c r="D4810" t="str">
        <f t="shared" si="108"/>
        <v>Apeiba glabra</v>
      </c>
      <c r="E4810" t="s">
        <v>2764</v>
      </c>
      <c r="F4810" t="s">
        <v>45</v>
      </c>
      <c r="G4810">
        <v>73</v>
      </c>
      <c r="H4810">
        <v>87</v>
      </c>
      <c r="I4810">
        <v>3</v>
      </c>
      <c r="J4810">
        <v>5</v>
      </c>
      <c r="K4810" t="s">
        <v>38</v>
      </c>
      <c r="L4810" t="s">
        <v>5531</v>
      </c>
      <c r="M4810">
        <v>604</v>
      </c>
      <c r="N4810">
        <v>24.2</v>
      </c>
      <c r="O4810">
        <v>18</v>
      </c>
      <c r="P4810">
        <v>3</v>
      </c>
      <c r="Q4810">
        <v>3</v>
      </c>
      <c r="R4810">
        <v>17</v>
      </c>
      <c r="S4810">
        <v>239.10000101725299</v>
      </c>
      <c r="T4810" s="4">
        <v>55.633332570393897</v>
      </c>
      <c r="U4810">
        <v>1.5366666714350401</v>
      </c>
      <c r="V4810">
        <v>0.24933333198229499</v>
      </c>
      <c r="X4810">
        <v>90.3</v>
      </c>
      <c r="Y4810" s="4">
        <v>0.36899999999999999</v>
      </c>
      <c r="AH4810">
        <v>-32.81934905</v>
      </c>
    </row>
    <row r="4811" spans="1:34" x14ac:dyDescent="0.25">
      <c r="A4811" t="s">
        <v>5523</v>
      </c>
      <c r="B4811" t="s">
        <v>5524</v>
      </c>
      <c r="C4811" t="s">
        <v>5532</v>
      </c>
      <c r="D4811" t="str">
        <f t="shared" si="108"/>
        <v>Apeiba petoumo</v>
      </c>
      <c r="E4811" t="s">
        <v>4233</v>
      </c>
      <c r="F4811" t="s">
        <v>45</v>
      </c>
      <c r="G4811">
        <v>31</v>
      </c>
      <c r="H4811">
        <v>34</v>
      </c>
      <c r="I4811">
        <v>3</v>
      </c>
      <c r="J4811">
        <v>5</v>
      </c>
      <c r="K4811" t="s">
        <v>38</v>
      </c>
      <c r="L4811" t="s">
        <v>2162</v>
      </c>
      <c r="M4811">
        <v>605</v>
      </c>
      <c r="N4811">
        <v>37.6</v>
      </c>
      <c r="O4811">
        <v>18</v>
      </c>
      <c r="P4811">
        <v>3</v>
      </c>
      <c r="Q4811">
        <v>3</v>
      </c>
      <c r="R4811">
        <v>15</v>
      </c>
      <c r="S4811">
        <v>242.333333333333</v>
      </c>
      <c r="T4811" s="4">
        <v>48.933333079020201</v>
      </c>
      <c r="U4811">
        <v>1.2599999904632599</v>
      </c>
      <c r="V4811">
        <v>0.80466667811075798</v>
      </c>
      <c r="X4811">
        <v>345.4</v>
      </c>
      <c r="Y4811" s="4">
        <v>0.39600000000000002</v>
      </c>
      <c r="AH4811">
        <v>-31.52768584</v>
      </c>
    </row>
    <row r="4812" spans="1:34" x14ac:dyDescent="0.25">
      <c r="A4812" t="s">
        <v>5523</v>
      </c>
      <c r="B4812" t="s">
        <v>5524</v>
      </c>
      <c r="C4812" t="s">
        <v>5532</v>
      </c>
      <c r="D4812" t="str">
        <f t="shared" si="108"/>
        <v>Apeiba petoumo</v>
      </c>
      <c r="E4812" t="s">
        <v>674</v>
      </c>
      <c r="F4812" t="s">
        <v>45</v>
      </c>
      <c r="G4812">
        <v>85</v>
      </c>
      <c r="H4812">
        <v>72</v>
      </c>
      <c r="I4812">
        <v>3</v>
      </c>
      <c r="J4812">
        <v>5</v>
      </c>
      <c r="K4812" t="s">
        <v>38</v>
      </c>
      <c r="L4812" t="s">
        <v>2992</v>
      </c>
      <c r="M4812">
        <v>605</v>
      </c>
      <c r="N4812">
        <v>59.2</v>
      </c>
      <c r="O4812">
        <v>30</v>
      </c>
      <c r="P4812">
        <v>4</v>
      </c>
      <c r="Q4812">
        <v>5</v>
      </c>
      <c r="R4812">
        <v>25</v>
      </c>
      <c r="S4812">
        <v>246.333333333333</v>
      </c>
      <c r="T4812" s="4">
        <v>49.466667175292997</v>
      </c>
      <c r="U4812">
        <v>1.8300000031789101</v>
      </c>
      <c r="V4812">
        <v>0.59599998593330406</v>
      </c>
      <c r="X4812">
        <v>186.8</v>
      </c>
      <c r="Y4812" s="4">
        <v>0.37069999999999997</v>
      </c>
      <c r="AH4812">
        <v>-31.175084170000002</v>
      </c>
    </row>
    <row r="4813" spans="1:34" x14ac:dyDescent="0.25">
      <c r="A4813" t="s">
        <v>5523</v>
      </c>
      <c r="B4813" t="s">
        <v>5535</v>
      </c>
      <c r="C4813" t="s">
        <v>5536</v>
      </c>
      <c r="D4813" t="str">
        <f t="shared" si="108"/>
        <v>Lueheopsis rugosa</v>
      </c>
      <c r="E4813" t="s">
        <v>5531</v>
      </c>
      <c r="F4813" t="s">
        <v>45</v>
      </c>
      <c r="G4813">
        <v>10</v>
      </c>
      <c r="H4813">
        <v>33</v>
      </c>
      <c r="I4813">
        <v>3</v>
      </c>
      <c r="J4813">
        <v>4</v>
      </c>
      <c r="K4813" t="s">
        <v>38</v>
      </c>
      <c r="L4813" t="s">
        <v>2414</v>
      </c>
      <c r="M4813">
        <v>606</v>
      </c>
      <c r="N4813">
        <v>12.7</v>
      </c>
      <c r="O4813">
        <v>14</v>
      </c>
      <c r="P4813">
        <v>1</v>
      </c>
      <c r="Q4813">
        <v>1</v>
      </c>
      <c r="R4813">
        <v>11</v>
      </c>
      <c r="S4813">
        <v>284.33332824707003</v>
      </c>
      <c r="T4813" s="4">
        <v>48.8333333333333</v>
      </c>
      <c r="U4813">
        <v>1.6733333269755</v>
      </c>
      <c r="V4813">
        <v>1.3746666510899901</v>
      </c>
      <c r="X4813">
        <v>639.5</v>
      </c>
      <c r="Y4813" s="4">
        <v>0.57369999999999999</v>
      </c>
    </row>
    <row r="4814" spans="1:34" x14ac:dyDescent="0.25">
      <c r="A4814" t="s">
        <v>5523</v>
      </c>
      <c r="B4814" t="s">
        <v>5535</v>
      </c>
      <c r="C4814" t="s">
        <v>5536</v>
      </c>
      <c r="D4814" t="str">
        <f t="shared" si="108"/>
        <v>Lueheopsis rugosa</v>
      </c>
      <c r="E4814" t="s">
        <v>2170</v>
      </c>
      <c r="F4814" t="s">
        <v>45</v>
      </c>
      <c r="G4814">
        <v>10</v>
      </c>
      <c r="H4814">
        <v>59</v>
      </c>
      <c r="I4814">
        <v>3</v>
      </c>
      <c r="J4814">
        <v>4</v>
      </c>
      <c r="K4814" t="s">
        <v>38</v>
      </c>
      <c r="L4814" t="s">
        <v>2290</v>
      </c>
      <c r="M4814">
        <v>606</v>
      </c>
      <c r="N4814">
        <v>42.8</v>
      </c>
      <c r="O4814">
        <v>28</v>
      </c>
      <c r="S4814">
        <v>409.33333333333297</v>
      </c>
      <c r="T4814" s="4">
        <v>47.8333333333333</v>
      </c>
      <c r="U4814">
        <v>2.2099999586741101</v>
      </c>
      <c r="V4814">
        <v>0.88633332649866703</v>
      </c>
      <c r="X4814">
        <v>235.5</v>
      </c>
      <c r="Y4814" s="4">
        <v>0.45669999999999999</v>
      </c>
    </row>
    <row r="4815" spans="1:34" x14ac:dyDescent="0.25">
      <c r="A4815" t="s">
        <v>5537</v>
      </c>
      <c r="B4815" t="s">
        <v>5538</v>
      </c>
      <c r="C4815" t="s">
        <v>5539</v>
      </c>
      <c r="D4815" t="str">
        <f t="shared" si="108"/>
        <v>Vitex triflora</v>
      </c>
      <c r="E4815" t="s">
        <v>5540</v>
      </c>
      <c r="F4815" t="s">
        <v>71</v>
      </c>
      <c r="G4815">
        <v>84</v>
      </c>
      <c r="H4815">
        <v>81</v>
      </c>
      <c r="I4815">
        <v>3</v>
      </c>
      <c r="J4815">
        <v>5</v>
      </c>
      <c r="K4815" t="s">
        <v>38</v>
      </c>
      <c r="L4815" t="s">
        <v>5540</v>
      </c>
      <c r="M4815">
        <v>792</v>
      </c>
      <c r="N4815">
        <v>17</v>
      </c>
      <c r="O4815">
        <v>16</v>
      </c>
      <c r="P4815">
        <v>2</v>
      </c>
      <c r="Q4815">
        <v>2</v>
      </c>
      <c r="R4815">
        <v>10</v>
      </c>
      <c r="S4815">
        <v>170</v>
      </c>
      <c r="T4815" s="4">
        <v>42.900000254313099</v>
      </c>
      <c r="U4815">
        <v>1.1733333269755</v>
      </c>
      <c r="V4815">
        <v>0.14866666495799999</v>
      </c>
      <c r="W4815">
        <v>36.833466847737597</v>
      </c>
      <c r="Y4815" s="4">
        <v>0.56506000000000001</v>
      </c>
      <c r="Z4815">
        <v>0.90580000000000005</v>
      </c>
      <c r="AA4815">
        <v>0.5</v>
      </c>
      <c r="AB4815">
        <v>0.62898406399999995</v>
      </c>
      <c r="AC4815">
        <v>10.297700000000001</v>
      </c>
      <c r="AD4815">
        <v>1.7568746900000001</v>
      </c>
    </row>
    <row r="4816" spans="1:34" x14ac:dyDescent="0.25">
      <c r="A4816" t="s">
        <v>5541</v>
      </c>
      <c r="B4816" t="s">
        <v>5549</v>
      </c>
      <c r="C4816" t="s">
        <v>5550</v>
      </c>
      <c r="D4816" t="str">
        <f t="shared" si="108"/>
        <v>Leonia glycycarpa</v>
      </c>
      <c r="E4816" t="s">
        <v>5551</v>
      </c>
      <c r="F4816" t="s">
        <v>54</v>
      </c>
      <c r="G4816">
        <v>143.5</v>
      </c>
      <c r="H4816">
        <v>35.4</v>
      </c>
      <c r="I4816">
        <v>3</v>
      </c>
      <c r="J4816">
        <v>5</v>
      </c>
      <c r="K4816" t="s">
        <v>38</v>
      </c>
      <c r="L4816" t="s">
        <v>5551</v>
      </c>
      <c r="M4816">
        <v>609</v>
      </c>
      <c r="N4816">
        <v>17.675159235668801</v>
      </c>
      <c r="O4816">
        <v>18</v>
      </c>
      <c r="P4816">
        <v>3</v>
      </c>
      <c r="Q4816">
        <v>2</v>
      </c>
      <c r="R4816">
        <v>15</v>
      </c>
      <c r="S4816">
        <v>202.666666666667</v>
      </c>
      <c r="T4816" s="4">
        <v>69.1666666666667</v>
      </c>
      <c r="U4816">
        <v>1.77666664123535</v>
      </c>
      <c r="V4816">
        <v>0.86266668637593602</v>
      </c>
      <c r="W4816">
        <v>91.116900126139299</v>
      </c>
      <c r="Y4816" s="4">
        <v>0.54966999999999999</v>
      </c>
      <c r="Z4816">
        <v>0.79430000000000001</v>
      </c>
      <c r="AA4816">
        <v>5.7</v>
      </c>
      <c r="AB4816">
        <v>0.68736383400000001</v>
      </c>
      <c r="AC4816">
        <v>5.3570700000000002</v>
      </c>
      <c r="AD4816">
        <v>1.46345349</v>
      </c>
      <c r="AH4816">
        <v>-32.531400220000002</v>
      </c>
    </row>
    <row r="4817" spans="1:34" x14ac:dyDescent="0.25">
      <c r="A4817" t="s">
        <v>5541</v>
      </c>
      <c r="B4817" t="s">
        <v>5549</v>
      </c>
      <c r="C4817" t="s">
        <v>5550</v>
      </c>
      <c r="D4817" t="str">
        <f t="shared" si="108"/>
        <v>Leonia glycycarpa</v>
      </c>
      <c r="E4817" t="s">
        <v>1886</v>
      </c>
      <c r="F4817" t="s">
        <v>45</v>
      </c>
      <c r="G4817">
        <v>88</v>
      </c>
      <c r="H4817">
        <v>23</v>
      </c>
      <c r="I4817">
        <v>3</v>
      </c>
      <c r="J4817">
        <v>5</v>
      </c>
      <c r="K4817" t="s">
        <v>38</v>
      </c>
      <c r="L4817" t="s">
        <v>4656</v>
      </c>
      <c r="M4817">
        <v>609</v>
      </c>
      <c r="N4817">
        <v>11.1</v>
      </c>
      <c r="O4817">
        <v>12</v>
      </c>
      <c r="P4817">
        <v>1</v>
      </c>
      <c r="Q4817">
        <v>1</v>
      </c>
      <c r="R4817">
        <v>5</v>
      </c>
      <c r="S4817">
        <v>204</v>
      </c>
      <c r="T4817" s="4">
        <v>56.066666920979799</v>
      </c>
      <c r="U4817">
        <v>1.6399999856948899</v>
      </c>
      <c r="V4817">
        <v>0.54300000270207704</v>
      </c>
      <c r="X4817">
        <v>248.3</v>
      </c>
      <c r="Y4817" s="4">
        <v>0.46739999999999998</v>
      </c>
    </row>
    <row r="4818" spans="1:34" x14ac:dyDescent="0.25">
      <c r="A4818" t="s">
        <v>5541</v>
      </c>
      <c r="B4818" t="s">
        <v>5549</v>
      </c>
      <c r="C4818" t="s">
        <v>5550</v>
      </c>
      <c r="D4818" t="str">
        <f t="shared" si="108"/>
        <v>Leonia glycycarpa</v>
      </c>
      <c r="E4818" t="s">
        <v>2836</v>
      </c>
      <c r="F4818" t="s">
        <v>45</v>
      </c>
      <c r="G4818">
        <v>28</v>
      </c>
      <c r="H4818">
        <v>83</v>
      </c>
      <c r="I4818">
        <v>3</v>
      </c>
      <c r="J4818">
        <v>5</v>
      </c>
      <c r="K4818" t="s">
        <v>38</v>
      </c>
      <c r="L4818" t="s">
        <v>5553</v>
      </c>
      <c r="M4818">
        <v>609</v>
      </c>
      <c r="N4818">
        <v>22.1</v>
      </c>
      <c r="O4818">
        <v>14</v>
      </c>
      <c r="P4818">
        <v>2</v>
      </c>
      <c r="Q4818">
        <v>3</v>
      </c>
      <c r="R4818">
        <v>9</v>
      </c>
      <c r="S4818">
        <v>249.19999694824199</v>
      </c>
      <c r="T4818" s="4">
        <v>68.100001017252595</v>
      </c>
      <c r="U4818">
        <v>2.1133333841959598</v>
      </c>
      <c r="V4818">
        <v>0.656333327293396</v>
      </c>
      <c r="X4818">
        <v>212.5</v>
      </c>
      <c r="Y4818" s="4">
        <v>0.56140000000000001</v>
      </c>
      <c r="AH4818">
        <v>-31.49977453</v>
      </c>
    </row>
    <row r="4819" spans="1:34" x14ac:dyDescent="0.25">
      <c r="A4819" t="s">
        <v>5541</v>
      </c>
      <c r="B4819" t="s">
        <v>5554</v>
      </c>
      <c r="C4819" t="s">
        <v>63</v>
      </c>
      <c r="D4819" t="str">
        <f t="shared" si="108"/>
        <v>Paypayrola guianensis</v>
      </c>
      <c r="E4819" t="s">
        <v>5555</v>
      </c>
      <c r="F4819" t="s">
        <v>74</v>
      </c>
      <c r="G4819">
        <v>18</v>
      </c>
      <c r="H4819">
        <v>14</v>
      </c>
      <c r="I4819">
        <v>0</v>
      </c>
      <c r="J4819">
        <v>0</v>
      </c>
      <c r="K4819" t="s">
        <v>104</v>
      </c>
      <c r="L4819" t="s">
        <v>5555</v>
      </c>
      <c r="M4819">
        <v>618</v>
      </c>
      <c r="N4819">
        <v>12.2</v>
      </c>
      <c r="O4819">
        <v>13</v>
      </c>
    </row>
    <row r="4820" spans="1:34" x14ac:dyDescent="0.25">
      <c r="A4820" t="s">
        <v>5541</v>
      </c>
      <c r="B4820" t="s">
        <v>5556</v>
      </c>
      <c r="C4820" t="s">
        <v>6356</v>
      </c>
      <c r="D4820" t="str">
        <f t="shared" si="108"/>
        <v>Rinorea sp, B1</v>
      </c>
      <c r="E4820" t="s">
        <v>5557</v>
      </c>
      <c r="F4820" t="s">
        <v>37</v>
      </c>
      <c r="G4820">
        <v>100</v>
      </c>
      <c r="H4820">
        <v>98</v>
      </c>
      <c r="I4820">
        <v>3</v>
      </c>
      <c r="J4820">
        <v>4</v>
      </c>
      <c r="K4820" t="s">
        <v>38</v>
      </c>
      <c r="L4820" t="s">
        <v>5557</v>
      </c>
      <c r="M4820">
        <v>685</v>
      </c>
      <c r="N4820">
        <v>10.5</v>
      </c>
      <c r="O4820">
        <v>12</v>
      </c>
      <c r="P4820">
        <v>1</v>
      </c>
      <c r="Q4820">
        <v>1</v>
      </c>
      <c r="R4820">
        <v>2</v>
      </c>
      <c r="S4820">
        <v>194.86666361490899</v>
      </c>
      <c r="T4820" s="4">
        <v>55.366666158040402</v>
      </c>
      <c r="U4820">
        <v>1.22333335876465</v>
      </c>
      <c r="V4820">
        <v>0.11233333498239501</v>
      </c>
      <c r="X4820">
        <v>65.900000000000006</v>
      </c>
      <c r="Y4820" s="4">
        <v>0.63</v>
      </c>
      <c r="Z4820">
        <v>0.48</v>
      </c>
      <c r="AA4820">
        <v>1</v>
      </c>
      <c r="AB4820">
        <v>0.67271417379379295</v>
      </c>
      <c r="AC4820">
        <v>10.374000000000001</v>
      </c>
      <c r="AD4820">
        <v>0.45412781000000002</v>
      </c>
    </row>
    <row r="4821" spans="1:34" x14ac:dyDescent="0.25">
      <c r="A4821" t="s">
        <v>5541</v>
      </c>
      <c r="B4821" t="s">
        <v>5556</v>
      </c>
      <c r="C4821" t="s">
        <v>6357</v>
      </c>
      <c r="D4821" t="str">
        <f t="shared" si="108"/>
        <v>Rinorea sp, B2</v>
      </c>
      <c r="E4821" t="s">
        <v>5558</v>
      </c>
      <c r="F4821" t="s">
        <v>40</v>
      </c>
      <c r="G4821">
        <v>0</v>
      </c>
      <c r="H4821">
        <v>7</v>
      </c>
      <c r="I4821">
        <v>3</v>
      </c>
      <c r="J4821">
        <v>4</v>
      </c>
      <c r="K4821" t="s">
        <v>38</v>
      </c>
      <c r="L4821" t="s">
        <v>5558</v>
      </c>
      <c r="M4821">
        <v>686</v>
      </c>
      <c r="N4821">
        <v>11.8</v>
      </c>
      <c r="O4821">
        <v>10</v>
      </c>
      <c r="P4821">
        <v>2</v>
      </c>
      <c r="Q4821">
        <v>1</v>
      </c>
      <c r="R4821">
        <v>8</v>
      </c>
      <c r="S4821">
        <v>151.13333129882801</v>
      </c>
      <c r="T4821" s="4">
        <v>51.533332824707003</v>
      </c>
      <c r="U4821">
        <v>0.97333333889643303</v>
      </c>
      <c r="V4821">
        <v>0.105333333214124</v>
      </c>
      <c r="X4821">
        <v>63.8</v>
      </c>
      <c r="Y4821" s="4">
        <v>0.73509999999999998</v>
      </c>
      <c r="Z4821">
        <v>0.56310000000000004</v>
      </c>
      <c r="AB4821">
        <v>0.69499999999999995</v>
      </c>
      <c r="AC4821">
        <v>10.141</v>
      </c>
      <c r="AD4821">
        <v>0.72450000000000003</v>
      </c>
    </row>
    <row r="4822" spans="1:34" x14ac:dyDescent="0.25">
      <c r="A4822" t="s">
        <v>5559</v>
      </c>
      <c r="B4822" t="s">
        <v>5560</v>
      </c>
      <c r="C4822" t="s">
        <v>5563</v>
      </c>
      <c r="D4822" t="str">
        <f t="shared" si="108"/>
        <v>Erisma uncinatum</v>
      </c>
      <c r="E4822" t="s">
        <v>5566</v>
      </c>
      <c r="F4822" t="s">
        <v>71</v>
      </c>
      <c r="G4822">
        <v>72.5</v>
      </c>
      <c r="H4822">
        <v>42</v>
      </c>
      <c r="I4822">
        <v>3</v>
      </c>
      <c r="J4822">
        <v>5</v>
      </c>
      <c r="K4822" t="s">
        <v>38</v>
      </c>
      <c r="L4822" t="s">
        <v>5566</v>
      </c>
      <c r="M4822">
        <v>612</v>
      </c>
      <c r="N4822">
        <v>71</v>
      </c>
      <c r="O4822">
        <v>40</v>
      </c>
      <c r="P4822">
        <v>3</v>
      </c>
      <c r="Q4822">
        <v>2</v>
      </c>
      <c r="R4822">
        <v>19</v>
      </c>
      <c r="S4822">
        <v>256.66666666666703</v>
      </c>
      <c r="T4822" s="4">
        <v>56.233333587646499</v>
      </c>
      <c r="U4822">
        <v>1.40666663646698</v>
      </c>
      <c r="V4822">
        <v>0.71099998553594002</v>
      </c>
      <c r="W4822">
        <v>50.674799601236998</v>
      </c>
      <c r="Y4822" s="4">
        <v>0.41342000000000001</v>
      </c>
      <c r="Z4822">
        <v>1.3996999999999999</v>
      </c>
      <c r="AA4822">
        <v>6.2</v>
      </c>
      <c r="AB4822">
        <v>0.48735643400000001</v>
      </c>
      <c r="AC4822">
        <v>20.243300000000001</v>
      </c>
      <c r="AD4822">
        <v>1.6613740699999999</v>
      </c>
      <c r="AH4822">
        <v>-30.08364211</v>
      </c>
    </row>
    <row r="4823" spans="1:34" x14ac:dyDescent="0.25">
      <c r="A4823" t="s">
        <v>5559</v>
      </c>
      <c r="B4823" t="s">
        <v>5560</v>
      </c>
      <c r="C4823" t="s">
        <v>5563</v>
      </c>
      <c r="D4823" t="str">
        <f t="shared" si="108"/>
        <v>Erisma uncinatum</v>
      </c>
      <c r="E4823" t="s">
        <v>5567</v>
      </c>
      <c r="F4823" t="s">
        <v>71</v>
      </c>
      <c r="G4823">
        <v>39.5</v>
      </c>
      <c r="H4823">
        <v>82.5</v>
      </c>
      <c r="I4823">
        <v>3</v>
      </c>
      <c r="J4823">
        <v>5</v>
      </c>
      <c r="K4823" t="s">
        <v>38</v>
      </c>
      <c r="L4823" t="s">
        <v>5567</v>
      </c>
      <c r="M4823">
        <v>612</v>
      </c>
      <c r="N4823">
        <v>11.9</v>
      </c>
      <c r="O4823">
        <v>17</v>
      </c>
      <c r="P4823">
        <v>2</v>
      </c>
      <c r="Q4823">
        <v>2</v>
      </c>
      <c r="R4823">
        <v>14</v>
      </c>
      <c r="S4823">
        <v>243.333333333333</v>
      </c>
      <c r="T4823" s="4">
        <v>65.400001525878906</v>
      </c>
      <c r="U4823">
        <v>1.8033333222071299</v>
      </c>
      <c r="V4823">
        <v>0.95633333921432495</v>
      </c>
      <c r="W4823">
        <v>95.820865631103501</v>
      </c>
      <c r="Y4823" s="4">
        <v>0.43230983899999997</v>
      </c>
      <c r="Z4823">
        <v>0.97175141200000004</v>
      </c>
      <c r="AA4823">
        <v>1.7</v>
      </c>
      <c r="AB4823">
        <v>0.57794324799999997</v>
      </c>
      <c r="AC4823">
        <v>13.672000000000001</v>
      </c>
      <c r="AD4823">
        <v>1.1027428100000001</v>
      </c>
    </row>
    <row r="4824" spans="1:34" x14ac:dyDescent="0.25">
      <c r="A4824" t="s">
        <v>5559</v>
      </c>
      <c r="B4824" t="s">
        <v>5560</v>
      </c>
      <c r="C4824" t="s">
        <v>5563</v>
      </c>
      <c r="D4824" t="str">
        <f t="shared" si="108"/>
        <v>Erisma uncinatum</v>
      </c>
      <c r="E4824" t="s">
        <v>5568</v>
      </c>
      <c r="F4824" t="s">
        <v>71</v>
      </c>
      <c r="G4824">
        <v>27</v>
      </c>
      <c r="H4824">
        <v>20</v>
      </c>
      <c r="I4824">
        <v>3</v>
      </c>
      <c r="J4824">
        <v>5</v>
      </c>
      <c r="K4824" t="s">
        <v>38</v>
      </c>
      <c r="L4824" t="s">
        <v>5568</v>
      </c>
      <c r="M4824">
        <v>612</v>
      </c>
      <c r="N4824">
        <v>11.6</v>
      </c>
      <c r="O4824">
        <v>13</v>
      </c>
      <c r="P4824">
        <v>2</v>
      </c>
      <c r="Q4824">
        <v>2</v>
      </c>
      <c r="R4824">
        <v>8</v>
      </c>
      <c r="S4824">
        <v>243.333333333333</v>
      </c>
      <c r="T4824" s="4">
        <v>57.8333346048991</v>
      </c>
      <c r="U4824">
        <v>1.4500000079472899</v>
      </c>
      <c r="V4824">
        <v>0.68033333619435599</v>
      </c>
      <c r="W4824">
        <v>67.896799723307296</v>
      </c>
      <c r="Y4824" s="4">
        <v>0.40244999999999997</v>
      </c>
      <c r="Z4824">
        <v>1.0592999999999999</v>
      </c>
      <c r="AA4824">
        <v>1.6</v>
      </c>
      <c r="AB4824">
        <v>0.45535714300000002</v>
      </c>
      <c r="AC4824">
        <v>6.2445000000000004</v>
      </c>
      <c r="AD4824">
        <v>0.65694938999999997</v>
      </c>
    </row>
    <row r="4825" spans="1:34" x14ac:dyDescent="0.25">
      <c r="A4825" t="s">
        <v>5559</v>
      </c>
      <c r="B4825" t="s">
        <v>5569</v>
      </c>
      <c r="C4825" t="s">
        <v>5570</v>
      </c>
      <c r="D4825" t="str">
        <f t="shared" si="108"/>
        <v>Qualea rosea</v>
      </c>
      <c r="E4825" t="s">
        <v>5574</v>
      </c>
      <c r="F4825" t="s">
        <v>40</v>
      </c>
      <c r="G4825">
        <v>39</v>
      </c>
      <c r="H4825">
        <v>58</v>
      </c>
      <c r="I4825">
        <v>3</v>
      </c>
      <c r="J4825">
        <v>4</v>
      </c>
      <c r="K4825" t="s">
        <v>38</v>
      </c>
      <c r="L4825" t="s">
        <v>5574</v>
      </c>
      <c r="M4825">
        <v>615</v>
      </c>
      <c r="N4825">
        <v>12.1</v>
      </c>
      <c r="O4825">
        <v>12</v>
      </c>
      <c r="P4825">
        <v>2</v>
      </c>
      <c r="Q4825">
        <v>3</v>
      </c>
      <c r="R4825">
        <v>12</v>
      </c>
      <c r="S4825">
        <v>193.10000101725299</v>
      </c>
      <c r="T4825" s="4">
        <v>57.466665903727197</v>
      </c>
      <c r="U4825">
        <v>2.0800000429153398</v>
      </c>
      <c r="V4825">
        <v>0.13166667024294501</v>
      </c>
      <c r="X4825">
        <v>45.9</v>
      </c>
    </row>
    <row r="4826" spans="1:34" x14ac:dyDescent="0.25">
      <c r="A4826" t="s">
        <v>5559</v>
      </c>
      <c r="B4826" t="s">
        <v>5569</v>
      </c>
      <c r="C4826" t="s">
        <v>5570</v>
      </c>
      <c r="D4826" t="str">
        <f t="shared" si="108"/>
        <v>Qualea rosea</v>
      </c>
      <c r="E4826" t="s">
        <v>5575</v>
      </c>
      <c r="F4826" t="s">
        <v>40</v>
      </c>
      <c r="G4826">
        <v>30</v>
      </c>
      <c r="H4826">
        <v>55</v>
      </c>
      <c r="I4826">
        <v>3</v>
      </c>
      <c r="J4826">
        <v>4</v>
      </c>
      <c r="K4826" t="s">
        <v>38</v>
      </c>
      <c r="L4826" t="s">
        <v>5575</v>
      </c>
      <c r="M4826">
        <v>615</v>
      </c>
      <c r="N4826">
        <v>18.3</v>
      </c>
      <c r="O4826">
        <v>17</v>
      </c>
      <c r="P4826">
        <v>2</v>
      </c>
      <c r="Q4826">
        <v>2</v>
      </c>
      <c r="R4826">
        <v>17</v>
      </c>
      <c r="S4826">
        <v>228.96666971842399</v>
      </c>
      <c r="T4826" s="4">
        <v>66.499998728434306</v>
      </c>
      <c r="U4826">
        <v>1.0300000111262</v>
      </c>
      <c r="V4826">
        <v>0.15900000433127101</v>
      </c>
      <c r="X4826">
        <v>45.8</v>
      </c>
      <c r="Y4826" s="4">
        <v>0.66559999999999997</v>
      </c>
      <c r="Z4826">
        <v>0.48849999999999999</v>
      </c>
      <c r="AB4826">
        <v>0.69599999999999995</v>
      </c>
      <c r="AC4826">
        <v>10.9405</v>
      </c>
      <c r="AD4826">
        <v>1.1759999999999999</v>
      </c>
    </row>
    <row r="4827" spans="1:34" x14ac:dyDescent="0.25">
      <c r="A4827" t="s">
        <v>5559</v>
      </c>
      <c r="B4827" t="s">
        <v>5569</v>
      </c>
      <c r="C4827" t="s">
        <v>5570</v>
      </c>
      <c r="D4827" t="str">
        <f t="shared" si="108"/>
        <v>Qualea rosea</v>
      </c>
      <c r="E4827" t="s">
        <v>5576</v>
      </c>
      <c r="F4827" t="s">
        <v>40</v>
      </c>
      <c r="G4827">
        <v>87</v>
      </c>
      <c r="H4827">
        <v>96</v>
      </c>
      <c r="I4827">
        <v>3</v>
      </c>
      <c r="J4827">
        <v>4</v>
      </c>
      <c r="K4827" t="s">
        <v>38</v>
      </c>
      <c r="L4827" t="s">
        <v>5576</v>
      </c>
      <c r="M4827">
        <v>615</v>
      </c>
      <c r="N4827">
        <v>14.6</v>
      </c>
      <c r="O4827">
        <v>6</v>
      </c>
      <c r="P4827">
        <v>1</v>
      </c>
      <c r="Q4827">
        <v>1</v>
      </c>
      <c r="R4827">
        <v>6</v>
      </c>
      <c r="S4827">
        <v>174.43333435058599</v>
      </c>
      <c r="T4827" s="4">
        <v>62.466665903727197</v>
      </c>
      <c r="U4827">
        <v>1.09999998410543</v>
      </c>
      <c r="V4827">
        <v>0.10499999920527101</v>
      </c>
      <c r="X4827">
        <v>48.7</v>
      </c>
      <c r="Y4827" s="4">
        <v>0.56850000000000001</v>
      </c>
      <c r="Z4827">
        <v>0.70599999999999996</v>
      </c>
      <c r="AB4827">
        <v>0.53200000000000003</v>
      </c>
      <c r="AC4827">
        <v>5.9055</v>
      </c>
      <c r="AD4827">
        <v>1.1185</v>
      </c>
    </row>
    <row r="4828" spans="1:34" x14ac:dyDescent="0.25">
      <c r="A4828" t="s">
        <v>5559</v>
      </c>
      <c r="B4828" t="s">
        <v>5569</v>
      </c>
      <c r="C4828" t="s">
        <v>5570</v>
      </c>
      <c r="D4828" t="str">
        <f t="shared" si="108"/>
        <v>Qualea rosea</v>
      </c>
      <c r="E4828" t="s">
        <v>5579</v>
      </c>
      <c r="F4828" t="s">
        <v>42</v>
      </c>
      <c r="G4828">
        <v>5</v>
      </c>
      <c r="H4828">
        <v>386</v>
      </c>
      <c r="I4828">
        <v>3</v>
      </c>
      <c r="J4828">
        <v>5</v>
      </c>
      <c r="K4828" t="s">
        <v>38</v>
      </c>
      <c r="L4828" t="s">
        <v>5579</v>
      </c>
      <c r="M4828">
        <v>615</v>
      </c>
      <c r="N4828">
        <v>11.5</v>
      </c>
      <c r="O4828">
        <v>17</v>
      </c>
      <c r="P4828">
        <v>1</v>
      </c>
      <c r="Q4828">
        <v>1</v>
      </c>
      <c r="R4828">
        <v>10</v>
      </c>
      <c r="S4828">
        <v>214.10000101725299</v>
      </c>
      <c r="T4828" s="4">
        <v>52.133332570393897</v>
      </c>
      <c r="U4828">
        <v>1.1833333571751901</v>
      </c>
      <c r="V4828">
        <v>1.11400000254313</v>
      </c>
      <c r="X4828">
        <v>377.2</v>
      </c>
      <c r="Y4828" s="4">
        <v>0.73980000000000001</v>
      </c>
      <c r="Z4828">
        <v>0.43680000000000002</v>
      </c>
      <c r="AA4828">
        <v>0.5</v>
      </c>
    </row>
    <row r="4829" spans="1:34" x14ac:dyDescent="0.25">
      <c r="A4829" t="s">
        <v>5559</v>
      </c>
      <c r="B4829" t="s">
        <v>5569</v>
      </c>
      <c r="C4829" t="s">
        <v>5570</v>
      </c>
      <c r="D4829" t="str">
        <f t="shared" si="108"/>
        <v>Qualea rosea</v>
      </c>
      <c r="E4829" t="s">
        <v>5592</v>
      </c>
      <c r="F4829" t="s">
        <v>71</v>
      </c>
      <c r="G4829">
        <v>106.5</v>
      </c>
      <c r="H4829">
        <v>28.5</v>
      </c>
      <c r="I4829">
        <v>3</v>
      </c>
      <c r="J4829">
        <v>4</v>
      </c>
      <c r="K4829" t="s">
        <v>38</v>
      </c>
      <c r="L4829" t="s">
        <v>5592</v>
      </c>
      <c r="M4829">
        <v>615</v>
      </c>
      <c r="N4829">
        <v>15.3</v>
      </c>
      <c r="O4829">
        <v>26</v>
      </c>
      <c r="P4829">
        <v>4</v>
      </c>
      <c r="Q4829">
        <v>4</v>
      </c>
      <c r="R4829">
        <v>3</v>
      </c>
      <c r="S4829">
        <v>273.33333333333297</v>
      </c>
      <c r="T4829" s="4">
        <v>69.866668701171903</v>
      </c>
      <c r="U4829">
        <v>1.3866666356722499</v>
      </c>
      <c r="V4829">
        <v>0.34733332693576802</v>
      </c>
      <c r="W4829">
        <v>35.066300074259402</v>
      </c>
      <c r="AA4829">
        <v>4.8</v>
      </c>
      <c r="AH4829">
        <v>-33.395735100000003</v>
      </c>
    </row>
    <row r="4830" spans="1:34" x14ac:dyDescent="0.25">
      <c r="A4830" t="s">
        <v>5559</v>
      </c>
      <c r="B4830" t="s">
        <v>5569</v>
      </c>
      <c r="C4830" t="s">
        <v>5570</v>
      </c>
      <c r="D4830" t="str">
        <f t="shared" si="108"/>
        <v>Qualea rosea</v>
      </c>
      <c r="E4830" t="s">
        <v>5593</v>
      </c>
      <c r="F4830" t="s">
        <v>71</v>
      </c>
      <c r="G4830">
        <v>104</v>
      </c>
      <c r="H4830">
        <v>63</v>
      </c>
      <c r="I4830">
        <v>3</v>
      </c>
      <c r="J4830">
        <v>5</v>
      </c>
      <c r="K4830" t="s">
        <v>38</v>
      </c>
      <c r="L4830" t="s">
        <v>5593</v>
      </c>
      <c r="M4830">
        <v>615</v>
      </c>
      <c r="N4830">
        <v>16.899999999999999</v>
      </c>
      <c r="O4830">
        <v>24</v>
      </c>
      <c r="P4830">
        <v>4</v>
      </c>
      <c r="Q4830">
        <v>4</v>
      </c>
      <c r="R4830">
        <v>24</v>
      </c>
      <c r="S4830">
        <v>300</v>
      </c>
      <c r="T4830" s="4">
        <v>53.533332824707003</v>
      </c>
      <c r="U4830">
        <v>1.0933333237965901</v>
      </c>
      <c r="V4830">
        <v>0.42100000381469699</v>
      </c>
      <c r="W4830">
        <v>45.799199422200502</v>
      </c>
      <c r="Y4830" s="4">
        <v>0.62197999999999998</v>
      </c>
      <c r="Z4830">
        <v>0.64600000000000002</v>
      </c>
      <c r="AA4830">
        <v>5</v>
      </c>
      <c r="AH4830">
        <v>-30.941894000000001</v>
      </c>
    </row>
    <row r="4831" spans="1:34" x14ac:dyDescent="0.25">
      <c r="A4831" t="s">
        <v>5559</v>
      </c>
      <c r="B4831" t="s">
        <v>5569</v>
      </c>
      <c r="C4831" t="s">
        <v>5570</v>
      </c>
      <c r="D4831" t="str">
        <f t="shared" si="108"/>
        <v>Qualea rosea</v>
      </c>
      <c r="E4831" t="s">
        <v>5594</v>
      </c>
      <c r="F4831" t="s">
        <v>71</v>
      </c>
      <c r="G4831">
        <v>100.5</v>
      </c>
      <c r="H4831">
        <v>68.5</v>
      </c>
      <c r="I4831">
        <v>3</v>
      </c>
      <c r="J4831">
        <v>5</v>
      </c>
      <c r="K4831" t="s">
        <v>38</v>
      </c>
      <c r="L4831" t="s">
        <v>5594</v>
      </c>
      <c r="M4831">
        <v>615</v>
      </c>
      <c r="N4831">
        <v>33.4</v>
      </c>
      <c r="O4831">
        <v>36</v>
      </c>
      <c r="R4831">
        <v>0</v>
      </c>
      <c r="S4831">
        <v>336.66666666666703</v>
      </c>
      <c r="T4831" s="4">
        <v>70.233332316080705</v>
      </c>
      <c r="U4831">
        <v>1.67666665712992</v>
      </c>
      <c r="V4831">
        <v>0.66933333873748802</v>
      </c>
      <c r="W4831">
        <v>46.180600484212199</v>
      </c>
      <c r="Y4831" s="4">
        <v>0.60922659400000001</v>
      </c>
      <c r="Z4831">
        <v>0.81570155899999996</v>
      </c>
      <c r="AA4831">
        <v>6.6</v>
      </c>
      <c r="AB4831">
        <v>0.40601715199999999</v>
      </c>
      <c r="AC4831">
        <v>7.4196999999999997</v>
      </c>
      <c r="AD4831">
        <v>1.2901815299999999</v>
      </c>
    </row>
    <row r="4832" spans="1:34" x14ac:dyDescent="0.25">
      <c r="A4832" t="s">
        <v>5559</v>
      </c>
      <c r="B4832" t="s">
        <v>5569</v>
      </c>
      <c r="C4832" t="s">
        <v>5570</v>
      </c>
      <c r="D4832" t="str">
        <f t="shared" si="108"/>
        <v>Qualea rosea</v>
      </c>
      <c r="E4832" t="s">
        <v>5595</v>
      </c>
      <c r="F4832" t="s">
        <v>71</v>
      </c>
      <c r="G4832">
        <v>103</v>
      </c>
      <c r="H4832">
        <v>75</v>
      </c>
      <c r="I4832">
        <v>3</v>
      </c>
      <c r="J4832">
        <v>5</v>
      </c>
      <c r="K4832" t="s">
        <v>38</v>
      </c>
      <c r="L4832" t="s">
        <v>5595</v>
      </c>
      <c r="M4832">
        <v>615</v>
      </c>
      <c r="N4832">
        <v>15.3</v>
      </c>
      <c r="O4832">
        <v>11</v>
      </c>
      <c r="R4832">
        <v>0</v>
      </c>
      <c r="S4832">
        <v>270</v>
      </c>
      <c r="T4832" s="4">
        <v>69.6666666666667</v>
      </c>
      <c r="U4832">
        <v>1.4699999491373701</v>
      </c>
      <c r="V4832">
        <v>0.614666680494944</v>
      </c>
      <c r="W4832">
        <v>68.985767364501996</v>
      </c>
      <c r="AB4832">
        <v>0.54698897800000001</v>
      </c>
      <c r="AC4832">
        <v>11.0784</v>
      </c>
      <c r="AD4832">
        <v>0.81678711999999998</v>
      </c>
    </row>
    <row r="4833" spans="1:34" x14ac:dyDescent="0.25">
      <c r="A4833" t="s">
        <v>5559</v>
      </c>
      <c r="B4833" t="s">
        <v>5569</v>
      </c>
      <c r="C4833" t="s">
        <v>5570</v>
      </c>
      <c r="D4833" t="str">
        <f t="shared" si="108"/>
        <v>Qualea rosea</v>
      </c>
      <c r="E4833" t="s">
        <v>5596</v>
      </c>
      <c r="F4833" t="s">
        <v>71</v>
      </c>
      <c r="G4833">
        <v>91.5</v>
      </c>
      <c r="H4833">
        <v>2</v>
      </c>
      <c r="I4833">
        <v>3</v>
      </c>
      <c r="J4833">
        <v>5</v>
      </c>
      <c r="K4833" t="s">
        <v>38</v>
      </c>
      <c r="L4833" t="s">
        <v>5596</v>
      </c>
      <c r="M4833">
        <v>615</v>
      </c>
      <c r="N4833">
        <v>26.6</v>
      </c>
      <c r="O4833">
        <v>25</v>
      </c>
      <c r="P4833">
        <v>5</v>
      </c>
      <c r="Q4833">
        <v>5</v>
      </c>
      <c r="R4833">
        <v>25</v>
      </c>
      <c r="S4833">
        <v>323.33333333333297</v>
      </c>
      <c r="T4833" s="4">
        <v>71.933334350585895</v>
      </c>
      <c r="U4833">
        <v>1.83666666348775</v>
      </c>
      <c r="V4833">
        <v>0.54533332586288497</v>
      </c>
      <c r="W4833">
        <v>43.731232961018897</v>
      </c>
      <c r="AA4833">
        <v>4.9000000000000004</v>
      </c>
      <c r="AB4833">
        <v>0.49574726600000002</v>
      </c>
      <c r="AC4833">
        <v>8.0172399999999993</v>
      </c>
      <c r="AD4833">
        <v>1.02479264</v>
      </c>
      <c r="AH4833">
        <v>-30.843338710000001</v>
      </c>
    </row>
    <row r="4834" spans="1:34" x14ac:dyDescent="0.25">
      <c r="A4834" t="s">
        <v>5559</v>
      </c>
      <c r="B4834" t="s">
        <v>5569</v>
      </c>
      <c r="C4834" t="s">
        <v>5570</v>
      </c>
      <c r="D4834" t="str">
        <f t="shared" si="108"/>
        <v>Qualea rosea</v>
      </c>
      <c r="E4834" t="s">
        <v>5597</v>
      </c>
      <c r="F4834" t="s">
        <v>71</v>
      </c>
      <c r="G4834">
        <v>96</v>
      </c>
      <c r="H4834">
        <v>10.5</v>
      </c>
      <c r="I4834">
        <v>3</v>
      </c>
      <c r="J4834">
        <v>5</v>
      </c>
      <c r="K4834" t="s">
        <v>38</v>
      </c>
      <c r="L4834" t="s">
        <v>5597</v>
      </c>
      <c r="M4834">
        <v>615</v>
      </c>
      <c r="N4834">
        <v>13.7</v>
      </c>
      <c r="O4834">
        <v>24</v>
      </c>
      <c r="P4834">
        <v>2</v>
      </c>
      <c r="Q4834">
        <v>2</v>
      </c>
      <c r="R4834">
        <v>14</v>
      </c>
      <c r="S4834">
        <v>286.66666666666703</v>
      </c>
      <c r="T4834" s="4">
        <v>71.633333841959598</v>
      </c>
      <c r="U4834">
        <v>1.69333334763845</v>
      </c>
      <c r="V4834">
        <v>0.58300000429153398</v>
      </c>
      <c r="W4834">
        <v>48.804367065429702</v>
      </c>
      <c r="AB4834">
        <v>0.61667827099999994</v>
      </c>
      <c r="AC4834">
        <v>11.4808</v>
      </c>
      <c r="AD4834">
        <v>1.21421326</v>
      </c>
    </row>
    <row r="4835" spans="1:34" x14ac:dyDescent="0.25">
      <c r="A4835" t="s">
        <v>5559</v>
      </c>
      <c r="B4835" t="s">
        <v>5569</v>
      </c>
      <c r="C4835" t="s">
        <v>5570</v>
      </c>
      <c r="D4835" t="str">
        <f t="shared" si="108"/>
        <v>Qualea rosea</v>
      </c>
      <c r="E4835" t="s">
        <v>5598</v>
      </c>
      <c r="F4835" t="s">
        <v>71</v>
      </c>
      <c r="G4835">
        <v>91</v>
      </c>
      <c r="H4835">
        <v>16.5</v>
      </c>
      <c r="I4835">
        <v>3</v>
      </c>
      <c r="J4835">
        <v>5</v>
      </c>
      <c r="K4835" t="s">
        <v>38</v>
      </c>
      <c r="L4835" t="s">
        <v>5598</v>
      </c>
      <c r="M4835">
        <v>615</v>
      </c>
      <c r="N4835">
        <v>21</v>
      </c>
      <c r="O4835">
        <v>24</v>
      </c>
      <c r="P4835">
        <v>3</v>
      </c>
      <c r="Q4835">
        <v>3</v>
      </c>
      <c r="R4835">
        <v>20</v>
      </c>
      <c r="S4835">
        <v>270</v>
      </c>
      <c r="T4835" s="4">
        <v>74.633333841959598</v>
      </c>
      <c r="U4835">
        <v>1.5300000111262</v>
      </c>
      <c r="V4835">
        <v>0.442666659752528</v>
      </c>
      <c r="W4835">
        <v>43.451732635497997</v>
      </c>
      <c r="AB4835">
        <v>0.52330855499999995</v>
      </c>
      <c r="AC4835">
        <v>10.5345</v>
      </c>
      <c r="AD4835">
        <v>1.0043321199999999</v>
      </c>
      <c r="AH4835">
        <v>-32.398226919999999</v>
      </c>
    </row>
    <row r="4836" spans="1:34" x14ac:dyDescent="0.25">
      <c r="A4836" t="s">
        <v>5559</v>
      </c>
      <c r="B4836" t="s">
        <v>5569</v>
      </c>
      <c r="C4836" t="s">
        <v>5570</v>
      </c>
      <c r="D4836" t="str">
        <f t="shared" si="108"/>
        <v>Qualea rosea</v>
      </c>
      <c r="E4836" t="s">
        <v>5599</v>
      </c>
      <c r="F4836" t="s">
        <v>71</v>
      </c>
      <c r="G4836">
        <v>98</v>
      </c>
      <c r="H4836">
        <v>29</v>
      </c>
      <c r="I4836">
        <v>3</v>
      </c>
      <c r="J4836">
        <v>5</v>
      </c>
      <c r="K4836" t="s">
        <v>38</v>
      </c>
      <c r="L4836" t="s">
        <v>5599</v>
      </c>
      <c r="M4836">
        <v>615</v>
      </c>
      <c r="N4836">
        <v>15.6</v>
      </c>
      <c r="O4836">
        <v>21</v>
      </c>
      <c r="P4836">
        <v>2</v>
      </c>
      <c r="Q4836">
        <v>2</v>
      </c>
      <c r="R4836">
        <v>12</v>
      </c>
      <c r="S4836">
        <v>233.333333333333</v>
      </c>
      <c r="T4836" s="4">
        <v>54.133333841959598</v>
      </c>
      <c r="U4836">
        <v>1.1799999674161299</v>
      </c>
      <c r="V4836">
        <v>0.44200000166893</v>
      </c>
      <c r="W4836">
        <v>61.2526664733887</v>
      </c>
      <c r="AB4836">
        <v>0.50688617999999996</v>
      </c>
      <c r="AC4836">
        <v>11.4278</v>
      </c>
      <c r="AD4836">
        <v>0.77569032999999998</v>
      </c>
    </row>
    <row r="4837" spans="1:34" x14ac:dyDescent="0.25">
      <c r="A4837" t="s">
        <v>5559</v>
      </c>
      <c r="B4837" t="s">
        <v>5569</v>
      </c>
      <c r="C4837" t="s">
        <v>5570</v>
      </c>
      <c r="D4837" t="str">
        <f t="shared" si="108"/>
        <v>Qualea rosea</v>
      </c>
      <c r="E4837" t="s">
        <v>5600</v>
      </c>
      <c r="F4837" t="s">
        <v>71</v>
      </c>
      <c r="G4837">
        <v>99</v>
      </c>
      <c r="H4837">
        <v>47</v>
      </c>
      <c r="I4837">
        <v>3</v>
      </c>
      <c r="J4837">
        <v>5</v>
      </c>
      <c r="K4837" t="s">
        <v>38</v>
      </c>
      <c r="L4837" t="s">
        <v>5600</v>
      </c>
      <c r="M4837">
        <v>615</v>
      </c>
      <c r="N4837">
        <v>44.4</v>
      </c>
      <c r="O4837">
        <v>42</v>
      </c>
      <c r="P4837">
        <v>5</v>
      </c>
      <c r="Q4837">
        <v>3</v>
      </c>
      <c r="R4837">
        <v>30</v>
      </c>
      <c r="S4837">
        <v>280</v>
      </c>
      <c r="T4837" s="4">
        <v>73.100001017252595</v>
      </c>
      <c r="U4837">
        <v>1.3633333444595299</v>
      </c>
      <c r="V4837">
        <v>0.25300000111262</v>
      </c>
      <c r="W4837">
        <v>20.103833516438801</v>
      </c>
      <c r="AH4837">
        <v>-30.892129400000002</v>
      </c>
    </row>
    <row r="4838" spans="1:34" x14ac:dyDescent="0.25">
      <c r="A4838" t="s">
        <v>5559</v>
      </c>
      <c r="B4838" t="s">
        <v>5569</v>
      </c>
      <c r="C4838" t="s">
        <v>5570</v>
      </c>
      <c r="D4838" t="str">
        <f t="shared" si="108"/>
        <v>Qualea rosea</v>
      </c>
      <c r="E4838" t="s">
        <v>5601</v>
      </c>
      <c r="F4838" t="s">
        <v>71</v>
      </c>
      <c r="G4838">
        <v>98</v>
      </c>
      <c r="H4838">
        <v>53</v>
      </c>
      <c r="I4838">
        <v>3</v>
      </c>
      <c r="J4838">
        <v>5</v>
      </c>
      <c r="K4838" t="s">
        <v>38</v>
      </c>
      <c r="L4838" t="s">
        <v>5601</v>
      </c>
      <c r="M4838">
        <v>615</v>
      </c>
      <c r="N4838">
        <v>27.9</v>
      </c>
      <c r="O4838">
        <v>18</v>
      </c>
      <c r="P4838">
        <v>5</v>
      </c>
      <c r="Q4838">
        <v>5</v>
      </c>
      <c r="R4838">
        <v>18</v>
      </c>
      <c r="S4838">
        <v>333.33333333333297</v>
      </c>
      <c r="T4838" s="4">
        <v>74.299997965494796</v>
      </c>
      <c r="U4838">
        <v>1.4233333269755</v>
      </c>
      <c r="V4838">
        <v>0.50033331910769097</v>
      </c>
      <c r="W4838">
        <v>38.266899744669601</v>
      </c>
      <c r="AB4838">
        <v>0.52935235999999997</v>
      </c>
      <c r="AC4838">
        <v>13.541399999999999</v>
      </c>
      <c r="AD4838">
        <v>2.0756804899999999</v>
      </c>
      <c r="AH4838">
        <v>-30.85076785</v>
      </c>
    </row>
    <row r="4839" spans="1:34" x14ac:dyDescent="0.25">
      <c r="A4839" t="s">
        <v>5559</v>
      </c>
      <c r="B4839" t="s">
        <v>5569</v>
      </c>
      <c r="C4839" t="s">
        <v>5570</v>
      </c>
      <c r="D4839" t="str">
        <f t="shared" si="108"/>
        <v>Qualea rosea</v>
      </c>
      <c r="E4839" t="s">
        <v>5602</v>
      </c>
      <c r="F4839" t="s">
        <v>71</v>
      </c>
      <c r="G4839">
        <v>96.5</v>
      </c>
      <c r="H4839">
        <v>82</v>
      </c>
      <c r="I4839">
        <v>3</v>
      </c>
      <c r="J4839">
        <v>5</v>
      </c>
      <c r="K4839" t="s">
        <v>38</v>
      </c>
      <c r="L4839" t="s">
        <v>5602</v>
      </c>
      <c r="M4839">
        <v>615</v>
      </c>
      <c r="N4839">
        <v>26.7</v>
      </c>
      <c r="O4839">
        <v>34</v>
      </c>
      <c r="R4839">
        <v>0</v>
      </c>
      <c r="S4839">
        <v>333.33333333333297</v>
      </c>
      <c r="T4839" s="4">
        <v>78.633333841959598</v>
      </c>
      <c r="U4839">
        <v>1.73666667938232</v>
      </c>
      <c r="V4839">
        <v>0.39466667175293002</v>
      </c>
      <c r="W4839">
        <v>28.489100138346402</v>
      </c>
      <c r="AB4839">
        <v>0.51734055700000003</v>
      </c>
      <c r="AC4839">
        <v>15.1998</v>
      </c>
      <c r="AD4839">
        <v>1.999074</v>
      </c>
    </row>
    <row r="4840" spans="1:34" x14ac:dyDescent="0.25">
      <c r="A4840" t="s">
        <v>5559</v>
      </c>
      <c r="B4840" t="s">
        <v>5569</v>
      </c>
      <c r="C4840" t="s">
        <v>5570</v>
      </c>
      <c r="D4840" t="str">
        <f t="shared" si="108"/>
        <v>Qualea rosea</v>
      </c>
      <c r="E4840" t="s">
        <v>5603</v>
      </c>
      <c r="F4840" t="s">
        <v>71</v>
      </c>
      <c r="G4840">
        <v>94</v>
      </c>
      <c r="H4840">
        <v>96</v>
      </c>
      <c r="I4840">
        <v>3</v>
      </c>
      <c r="J4840">
        <v>5</v>
      </c>
      <c r="K4840" t="s">
        <v>38</v>
      </c>
      <c r="L4840" t="s">
        <v>5603</v>
      </c>
      <c r="M4840">
        <v>615</v>
      </c>
      <c r="N4840">
        <v>16.2</v>
      </c>
      <c r="O4840">
        <v>16</v>
      </c>
      <c r="P4840">
        <v>3</v>
      </c>
      <c r="Q4840">
        <v>3</v>
      </c>
      <c r="R4840">
        <v>10</v>
      </c>
      <c r="S4840">
        <v>220</v>
      </c>
      <c r="T4840" s="4">
        <v>58.099999745686901</v>
      </c>
      <c r="U4840">
        <v>1.05666665236155</v>
      </c>
      <c r="V4840">
        <v>0.35299999018510198</v>
      </c>
      <c r="W4840">
        <v>48.1219673156738</v>
      </c>
      <c r="AB4840">
        <v>0.381017157</v>
      </c>
      <c r="AC4840">
        <v>12.083399999999999</v>
      </c>
      <c r="AD4840">
        <v>0.84368206999999995</v>
      </c>
      <c r="AH4840">
        <v>-33.469643079999997</v>
      </c>
    </row>
    <row r="4841" spans="1:34" x14ac:dyDescent="0.25">
      <c r="A4841" t="s">
        <v>5559</v>
      </c>
      <c r="B4841" t="s">
        <v>5569</v>
      </c>
      <c r="C4841" t="s">
        <v>5570</v>
      </c>
      <c r="D4841" t="str">
        <f t="shared" si="108"/>
        <v>Qualea rosea</v>
      </c>
      <c r="E4841" t="s">
        <v>5604</v>
      </c>
      <c r="F4841" t="s">
        <v>71</v>
      </c>
      <c r="G4841">
        <v>98</v>
      </c>
      <c r="H4841">
        <v>98</v>
      </c>
      <c r="I4841">
        <v>3</v>
      </c>
      <c r="J4841">
        <v>5</v>
      </c>
      <c r="K4841" t="s">
        <v>38</v>
      </c>
      <c r="L4841" t="s">
        <v>5604</v>
      </c>
      <c r="M4841">
        <v>615</v>
      </c>
      <c r="N4841">
        <v>16.2</v>
      </c>
      <c r="O4841">
        <v>24</v>
      </c>
      <c r="P4841">
        <v>3</v>
      </c>
      <c r="Q4841">
        <v>3</v>
      </c>
      <c r="R4841">
        <v>13</v>
      </c>
      <c r="S4841">
        <v>310</v>
      </c>
      <c r="T4841" s="4">
        <v>68.433334350585895</v>
      </c>
      <c r="U4841">
        <v>1.6566666762034099</v>
      </c>
      <c r="V4841">
        <v>0.50666667024294498</v>
      </c>
      <c r="W4841">
        <v>42.6481335957845</v>
      </c>
      <c r="AB4841">
        <v>0.54183375199999995</v>
      </c>
      <c r="AC4841">
        <v>10.150600000000001</v>
      </c>
      <c r="AD4841">
        <v>1.0040574900000001</v>
      </c>
      <c r="AH4841">
        <v>-31.16898346</v>
      </c>
    </row>
    <row r="4842" spans="1:34" x14ac:dyDescent="0.25">
      <c r="A4842" t="s">
        <v>5559</v>
      </c>
      <c r="B4842" t="s">
        <v>5569</v>
      </c>
      <c r="C4842" t="s">
        <v>5570</v>
      </c>
      <c r="D4842" t="str">
        <f t="shared" si="108"/>
        <v>Qualea rosea</v>
      </c>
      <c r="E4842" t="s">
        <v>5605</v>
      </c>
      <c r="F4842" t="s">
        <v>71</v>
      </c>
      <c r="G4842">
        <v>80.5</v>
      </c>
      <c r="H4842">
        <v>9.5</v>
      </c>
      <c r="I4842">
        <v>3</v>
      </c>
      <c r="J4842">
        <v>5</v>
      </c>
      <c r="K4842" t="s">
        <v>38</v>
      </c>
      <c r="L4842" t="s">
        <v>5605</v>
      </c>
      <c r="M4842">
        <v>615</v>
      </c>
      <c r="N4842">
        <v>41.5</v>
      </c>
      <c r="O4842">
        <v>34</v>
      </c>
      <c r="P4842">
        <v>5</v>
      </c>
      <c r="Q4842">
        <v>5</v>
      </c>
      <c r="R4842">
        <v>34</v>
      </c>
      <c r="S4842">
        <v>250</v>
      </c>
      <c r="T4842" s="4">
        <v>65.099998474121094</v>
      </c>
      <c r="U4842">
        <v>1.30666665236155</v>
      </c>
      <c r="V4842">
        <v>0.39799999197324099</v>
      </c>
      <c r="W4842">
        <v>45.3739337921143</v>
      </c>
      <c r="AB4842">
        <v>0.42123364200000002</v>
      </c>
      <c r="AC4842">
        <v>12.805099999999999</v>
      </c>
      <c r="AD4842">
        <v>1.49111766</v>
      </c>
      <c r="AH4842">
        <v>-31.327727790000001</v>
      </c>
    </row>
    <row r="4843" spans="1:34" x14ac:dyDescent="0.25">
      <c r="A4843" t="s">
        <v>5559</v>
      </c>
      <c r="B4843" t="s">
        <v>5569</v>
      </c>
      <c r="C4843" t="s">
        <v>5570</v>
      </c>
      <c r="D4843" t="str">
        <f t="shared" si="108"/>
        <v>Qualea rosea</v>
      </c>
      <c r="E4843" t="s">
        <v>5606</v>
      </c>
      <c r="F4843" t="s">
        <v>71</v>
      </c>
      <c r="G4843">
        <v>87.5</v>
      </c>
      <c r="H4843">
        <v>83.5</v>
      </c>
      <c r="I4843">
        <v>3</v>
      </c>
      <c r="J4843">
        <v>4</v>
      </c>
      <c r="K4843" t="s">
        <v>38</v>
      </c>
      <c r="L4843" t="s">
        <v>5606</v>
      </c>
      <c r="M4843">
        <v>615</v>
      </c>
      <c r="N4843">
        <v>22.8</v>
      </c>
      <c r="O4843">
        <v>26</v>
      </c>
      <c r="P4843">
        <v>3</v>
      </c>
      <c r="Q4843">
        <v>2</v>
      </c>
      <c r="R4843">
        <v>20</v>
      </c>
      <c r="S4843">
        <v>280</v>
      </c>
      <c r="T4843" s="4">
        <v>71.633331298828097</v>
      </c>
      <c r="U4843">
        <v>1.3266666730245</v>
      </c>
      <c r="V4843">
        <v>0.48699999849001602</v>
      </c>
      <c r="W4843">
        <v>55.541734059651702</v>
      </c>
      <c r="AB4843">
        <v>0.51143265500000001</v>
      </c>
      <c r="AC4843">
        <v>10.8903</v>
      </c>
      <c r="AD4843">
        <v>0.95367394000000005</v>
      </c>
      <c r="AH4843">
        <v>-32.463166960000002</v>
      </c>
    </row>
    <row r="4844" spans="1:34" x14ac:dyDescent="0.25">
      <c r="A4844" t="s">
        <v>5559</v>
      </c>
      <c r="B4844" t="s">
        <v>5569</v>
      </c>
      <c r="C4844" t="s">
        <v>5570</v>
      </c>
      <c r="D4844" t="str">
        <f t="shared" si="108"/>
        <v>Qualea rosea</v>
      </c>
      <c r="E4844" t="s">
        <v>5607</v>
      </c>
      <c r="F4844" t="s">
        <v>71</v>
      </c>
      <c r="G4844">
        <v>89.5</v>
      </c>
      <c r="H4844">
        <v>96.5</v>
      </c>
      <c r="I4844">
        <v>3</v>
      </c>
      <c r="J4844">
        <v>5</v>
      </c>
      <c r="K4844" t="s">
        <v>38</v>
      </c>
      <c r="L4844" t="s">
        <v>5607</v>
      </c>
      <c r="M4844">
        <v>615</v>
      </c>
      <c r="N4844">
        <v>19.100000000000001</v>
      </c>
      <c r="O4844">
        <v>28</v>
      </c>
      <c r="P4844">
        <v>3</v>
      </c>
      <c r="Q4844">
        <v>2</v>
      </c>
      <c r="R4844">
        <v>16</v>
      </c>
      <c r="S4844">
        <v>340</v>
      </c>
      <c r="T4844" s="4">
        <v>72.5</v>
      </c>
      <c r="U4844">
        <v>2.0799999634424799</v>
      </c>
      <c r="V4844">
        <v>0.89966664711634303</v>
      </c>
      <c r="W4844">
        <v>70.1736653645833</v>
      </c>
      <c r="Y4844" s="4">
        <v>0.58152999999999999</v>
      </c>
      <c r="Z4844">
        <v>0.94340000000000002</v>
      </c>
      <c r="AA4844">
        <v>3.8</v>
      </c>
      <c r="AB4844">
        <v>0.46764281200000002</v>
      </c>
      <c r="AC4844">
        <v>14.1351</v>
      </c>
      <c r="AD4844">
        <v>1.37348414</v>
      </c>
      <c r="AH4844">
        <v>-31.437420769999999</v>
      </c>
    </row>
    <row r="4845" spans="1:34" x14ac:dyDescent="0.25">
      <c r="A4845" t="s">
        <v>5559</v>
      </c>
      <c r="B4845" t="s">
        <v>5569</v>
      </c>
      <c r="C4845" t="s">
        <v>5570</v>
      </c>
      <c r="D4845" t="str">
        <f t="shared" si="108"/>
        <v>Qualea rosea</v>
      </c>
      <c r="E4845" t="s">
        <v>5608</v>
      </c>
      <c r="F4845" t="s">
        <v>71</v>
      </c>
      <c r="G4845">
        <v>75</v>
      </c>
      <c r="H4845">
        <v>22.5</v>
      </c>
      <c r="I4845">
        <v>3</v>
      </c>
      <c r="J4845">
        <v>5</v>
      </c>
      <c r="K4845" t="s">
        <v>38</v>
      </c>
      <c r="L4845" t="s">
        <v>5608</v>
      </c>
      <c r="M4845">
        <v>615</v>
      </c>
      <c r="N4845">
        <v>43.1</v>
      </c>
      <c r="O4845">
        <v>38</v>
      </c>
      <c r="P4845">
        <v>5</v>
      </c>
      <c r="Q4845">
        <v>5</v>
      </c>
      <c r="R4845">
        <v>30</v>
      </c>
      <c r="S4845">
        <v>300</v>
      </c>
      <c r="T4845" s="4">
        <v>57.366667429606103</v>
      </c>
      <c r="U4845">
        <v>1.3733333349227901</v>
      </c>
      <c r="V4845">
        <v>0.39899999896685301</v>
      </c>
      <c r="W4845">
        <v>35.974667867024699</v>
      </c>
      <c r="AB4845">
        <v>0.438130725</v>
      </c>
      <c r="AC4845">
        <v>7.5585000000000004</v>
      </c>
      <c r="AD4845">
        <v>1.06883613</v>
      </c>
      <c r="AH4845">
        <v>-30.47767125</v>
      </c>
    </row>
    <row r="4846" spans="1:34" x14ac:dyDescent="0.25">
      <c r="A4846" t="s">
        <v>5559</v>
      </c>
      <c r="B4846" t="s">
        <v>5569</v>
      </c>
      <c r="C4846" t="s">
        <v>5570</v>
      </c>
      <c r="D4846" t="str">
        <f t="shared" si="108"/>
        <v>Qualea rosea</v>
      </c>
      <c r="E4846" t="s">
        <v>5609</v>
      </c>
      <c r="F4846" t="s">
        <v>71</v>
      </c>
      <c r="G4846">
        <v>72.5</v>
      </c>
      <c r="H4846">
        <v>24</v>
      </c>
      <c r="I4846">
        <v>3</v>
      </c>
      <c r="J4846">
        <v>5</v>
      </c>
      <c r="K4846" t="s">
        <v>38</v>
      </c>
      <c r="L4846" t="s">
        <v>5609</v>
      </c>
      <c r="M4846">
        <v>615</v>
      </c>
      <c r="N4846">
        <v>33.299999999999997</v>
      </c>
      <c r="O4846">
        <v>31</v>
      </c>
      <c r="P4846">
        <v>4</v>
      </c>
      <c r="Q4846">
        <v>4</v>
      </c>
      <c r="R4846">
        <v>25</v>
      </c>
      <c r="S4846">
        <v>270</v>
      </c>
      <c r="T4846" s="4">
        <v>51.033334096272803</v>
      </c>
      <c r="U4846">
        <v>1.27000002066294</v>
      </c>
      <c r="V4846">
        <v>0.37066666285196898</v>
      </c>
      <c r="W4846">
        <v>44.468266805013002</v>
      </c>
      <c r="AB4846">
        <v>0.48521424299999999</v>
      </c>
      <c r="AC4846">
        <v>5.3238200000000004</v>
      </c>
      <c r="AD4846">
        <v>0.71496119000000002</v>
      </c>
      <c r="AH4846">
        <v>-31.949123549999999</v>
      </c>
    </row>
    <row r="4847" spans="1:34" x14ac:dyDescent="0.25">
      <c r="A4847" t="s">
        <v>5559</v>
      </c>
      <c r="B4847" t="s">
        <v>5569</v>
      </c>
      <c r="C4847" t="s">
        <v>5570</v>
      </c>
      <c r="D4847" t="str">
        <f t="shared" si="108"/>
        <v>Qualea rosea</v>
      </c>
      <c r="E4847" t="s">
        <v>5610</v>
      </c>
      <c r="F4847" t="s">
        <v>71</v>
      </c>
      <c r="G4847">
        <v>74</v>
      </c>
      <c r="H4847">
        <v>76.5</v>
      </c>
      <c r="I4847">
        <v>3</v>
      </c>
      <c r="J4847">
        <v>5</v>
      </c>
      <c r="K4847" t="s">
        <v>38</v>
      </c>
      <c r="L4847" t="s">
        <v>5610</v>
      </c>
      <c r="M4847">
        <v>615</v>
      </c>
      <c r="N4847">
        <v>26.4</v>
      </c>
      <c r="O4847">
        <v>31</v>
      </c>
      <c r="P4847">
        <v>3</v>
      </c>
      <c r="Q4847">
        <v>2</v>
      </c>
      <c r="R4847">
        <v>20</v>
      </c>
      <c r="S4847">
        <v>313.33333333333297</v>
      </c>
      <c r="T4847" s="4">
        <v>77.033332824707003</v>
      </c>
      <c r="U4847">
        <v>1.5033333301544201</v>
      </c>
      <c r="V4847">
        <v>0.433333327372869</v>
      </c>
      <c r="W4847">
        <v>33.543633143107101</v>
      </c>
      <c r="AB4847">
        <v>0.524855234</v>
      </c>
      <c r="AC4847">
        <v>12.9862</v>
      </c>
      <c r="AD4847">
        <v>1.3425034899999999</v>
      </c>
      <c r="AH4847">
        <v>-31.509467260000001</v>
      </c>
    </row>
    <row r="4848" spans="1:34" x14ac:dyDescent="0.25">
      <c r="A4848" t="s">
        <v>5559</v>
      </c>
      <c r="B4848" t="s">
        <v>5569</v>
      </c>
      <c r="C4848" t="s">
        <v>5570</v>
      </c>
      <c r="D4848" t="str">
        <f t="shared" si="108"/>
        <v>Qualea rosea</v>
      </c>
      <c r="E4848" t="s">
        <v>5611</v>
      </c>
      <c r="F4848" t="s">
        <v>71</v>
      </c>
      <c r="G4848">
        <v>78.5</v>
      </c>
      <c r="H4848">
        <v>83</v>
      </c>
      <c r="I4848">
        <v>3</v>
      </c>
      <c r="J4848">
        <v>5</v>
      </c>
      <c r="K4848" t="s">
        <v>38</v>
      </c>
      <c r="L4848" t="s">
        <v>5611</v>
      </c>
      <c r="M4848">
        <v>615</v>
      </c>
      <c r="N4848">
        <v>44.6</v>
      </c>
      <c r="O4848">
        <v>38</v>
      </c>
      <c r="R4848">
        <v>0</v>
      </c>
      <c r="S4848">
        <v>363.33333333333297</v>
      </c>
      <c r="T4848" s="4">
        <v>71.800000508626297</v>
      </c>
      <c r="U4848">
        <v>1.61666667461395</v>
      </c>
      <c r="V4848">
        <v>0.55799998839696296</v>
      </c>
      <c r="W4848">
        <v>37.923799514770501</v>
      </c>
      <c r="AB4848">
        <v>0.57165491999999996</v>
      </c>
      <c r="AC4848">
        <v>11.722799999999999</v>
      </c>
      <c r="AD4848">
        <v>1.4662985799999999</v>
      </c>
    </row>
    <row r="4849" spans="1:34" x14ac:dyDescent="0.25">
      <c r="A4849" t="s">
        <v>5559</v>
      </c>
      <c r="B4849" t="s">
        <v>5569</v>
      </c>
      <c r="C4849" t="s">
        <v>5570</v>
      </c>
      <c r="D4849" t="str">
        <f t="shared" si="108"/>
        <v>Qualea rosea</v>
      </c>
      <c r="E4849" t="s">
        <v>5612</v>
      </c>
      <c r="F4849" t="s">
        <v>71</v>
      </c>
      <c r="G4849">
        <v>72</v>
      </c>
      <c r="H4849">
        <v>87</v>
      </c>
      <c r="I4849">
        <v>3</v>
      </c>
      <c r="J4849">
        <v>5</v>
      </c>
      <c r="K4849" t="s">
        <v>38</v>
      </c>
      <c r="L4849" t="s">
        <v>5612</v>
      </c>
      <c r="M4849">
        <v>615</v>
      </c>
      <c r="N4849">
        <v>49.5</v>
      </c>
      <c r="O4849">
        <v>38</v>
      </c>
      <c r="P4849">
        <v>4</v>
      </c>
      <c r="Q4849">
        <v>5</v>
      </c>
      <c r="R4849">
        <v>35</v>
      </c>
      <c r="S4849">
        <v>296.66666666666703</v>
      </c>
      <c r="T4849" s="4">
        <v>71.633331298828097</v>
      </c>
      <c r="U4849">
        <v>1.3733333349227901</v>
      </c>
      <c r="V4849">
        <v>0.42900000512599901</v>
      </c>
      <c r="W4849">
        <v>34.070767084757499</v>
      </c>
      <c r="AB4849">
        <v>0.51852213899999999</v>
      </c>
      <c r="AC4849">
        <v>14.737299999999999</v>
      </c>
      <c r="AD4849">
        <v>1.7630804499999999</v>
      </c>
      <c r="AH4849">
        <v>-31.792709290000001</v>
      </c>
    </row>
    <row r="4850" spans="1:34" x14ac:dyDescent="0.25">
      <c r="A4850" t="s">
        <v>5559</v>
      </c>
      <c r="B4850" t="s">
        <v>5569</v>
      </c>
      <c r="C4850" t="s">
        <v>5570</v>
      </c>
      <c r="D4850" t="str">
        <f t="shared" si="108"/>
        <v>Qualea rosea</v>
      </c>
      <c r="E4850" t="s">
        <v>5613</v>
      </c>
      <c r="F4850" t="s">
        <v>71</v>
      </c>
      <c r="G4850">
        <v>68.5</v>
      </c>
      <c r="H4850">
        <v>73</v>
      </c>
      <c r="I4850">
        <v>3</v>
      </c>
      <c r="J4850">
        <v>5</v>
      </c>
      <c r="K4850" t="s">
        <v>38</v>
      </c>
      <c r="L4850" t="s">
        <v>5613</v>
      </c>
      <c r="M4850">
        <v>615</v>
      </c>
      <c r="N4850">
        <v>12.1</v>
      </c>
      <c r="O4850">
        <v>20</v>
      </c>
      <c r="P4850">
        <v>1</v>
      </c>
      <c r="Q4850">
        <v>2</v>
      </c>
      <c r="R4850">
        <v>15</v>
      </c>
      <c r="S4850">
        <v>260</v>
      </c>
      <c r="T4850" s="4">
        <v>70.266665140787794</v>
      </c>
      <c r="U4850">
        <v>1.3200000127156599</v>
      </c>
      <c r="V4850">
        <v>0.467333326737086</v>
      </c>
      <c r="W4850">
        <v>51.165865580240897</v>
      </c>
      <c r="AB4850">
        <v>0.54516155700000002</v>
      </c>
      <c r="AC4850">
        <v>9.2110900000000004</v>
      </c>
      <c r="AD4850">
        <v>0.85175738999999995</v>
      </c>
    </row>
    <row r="4851" spans="1:34" x14ac:dyDescent="0.25">
      <c r="A4851" t="s">
        <v>5559</v>
      </c>
      <c r="B4851" t="s">
        <v>5569</v>
      </c>
      <c r="C4851" t="s">
        <v>5570</v>
      </c>
      <c r="D4851" t="str">
        <f t="shared" si="108"/>
        <v>Qualea rosea</v>
      </c>
      <c r="E4851" t="s">
        <v>5614</v>
      </c>
      <c r="F4851" t="s">
        <v>71</v>
      </c>
      <c r="G4851">
        <v>57.5</v>
      </c>
      <c r="H4851">
        <v>30</v>
      </c>
      <c r="I4851">
        <v>3</v>
      </c>
      <c r="J4851">
        <v>5</v>
      </c>
      <c r="K4851" t="s">
        <v>38</v>
      </c>
      <c r="L4851" t="s">
        <v>5614</v>
      </c>
      <c r="M4851">
        <v>615</v>
      </c>
      <c r="N4851">
        <v>16.100000000000001</v>
      </c>
      <c r="O4851">
        <v>24</v>
      </c>
      <c r="P4851">
        <v>3</v>
      </c>
      <c r="Q4851">
        <v>3</v>
      </c>
      <c r="R4851">
        <v>24</v>
      </c>
      <c r="S4851">
        <v>236.666666666667</v>
      </c>
      <c r="T4851" s="4">
        <v>61.066666920979799</v>
      </c>
      <c r="U4851">
        <v>1.12999999523163</v>
      </c>
      <c r="V4851">
        <v>0.59000000357627902</v>
      </c>
      <c r="W4851">
        <v>72.2479654947917</v>
      </c>
      <c r="AB4851">
        <v>0.55485057699999996</v>
      </c>
      <c r="AC4851">
        <v>16.239799999999999</v>
      </c>
      <c r="AD4851">
        <v>1.57670584</v>
      </c>
      <c r="AH4851">
        <v>-33.348186079999998</v>
      </c>
    </row>
    <row r="4852" spans="1:34" x14ac:dyDescent="0.25">
      <c r="A4852" t="s">
        <v>5559</v>
      </c>
      <c r="B4852" t="s">
        <v>5569</v>
      </c>
      <c r="C4852" t="s">
        <v>5570</v>
      </c>
      <c r="D4852" t="str">
        <f t="shared" si="108"/>
        <v>Qualea rosea</v>
      </c>
      <c r="E4852" t="s">
        <v>5615</v>
      </c>
      <c r="F4852" t="s">
        <v>71</v>
      </c>
      <c r="G4852">
        <v>40</v>
      </c>
      <c r="H4852">
        <v>2.5</v>
      </c>
      <c r="I4852">
        <v>3</v>
      </c>
      <c r="J4852">
        <v>5</v>
      </c>
      <c r="K4852" t="s">
        <v>38</v>
      </c>
      <c r="L4852" t="s">
        <v>5615</v>
      </c>
      <c r="M4852">
        <v>615</v>
      </c>
      <c r="N4852">
        <v>17.2</v>
      </c>
      <c r="O4852">
        <v>23</v>
      </c>
      <c r="P4852">
        <v>2</v>
      </c>
      <c r="Q4852">
        <v>2</v>
      </c>
      <c r="R4852">
        <v>15</v>
      </c>
      <c r="S4852">
        <v>273.33333333333297</v>
      </c>
      <c r="T4852" s="4">
        <v>46.633333841959598</v>
      </c>
      <c r="U4852">
        <v>1.1066666444142701</v>
      </c>
      <c r="V4852">
        <v>0.30866667628288302</v>
      </c>
      <c r="W4852">
        <v>39.889300028483099</v>
      </c>
      <c r="AB4852">
        <v>0.47494217399999999</v>
      </c>
      <c r="AC4852">
        <v>9.8677299999999999</v>
      </c>
      <c r="AD4852">
        <v>0.79998234999999995</v>
      </c>
    </row>
    <row r="4853" spans="1:34" x14ac:dyDescent="0.25">
      <c r="A4853" t="s">
        <v>5559</v>
      </c>
      <c r="B4853" t="s">
        <v>5569</v>
      </c>
      <c r="C4853" t="s">
        <v>5570</v>
      </c>
      <c r="D4853" t="str">
        <f t="shared" si="108"/>
        <v>Qualea rosea</v>
      </c>
      <c r="E4853" t="s">
        <v>5616</v>
      </c>
      <c r="F4853" t="s">
        <v>71</v>
      </c>
      <c r="G4853">
        <v>40.5</v>
      </c>
      <c r="H4853">
        <v>54.5</v>
      </c>
      <c r="I4853">
        <v>3</v>
      </c>
      <c r="J4853">
        <v>5</v>
      </c>
      <c r="K4853" t="s">
        <v>38</v>
      </c>
      <c r="L4853" t="s">
        <v>5616</v>
      </c>
      <c r="M4853">
        <v>615</v>
      </c>
      <c r="N4853">
        <v>25.3</v>
      </c>
      <c r="O4853">
        <v>23</v>
      </c>
      <c r="P4853">
        <v>3</v>
      </c>
      <c r="Q4853">
        <v>2</v>
      </c>
      <c r="R4853">
        <v>20</v>
      </c>
      <c r="S4853">
        <v>336.66666666666703</v>
      </c>
      <c r="T4853" s="4">
        <v>65.766666412353501</v>
      </c>
      <c r="U4853">
        <v>1.48333330949148</v>
      </c>
      <c r="V4853">
        <v>0.39599999785423301</v>
      </c>
      <c r="W4853">
        <v>33.255800247192397</v>
      </c>
      <c r="AH4853">
        <v>-30.674350530000002</v>
      </c>
    </row>
    <row r="4854" spans="1:34" x14ac:dyDescent="0.25">
      <c r="A4854" t="s">
        <v>5559</v>
      </c>
      <c r="B4854" t="s">
        <v>5569</v>
      </c>
      <c r="C4854" t="s">
        <v>5570</v>
      </c>
      <c r="D4854" t="str">
        <f t="shared" si="108"/>
        <v>Qualea rosea</v>
      </c>
      <c r="E4854" t="s">
        <v>5617</v>
      </c>
      <c r="F4854" t="s">
        <v>71</v>
      </c>
      <c r="G4854">
        <v>49.5</v>
      </c>
      <c r="H4854">
        <v>69.5</v>
      </c>
      <c r="I4854">
        <v>0</v>
      </c>
      <c r="J4854">
        <v>0</v>
      </c>
      <c r="K4854" t="s">
        <v>104</v>
      </c>
      <c r="L4854" t="s">
        <v>5617</v>
      </c>
      <c r="M4854">
        <v>615</v>
      </c>
    </row>
    <row r="4855" spans="1:34" x14ac:dyDescent="0.25">
      <c r="A4855" t="s">
        <v>5559</v>
      </c>
      <c r="B4855" t="s">
        <v>5569</v>
      </c>
      <c r="C4855" t="s">
        <v>5570</v>
      </c>
      <c r="D4855" t="str">
        <f t="shared" si="108"/>
        <v>Qualea rosea</v>
      </c>
      <c r="E4855" t="s">
        <v>5618</v>
      </c>
      <c r="F4855" t="s">
        <v>71</v>
      </c>
      <c r="G4855">
        <v>39.5</v>
      </c>
      <c r="H4855">
        <v>13.5</v>
      </c>
      <c r="I4855">
        <v>3</v>
      </c>
      <c r="J4855">
        <v>5</v>
      </c>
      <c r="K4855" t="s">
        <v>38</v>
      </c>
      <c r="L4855" t="s">
        <v>5618</v>
      </c>
      <c r="M4855">
        <v>615</v>
      </c>
      <c r="N4855">
        <v>17.3</v>
      </c>
      <c r="O4855">
        <v>20</v>
      </c>
      <c r="P4855">
        <v>2</v>
      </c>
      <c r="Q4855">
        <v>2</v>
      </c>
      <c r="R4855">
        <v>15</v>
      </c>
      <c r="S4855">
        <v>280</v>
      </c>
      <c r="T4855" s="4">
        <v>60.133332570393897</v>
      </c>
      <c r="U4855">
        <v>1.0666666428248099</v>
      </c>
      <c r="V4855">
        <v>0.484666665395101</v>
      </c>
      <c r="W4855">
        <v>55.323232014974003</v>
      </c>
      <c r="AB4855">
        <v>0.50957701499999997</v>
      </c>
      <c r="AC4855">
        <v>7.7118000000000002</v>
      </c>
      <c r="AD4855">
        <v>0.96752183999999997</v>
      </c>
    </row>
    <row r="4856" spans="1:34" x14ac:dyDescent="0.25">
      <c r="A4856" t="s">
        <v>5559</v>
      </c>
      <c r="B4856" t="s">
        <v>5569</v>
      </c>
      <c r="C4856" t="s">
        <v>5570</v>
      </c>
      <c r="D4856" t="str">
        <f t="shared" si="108"/>
        <v>Qualea rosea</v>
      </c>
      <c r="E4856" t="s">
        <v>5619</v>
      </c>
      <c r="F4856" t="s">
        <v>71</v>
      </c>
      <c r="G4856">
        <v>37.5</v>
      </c>
      <c r="H4856">
        <v>23</v>
      </c>
      <c r="I4856">
        <v>0</v>
      </c>
      <c r="J4856">
        <v>0</v>
      </c>
      <c r="K4856" t="s">
        <v>104</v>
      </c>
      <c r="L4856" t="s">
        <v>5619</v>
      </c>
      <c r="M4856">
        <v>615</v>
      </c>
    </row>
    <row r="4857" spans="1:34" x14ac:dyDescent="0.25">
      <c r="A4857" t="s">
        <v>5559</v>
      </c>
      <c r="B4857" t="s">
        <v>5569</v>
      </c>
      <c r="C4857" t="s">
        <v>5570</v>
      </c>
      <c r="D4857" t="str">
        <f t="shared" si="108"/>
        <v>Qualea rosea</v>
      </c>
      <c r="E4857" t="s">
        <v>5620</v>
      </c>
      <c r="F4857" t="s">
        <v>71</v>
      </c>
      <c r="G4857">
        <v>56.5</v>
      </c>
      <c r="H4857">
        <v>73.5</v>
      </c>
      <c r="I4857">
        <v>3</v>
      </c>
      <c r="J4857">
        <v>5</v>
      </c>
      <c r="K4857" t="s">
        <v>38</v>
      </c>
      <c r="L4857" t="s">
        <v>5620</v>
      </c>
      <c r="M4857">
        <v>615</v>
      </c>
      <c r="N4857">
        <v>50.5</v>
      </c>
      <c r="O4857">
        <v>36</v>
      </c>
      <c r="P4857">
        <v>3</v>
      </c>
      <c r="Q4857">
        <v>2</v>
      </c>
      <c r="R4857">
        <v>15</v>
      </c>
      <c r="S4857">
        <v>263.33333333333297</v>
      </c>
      <c r="T4857" s="4">
        <v>72.533335367838504</v>
      </c>
      <c r="U4857">
        <v>1.1966666777928701</v>
      </c>
      <c r="V4857">
        <v>0.39733333388964298</v>
      </c>
      <c r="W4857">
        <v>46.012133280436203</v>
      </c>
      <c r="AB4857">
        <v>0.54697126699999998</v>
      </c>
      <c r="AC4857">
        <v>11.797599999999999</v>
      </c>
      <c r="AD4857">
        <v>1.05789522</v>
      </c>
      <c r="AH4857">
        <v>-34.144164840000002</v>
      </c>
    </row>
    <row r="4858" spans="1:34" x14ac:dyDescent="0.25">
      <c r="A4858" t="s">
        <v>5559</v>
      </c>
      <c r="B4858" t="s">
        <v>5569</v>
      </c>
      <c r="C4858" t="s">
        <v>5570</v>
      </c>
      <c r="D4858" t="str">
        <f t="shared" si="108"/>
        <v>Qualea rosea</v>
      </c>
      <c r="E4858" t="s">
        <v>5621</v>
      </c>
      <c r="F4858" t="s">
        <v>71</v>
      </c>
      <c r="G4858">
        <v>22</v>
      </c>
      <c r="H4858">
        <v>4</v>
      </c>
      <c r="I4858">
        <v>3</v>
      </c>
      <c r="J4858">
        <v>5</v>
      </c>
      <c r="K4858" t="s">
        <v>38</v>
      </c>
      <c r="L4858" t="s">
        <v>5621</v>
      </c>
      <c r="M4858">
        <v>615</v>
      </c>
      <c r="N4858">
        <v>26.3</v>
      </c>
      <c r="O4858">
        <v>28</v>
      </c>
      <c r="P4858">
        <v>3</v>
      </c>
      <c r="Q4858">
        <v>3</v>
      </c>
      <c r="R4858">
        <v>21</v>
      </c>
      <c r="S4858">
        <v>276.66666666666703</v>
      </c>
      <c r="T4858" s="4">
        <v>68.400000254313198</v>
      </c>
      <c r="U4858">
        <v>1.4933333396911599</v>
      </c>
      <c r="V4858">
        <v>0.32333334287007598</v>
      </c>
      <c r="W4858">
        <v>30.746700286865199</v>
      </c>
      <c r="AB4858">
        <v>0.43147724399999998</v>
      </c>
      <c r="AC4858">
        <v>5.8147799999999998</v>
      </c>
      <c r="AD4858">
        <v>0.82570414999999997</v>
      </c>
      <c r="AH4858">
        <v>-32.787241399999999</v>
      </c>
    </row>
    <row r="4859" spans="1:34" x14ac:dyDescent="0.25">
      <c r="A4859" t="s">
        <v>5559</v>
      </c>
      <c r="B4859" t="s">
        <v>5569</v>
      </c>
      <c r="C4859" t="s">
        <v>5570</v>
      </c>
      <c r="D4859" t="str">
        <f t="shared" si="108"/>
        <v>Qualea rosea</v>
      </c>
      <c r="E4859" t="s">
        <v>5622</v>
      </c>
      <c r="F4859" t="s">
        <v>71</v>
      </c>
      <c r="G4859">
        <v>29</v>
      </c>
      <c r="H4859">
        <v>22</v>
      </c>
      <c r="I4859">
        <v>3</v>
      </c>
      <c r="J4859">
        <v>5</v>
      </c>
      <c r="K4859" t="s">
        <v>38</v>
      </c>
      <c r="L4859" t="s">
        <v>5622</v>
      </c>
      <c r="M4859">
        <v>615</v>
      </c>
      <c r="N4859">
        <v>13.7</v>
      </c>
      <c r="O4859">
        <v>14</v>
      </c>
      <c r="P4859">
        <v>2</v>
      </c>
      <c r="Q4859">
        <v>2</v>
      </c>
      <c r="R4859">
        <v>7</v>
      </c>
      <c r="S4859">
        <v>306.66666666666703</v>
      </c>
      <c r="T4859" s="4">
        <v>66.200002034505204</v>
      </c>
      <c r="U4859">
        <v>1.2266666491826399</v>
      </c>
      <c r="V4859">
        <v>0.61700000365575203</v>
      </c>
      <c r="W4859">
        <v>64.388800303141295</v>
      </c>
      <c r="AB4859">
        <v>0.52710099799999999</v>
      </c>
      <c r="AC4859">
        <v>9.2528000000000006</v>
      </c>
      <c r="AD4859">
        <v>1.1587190999999999</v>
      </c>
    </row>
    <row r="4860" spans="1:34" x14ac:dyDescent="0.25">
      <c r="A4860" t="s">
        <v>5559</v>
      </c>
      <c r="B4860" t="s">
        <v>5569</v>
      </c>
      <c r="C4860" t="s">
        <v>5570</v>
      </c>
      <c r="D4860" t="str">
        <f t="shared" si="108"/>
        <v>Qualea rosea</v>
      </c>
      <c r="E4860" t="s">
        <v>5623</v>
      </c>
      <c r="F4860" t="s">
        <v>71</v>
      </c>
      <c r="G4860">
        <v>6</v>
      </c>
      <c r="H4860">
        <v>10</v>
      </c>
      <c r="I4860">
        <v>3</v>
      </c>
      <c r="J4860">
        <v>5</v>
      </c>
      <c r="K4860" t="s">
        <v>38</v>
      </c>
      <c r="L4860" t="s">
        <v>5623</v>
      </c>
      <c r="M4860">
        <v>615</v>
      </c>
      <c r="N4860">
        <v>15.1</v>
      </c>
      <c r="O4860">
        <v>17</v>
      </c>
      <c r="P4860">
        <v>2</v>
      </c>
      <c r="Q4860">
        <v>2</v>
      </c>
      <c r="R4860">
        <v>15</v>
      </c>
      <c r="S4860">
        <v>336.66666666666703</v>
      </c>
      <c r="T4860" s="4">
        <v>71.700002034505204</v>
      </c>
      <c r="U4860">
        <v>1.1399999856948899</v>
      </c>
      <c r="V4860">
        <v>0.70666666825612401</v>
      </c>
      <c r="W4860">
        <v>64.134932200113894</v>
      </c>
      <c r="AB4860">
        <v>0.58192329399999998</v>
      </c>
      <c r="AC4860">
        <v>10.179399999999999</v>
      </c>
      <c r="AD4860">
        <v>0.84375146999999995</v>
      </c>
    </row>
    <row r="4861" spans="1:34" x14ac:dyDescent="0.25">
      <c r="A4861" t="s">
        <v>5559</v>
      </c>
      <c r="B4861" t="s">
        <v>5569</v>
      </c>
      <c r="C4861" t="s">
        <v>5570</v>
      </c>
      <c r="D4861" t="str">
        <f t="shared" si="108"/>
        <v>Qualea rosea</v>
      </c>
      <c r="E4861" t="s">
        <v>5624</v>
      </c>
      <c r="F4861" t="s">
        <v>71</v>
      </c>
      <c r="G4861">
        <v>3</v>
      </c>
      <c r="H4861">
        <v>40.5</v>
      </c>
      <c r="I4861">
        <v>3</v>
      </c>
      <c r="J4861">
        <v>5</v>
      </c>
      <c r="K4861" t="s">
        <v>38</v>
      </c>
      <c r="L4861" t="s">
        <v>5624</v>
      </c>
      <c r="M4861">
        <v>615</v>
      </c>
      <c r="N4861">
        <v>18.8</v>
      </c>
      <c r="O4861">
        <v>27</v>
      </c>
      <c r="P4861">
        <v>3</v>
      </c>
      <c r="Q4861">
        <v>3</v>
      </c>
      <c r="R4861">
        <v>20</v>
      </c>
      <c r="S4861">
        <v>253.333333333333</v>
      </c>
      <c r="T4861" s="4">
        <v>67.000002543131501</v>
      </c>
      <c r="U4861">
        <v>1.3899999856948899</v>
      </c>
      <c r="V4861">
        <v>0.45699998736381497</v>
      </c>
      <c r="W4861">
        <v>46.206033070882199</v>
      </c>
      <c r="AB4861">
        <v>0.68259006499999997</v>
      </c>
      <c r="AC4861">
        <v>9.4945000000000004</v>
      </c>
      <c r="AD4861">
        <v>0.98623996000000003</v>
      </c>
      <c r="AH4861">
        <v>-32.257640709999997</v>
      </c>
    </row>
    <row r="4862" spans="1:34" x14ac:dyDescent="0.25">
      <c r="A4862" t="s">
        <v>5559</v>
      </c>
      <c r="B4862" t="s">
        <v>5569</v>
      </c>
      <c r="C4862" t="s">
        <v>5570</v>
      </c>
      <c r="D4862" t="str">
        <f t="shared" si="108"/>
        <v>Qualea rosea</v>
      </c>
      <c r="E4862" t="s">
        <v>5625</v>
      </c>
      <c r="F4862" t="s">
        <v>71</v>
      </c>
      <c r="G4862">
        <v>8</v>
      </c>
      <c r="H4862">
        <v>66.5</v>
      </c>
      <c r="I4862">
        <v>3</v>
      </c>
      <c r="J4862">
        <v>5</v>
      </c>
      <c r="K4862" t="s">
        <v>38</v>
      </c>
      <c r="L4862" t="s">
        <v>5625</v>
      </c>
      <c r="M4862">
        <v>615</v>
      </c>
      <c r="N4862">
        <v>10.7</v>
      </c>
      <c r="O4862">
        <v>16</v>
      </c>
      <c r="P4862">
        <v>2</v>
      </c>
      <c r="Q4862">
        <v>1</v>
      </c>
      <c r="R4862">
        <v>11</v>
      </c>
      <c r="S4862">
        <v>253.333333333333</v>
      </c>
      <c r="T4862" s="4">
        <v>65.8333333333333</v>
      </c>
      <c r="U4862">
        <v>1.4500000079472899</v>
      </c>
      <c r="V4862">
        <v>0.48366666833559702</v>
      </c>
      <c r="W4862">
        <v>57.440467834472699</v>
      </c>
      <c r="AB4862">
        <v>0.60516670800000005</v>
      </c>
      <c r="AC4862">
        <v>13.638500000000001</v>
      </c>
      <c r="AD4862">
        <v>0.89543331999999998</v>
      </c>
    </row>
    <row r="4863" spans="1:34" x14ac:dyDescent="0.25">
      <c r="A4863" t="s">
        <v>5559</v>
      </c>
      <c r="B4863" t="s">
        <v>5628</v>
      </c>
      <c r="C4863" t="s">
        <v>5629</v>
      </c>
      <c r="D4863" t="str">
        <f t="shared" si="108"/>
        <v>Ruizterania albiflora</v>
      </c>
      <c r="E4863" t="s">
        <v>5631</v>
      </c>
      <c r="F4863" t="s">
        <v>40</v>
      </c>
      <c r="G4863">
        <v>11</v>
      </c>
      <c r="H4863">
        <v>21</v>
      </c>
      <c r="I4863">
        <v>3</v>
      </c>
      <c r="J4863">
        <v>4</v>
      </c>
      <c r="K4863" t="s">
        <v>38</v>
      </c>
      <c r="L4863" t="s">
        <v>5631</v>
      </c>
      <c r="M4863">
        <v>616</v>
      </c>
      <c r="N4863">
        <v>11.6</v>
      </c>
      <c r="O4863">
        <v>14</v>
      </c>
      <c r="P4863">
        <v>3</v>
      </c>
      <c r="Q4863">
        <v>2</v>
      </c>
      <c r="R4863">
        <v>14</v>
      </c>
      <c r="S4863">
        <v>199.233332316081</v>
      </c>
      <c r="T4863" s="4">
        <v>42.533332824707003</v>
      </c>
      <c r="U4863">
        <v>0.85000000397364295</v>
      </c>
      <c r="V4863">
        <v>0.101000001033147</v>
      </c>
      <c r="X4863">
        <v>36.1</v>
      </c>
      <c r="Y4863" s="4">
        <v>0.73229999999999995</v>
      </c>
      <c r="Z4863">
        <v>0.50700000000000001</v>
      </c>
      <c r="AB4863">
        <v>0.748</v>
      </c>
      <c r="AC4863">
        <v>9.5719999999999992</v>
      </c>
      <c r="AD4863">
        <v>0.83</v>
      </c>
    </row>
    <row r="4864" spans="1:34" x14ac:dyDescent="0.25">
      <c r="A4864" t="s">
        <v>5559</v>
      </c>
      <c r="B4864" t="s">
        <v>5628</v>
      </c>
      <c r="C4864" t="s">
        <v>5629</v>
      </c>
      <c r="D4864" t="str">
        <f t="shared" si="108"/>
        <v>Ruizterania albiflora</v>
      </c>
      <c r="E4864" t="s">
        <v>4122</v>
      </c>
      <c r="F4864" t="s">
        <v>45</v>
      </c>
      <c r="G4864">
        <v>73</v>
      </c>
      <c r="H4864">
        <v>28</v>
      </c>
      <c r="I4864">
        <v>3</v>
      </c>
      <c r="J4864">
        <v>5</v>
      </c>
      <c r="K4864" t="s">
        <v>38</v>
      </c>
      <c r="L4864" t="s">
        <v>4234</v>
      </c>
      <c r="M4864">
        <v>616</v>
      </c>
      <c r="N4864">
        <v>76.599999999999994</v>
      </c>
      <c r="O4864">
        <v>45</v>
      </c>
      <c r="S4864">
        <v>273.46667480468801</v>
      </c>
      <c r="T4864" s="4">
        <v>58.566665649414098</v>
      </c>
      <c r="U4864">
        <v>1.09999998410543</v>
      </c>
      <c r="V4864">
        <v>0.20699999729792301</v>
      </c>
      <c r="X4864">
        <v>39.299999999999997</v>
      </c>
      <c r="Y4864" s="4">
        <v>0.52769999999999995</v>
      </c>
    </row>
    <row r="4865" spans="1:34" x14ac:dyDescent="0.25">
      <c r="A4865" t="s">
        <v>5559</v>
      </c>
      <c r="B4865" t="s">
        <v>5628</v>
      </c>
      <c r="C4865" t="s">
        <v>5629</v>
      </c>
      <c r="D4865" t="str">
        <f t="shared" si="108"/>
        <v>Ruizterania albiflora</v>
      </c>
      <c r="E4865" t="s">
        <v>2428</v>
      </c>
      <c r="F4865" t="s">
        <v>45</v>
      </c>
      <c r="G4865">
        <v>82</v>
      </c>
      <c r="H4865">
        <v>52</v>
      </c>
      <c r="I4865">
        <v>3</v>
      </c>
      <c r="J4865">
        <v>5</v>
      </c>
      <c r="K4865" t="s">
        <v>38</v>
      </c>
      <c r="L4865" t="s">
        <v>1630</v>
      </c>
      <c r="M4865">
        <v>616</v>
      </c>
      <c r="N4865">
        <v>28.3</v>
      </c>
      <c r="O4865">
        <v>18</v>
      </c>
      <c r="S4865">
        <v>172.89999898274701</v>
      </c>
      <c r="T4865" s="4">
        <v>57.633333841959598</v>
      </c>
      <c r="U4865">
        <v>0.77500000596046403</v>
      </c>
      <c r="V4865">
        <v>0.14700000484784401</v>
      </c>
      <c r="X4865">
        <v>50.6</v>
      </c>
      <c r="Y4865" s="4">
        <v>0.64629999999999999</v>
      </c>
    </row>
    <row r="4866" spans="1:34" x14ac:dyDescent="0.25">
      <c r="A4866" t="s">
        <v>5559</v>
      </c>
      <c r="B4866" t="s">
        <v>5628</v>
      </c>
      <c r="C4866" t="s">
        <v>5629</v>
      </c>
      <c r="D4866" t="str">
        <f t="shared" ref="D4866:D4873" si="109">CONCATENATE(B4866," ",C4866)</f>
        <v>Ruizterania albiflora</v>
      </c>
      <c r="E4866" t="s">
        <v>3912</v>
      </c>
      <c r="F4866" t="s">
        <v>45</v>
      </c>
      <c r="G4866">
        <v>30</v>
      </c>
      <c r="H4866">
        <v>97</v>
      </c>
      <c r="I4866">
        <v>3</v>
      </c>
      <c r="J4866">
        <v>5</v>
      </c>
      <c r="K4866" t="s">
        <v>38</v>
      </c>
      <c r="L4866" t="s">
        <v>5635</v>
      </c>
      <c r="M4866">
        <v>616</v>
      </c>
      <c r="N4866">
        <v>18.100000000000001</v>
      </c>
      <c r="O4866">
        <v>17</v>
      </c>
      <c r="P4866">
        <v>2</v>
      </c>
      <c r="Q4866">
        <v>2</v>
      </c>
      <c r="R4866">
        <v>14</v>
      </c>
      <c r="S4866">
        <v>128.233332316081</v>
      </c>
      <c r="T4866" s="4">
        <v>55.066665649414098</v>
      </c>
      <c r="U4866">
        <v>0.68999997774759902</v>
      </c>
      <c r="V4866">
        <v>0.138333335518837</v>
      </c>
      <c r="X4866">
        <v>74.3</v>
      </c>
      <c r="Y4866" s="4">
        <v>0.62819999999999998</v>
      </c>
    </row>
    <row r="4867" spans="1:34" x14ac:dyDescent="0.25">
      <c r="A4867" t="s">
        <v>5559</v>
      </c>
      <c r="B4867" t="s">
        <v>5628</v>
      </c>
      <c r="C4867" t="s">
        <v>5629</v>
      </c>
      <c r="D4867" t="str">
        <f t="shared" si="109"/>
        <v>Ruizterania albiflora</v>
      </c>
      <c r="E4867" t="s">
        <v>5636</v>
      </c>
      <c r="F4867" t="s">
        <v>45</v>
      </c>
      <c r="G4867">
        <v>86</v>
      </c>
      <c r="H4867">
        <v>88</v>
      </c>
      <c r="I4867">
        <v>3</v>
      </c>
      <c r="J4867">
        <v>5</v>
      </c>
      <c r="K4867" t="s">
        <v>38</v>
      </c>
      <c r="L4867" t="s">
        <v>2087</v>
      </c>
      <c r="M4867">
        <v>616</v>
      </c>
      <c r="N4867">
        <v>12.1</v>
      </c>
      <c r="O4867">
        <v>12</v>
      </c>
      <c r="P4867">
        <v>1</v>
      </c>
      <c r="Q4867">
        <v>2</v>
      </c>
      <c r="R4867">
        <v>10</v>
      </c>
      <c r="S4867">
        <v>140.333333333333</v>
      </c>
      <c r="T4867" s="4">
        <v>51.766666412353501</v>
      </c>
      <c r="U4867">
        <v>0.53333334128061904</v>
      </c>
      <c r="V4867">
        <v>7.7333333591620104E-2</v>
      </c>
      <c r="X4867">
        <v>44.3</v>
      </c>
    </row>
    <row r="4868" spans="1:34" x14ac:dyDescent="0.25">
      <c r="A4868" t="s">
        <v>5559</v>
      </c>
      <c r="B4868" t="s">
        <v>5628</v>
      </c>
      <c r="C4868" t="s">
        <v>5629</v>
      </c>
      <c r="D4868" t="str">
        <f t="shared" si="109"/>
        <v>Ruizterania albiflora</v>
      </c>
      <c r="E4868" t="s">
        <v>5637</v>
      </c>
      <c r="F4868" t="s">
        <v>71</v>
      </c>
      <c r="G4868">
        <v>102.5</v>
      </c>
      <c r="H4868">
        <v>24</v>
      </c>
      <c r="I4868">
        <v>3</v>
      </c>
      <c r="J4868">
        <v>5</v>
      </c>
      <c r="K4868" t="s">
        <v>38</v>
      </c>
      <c r="L4868" t="s">
        <v>5637</v>
      </c>
      <c r="M4868">
        <v>616</v>
      </c>
      <c r="N4868">
        <v>131.5</v>
      </c>
      <c r="O4868">
        <v>48</v>
      </c>
      <c r="P4868">
        <v>5</v>
      </c>
      <c r="Q4868">
        <v>5</v>
      </c>
      <c r="R4868">
        <v>48</v>
      </c>
      <c r="S4868">
        <v>240</v>
      </c>
      <c r="T4868" s="4">
        <v>44.800000508626297</v>
      </c>
      <c r="U4868">
        <v>1.0366666714350401</v>
      </c>
      <c r="V4868">
        <v>0.20033333202203099</v>
      </c>
      <c r="W4868">
        <v>15.801566759745301</v>
      </c>
      <c r="Y4868" s="4">
        <v>0.59445000000000003</v>
      </c>
      <c r="Z4868">
        <v>0.73740000000000006</v>
      </c>
      <c r="AA4868">
        <v>17.899999999999999</v>
      </c>
      <c r="AB4868">
        <v>0.70163009200000004</v>
      </c>
      <c r="AC4868">
        <v>19.119599999999998</v>
      </c>
      <c r="AD4868">
        <v>3.15461182</v>
      </c>
      <c r="AH4868">
        <v>-29.67922532</v>
      </c>
    </row>
    <row r="4869" spans="1:34" x14ac:dyDescent="0.25">
      <c r="A4869" t="s">
        <v>5559</v>
      </c>
      <c r="B4869" t="s">
        <v>5628</v>
      </c>
      <c r="C4869" t="s">
        <v>5629</v>
      </c>
      <c r="D4869" t="str">
        <f t="shared" si="109"/>
        <v>Ruizterania albiflora</v>
      </c>
      <c r="E4869" t="s">
        <v>5638</v>
      </c>
      <c r="F4869" t="s">
        <v>71</v>
      </c>
      <c r="G4869">
        <v>62</v>
      </c>
      <c r="H4869">
        <v>67</v>
      </c>
      <c r="I4869">
        <v>3</v>
      </c>
      <c r="J4869">
        <v>5</v>
      </c>
      <c r="K4869" t="s">
        <v>38</v>
      </c>
      <c r="L4869" t="s">
        <v>5638</v>
      </c>
      <c r="M4869">
        <v>616</v>
      </c>
      <c r="N4869">
        <v>85.1</v>
      </c>
      <c r="O4869">
        <v>46</v>
      </c>
      <c r="P4869">
        <v>5</v>
      </c>
      <c r="Q4869">
        <v>5</v>
      </c>
      <c r="R4869">
        <v>46</v>
      </c>
      <c r="S4869">
        <v>180</v>
      </c>
      <c r="T4869" s="4">
        <v>41.400000254313099</v>
      </c>
      <c r="U4869">
        <v>0.44666666785876002</v>
      </c>
      <c r="V4869">
        <v>9.2999999721845E-2</v>
      </c>
      <c r="W4869">
        <v>12.9488665262858</v>
      </c>
      <c r="Y4869" s="4">
        <v>0.64251061200000004</v>
      </c>
      <c r="Z4869">
        <v>0.68900424699999996</v>
      </c>
      <c r="AA4869">
        <v>5.0999999999999996</v>
      </c>
      <c r="AB4869">
        <v>0.68638511999999996</v>
      </c>
      <c r="AC4869">
        <v>15.060499999999999</v>
      </c>
      <c r="AD4869">
        <v>2.70540482</v>
      </c>
      <c r="AH4869">
        <v>-28.573442440000001</v>
      </c>
    </row>
    <row r="4870" spans="1:34" x14ac:dyDescent="0.25">
      <c r="A4870" t="s">
        <v>5559</v>
      </c>
      <c r="B4870" t="s">
        <v>5628</v>
      </c>
      <c r="C4870" t="s">
        <v>5629</v>
      </c>
      <c r="D4870" t="str">
        <f t="shared" si="109"/>
        <v>Ruizterania albiflora</v>
      </c>
      <c r="E4870" t="s">
        <v>5639</v>
      </c>
      <c r="F4870" t="s">
        <v>71</v>
      </c>
      <c r="G4870">
        <v>53.5</v>
      </c>
      <c r="H4870">
        <v>49.5</v>
      </c>
      <c r="I4870">
        <v>3</v>
      </c>
      <c r="J4870">
        <v>5</v>
      </c>
      <c r="K4870" t="s">
        <v>38</v>
      </c>
      <c r="L4870" t="s">
        <v>5639</v>
      </c>
      <c r="M4870">
        <v>616</v>
      </c>
      <c r="N4870">
        <v>54.4</v>
      </c>
      <c r="O4870">
        <v>31</v>
      </c>
      <c r="P4870">
        <v>4</v>
      </c>
      <c r="Q4870">
        <v>4</v>
      </c>
      <c r="R4870">
        <v>31</v>
      </c>
      <c r="S4870">
        <v>206.666666666667</v>
      </c>
      <c r="T4870" s="4">
        <v>57.733333587646499</v>
      </c>
      <c r="U4870">
        <v>0.79666666189829505</v>
      </c>
      <c r="V4870">
        <v>0.12733333309491501</v>
      </c>
      <c r="W4870">
        <v>14.585400263468401</v>
      </c>
      <c r="Y4870" s="4">
        <v>0.57204999999999995</v>
      </c>
      <c r="Z4870">
        <v>0.81020000000000003</v>
      </c>
      <c r="AA4870">
        <v>6.2</v>
      </c>
      <c r="AB4870">
        <v>0.62614362000000001</v>
      </c>
      <c r="AC4870">
        <v>17.381499999999999</v>
      </c>
      <c r="AD4870">
        <v>2.97280817</v>
      </c>
      <c r="AH4870">
        <v>-30.640963840000001</v>
      </c>
    </row>
    <row r="4871" spans="1:34" x14ac:dyDescent="0.25">
      <c r="A4871" t="s">
        <v>5559</v>
      </c>
      <c r="B4871" t="s">
        <v>5640</v>
      </c>
      <c r="C4871" t="s">
        <v>1581</v>
      </c>
      <c r="D4871" t="str">
        <f t="shared" si="109"/>
        <v>Vochysia tomentosa</v>
      </c>
      <c r="E4871" t="s">
        <v>5644</v>
      </c>
      <c r="F4871" t="s">
        <v>71</v>
      </c>
      <c r="G4871">
        <v>97.5</v>
      </c>
      <c r="H4871">
        <v>77</v>
      </c>
      <c r="I4871">
        <v>3</v>
      </c>
      <c r="J4871">
        <v>5</v>
      </c>
      <c r="K4871" t="s">
        <v>38</v>
      </c>
      <c r="L4871" t="s">
        <v>5644</v>
      </c>
      <c r="M4871">
        <v>794</v>
      </c>
      <c r="N4871">
        <v>70</v>
      </c>
      <c r="O4871">
        <v>50</v>
      </c>
      <c r="R4871">
        <v>0</v>
      </c>
      <c r="S4871">
        <v>400</v>
      </c>
      <c r="T4871" s="4">
        <v>58.733333587646499</v>
      </c>
      <c r="U4871">
        <v>1.8999999761581401</v>
      </c>
      <c r="V4871">
        <v>0.158666665355364</v>
      </c>
      <c r="W4871">
        <v>12.1480964024862</v>
      </c>
      <c r="Y4871" s="4">
        <v>0.36401</v>
      </c>
      <c r="Z4871">
        <v>1.4211</v>
      </c>
      <c r="AA4871">
        <v>13.8</v>
      </c>
      <c r="AB4871">
        <v>0.50966710699999995</v>
      </c>
      <c r="AC4871">
        <v>17.2547</v>
      </c>
      <c r="AD4871">
        <v>3.4171798</v>
      </c>
    </row>
    <row r="4872" spans="1:34" x14ac:dyDescent="0.25">
      <c r="A4872" t="s">
        <v>5559</v>
      </c>
      <c r="B4872" t="s">
        <v>5640</v>
      </c>
      <c r="C4872" t="s">
        <v>1581</v>
      </c>
      <c r="D4872" t="str">
        <f t="shared" si="109"/>
        <v>Vochysia tomentosa</v>
      </c>
      <c r="E4872" t="s">
        <v>5645</v>
      </c>
      <c r="F4872" t="s">
        <v>71</v>
      </c>
      <c r="G4872">
        <v>41.5</v>
      </c>
      <c r="H4872">
        <v>49</v>
      </c>
      <c r="I4872">
        <v>3</v>
      </c>
      <c r="J4872">
        <v>4</v>
      </c>
      <c r="K4872" t="s">
        <v>38</v>
      </c>
      <c r="L4872" t="s">
        <v>5645</v>
      </c>
      <c r="M4872">
        <v>794</v>
      </c>
      <c r="N4872">
        <v>21.8</v>
      </c>
      <c r="O4872">
        <v>38</v>
      </c>
      <c r="P4872">
        <v>4</v>
      </c>
      <c r="Q4872">
        <v>2</v>
      </c>
      <c r="R4872">
        <v>16</v>
      </c>
      <c r="S4872">
        <v>173.333333333333</v>
      </c>
      <c r="T4872" s="4">
        <v>53.5</v>
      </c>
      <c r="U4872">
        <v>1.0200000007947301</v>
      </c>
      <c r="V4872">
        <v>0.22399999698003101</v>
      </c>
      <c r="W4872">
        <v>42.086065928141302</v>
      </c>
      <c r="Y4872" s="4">
        <v>0.31972</v>
      </c>
      <c r="Z4872">
        <v>1.2374000000000001</v>
      </c>
      <c r="AA4872">
        <v>6.9</v>
      </c>
      <c r="AB4872">
        <v>0.45053170799999998</v>
      </c>
      <c r="AC4872">
        <v>11.8705</v>
      </c>
      <c r="AD4872">
        <v>1.44025958</v>
      </c>
      <c r="AH4872">
        <v>-33.192667849999999</v>
      </c>
    </row>
    <row r="4873" spans="1:34" x14ac:dyDescent="0.25">
      <c r="A4873" t="s">
        <v>5559</v>
      </c>
      <c r="B4873" t="s">
        <v>122</v>
      </c>
      <c r="C4873" t="s">
        <v>6356</v>
      </c>
      <c r="D4873" t="str">
        <f t="shared" si="109"/>
        <v>IND sp, B1</v>
      </c>
      <c r="E4873" t="s">
        <v>4957</v>
      </c>
      <c r="F4873" t="s">
        <v>45</v>
      </c>
      <c r="G4873">
        <v>77</v>
      </c>
      <c r="H4873">
        <v>52</v>
      </c>
      <c r="I4873">
        <v>3</v>
      </c>
      <c r="J4873">
        <v>4</v>
      </c>
      <c r="K4873" t="s">
        <v>38</v>
      </c>
      <c r="L4873" t="s">
        <v>2234</v>
      </c>
      <c r="M4873">
        <v>676</v>
      </c>
      <c r="N4873">
        <v>16.600000000000001</v>
      </c>
      <c r="O4873">
        <v>12</v>
      </c>
      <c r="P4873">
        <v>4</v>
      </c>
      <c r="Q4873">
        <v>3</v>
      </c>
      <c r="R4873">
        <v>12</v>
      </c>
      <c r="S4873">
        <v>110.89999898274699</v>
      </c>
      <c r="T4873" s="4">
        <v>42.900000254313099</v>
      </c>
      <c r="U4873">
        <v>0.52333332101504004</v>
      </c>
      <c r="V4873">
        <v>2.2333333889643401E-2</v>
      </c>
      <c r="X4873">
        <v>25.2</v>
      </c>
      <c r="Y4873" s="4">
        <v>0.60509999999999997</v>
      </c>
      <c r="AH4873">
        <v>-32.71822865</v>
      </c>
    </row>
  </sheetData>
  <autoFilter ref="A1:AJ4873"/>
  <sortState ref="A2:AJ4873">
    <sortCondition ref="AJ2:AJ4873"/>
  </sortState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1"/>
  <sheetViews>
    <sheetView topLeftCell="B670" workbookViewId="0">
      <selection activeCell="J18" sqref="J18"/>
    </sheetView>
  </sheetViews>
  <sheetFormatPr baseColWidth="10" defaultRowHeight="15" x14ac:dyDescent="0.25"/>
  <cols>
    <col min="1" max="1" width="33.28515625" customWidth="1"/>
    <col min="2" max="2" width="17.5703125" customWidth="1"/>
    <col min="3" max="3" width="13.85546875" customWidth="1"/>
    <col min="8" max="8" width="33.28515625" customWidth="1"/>
    <col min="9" max="9" width="20.140625" bestFit="1" customWidth="1"/>
    <col min="10" max="10" width="26.42578125" style="6" customWidth="1"/>
  </cols>
  <sheetData>
    <row r="1" spans="1:10" x14ac:dyDescent="0.25">
      <c r="B1" s="1" t="s">
        <v>6349</v>
      </c>
      <c r="D1" t="s">
        <v>5647</v>
      </c>
      <c r="E1" t="s">
        <v>6346</v>
      </c>
      <c r="F1" t="s">
        <v>6347</v>
      </c>
      <c r="G1" t="s">
        <v>6352</v>
      </c>
      <c r="I1" s="1" t="s">
        <v>6349</v>
      </c>
    </row>
    <row r="2" spans="1:10" x14ac:dyDescent="0.25">
      <c r="A2" s="1" t="s">
        <v>5647</v>
      </c>
      <c r="B2" t="s">
        <v>6346</v>
      </c>
      <c r="C2" t="s">
        <v>6350</v>
      </c>
      <c r="D2" t="s">
        <v>5648</v>
      </c>
      <c r="E2">
        <v>67.661110560099274</v>
      </c>
      <c r="F2">
        <f>117.1*E2/(148.84-E2)</f>
        <v>97.600695220810522</v>
      </c>
      <c r="H2" s="1" t="s">
        <v>5647</v>
      </c>
      <c r="I2" t="s">
        <v>6353</v>
      </c>
      <c r="J2" s="6" t="s">
        <v>6411</v>
      </c>
    </row>
    <row r="3" spans="1:10" x14ac:dyDescent="0.25">
      <c r="A3" s="2" t="s">
        <v>5648</v>
      </c>
      <c r="B3" s="3">
        <v>67.661110560099274</v>
      </c>
      <c r="C3" s="3">
        <v>45</v>
      </c>
      <c r="D3" t="s">
        <v>5649</v>
      </c>
      <c r="E3">
        <v>63.850000381469698</v>
      </c>
      <c r="F3">
        <f t="shared" ref="F3:F66" si="0">117.1*E3/(148.84-E3)</f>
        <v>87.973115404508519</v>
      </c>
      <c r="H3" s="2" t="s">
        <v>5648</v>
      </c>
      <c r="I3" s="3">
        <v>21.672657296177071</v>
      </c>
      <c r="J3" s="6">
        <v>0.57083333333333341</v>
      </c>
    </row>
    <row r="4" spans="1:10" x14ac:dyDescent="0.25">
      <c r="A4" s="2" t="s">
        <v>5649</v>
      </c>
      <c r="B4" s="3">
        <v>63.850000381469698</v>
      </c>
      <c r="C4" s="3">
        <v>28</v>
      </c>
      <c r="D4" t="s">
        <v>5650</v>
      </c>
      <c r="E4">
        <v>34.633333841959598</v>
      </c>
      <c r="F4">
        <f t="shared" si="0"/>
        <v>35.510741442021754</v>
      </c>
      <c r="H4" s="2" t="s">
        <v>5649</v>
      </c>
      <c r="I4" s="3">
        <v>22.042068553208452</v>
      </c>
      <c r="J4" s="6">
        <v>0.71260000000000001</v>
      </c>
    </row>
    <row r="5" spans="1:10" x14ac:dyDescent="0.25">
      <c r="A5" s="2" t="s">
        <v>5650</v>
      </c>
      <c r="B5" s="3">
        <v>34.633333841959598</v>
      </c>
      <c r="C5" s="3"/>
      <c r="D5" t="s">
        <v>5651</v>
      </c>
      <c r="E5">
        <v>51.719999694824196</v>
      </c>
      <c r="F5">
        <f t="shared" si="0"/>
        <v>62.360090045645826</v>
      </c>
      <c r="H5" s="2" t="s">
        <v>5650</v>
      </c>
      <c r="I5" s="3">
        <v>31.423202402534645</v>
      </c>
    </row>
    <row r="6" spans="1:10" x14ac:dyDescent="0.25">
      <c r="A6" s="2" t="s">
        <v>5651</v>
      </c>
      <c r="B6" s="3">
        <v>51.719999694824196</v>
      </c>
      <c r="C6" s="3">
        <v>24</v>
      </c>
      <c r="D6" t="s">
        <v>5652</v>
      </c>
      <c r="E6">
        <v>58.683333714803055</v>
      </c>
      <c r="F6">
        <f t="shared" si="0"/>
        <v>76.220857105180471</v>
      </c>
      <c r="H6" s="2" t="s">
        <v>5651</v>
      </c>
      <c r="I6" s="3">
        <v>14.931515391657802</v>
      </c>
      <c r="J6" s="6">
        <v>0.68147500000000005</v>
      </c>
    </row>
    <row r="7" spans="1:10" x14ac:dyDescent="0.25">
      <c r="A7" s="2" t="s">
        <v>5652</v>
      </c>
      <c r="B7" s="3">
        <v>58.683333714803055</v>
      </c>
      <c r="C7" s="3">
        <v>28</v>
      </c>
      <c r="D7" t="s">
        <v>5653</v>
      </c>
      <c r="E7">
        <v>48.446665954589839</v>
      </c>
      <c r="F7">
        <f t="shared" si="0"/>
        <v>56.508777571988965</v>
      </c>
      <c r="H7" s="2" t="s">
        <v>5652</v>
      </c>
      <c r="I7" s="3"/>
      <c r="J7" s="6">
        <v>0.47615000000000002</v>
      </c>
    </row>
    <row r="8" spans="1:10" x14ac:dyDescent="0.25">
      <c r="A8" s="2" t="s">
        <v>5653</v>
      </c>
      <c r="B8" s="3">
        <v>48.446665954589839</v>
      </c>
      <c r="C8" s="3">
        <v>39</v>
      </c>
      <c r="D8" t="s">
        <v>5654</v>
      </c>
      <c r="E8">
        <v>64.433333079020201</v>
      </c>
      <c r="F8">
        <f t="shared" si="0"/>
        <v>89.3903713863848</v>
      </c>
      <c r="H8" s="2" t="s">
        <v>5653</v>
      </c>
      <c r="I8" s="3">
        <v>15.856523190691071</v>
      </c>
      <c r="J8" s="6">
        <v>0.52200000000000002</v>
      </c>
    </row>
    <row r="9" spans="1:10" x14ac:dyDescent="0.25">
      <c r="A9" s="2" t="s">
        <v>5654</v>
      </c>
      <c r="B9" s="3">
        <v>64.433333079020201</v>
      </c>
      <c r="C9" s="3">
        <v>13</v>
      </c>
      <c r="D9" t="s">
        <v>5655</v>
      </c>
      <c r="E9">
        <v>62.333332061767599</v>
      </c>
      <c r="F9">
        <f t="shared" si="0"/>
        <v>84.377694325769127</v>
      </c>
      <c r="H9" s="2" t="s">
        <v>5654</v>
      </c>
      <c r="I9" s="3"/>
      <c r="J9" s="6">
        <v>0.65680000000000005</v>
      </c>
    </row>
    <row r="10" spans="1:10" x14ac:dyDescent="0.25">
      <c r="A10" s="2" t="s">
        <v>5655</v>
      </c>
      <c r="B10" s="3">
        <v>62.333332061767599</v>
      </c>
      <c r="C10" s="3">
        <v>12</v>
      </c>
      <c r="D10" t="s">
        <v>5656</v>
      </c>
      <c r="E10">
        <v>55.600000381469755</v>
      </c>
      <c r="F10">
        <f t="shared" si="0"/>
        <v>69.827971592743111</v>
      </c>
      <c r="H10" s="2" t="s">
        <v>5655</v>
      </c>
      <c r="I10" s="3"/>
      <c r="J10" s="6">
        <v>0.60784000000000005</v>
      </c>
    </row>
    <row r="11" spans="1:10" x14ac:dyDescent="0.25">
      <c r="A11" s="2" t="s">
        <v>5656</v>
      </c>
      <c r="B11" s="3">
        <v>55.600000381469755</v>
      </c>
      <c r="C11" s="3">
        <v>12</v>
      </c>
      <c r="D11" t="s">
        <v>5657</v>
      </c>
      <c r="E11">
        <v>48.944444020589174</v>
      </c>
      <c r="F11">
        <f t="shared" si="0"/>
        <v>57.373867522117521</v>
      </c>
      <c r="H11" s="2" t="s">
        <v>5656</v>
      </c>
      <c r="I11" s="3"/>
      <c r="J11" s="6">
        <v>0.58338500000000004</v>
      </c>
    </row>
    <row r="12" spans="1:10" x14ac:dyDescent="0.25">
      <c r="A12" s="2" t="s">
        <v>5657</v>
      </c>
      <c r="B12" s="3">
        <v>48.944444020589174</v>
      </c>
      <c r="C12" s="3">
        <v>16</v>
      </c>
      <c r="D12" t="s">
        <v>5658</v>
      </c>
      <c r="E12">
        <v>63.570833100212944</v>
      </c>
      <c r="F12">
        <f t="shared" si="0"/>
        <v>87.301715575381408</v>
      </c>
      <c r="H12" s="2" t="s">
        <v>5657</v>
      </c>
      <c r="I12" s="3">
        <v>23.55263157894737</v>
      </c>
      <c r="J12" s="6">
        <v>0.73436666666666672</v>
      </c>
    </row>
    <row r="13" spans="1:10" x14ac:dyDescent="0.25">
      <c r="A13" s="2" t="s">
        <v>5658</v>
      </c>
      <c r="B13" s="3">
        <v>63.570833100212944</v>
      </c>
      <c r="C13" s="3">
        <v>24</v>
      </c>
      <c r="D13" t="s">
        <v>5659</v>
      </c>
      <c r="E13">
        <v>43.511111153496635</v>
      </c>
      <c r="F13">
        <f t="shared" si="0"/>
        <v>48.373728915907016</v>
      </c>
      <c r="H13" s="2" t="s">
        <v>5658</v>
      </c>
      <c r="I13" s="3">
        <v>37.579664866377428</v>
      </c>
      <c r="J13" s="6">
        <v>0.429593888888889</v>
      </c>
    </row>
    <row r="14" spans="1:10" x14ac:dyDescent="0.25">
      <c r="A14" s="2" t="s">
        <v>5659</v>
      </c>
      <c r="B14" s="3">
        <v>43.511111153496635</v>
      </c>
      <c r="C14" s="3">
        <v>10</v>
      </c>
      <c r="D14" t="s">
        <v>5660</v>
      </c>
      <c r="E14">
        <v>42.671428317115407</v>
      </c>
      <c r="F14">
        <f t="shared" si="0"/>
        <v>47.065004047141677</v>
      </c>
      <c r="H14" s="2" t="s">
        <v>5659</v>
      </c>
      <c r="I14" s="3">
        <v>15.727057672558297</v>
      </c>
      <c r="J14" s="6">
        <v>0.58607500000000001</v>
      </c>
    </row>
    <row r="15" spans="1:10" x14ac:dyDescent="0.25">
      <c r="A15" s="2" t="s">
        <v>5660</v>
      </c>
      <c r="B15" s="3">
        <v>42.671428317115407</v>
      </c>
      <c r="C15" s="3">
        <v>29</v>
      </c>
      <c r="D15" t="s">
        <v>5661</v>
      </c>
      <c r="E15">
        <v>54.366666723180671</v>
      </c>
      <c r="F15">
        <f t="shared" si="0"/>
        <v>67.387658003240446</v>
      </c>
      <c r="H15" s="2" t="s">
        <v>5660</v>
      </c>
      <c r="I15" s="3">
        <v>20.328547011693384</v>
      </c>
      <c r="J15" s="6">
        <v>0.46567142857142857</v>
      </c>
    </row>
    <row r="16" spans="1:10" x14ac:dyDescent="0.25">
      <c r="A16" s="2" t="s">
        <v>5661</v>
      </c>
      <c r="B16" s="3">
        <v>54.366666723180671</v>
      </c>
      <c r="C16" s="3">
        <v>17</v>
      </c>
      <c r="D16" t="s">
        <v>5662</v>
      </c>
      <c r="F16">
        <f t="shared" si="0"/>
        <v>0</v>
      </c>
      <c r="H16" s="2" t="s">
        <v>5661</v>
      </c>
      <c r="I16" s="3">
        <v>17.72762645914397</v>
      </c>
      <c r="J16" s="6">
        <v>0.50999249999999996</v>
      </c>
    </row>
    <row r="17" spans="1:10" x14ac:dyDescent="0.25">
      <c r="A17" s="2" t="s">
        <v>5662</v>
      </c>
      <c r="B17" s="3"/>
      <c r="C17" s="3">
        <v>35</v>
      </c>
      <c r="D17" t="s">
        <v>5663</v>
      </c>
      <c r="E17">
        <v>42.099999745686901</v>
      </c>
      <c r="F17">
        <f t="shared" si="0"/>
        <v>46.186152880590143</v>
      </c>
      <c r="H17" s="2" t="s">
        <v>5662</v>
      </c>
      <c r="I17" s="3"/>
      <c r="J17" s="6">
        <v>0.55610000000000004</v>
      </c>
    </row>
    <row r="18" spans="1:10" x14ac:dyDescent="0.25">
      <c r="A18" s="2" t="s">
        <v>5663</v>
      </c>
      <c r="B18" s="3">
        <v>42.099999745686901</v>
      </c>
      <c r="C18" s="3">
        <v>35</v>
      </c>
      <c r="D18" t="s">
        <v>5664</v>
      </c>
      <c r="E18">
        <v>49.066666920979799</v>
      </c>
      <c r="F18">
        <f t="shared" si="0"/>
        <v>57.587599001991343</v>
      </c>
      <c r="H18" s="2" t="s">
        <v>5663</v>
      </c>
      <c r="I18" s="3"/>
      <c r="J18" s="6">
        <v>0.62870999999999999</v>
      </c>
    </row>
    <row r="19" spans="1:10" x14ac:dyDescent="0.25">
      <c r="A19" s="2" t="s">
        <v>5664</v>
      </c>
      <c r="B19" s="3">
        <v>49.066666920979799</v>
      </c>
      <c r="C19" s="3">
        <v>11</v>
      </c>
      <c r="D19" t="s">
        <v>5665</v>
      </c>
      <c r="E19">
        <v>50.344443851047068</v>
      </c>
      <c r="F19">
        <f t="shared" si="0"/>
        <v>59.853810724640311</v>
      </c>
      <c r="H19" s="2" t="s">
        <v>5664</v>
      </c>
      <c r="I19" s="3"/>
      <c r="J19" s="6">
        <v>0.65549999999999997</v>
      </c>
    </row>
    <row r="20" spans="1:10" x14ac:dyDescent="0.25">
      <c r="A20" s="2" t="s">
        <v>5665</v>
      </c>
      <c r="B20" s="3">
        <v>50.344443851047068</v>
      </c>
      <c r="C20" s="3">
        <v>20</v>
      </c>
      <c r="D20" t="s">
        <v>5666</v>
      </c>
      <c r="E20">
        <v>66.133333841959654</v>
      </c>
      <c r="F20">
        <f t="shared" si="0"/>
        <v>93.634694186505058</v>
      </c>
      <c r="H20" s="2" t="s">
        <v>5665</v>
      </c>
      <c r="I20" s="3"/>
      <c r="J20" s="6">
        <v>0.6000766666666667</v>
      </c>
    </row>
    <row r="21" spans="1:10" x14ac:dyDescent="0.25">
      <c r="A21" s="2" t="s">
        <v>5666</v>
      </c>
      <c r="B21" s="3">
        <v>66.133333841959654</v>
      </c>
      <c r="C21" s="3">
        <v>16</v>
      </c>
      <c r="D21" t="s">
        <v>5667</v>
      </c>
      <c r="E21">
        <v>53.608332633972154</v>
      </c>
      <c r="F21">
        <f t="shared" si="0"/>
        <v>65.918574409813743</v>
      </c>
      <c r="H21" s="2" t="s">
        <v>5666</v>
      </c>
      <c r="I21" s="3"/>
      <c r="J21" s="6">
        <v>0.76175000000000004</v>
      </c>
    </row>
    <row r="22" spans="1:10" x14ac:dyDescent="0.25">
      <c r="A22" s="2" t="s">
        <v>5667</v>
      </c>
      <c r="B22" s="3">
        <v>53.608332633972154</v>
      </c>
      <c r="C22" s="3">
        <v>17</v>
      </c>
      <c r="D22" t="s">
        <v>5668</v>
      </c>
      <c r="E22">
        <v>47.316665967305497</v>
      </c>
      <c r="F22">
        <f t="shared" si="0"/>
        <v>54.576434447938091</v>
      </c>
      <c r="H22" s="2" t="s">
        <v>5667</v>
      </c>
      <c r="I22" s="3">
        <v>22.565058557283255</v>
      </c>
      <c r="J22" s="6">
        <v>0.58862499999999995</v>
      </c>
    </row>
    <row r="23" spans="1:10" x14ac:dyDescent="0.25">
      <c r="A23" s="2" t="s">
        <v>5668</v>
      </c>
      <c r="B23" s="3">
        <v>47.316665967305497</v>
      </c>
      <c r="C23" s="3">
        <v>15</v>
      </c>
      <c r="D23" t="s">
        <v>5669</v>
      </c>
      <c r="E23">
        <v>34.966667175292997</v>
      </c>
      <c r="F23">
        <f t="shared" si="0"/>
        <v>35.957468045041779</v>
      </c>
      <c r="H23" s="2" t="s">
        <v>5668</v>
      </c>
      <c r="I23" s="3">
        <v>21.422727272727272</v>
      </c>
      <c r="J23" s="6">
        <v>0.63729999999999998</v>
      </c>
    </row>
    <row r="24" spans="1:10" x14ac:dyDescent="0.25">
      <c r="A24" s="2" t="s">
        <v>5669</v>
      </c>
      <c r="B24" s="3">
        <v>34.966667175292997</v>
      </c>
      <c r="C24" s="3">
        <v>22</v>
      </c>
      <c r="D24" t="s">
        <v>5670</v>
      </c>
      <c r="E24">
        <v>55.133333841959598</v>
      </c>
      <c r="F24">
        <f t="shared" si="0"/>
        <v>68.897055648153682</v>
      </c>
      <c r="H24" s="2" t="s">
        <v>5669</v>
      </c>
      <c r="I24" s="3">
        <v>18.654321085243762</v>
      </c>
      <c r="J24" s="6">
        <v>0.61229999999999996</v>
      </c>
    </row>
    <row r="25" spans="1:10" x14ac:dyDescent="0.25">
      <c r="A25" s="2" t="s">
        <v>5670</v>
      </c>
      <c r="B25" s="3">
        <v>55.133333841959598</v>
      </c>
      <c r="C25" s="3">
        <v>21</v>
      </c>
      <c r="D25" t="s">
        <v>5671</v>
      </c>
      <c r="E25">
        <v>64.266666412353501</v>
      </c>
      <c r="F25">
        <f t="shared" si="0"/>
        <v>88.98344569908086</v>
      </c>
      <c r="H25" s="2" t="s">
        <v>5670</v>
      </c>
      <c r="I25" s="3">
        <v>17.725669017019221</v>
      </c>
      <c r="J25" s="6">
        <v>0.28000000000000003</v>
      </c>
    </row>
    <row r="26" spans="1:10" x14ac:dyDescent="0.25">
      <c r="A26" s="2" t="s">
        <v>5671</v>
      </c>
      <c r="B26" s="3">
        <v>64.266666412353501</v>
      </c>
      <c r="C26" s="3">
        <v>40</v>
      </c>
      <c r="D26" t="s">
        <v>5672</v>
      </c>
      <c r="F26">
        <f t="shared" si="0"/>
        <v>0</v>
      </c>
      <c r="H26" s="2" t="s">
        <v>5671</v>
      </c>
      <c r="I26" s="3">
        <v>24.298957501141569</v>
      </c>
      <c r="J26" s="6">
        <v>0.41039999999999999</v>
      </c>
    </row>
    <row r="27" spans="1:10" x14ac:dyDescent="0.25">
      <c r="A27" s="2" t="s">
        <v>5672</v>
      </c>
      <c r="B27" s="3"/>
      <c r="C27" s="3"/>
      <c r="D27" t="s">
        <v>5673</v>
      </c>
      <c r="E27">
        <v>50.866666714350387</v>
      </c>
      <c r="F27">
        <f t="shared" si="0"/>
        <v>60.797019683751955</v>
      </c>
      <c r="H27" s="2" t="s">
        <v>5672</v>
      </c>
      <c r="I27" s="3"/>
    </row>
    <row r="28" spans="1:10" x14ac:dyDescent="0.25">
      <c r="A28" s="2" t="s">
        <v>5673</v>
      </c>
      <c r="B28" s="3">
        <v>50.866666714350387</v>
      </c>
      <c r="C28" s="3">
        <v>33</v>
      </c>
      <c r="D28" t="s">
        <v>5674</v>
      </c>
      <c r="E28">
        <v>43.716666857401549</v>
      </c>
      <c r="F28">
        <f t="shared" si="0"/>
        <v>48.697292370453688</v>
      </c>
      <c r="H28" s="2" t="s">
        <v>5673</v>
      </c>
      <c r="I28" s="3">
        <v>24.412920636430268</v>
      </c>
      <c r="J28" s="6">
        <v>0.45472500000000005</v>
      </c>
    </row>
    <row r="29" spans="1:10" x14ac:dyDescent="0.25">
      <c r="A29" s="2" t="s">
        <v>5674</v>
      </c>
      <c r="B29" s="3">
        <v>43.716666857401549</v>
      </c>
      <c r="C29" s="3">
        <v>30</v>
      </c>
      <c r="D29" t="s">
        <v>5675</v>
      </c>
      <c r="E29">
        <v>62.577777756585029</v>
      </c>
      <c r="F29">
        <f t="shared" si="0"/>
        <v>84.948632028263034</v>
      </c>
      <c r="H29" s="2" t="s">
        <v>5674</v>
      </c>
      <c r="I29" s="3">
        <v>24.296446000252729</v>
      </c>
      <c r="J29" s="6">
        <v>0.39530000000000004</v>
      </c>
    </row>
    <row r="30" spans="1:10" x14ac:dyDescent="0.25">
      <c r="A30" s="2" t="s">
        <v>5675</v>
      </c>
      <c r="B30" s="3">
        <v>62.577777756585029</v>
      </c>
      <c r="C30" s="3">
        <v>43</v>
      </c>
      <c r="D30" t="s">
        <v>5676</v>
      </c>
      <c r="E30">
        <v>63.614285423642123</v>
      </c>
      <c r="F30">
        <f t="shared" si="0"/>
        <v>87.405929772925049</v>
      </c>
      <c r="H30" s="2" t="s">
        <v>5675</v>
      </c>
      <c r="I30" s="3">
        <v>28.130401988272162</v>
      </c>
      <c r="J30" s="6">
        <v>0.66908333333333336</v>
      </c>
    </row>
    <row r="31" spans="1:10" x14ac:dyDescent="0.25">
      <c r="A31" s="2" t="s">
        <v>5676</v>
      </c>
      <c r="B31" s="3">
        <v>63.614285423642123</v>
      </c>
      <c r="C31" s="3">
        <v>27</v>
      </c>
      <c r="D31" t="s">
        <v>5677</v>
      </c>
      <c r="E31">
        <v>54.712121212121204</v>
      </c>
      <c r="F31">
        <f t="shared" si="0"/>
        <v>68.064737848574765</v>
      </c>
      <c r="H31" s="2" t="s">
        <v>5676</v>
      </c>
      <c r="I31" s="3">
        <v>28.534532185145014</v>
      </c>
      <c r="J31" s="6">
        <v>0.75566</v>
      </c>
    </row>
    <row r="32" spans="1:10" x14ac:dyDescent="0.25">
      <c r="A32" s="2" t="s">
        <v>5677</v>
      </c>
      <c r="B32" s="3">
        <v>54.712121212121204</v>
      </c>
      <c r="C32" s="3">
        <v>32</v>
      </c>
      <c r="D32" t="s">
        <v>5678</v>
      </c>
      <c r="E32">
        <v>40.433333079020201</v>
      </c>
      <c r="F32">
        <f t="shared" si="0"/>
        <v>43.675757571298931</v>
      </c>
      <c r="H32" s="2" t="s">
        <v>5677</v>
      </c>
      <c r="I32" s="3">
        <v>24.516357199101602</v>
      </c>
      <c r="J32" s="6">
        <v>0.72937800000000019</v>
      </c>
    </row>
    <row r="33" spans="1:10" x14ac:dyDescent="0.25">
      <c r="A33" s="2" t="s">
        <v>5678</v>
      </c>
      <c r="B33" s="3">
        <v>40.433333079020201</v>
      </c>
      <c r="C33" s="3">
        <v>33</v>
      </c>
      <c r="D33" t="s">
        <v>5679</v>
      </c>
      <c r="E33">
        <v>64.899998558892165</v>
      </c>
      <c r="F33">
        <f t="shared" si="0"/>
        <v>90.538357169058088</v>
      </c>
      <c r="H33" s="2" t="s">
        <v>5678</v>
      </c>
      <c r="I33" s="3">
        <v>14.804144010193356</v>
      </c>
      <c r="J33" s="6">
        <v>0.78459999999999996</v>
      </c>
    </row>
    <row r="34" spans="1:10" x14ac:dyDescent="0.25">
      <c r="A34" s="2" t="s">
        <v>5679</v>
      </c>
      <c r="B34" s="3">
        <v>64.899998558892165</v>
      </c>
      <c r="C34" s="3">
        <v>45</v>
      </c>
      <c r="D34" t="s">
        <v>5680</v>
      </c>
      <c r="E34">
        <v>74.211029052734375</v>
      </c>
      <c r="F34">
        <f t="shared" si="0"/>
        <v>116.44420915592963</v>
      </c>
      <c r="H34" s="2" t="s">
        <v>5679</v>
      </c>
      <c r="I34" s="3">
        <v>34.938114925858606</v>
      </c>
      <c r="J34" s="6">
        <v>0.70501333333333338</v>
      </c>
    </row>
    <row r="35" spans="1:10" x14ac:dyDescent="0.25">
      <c r="A35" s="2" t="s">
        <v>5680</v>
      </c>
      <c r="B35" s="3">
        <v>74.211029052734375</v>
      </c>
      <c r="C35" s="3">
        <v>16</v>
      </c>
      <c r="D35" t="s">
        <v>5681</v>
      </c>
      <c r="E35">
        <v>83.5</v>
      </c>
      <c r="F35">
        <f t="shared" si="0"/>
        <v>149.64569941842669</v>
      </c>
      <c r="H35" s="2" t="s">
        <v>5680</v>
      </c>
      <c r="I35" s="3">
        <v>28.674701276830827</v>
      </c>
    </row>
    <row r="36" spans="1:10" x14ac:dyDescent="0.25">
      <c r="A36" s="2" t="s">
        <v>5681</v>
      </c>
      <c r="B36" s="3">
        <v>83.5</v>
      </c>
      <c r="C36" s="3">
        <v>27</v>
      </c>
      <c r="D36" t="s">
        <v>5682</v>
      </c>
      <c r="E36">
        <v>48.344444698757599</v>
      </c>
      <c r="F36">
        <f t="shared" si="0"/>
        <v>56.332187600286112</v>
      </c>
      <c r="H36" s="2" t="s">
        <v>5682</v>
      </c>
      <c r="I36" s="3"/>
      <c r="J36" s="6">
        <v>0.71090500000000001</v>
      </c>
    </row>
    <row r="37" spans="1:10" x14ac:dyDescent="0.25">
      <c r="A37" s="2" t="s">
        <v>5682</v>
      </c>
      <c r="B37" s="3">
        <v>48.344444698757599</v>
      </c>
      <c r="C37" s="3">
        <v>30</v>
      </c>
      <c r="D37" t="s">
        <v>5683</v>
      </c>
      <c r="E37">
        <v>64.366666158040402</v>
      </c>
      <c r="F37">
        <f t="shared" si="0"/>
        <v>89.227407801946896</v>
      </c>
      <c r="H37" s="2" t="s">
        <v>5683</v>
      </c>
      <c r="I37" s="3"/>
      <c r="J37" s="6">
        <v>0.73770000000000002</v>
      </c>
    </row>
    <row r="38" spans="1:10" x14ac:dyDescent="0.25">
      <c r="A38" s="2" t="s">
        <v>5683</v>
      </c>
      <c r="B38" s="3">
        <v>64.366666158040402</v>
      </c>
      <c r="C38" s="3">
        <v>18</v>
      </c>
      <c r="D38" t="s">
        <v>5684</v>
      </c>
      <c r="E38">
        <v>36.355555852254234</v>
      </c>
      <c r="F38">
        <f t="shared" si="0"/>
        <v>37.847327446515074</v>
      </c>
      <c r="H38" s="2" t="s">
        <v>5684</v>
      </c>
      <c r="I38" s="3">
        <v>16.322074832356272</v>
      </c>
      <c r="J38" s="6">
        <v>0.60470000000000002</v>
      </c>
    </row>
    <row r="39" spans="1:10" x14ac:dyDescent="0.25">
      <c r="A39" s="2" t="s">
        <v>5684</v>
      </c>
      <c r="B39" s="3">
        <v>36.355555852254234</v>
      </c>
      <c r="C39" s="3">
        <v>40</v>
      </c>
      <c r="D39" t="s">
        <v>5685</v>
      </c>
      <c r="F39">
        <f t="shared" si="0"/>
        <v>0</v>
      </c>
      <c r="H39" s="2" t="s">
        <v>5685</v>
      </c>
      <c r="I39" s="3">
        <v>20.027640675433286</v>
      </c>
      <c r="J39" s="6">
        <v>0.51983333333333326</v>
      </c>
    </row>
    <row r="40" spans="1:10" x14ac:dyDescent="0.25">
      <c r="A40" s="2" t="s">
        <v>5685</v>
      </c>
      <c r="B40" s="3"/>
      <c r="C40" s="3">
        <v>35</v>
      </c>
      <c r="D40" t="s">
        <v>5686</v>
      </c>
      <c r="F40">
        <f t="shared" si="0"/>
        <v>0</v>
      </c>
      <c r="H40" s="2" t="s">
        <v>5686</v>
      </c>
      <c r="I40" s="3"/>
    </row>
    <row r="41" spans="1:10" x14ac:dyDescent="0.25">
      <c r="A41" s="2" t="s">
        <v>5686</v>
      </c>
      <c r="B41" s="3"/>
      <c r="C41" s="3"/>
      <c r="D41" t="s">
        <v>5687</v>
      </c>
      <c r="E41">
        <v>47.555555555555564</v>
      </c>
      <c r="F41">
        <f t="shared" si="0"/>
        <v>54.981350651630187</v>
      </c>
      <c r="H41" s="2" t="s">
        <v>5687</v>
      </c>
      <c r="I41" s="3">
        <v>21.00347632734794</v>
      </c>
    </row>
    <row r="42" spans="1:10" x14ac:dyDescent="0.25">
      <c r="A42" s="2" t="s">
        <v>5687</v>
      </c>
      <c r="B42" s="3">
        <v>47.555555555555564</v>
      </c>
      <c r="C42" s="3"/>
      <c r="D42" t="s">
        <v>5688</v>
      </c>
      <c r="E42">
        <v>51.453240897920402</v>
      </c>
      <c r="F42">
        <f t="shared" si="0"/>
        <v>61.868518520376739</v>
      </c>
      <c r="H42" s="2" t="s">
        <v>5688</v>
      </c>
      <c r="I42" s="3">
        <v>21.82871950805103</v>
      </c>
      <c r="J42" s="6">
        <v>0.83557666666666652</v>
      </c>
    </row>
    <row r="43" spans="1:10" x14ac:dyDescent="0.25">
      <c r="A43" s="2" t="s">
        <v>5688</v>
      </c>
      <c r="B43" s="3">
        <v>51.453240897920402</v>
      </c>
      <c r="C43" s="3">
        <v>37</v>
      </c>
      <c r="D43" t="s">
        <v>5689</v>
      </c>
      <c r="E43">
        <v>50.166667514377195</v>
      </c>
      <c r="F43">
        <f t="shared" si="0"/>
        <v>59.534999152780365</v>
      </c>
      <c r="H43" s="2" t="s">
        <v>5689</v>
      </c>
      <c r="I43" s="3"/>
      <c r="J43" s="6">
        <v>0.57250666666666661</v>
      </c>
    </row>
    <row r="44" spans="1:10" x14ac:dyDescent="0.25">
      <c r="A44" s="2" t="s">
        <v>5689</v>
      </c>
      <c r="B44" s="3">
        <v>50.166667514377195</v>
      </c>
      <c r="C44" s="3">
        <v>30</v>
      </c>
      <c r="D44" t="s">
        <v>5690</v>
      </c>
      <c r="E44">
        <v>65.8333333333333</v>
      </c>
      <c r="F44">
        <f t="shared" si="0"/>
        <v>92.87306240462604</v>
      </c>
      <c r="H44" s="2" t="s">
        <v>5690</v>
      </c>
      <c r="I44" s="3"/>
      <c r="J44" s="6">
        <v>0.59035000000000004</v>
      </c>
    </row>
    <row r="45" spans="1:10" x14ac:dyDescent="0.25">
      <c r="A45" s="2" t="s">
        <v>5690</v>
      </c>
      <c r="B45" s="3">
        <v>65.8333333333333</v>
      </c>
      <c r="C45" s="3">
        <v>13</v>
      </c>
      <c r="D45" t="s">
        <v>5691</v>
      </c>
      <c r="E45">
        <v>55.144444359673393</v>
      </c>
      <c r="F45">
        <f t="shared" si="0"/>
        <v>68.919111374995467</v>
      </c>
      <c r="H45" s="2" t="s">
        <v>5691</v>
      </c>
      <c r="I45" s="3">
        <v>22.892216241761215</v>
      </c>
      <c r="J45" s="6">
        <v>0.69801866666666657</v>
      </c>
    </row>
    <row r="46" spans="1:10" x14ac:dyDescent="0.25">
      <c r="A46" s="2" t="s">
        <v>5691</v>
      </c>
      <c r="B46" s="3">
        <v>55.144444359673393</v>
      </c>
      <c r="C46" s="3">
        <v>31</v>
      </c>
      <c r="D46" t="s">
        <v>5692</v>
      </c>
      <c r="E46">
        <v>56.938889185587563</v>
      </c>
      <c r="F46">
        <f t="shared" si="0"/>
        <v>72.55128762368193</v>
      </c>
      <c r="H46" s="2" t="s">
        <v>5692</v>
      </c>
      <c r="I46" s="3">
        <v>25.662015217957215</v>
      </c>
      <c r="J46" s="6">
        <v>0.62478000000000011</v>
      </c>
    </row>
    <row r="47" spans="1:10" x14ac:dyDescent="0.25">
      <c r="A47" s="2" t="s">
        <v>5692</v>
      </c>
      <c r="B47" s="3">
        <v>56.938889185587563</v>
      </c>
      <c r="C47" s="3">
        <v>40</v>
      </c>
      <c r="D47" t="s">
        <v>5693</v>
      </c>
      <c r="E47">
        <v>50.266666412353494</v>
      </c>
      <c r="F47">
        <f t="shared" si="0"/>
        <v>59.714188641625405</v>
      </c>
      <c r="H47" s="2" t="s">
        <v>5693</v>
      </c>
      <c r="I47" s="3">
        <v>25.920646153896662</v>
      </c>
      <c r="J47" s="6">
        <v>0.59756666666666669</v>
      </c>
    </row>
    <row r="48" spans="1:10" x14ac:dyDescent="0.25">
      <c r="A48" s="2" t="s">
        <v>5693</v>
      </c>
      <c r="B48" s="3">
        <v>50.266666412353494</v>
      </c>
      <c r="C48" s="3">
        <v>33</v>
      </c>
      <c r="D48" t="s">
        <v>5694</v>
      </c>
      <c r="E48">
        <v>46.811111026340065</v>
      </c>
      <c r="F48">
        <f t="shared" si="0"/>
        <v>53.725774693082876</v>
      </c>
      <c r="H48" s="2" t="s">
        <v>5694</v>
      </c>
      <c r="I48" s="3"/>
      <c r="J48" s="6">
        <v>0.68136666666666656</v>
      </c>
    </row>
    <row r="49" spans="1:10" x14ac:dyDescent="0.25">
      <c r="A49" s="2" t="s">
        <v>5694</v>
      </c>
      <c r="B49" s="3">
        <v>46.811111026340065</v>
      </c>
      <c r="C49" s="3">
        <v>12</v>
      </c>
      <c r="D49" t="s">
        <v>5695</v>
      </c>
      <c r="E49">
        <v>63.133332570393897</v>
      </c>
      <c r="F49">
        <f t="shared" si="0"/>
        <v>86.25832115179584</v>
      </c>
      <c r="H49" s="2" t="s">
        <v>5695</v>
      </c>
      <c r="I49" s="3">
        <v>32.591125494093617</v>
      </c>
      <c r="J49" s="6">
        <v>0.71350000000000002</v>
      </c>
    </row>
    <row r="50" spans="1:10" x14ac:dyDescent="0.25">
      <c r="A50" s="2" t="s">
        <v>5695</v>
      </c>
      <c r="B50" s="3">
        <v>63.133332570393897</v>
      </c>
      <c r="C50" s="3">
        <v>28</v>
      </c>
      <c r="D50" t="s">
        <v>5696</v>
      </c>
      <c r="E50">
        <v>58.433334350585902</v>
      </c>
      <c r="F50">
        <f t="shared" si="0"/>
        <v>75.686271618379877</v>
      </c>
      <c r="H50" s="2" t="s">
        <v>5696</v>
      </c>
      <c r="I50" s="3">
        <v>22.395862204333998</v>
      </c>
      <c r="J50" s="6">
        <v>0.5736</v>
      </c>
    </row>
    <row r="51" spans="1:10" x14ac:dyDescent="0.25">
      <c r="A51" s="2" t="s">
        <v>5696</v>
      </c>
      <c r="B51" s="3">
        <v>58.433334350585902</v>
      </c>
      <c r="C51" s="3">
        <v>14</v>
      </c>
      <c r="D51" t="s">
        <v>5697</v>
      </c>
      <c r="E51">
        <v>50.916667302449554</v>
      </c>
      <c r="F51">
        <f t="shared" si="0"/>
        <v>60.887855599567331</v>
      </c>
      <c r="H51" s="2" t="s">
        <v>5697</v>
      </c>
      <c r="I51" s="3"/>
      <c r="J51" s="6">
        <v>0.69374999999999998</v>
      </c>
    </row>
    <row r="52" spans="1:10" x14ac:dyDescent="0.25">
      <c r="A52" s="2" t="s">
        <v>5697</v>
      </c>
      <c r="B52" s="3">
        <v>50.916667302449554</v>
      </c>
      <c r="C52" s="3">
        <v>38</v>
      </c>
      <c r="D52" t="s">
        <v>5698</v>
      </c>
      <c r="E52">
        <v>52.983332316080748</v>
      </c>
      <c r="F52">
        <f t="shared" si="0"/>
        <v>64.725264961968691</v>
      </c>
      <c r="H52" s="2" t="s">
        <v>5699</v>
      </c>
      <c r="I52" s="3"/>
      <c r="J52" s="6">
        <v>0.67828500000000003</v>
      </c>
    </row>
    <row r="53" spans="1:10" x14ac:dyDescent="0.25">
      <c r="A53" s="2" t="s">
        <v>5698</v>
      </c>
      <c r="B53" s="3">
        <v>52.983332316080748</v>
      </c>
      <c r="C53" s="3">
        <v>25</v>
      </c>
      <c r="D53" t="s">
        <v>5699</v>
      </c>
      <c r="E53">
        <v>52.166666030883803</v>
      </c>
      <c r="F53">
        <f t="shared" si="0"/>
        <v>63.189261623769156</v>
      </c>
      <c r="H53" s="2" t="s">
        <v>5700</v>
      </c>
      <c r="I53" s="3"/>
      <c r="J53" s="6">
        <v>0.81374000000000002</v>
      </c>
    </row>
    <row r="54" spans="1:10" x14ac:dyDescent="0.25">
      <c r="A54" s="2" t="s">
        <v>5699</v>
      </c>
      <c r="B54" s="3">
        <v>52.166666030883803</v>
      </c>
      <c r="C54" s="3">
        <v>33</v>
      </c>
      <c r="D54" t="s">
        <v>5700</v>
      </c>
      <c r="E54">
        <v>50.966667175292997</v>
      </c>
      <c r="F54">
        <f t="shared" si="0"/>
        <v>60.978783024748566</v>
      </c>
      <c r="H54" s="2" t="s">
        <v>5701</v>
      </c>
      <c r="I54" s="3"/>
      <c r="J54" s="6">
        <v>0.54437000000000002</v>
      </c>
    </row>
    <row r="55" spans="1:10" x14ac:dyDescent="0.25">
      <c r="A55" s="2" t="s">
        <v>5700</v>
      </c>
      <c r="B55" s="3">
        <v>50.966667175292997</v>
      </c>
      <c r="C55" s="3">
        <v>14</v>
      </c>
      <c r="D55" t="s">
        <v>5701</v>
      </c>
      <c r="E55">
        <v>57.033334096272803</v>
      </c>
      <c r="F55">
        <f t="shared" si="0"/>
        <v>72.746388913382859</v>
      </c>
      <c r="H55" s="2" t="s">
        <v>5702</v>
      </c>
      <c r="I55" s="3"/>
    </row>
    <row r="56" spans="1:10" x14ac:dyDescent="0.25">
      <c r="A56" s="2" t="s">
        <v>5701</v>
      </c>
      <c r="B56" s="3">
        <v>57.033334096272803</v>
      </c>
      <c r="C56" s="3">
        <v>27</v>
      </c>
      <c r="D56" t="s">
        <v>5702</v>
      </c>
      <c r="E56">
        <v>54.633333841959598</v>
      </c>
      <c r="F56">
        <f t="shared" si="0"/>
        <v>67.909879988332918</v>
      </c>
      <c r="H56" s="2" t="s">
        <v>5703</v>
      </c>
      <c r="I56" s="3">
        <v>14.183144616517769</v>
      </c>
      <c r="J56" s="6">
        <v>0.60491249999999996</v>
      </c>
    </row>
    <row r="57" spans="1:10" x14ac:dyDescent="0.25">
      <c r="A57" s="2" t="s">
        <v>5702</v>
      </c>
      <c r="B57" s="3">
        <v>54.633333841959598</v>
      </c>
      <c r="C57" s="3">
        <v>28</v>
      </c>
      <c r="D57" t="s">
        <v>5703</v>
      </c>
      <c r="E57">
        <v>49.725000381469719</v>
      </c>
      <c r="F57">
        <f t="shared" si="0"/>
        <v>58.747894537463019</v>
      </c>
      <c r="H57" s="2" t="s">
        <v>5704</v>
      </c>
      <c r="I57" s="3">
        <v>27.244162535425726</v>
      </c>
      <c r="J57" s="6">
        <v>0.55257000000000001</v>
      </c>
    </row>
    <row r="58" spans="1:10" x14ac:dyDescent="0.25">
      <c r="A58" s="2" t="s">
        <v>5703</v>
      </c>
      <c r="B58" s="3">
        <v>49.725000381469719</v>
      </c>
      <c r="C58" s="3">
        <v>30</v>
      </c>
      <c r="D58" t="s">
        <v>5704</v>
      </c>
      <c r="E58">
        <v>63.148581667149337</v>
      </c>
      <c r="F58">
        <f t="shared" si="0"/>
        <v>86.294509498022322</v>
      </c>
      <c r="H58" s="2" t="s">
        <v>5705</v>
      </c>
      <c r="I58" s="3">
        <v>23.795655957751091</v>
      </c>
      <c r="J58" s="6">
        <v>0.62927200000000016</v>
      </c>
    </row>
    <row r="59" spans="1:10" x14ac:dyDescent="0.25">
      <c r="A59" s="2" t="s">
        <v>5704</v>
      </c>
      <c r="B59" s="3">
        <v>63.148581667149337</v>
      </c>
      <c r="C59" s="3">
        <v>35</v>
      </c>
      <c r="D59" t="s">
        <v>5705</v>
      </c>
      <c r="E59">
        <v>46.563157734118008</v>
      </c>
      <c r="F59">
        <f t="shared" si="0"/>
        <v>53.311635849008859</v>
      </c>
      <c r="H59" s="2" t="s">
        <v>5706</v>
      </c>
      <c r="I59" s="3"/>
      <c r="J59" s="6">
        <v>0.74221999999999999</v>
      </c>
    </row>
    <row r="60" spans="1:10" x14ac:dyDescent="0.25">
      <c r="A60" s="2" t="s">
        <v>5705</v>
      </c>
      <c r="B60" s="3">
        <v>46.563157734118008</v>
      </c>
      <c r="C60" s="3">
        <v>48</v>
      </c>
      <c r="D60" t="s">
        <v>5706</v>
      </c>
      <c r="F60">
        <f t="shared" si="0"/>
        <v>0</v>
      </c>
      <c r="H60" s="2" t="s">
        <v>5707</v>
      </c>
      <c r="I60" s="3">
        <v>23.922680412371133</v>
      </c>
      <c r="J60" s="6">
        <v>0.71499999999999997</v>
      </c>
    </row>
    <row r="61" spans="1:10" x14ac:dyDescent="0.25">
      <c r="A61" s="2" t="s">
        <v>5706</v>
      </c>
      <c r="B61" s="3"/>
      <c r="C61" s="3">
        <v>28</v>
      </c>
      <c r="D61" t="s">
        <v>5707</v>
      </c>
      <c r="E61">
        <v>49.400000254313099</v>
      </c>
      <c r="F61">
        <f t="shared" si="0"/>
        <v>58.173170198856219</v>
      </c>
      <c r="H61" s="2" t="s">
        <v>5708</v>
      </c>
      <c r="I61" s="3">
        <v>31.070609589338275</v>
      </c>
      <c r="J61" s="6">
        <v>0.70193749999999999</v>
      </c>
    </row>
    <row r="62" spans="1:10" x14ac:dyDescent="0.25">
      <c r="A62" s="2" t="s">
        <v>5707</v>
      </c>
      <c r="B62" s="3">
        <v>49.400000254313099</v>
      </c>
      <c r="C62" s="3">
        <v>14</v>
      </c>
      <c r="D62" t="s">
        <v>5708</v>
      </c>
      <c r="E62">
        <v>49.136666488647457</v>
      </c>
      <c r="F62">
        <f t="shared" si="0"/>
        <v>57.710243410923248</v>
      </c>
      <c r="H62" s="2" t="s">
        <v>5711</v>
      </c>
      <c r="I62" s="3">
        <v>15.95170769668864</v>
      </c>
      <c r="J62" s="6">
        <v>0.71500000000000008</v>
      </c>
    </row>
    <row r="63" spans="1:10" x14ac:dyDescent="0.25">
      <c r="A63" s="2" t="s">
        <v>5708</v>
      </c>
      <c r="B63" s="3">
        <v>49.136666488647457</v>
      </c>
      <c r="C63" s="3">
        <v>18</v>
      </c>
      <c r="D63" t="s">
        <v>5709</v>
      </c>
      <c r="F63">
        <f t="shared" si="0"/>
        <v>0</v>
      </c>
      <c r="H63" s="2" t="s">
        <v>5712</v>
      </c>
      <c r="I63" s="3"/>
      <c r="J63" s="6">
        <v>0.76049999999999995</v>
      </c>
    </row>
    <row r="64" spans="1:10" x14ac:dyDescent="0.25">
      <c r="A64" s="2" t="s">
        <v>5709</v>
      </c>
      <c r="B64" s="3"/>
      <c r="C64" s="3"/>
      <c r="D64" t="s">
        <v>5710</v>
      </c>
      <c r="E64">
        <v>38.766666412353501</v>
      </c>
      <c r="F64">
        <f t="shared" si="0"/>
        <v>41.241384165692885</v>
      </c>
      <c r="H64" s="2" t="s">
        <v>5713</v>
      </c>
      <c r="I64" s="3"/>
      <c r="J64" s="6">
        <v>0.69</v>
      </c>
    </row>
    <row r="65" spans="1:10" x14ac:dyDescent="0.25">
      <c r="A65" s="2" t="s">
        <v>5710</v>
      </c>
      <c r="B65" s="3">
        <v>38.766666412353501</v>
      </c>
      <c r="C65" s="3">
        <v>13</v>
      </c>
      <c r="D65" t="s">
        <v>5711</v>
      </c>
      <c r="E65">
        <v>57.299999872843401</v>
      </c>
      <c r="F65">
        <f t="shared" si="0"/>
        <v>73.299431677839792</v>
      </c>
      <c r="H65" s="2" t="s">
        <v>5714</v>
      </c>
      <c r="I65" s="3">
        <v>33.115646258503403</v>
      </c>
      <c r="J65" s="6">
        <v>0.61</v>
      </c>
    </row>
    <row r="66" spans="1:10" x14ac:dyDescent="0.25">
      <c r="A66" s="2" t="s">
        <v>5711</v>
      </c>
      <c r="B66" s="3">
        <v>57.299999872843401</v>
      </c>
      <c r="C66" s="3">
        <v>11</v>
      </c>
      <c r="D66" t="s">
        <v>5712</v>
      </c>
      <c r="E66">
        <v>71.566665649414105</v>
      </c>
      <c r="F66">
        <f t="shared" si="0"/>
        <v>108.45211505335863</v>
      </c>
      <c r="H66" s="2" t="s">
        <v>5715</v>
      </c>
      <c r="I66" s="3">
        <v>18.38948503628631</v>
      </c>
      <c r="J66" s="6">
        <v>0.41103600000000001</v>
      </c>
    </row>
    <row r="67" spans="1:10" x14ac:dyDescent="0.25">
      <c r="A67" s="2" t="s">
        <v>5712</v>
      </c>
      <c r="B67" s="3">
        <v>71.566665649414105</v>
      </c>
      <c r="C67" s="3">
        <v>20</v>
      </c>
      <c r="D67" t="s">
        <v>5713</v>
      </c>
      <c r="E67">
        <v>67.416667302449497</v>
      </c>
      <c r="F67">
        <f t="shared" ref="F67:F130" si="1">117.1*E67/(148.84-E67)</f>
        <v>96.956136276577737</v>
      </c>
      <c r="H67" s="2" t="s">
        <v>5716</v>
      </c>
      <c r="I67" s="3">
        <v>13.352404732498332</v>
      </c>
      <c r="J67" s="6">
        <v>0.31719999999999998</v>
      </c>
    </row>
    <row r="68" spans="1:10" x14ac:dyDescent="0.25">
      <c r="A68" s="2" t="s">
        <v>5713</v>
      </c>
      <c r="B68" s="3">
        <v>67.416667302449497</v>
      </c>
      <c r="C68" s="3">
        <v>19</v>
      </c>
      <c r="D68" t="s">
        <v>5714</v>
      </c>
      <c r="E68">
        <v>54.313332875569643</v>
      </c>
      <c r="F68">
        <f t="shared" si="1"/>
        <v>67.28356635442448</v>
      </c>
      <c r="H68" s="2" t="s">
        <v>5717</v>
      </c>
      <c r="I68" s="3">
        <v>34.024970482899079</v>
      </c>
      <c r="J68" s="6">
        <v>0.76670000000000005</v>
      </c>
    </row>
    <row r="69" spans="1:10" x14ac:dyDescent="0.25">
      <c r="A69" s="2" t="s">
        <v>5714</v>
      </c>
      <c r="B69" s="3">
        <v>54.313332875569643</v>
      </c>
      <c r="C69" s="3">
        <v>29</v>
      </c>
      <c r="D69" t="s">
        <v>5715</v>
      </c>
      <c r="E69">
        <v>53.216666221618645</v>
      </c>
      <c r="F69">
        <f t="shared" si="1"/>
        <v>65.168943272718309</v>
      </c>
      <c r="H69" s="2" t="s">
        <v>5720</v>
      </c>
      <c r="I69" s="3">
        <v>15.22111646382691</v>
      </c>
      <c r="J69" s="6">
        <v>0.44055749999999999</v>
      </c>
    </row>
    <row r="70" spans="1:10" x14ac:dyDescent="0.25">
      <c r="A70" s="2" t="s">
        <v>5715</v>
      </c>
      <c r="B70" s="3">
        <v>53.216666221618645</v>
      </c>
      <c r="C70" s="3">
        <v>33</v>
      </c>
      <c r="D70" t="s">
        <v>5716</v>
      </c>
      <c r="E70">
        <v>49.900000254313099</v>
      </c>
      <c r="F70">
        <f t="shared" si="1"/>
        <v>59.05892505356298</v>
      </c>
      <c r="H70" s="2" t="s">
        <v>5721</v>
      </c>
      <c r="I70" s="3">
        <v>32.859992189254392</v>
      </c>
      <c r="J70" s="6">
        <v>0.652285</v>
      </c>
    </row>
    <row r="71" spans="1:10" x14ac:dyDescent="0.25">
      <c r="A71" s="2" t="s">
        <v>5716</v>
      </c>
      <c r="B71" s="3">
        <v>49.900000254313099</v>
      </c>
      <c r="C71" s="3">
        <v>20</v>
      </c>
      <c r="D71" t="s">
        <v>5717</v>
      </c>
      <c r="E71">
        <v>68.783332983652755</v>
      </c>
      <c r="F71">
        <f t="shared" si="1"/>
        <v>100.61033755928204</v>
      </c>
      <c r="H71" s="2" t="s">
        <v>5722</v>
      </c>
      <c r="I71" s="3">
        <v>17.218992264399933</v>
      </c>
      <c r="J71" s="6">
        <v>0.61292999999999997</v>
      </c>
    </row>
    <row r="72" spans="1:10" x14ac:dyDescent="0.25">
      <c r="A72" s="2" t="s">
        <v>5717</v>
      </c>
      <c r="B72" s="3">
        <v>68.783332983652755</v>
      </c>
      <c r="C72" s="3">
        <v>33</v>
      </c>
      <c r="D72" t="s">
        <v>5718</v>
      </c>
      <c r="E72">
        <v>51.700000762939503</v>
      </c>
      <c r="F72">
        <f t="shared" si="1"/>
        <v>62.323143266306396</v>
      </c>
      <c r="H72" s="2" t="s">
        <v>5723</v>
      </c>
      <c r="I72" s="3">
        <v>17.669827040012898</v>
      </c>
      <c r="J72" s="6">
        <v>0.80765000000000009</v>
      </c>
    </row>
    <row r="73" spans="1:10" x14ac:dyDescent="0.25">
      <c r="A73" s="2" t="s">
        <v>5718</v>
      </c>
      <c r="B73" s="3">
        <v>51.700000762939503</v>
      </c>
      <c r="C73" s="3">
        <v>31</v>
      </c>
      <c r="D73" t="s">
        <v>5719</v>
      </c>
      <c r="E73">
        <v>48.766666412353501</v>
      </c>
      <c r="F73">
        <f t="shared" si="1"/>
        <v>57.063919349555206</v>
      </c>
      <c r="H73" s="2" t="s">
        <v>5724</v>
      </c>
      <c r="I73" s="3">
        <v>26.800821596176622</v>
      </c>
      <c r="J73" s="6">
        <v>0.74560000000000004</v>
      </c>
    </row>
    <row r="74" spans="1:10" x14ac:dyDescent="0.25">
      <c r="A74" s="2" t="s">
        <v>5719</v>
      </c>
      <c r="B74" s="3">
        <v>48.766666412353501</v>
      </c>
      <c r="C74" s="3">
        <v>15</v>
      </c>
      <c r="D74" t="s">
        <v>5720</v>
      </c>
      <c r="E74">
        <v>46.658333460489921</v>
      </c>
      <c r="F74">
        <f t="shared" si="1"/>
        <v>53.47036345419901</v>
      </c>
      <c r="H74" s="2" t="s">
        <v>5725</v>
      </c>
      <c r="I74" s="3"/>
      <c r="J74" s="6">
        <v>0.71802499999999991</v>
      </c>
    </row>
    <row r="75" spans="1:10" x14ac:dyDescent="0.25">
      <c r="A75" s="2" t="s">
        <v>5720</v>
      </c>
      <c r="B75" s="3">
        <v>46.658333460489921</v>
      </c>
      <c r="C75" s="3">
        <v>24</v>
      </c>
      <c r="D75" t="s">
        <v>5721</v>
      </c>
      <c r="E75">
        <v>52.422222137451172</v>
      </c>
      <c r="F75">
        <f t="shared" si="1"/>
        <v>63.667119782066038</v>
      </c>
      <c r="H75" s="2" t="s">
        <v>5726</v>
      </c>
      <c r="I75" s="3">
        <v>14.680262626526801</v>
      </c>
      <c r="J75" s="6">
        <v>0.68599999999999994</v>
      </c>
    </row>
    <row r="76" spans="1:10" x14ac:dyDescent="0.25">
      <c r="A76" s="2" t="s">
        <v>5721</v>
      </c>
      <c r="B76" s="3">
        <v>52.422222137451172</v>
      </c>
      <c r="C76" s="3">
        <v>11</v>
      </c>
      <c r="D76" t="s">
        <v>5722</v>
      </c>
      <c r="E76">
        <v>43.817777887980142</v>
      </c>
      <c r="F76">
        <f t="shared" si="1"/>
        <v>48.856915112779937</v>
      </c>
      <c r="H76" s="2" t="s">
        <v>5727</v>
      </c>
      <c r="I76" s="3"/>
    </row>
    <row r="77" spans="1:10" x14ac:dyDescent="0.25">
      <c r="A77" s="2" t="s">
        <v>5722</v>
      </c>
      <c r="B77" s="3">
        <v>43.817777887980142</v>
      </c>
      <c r="C77" s="3">
        <v>40</v>
      </c>
      <c r="D77" t="s">
        <v>5723</v>
      </c>
      <c r="E77">
        <v>61.155555513170036</v>
      </c>
      <c r="F77">
        <f t="shared" si="1"/>
        <v>81.671448025970292</v>
      </c>
      <c r="H77" s="2" t="s">
        <v>5728</v>
      </c>
      <c r="I77" s="3">
        <v>22.828365933241486</v>
      </c>
      <c r="J77" s="6">
        <v>0.79861249999999995</v>
      </c>
    </row>
    <row r="78" spans="1:10" x14ac:dyDescent="0.25">
      <c r="A78" s="2" t="s">
        <v>5723</v>
      </c>
      <c r="B78" s="3">
        <v>61.155555513170036</v>
      </c>
      <c r="C78" s="3">
        <v>28</v>
      </c>
      <c r="D78" t="s">
        <v>5724</v>
      </c>
      <c r="E78">
        <v>43.741666475931829</v>
      </c>
      <c r="F78">
        <f t="shared" si="1"/>
        <v>48.736730379826746</v>
      </c>
      <c r="H78" s="2" t="s">
        <v>5729</v>
      </c>
      <c r="I78" s="3">
        <v>33.055425652405177</v>
      </c>
      <c r="J78" s="6">
        <v>0.60067000000000004</v>
      </c>
    </row>
    <row r="79" spans="1:10" x14ac:dyDescent="0.25">
      <c r="A79" s="2" t="s">
        <v>5724</v>
      </c>
      <c r="B79" s="3">
        <v>43.741666475931829</v>
      </c>
      <c r="C79" s="3">
        <v>25</v>
      </c>
      <c r="D79" t="s">
        <v>5725</v>
      </c>
      <c r="E79">
        <v>61.049999554952009</v>
      </c>
      <c r="F79">
        <f t="shared" si="1"/>
        <v>81.432451436878125</v>
      </c>
      <c r="H79" s="2" t="s">
        <v>5731</v>
      </c>
      <c r="I79" s="3">
        <v>44.675935335949255</v>
      </c>
    </row>
    <row r="80" spans="1:10" x14ac:dyDescent="0.25">
      <c r="A80" s="2" t="s">
        <v>5725</v>
      </c>
      <c r="B80" s="3">
        <v>61.049999554952009</v>
      </c>
      <c r="C80" s="3">
        <v>22</v>
      </c>
      <c r="D80" t="s">
        <v>5726</v>
      </c>
      <c r="E80">
        <v>42.500000476837151</v>
      </c>
      <c r="F80">
        <f t="shared" si="1"/>
        <v>46.800358079309575</v>
      </c>
      <c r="H80" s="2" t="s">
        <v>5732</v>
      </c>
      <c r="I80" s="3">
        <v>18.902161400565387</v>
      </c>
      <c r="J80" s="6">
        <v>0.63260000000000005</v>
      </c>
    </row>
    <row r="81" spans="1:10" x14ac:dyDescent="0.25">
      <c r="A81" s="2" t="s">
        <v>5726</v>
      </c>
      <c r="B81" s="3">
        <v>42.500000476837151</v>
      </c>
      <c r="C81" s="3">
        <v>52</v>
      </c>
      <c r="D81" t="s">
        <v>5727</v>
      </c>
      <c r="F81">
        <f t="shared" si="1"/>
        <v>0</v>
      </c>
      <c r="H81" s="2" t="s">
        <v>5733</v>
      </c>
      <c r="I81" s="3">
        <v>19.965433342381189</v>
      </c>
      <c r="J81" s="6">
        <v>0.53793631578947354</v>
      </c>
    </row>
    <row r="82" spans="1:10" x14ac:dyDescent="0.25">
      <c r="A82" s="2" t="s">
        <v>5727</v>
      </c>
      <c r="B82" s="3"/>
      <c r="C82" s="3">
        <v>8</v>
      </c>
      <c r="D82" t="s">
        <v>5728</v>
      </c>
      <c r="E82">
        <v>65.696296126754206</v>
      </c>
      <c r="F82">
        <f t="shared" si="1"/>
        <v>92.526985424790567</v>
      </c>
      <c r="H82" s="2" t="s">
        <v>5734</v>
      </c>
      <c r="I82" s="3"/>
      <c r="J82" s="6">
        <v>0.53500000000000003</v>
      </c>
    </row>
    <row r="83" spans="1:10" x14ac:dyDescent="0.25">
      <c r="A83" s="2" t="s">
        <v>5728</v>
      </c>
      <c r="B83" s="3">
        <v>65.696296126754206</v>
      </c>
      <c r="C83" s="3">
        <v>33</v>
      </c>
      <c r="D83" t="s">
        <v>5729</v>
      </c>
      <c r="E83">
        <v>55.418333625793444</v>
      </c>
      <c r="F83">
        <f t="shared" si="1"/>
        <v>69.464473493614975</v>
      </c>
      <c r="H83" s="2" t="s">
        <v>5735</v>
      </c>
      <c r="I83" s="3">
        <v>18.197194943955203</v>
      </c>
      <c r="J83" s="6">
        <v>0.47661058823529412</v>
      </c>
    </row>
    <row r="84" spans="1:10" x14ac:dyDescent="0.25">
      <c r="A84" s="2" t="s">
        <v>5729</v>
      </c>
      <c r="B84" s="3">
        <v>55.418333625793444</v>
      </c>
      <c r="C84" s="3">
        <v>36</v>
      </c>
      <c r="D84" t="s">
        <v>5730</v>
      </c>
      <c r="E84">
        <v>49</v>
      </c>
      <c r="F84">
        <f t="shared" si="1"/>
        <v>57.470953525641022</v>
      </c>
      <c r="H84" s="2" t="s">
        <v>5737</v>
      </c>
      <c r="I84" s="3">
        <v>34.450189913334903</v>
      </c>
      <c r="J84" s="6">
        <v>0.79570399999999997</v>
      </c>
    </row>
    <row r="85" spans="1:10" x14ac:dyDescent="0.25">
      <c r="A85" s="2" t="s">
        <v>5730</v>
      </c>
      <c r="B85" s="3">
        <v>49</v>
      </c>
      <c r="C85" s="3">
        <v>8</v>
      </c>
      <c r="D85" t="s">
        <v>5731</v>
      </c>
      <c r="E85">
        <v>75.833332061767607</v>
      </c>
      <c r="F85">
        <f t="shared" si="1"/>
        <v>121.63386489499861</v>
      </c>
      <c r="H85" s="2" t="s">
        <v>5738</v>
      </c>
      <c r="I85" s="3">
        <v>29.768965842050179</v>
      </c>
      <c r="J85" s="6">
        <v>0.75971428571428556</v>
      </c>
    </row>
    <row r="86" spans="1:10" x14ac:dyDescent="0.25">
      <c r="A86" s="2" t="s">
        <v>5731</v>
      </c>
      <c r="B86" s="3">
        <v>75.833332061767607</v>
      </c>
      <c r="C86" s="3"/>
      <c r="D86" t="s">
        <v>5732</v>
      </c>
      <c r="E86">
        <v>48.594444274902365</v>
      </c>
      <c r="F86">
        <f t="shared" si="1"/>
        <v>56.764705262304282</v>
      </c>
      <c r="H86" s="2" t="s">
        <v>5739</v>
      </c>
      <c r="I86" s="3">
        <v>31.05326609749488</v>
      </c>
      <c r="J86" s="6">
        <v>0.72904600000000008</v>
      </c>
    </row>
    <row r="87" spans="1:10" x14ac:dyDescent="0.25">
      <c r="A87" s="2" t="s">
        <v>5732</v>
      </c>
      <c r="B87" s="3">
        <v>48.594444274902365</v>
      </c>
      <c r="C87" s="3">
        <v>23</v>
      </c>
      <c r="D87" t="s">
        <v>5733</v>
      </c>
      <c r="E87">
        <v>56.192307839026824</v>
      </c>
      <c r="F87">
        <f t="shared" si="1"/>
        <v>71.023023827914017</v>
      </c>
      <c r="H87" s="2" t="s">
        <v>5740</v>
      </c>
      <c r="I87" s="3">
        <v>38.405962613451948</v>
      </c>
      <c r="J87" s="6">
        <v>0.74949249999999989</v>
      </c>
    </row>
    <row r="88" spans="1:10" x14ac:dyDescent="0.25">
      <c r="A88" s="2" t="s">
        <v>5733</v>
      </c>
      <c r="B88" s="3">
        <v>56.192307839026824</v>
      </c>
      <c r="C88" s="3">
        <v>22</v>
      </c>
      <c r="D88" t="s">
        <v>5734</v>
      </c>
      <c r="F88">
        <f t="shared" si="1"/>
        <v>0</v>
      </c>
      <c r="H88" s="2" t="s">
        <v>5741</v>
      </c>
      <c r="I88" s="3">
        <v>20.022020963438006</v>
      </c>
      <c r="J88" s="6">
        <v>0.78779999999999994</v>
      </c>
    </row>
    <row r="89" spans="1:10" x14ac:dyDescent="0.25">
      <c r="A89" s="2" t="s">
        <v>5734</v>
      </c>
      <c r="B89" s="3"/>
      <c r="C89" s="3">
        <v>16</v>
      </c>
      <c r="D89" t="s">
        <v>5735</v>
      </c>
      <c r="E89">
        <v>56.790475845336928</v>
      </c>
      <c r="F89">
        <f t="shared" si="1"/>
        <v>72.245508953585045</v>
      </c>
      <c r="H89" s="2" t="s">
        <v>5742</v>
      </c>
      <c r="I89" s="3"/>
      <c r="J89" s="6">
        <v>0.73411499999999996</v>
      </c>
    </row>
    <row r="90" spans="1:10" x14ac:dyDescent="0.25">
      <c r="A90" s="2" t="s">
        <v>5735</v>
      </c>
      <c r="B90" s="3">
        <v>56.790475845336928</v>
      </c>
      <c r="C90" s="3">
        <v>34</v>
      </c>
      <c r="D90" t="s">
        <v>5736</v>
      </c>
      <c r="E90">
        <v>52.499999364217103</v>
      </c>
      <c r="F90">
        <f t="shared" si="1"/>
        <v>63.813056725955697</v>
      </c>
      <c r="H90" s="2" t="s">
        <v>5743</v>
      </c>
      <c r="I90" s="3">
        <v>30.600932588419973</v>
      </c>
      <c r="J90" s="6">
        <v>0.78693333333333337</v>
      </c>
    </row>
    <row r="91" spans="1:10" x14ac:dyDescent="0.25">
      <c r="A91" s="2" t="s">
        <v>5736</v>
      </c>
      <c r="B91" s="3">
        <v>52.499999364217103</v>
      </c>
      <c r="C91" s="3">
        <v>15</v>
      </c>
      <c r="D91" t="s">
        <v>5737</v>
      </c>
      <c r="E91">
        <v>49.153846056033416</v>
      </c>
      <c r="F91">
        <f t="shared" si="1"/>
        <v>57.740369604357518</v>
      </c>
      <c r="H91" s="2" t="s">
        <v>5744</v>
      </c>
      <c r="I91" s="3">
        <v>26.529786914580285</v>
      </c>
      <c r="J91" s="6">
        <v>0.46917500000000001</v>
      </c>
    </row>
    <row r="92" spans="1:10" x14ac:dyDescent="0.25">
      <c r="A92" s="2" t="s">
        <v>5737</v>
      </c>
      <c r="B92" s="3">
        <v>49.153846056033416</v>
      </c>
      <c r="C92" s="3">
        <v>28</v>
      </c>
      <c r="D92" t="s">
        <v>5738</v>
      </c>
      <c r="E92">
        <v>46.245832920074449</v>
      </c>
      <c r="F92">
        <f t="shared" si="1"/>
        <v>52.784550906504101</v>
      </c>
      <c r="H92" s="2" t="s">
        <v>5745</v>
      </c>
      <c r="I92" s="3">
        <v>22.677143703339514</v>
      </c>
      <c r="J92" s="6">
        <v>0.58793333333333331</v>
      </c>
    </row>
    <row r="93" spans="1:10" x14ac:dyDescent="0.25">
      <c r="A93" s="2" t="s">
        <v>5738</v>
      </c>
      <c r="B93" s="3">
        <v>46.245832920074449</v>
      </c>
      <c r="C93" s="3">
        <v>33</v>
      </c>
      <c r="D93" t="s">
        <v>5739</v>
      </c>
      <c r="E93">
        <v>45.756666692097966</v>
      </c>
      <c r="F93">
        <f t="shared" si="1"/>
        <v>51.978389694097487</v>
      </c>
      <c r="H93" s="2" t="s">
        <v>5746</v>
      </c>
      <c r="I93" s="3">
        <v>19.475000000000001</v>
      </c>
      <c r="J93" s="6">
        <v>0.6079</v>
      </c>
    </row>
    <row r="94" spans="1:10" x14ac:dyDescent="0.25">
      <c r="A94" s="2" t="s">
        <v>5739</v>
      </c>
      <c r="B94" s="3">
        <v>45.756666692097966</v>
      </c>
      <c r="C94" s="3">
        <v>30</v>
      </c>
      <c r="D94" t="s">
        <v>5740</v>
      </c>
      <c r="E94">
        <v>51.58333301544188</v>
      </c>
      <c r="F94">
        <f t="shared" si="1"/>
        <v>62.107909754580696</v>
      </c>
      <c r="H94" s="2" t="s">
        <v>5747</v>
      </c>
      <c r="I94" s="3"/>
      <c r="J94" s="6">
        <v>0.46413749999999998</v>
      </c>
    </row>
    <row r="95" spans="1:10" x14ac:dyDescent="0.25">
      <c r="A95" s="2" t="s">
        <v>5740</v>
      </c>
      <c r="B95" s="3">
        <v>51.58333301544188</v>
      </c>
      <c r="C95" s="3">
        <v>28</v>
      </c>
      <c r="D95" t="s">
        <v>5741</v>
      </c>
      <c r="E95">
        <v>53.5</v>
      </c>
      <c r="F95">
        <f t="shared" si="1"/>
        <v>65.7106146423327</v>
      </c>
      <c r="H95" s="2" t="s">
        <v>5748</v>
      </c>
      <c r="I95" s="3">
        <v>19.693961049643299</v>
      </c>
      <c r="J95" s="6">
        <v>0.61443333333333328</v>
      </c>
    </row>
    <row r="96" spans="1:10" x14ac:dyDescent="0.25">
      <c r="A96" s="2" t="s">
        <v>5741</v>
      </c>
      <c r="B96" s="3">
        <v>53.5</v>
      </c>
      <c r="C96" s="3">
        <v>17</v>
      </c>
      <c r="D96" t="s">
        <v>5742</v>
      </c>
      <c r="E96">
        <v>55.83333333333335</v>
      </c>
      <c r="F96">
        <f t="shared" si="1"/>
        <v>70.296932119561347</v>
      </c>
      <c r="H96" s="2" t="s">
        <v>5749</v>
      </c>
      <c r="I96" s="3">
        <v>20.628739947959726</v>
      </c>
      <c r="J96" s="6">
        <v>0.47092499999999998</v>
      </c>
    </row>
    <row r="97" spans="1:10" x14ac:dyDescent="0.25">
      <c r="A97" s="2" t="s">
        <v>5742</v>
      </c>
      <c r="B97" s="3">
        <v>55.83333333333335</v>
      </c>
      <c r="C97" s="3">
        <v>15</v>
      </c>
      <c r="D97" t="s">
        <v>5743</v>
      </c>
      <c r="E97">
        <v>48.408333460489899</v>
      </c>
      <c r="F97">
        <f t="shared" si="1"/>
        <v>56.442515030787796</v>
      </c>
      <c r="H97" s="2" t="s">
        <v>5750</v>
      </c>
      <c r="I97" s="3">
        <v>24.714285714285712</v>
      </c>
      <c r="J97" s="6">
        <v>0.60450000000000004</v>
      </c>
    </row>
    <row r="98" spans="1:10" x14ac:dyDescent="0.25">
      <c r="A98" s="2" t="s">
        <v>5743</v>
      </c>
      <c r="B98" s="3">
        <v>48.408333460489899</v>
      </c>
      <c r="C98" s="3">
        <v>31</v>
      </c>
      <c r="D98" t="s">
        <v>5744</v>
      </c>
      <c r="E98">
        <v>52.993333562215184</v>
      </c>
      <c r="F98">
        <f t="shared" si="1"/>
        <v>64.744237757746873</v>
      </c>
      <c r="H98" s="2" t="s">
        <v>5751</v>
      </c>
      <c r="I98" s="3"/>
      <c r="J98" s="6">
        <v>0.82099999999999995</v>
      </c>
    </row>
    <row r="99" spans="1:10" x14ac:dyDescent="0.25">
      <c r="A99" s="2" t="s">
        <v>5744</v>
      </c>
      <c r="B99" s="3">
        <v>52.993333562215184</v>
      </c>
      <c r="C99" s="3">
        <v>36</v>
      </c>
      <c r="D99" t="s">
        <v>5745</v>
      </c>
      <c r="E99">
        <v>61.422222561306398</v>
      </c>
      <c r="F99">
        <f t="shared" si="1"/>
        <v>82.277798322808366</v>
      </c>
      <c r="H99" s="2" t="s">
        <v>5752</v>
      </c>
      <c r="I99" s="3">
        <v>26.972902735855929</v>
      </c>
      <c r="J99" s="6">
        <v>0.77442750000000005</v>
      </c>
    </row>
    <row r="100" spans="1:10" x14ac:dyDescent="0.25">
      <c r="A100" s="2" t="s">
        <v>5745</v>
      </c>
      <c r="B100" s="3">
        <v>61.422222561306398</v>
      </c>
      <c r="C100" s="3">
        <v>25</v>
      </c>
      <c r="D100" t="s">
        <v>5746</v>
      </c>
      <c r="E100">
        <v>67.066665649414105</v>
      </c>
      <c r="F100">
        <f t="shared" si="1"/>
        <v>96.03994517181043</v>
      </c>
      <c r="H100" s="2" t="s">
        <v>5753</v>
      </c>
      <c r="I100" s="3">
        <v>21.435409054289728</v>
      </c>
      <c r="J100" s="6">
        <v>0.73772846707142858</v>
      </c>
    </row>
    <row r="101" spans="1:10" x14ac:dyDescent="0.25">
      <c r="A101" s="2" t="s">
        <v>5746</v>
      </c>
      <c r="B101" s="3">
        <v>67.066665649414105</v>
      </c>
      <c r="C101" s="3">
        <v>17</v>
      </c>
      <c r="D101" t="s">
        <v>5747</v>
      </c>
      <c r="E101">
        <v>48.71666685740152</v>
      </c>
      <c r="F101">
        <f t="shared" si="1"/>
        <v>56.976945432658461</v>
      </c>
      <c r="H101" s="2" t="s">
        <v>5755</v>
      </c>
      <c r="I101" s="3">
        <v>17.060202558841514</v>
      </c>
      <c r="J101" s="6">
        <v>0.77206666666666668</v>
      </c>
    </row>
    <row r="102" spans="1:10" x14ac:dyDescent="0.25">
      <c r="A102" s="2" t="s">
        <v>5747</v>
      </c>
      <c r="B102" s="3">
        <v>48.71666685740152</v>
      </c>
      <c r="C102" s="3">
        <v>45</v>
      </c>
      <c r="D102" t="s">
        <v>5748</v>
      </c>
      <c r="E102">
        <v>55.12727292378743</v>
      </c>
      <c r="F102">
        <f t="shared" si="1"/>
        <v>68.885026194207356</v>
      </c>
      <c r="H102" s="2" t="s">
        <v>5756</v>
      </c>
      <c r="I102" s="3">
        <v>30.370166321941511</v>
      </c>
      <c r="J102" s="6">
        <v>0.68750888888888884</v>
      </c>
    </row>
    <row r="103" spans="1:10" x14ac:dyDescent="0.25">
      <c r="A103" s="2" t="s">
        <v>5748</v>
      </c>
      <c r="B103" s="3">
        <v>55.12727292378743</v>
      </c>
      <c r="C103" s="3">
        <v>36</v>
      </c>
      <c r="D103" t="s">
        <v>5749</v>
      </c>
      <c r="E103">
        <v>38.325000127156571</v>
      </c>
      <c r="F103">
        <f t="shared" si="1"/>
        <v>40.608582726812493</v>
      </c>
      <c r="H103" s="2" t="s">
        <v>5757</v>
      </c>
      <c r="I103" s="3"/>
      <c r="J103" s="6">
        <v>0.57048136128571425</v>
      </c>
    </row>
    <row r="104" spans="1:10" x14ac:dyDescent="0.25">
      <c r="A104" s="2" t="s">
        <v>5749</v>
      </c>
      <c r="B104" s="3">
        <v>38.325000127156571</v>
      </c>
      <c r="C104" s="3">
        <v>45</v>
      </c>
      <c r="D104" t="s">
        <v>5750</v>
      </c>
      <c r="E104">
        <v>48.566666920979799</v>
      </c>
      <c r="F104">
        <f t="shared" si="1"/>
        <v>56.716541894194151</v>
      </c>
      <c r="H104" s="2" t="s">
        <v>5760</v>
      </c>
      <c r="I104" s="3">
        <v>22.884636599730268</v>
      </c>
      <c r="J104" s="6">
        <v>0.60182642857142865</v>
      </c>
    </row>
    <row r="105" spans="1:10" x14ac:dyDescent="0.25">
      <c r="A105" s="2" t="s">
        <v>5750</v>
      </c>
      <c r="B105" s="3">
        <v>48.566666920979799</v>
      </c>
      <c r="C105" s="3">
        <v>18</v>
      </c>
      <c r="D105" t="s">
        <v>5751</v>
      </c>
      <c r="E105">
        <v>67.933334350585895</v>
      </c>
      <c r="F105">
        <f t="shared" si="1"/>
        <v>98.323091040783908</v>
      </c>
      <c r="H105" s="2" t="s">
        <v>5761</v>
      </c>
      <c r="I105" s="3">
        <v>21.949564048888348</v>
      </c>
      <c r="J105" s="6">
        <v>0.66999999999999993</v>
      </c>
    </row>
    <row r="106" spans="1:10" x14ac:dyDescent="0.25">
      <c r="A106" s="2" t="s">
        <v>5751</v>
      </c>
      <c r="B106" s="3">
        <v>67.933334350585895</v>
      </c>
      <c r="C106" s="3">
        <v>14</v>
      </c>
      <c r="D106" t="s">
        <v>5752</v>
      </c>
      <c r="E106">
        <v>51.525000254313127</v>
      </c>
      <c r="F106">
        <f t="shared" si="1"/>
        <v>62.000488573679334</v>
      </c>
      <c r="H106" s="2" t="s">
        <v>5762</v>
      </c>
      <c r="I106" s="3">
        <v>20.945716410996344</v>
      </c>
      <c r="J106" s="6">
        <v>0.65573478260869555</v>
      </c>
    </row>
    <row r="107" spans="1:10" x14ac:dyDescent="0.25">
      <c r="A107" s="2" t="s">
        <v>5752</v>
      </c>
      <c r="B107" s="3">
        <v>51.525000254313127</v>
      </c>
      <c r="C107" s="3">
        <v>23</v>
      </c>
      <c r="D107" t="s">
        <v>5753</v>
      </c>
      <c r="E107">
        <v>46.672222225754346</v>
      </c>
      <c r="F107">
        <f t="shared" si="1"/>
        <v>53.49355091888399</v>
      </c>
      <c r="H107" s="2" t="s">
        <v>5763</v>
      </c>
      <c r="I107" s="3">
        <v>23.485069709698113</v>
      </c>
      <c r="J107" s="6">
        <v>0.70648333333333335</v>
      </c>
    </row>
    <row r="108" spans="1:10" x14ac:dyDescent="0.25">
      <c r="A108" s="2" t="s">
        <v>5753</v>
      </c>
      <c r="B108" s="3">
        <v>46.672222225754346</v>
      </c>
      <c r="C108" s="3">
        <v>22</v>
      </c>
      <c r="D108" t="s">
        <v>5754</v>
      </c>
      <c r="E108">
        <v>64.633332570393904</v>
      </c>
      <c r="F108">
        <f t="shared" si="1"/>
        <v>89.880807245105458</v>
      </c>
      <c r="H108" s="2" t="s">
        <v>5764</v>
      </c>
      <c r="I108" s="3">
        <v>40.702198125881807</v>
      </c>
      <c r="J108" s="6">
        <v>0.6471789084285714</v>
      </c>
    </row>
    <row r="109" spans="1:10" x14ac:dyDescent="0.25">
      <c r="A109" s="2" t="s">
        <v>5754</v>
      </c>
      <c r="B109" s="3">
        <v>64.633332570393904</v>
      </c>
      <c r="C109" s="3"/>
      <c r="D109" t="s">
        <v>5755</v>
      </c>
      <c r="E109">
        <v>48.896296536480932</v>
      </c>
      <c r="F109">
        <f t="shared" si="1"/>
        <v>57.289815426060365</v>
      </c>
      <c r="H109" s="2" t="s">
        <v>5765</v>
      </c>
      <c r="I109" s="3">
        <v>30.019953452987281</v>
      </c>
      <c r="J109" s="6">
        <v>0.65654999999999997</v>
      </c>
    </row>
    <row r="110" spans="1:10" x14ac:dyDescent="0.25">
      <c r="A110" s="2" t="s">
        <v>5755</v>
      </c>
      <c r="B110" s="3">
        <v>48.896296536480932</v>
      </c>
      <c r="C110" s="3">
        <v>40</v>
      </c>
      <c r="D110" t="s">
        <v>5756</v>
      </c>
      <c r="E110">
        <v>50.476666641235333</v>
      </c>
      <c r="F110">
        <f t="shared" si="1"/>
        <v>60.091677069644305</v>
      </c>
      <c r="H110" s="2" t="s">
        <v>5766</v>
      </c>
      <c r="I110" s="3"/>
    </row>
    <row r="111" spans="1:10" x14ac:dyDescent="0.25">
      <c r="A111" s="2" t="s">
        <v>5756</v>
      </c>
      <c r="B111" s="3">
        <v>50.476666641235333</v>
      </c>
      <c r="C111" s="3">
        <v>27</v>
      </c>
      <c r="D111" t="s">
        <v>5757</v>
      </c>
      <c r="E111">
        <v>60.657143002464657</v>
      </c>
      <c r="F111">
        <f t="shared" si="1"/>
        <v>80.547985032818048</v>
      </c>
      <c r="H111" s="2" t="s">
        <v>5767</v>
      </c>
      <c r="I111" s="3"/>
      <c r="J111" s="6">
        <v>0.58252999999999999</v>
      </c>
    </row>
    <row r="112" spans="1:10" x14ac:dyDescent="0.25">
      <c r="A112" s="2" t="s">
        <v>5757</v>
      </c>
      <c r="B112" s="3">
        <v>60.657143002464657</v>
      </c>
      <c r="C112" s="3">
        <v>28</v>
      </c>
      <c r="D112" t="s">
        <v>5758</v>
      </c>
      <c r="E112">
        <v>53.3333333333333</v>
      </c>
      <c r="F112">
        <f t="shared" si="1"/>
        <v>65.391595700125578</v>
      </c>
      <c r="H112" s="2" t="s">
        <v>5768</v>
      </c>
      <c r="I112" s="3">
        <v>19.99901354950569</v>
      </c>
      <c r="J112" s="6">
        <v>0.72313333333333329</v>
      </c>
    </row>
    <row r="113" spans="1:10" x14ac:dyDescent="0.25">
      <c r="A113" s="2" t="s">
        <v>5758</v>
      </c>
      <c r="B113" s="3">
        <v>53.3333333333333</v>
      </c>
      <c r="C113" s="3">
        <v>27</v>
      </c>
      <c r="D113" t="s">
        <v>5759</v>
      </c>
      <c r="E113">
        <v>54.366666158040402</v>
      </c>
      <c r="F113">
        <f t="shared" si="1"/>
        <v>67.38765689963374</v>
      </c>
      <c r="H113" s="2" t="s">
        <v>5769</v>
      </c>
      <c r="I113" s="3">
        <v>16.739101633113609</v>
      </c>
      <c r="J113" s="6">
        <v>0.78734999999999999</v>
      </c>
    </row>
    <row r="114" spans="1:10" x14ac:dyDescent="0.25">
      <c r="A114" s="2" t="s">
        <v>5759</v>
      </c>
      <c r="B114" s="3">
        <v>54.366666158040402</v>
      </c>
      <c r="C114" s="3">
        <v>30</v>
      </c>
      <c r="D114" t="s">
        <v>5760</v>
      </c>
      <c r="E114">
        <v>58.639743315867889</v>
      </c>
      <c r="F114">
        <f t="shared" si="1"/>
        <v>76.127432390068918</v>
      </c>
      <c r="H114" s="2" t="s">
        <v>5770</v>
      </c>
      <c r="I114" s="3">
        <v>22.359676694050439</v>
      </c>
      <c r="J114" s="6">
        <v>0.85136666666666672</v>
      </c>
    </row>
    <row r="115" spans="1:10" x14ac:dyDescent="0.25">
      <c r="A115" s="2" t="s">
        <v>5760</v>
      </c>
      <c r="B115" s="3">
        <v>58.639743315867889</v>
      </c>
      <c r="C115" s="3">
        <v>38</v>
      </c>
      <c r="D115" t="s">
        <v>5761</v>
      </c>
      <c r="E115">
        <v>46.766667683919302</v>
      </c>
      <c r="F115">
        <f t="shared" si="1"/>
        <v>53.651396124002098</v>
      </c>
      <c r="H115" s="2" t="s">
        <v>5771</v>
      </c>
      <c r="I115" s="3">
        <v>24.585365853658537</v>
      </c>
      <c r="J115" s="6">
        <v>0.85370000000000001</v>
      </c>
    </row>
    <row r="116" spans="1:10" x14ac:dyDescent="0.25">
      <c r="A116" s="2" t="s">
        <v>5761</v>
      </c>
      <c r="B116" s="3">
        <v>46.766667683919302</v>
      </c>
      <c r="C116" s="3">
        <v>18</v>
      </c>
      <c r="D116" t="s">
        <v>5762</v>
      </c>
      <c r="E116">
        <v>58.24234232172234</v>
      </c>
      <c r="F116">
        <f t="shared" si="1"/>
        <v>75.279852268288167</v>
      </c>
      <c r="H116" s="2" t="s">
        <v>5772</v>
      </c>
      <c r="I116" s="3"/>
      <c r="J116" s="6">
        <v>0.46</v>
      </c>
    </row>
    <row r="117" spans="1:10" x14ac:dyDescent="0.25">
      <c r="A117" s="2" t="s">
        <v>5762</v>
      </c>
      <c r="B117" s="3">
        <v>58.24234232172234</v>
      </c>
      <c r="C117" s="3">
        <v>50</v>
      </c>
      <c r="D117" t="s">
        <v>5763</v>
      </c>
      <c r="E117">
        <v>51.593333180745461</v>
      </c>
      <c r="F117">
        <f t="shared" si="1"/>
        <v>62.126338239379926</v>
      </c>
      <c r="H117" s="2" t="s">
        <v>5773</v>
      </c>
      <c r="I117" s="3">
        <v>23.574358974358976</v>
      </c>
      <c r="J117" s="6">
        <v>0.68663125000000003</v>
      </c>
    </row>
    <row r="118" spans="1:10" x14ac:dyDescent="0.25">
      <c r="A118" s="2" t="s">
        <v>5763</v>
      </c>
      <c r="B118" s="3">
        <v>51.593333180745461</v>
      </c>
      <c r="C118" s="3">
        <v>23</v>
      </c>
      <c r="D118" t="s">
        <v>5764</v>
      </c>
      <c r="E118">
        <v>61.523809584360279</v>
      </c>
      <c r="F118">
        <f t="shared" si="1"/>
        <v>82.509762141869146</v>
      </c>
      <c r="H118" s="2" t="s">
        <v>5774</v>
      </c>
      <c r="I118" s="3">
        <v>22.276099446611742</v>
      </c>
      <c r="J118" s="6">
        <v>0.71755999999999998</v>
      </c>
    </row>
    <row r="119" spans="1:10" x14ac:dyDescent="0.25">
      <c r="A119" s="2" t="s">
        <v>5764</v>
      </c>
      <c r="B119" s="3">
        <v>61.523809584360279</v>
      </c>
      <c r="C119" s="3">
        <v>28</v>
      </c>
      <c r="D119" t="s">
        <v>5765</v>
      </c>
      <c r="E119">
        <v>65.711110856797973</v>
      </c>
      <c r="F119">
        <f t="shared" si="1"/>
        <v>92.564343883816861</v>
      </c>
      <c r="H119" s="2" t="s">
        <v>5775</v>
      </c>
      <c r="I119" s="3"/>
      <c r="J119" s="6">
        <v>0.65276666666666661</v>
      </c>
    </row>
    <row r="120" spans="1:10" x14ac:dyDescent="0.25">
      <c r="A120" s="2" t="s">
        <v>5765</v>
      </c>
      <c r="B120" s="3">
        <v>65.711110856797973</v>
      </c>
      <c r="C120" s="3">
        <v>38</v>
      </c>
      <c r="D120" t="s">
        <v>5766</v>
      </c>
      <c r="F120">
        <f t="shared" si="1"/>
        <v>0</v>
      </c>
      <c r="H120" s="2" t="s">
        <v>5776</v>
      </c>
      <c r="I120" s="3">
        <v>16.488457055485796</v>
      </c>
      <c r="J120" s="6">
        <v>0.7314666666666666</v>
      </c>
    </row>
    <row r="121" spans="1:10" x14ac:dyDescent="0.25">
      <c r="A121" s="2" t="s">
        <v>5766</v>
      </c>
      <c r="B121" s="3"/>
      <c r="C121" s="3"/>
      <c r="D121" t="s">
        <v>5767</v>
      </c>
      <c r="E121">
        <v>60.28571428571427</v>
      </c>
      <c r="F121">
        <f t="shared" si="1"/>
        <v>79.718977866683844</v>
      </c>
      <c r="H121" s="2" t="s">
        <v>5777</v>
      </c>
      <c r="I121" s="3"/>
      <c r="J121" s="6">
        <v>0.63671</v>
      </c>
    </row>
    <row r="122" spans="1:10" x14ac:dyDescent="0.25">
      <c r="A122" s="2" t="s">
        <v>5767</v>
      </c>
      <c r="B122" s="3">
        <v>60.28571428571427</v>
      </c>
      <c r="C122" s="3">
        <v>36</v>
      </c>
      <c r="D122" t="s">
        <v>5768</v>
      </c>
      <c r="E122">
        <v>51.32222196790903</v>
      </c>
      <c r="F122">
        <f t="shared" si="1"/>
        <v>61.628067350595728</v>
      </c>
      <c r="H122" s="2" t="s">
        <v>5778</v>
      </c>
      <c r="I122" s="3">
        <v>18.02744983640256</v>
      </c>
      <c r="J122" s="6">
        <v>0.65936666666666655</v>
      </c>
    </row>
    <row r="123" spans="1:10" x14ac:dyDescent="0.25">
      <c r="A123" s="2" t="s">
        <v>5768</v>
      </c>
      <c r="B123" s="3">
        <v>51.32222196790903</v>
      </c>
      <c r="C123" s="3">
        <v>20</v>
      </c>
      <c r="D123" t="s">
        <v>5769</v>
      </c>
      <c r="E123">
        <v>58.866666793823249</v>
      </c>
      <c r="F123">
        <f t="shared" si="1"/>
        <v>76.614775021844707</v>
      </c>
      <c r="H123" s="2" t="s">
        <v>5779</v>
      </c>
      <c r="I123" s="3"/>
      <c r="J123" s="6">
        <v>0.69503999999999999</v>
      </c>
    </row>
    <row r="124" spans="1:10" x14ac:dyDescent="0.25">
      <c r="A124" s="2" t="s">
        <v>5769</v>
      </c>
      <c r="B124" s="3">
        <v>58.866666793823249</v>
      </c>
      <c r="C124" s="3">
        <v>30</v>
      </c>
      <c r="D124" t="s">
        <v>5770</v>
      </c>
      <c r="E124">
        <v>47.211111280653199</v>
      </c>
      <c r="F124">
        <f t="shared" si="1"/>
        <v>54.398126365737383</v>
      </c>
      <c r="H124" s="2" t="s">
        <v>5780</v>
      </c>
      <c r="I124" s="3">
        <v>26.12332541166424</v>
      </c>
      <c r="J124" s="6">
        <v>0.7355666666666667</v>
      </c>
    </row>
    <row r="125" spans="1:10" x14ac:dyDescent="0.25">
      <c r="A125" s="2" t="s">
        <v>5770</v>
      </c>
      <c r="B125" s="3">
        <v>47.211111280653199</v>
      </c>
      <c r="C125" s="3">
        <v>37</v>
      </c>
      <c r="D125" t="s">
        <v>5771</v>
      </c>
      <c r="E125">
        <v>58.100001017252602</v>
      </c>
      <c r="F125">
        <f t="shared" si="1"/>
        <v>74.978071362044489</v>
      </c>
      <c r="H125" s="2" t="s">
        <v>5781</v>
      </c>
      <c r="I125" s="3">
        <v>18.018294405889804</v>
      </c>
      <c r="J125" s="6">
        <v>0.41605999999999999</v>
      </c>
    </row>
    <row r="126" spans="1:10" x14ac:dyDescent="0.25">
      <c r="A126" s="2" t="s">
        <v>5771</v>
      </c>
      <c r="B126" s="3">
        <v>58.100001017252602</v>
      </c>
      <c r="C126" s="3">
        <v>26</v>
      </c>
      <c r="D126" t="s">
        <v>5772</v>
      </c>
      <c r="E126">
        <v>55.733333587646499</v>
      </c>
      <c r="F126">
        <f t="shared" si="1"/>
        <v>70.095661402044115</v>
      </c>
      <c r="H126" s="2" t="s">
        <v>5782</v>
      </c>
      <c r="I126" s="3"/>
      <c r="J126" s="6">
        <v>0.60377000000000003</v>
      </c>
    </row>
    <row r="127" spans="1:10" x14ac:dyDescent="0.25">
      <c r="A127" s="2" t="s">
        <v>5772</v>
      </c>
      <c r="B127" s="3">
        <v>55.733333587646499</v>
      </c>
      <c r="C127" s="3">
        <v>12</v>
      </c>
      <c r="D127" t="s">
        <v>5773</v>
      </c>
      <c r="E127">
        <v>55.710416595141098</v>
      </c>
      <c r="F127">
        <f t="shared" si="1"/>
        <v>70.049596967816541</v>
      </c>
      <c r="H127" s="2" t="s">
        <v>5783</v>
      </c>
      <c r="I127" s="3">
        <v>34.090648863271348</v>
      </c>
      <c r="J127" s="6">
        <v>0.59755000000000003</v>
      </c>
    </row>
    <row r="128" spans="1:10" x14ac:dyDescent="0.25">
      <c r="A128" s="2" t="s">
        <v>5773</v>
      </c>
      <c r="B128" s="3">
        <v>55.710416595141098</v>
      </c>
      <c r="C128" s="3">
        <v>27</v>
      </c>
      <c r="D128" t="s">
        <v>5774</v>
      </c>
      <c r="E128">
        <v>64.652777989705413</v>
      </c>
      <c r="F128">
        <f t="shared" si="1"/>
        <v>89.928615314907589</v>
      </c>
      <c r="H128" s="2" t="s">
        <v>5784</v>
      </c>
      <c r="I128" s="3"/>
      <c r="J128" s="6">
        <v>0.63600000000000001</v>
      </c>
    </row>
    <row r="129" spans="1:10" x14ac:dyDescent="0.25">
      <c r="A129" s="2" t="s">
        <v>5774</v>
      </c>
      <c r="B129" s="3">
        <v>64.652777989705413</v>
      </c>
      <c r="C129" s="3">
        <v>34</v>
      </c>
      <c r="D129" t="s">
        <v>5775</v>
      </c>
      <c r="E129">
        <v>43.979999796549478</v>
      </c>
      <c r="F129">
        <f t="shared" si="1"/>
        <v>49.113655981153393</v>
      </c>
      <c r="H129" s="2" t="s">
        <v>5785</v>
      </c>
      <c r="I129" s="3"/>
      <c r="J129" s="6">
        <v>0.70215000000000005</v>
      </c>
    </row>
    <row r="130" spans="1:10" x14ac:dyDescent="0.25">
      <c r="A130" s="2" t="s">
        <v>5775</v>
      </c>
      <c r="B130" s="3">
        <v>43.979999796549478</v>
      </c>
      <c r="C130" s="3">
        <v>16</v>
      </c>
      <c r="D130" t="s">
        <v>5776</v>
      </c>
      <c r="E130">
        <v>49.204761641366147</v>
      </c>
      <c r="F130">
        <f t="shared" si="1"/>
        <v>57.829716505161372</v>
      </c>
      <c r="H130" s="2" t="s">
        <v>5786</v>
      </c>
      <c r="I130" s="3">
        <v>28.45534275018694</v>
      </c>
      <c r="J130" s="6">
        <v>0.59760000000000002</v>
      </c>
    </row>
    <row r="131" spans="1:10" x14ac:dyDescent="0.25">
      <c r="A131" s="2" t="s">
        <v>5776</v>
      </c>
      <c r="B131" s="3">
        <v>49.204761641366147</v>
      </c>
      <c r="C131" s="3">
        <v>26</v>
      </c>
      <c r="D131" t="s">
        <v>5777</v>
      </c>
      <c r="E131">
        <v>59.5</v>
      </c>
      <c r="F131">
        <f t="shared" ref="F131:F194" si="2">117.1*E131/(148.84-E131)</f>
        <v>77.988023281844633</v>
      </c>
      <c r="H131" s="2" t="s">
        <v>5787</v>
      </c>
      <c r="I131" s="3">
        <v>20.180277731856506</v>
      </c>
      <c r="J131" s="6">
        <v>0.71389999999999998</v>
      </c>
    </row>
    <row r="132" spans="1:10" x14ac:dyDescent="0.25">
      <c r="A132" s="2" t="s">
        <v>5777</v>
      </c>
      <c r="B132" s="3">
        <v>59.5</v>
      </c>
      <c r="C132" s="3">
        <v>21</v>
      </c>
      <c r="D132" t="s">
        <v>5778</v>
      </c>
      <c r="E132">
        <v>54.352083683013909</v>
      </c>
      <c r="F132">
        <f t="shared" si="2"/>
        <v>67.359184617099658</v>
      </c>
      <c r="H132" s="2" t="s">
        <v>5788</v>
      </c>
      <c r="I132" s="3">
        <v>24.517838065373159</v>
      </c>
      <c r="J132" s="6">
        <v>0.63661538461538458</v>
      </c>
    </row>
    <row r="133" spans="1:10" x14ac:dyDescent="0.25">
      <c r="A133" s="2" t="s">
        <v>5778</v>
      </c>
      <c r="B133" s="3">
        <v>54.352083683013909</v>
      </c>
      <c r="C133" s="3">
        <v>25</v>
      </c>
      <c r="D133" t="s">
        <v>5779</v>
      </c>
      <c r="E133">
        <v>52.866666793823249</v>
      </c>
      <c r="F133">
        <f t="shared" si="2"/>
        <v>64.504237528745904</v>
      </c>
      <c r="H133" s="2" t="s">
        <v>5789</v>
      </c>
      <c r="I133" s="3">
        <v>33.595972939111299</v>
      </c>
      <c r="J133" s="6">
        <v>0.67635249999999991</v>
      </c>
    </row>
    <row r="134" spans="1:10" x14ac:dyDescent="0.25">
      <c r="A134" s="2" t="s">
        <v>5779</v>
      </c>
      <c r="B134" s="3">
        <v>52.866666793823249</v>
      </c>
      <c r="C134" s="3">
        <v>14</v>
      </c>
      <c r="D134" t="s">
        <v>5780</v>
      </c>
      <c r="E134">
        <v>61.65555614895289</v>
      </c>
      <c r="F134">
        <f t="shared" si="2"/>
        <v>82.811397379300587</v>
      </c>
      <c r="H134" s="2" t="s">
        <v>5790</v>
      </c>
      <c r="I134" s="3">
        <v>23.938246263949473</v>
      </c>
      <c r="J134" s="6">
        <v>0.63524999999999998</v>
      </c>
    </row>
    <row r="135" spans="1:10" x14ac:dyDescent="0.25">
      <c r="A135" s="2" t="s">
        <v>5780</v>
      </c>
      <c r="B135" s="3">
        <v>61.65555614895289</v>
      </c>
      <c r="C135" s="3">
        <v>22</v>
      </c>
      <c r="D135" t="s">
        <v>5781</v>
      </c>
      <c r="E135">
        <v>45.8333333333333</v>
      </c>
      <c r="F135">
        <f t="shared" si="2"/>
        <v>52.1042327357452</v>
      </c>
      <c r="H135" s="2" t="s">
        <v>5793</v>
      </c>
      <c r="I135" s="3">
        <v>25.355812111789309</v>
      </c>
      <c r="J135" s="6">
        <v>0.47539999999999999</v>
      </c>
    </row>
    <row r="136" spans="1:10" x14ac:dyDescent="0.25">
      <c r="A136" s="2" t="s">
        <v>5781</v>
      </c>
      <c r="B136" s="3">
        <v>45.8333333333333</v>
      </c>
      <c r="C136" s="3">
        <v>40</v>
      </c>
      <c r="D136" t="s">
        <v>5782</v>
      </c>
      <c r="E136">
        <v>51.700000762939503</v>
      </c>
      <c r="F136">
        <f t="shared" si="2"/>
        <v>62.323143266306396</v>
      </c>
      <c r="H136" s="2" t="s">
        <v>5794</v>
      </c>
      <c r="I136" s="3">
        <v>28.155664802646527</v>
      </c>
      <c r="J136" s="6">
        <v>0.41645596779999999</v>
      </c>
    </row>
    <row r="137" spans="1:10" x14ac:dyDescent="0.25">
      <c r="A137" s="2" t="s">
        <v>5782</v>
      </c>
      <c r="B137" s="3">
        <v>51.700000762939503</v>
      </c>
      <c r="C137" s="3">
        <v>18</v>
      </c>
      <c r="D137" t="s">
        <v>5783</v>
      </c>
      <c r="E137">
        <v>49.491666475931801</v>
      </c>
      <c r="F137">
        <f t="shared" si="2"/>
        <v>58.334890367613433</v>
      </c>
      <c r="H137" s="2" t="s">
        <v>5795</v>
      </c>
      <c r="I137" s="3"/>
      <c r="J137" s="6">
        <v>0.66717000000000004</v>
      </c>
    </row>
    <row r="138" spans="1:10" x14ac:dyDescent="0.25">
      <c r="A138" s="2" t="s">
        <v>5783</v>
      </c>
      <c r="B138" s="3">
        <v>49.491666475931801</v>
      </c>
      <c r="C138" s="3">
        <v>23</v>
      </c>
      <c r="D138" t="s">
        <v>5784</v>
      </c>
      <c r="E138">
        <v>52</v>
      </c>
      <c r="F138">
        <f t="shared" si="2"/>
        <v>62.878975629904993</v>
      </c>
      <c r="H138" s="2" t="s">
        <v>5796</v>
      </c>
      <c r="I138" s="3">
        <v>20.770520078820816</v>
      </c>
      <c r="J138" s="6">
        <v>0.70394499999999993</v>
      </c>
    </row>
    <row r="139" spans="1:10" x14ac:dyDescent="0.25">
      <c r="A139" s="2" t="s">
        <v>5784</v>
      </c>
      <c r="B139" s="3">
        <v>52</v>
      </c>
      <c r="C139" s="3">
        <v>29</v>
      </c>
      <c r="D139" t="s">
        <v>5785</v>
      </c>
      <c r="E139">
        <v>61.333333969116197</v>
      </c>
      <c r="F139">
        <f t="shared" si="2"/>
        <v>82.075271902699498</v>
      </c>
      <c r="H139" s="2" t="s">
        <v>5797</v>
      </c>
      <c r="I139" s="3">
        <v>26.453514115812506</v>
      </c>
      <c r="J139" s="6">
        <v>0.72667499999999996</v>
      </c>
    </row>
    <row r="140" spans="1:10" x14ac:dyDescent="0.25">
      <c r="A140" s="2" t="s">
        <v>5785</v>
      </c>
      <c r="B140" s="3">
        <v>61.333333969116197</v>
      </c>
      <c r="C140" s="3">
        <v>23</v>
      </c>
      <c r="D140" t="s">
        <v>5786</v>
      </c>
      <c r="E140">
        <v>46.266666836208799</v>
      </c>
      <c r="F140">
        <f t="shared" si="2"/>
        <v>52.819056565791357</v>
      </c>
      <c r="H140" s="2" t="s">
        <v>5798</v>
      </c>
      <c r="I140" s="3">
        <v>23.573415769268873</v>
      </c>
      <c r="J140" s="6">
        <v>0.6906219557692308</v>
      </c>
    </row>
    <row r="141" spans="1:10" x14ac:dyDescent="0.25">
      <c r="A141" s="2" t="s">
        <v>5786</v>
      </c>
      <c r="B141" s="3">
        <v>46.266666836208799</v>
      </c>
      <c r="C141" s="3">
        <v>31</v>
      </c>
      <c r="D141" t="s">
        <v>5787</v>
      </c>
      <c r="F141">
        <f t="shared" si="2"/>
        <v>0</v>
      </c>
      <c r="H141" s="2" t="s">
        <v>5799</v>
      </c>
      <c r="I141" s="3">
        <v>22.606690373098456</v>
      </c>
      <c r="J141" s="6">
        <v>0.73961499999999991</v>
      </c>
    </row>
    <row r="142" spans="1:10" x14ac:dyDescent="0.25">
      <c r="A142" s="2" t="s">
        <v>5787</v>
      </c>
      <c r="B142" s="3"/>
      <c r="C142" s="3">
        <v>30</v>
      </c>
      <c r="D142" t="s">
        <v>5788</v>
      </c>
      <c r="E142">
        <v>49.784615300659453</v>
      </c>
      <c r="F142">
        <f t="shared" si="2"/>
        <v>58.85372581613963</v>
      </c>
      <c r="H142" s="2" t="s">
        <v>5800</v>
      </c>
      <c r="I142" s="3">
        <v>21.141649429665932</v>
      </c>
      <c r="J142" s="6">
        <v>0.68400900000000009</v>
      </c>
    </row>
    <row r="143" spans="1:10" x14ac:dyDescent="0.25">
      <c r="A143" s="2" t="s">
        <v>5788</v>
      </c>
      <c r="B143" s="3">
        <v>49.784615300659453</v>
      </c>
      <c r="C143" s="3">
        <v>34</v>
      </c>
      <c r="D143" t="s">
        <v>5789</v>
      </c>
      <c r="E143">
        <v>53.864516104421313</v>
      </c>
      <c r="F143">
        <f t="shared" si="2"/>
        <v>66.41224216096218</v>
      </c>
      <c r="H143" s="2" t="s">
        <v>5801</v>
      </c>
      <c r="I143" s="3"/>
    </row>
    <row r="144" spans="1:10" x14ac:dyDescent="0.25">
      <c r="A144" s="2" t="s">
        <v>5789</v>
      </c>
      <c r="B144" s="3">
        <v>53.864516104421313</v>
      </c>
      <c r="C144" s="3">
        <v>42</v>
      </c>
      <c r="D144" t="s">
        <v>5790</v>
      </c>
      <c r="E144">
        <v>53.266667048136398</v>
      </c>
      <c r="F144">
        <f t="shared" si="2"/>
        <v>65.264300393064246</v>
      </c>
      <c r="H144" s="2" t="s">
        <v>5802</v>
      </c>
      <c r="I144" s="3">
        <v>24.823787774683996</v>
      </c>
      <c r="J144" s="6">
        <v>0.73897999999999997</v>
      </c>
    </row>
    <row r="145" spans="1:10" x14ac:dyDescent="0.25">
      <c r="A145" s="2" t="s">
        <v>5790</v>
      </c>
      <c r="B145" s="3">
        <v>53.266667048136398</v>
      </c>
      <c r="C145" s="3">
        <v>32</v>
      </c>
      <c r="D145" t="s">
        <v>5791</v>
      </c>
      <c r="E145">
        <v>49.011111365424235</v>
      </c>
      <c r="F145">
        <f t="shared" si="2"/>
        <v>57.490383989944597</v>
      </c>
      <c r="H145" s="2" t="s">
        <v>5803</v>
      </c>
      <c r="I145" s="3">
        <v>24.691699370760613</v>
      </c>
      <c r="J145" s="6">
        <v>0.6825</v>
      </c>
    </row>
    <row r="146" spans="1:10" x14ac:dyDescent="0.25">
      <c r="A146" s="2" t="s">
        <v>5791</v>
      </c>
      <c r="B146" s="3">
        <v>49.011111365424235</v>
      </c>
      <c r="C146" s="3">
        <v>20</v>
      </c>
      <c r="D146" t="s">
        <v>5792</v>
      </c>
      <c r="E146">
        <v>67.300000508626297</v>
      </c>
      <c r="F146">
        <f t="shared" si="2"/>
        <v>96.649866430203616</v>
      </c>
      <c r="H146" s="2" t="s">
        <v>5804</v>
      </c>
      <c r="I146" s="3">
        <v>21.260077292756637</v>
      </c>
      <c r="J146" s="6">
        <v>0.67656000000000005</v>
      </c>
    </row>
    <row r="147" spans="1:10" x14ac:dyDescent="0.25">
      <c r="A147" s="2" t="s">
        <v>5792</v>
      </c>
      <c r="B147" s="3">
        <v>67.300000508626297</v>
      </c>
      <c r="C147" s="3">
        <v>20</v>
      </c>
      <c r="D147" t="s">
        <v>5793</v>
      </c>
      <c r="E147">
        <v>41.566666920979799</v>
      </c>
      <c r="F147">
        <f t="shared" si="2"/>
        <v>45.374340078174363</v>
      </c>
      <c r="H147" s="2" t="s">
        <v>5805</v>
      </c>
      <c r="I147" s="3">
        <v>20.703960673806758</v>
      </c>
      <c r="J147" s="6">
        <v>0.62546666666666673</v>
      </c>
    </row>
    <row r="148" spans="1:10" x14ac:dyDescent="0.25">
      <c r="A148" s="2" t="s">
        <v>5793</v>
      </c>
      <c r="B148" s="3">
        <v>41.566666920979799</v>
      </c>
      <c r="C148" s="3">
        <v>16</v>
      </c>
      <c r="D148" t="s">
        <v>5794</v>
      </c>
      <c r="E148">
        <v>56.040000406901058</v>
      </c>
      <c r="F148">
        <f t="shared" si="2"/>
        <v>70.714268064890334</v>
      </c>
      <c r="H148" s="2" t="s">
        <v>5806</v>
      </c>
      <c r="I148" s="3">
        <v>27.508596109971169</v>
      </c>
      <c r="J148" s="6">
        <v>0.69864699999999991</v>
      </c>
    </row>
    <row r="149" spans="1:10" x14ac:dyDescent="0.25">
      <c r="A149" s="2" t="s">
        <v>5794</v>
      </c>
      <c r="B149" s="3">
        <v>56.040000406901058</v>
      </c>
      <c r="C149" s="3">
        <v>40</v>
      </c>
      <c r="D149" t="s">
        <v>5795</v>
      </c>
      <c r="E149">
        <v>56.533334096272803</v>
      </c>
      <c r="F149">
        <f t="shared" si="2"/>
        <v>71.718042872202119</v>
      </c>
      <c r="H149" s="2" t="s">
        <v>5807</v>
      </c>
      <c r="I149" s="3">
        <v>17.267950917375632</v>
      </c>
      <c r="J149" s="6">
        <v>0.65141999999999989</v>
      </c>
    </row>
    <row r="150" spans="1:10" x14ac:dyDescent="0.25">
      <c r="A150" s="2" t="s">
        <v>5795</v>
      </c>
      <c r="B150" s="3">
        <v>56.533334096272803</v>
      </c>
      <c r="C150" s="3">
        <v>30</v>
      </c>
      <c r="D150" t="s">
        <v>5796</v>
      </c>
      <c r="E150">
        <v>56.499999745686843</v>
      </c>
      <c r="F150">
        <f t="shared" si="2"/>
        <v>71.649880355191911</v>
      </c>
      <c r="H150" s="2" t="s">
        <v>5808</v>
      </c>
      <c r="I150" s="3">
        <v>18.693661125831984</v>
      </c>
      <c r="J150" s="6">
        <v>0.60965000000000003</v>
      </c>
    </row>
    <row r="151" spans="1:10" x14ac:dyDescent="0.25">
      <c r="A151" s="2" t="s">
        <v>5796</v>
      </c>
      <c r="B151" s="3">
        <v>56.499999745686843</v>
      </c>
      <c r="C151" s="3">
        <v>20</v>
      </c>
      <c r="D151" t="s">
        <v>5797</v>
      </c>
      <c r="E151">
        <v>71.558333714803055</v>
      </c>
      <c r="F151">
        <f t="shared" si="2"/>
        <v>108.42779770146468</v>
      </c>
      <c r="H151" s="2" t="s">
        <v>5809</v>
      </c>
      <c r="I151" s="3"/>
      <c r="J151" s="6">
        <v>0.78990000000000005</v>
      </c>
    </row>
    <row r="152" spans="1:10" x14ac:dyDescent="0.25">
      <c r="A152" s="2" t="s">
        <v>5797</v>
      </c>
      <c r="B152" s="3">
        <v>71.558333714803055</v>
      </c>
      <c r="C152" s="3">
        <v>19</v>
      </c>
      <c r="D152" t="s">
        <v>5798</v>
      </c>
      <c r="E152">
        <v>58.390445794269539</v>
      </c>
      <c r="F152">
        <f t="shared" si="2"/>
        <v>75.594857957583699</v>
      </c>
      <c r="H152" s="2" t="s">
        <v>5810</v>
      </c>
      <c r="I152" s="3">
        <v>34.700854700854705</v>
      </c>
      <c r="J152" s="6">
        <v>0.69079999999999997</v>
      </c>
    </row>
    <row r="153" spans="1:10" x14ac:dyDescent="0.25">
      <c r="A153" s="2" t="s">
        <v>5798</v>
      </c>
      <c r="B153" s="3">
        <v>58.390445794269539</v>
      </c>
      <c r="C153" s="3">
        <v>37</v>
      </c>
      <c r="D153" t="s">
        <v>5799</v>
      </c>
      <c r="E153">
        <v>57.480769181862847</v>
      </c>
      <c r="F153">
        <f t="shared" si="2"/>
        <v>73.676168362177833</v>
      </c>
      <c r="H153" s="2" t="s">
        <v>5811</v>
      </c>
      <c r="I153" s="3">
        <v>25.776536312849164</v>
      </c>
      <c r="J153" s="6">
        <v>0.66525000000000001</v>
      </c>
    </row>
    <row r="154" spans="1:10" x14ac:dyDescent="0.25">
      <c r="A154" s="2" t="s">
        <v>5799</v>
      </c>
      <c r="B154" s="3">
        <v>57.480769181862847</v>
      </c>
      <c r="C154" s="3">
        <v>40</v>
      </c>
      <c r="D154" t="s">
        <v>5800</v>
      </c>
      <c r="E154">
        <v>56.787387469867319</v>
      </c>
      <c r="F154">
        <f t="shared" si="2"/>
        <v>72.239156390533765</v>
      </c>
      <c r="H154" s="2" t="s">
        <v>5812</v>
      </c>
      <c r="I154" s="3">
        <v>29.971957735190578</v>
      </c>
      <c r="J154" s="6">
        <v>0.74870000000000003</v>
      </c>
    </row>
    <row r="155" spans="1:10" x14ac:dyDescent="0.25">
      <c r="A155" s="2" t="s">
        <v>5800</v>
      </c>
      <c r="B155" s="3">
        <v>56.787387469867319</v>
      </c>
      <c r="C155" s="3">
        <v>44</v>
      </c>
      <c r="D155" t="s">
        <v>5801</v>
      </c>
      <c r="F155">
        <f t="shared" si="2"/>
        <v>0</v>
      </c>
      <c r="H155" s="2" t="s">
        <v>5813</v>
      </c>
      <c r="I155" s="3"/>
      <c r="J155" s="6">
        <v>0.77600000000000002</v>
      </c>
    </row>
    <row r="156" spans="1:10" x14ac:dyDescent="0.25">
      <c r="A156" s="2" t="s">
        <v>5801</v>
      </c>
      <c r="B156" s="3"/>
      <c r="C156" s="3"/>
      <c r="D156" t="s">
        <v>5802</v>
      </c>
      <c r="E156">
        <v>52.229629799171725</v>
      </c>
      <c r="F156">
        <f t="shared" si="2"/>
        <v>63.30676134217498</v>
      </c>
      <c r="H156" s="2" t="s">
        <v>5814</v>
      </c>
      <c r="I156" s="3">
        <v>23.662029363012078</v>
      </c>
      <c r="J156" s="6">
        <v>0.69578999999999991</v>
      </c>
    </row>
    <row r="157" spans="1:10" x14ac:dyDescent="0.25">
      <c r="A157" s="2" t="s">
        <v>5802</v>
      </c>
      <c r="B157" s="3">
        <v>52.229629799171725</v>
      </c>
      <c r="C157" s="3">
        <v>25</v>
      </c>
      <c r="D157" t="s">
        <v>5803</v>
      </c>
      <c r="E157">
        <v>49.32592579170511</v>
      </c>
      <c r="F157">
        <f t="shared" si="2"/>
        <v>58.042703568931067</v>
      </c>
      <c r="H157" s="2" t="s">
        <v>5815</v>
      </c>
      <c r="I157" s="3"/>
      <c r="J157" s="6">
        <v>0.66379499999999991</v>
      </c>
    </row>
    <row r="158" spans="1:10" x14ac:dyDescent="0.25">
      <c r="A158" s="2" t="s">
        <v>5803</v>
      </c>
      <c r="B158" s="3">
        <v>49.32592579170511</v>
      </c>
      <c r="C158" s="3">
        <v>25</v>
      </c>
      <c r="D158" t="s">
        <v>5804</v>
      </c>
      <c r="E158">
        <v>46.399999891008626</v>
      </c>
      <c r="F158">
        <f t="shared" si="2"/>
        <v>53.040218483562903</v>
      </c>
      <c r="H158" s="2" t="s">
        <v>5821</v>
      </c>
      <c r="I158" s="3"/>
      <c r="J158" s="6">
        <v>0.72</v>
      </c>
    </row>
    <row r="159" spans="1:10" x14ac:dyDescent="0.25">
      <c r="A159" s="2" t="s">
        <v>5804</v>
      </c>
      <c r="B159" s="3">
        <v>46.399999891008626</v>
      </c>
      <c r="C159" s="3">
        <v>23</v>
      </c>
      <c r="D159" t="s">
        <v>5805</v>
      </c>
      <c r="E159">
        <v>52.955555809868734</v>
      </c>
      <c r="F159">
        <f t="shared" si="2"/>
        <v>64.672592491012892</v>
      </c>
      <c r="H159" s="2" t="s">
        <v>5822</v>
      </c>
      <c r="I159" s="3"/>
      <c r="J159" s="6">
        <v>0.76039999999999996</v>
      </c>
    </row>
    <row r="160" spans="1:10" x14ac:dyDescent="0.25">
      <c r="A160" s="2" t="s">
        <v>5805</v>
      </c>
      <c r="B160" s="3">
        <v>52.955555809868734</v>
      </c>
      <c r="C160" s="3">
        <v>22</v>
      </c>
      <c r="D160" t="s">
        <v>5806</v>
      </c>
      <c r="E160">
        <v>55.43253971281505</v>
      </c>
      <c r="F160">
        <f t="shared" si="2"/>
        <v>69.492847577841658</v>
      </c>
      <c r="H160" s="2" t="s">
        <v>5823</v>
      </c>
      <c r="I160" s="3"/>
    </row>
    <row r="161" spans="1:10" x14ac:dyDescent="0.25">
      <c r="A161" s="2" t="s">
        <v>5806</v>
      </c>
      <c r="B161" s="3">
        <v>55.43253971281505</v>
      </c>
      <c r="C161" s="3">
        <v>44</v>
      </c>
      <c r="D161" t="s">
        <v>5807</v>
      </c>
      <c r="E161">
        <v>56.419999186197927</v>
      </c>
      <c r="F161">
        <f t="shared" si="2"/>
        <v>71.486494768750475</v>
      </c>
      <c r="H161" s="2" t="s">
        <v>5824</v>
      </c>
      <c r="I161" s="3"/>
    </row>
    <row r="162" spans="1:10" x14ac:dyDescent="0.25">
      <c r="A162" s="2" t="s">
        <v>5807</v>
      </c>
      <c r="B162" s="3">
        <v>56.419999186197927</v>
      </c>
      <c r="C162" s="3">
        <v>20</v>
      </c>
      <c r="D162" t="s">
        <v>5808</v>
      </c>
      <c r="E162">
        <v>57.883333206176751</v>
      </c>
      <c r="F162">
        <f t="shared" si="2"/>
        <v>74.520522325292504</v>
      </c>
      <c r="H162" s="2" t="s">
        <v>5825</v>
      </c>
      <c r="I162" s="3"/>
      <c r="J162" s="6">
        <v>0.71</v>
      </c>
    </row>
    <row r="163" spans="1:10" x14ac:dyDescent="0.25">
      <c r="A163" s="2" t="s">
        <v>5808</v>
      </c>
      <c r="B163" s="3">
        <v>57.883333206176751</v>
      </c>
      <c r="C163" s="3">
        <v>19</v>
      </c>
      <c r="D163" t="s">
        <v>5809</v>
      </c>
      <c r="E163">
        <v>63.5</v>
      </c>
      <c r="F163">
        <f t="shared" si="2"/>
        <v>87.132059995312858</v>
      </c>
      <c r="H163" s="2" t="s">
        <v>5826</v>
      </c>
      <c r="I163" s="3">
        <v>26.582191780821919</v>
      </c>
      <c r="J163" s="6">
        <v>0.61309999999999998</v>
      </c>
    </row>
    <row r="164" spans="1:10" x14ac:dyDescent="0.25">
      <c r="A164" s="2" t="s">
        <v>5809</v>
      </c>
      <c r="B164" s="3">
        <v>63.5</v>
      </c>
      <c r="C164" s="3">
        <v>11</v>
      </c>
      <c r="D164" t="s">
        <v>5810</v>
      </c>
      <c r="E164">
        <v>71.733332316080705</v>
      </c>
      <c r="F164">
        <f t="shared" si="2"/>
        <v>108.93964771823327</v>
      </c>
      <c r="H164" s="2" t="s">
        <v>5827</v>
      </c>
      <c r="I164" s="3"/>
      <c r="J164" s="6">
        <v>0.53485749999999999</v>
      </c>
    </row>
    <row r="165" spans="1:10" x14ac:dyDescent="0.25">
      <c r="A165" s="2" t="s">
        <v>5810</v>
      </c>
      <c r="B165" s="3">
        <v>71.733332316080705</v>
      </c>
      <c r="C165" s="3">
        <v>17</v>
      </c>
      <c r="D165" t="s">
        <v>5811</v>
      </c>
      <c r="E165">
        <v>64.783334096272753</v>
      </c>
      <c r="F165">
        <f t="shared" si="2"/>
        <v>90.250170419109537</v>
      </c>
      <c r="H165" s="2" t="s">
        <v>5828</v>
      </c>
      <c r="I165" s="3"/>
    </row>
    <row r="166" spans="1:10" x14ac:dyDescent="0.25">
      <c r="A166" s="2" t="s">
        <v>5811</v>
      </c>
      <c r="B166" s="3">
        <v>64.783334096272753</v>
      </c>
      <c r="C166" s="3">
        <v>15</v>
      </c>
      <c r="D166" t="s">
        <v>5812</v>
      </c>
      <c r="E166">
        <v>50.966665903727197</v>
      </c>
      <c r="F166">
        <f t="shared" si="2"/>
        <v>60.978780711157306</v>
      </c>
      <c r="H166" s="2" t="s">
        <v>5829</v>
      </c>
      <c r="I166" s="3"/>
    </row>
    <row r="167" spans="1:10" x14ac:dyDescent="0.25">
      <c r="A167" s="2" t="s">
        <v>5812</v>
      </c>
      <c r="B167" s="3">
        <v>50.966665903727197</v>
      </c>
      <c r="C167" s="3">
        <v>25</v>
      </c>
      <c r="D167" t="s">
        <v>5813</v>
      </c>
      <c r="E167">
        <v>61.133333841959598</v>
      </c>
      <c r="F167">
        <f t="shared" si="2"/>
        <v>81.62108658872107</v>
      </c>
      <c r="H167" s="2" t="s">
        <v>5832</v>
      </c>
      <c r="I167" s="3">
        <v>26.915320568325775</v>
      </c>
      <c r="J167" s="6">
        <v>0.58725812500000019</v>
      </c>
    </row>
    <row r="168" spans="1:10" x14ac:dyDescent="0.25">
      <c r="A168" s="2" t="s">
        <v>5813</v>
      </c>
      <c r="B168" s="3">
        <v>61.133333841959598</v>
      </c>
      <c r="C168" s="3">
        <v>24</v>
      </c>
      <c r="D168" t="s">
        <v>5814</v>
      </c>
      <c r="E168">
        <v>50.166666666666664</v>
      </c>
      <c r="F168">
        <f t="shared" si="2"/>
        <v>59.5349976352949</v>
      </c>
      <c r="H168" s="2" t="s">
        <v>5833</v>
      </c>
      <c r="I168" s="3"/>
      <c r="J168" s="6">
        <v>0.67281999999999997</v>
      </c>
    </row>
    <row r="169" spans="1:10" x14ac:dyDescent="0.25">
      <c r="A169" s="2" t="s">
        <v>5814</v>
      </c>
      <c r="B169" s="3">
        <v>50.166666666666664</v>
      </c>
      <c r="C169" s="3">
        <v>16</v>
      </c>
      <c r="D169" t="s">
        <v>5815</v>
      </c>
      <c r="E169">
        <v>59.741666475931829</v>
      </c>
      <c r="F169">
        <f t="shared" si="2"/>
        <v>78.517171619622388</v>
      </c>
      <c r="H169" s="2" t="s">
        <v>5834</v>
      </c>
      <c r="I169" s="3"/>
      <c r="J169" s="6">
        <v>0.71752999999999989</v>
      </c>
    </row>
    <row r="170" spans="1:10" x14ac:dyDescent="0.25">
      <c r="A170" s="2" t="s">
        <v>5815</v>
      </c>
      <c r="B170" s="3">
        <v>59.741666475931829</v>
      </c>
      <c r="C170" s="3">
        <v>17</v>
      </c>
      <c r="D170" t="s">
        <v>5816</v>
      </c>
      <c r="E170">
        <v>60.1666653951009</v>
      </c>
      <c r="F170">
        <f t="shared" si="2"/>
        <v>79.454737426521206</v>
      </c>
      <c r="H170" s="2" t="s">
        <v>5835</v>
      </c>
      <c r="I170" s="3">
        <v>13.349599019464616</v>
      </c>
      <c r="J170" s="6">
        <v>0.51229999999999998</v>
      </c>
    </row>
    <row r="171" spans="1:10" x14ac:dyDescent="0.25">
      <c r="A171" s="2" t="s">
        <v>5816</v>
      </c>
      <c r="B171" s="3">
        <v>60.1666653951009</v>
      </c>
      <c r="C171" s="3">
        <v>12</v>
      </c>
      <c r="D171" t="s">
        <v>5817</v>
      </c>
      <c r="E171">
        <v>70.633333841959598</v>
      </c>
      <c r="F171">
        <f t="shared" si="2"/>
        <v>105.76033731164375</v>
      </c>
      <c r="H171" s="2" t="s">
        <v>5836</v>
      </c>
      <c r="I171" s="3">
        <v>23.619965416766835</v>
      </c>
      <c r="J171" s="6">
        <v>0.67596272727272733</v>
      </c>
    </row>
    <row r="172" spans="1:10" x14ac:dyDescent="0.25">
      <c r="A172" s="2" t="s">
        <v>5817</v>
      </c>
      <c r="B172" s="3">
        <v>70.633333841959598</v>
      </c>
      <c r="C172" s="3">
        <v>20</v>
      </c>
      <c r="D172" t="s">
        <v>5818</v>
      </c>
      <c r="E172">
        <v>68.100001017252595</v>
      </c>
      <c r="F172">
        <f t="shared" si="2"/>
        <v>98.767775818578826</v>
      </c>
      <c r="H172" s="2" t="s">
        <v>5837</v>
      </c>
      <c r="I172" s="3"/>
      <c r="J172" s="6">
        <v>0.71</v>
      </c>
    </row>
    <row r="173" spans="1:10" x14ac:dyDescent="0.25">
      <c r="A173" s="2" t="s">
        <v>5818</v>
      </c>
      <c r="B173" s="3">
        <v>68.100001017252595</v>
      </c>
      <c r="C173" s="3">
        <v>19</v>
      </c>
      <c r="D173" t="s">
        <v>5819</v>
      </c>
      <c r="E173">
        <v>61.466667175292997</v>
      </c>
      <c r="F173">
        <f t="shared" si="2"/>
        <v>82.379216787658876</v>
      </c>
      <c r="H173" s="2" t="s">
        <v>5838</v>
      </c>
      <c r="I173" s="3"/>
      <c r="J173" s="6">
        <v>0.55778000000000005</v>
      </c>
    </row>
    <row r="174" spans="1:10" x14ac:dyDescent="0.25">
      <c r="A174" s="2" t="s">
        <v>5819</v>
      </c>
      <c r="B174" s="3">
        <v>61.466667175292997</v>
      </c>
      <c r="C174" s="3">
        <v>17</v>
      </c>
      <c r="D174" t="s">
        <v>5820</v>
      </c>
      <c r="E174">
        <v>62.766667683919302</v>
      </c>
      <c r="F174">
        <f t="shared" si="2"/>
        <v>85.392032445033934</v>
      </c>
      <c r="H174" s="2" t="s">
        <v>5839</v>
      </c>
      <c r="I174" s="3">
        <v>16.85611510791367</v>
      </c>
      <c r="J174" s="6">
        <v>0.70849999999999991</v>
      </c>
    </row>
    <row r="175" spans="1:10" x14ac:dyDescent="0.25">
      <c r="A175" s="2" t="s">
        <v>5820</v>
      </c>
      <c r="B175" s="3">
        <v>62.766667683919302</v>
      </c>
      <c r="C175" s="3">
        <v>13</v>
      </c>
      <c r="D175" t="s">
        <v>5821</v>
      </c>
      <c r="E175">
        <v>70.100002288818402</v>
      </c>
      <c r="F175">
        <f t="shared" si="2"/>
        <v>104.25083193588846</v>
      </c>
      <c r="H175" s="2" t="s">
        <v>5840</v>
      </c>
      <c r="I175" s="3"/>
    </row>
    <row r="176" spans="1:10" x14ac:dyDescent="0.25">
      <c r="A176" s="2" t="s">
        <v>5821</v>
      </c>
      <c r="B176" s="3">
        <v>70.100002288818402</v>
      </c>
      <c r="C176" s="3">
        <v>15</v>
      </c>
      <c r="D176" t="s">
        <v>5822</v>
      </c>
      <c r="E176">
        <v>51.916666030883803</v>
      </c>
      <c r="F176">
        <f t="shared" si="2"/>
        <v>62.7242310314424</v>
      </c>
      <c r="H176" s="2" t="s">
        <v>5841</v>
      </c>
      <c r="I176" s="3">
        <v>18.238358679000619</v>
      </c>
      <c r="J176" s="6">
        <v>0.67762500000000003</v>
      </c>
    </row>
    <row r="177" spans="1:10" x14ac:dyDescent="0.25">
      <c r="A177" s="2" t="s">
        <v>5822</v>
      </c>
      <c r="B177" s="3">
        <v>51.916666030883803</v>
      </c>
      <c r="C177" s="3">
        <v>17</v>
      </c>
      <c r="D177" t="s">
        <v>5823</v>
      </c>
      <c r="F177">
        <f t="shared" si="2"/>
        <v>0</v>
      </c>
      <c r="H177" s="2" t="s">
        <v>5842</v>
      </c>
      <c r="I177" s="3">
        <v>14.010300561117184</v>
      </c>
      <c r="J177" s="6">
        <v>0.67125599999999996</v>
      </c>
    </row>
    <row r="178" spans="1:10" x14ac:dyDescent="0.25">
      <c r="A178" s="2" t="s">
        <v>5823</v>
      </c>
      <c r="B178" s="3"/>
      <c r="C178" s="3"/>
      <c r="D178" t="s">
        <v>5824</v>
      </c>
      <c r="E178">
        <v>56</v>
      </c>
      <c r="F178">
        <f t="shared" si="2"/>
        <v>70.633347694959056</v>
      </c>
      <c r="H178" s="2" t="s">
        <v>5843</v>
      </c>
      <c r="I178" s="3">
        <v>23.466928993780854</v>
      </c>
      <c r="J178" s="6">
        <v>0.4607</v>
      </c>
    </row>
    <row r="179" spans="1:10" x14ac:dyDescent="0.25">
      <c r="A179" s="2" t="s">
        <v>5824</v>
      </c>
      <c r="B179" s="3">
        <v>56</v>
      </c>
      <c r="C179" s="3"/>
      <c r="D179" t="s">
        <v>5825</v>
      </c>
      <c r="E179">
        <v>55.266666412353501</v>
      </c>
      <c r="F179">
        <f t="shared" si="2"/>
        <v>69.162082708368828</v>
      </c>
      <c r="H179" s="2" t="s">
        <v>5844</v>
      </c>
      <c r="I179" s="3"/>
    </row>
    <row r="180" spans="1:10" x14ac:dyDescent="0.25">
      <c r="A180" s="2" t="s">
        <v>5825</v>
      </c>
      <c r="B180" s="3">
        <v>55.266666412353501</v>
      </c>
      <c r="C180" s="3">
        <v>12</v>
      </c>
      <c r="D180" t="s">
        <v>5826</v>
      </c>
      <c r="E180">
        <v>62.199998855590799</v>
      </c>
      <c r="F180">
        <f t="shared" si="2"/>
        <v>84.067633538572338</v>
      </c>
      <c r="H180" s="2" t="s">
        <v>5845</v>
      </c>
      <c r="I180" s="3"/>
      <c r="J180" s="6">
        <v>0.57845000000000002</v>
      </c>
    </row>
    <row r="181" spans="1:10" x14ac:dyDescent="0.25">
      <c r="A181" s="2" t="s">
        <v>5826</v>
      </c>
      <c r="B181" s="3">
        <v>62.199998855590799</v>
      </c>
      <c r="C181" s="3">
        <v>15</v>
      </c>
      <c r="D181" t="s">
        <v>5827</v>
      </c>
      <c r="E181">
        <v>58.516666412353501</v>
      </c>
      <c r="F181">
        <f t="shared" si="2"/>
        <v>75.864135707938289</v>
      </c>
      <c r="H181" s="2" t="s">
        <v>5847</v>
      </c>
      <c r="I181" s="3">
        <v>25.009475764804954</v>
      </c>
      <c r="J181" s="6">
        <v>0.55145</v>
      </c>
    </row>
    <row r="182" spans="1:10" x14ac:dyDescent="0.25">
      <c r="A182" s="2" t="s">
        <v>5827</v>
      </c>
      <c r="B182" s="3">
        <v>58.516666412353501</v>
      </c>
      <c r="C182" s="3">
        <v>16</v>
      </c>
      <c r="D182" t="s">
        <v>5828</v>
      </c>
      <c r="F182">
        <f t="shared" si="2"/>
        <v>0</v>
      </c>
      <c r="H182" s="2" t="s">
        <v>5848</v>
      </c>
      <c r="I182" s="3">
        <v>18.145774243795902</v>
      </c>
      <c r="J182" s="6">
        <v>0.6211000000000001</v>
      </c>
    </row>
    <row r="183" spans="1:10" x14ac:dyDescent="0.25">
      <c r="A183" s="2" t="s">
        <v>5828</v>
      </c>
      <c r="B183" s="3"/>
      <c r="C183" s="3"/>
      <c r="D183" t="s">
        <v>5829</v>
      </c>
      <c r="E183">
        <v>74.433331807454394</v>
      </c>
      <c r="F183">
        <f t="shared" si="2"/>
        <v>117.14196276196293</v>
      </c>
      <c r="H183" s="2" t="s">
        <v>5849</v>
      </c>
      <c r="I183" s="3">
        <v>17.794367084989002</v>
      </c>
      <c r="J183" s="6">
        <v>0.62079653846153837</v>
      </c>
    </row>
    <row r="184" spans="1:10" x14ac:dyDescent="0.25">
      <c r="A184" s="2" t="s">
        <v>5829</v>
      </c>
      <c r="B184" s="3">
        <v>74.433331807454394</v>
      </c>
      <c r="C184" s="3"/>
      <c r="D184" t="s">
        <v>5830</v>
      </c>
      <c r="E184">
        <v>67.099998474121094</v>
      </c>
      <c r="F184">
        <f t="shared" si="2"/>
        <v>96.126861691235973</v>
      </c>
      <c r="H184" s="2" t="s">
        <v>5850</v>
      </c>
      <c r="I184" s="3">
        <v>20.632657953048341</v>
      </c>
      <c r="J184" s="6">
        <v>0.74007142857142849</v>
      </c>
    </row>
    <row r="185" spans="1:10" x14ac:dyDescent="0.25">
      <c r="A185" s="2" t="s">
        <v>5830</v>
      </c>
      <c r="B185" s="3">
        <v>67.099998474121094</v>
      </c>
      <c r="C185" s="3"/>
      <c r="D185" t="s">
        <v>5831</v>
      </c>
      <c r="E185">
        <v>49.733333587646499</v>
      </c>
      <c r="F185">
        <f t="shared" si="2"/>
        <v>58.762680392077847</v>
      </c>
      <c r="H185" s="2" t="s">
        <v>5851</v>
      </c>
      <c r="I185" s="3">
        <v>28.79754601226994</v>
      </c>
      <c r="J185" s="6">
        <v>0.83630000000000004</v>
      </c>
    </row>
    <row r="186" spans="1:10" x14ac:dyDescent="0.25">
      <c r="A186" s="2" t="s">
        <v>5831</v>
      </c>
      <c r="B186" s="3">
        <v>49.733333587646499</v>
      </c>
      <c r="C186" s="3">
        <v>44</v>
      </c>
      <c r="D186" t="s">
        <v>5832</v>
      </c>
      <c r="E186">
        <v>55.431481537995516</v>
      </c>
      <c r="F186">
        <f t="shared" si="2"/>
        <v>69.490733767923004</v>
      </c>
      <c r="H186" s="2" t="s">
        <v>5852</v>
      </c>
      <c r="I186" s="3">
        <v>18.118369994723469</v>
      </c>
      <c r="J186" s="6">
        <v>0.53197499999999998</v>
      </c>
    </row>
    <row r="187" spans="1:10" x14ac:dyDescent="0.25">
      <c r="A187" s="2" t="s">
        <v>5832</v>
      </c>
      <c r="B187" s="3">
        <v>55.431481537995516</v>
      </c>
      <c r="C187" s="3">
        <v>27</v>
      </c>
      <c r="D187" t="s">
        <v>5833</v>
      </c>
      <c r="F187">
        <f t="shared" si="2"/>
        <v>0</v>
      </c>
      <c r="H187" s="2" t="s">
        <v>5853</v>
      </c>
      <c r="I187" s="3">
        <v>19.433634769163429</v>
      </c>
      <c r="J187" s="6">
        <v>0.59640000000000004</v>
      </c>
    </row>
    <row r="188" spans="1:10" x14ac:dyDescent="0.25">
      <c r="A188" s="2" t="s">
        <v>5833</v>
      </c>
      <c r="B188" s="3"/>
      <c r="C188" s="3">
        <v>25</v>
      </c>
      <c r="D188" t="s">
        <v>5834</v>
      </c>
      <c r="E188">
        <v>57.966666920979819</v>
      </c>
      <c r="F188">
        <f t="shared" si="2"/>
        <v>74.696244392667154</v>
      </c>
      <c r="H188" s="2" t="s">
        <v>5854</v>
      </c>
      <c r="I188" s="3">
        <v>26.756578947368421</v>
      </c>
      <c r="J188" s="6">
        <v>0.6554133333333334</v>
      </c>
    </row>
    <row r="189" spans="1:10" x14ac:dyDescent="0.25">
      <c r="A189" s="2" t="s">
        <v>5834</v>
      </c>
      <c r="B189" s="3">
        <v>57.966666920979819</v>
      </c>
      <c r="C189" s="3">
        <v>31</v>
      </c>
      <c r="D189" t="s">
        <v>5835</v>
      </c>
      <c r="E189">
        <v>57.340000661214184</v>
      </c>
      <c r="F189">
        <f t="shared" si="2"/>
        <v>73.382668043167669</v>
      </c>
      <c r="H189" s="2" t="s">
        <v>5855</v>
      </c>
      <c r="I189" s="3">
        <v>19.978654659986162</v>
      </c>
      <c r="J189" s="6">
        <v>0.56126666666666669</v>
      </c>
    </row>
    <row r="190" spans="1:10" x14ac:dyDescent="0.25">
      <c r="A190" s="2" t="s">
        <v>5835</v>
      </c>
      <c r="B190" s="3">
        <v>57.340000661214184</v>
      </c>
      <c r="C190" s="3">
        <v>24</v>
      </c>
      <c r="D190" t="s">
        <v>5836</v>
      </c>
      <c r="E190">
        <v>55.885000228881822</v>
      </c>
      <c r="F190">
        <f t="shared" si="2"/>
        <v>70.401092387882215</v>
      </c>
      <c r="H190" s="2" t="s">
        <v>5857</v>
      </c>
      <c r="I190" s="3">
        <v>29.486407274963785</v>
      </c>
    </row>
    <row r="191" spans="1:10" x14ac:dyDescent="0.25">
      <c r="A191" s="2" t="s">
        <v>5836</v>
      </c>
      <c r="B191" s="3">
        <v>55.885000228881822</v>
      </c>
      <c r="C191" s="3">
        <v>37</v>
      </c>
      <c r="D191" t="s">
        <v>5837</v>
      </c>
      <c r="E191">
        <v>62.066665649414098</v>
      </c>
      <c r="F191">
        <f t="shared" si="2"/>
        <v>83.758525610895987</v>
      </c>
      <c r="H191" s="2" t="s">
        <v>5858</v>
      </c>
      <c r="I191" s="3">
        <v>26.13307067352558</v>
      </c>
      <c r="J191" s="6">
        <v>0.73540000000000005</v>
      </c>
    </row>
    <row r="192" spans="1:10" x14ac:dyDescent="0.25">
      <c r="A192" s="2" t="s">
        <v>5837</v>
      </c>
      <c r="B192" s="3">
        <v>62.066665649414098</v>
      </c>
      <c r="C192" s="3">
        <v>16</v>
      </c>
      <c r="D192" t="s">
        <v>5838</v>
      </c>
      <c r="E192">
        <v>80.233332316080705</v>
      </c>
      <c r="F192">
        <f t="shared" si="2"/>
        <v>136.9447537883438</v>
      </c>
      <c r="H192" s="2" t="s">
        <v>5859</v>
      </c>
      <c r="I192" s="3"/>
      <c r="J192" s="6">
        <v>0.74</v>
      </c>
    </row>
    <row r="193" spans="1:10" x14ac:dyDescent="0.25">
      <c r="A193" s="2" t="s">
        <v>5838</v>
      </c>
      <c r="B193" s="3">
        <v>80.233332316080705</v>
      </c>
      <c r="C193" s="3">
        <v>27</v>
      </c>
      <c r="D193" t="s">
        <v>5839</v>
      </c>
      <c r="E193">
        <v>62.693332926432291</v>
      </c>
      <c r="F193">
        <f t="shared" si="2"/>
        <v>85.219655444311101</v>
      </c>
      <c r="H193" s="2" t="s">
        <v>5860</v>
      </c>
      <c r="I193" s="3">
        <v>28.364209665295139</v>
      </c>
      <c r="J193" s="6">
        <v>0.70500000000000007</v>
      </c>
    </row>
    <row r="194" spans="1:10" x14ac:dyDescent="0.25">
      <c r="A194" s="2" t="s">
        <v>5839</v>
      </c>
      <c r="B194" s="3">
        <v>62.693332926432291</v>
      </c>
      <c r="C194" s="3">
        <v>20</v>
      </c>
      <c r="D194" t="s">
        <v>5840</v>
      </c>
      <c r="F194">
        <f t="shared" si="2"/>
        <v>0</v>
      </c>
      <c r="H194" s="2" t="s">
        <v>5861</v>
      </c>
      <c r="I194" s="3">
        <v>26.223529411764705</v>
      </c>
      <c r="J194" s="6">
        <v>0.83299999999999996</v>
      </c>
    </row>
    <row r="195" spans="1:10" x14ac:dyDescent="0.25">
      <c r="A195" s="2" t="s">
        <v>5840</v>
      </c>
      <c r="B195" s="3"/>
      <c r="C195" s="3">
        <v>0</v>
      </c>
      <c r="D195" t="s">
        <v>5841</v>
      </c>
      <c r="E195">
        <v>54.392592394793468</v>
      </c>
      <c r="F195">
        <f t="shared" ref="F195:F258" si="3">117.1*E195/(148.84-E195)</f>
        <v>67.438299588428251</v>
      </c>
      <c r="H195" s="2" t="s">
        <v>5862</v>
      </c>
      <c r="I195" s="3">
        <v>30.642652208915088</v>
      </c>
      <c r="J195" s="6">
        <v>0.77994999999999992</v>
      </c>
    </row>
    <row r="196" spans="1:10" x14ac:dyDescent="0.25">
      <c r="A196" s="2" t="s">
        <v>5841</v>
      </c>
      <c r="B196" s="3">
        <v>54.392592394793468</v>
      </c>
      <c r="C196" s="3">
        <v>18</v>
      </c>
      <c r="D196" t="s">
        <v>5842</v>
      </c>
      <c r="E196">
        <v>56.28666636149088</v>
      </c>
      <c r="F196">
        <f t="shared" si="3"/>
        <v>71.214816061343484</v>
      </c>
      <c r="H196" s="2" t="s">
        <v>5863</v>
      </c>
      <c r="I196" s="3"/>
      <c r="J196" s="6">
        <v>0.69420000000000004</v>
      </c>
    </row>
    <row r="197" spans="1:10" x14ac:dyDescent="0.25">
      <c r="A197" s="2" t="s">
        <v>5842</v>
      </c>
      <c r="B197" s="3">
        <v>56.28666636149088</v>
      </c>
      <c r="C197" s="3">
        <v>30</v>
      </c>
      <c r="D197" t="s">
        <v>5843</v>
      </c>
      <c r="E197">
        <v>62.799999237060497</v>
      </c>
      <c r="F197">
        <f t="shared" si="3"/>
        <v>85.470477050801719</v>
      </c>
      <c r="H197" s="2" t="s">
        <v>5864</v>
      </c>
      <c r="I197" s="3"/>
    </row>
    <row r="198" spans="1:10" x14ac:dyDescent="0.25">
      <c r="A198" s="2" t="s">
        <v>5843</v>
      </c>
      <c r="B198" s="3">
        <v>62.799999237060497</v>
      </c>
      <c r="C198" s="3">
        <v>28</v>
      </c>
      <c r="D198" t="s">
        <v>5844</v>
      </c>
      <c r="E198">
        <v>60.699999915228936</v>
      </c>
      <c r="F198">
        <f t="shared" si="3"/>
        <v>80.644088759212877</v>
      </c>
      <c r="H198" s="2" t="s">
        <v>5865</v>
      </c>
      <c r="I198" s="3">
        <v>29.534686737643387</v>
      </c>
      <c r="J198" s="6">
        <v>0.79020000000000001</v>
      </c>
    </row>
    <row r="199" spans="1:10" x14ac:dyDescent="0.25">
      <c r="A199" s="2" t="s">
        <v>5844</v>
      </c>
      <c r="B199" s="3">
        <v>60.699999915228936</v>
      </c>
      <c r="C199" s="3">
        <v>24</v>
      </c>
      <c r="D199" t="s">
        <v>5845</v>
      </c>
      <c r="E199">
        <v>52.16666666666665</v>
      </c>
      <c r="F199">
        <f t="shared" si="3"/>
        <v>63.189262809461383</v>
      </c>
      <c r="H199" s="2" t="s">
        <v>5866</v>
      </c>
      <c r="I199" s="3"/>
      <c r="J199" s="6">
        <v>0.79527000000000003</v>
      </c>
    </row>
    <row r="200" spans="1:10" x14ac:dyDescent="0.25">
      <c r="A200" s="2" t="s">
        <v>5845</v>
      </c>
      <c r="B200" s="3">
        <v>52.16666666666665</v>
      </c>
      <c r="C200" s="3">
        <v>9</v>
      </c>
      <c r="D200" t="s">
        <v>5846</v>
      </c>
      <c r="E200">
        <v>50.966665903727197</v>
      </c>
      <c r="F200">
        <f t="shared" si="3"/>
        <v>60.978780711157306</v>
      </c>
      <c r="H200" s="2" t="s">
        <v>5867</v>
      </c>
      <c r="I200" s="3">
        <v>38.404761904761905</v>
      </c>
      <c r="J200" s="6">
        <v>0.69630000000000003</v>
      </c>
    </row>
    <row r="201" spans="1:10" x14ac:dyDescent="0.25">
      <c r="A201" s="2" t="s">
        <v>5846</v>
      </c>
      <c r="B201" s="3">
        <v>50.966665903727197</v>
      </c>
      <c r="C201" s="3">
        <v>18</v>
      </c>
      <c r="D201" t="s">
        <v>5847</v>
      </c>
      <c r="E201">
        <v>50.7250000635783</v>
      </c>
      <c r="F201">
        <f t="shared" si="3"/>
        <v>60.540157073781366</v>
      </c>
      <c r="H201" s="2" t="s">
        <v>5868</v>
      </c>
      <c r="I201" s="3">
        <v>16.340204135737011</v>
      </c>
      <c r="J201" s="6">
        <v>0.5927</v>
      </c>
    </row>
    <row r="202" spans="1:10" x14ac:dyDescent="0.25">
      <c r="A202" s="2" t="s">
        <v>5847</v>
      </c>
      <c r="B202" s="3">
        <v>50.7250000635783</v>
      </c>
      <c r="C202" s="3">
        <v>19</v>
      </c>
      <c r="D202" t="s">
        <v>5848</v>
      </c>
      <c r="E202">
        <v>42.29583342870076</v>
      </c>
      <c r="F202">
        <f t="shared" si="3"/>
        <v>46.486281266149113</v>
      </c>
      <c r="H202" s="2" t="s">
        <v>5869</v>
      </c>
      <c r="I202" s="3">
        <v>27.51438391775541</v>
      </c>
      <c r="J202" s="6">
        <v>0.62309999999999999</v>
      </c>
    </row>
    <row r="203" spans="1:10" x14ac:dyDescent="0.25">
      <c r="A203" s="2" t="s">
        <v>5848</v>
      </c>
      <c r="B203" s="3">
        <v>42.29583342870076</v>
      </c>
      <c r="C203" s="3">
        <v>25</v>
      </c>
      <c r="D203" t="s">
        <v>5849</v>
      </c>
      <c r="E203">
        <v>51.916888902452264</v>
      </c>
      <c r="F203">
        <f t="shared" si="3"/>
        <v>62.724644531462801</v>
      </c>
      <c r="H203" s="2" t="s">
        <v>5870</v>
      </c>
      <c r="I203" s="3">
        <v>14.613134283478804</v>
      </c>
      <c r="J203" s="6">
        <v>0.65649999999999997</v>
      </c>
    </row>
    <row r="204" spans="1:10" x14ac:dyDescent="0.25">
      <c r="A204" s="2" t="s">
        <v>5849</v>
      </c>
      <c r="B204" s="3">
        <v>51.916888902452264</v>
      </c>
      <c r="C204" s="3">
        <v>35</v>
      </c>
      <c r="D204" t="s">
        <v>5850</v>
      </c>
      <c r="E204">
        <v>59.011111082854114</v>
      </c>
      <c r="F204">
        <f t="shared" si="3"/>
        <v>76.926267163071259</v>
      </c>
      <c r="H204" s="2" t="s">
        <v>5874</v>
      </c>
      <c r="I204" s="3">
        <v>28.43413613761081</v>
      </c>
      <c r="J204" s="6">
        <v>0.66067699999999996</v>
      </c>
    </row>
    <row r="205" spans="1:10" x14ac:dyDescent="0.25">
      <c r="A205" s="2" t="s">
        <v>5850</v>
      </c>
      <c r="B205" s="3">
        <v>59.011111082854114</v>
      </c>
      <c r="C205" s="3">
        <v>24</v>
      </c>
      <c r="D205" t="s">
        <v>5851</v>
      </c>
      <c r="E205">
        <v>42.5000012715658</v>
      </c>
      <c r="F205">
        <f t="shared" si="3"/>
        <v>46.800359304213757</v>
      </c>
      <c r="H205" s="2" t="s">
        <v>5916</v>
      </c>
      <c r="I205" s="3"/>
      <c r="J205" s="6">
        <v>0.71279599999999999</v>
      </c>
    </row>
    <row r="206" spans="1:10" x14ac:dyDescent="0.25">
      <c r="A206" s="2" t="s">
        <v>5851</v>
      </c>
      <c r="B206" s="3">
        <v>42.5000012715658</v>
      </c>
      <c r="C206" s="3">
        <v>9</v>
      </c>
      <c r="D206" t="s">
        <v>5852</v>
      </c>
      <c r="E206">
        <v>51.483333587646449</v>
      </c>
      <c r="F206">
        <f t="shared" si="3"/>
        <v>61.92383721910614</v>
      </c>
      <c r="H206" s="2" t="s">
        <v>5917</v>
      </c>
      <c r="I206" s="3">
        <v>16.278819228452495</v>
      </c>
      <c r="J206" s="6">
        <v>0.52308749999999993</v>
      </c>
    </row>
    <row r="207" spans="1:10" x14ac:dyDescent="0.25">
      <c r="A207" s="2" t="s">
        <v>5852</v>
      </c>
      <c r="B207" s="3">
        <v>51.483333587646449</v>
      </c>
      <c r="C207" s="3">
        <v>30</v>
      </c>
      <c r="D207" t="s">
        <v>5853</v>
      </c>
      <c r="E207">
        <v>53.877778371175168</v>
      </c>
      <c r="F207">
        <f t="shared" si="3"/>
        <v>66.437871177073973</v>
      </c>
      <c r="H207" s="2" t="s">
        <v>5918</v>
      </c>
      <c r="I207" s="3">
        <v>14.066980201740297</v>
      </c>
      <c r="J207" s="6">
        <v>0.51024999999999998</v>
      </c>
    </row>
    <row r="208" spans="1:10" x14ac:dyDescent="0.25">
      <c r="A208" s="2" t="s">
        <v>5853</v>
      </c>
      <c r="B208" s="3">
        <v>53.877778371175168</v>
      </c>
      <c r="C208" s="3">
        <v>34</v>
      </c>
      <c r="D208" t="s">
        <v>5854</v>
      </c>
      <c r="E208">
        <v>52.211111280653235</v>
      </c>
      <c r="F208">
        <f t="shared" si="3"/>
        <v>63.272187148110923</v>
      </c>
      <c r="H208" s="2" t="s">
        <v>5919</v>
      </c>
      <c r="I208" s="3">
        <v>16.095685255921939</v>
      </c>
      <c r="J208" s="6">
        <v>0.636714</v>
      </c>
    </row>
    <row r="209" spans="1:10" x14ac:dyDescent="0.25">
      <c r="A209" s="2" t="s">
        <v>5854</v>
      </c>
      <c r="B209" s="3">
        <v>52.211111280653235</v>
      </c>
      <c r="C209" s="3">
        <v>8</v>
      </c>
      <c r="D209" t="s">
        <v>5855</v>
      </c>
      <c r="E209">
        <v>56.188095365251812</v>
      </c>
      <c r="F209">
        <f t="shared" si="3"/>
        <v>71.01447070310266</v>
      </c>
      <c r="H209" s="2" t="s">
        <v>5920</v>
      </c>
      <c r="I209" s="3"/>
      <c r="J209" s="6">
        <v>0.76885000000000003</v>
      </c>
    </row>
    <row r="210" spans="1:10" x14ac:dyDescent="0.25">
      <c r="A210" s="2" t="s">
        <v>5855</v>
      </c>
      <c r="B210" s="3">
        <v>56.188095365251812</v>
      </c>
      <c r="C210" s="3">
        <v>56</v>
      </c>
      <c r="D210" t="s">
        <v>5856</v>
      </c>
      <c r="E210">
        <v>58</v>
      </c>
      <c r="F210">
        <f t="shared" si="3"/>
        <v>74.766622633201223</v>
      </c>
      <c r="H210" s="2" t="s">
        <v>5921</v>
      </c>
      <c r="I210" s="3"/>
      <c r="J210" s="6">
        <v>0.77629999999999999</v>
      </c>
    </row>
    <row r="211" spans="1:10" x14ac:dyDescent="0.25">
      <c r="A211" s="2" t="s">
        <v>5856</v>
      </c>
      <c r="B211" s="3">
        <v>58</v>
      </c>
      <c r="C211" s="3">
        <v>15</v>
      </c>
      <c r="D211" t="s">
        <v>5857</v>
      </c>
      <c r="E211">
        <v>55.433334350585902</v>
      </c>
      <c r="F211">
        <f t="shared" si="3"/>
        <v>69.494434977663985</v>
      </c>
      <c r="H211" s="2" t="s">
        <v>5922</v>
      </c>
      <c r="I211" s="3">
        <v>18.554483913951255</v>
      </c>
      <c r="J211" s="6">
        <v>0.79936666666666678</v>
      </c>
    </row>
    <row r="212" spans="1:10" x14ac:dyDescent="0.25">
      <c r="A212" s="2" t="s">
        <v>5857</v>
      </c>
      <c r="B212" s="3">
        <v>55.433334350585902</v>
      </c>
      <c r="C212" s="3"/>
      <c r="D212" t="s">
        <v>5858</v>
      </c>
      <c r="E212">
        <v>49.25</v>
      </c>
      <c r="F212">
        <f t="shared" si="3"/>
        <v>57.90917762827592</v>
      </c>
      <c r="H212" s="2" t="s">
        <v>5923</v>
      </c>
      <c r="I212" s="3">
        <v>17.51143334106434</v>
      </c>
      <c r="J212" s="6">
        <v>0.63388083333333334</v>
      </c>
    </row>
    <row r="213" spans="1:10" x14ac:dyDescent="0.25">
      <c r="A213" s="2" t="s">
        <v>5858</v>
      </c>
      <c r="B213" s="3">
        <v>49.25</v>
      </c>
      <c r="C213" s="3">
        <v>24</v>
      </c>
      <c r="D213" t="s">
        <v>5859</v>
      </c>
      <c r="E213">
        <v>57.6666666666667</v>
      </c>
      <c r="F213">
        <f t="shared" si="3"/>
        <v>74.065150628838907</v>
      </c>
      <c r="H213" s="2" t="s">
        <v>5924</v>
      </c>
      <c r="I213" s="3">
        <v>13.699748194423398</v>
      </c>
      <c r="J213" s="6">
        <v>0.69433333333333325</v>
      </c>
    </row>
    <row r="214" spans="1:10" x14ac:dyDescent="0.25">
      <c r="A214" s="2" t="s">
        <v>5859</v>
      </c>
      <c r="B214" s="3">
        <v>57.6666666666667</v>
      </c>
      <c r="C214" s="3">
        <v>18</v>
      </c>
      <c r="D214" t="s">
        <v>5860</v>
      </c>
      <c r="E214">
        <v>49.399999830457908</v>
      </c>
      <c r="F214">
        <f t="shared" si="3"/>
        <v>58.173169451768103</v>
      </c>
      <c r="H214" s="2" t="s">
        <v>5925</v>
      </c>
      <c r="I214" s="3"/>
      <c r="J214" s="6">
        <v>0.64519666666666664</v>
      </c>
    </row>
    <row r="215" spans="1:10" x14ac:dyDescent="0.25">
      <c r="A215" s="2" t="s">
        <v>5860</v>
      </c>
      <c r="B215" s="3">
        <v>49.399999830457908</v>
      </c>
      <c r="C215" s="3">
        <v>25</v>
      </c>
      <c r="D215" t="s">
        <v>5861</v>
      </c>
      <c r="E215">
        <v>48.766666412353501</v>
      </c>
      <c r="F215">
        <f t="shared" si="3"/>
        <v>57.063919349555206</v>
      </c>
      <c r="H215" s="2" t="s">
        <v>5926</v>
      </c>
      <c r="I215" s="3">
        <v>17.705125154802065</v>
      </c>
      <c r="J215" s="6">
        <v>0.72206666666666663</v>
      </c>
    </row>
    <row r="216" spans="1:10" x14ac:dyDescent="0.25">
      <c r="A216" s="2" t="s">
        <v>5861</v>
      </c>
      <c r="B216" s="3">
        <v>48.766666412353501</v>
      </c>
      <c r="C216" s="3">
        <v>10</v>
      </c>
      <c r="D216" t="s">
        <v>5862</v>
      </c>
      <c r="E216">
        <v>51.970370822482636</v>
      </c>
      <c r="F216">
        <f t="shared" si="3"/>
        <v>62.823926084824564</v>
      </c>
      <c r="H216" s="2" t="s">
        <v>5927</v>
      </c>
      <c r="I216" s="3"/>
      <c r="J216" s="6">
        <v>0.68283000000000005</v>
      </c>
    </row>
    <row r="217" spans="1:10" x14ac:dyDescent="0.25">
      <c r="A217" s="2" t="s">
        <v>5862</v>
      </c>
      <c r="B217" s="3">
        <v>51.970370822482636</v>
      </c>
      <c r="C217" s="3">
        <v>32</v>
      </c>
      <c r="D217" t="s">
        <v>5863</v>
      </c>
      <c r="F217">
        <f t="shared" si="3"/>
        <v>0</v>
      </c>
      <c r="H217" s="2" t="s">
        <v>5928</v>
      </c>
      <c r="I217" s="3">
        <v>18.6065614260513</v>
      </c>
      <c r="J217" s="6">
        <v>0.69796666666666674</v>
      </c>
    </row>
    <row r="218" spans="1:10" x14ac:dyDescent="0.25">
      <c r="A218" s="2" t="s">
        <v>5863</v>
      </c>
      <c r="B218" s="3"/>
      <c r="C218" s="3">
        <v>15</v>
      </c>
      <c r="D218" t="s">
        <v>5864</v>
      </c>
      <c r="E218">
        <v>57.3333333333333</v>
      </c>
      <c r="F218">
        <f t="shared" si="3"/>
        <v>73.36878915925972</v>
      </c>
      <c r="H218" s="2" t="s">
        <v>5929</v>
      </c>
      <c r="I218" s="3">
        <v>17.44506674511074</v>
      </c>
      <c r="J218" s="6">
        <v>0.56066285714285713</v>
      </c>
    </row>
    <row r="219" spans="1:10" x14ac:dyDescent="0.25">
      <c r="A219" s="2" t="s">
        <v>5864</v>
      </c>
      <c r="B219" s="3">
        <v>57.3333333333333</v>
      </c>
      <c r="C219" s="3">
        <v>12</v>
      </c>
      <c r="D219" t="s">
        <v>5865</v>
      </c>
      <c r="E219">
        <v>51.099999745686858</v>
      </c>
      <c r="F219">
        <f t="shared" si="3"/>
        <v>61.221710196955648</v>
      </c>
      <c r="H219" s="2" t="s">
        <v>5930</v>
      </c>
      <c r="I219" s="3">
        <v>15.211075766398254</v>
      </c>
      <c r="J219" s="6">
        <v>0.54301888888888894</v>
      </c>
    </row>
    <row r="220" spans="1:10" x14ac:dyDescent="0.25">
      <c r="A220" s="2" t="s">
        <v>5865</v>
      </c>
      <c r="B220" s="3">
        <v>51.099999745686858</v>
      </c>
      <c r="C220" s="3">
        <v>15</v>
      </c>
      <c r="D220" t="s">
        <v>5866</v>
      </c>
      <c r="E220">
        <v>46.5</v>
      </c>
      <c r="F220">
        <f t="shared" si="3"/>
        <v>53.206468633965208</v>
      </c>
      <c r="H220" s="2" t="s">
        <v>5931</v>
      </c>
      <c r="I220" s="3">
        <v>16.953796585110336</v>
      </c>
      <c r="J220" s="6">
        <v>0.59771428571428575</v>
      </c>
    </row>
    <row r="221" spans="1:10" x14ac:dyDescent="0.25">
      <c r="A221" s="2" t="s">
        <v>5866</v>
      </c>
      <c r="B221" s="3">
        <v>46.5</v>
      </c>
      <c r="C221" s="3">
        <v>17</v>
      </c>
      <c r="D221" t="s">
        <v>5867</v>
      </c>
      <c r="E221">
        <v>63.133333841959598</v>
      </c>
      <c r="F221">
        <f t="shared" si="3"/>
        <v>86.258324168871169</v>
      </c>
      <c r="H221" s="2" t="s">
        <v>5932</v>
      </c>
      <c r="I221" s="3">
        <v>14.18142950035182</v>
      </c>
      <c r="J221" s="6">
        <v>0.64033200000000001</v>
      </c>
    </row>
    <row r="222" spans="1:10" x14ac:dyDescent="0.25">
      <c r="A222" s="2" t="s">
        <v>5867</v>
      </c>
      <c r="B222" s="3">
        <v>63.133333841959598</v>
      </c>
      <c r="C222" s="3">
        <v>30</v>
      </c>
      <c r="D222" t="s">
        <v>5868</v>
      </c>
      <c r="E222">
        <v>55.716667175292997</v>
      </c>
      <c r="F222">
        <f t="shared" si="3"/>
        <v>70.062158734247788</v>
      </c>
      <c r="H222" s="2" t="s">
        <v>5933</v>
      </c>
      <c r="I222" s="3"/>
    </row>
    <row r="223" spans="1:10" x14ac:dyDescent="0.25">
      <c r="A223" s="2" t="s">
        <v>5868</v>
      </c>
      <c r="B223" s="3">
        <v>55.716667175292997</v>
      </c>
      <c r="C223" s="3">
        <v>20</v>
      </c>
      <c r="D223" t="s">
        <v>5869</v>
      </c>
      <c r="E223">
        <v>61.399998982747398</v>
      </c>
      <c r="F223">
        <f t="shared" si="3"/>
        <v>82.227124854002327</v>
      </c>
      <c r="H223" s="2" t="s">
        <v>5939</v>
      </c>
      <c r="I223" s="3">
        <v>20.388646288209607</v>
      </c>
      <c r="J223" s="6">
        <v>0.73340000000000005</v>
      </c>
    </row>
    <row r="224" spans="1:10" x14ac:dyDescent="0.25">
      <c r="A224" s="2" t="s">
        <v>5869</v>
      </c>
      <c r="B224" s="3">
        <v>61.399998982747398</v>
      </c>
      <c r="C224" s="3">
        <v>42</v>
      </c>
      <c r="D224" t="s">
        <v>5870</v>
      </c>
      <c r="E224">
        <v>39.766667683919302</v>
      </c>
      <c r="F224">
        <f t="shared" si="3"/>
        <v>42.69308259779293</v>
      </c>
      <c r="H224" s="2" t="s">
        <v>5940</v>
      </c>
      <c r="I224" s="3">
        <v>25.829298563046581</v>
      </c>
      <c r="J224" s="6">
        <v>0.56715000000000004</v>
      </c>
    </row>
    <row r="225" spans="1:10" x14ac:dyDescent="0.25">
      <c r="A225" s="2" t="s">
        <v>5870</v>
      </c>
      <c r="B225" s="3">
        <v>39.766667683919302</v>
      </c>
      <c r="C225" s="3">
        <v>27</v>
      </c>
      <c r="D225" t="s">
        <v>5871</v>
      </c>
      <c r="E225">
        <v>43.3333333333333</v>
      </c>
      <c r="F225">
        <f t="shared" si="3"/>
        <v>48.094907114874204</v>
      </c>
      <c r="H225" s="2" t="s">
        <v>5941</v>
      </c>
      <c r="I225" s="3"/>
      <c r="J225" s="6">
        <v>0.48</v>
      </c>
    </row>
    <row r="226" spans="1:10" x14ac:dyDescent="0.25">
      <c r="A226" s="2" t="s">
        <v>5871</v>
      </c>
      <c r="B226" s="3">
        <v>43.3333333333333</v>
      </c>
      <c r="C226" s="3">
        <v>41</v>
      </c>
      <c r="D226" t="s">
        <v>5872</v>
      </c>
      <c r="E226">
        <v>42.299999872843451</v>
      </c>
      <c r="F226">
        <f t="shared" si="3"/>
        <v>46.492678610832733</v>
      </c>
      <c r="H226" s="2" t="s">
        <v>5942</v>
      </c>
      <c r="I226" s="3">
        <v>27.429831582443452</v>
      </c>
      <c r="J226" s="6">
        <v>0.54435703703703708</v>
      </c>
    </row>
    <row r="227" spans="1:10" x14ac:dyDescent="0.25">
      <c r="A227" s="2" t="s">
        <v>5872</v>
      </c>
      <c r="B227" s="3">
        <v>42.299999872843451</v>
      </c>
      <c r="C227" s="3">
        <v>30</v>
      </c>
      <c r="D227" t="s">
        <v>5873</v>
      </c>
      <c r="E227">
        <v>54.133333841959598</v>
      </c>
      <c r="F227">
        <f t="shared" si="3"/>
        <v>66.93312783616868</v>
      </c>
      <c r="H227" s="2" t="s">
        <v>5943</v>
      </c>
      <c r="I227" s="3"/>
      <c r="J227" s="6">
        <v>0.71</v>
      </c>
    </row>
    <row r="228" spans="1:10" x14ac:dyDescent="0.25">
      <c r="A228" s="2" t="s">
        <v>5873</v>
      </c>
      <c r="B228" s="3">
        <v>54.133333841959598</v>
      </c>
      <c r="C228" s="3">
        <v>16</v>
      </c>
      <c r="D228" t="s">
        <v>5874</v>
      </c>
      <c r="E228">
        <v>53.516666889190688</v>
      </c>
      <c r="F228">
        <f t="shared" si="3"/>
        <v>65.74257831961603</v>
      </c>
      <c r="H228" s="2" t="s">
        <v>5944</v>
      </c>
      <c r="I228" s="3">
        <v>21.937800993432177</v>
      </c>
      <c r="J228" s="6">
        <v>0.37968863090909083</v>
      </c>
    </row>
    <row r="229" spans="1:10" x14ac:dyDescent="0.25">
      <c r="A229" s="2" t="s">
        <v>5874</v>
      </c>
      <c r="B229" s="3">
        <v>53.516666889190688</v>
      </c>
      <c r="C229" s="3">
        <v>40</v>
      </c>
      <c r="D229" t="s">
        <v>5875</v>
      </c>
      <c r="E229">
        <v>50.733333587646499</v>
      </c>
      <c r="F229">
        <f t="shared" si="3"/>
        <v>60.555246451278208</v>
      </c>
      <c r="H229" s="2" t="s">
        <v>5945</v>
      </c>
      <c r="I229" s="3">
        <v>28.358669927178958</v>
      </c>
    </row>
    <row r="230" spans="1:10" x14ac:dyDescent="0.25">
      <c r="A230" s="2" t="s">
        <v>5875</v>
      </c>
      <c r="B230" s="3">
        <v>50.733333587646499</v>
      </c>
      <c r="C230" s="3">
        <v>11</v>
      </c>
      <c r="D230" t="s">
        <v>5876</v>
      </c>
      <c r="E230">
        <v>43.533334096272803</v>
      </c>
      <c r="F230">
        <f t="shared" si="3"/>
        <v>48.408648958024948</v>
      </c>
      <c r="H230" s="2" t="s">
        <v>5946</v>
      </c>
      <c r="I230" s="3"/>
      <c r="J230" s="6">
        <v>0.49206</v>
      </c>
    </row>
    <row r="231" spans="1:10" x14ac:dyDescent="0.25">
      <c r="A231" s="2" t="s">
        <v>5876</v>
      </c>
      <c r="B231" s="3">
        <v>43.533334096272803</v>
      </c>
      <c r="C231" s="3">
        <v>11</v>
      </c>
      <c r="D231" t="s">
        <v>5877</v>
      </c>
      <c r="E231">
        <v>52.08235295613607</v>
      </c>
      <c r="F231">
        <f t="shared" si="3"/>
        <v>63.032160428608769</v>
      </c>
      <c r="H231" s="2" t="s">
        <v>5947</v>
      </c>
      <c r="I231" s="3">
        <v>33.08325489044843</v>
      </c>
      <c r="J231" s="6">
        <v>0.53617400000000004</v>
      </c>
    </row>
    <row r="232" spans="1:10" x14ac:dyDescent="0.25">
      <c r="A232" s="2" t="s">
        <v>5877</v>
      </c>
      <c r="B232" s="3">
        <v>52.08235295613607</v>
      </c>
      <c r="C232" s="3">
        <v>31</v>
      </c>
      <c r="D232" t="s">
        <v>5878</v>
      </c>
      <c r="E232">
        <v>65.683334350585938</v>
      </c>
      <c r="F232">
        <f t="shared" si="3"/>
        <v>92.494310496777459</v>
      </c>
      <c r="H232" s="2" t="s">
        <v>5948</v>
      </c>
      <c r="I232" s="3">
        <v>33.721312147016633</v>
      </c>
      <c r="J232" s="6">
        <v>0.79695250000000006</v>
      </c>
    </row>
    <row r="233" spans="1:10" x14ac:dyDescent="0.25">
      <c r="A233" s="2" t="s">
        <v>5878</v>
      </c>
      <c r="B233" s="3">
        <v>65.683334350585938</v>
      </c>
      <c r="C233" s="3">
        <v>18</v>
      </c>
      <c r="D233" t="s">
        <v>5879</v>
      </c>
      <c r="E233">
        <v>27.566666920979799</v>
      </c>
      <c r="F233">
        <f t="shared" si="3"/>
        <v>26.618025698554625</v>
      </c>
      <c r="H233" s="2" t="s">
        <v>5949</v>
      </c>
      <c r="I233" s="3">
        <v>37.627572599569817</v>
      </c>
      <c r="J233" s="6">
        <v>0.78475000000000006</v>
      </c>
    </row>
    <row r="234" spans="1:10" x14ac:dyDescent="0.25">
      <c r="A234" s="2" t="s">
        <v>5879</v>
      </c>
      <c r="B234" s="3">
        <v>27.566666920979799</v>
      </c>
      <c r="C234" s="3"/>
      <c r="D234" t="s">
        <v>5880</v>
      </c>
      <c r="E234">
        <v>47.1666666666667</v>
      </c>
      <c r="F234">
        <f t="shared" si="3"/>
        <v>54.323159137105812</v>
      </c>
      <c r="H234" s="2" t="s">
        <v>5950</v>
      </c>
      <c r="I234" s="3">
        <v>20.435596213099334</v>
      </c>
      <c r="J234" s="6">
        <v>0.58023888888888886</v>
      </c>
    </row>
    <row r="235" spans="1:10" x14ac:dyDescent="0.25">
      <c r="A235" s="2" t="s">
        <v>5880</v>
      </c>
      <c r="B235" s="3">
        <v>47.1666666666667</v>
      </c>
      <c r="C235" s="3">
        <v>15</v>
      </c>
      <c r="D235" t="s">
        <v>5881</v>
      </c>
      <c r="E235">
        <v>54.199999491373703</v>
      </c>
      <c r="F235">
        <f t="shared" si="3"/>
        <v>67.062763169167113</v>
      </c>
      <c r="H235" s="2" t="s">
        <v>5951</v>
      </c>
      <c r="I235" s="3"/>
      <c r="J235" s="6">
        <v>0.61069666666666667</v>
      </c>
    </row>
    <row r="236" spans="1:10" x14ac:dyDescent="0.25">
      <c r="A236" s="2" t="s">
        <v>5881</v>
      </c>
      <c r="B236" s="3">
        <v>54.199999491373703</v>
      </c>
      <c r="C236" s="3">
        <v>14</v>
      </c>
      <c r="D236" t="s">
        <v>5882</v>
      </c>
      <c r="E236">
        <v>42.299999237060497</v>
      </c>
      <c r="F236">
        <f t="shared" si="3"/>
        <v>46.492677634584979</v>
      </c>
      <c r="H236" s="2" t="s">
        <v>5952</v>
      </c>
      <c r="I236" s="3"/>
      <c r="J236" s="6">
        <v>0.6861425000000001</v>
      </c>
    </row>
    <row r="237" spans="1:10" x14ac:dyDescent="0.25">
      <c r="A237" s="2" t="s">
        <v>5882</v>
      </c>
      <c r="B237" s="3">
        <v>42.299999237060497</v>
      </c>
      <c r="C237" s="3">
        <v>18</v>
      </c>
      <c r="D237" t="s">
        <v>5883</v>
      </c>
      <c r="E237">
        <v>53.200000762939503</v>
      </c>
      <c r="F237">
        <f t="shared" si="3"/>
        <v>65.137182549518457</v>
      </c>
      <c r="H237" s="2" t="s">
        <v>5953</v>
      </c>
      <c r="I237" s="3">
        <v>28.657586242620518</v>
      </c>
      <c r="J237" s="6">
        <v>0.5914600000000001</v>
      </c>
    </row>
    <row r="238" spans="1:10" x14ac:dyDescent="0.25">
      <c r="A238" s="2" t="s">
        <v>5883</v>
      </c>
      <c r="B238" s="3">
        <v>53.200000762939503</v>
      </c>
      <c r="C238" s="3">
        <v>10</v>
      </c>
      <c r="D238" t="s">
        <v>5884</v>
      </c>
      <c r="E238">
        <v>47.200000762939503</v>
      </c>
      <c r="F238">
        <f t="shared" si="3"/>
        <v>54.379379484734287</v>
      </c>
      <c r="H238" s="2" t="s">
        <v>5954</v>
      </c>
      <c r="I238" s="3">
        <v>25.928245976852253</v>
      </c>
      <c r="J238" s="6">
        <v>0.75</v>
      </c>
    </row>
    <row r="239" spans="1:10" x14ac:dyDescent="0.25">
      <c r="A239" s="2" t="s">
        <v>5884</v>
      </c>
      <c r="B239" s="3">
        <v>47.200000762939503</v>
      </c>
      <c r="C239" s="3">
        <v>15</v>
      </c>
      <c r="D239" t="s">
        <v>5885</v>
      </c>
      <c r="E239">
        <v>48.016666412353551</v>
      </c>
      <c r="F239">
        <f t="shared" si="3"/>
        <v>55.768356756411968</v>
      </c>
      <c r="H239" s="2" t="s">
        <v>5955</v>
      </c>
      <c r="I239" s="3">
        <v>33.430555555555557</v>
      </c>
      <c r="J239" s="6">
        <v>0.6365183333333333</v>
      </c>
    </row>
    <row r="240" spans="1:10" x14ac:dyDescent="0.25">
      <c r="A240" s="2" t="s">
        <v>5885</v>
      </c>
      <c r="B240" s="3">
        <v>48.016666412353551</v>
      </c>
      <c r="C240" s="3">
        <v>24</v>
      </c>
      <c r="D240" t="s">
        <v>5886</v>
      </c>
      <c r="E240">
        <v>54.633332570393897</v>
      </c>
      <c r="F240">
        <f t="shared" si="3"/>
        <v>67.909877491140051</v>
      </c>
      <c r="H240" s="2" t="s">
        <v>5956</v>
      </c>
      <c r="I240" s="3">
        <v>25.029113269491553</v>
      </c>
      <c r="J240" s="6">
        <v>0.62095555555555559</v>
      </c>
    </row>
    <row r="241" spans="1:10" x14ac:dyDescent="0.25">
      <c r="A241" s="2" t="s">
        <v>5886</v>
      </c>
      <c r="B241" s="3">
        <v>54.633332570393897</v>
      </c>
      <c r="C241" s="3">
        <v>8</v>
      </c>
      <c r="D241" t="s">
        <v>5887</v>
      </c>
      <c r="E241">
        <v>54.449999491373703</v>
      </c>
      <c r="F241">
        <f t="shared" si="3"/>
        <v>67.550534019301651</v>
      </c>
      <c r="H241" s="2" t="s">
        <v>5957</v>
      </c>
      <c r="I241" s="3">
        <v>27.082245109702992</v>
      </c>
      <c r="J241" s="6">
        <v>0.68619940000000013</v>
      </c>
    </row>
    <row r="242" spans="1:10" x14ac:dyDescent="0.25">
      <c r="A242" s="2" t="s">
        <v>5887</v>
      </c>
      <c r="B242" s="3">
        <v>54.449999491373703</v>
      </c>
      <c r="C242" s="3">
        <v>30</v>
      </c>
      <c r="D242" t="s">
        <v>5888</v>
      </c>
      <c r="E242">
        <v>51.627083460489914</v>
      </c>
      <c r="F242">
        <f t="shared" si="3"/>
        <v>62.18856185398257</v>
      </c>
      <c r="H242" s="2" t="s">
        <v>5958</v>
      </c>
      <c r="I242" s="3">
        <v>18.240427720330626</v>
      </c>
      <c r="J242" s="6">
        <v>0.68373506130769235</v>
      </c>
    </row>
    <row r="243" spans="1:10" x14ac:dyDescent="0.25">
      <c r="A243" s="2" t="s">
        <v>5888</v>
      </c>
      <c r="B243" s="3">
        <v>51.627083460489914</v>
      </c>
      <c r="C243" s="3">
        <v>27</v>
      </c>
      <c r="D243" t="s">
        <v>5889</v>
      </c>
      <c r="E243">
        <v>33.933333079020201</v>
      </c>
      <c r="F243">
        <f t="shared" si="3"/>
        <v>34.581050952299108</v>
      </c>
      <c r="H243" s="2" t="s">
        <v>5959</v>
      </c>
      <c r="I243" s="3"/>
      <c r="J243" s="6">
        <v>0.52676999999999996</v>
      </c>
    </row>
    <row r="244" spans="1:10" x14ac:dyDescent="0.25">
      <c r="A244" s="2" t="s">
        <v>5889</v>
      </c>
      <c r="B244" s="3">
        <v>33.933333079020201</v>
      </c>
      <c r="C244" s="3">
        <v>10</v>
      </c>
      <c r="D244" t="s">
        <v>5890</v>
      </c>
      <c r="E244">
        <v>52.800000508626297</v>
      </c>
      <c r="F244">
        <f t="shared" si="3"/>
        <v>64.378176721205463</v>
      </c>
      <c r="H244" s="2" t="s">
        <v>5961</v>
      </c>
      <c r="I244" s="3">
        <v>23.74819357765686</v>
      </c>
      <c r="J244" s="6">
        <v>0.68257499999999993</v>
      </c>
    </row>
    <row r="245" spans="1:10" x14ac:dyDescent="0.25">
      <c r="A245" s="2" t="s">
        <v>5890</v>
      </c>
      <c r="B245" s="3">
        <v>52.800000508626297</v>
      </c>
      <c r="C245" s="3">
        <v>26</v>
      </c>
      <c r="D245" t="s">
        <v>5891</v>
      </c>
      <c r="E245">
        <v>58.1666666666667</v>
      </c>
      <c r="F245">
        <f t="shared" si="3"/>
        <v>75.119292699066307</v>
      </c>
      <c r="H245" s="2" t="s">
        <v>5962</v>
      </c>
      <c r="I245" s="3">
        <v>17.442899221803419</v>
      </c>
      <c r="J245" s="6">
        <v>0.52506750000000002</v>
      </c>
    </row>
    <row r="246" spans="1:10" x14ac:dyDescent="0.25">
      <c r="A246" s="2" t="s">
        <v>5891</v>
      </c>
      <c r="B246" s="3">
        <v>58.1666666666667</v>
      </c>
      <c r="C246" s="3">
        <v>27</v>
      </c>
      <c r="D246" t="s">
        <v>5892</v>
      </c>
      <c r="E246">
        <v>61.099998474121101</v>
      </c>
      <c r="F246">
        <f t="shared" si="3"/>
        <v>81.545585786310596</v>
      </c>
      <c r="H246" s="2" t="s">
        <v>5963</v>
      </c>
      <c r="I246" s="3">
        <v>33.174565619673579</v>
      </c>
      <c r="J246" s="6">
        <v>0.76786312499999987</v>
      </c>
    </row>
    <row r="247" spans="1:10" x14ac:dyDescent="0.25">
      <c r="A247" s="2" t="s">
        <v>5892</v>
      </c>
      <c r="B247" s="3">
        <v>61.099998474121101</v>
      </c>
      <c r="C247" s="3">
        <v>22</v>
      </c>
      <c r="D247" t="s">
        <v>5893</v>
      </c>
      <c r="E247">
        <v>62.700002034505196</v>
      </c>
      <c r="F247">
        <f t="shared" si="3"/>
        <v>85.235319383007408</v>
      </c>
      <c r="H247" s="2" t="s">
        <v>5964</v>
      </c>
      <c r="I247" s="3">
        <v>22.374602865546386</v>
      </c>
      <c r="J247" s="6">
        <v>0.77339999999999998</v>
      </c>
    </row>
    <row r="248" spans="1:10" x14ac:dyDescent="0.25">
      <c r="A248" s="2" t="s">
        <v>5893</v>
      </c>
      <c r="B248" s="3">
        <v>62.700002034505196</v>
      </c>
      <c r="C248" s="3">
        <v>28</v>
      </c>
      <c r="D248" t="s">
        <v>5894</v>
      </c>
      <c r="E248">
        <v>46.433333079020201</v>
      </c>
      <c r="F248">
        <f t="shared" si="3"/>
        <v>53.095598822183035</v>
      </c>
      <c r="H248" s="2" t="s">
        <v>5965</v>
      </c>
      <c r="I248" s="3"/>
      <c r="J248" s="6">
        <v>0.68500000000000005</v>
      </c>
    </row>
    <row r="249" spans="1:10" x14ac:dyDescent="0.25">
      <c r="A249" s="2" t="s">
        <v>5894</v>
      </c>
      <c r="B249" s="3">
        <v>46.433333079020201</v>
      </c>
      <c r="C249" s="3">
        <v>14</v>
      </c>
      <c r="D249" t="s">
        <v>5895</v>
      </c>
      <c r="E249">
        <v>54.266666412353501</v>
      </c>
      <c r="F249">
        <f t="shared" si="3"/>
        <v>67.192583742407678</v>
      </c>
      <c r="H249" s="2" t="s">
        <v>5966</v>
      </c>
      <c r="I249" s="3">
        <v>33.928493855593445</v>
      </c>
      <c r="J249" s="6">
        <v>0.77520299999999998</v>
      </c>
    </row>
    <row r="250" spans="1:10" x14ac:dyDescent="0.25">
      <c r="A250" s="2" t="s">
        <v>5895</v>
      </c>
      <c r="B250" s="3">
        <v>54.266666412353501</v>
      </c>
      <c r="C250" s="3"/>
      <c r="D250" t="s">
        <v>5896</v>
      </c>
      <c r="E250">
        <v>68.466664632161496</v>
      </c>
      <c r="F250">
        <f t="shared" si="3"/>
        <v>99.752565844546282</v>
      </c>
      <c r="H250" s="2" t="s">
        <v>5967</v>
      </c>
      <c r="I250" s="3">
        <v>29.542703181875023</v>
      </c>
      <c r="J250" s="6">
        <v>0.81110000000000004</v>
      </c>
    </row>
    <row r="251" spans="1:10" x14ac:dyDescent="0.25">
      <c r="A251" s="2" t="s">
        <v>5896</v>
      </c>
      <c r="B251" s="3">
        <v>68.466664632161496</v>
      </c>
      <c r="C251" s="3">
        <v>32</v>
      </c>
      <c r="D251" t="s">
        <v>5897</v>
      </c>
      <c r="E251">
        <v>61.349999109903955</v>
      </c>
      <c r="F251">
        <f t="shared" si="3"/>
        <v>82.113210911888316</v>
      </c>
      <c r="H251" s="2" t="s">
        <v>5968</v>
      </c>
      <c r="I251" s="3">
        <v>22.085485967533476</v>
      </c>
      <c r="J251" s="6">
        <v>0.79620000000000002</v>
      </c>
    </row>
    <row r="252" spans="1:10" x14ac:dyDescent="0.25">
      <c r="A252" s="2" t="s">
        <v>5897</v>
      </c>
      <c r="B252" s="3">
        <v>61.349999109903955</v>
      </c>
      <c r="C252" s="3">
        <v>23</v>
      </c>
      <c r="D252" t="s">
        <v>5898</v>
      </c>
      <c r="E252">
        <v>55.791666984558105</v>
      </c>
      <c r="F252">
        <f t="shared" si="3"/>
        <v>70.213017172564832</v>
      </c>
      <c r="H252" s="2" t="s">
        <v>5969</v>
      </c>
      <c r="I252" s="3">
        <v>23.794195330139083</v>
      </c>
      <c r="J252" s="6">
        <v>0.79079999999999995</v>
      </c>
    </row>
    <row r="253" spans="1:10" x14ac:dyDescent="0.25">
      <c r="A253" s="2" t="s">
        <v>5898</v>
      </c>
      <c r="B253" s="3">
        <v>55.791666984558105</v>
      </c>
      <c r="C253" s="3">
        <v>38</v>
      </c>
      <c r="D253" t="s">
        <v>5899</v>
      </c>
      <c r="E253">
        <v>56.706667073567701</v>
      </c>
      <c r="F253">
        <f t="shared" si="3"/>
        <v>72.07327145775831</v>
      </c>
      <c r="H253" s="2" t="s">
        <v>5970</v>
      </c>
      <c r="I253" s="3"/>
      <c r="J253" s="6">
        <v>0.7944</v>
      </c>
    </row>
    <row r="254" spans="1:10" x14ac:dyDescent="0.25">
      <c r="A254" s="2" t="s">
        <v>5899</v>
      </c>
      <c r="B254" s="3">
        <v>56.706667073567701</v>
      </c>
      <c r="C254" s="3">
        <v>30</v>
      </c>
      <c r="D254" t="s">
        <v>5900</v>
      </c>
      <c r="E254">
        <v>48.900000254313099</v>
      </c>
      <c r="F254">
        <f t="shared" si="3"/>
        <v>57.296278210438842</v>
      </c>
      <c r="H254" s="2" t="s">
        <v>5971</v>
      </c>
      <c r="I254" s="3">
        <v>29.634742625437919</v>
      </c>
      <c r="J254" s="6">
        <v>0.82511769230769239</v>
      </c>
    </row>
    <row r="255" spans="1:10" x14ac:dyDescent="0.25">
      <c r="A255" s="2" t="s">
        <v>5900</v>
      </c>
      <c r="B255" s="3">
        <v>48.900000254313099</v>
      </c>
      <c r="C255" s="3">
        <v>25</v>
      </c>
      <c r="D255" t="s">
        <v>5901</v>
      </c>
      <c r="E255">
        <v>68.933331807454394</v>
      </c>
      <c r="F255">
        <f t="shared" si="3"/>
        <v>101.01901802740844</v>
      </c>
      <c r="H255" s="2" t="s">
        <v>5972</v>
      </c>
      <c r="I255" s="3">
        <v>27.257485029940124</v>
      </c>
      <c r="J255" s="6">
        <v>0.68859999999999999</v>
      </c>
    </row>
    <row r="256" spans="1:10" x14ac:dyDescent="0.25">
      <c r="A256" s="2" t="s">
        <v>5901</v>
      </c>
      <c r="B256" s="3">
        <v>68.933331807454394</v>
      </c>
      <c r="C256" s="3">
        <v>17</v>
      </c>
      <c r="D256" t="s">
        <v>5902</v>
      </c>
      <c r="E256">
        <v>60.466665903727197</v>
      </c>
      <c r="F256">
        <f t="shared" si="3"/>
        <v>80.121980795846028</v>
      </c>
      <c r="H256" s="2" t="s">
        <v>5973</v>
      </c>
      <c r="I256" s="3">
        <v>26.240957891818638</v>
      </c>
      <c r="J256" s="6">
        <v>0.74295714285714287</v>
      </c>
    </row>
    <row r="257" spans="1:10" x14ac:dyDescent="0.25">
      <c r="A257" s="2" t="s">
        <v>5902</v>
      </c>
      <c r="B257" s="3">
        <v>60.466665903727197</v>
      </c>
      <c r="C257" s="3">
        <v>21</v>
      </c>
      <c r="D257" t="s">
        <v>5903</v>
      </c>
      <c r="E257">
        <v>64.066665649414105</v>
      </c>
      <c r="F257">
        <f t="shared" si="3"/>
        <v>88.497245095026059</v>
      </c>
      <c r="H257" s="2" t="s">
        <v>5974</v>
      </c>
      <c r="I257" s="3">
        <v>29.52595797203778</v>
      </c>
      <c r="J257" s="6">
        <v>0.79830166666666658</v>
      </c>
    </row>
    <row r="258" spans="1:10" x14ac:dyDescent="0.25">
      <c r="A258" s="2" t="s">
        <v>5903</v>
      </c>
      <c r="B258" s="3">
        <v>64.066665649414105</v>
      </c>
      <c r="C258" s="3">
        <v>21</v>
      </c>
      <c r="D258" t="s">
        <v>5904</v>
      </c>
      <c r="E258">
        <v>59.316666285196931</v>
      </c>
      <c r="F258">
        <f t="shared" si="3"/>
        <v>77.588504960333182</v>
      </c>
      <c r="H258" s="2" t="s">
        <v>5975</v>
      </c>
      <c r="I258" s="3">
        <v>29.332340777502068</v>
      </c>
      <c r="J258" s="6">
        <v>0.79949999999999999</v>
      </c>
    </row>
    <row r="259" spans="1:10" x14ac:dyDescent="0.25">
      <c r="A259" s="2" t="s">
        <v>5904</v>
      </c>
      <c r="B259" s="3">
        <v>59.316666285196931</v>
      </c>
      <c r="C259" s="3">
        <v>29</v>
      </c>
      <c r="D259" t="s">
        <v>5905</v>
      </c>
      <c r="E259">
        <v>60.966667175292997</v>
      </c>
      <c r="F259">
        <f t="shared" ref="F259:F322" si="4">117.1*E259/(148.84-E259)</f>
        <v>81.244178372844303</v>
      </c>
      <c r="H259" s="2" t="s">
        <v>5976</v>
      </c>
      <c r="I259" s="3">
        <v>34.944561471570672</v>
      </c>
      <c r="J259" s="6">
        <v>0.77980000000000005</v>
      </c>
    </row>
    <row r="260" spans="1:10" x14ac:dyDescent="0.25">
      <c r="A260" s="2" t="s">
        <v>5905</v>
      </c>
      <c r="B260" s="3">
        <v>60.966667175292997</v>
      </c>
      <c r="C260" s="3">
        <v>21</v>
      </c>
      <c r="D260" t="s">
        <v>5906</v>
      </c>
      <c r="E260">
        <v>57.099999745686901</v>
      </c>
      <c r="F260">
        <f t="shared" si="4"/>
        <v>72.884346541143358</v>
      </c>
      <c r="H260" s="2" t="s">
        <v>5977</v>
      </c>
      <c r="I260" s="3"/>
      <c r="J260" s="6">
        <v>0.56398000000000004</v>
      </c>
    </row>
    <row r="261" spans="1:10" x14ac:dyDescent="0.25">
      <c r="A261" s="2" t="s">
        <v>5906</v>
      </c>
      <c r="B261" s="3">
        <v>57.099999745686901</v>
      </c>
      <c r="C261" s="3">
        <v>30</v>
      </c>
      <c r="D261" t="s">
        <v>5907</v>
      </c>
      <c r="E261">
        <v>51.116666793823256</v>
      </c>
      <c r="F261">
        <f t="shared" si="4"/>
        <v>61.252123573475949</v>
      </c>
      <c r="H261" s="2" t="s">
        <v>5978</v>
      </c>
      <c r="I261" s="3">
        <v>31.554540927927064</v>
      </c>
      <c r="J261" s="6">
        <v>0.79791250000000002</v>
      </c>
    </row>
    <row r="262" spans="1:10" x14ac:dyDescent="0.25">
      <c r="A262" s="2" t="s">
        <v>5907</v>
      </c>
      <c r="B262" s="3">
        <v>51.116666793823256</v>
      </c>
      <c r="C262" s="3">
        <v>30</v>
      </c>
      <c r="D262" t="s">
        <v>5908</v>
      </c>
      <c r="E262">
        <v>56.744444529215507</v>
      </c>
      <c r="F262">
        <f t="shared" si="4"/>
        <v>72.150870043658728</v>
      </c>
      <c r="H262" s="2" t="s">
        <v>5985</v>
      </c>
      <c r="I262" s="3">
        <v>29.793340134071702</v>
      </c>
      <c r="J262" s="6">
        <v>0.67939400000000005</v>
      </c>
    </row>
    <row r="263" spans="1:10" x14ac:dyDescent="0.25">
      <c r="A263" s="2" t="s">
        <v>5908</v>
      </c>
      <c r="B263" s="3">
        <v>56.744444529215507</v>
      </c>
      <c r="C263" s="3">
        <v>21</v>
      </c>
      <c r="D263" t="s">
        <v>5909</v>
      </c>
      <c r="E263">
        <v>39.733332633972196</v>
      </c>
      <c r="F263">
        <f t="shared" si="4"/>
        <v>42.644261471475055</v>
      </c>
      <c r="H263" s="2" t="s">
        <v>5986</v>
      </c>
      <c r="I263" s="3">
        <v>17.393121747583379</v>
      </c>
      <c r="J263" s="6">
        <v>0.68432222222222228</v>
      </c>
    </row>
    <row r="264" spans="1:10" x14ac:dyDescent="0.25">
      <c r="A264" s="2" t="s">
        <v>5909</v>
      </c>
      <c r="B264" s="3">
        <v>39.733332633972196</v>
      </c>
      <c r="C264" s="3">
        <v>35</v>
      </c>
      <c r="D264" t="s">
        <v>5910</v>
      </c>
      <c r="E264">
        <v>59.066666412353541</v>
      </c>
      <c r="F264">
        <f t="shared" si="4"/>
        <v>77.046338377684947</v>
      </c>
      <c r="H264" s="2" t="s">
        <v>5987</v>
      </c>
      <c r="I264" s="3">
        <v>21.707397781026458</v>
      </c>
      <c r="J264" s="6">
        <v>0.71094999999999997</v>
      </c>
    </row>
    <row r="265" spans="1:10" x14ac:dyDescent="0.25">
      <c r="A265" s="2" t="s">
        <v>5910</v>
      </c>
      <c r="B265" s="3">
        <v>59.066666412353541</v>
      </c>
      <c r="C265" s="3">
        <v>42</v>
      </c>
      <c r="D265" t="s">
        <v>5911</v>
      </c>
      <c r="E265">
        <v>45.1499999364217</v>
      </c>
      <c r="F265">
        <f t="shared" si="4"/>
        <v>50.98915024894567</v>
      </c>
      <c r="H265" s="2" t="s">
        <v>5988</v>
      </c>
      <c r="I265" s="3">
        <v>23.849830693566787</v>
      </c>
      <c r="J265" s="6">
        <v>0.80216666666666658</v>
      </c>
    </row>
    <row r="266" spans="1:10" x14ac:dyDescent="0.25">
      <c r="A266" s="2" t="s">
        <v>5911</v>
      </c>
      <c r="B266" s="3">
        <v>45.1499999364217</v>
      </c>
      <c r="C266" s="3">
        <v>25</v>
      </c>
      <c r="D266" t="s">
        <v>5912</v>
      </c>
      <c r="E266">
        <v>48.411111619737433</v>
      </c>
      <c r="F266">
        <f t="shared" si="4"/>
        <v>56.447315728582517</v>
      </c>
      <c r="H266" s="2" t="s">
        <v>5989</v>
      </c>
      <c r="I266" s="3"/>
    </row>
    <row r="267" spans="1:10" x14ac:dyDescent="0.25">
      <c r="A267" s="2" t="s">
        <v>5912</v>
      </c>
      <c r="B267" s="3">
        <v>48.411111619737433</v>
      </c>
      <c r="C267" s="3">
        <v>20</v>
      </c>
      <c r="D267" t="s">
        <v>5913</v>
      </c>
      <c r="E267">
        <v>72.1666666666667</v>
      </c>
      <c r="F267">
        <f t="shared" si="4"/>
        <v>110.21715502999749</v>
      </c>
      <c r="H267" s="2" t="s">
        <v>5990</v>
      </c>
      <c r="I267" s="3"/>
      <c r="J267" s="6">
        <v>0.52898000000000001</v>
      </c>
    </row>
    <row r="268" spans="1:10" x14ac:dyDescent="0.25">
      <c r="A268" s="2" t="s">
        <v>5913</v>
      </c>
      <c r="B268" s="3">
        <v>72.1666666666667</v>
      </c>
      <c r="C268" s="3">
        <v>26</v>
      </c>
      <c r="D268" t="s">
        <v>5914</v>
      </c>
      <c r="E268">
        <v>45.40000025431317</v>
      </c>
      <c r="F268">
        <f t="shared" si="4"/>
        <v>51.39539871278614</v>
      </c>
      <c r="H268" s="2" t="s">
        <v>5991</v>
      </c>
      <c r="I268" s="3"/>
      <c r="J268" s="6">
        <v>0.51519999999999999</v>
      </c>
    </row>
    <row r="269" spans="1:10" x14ac:dyDescent="0.25">
      <c r="A269" s="2" t="s">
        <v>5914</v>
      </c>
      <c r="B269" s="3">
        <v>45.40000025431317</v>
      </c>
      <c r="C269" s="3">
        <v>17</v>
      </c>
      <c r="D269" t="s">
        <v>5915</v>
      </c>
      <c r="E269">
        <v>51.659999847412124</v>
      </c>
      <c r="F269">
        <f t="shared" si="4"/>
        <v>62.24928969575501</v>
      </c>
      <c r="H269" s="2" t="s">
        <v>5992</v>
      </c>
      <c r="I269" s="3">
        <v>21.071090047393366</v>
      </c>
      <c r="J269" s="6">
        <v>0.63566499999999992</v>
      </c>
    </row>
    <row r="270" spans="1:10" x14ac:dyDescent="0.25">
      <c r="A270" s="2" t="s">
        <v>5915</v>
      </c>
      <c r="B270" s="3">
        <v>51.659999847412124</v>
      </c>
      <c r="C270" s="3">
        <v>22</v>
      </c>
      <c r="D270" t="s">
        <v>5916</v>
      </c>
      <c r="E270">
        <v>60.060000356038429</v>
      </c>
      <c r="F270">
        <f t="shared" si="4"/>
        <v>79.218586054257273</v>
      </c>
      <c r="H270" s="2" t="s">
        <v>5994</v>
      </c>
      <c r="I270" s="3">
        <v>17.604565373426706</v>
      </c>
      <c r="J270" s="6">
        <v>0.65854999999999997</v>
      </c>
    </row>
    <row r="271" spans="1:10" x14ac:dyDescent="0.25">
      <c r="A271" s="2" t="s">
        <v>5916</v>
      </c>
      <c r="B271" s="3">
        <v>60.060000356038429</v>
      </c>
      <c r="C271" s="3">
        <v>15</v>
      </c>
      <c r="D271" t="s">
        <v>5917</v>
      </c>
      <c r="E271">
        <v>57.775000254313127</v>
      </c>
      <c r="F271">
        <f t="shared" si="4"/>
        <v>74.292566284232592</v>
      </c>
      <c r="H271" s="2" t="s">
        <v>5995</v>
      </c>
      <c r="I271" s="3">
        <v>25.280434200981706</v>
      </c>
      <c r="J271" s="6">
        <v>0.42769142857142856</v>
      </c>
    </row>
    <row r="272" spans="1:10" x14ac:dyDescent="0.25">
      <c r="A272" s="2" t="s">
        <v>5917</v>
      </c>
      <c r="B272" s="3">
        <v>57.775000254313127</v>
      </c>
      <c r="C272" s="3">
        <v>31</v>
      </c>
      <c r="D272" t="s">
        <v>5918</v>
      </c>
      <c r="E272">
        <v>59.783332188924149</v>
      </c>
      <c r="F272">
        <f t="shared" si="4"/>
        <v>78.608692323567482</v>
      </c>
      <c r="H272" s="2" t="s">
        <v>5996</v>
      </c>
      <c r="I272" s="3"/>
      <c r="J272" s="6">
        <v>0.71</v>
      </c>
    </row>
    <row r="273" spans="1:10" x14ac:dyDescent="0.25">
      <c r="A273" s="2" t="s">
        <v>5918</v>
      </c>
      <c r="B273" s="3">
        <v>59.783332188924149</v>
      </c>
      <c r="C273" s="3">
        <v>30</v>
      </c>
      <c r="D273" t="s">
        <v>5919</v>
      </c>
      <c r="E273">
        <v>65.473332977294916</v>
      </c>
      <c r="F273">
        <f t="shared" si="4"/>
        <v>91.966340570543991</v>
      </c>
      <c r="H273" s="2" t="s">
        <v>5997</v>
      </c>
      <c r="I273" s="3"/>
      <c r="J273" s="6">
        <v>0.54730999999999996</v>
      </c>
    </row>
    <row r="274" spans="1:10" x14ac:dyDescent="0.25">
      <c r="A274" s="2" t="s">
        <v>5919</v>
      </c>
      <c r="B274" s="3">
        <v>65.473332977294916</v>
      </c>
      <c r="C274" s="3">
        <v>32</v>
      </c>
      <c r="D274" t="s">
        <v>5920</v>
      </c>
      <c r="E274">
        <v>55.233332951863602</v>
      </c>
      <c r="F274">
        <f t="shared" si="4"/>
        <v>69.095754529292307</v>
      </c>
      <c r="H274" s="2" t="s">
        <v>5998</v>
      </c>
      <c r="I274" s="3">
        <v>29.678592173165683</v>
      </c>
      <c r="J274" s="6">
        <v>0.75532090909090899</v>
      </c>
    </row>
    <row r="275" spans="1:10" x14ac:dyDescent="0.25">
      <c r="A275" s="2" t="s">
        <v>5920</v>
      </c>
      <c r="B275" s="3">
        <v>55.233332951863602</v>
      </c>
      <c r="C275" s="3">
        <v>13</v>
      </c>
      <c r="D275" t="s">
        <v>5921</v>
      </c>
      <c r="E275">
        <v>54.433334350585902</v>
      </c>
      <c r="F275">
        <f t="shared" si="4"/>
        <v>67.517938575698096</v>
      </c>
      <c r="H275" s="2" t="s">
        <v>5999</v>
      </c>
      <c r="I275" s="3">
        <v>35.101574737246146</v>
      </c>
      <c r="J275" s="6">
        <v>0.74892000000000003</v>
      </c>
    </row>
    <row r="276" spans="1:10" x14ac:dyDescent="0.25">
      <c r="A276" s="2" t="s">
        <v>5921</v>
      </c>
      <c r="B276" s="3">
        <v>54.433334350585902</v>
      </c>
      <c r="C276" s="3">
        <v>21</v>
      </c>
      <c r="D276" t="s">
        <v>5922</v>
      </c>
      <c r="E276">
        <v>71.488889906141495</v>
      </c>
      <c r="F276">
        <f t="shared" si="4"/>
        <v>108.22532472838853</v>
      </c>
      <c r="H276" s="2" t="s">
        <v>6000</v>
      </c>
      <c r="I276" s="3"/>
    </row>
    <row r="277" spans="1:10" x14ac:dyDescent="0.25">
      <c r="A277" s="2" t="s">
        <v>5922</v>
      </c>
      <c r="B277" s="3">
        <v>71.488889906141495</v>
      </c>
      <c r="C277" s="3">
        <v>35</v>
      </c>
      <c r="D277" t="s">
        <v>5923</v>
      </c>
      <c r="E277">
        <v>62.120512742262612</v>
      </c>
      <c r="F277">
        <f t="shared" si="4"/>
        <v>83.883245532795897</v>
      </c>
      <c r="H277" s="2" t="s">
        <v>6001</v>
      </c>
      <c r="I277" s="3">
        <v>18.74268550243799</v>
      </c>
      <c r="J277" s="6">
        <v>0.51</v>
      </c>
    </row>
    <row r="278" spans="1:10" x14ac:dyDescent="0.25">
      <c r="A278" s="2" t="s">
        <v>5923</v>
      </c>
      <c r="B278" s="3">
        <v>62.120512742262612</v>
      </c>
      <c r="C278" s="3">
        <v>32</v>
      </c>
      <c r="D278" t="s">
        <v>5924</v>
      </c>
      <c r="E278">
        <v>38.0333332485623</v>
      </c>
      <c r="F278">
        <f t="shared" si="4"/>
        <v>40.193459960285814</v>
      </c>
      <c r="H278" s="2" t="s">
        <v>6002</v>
      </c>
      <c r="I278" s="3">
        <v>17.92887029288703</v>
      </c>
      <c r="J278" s="6">
        <v>0.74762499999999998</v>
      </c>
    </row>
    <row r="279" spans="1:10" x14ac:dyDescent="0.25">
      <c r="A279" s="2" t="s">
        <v>5924</v>
      </c>
      <c r="B279" s="3">
        <v>38.0333332485623</v>
      </c>
      <c r="C279" s="3">
        <v>21</v>
      </c>
      <c r="D279" t="s">
        <v>5925</v>
      </c>
      <c r="E279">
        <v>63.895238240559898</v>
      </c>
      <c r="F279">
        <f t="shared" si="4"/>
        <v>88.082328362502679</v>
      </c>
      <c r="H279" s="2" t="s">
        <v>6003</v>
      </c>
      <c r="I279" s="3">
        <v>18.242124245733322</v>
      </c>
      <c r="J279" s="6">
        <v>0.7079049999999999</v>
      </c>
    </row>
    <row r="280" spans="1:10" x14ac:dyDescent="0.25">
      <c r="A280" s="2" t="s">
        <v>5925</v>
      </c>
      <c r="B280" s="3">
        <v>63.895238240559898</v>
      </c>
      <c r="C280" s="3">
        <v>27</v>
      </c>
      <c r="D280" t="s">
        <v>5926</v>
      </c>
      <c r="E280">
        <v>71</v>
      </c>
      <c r="F280">
        <f t="shared" si="4"/>
        <v>106.8101233299075</v>
      </c>
      <c r="H280" s="2" t="s">
        <v>6004</v>
      </c>
      <c r="I280" s="3"/>
      <c r="J280" s="6">
        <v>0.59121000000000001</v>
      </c>
    </row>
    <row r="281" spans="1:10" x14ac:dyDescent="0.25">
      <c r="A281" s="2" t="s">
        <v>5926</v>
      </c>
      <c r="B281" s="3">
        <v>71</v>
      </c>
      <c r="C281" s="3">
        <v>27</v>
      </c>
      <c r="D281" t="s">
        <v>5927</v>
      </c>
      <c r="E281">
        <v>61.433333079020201</v>
      </c>
      <c r="F281">
        <f t="shared" si="4"/>
        <v>82.303141819340581</v>
      </c>
      <c r="H281" s="2" t="s">
        <v>6005</v>
      </c>
      <c r="I281" s="3"/>
      <c r="J281" s="6">
        <v>0.75434000000000001</v>
      </c>
    </row>
    <row r="282" spans="1:10" x14ac:dyDescent="0.25">
      <c r="A282" s="2" t="s">
        <v>5927</v>
      </c>
      <c r="B282" s="3">
        <v>61.433333079020201</v>
      </c>
      <c r="C282" s="3">
        <v>24</v>
      </c>
      <c r="D282" t="s">
        <v>5928</v>
      </c>
      <c r="E282">
        <v>54.966666539510101</v>
      </c>
      <c r="F282">
        <f t="shared" si="4"/>
        <v>68.566827388586503</v>
      </c>
      <c r="H282" s="2" t="s">
        <v>6006</v>
      </c>
      <c r="I282" s="3"/>
      <c r="J282" s="6">
        <v>0.64122333333333337</v>
      </c>
    </row>
    <row r="283" spans="1:10" x14ac:dyDescent="0.25">
      <c r="A283" s="2" t="s">
        <v>5928</v>
      </c>
      <c r="B283" s="3">
        <v>54.966666539510101</v>
      </c>
      <c r="C283" s="3">
        <v>26</v>
      </c>
      <c r="D283" t="s">
        <v>5929</v>
      </c>
      <c r="E283">
        <v>65.96666681198846</v>
      </c>
      <c r="F283">
        <f t="shared" si="4"/>
        <v>93.210884448911045</v>
      </c>
      <c r="H283" s="2" t="s">
        <v>6007</v>
      </c>
      <c r="I283" s="3"/>
      <c r="J283" s="6">
        <v>0.66893000000000002</v>
      </c>
    </row>
    <row r="284" spans="1:10" x14ac:dyDescent="0.25">
      <c r="A284" s="2" t="s">
        <v>5929</v>
      </c>
      <c r="B284" s="3">
        <v>65.96666681198846</v>
      </c>
      <c r="C284" s="3">
        <v>35</v>
      </c>
      <c r="D284" t="s">
        <v>5930</v>
      </c>
      <c r="E284">
        <v>55.081818204937584</v>
      </c>
      <c r="F284">
        <f t="shared" si="4"/>
        <v>68.794859161164652</v>
      </c>
      <c r="H284" s="2" t="s">
        <v>6008</v>
      </c>
      <c r="I284" s="3"/>
      <c r="J284" s="6">
        <v>0.68499500000000002</v>
      </c>
    </row>
    <row r="285" spans="1:10" x14ac:dyDescent="0.25">
      <c r="A285" s="2" t="s">
        <v>5930</v>
      </c>
      <c r="B285" s="3">
        <v>55.081818204937584</v>
      </c>
      <c r="C285" s="3">
        <v>30</v>
      </c>
      <c r="D285" t="s">
        <v>5931</v>
      </c>
      <c r="E285">
        <v>65.828571319580064</v>
      </c>
      <c r="F285">
        <f t="shared" si="4"/>
        <v>92.861017140174212</v>
      </c>
      <c r="H285" s="2" t="s">
        <v>6009</v>
      </c>
      <c r="I285" s="3">
        <v>27.859097043307571</v>
      </c>
      <c r="J285" s="6">
        <v>0.72104000000000001</v>
      </c>
    </row>
    <row r="286" spans="1:10" x14ac:dyDescent="0.25">
      <c r="A286" s="2" t="s">
        <v>5931</v>
      </c>
      <c r="B286" s="3">
        <v>65.828571319580064</v>
      </c>
      <c r="C286" s="3">
        <v>25</v>
      </c>
      <c r="D286" t="s">
        <v>5932</v>
      </c>
      <c r="E286">
        <v>76.619999694824202</v>
      </c>
      <c r="F286">
        <f t="shared" si="4"/>
        <v>124.23431080518704</v>
      </c>
      <c r="H286" s="2" t="s">
        <v>6013</v>
      </c>
      <c r="I286" s="3">
        <v>17.665907492010501</v>
      </c>
      <c r="J286" s="6">
        <v>0.82176875000000005</v>
      </c>
    </row>
    <row r="287" spans="1:10" x14ac:dyDescent="0.25">
      <c r="A287" s="2" t="s">
        <v>5932</v>
      </c>
      <c r="B287" s="3">
        <v>76.619999694824202</v>
      </c>
      <c r="C287" s="3">
        <v>34</v>
      </c>
      <c r="D287" t="s">
        <v>5933</v>
      </c>
      <c r="F287">
        <f t="shared" si="4"/>
        <v>0</v>
      </c>
      <c r="H287" s="2" t="s">
        <v>6014</v>
      </c>
      <c r="I287" s="3">
        <v>17.920217266438907</v>
      </c>
      <c r="J287" s="6">
        <v>0.64452500000000001</v>
      </c>
    </row>
    <row r="288" spans="1:10" x14ac:dyDescent="0.25">
      <c r="A288" s="2" t="s">
        <v>5933</v>
      </c>
      <c r="B288" s="3"/>
      <c r="C288" s="3"/>
      <c r="D288" t="s">
        <v>5934</v>
      </c>
      <c r="F288">
        <f t="shared" si="4"/>
        <v>0</v>
      </c>
      <c r="H288" s="2" t="s">
        <v>6015</v>
      </c>
      <c r="I288" s="3"/>
      <c r="J288" s="6">
        <v>0.57519999999999993</v>
      </c>
    </row>
    <row r="289" spans="1:10" x14ac:dyDescent="0.25">
      <c r="A289" s="2" t="s">
        <v>5934</v>
      </c>
      <c r="B289" s="3"/>
      <c r="C289" s="3">
        <v>0</v>
      </c>
      <c r="D289" t="s">
        <v>5935</v>
      </c>
      <c r="E289">
        <v>57.099999745686901</v>
      </c>
      <c r="F289">
        <f t="shared" si="4"/>
        <v>72.884346541143358</v>
      </c>
      <c r="H289" s="2" t="s">
        <v>6016</v>
      </c>
      <c r="I289" s="3"/>
    </row>
    <row r="290" spans="1:10" x14ac:dyDescent="0.25">
      <c r="A290" s="2" t="s">
        <v>5935</v>
      </c>
      <c r="B290" s="3">
        <v>57.099999745686901</v>
      </c>
      <c r="C290" s="3">
        <v>16</v>
      </c>
      <c r="D290" t="s">
        <v>5936</v>
      </c>
      <c r="E290">
        <v>65.846667226155631</v>
      </c>
      <c r="F290">
        <f t="shared" si="4"/>
        <v>92.906797142298387</v>
      </c>
      <c r="H290" s="2" t="s">
        <v>6017</v>
      </c>
      <c r="I290" s="3"/>
    </row>
    <row r="291" spans="1:10" x14ac:dyDescent="0.25">
      <c r="A291" s="2" t="s">
        <v>5936</v>
      </c>
      <c r="B291" s="3">
        <v>65.846667226155631</v>
      </c>
      <c r="C291" s="3">
        <v>23</v>
      </c>
      <c r="D291" t="s">
        <v>5937</v>
      </c>
      <c r="E291">
        <v>68.566665649414105</v>
      </c>
      <c r="F291">
        <f t="shared" si="4"/>
        <v>100.02271130883688</v>
      </c>
      <c r="H291" s="2" t="s">
        <v>6018</v>
      </c>
      <c r="I291" s="3"/>
      <c r="J291" s="6">
        <v>0.58975</v>
      </c>
    </row>
    <row r="292" spans="1:10" x14ac:dyDescent="0.25">
      <c r="A292" s="2" t="s">
        <v>5937</v>
      </c>
      <c r="B292" s="3">
        <v>68.566665649414105</v>
      </c>
      <c r="C292" s="3">
        <v>17</v>
      </c>
      <c r="D292" t="s">
        <v>5938</v>
      </c>
      <c r="E292">
        <v>62.866666158040402</v>
      </c>
      <c r="F292">
        <f t="shared" si="4"/>
        <v>85.627557733647322</v>
      </c>
      <c r="H292" s="2" t="s">
        <v>6023</v>
      </c>
      <c r="I292" s="3">
        <v>22.115384615384613</v>
      </c>
      <c r="J292" s="6">
        <v>0.52929999999999999</v>
      </c>
    </row>
    <row r="293" spans="1:10" x14ac:dyDescent="0.25">
      <c r="A293" s="2" t="s">
        <v>5938</v>
      </c>
      <c r="B293" s="3">
        <v>62.866666158040402</v>
      </c>
      <c r="C293" s="3">
        <v>15</v>
      </c>
      <c r="D293" t="s">
        <v>5939</v>
      </c>
      <c r="E293">
        <v>66.233332316080705</v>
      </c>
      <c r="F293">
        <f t="shared" si="4"/>
        <v>93.889796449480357</v>
      </c>
      <c r="H293" s="2" t="s">
        <v>6024</v>
      </c>
      <c r="I293" s="3">
        <v>30.775549697684898</v>
      </c>
      <c r="J293" s="6">
        <v>0.62678875000000012</v>
      </c>
    </row>
    <row r="294" spans="1:10" x14ac:dyDescent="0.25">
      <c r="A294" s="2" t="s">
        <v>5939</v>
      </c>
      <c r="B294" s="3">
        <v>66.233332316080705</v>
      </c>
      <c r="C294" s="3">
        <v>11</v>
      </c>
      <c r="D294" t="s">
        <v>5940</v>
      </c>
      <c r="E294">
        <v>62.466666171425267</v>
      </c>
      <c r="F294">
        <f t="shared" si="4"/>
        <v>84.688714495977223</v>
      </c>
      <c r="H294" s="2" t="s">
        <v>6025</v>
      </c>
      <c r="I294" s="3">
        <v>27.651255536697459</v>
      </c>
      <c r="J294" s="6">
        <v>0.61818800000000007</v>
      </c>
    </row>
    <row r="295" spans="1:10" x14ac:dyDescent="0.25">
      <c r="A295" s="2" t="s">
        <v>5940</v>
      </c>
      <c r="B295" s="3">
        <v>62.466666171425267</v>
      </c>
      <c r="C295" s="3">
        <v>22</v>
      </c>
      <c r="D295" t="s">
        <v>5941</v>
      </c>
      <c r="F295">
        <f t="shared" si="4"/>
        <v>0</v>
      </c>
      <c r="H295" s="2" t="s">
        <v>6026</v>
      </c>
      <c r="I295" s="3">
        <v>23.696922793842809</v>
      </c>
      <c r="J295" s="6">
        <v>0.63764312500000009</v>
      </c>
    </row>
    <row r="296" spans="1:10" x14ac:dyDescent="0.25">
      <c r="A296" s="2" t="s">
        <v>5941</v>
      </c>
      <c r="B296" s="3"/>
      <c r="C296" s="3"/>
      <c r="D296" t="s">
        <v>5942</v>
      </c>
      <c r="E296">
        <v>59.715027480828965</v>
      </c>
      <c r="F296">
        <f t="shared" si="4"/>
        <v>78.458702654869668</v>
      </c>
      <c r="H296" s="2" t="s">
        <v>6027</v>
      </c>
      <c r="I296" s="3"/>
      <c r="J296" s="6">
        <v>0.55756666666666665</v>
      </c>
    </row>
    <row r="297" spans="1:10" x14ac:dyDescent="0.25">
      <c r="A297" s="2" t="s">
        <v>5942</v>
      </c>
      <c r="B297" s="3">
        <v>59.715027480828965</v>
      </c>
      <c r="C297" s="3">
        <v>36</v>
      </c>
      <c r="D297" t="s">
        <v>5943</v>
      </c>
      <c r="E297">
        <v>40.433333079020201</v>
      </c>
      <c r="F297">
        <f t="shared" si="4"/>
        <v>43.675757571298931</v>
      </c>
      <c r="H297" s="2" t="s">
        <v>6028</v>
      </c>
      <c r="I297" s="3">
        <v>23.888942103036872</v>
      </c>
      <c r="J297" s="6">
        <v>0.53</v>
      </c>
    </row>
    <row r="298" spans="1:10" x14ac:dyDescent="0.25">
      <c r="A298" s="2" t="s">
        <v>5943</v>
      </c>
      <c r="B298" s="3">
        <v>40.433333079020201</v>
      </c>
      <c r="C298" s="3">
        <v>13</v>
      </c>
      <c r="D298" t="s">
        <v>5944</v>
      </c>
      <c r="E298">
        <v>60.184259414672852</v>
      </c>
      <c r="F298">
        <f t="shared" si="4"/>
        <v>79.493744352349253</v>
      </c>
      <c r="H298" s="2" t="s">
        <v>6029</v>
      </c>
      <c r="I298" s="3"/>
      <c r="J298" s="6">
        <v>0.54754999999999998</v>
      </c>
    </row>
    <row r="299" spans="1:10" x14ac:dyDescent="0.25">
      <c r="A299" s="2" t="s">
        <v>5944</v>
      </c>
      <c r="B299" s="3">
        <v>60.184259414672852</v>
      </c>
      <c r="C299" s="3">
        <v>28</v>
      </c>
      <c r="D299" t="s">
        <v>5945</v>
      </c>
      <c r="E299">
        <v>77.603448319709159</v>
      </c>
      <c r="F299">
        <f t="shared" si="4"/>
        <v>127.5660259219448</v>
      </c>
      <c r="H299" s="2" t="s">
        <v>6030</v>
      </c>
      <c r="I299" s="3">
        <v>37.606536557310108</v>
      </c>
      <c r="J299" s="6">
        <v>0.65333999999999992</v>
      </c>
    </row>
    <row r="300" spans="1:10" x14ac:dyDescent="0.25">
      <c r="A300" s="2" t="s">
        <v>5945</v>
      </c>
      <c r="B300" s="3">
        <v>77.603448319709159</v>
      </c>
      <c r="C300" s="3">
        <v>25</v>
      </c>
      <c r="D300" t="s">
        <v>5946</v>
      </c>
      <c r="E300">
        <v>52.400000254313099</v>
      </c>
      <c r="F300">
        <f t="shared" si="4"/>
        <v>63.625467087939164</v>
      </c>
      <c r="H300" s="2" t="s">
        <v>6031</v>
      </c>
      <c r="I300" s="3"/>
      <c r="J300" s="6">
        <v>0.63249999999999995</v>
      </c>
    </row>
    <row r="301" spans="1:10" x14ac:dyDescent="0.25">
      <c r="A301" s="2" t="s">
        <v>5946</v>
      </c>
      <c r="B301" s="3">
        <v>52.400000254313099</v>
      </c>
      <c r="C301" s="3">
        <v>16</v>
      </c>
      <c r="D301" t="s">
        <v>5947</v>
      </c>
      <c r="E301">
        <v>62.823333104451478</v>
      </c>
      <c r="F301">
        <f t="shared" si="4"/>
        <v>85.525428641225133</v>
      </c>
      <c r="H301" s="2" t="s">
        <v>6032</v>
      </c>
      <c r="I301" s="3"/>
      <c r="J301" s="6">
        <v>0.66360333333333332</v>
      </c>
    </row>
    <row r="302" spans="1:10" x14ac:dyDescent="0.25">
      <c r="A302" s="2" t="s">
        <v>5947</v>
      </c>
      <c r="B302" s="3">
        <v>62.823333104451478</v>
      </c>
      <c r="C302" s="3">
        <v>18</v>
      </c>
      <c r="D302" t="s">
        <v>5948</v>
      </c>
      <c r="E302">
        <v>52.966666751437735</v>
      </c>
      <c r="F302">
        <f t="shared" si="4"/>
        <v>64.693658459886407</v>
      </c>
      <c r="H302" s="2" t="s">
        <v>6035</v>
      </c>
      <c r="I302" s="3">
        <v>26.079811850014444</v>
      </c>
      <c r="J302" s="6">
        <v>0.58110833333333323</v>
      </c>
    </row>
    <row r="303" spans="1:10" x14ac:dyDescent="0.25">
      <c r="A303" s="2" t="s">
        <v>5948</v>
      </c>
      <c r="B303" s="3">
        <v>52.966666751437735</v>
      </c>
      <c r="C303" s="3">
        <v>13</v>
      </c>
      <c r="D303" t="s">
        <v>5949</v>
      </c>
      <c r="E303">
        <v>64.049997965494796</v>
      </c>
      <c r="F303">
        <f t="shared" si="4"/>
        <v>88.456829600112741</v>
      </c>
      <c r="H303" s="2" t="s">
        <v>6036</v>
      </c>
      <c r="I303" s="3">
        <v>22.562947627692097</v>
      </c>
      <c r="J303" s="6">
        <v>0.69362446066666672</v>
      </c>
    </row>
    <row r="304" spans="1:10" x14ac:dyDescent="0.25">
      <c r="A304" s="2" t="s">
        <v>5949</v>
      </c>
      <c r="B304" s="3">
        <v>64.049997965494796</v>
      </c>
      <c r="C304" s="3">
        <v>16</v>
      </c>
      <c r="D304" t="s">
        <v>5950</v>
      </c>
      <c r="E304">
        <v>68.780000050862625</v>
      </c>
      <c r="F304">
        <f t="shared" si="4"/>
        <v>100.60127418277365</v>
      </c>
      <c r="H304" s="2" t="s">
        <v>6037</v>
      </c>
      <c r="I304" s="3">
        <v>28.750259475184752</v>
      </c>
      <c r="J304" s="6">
        <v>0.60218000000000005</v>
      </c>
    </row>
    <row r="305" spans="1:10" x14ac:dyDescent="0.25">
      <c r="A305" s="2" t="s">
        <v>5950</v>
      </c>
      <c r="B305" s="3">
        <v>68.780000050862625</v>
      </c>
      <c r="C305" s="3">
        <v>38</v>
      </c>
      <c r="D305" t="s">
        <v>5951</v>
      </c>
      <c r="E305">
        <v>55.161904380435026</v>
      </c>
      <c r="F305">
        <f t="shared" si="4"/>
        <v>68.953782207330249</v>
      </c>
      <c r="H305" s="2" t="s">
        <v>6038</v>
      </c>
      <c r="I305" s="3">
        <v>39.140202919523595</v>
      </c>
      <c r="J305" s="6">
        <v>0.77445888888888892</v>
      </c>
    </row>
    <row r="306" spans="1:10" x14ac:dyDescent="0.25">
      <c r="A306" s="2" t="s">
        <v>5951</v>
      </c>
      <c r="B306" s="3">
        <v>55.161904380435026</v>
      </c>
      <c r="C306" s="3">
        <v>32</v>
      </c>
      <c r="D306" t="s">
        <v>5952</v>
      </c>
      <c r="E306">
        <v>51.758332888285324</v>
      </c>
      <c r="F306">
        <f t="shared" si="4"/>
        <v>62.430950781302066</v>
      </c>
      <c r="H306" s="2" t="s">
        <v>6039</v>
      </c>
      <c r="I306" s="3"/>
      <c r="J306" s="6">
        <v>0.70144589433333326</v>
      </c>
    </row>
    <row r="307" spans="1:10" x14ac:dyDescent="0.25">
      <c r="A307" s="2" t="s">
        <v>5952</v>
      </c>
      <c r="B307" s="3">
        <v>51.758332888285324</v>
      </c>
      <c r="C307" s="3">
        <v>34</v>
      </c>
      <c r="D307" t="s">
        <v>5953</v>
      </c>
      <c r="E307">
        <v>52.366666744916877</v>
      </c>
      <c r="F307">
        <f t="shared" si="4"/>
        <v>63.563022743455036</v>
      </c>
      <c r="H307" s="2" t="s">
        <v>6040</v>
      </c>
      <c r="I307" s="3">
        <v>16.710360709469899</v>
      </c>
      <c r="J307" s="6">
        <v>0.78400000000000003</v>
      </c>
    </row>
    <row r="308" spans="1:10" x14ac:dyDescent="0.25">
      <c r="A308" s="2" t="s">
        <v>5953</v>
      </c>
      <c r="B308" s="3">
        <v>52.366666744916877</v>
      </c>
      <c r="C308" s="3">
        <v>34</v>
      </c>
      <c r="D308" t="s">
        <v>5954</v>
      </c>
      <c r="E308">
        <v>56.1666653951009</v>
      </c>
      <c r="F308">
        <f t="shared" si="4"/>
        <v>70.970970730760996</v>
      </c>
      <c r="H308" s="2" t="s">
        <v>6041</v>
      </c>
      <c r="I308" s="3"/>
      <c r="J308" s="6">
        <v>0.77686999999999995</v>
      </c>
    </row>
    <row r="309" spans="1:10" x14ac:dyDescent="0.25">
      <c r="A309" s="2" t="s">
        <v>5954</v>
      </c>
      <c r="B309" s="3">
        <v>56.1666653951009</v>
      </c>
      <c r="C309" s="3">
        <v>23</v>
      </c>
      <c r="D309" t="s">
        <v>5955</v>
      </c>
      <c r="E309">
        <v>54.062500238418572</v>
      </c>
      <c r="F309">
        <f t="shared" si="4"/>
        <v>66.795587495387863</v>
      </c>
      <c r="H309" s="2" t="s">
        <v>6042</v>
      </c>
      <c r="I309" s="3">
        <v>35.111999701976771</v>
      </c>
      <c r="J309" s="6">
        <v>0.74811250000000007</v>
      </c>
    </row>
    <row r="310" spans="1:10" x14ac:dyDescent="0.25">
      <c r="A310" s="2" t="s">
        <v>5955</v>
      </c>
      <c r="B310" s="3">
        <v>54.062500238418572</v>
      </c>
      <c r="C310" s="3">
        <v>28</v>
      </c>
      <c r="D310" t="s">
        <v>5956</v>
      </c>
      <c r="E310">
        <v>54.496296352810333</v>
      </c>
      <c r="F310">
        <f t="shared" si="4"/>
        <v>67.641146745506035</v>
      </c>
      <c r="H310" s="2" t="s">
        <v>6043</v>
      </c>
      <c r="I310" s="3"/>
      <c r="J310" s="6">
        <v>0.68244000000000005</v>
      </c>
    </row>
    <row r="311" spans="1:10" x14ac:dyDescent="0.25">
      <c r="A311" s="2" t="s">
        <v>5956</v>
      </c>
      <c r="B311" s="3">
        <v>54.496296352810333</v>
      </c>
      <c r="C311" s="3">
        <v>28</v>
      </c>
      <c r="D311" t="s">
        <v>5957</v>
      </c>
      <c r="E311">
        <v>58.44380963037883</v>
      </c>
      <c r="F311">
        <f t="shared" si="4"/>
        <v>75.708612052497514</v>
      </c>
      <c r="H311" s="2" t="s">
        <v>6044</v>
      </c>
      <c r="I311" s="3"/>
      <c r="J311" s="6">
        <v>0.63248000000000004</v>
      </c>
    </row>
    <row r="312" spans="1:10" x14ac:dyDescent="0.25">
      <c r="A312" s="2" t="s">
        <v>5957</v>
      </c>
      <c r="B312" s="3">
        <v>58.44380963037883</v>
      </c>
      <c r="C312" s="3">
        <v>38</v>
      </c>
      <c r="D312" t="s">
        <v>5958</v>
      </c>
      <c r="E312">
        <v>46.391397906887917</v>
      </c>
      <c r="F312">
        <f t="shared" si="4"/>
        <v>53.025932847372765</v>
      </c>
      <c r="H312" s="2" t="s">
        <v>6045</v>
      </c>
      <c r="I312" s="3">
        <v>38.430064308681672</v>
      </c>
    </row>
    <row r="313" spans="1:10" x14ac:dyDescent="0.25">
      <c r="A313" s="2" t="s">
        <v>5958</v>
      </c>
      <c r="B313" s="3">
        <v>46.391397906887917</v>
      </c>
      <c r="C313" s="3">
        <v>40</v>
      </c>
      <c r="D313" t="s">
        <v>5959</v>
      </c>
      <c r="E313">
        <v>55.366666158040402</v>
      </c>
      <c r="F313">
        <f t="shared" si="4"/>
        <v>69.361349816284786</v>
      </c>
      <c r="H313" s="2" t="s">
        <v>6047</v>
      </c>
      <c r="I313" s="3"/>
      <c r="J313" s="6">
        <v>0.70816000000000001</v>
      </c>
    </row>
    <row r="314" spans="1:10" x14ac:dyDescent="0.25">
      <c r="A314" s="2" t="s">
        <v>5959</v>
      </c>
      <c r="B314" s="3">
        <v>55.366666158040402</v>
      </c>
      <c r="C314" s="3">
        <v>26</v>
      </c>
      <c r="D314" t="s">
        <v>5960</v>
      </c>
      <c r="E314">
        <v>63.4999987284342</v>
      </c>
      <c r="F314">
        <f t="shared" si="4"/>
        <v>87.132056952255695</v>
      </c>
      <c r="H314" s="2" t="s">
        <v>6048</v>
      </c>
      <c r="I314" s="3">
        <v>21.820377292062961</v>
      </c>
      <c r="J314" s="6">
        <v>0.56310499999999997</v>
      </c>
    </row>
    <row r="315" spans="1:10" x14ac:dyDescent="0.25">
      <c r="A315" s="2" t="s">
        <v>5960</v>
      </c>
      <c r="B315" s="3">
        <v>63.4999987284342</v>
      </c>
      <c r="C315" s="3">
        <v>25</v>
      </c>
      <c r="D315" t="s">
        <v>5961</v>
      </c>
      <c r="E315">
        <v>47.666666825612388</v>
      </c>
      <c r="F315">
        <f t="shared" si="4"/>
        <v>55.170335009702491</v>
      </c>
      <c r="H315" s="2" t="s">
        <v>6049</v>
      </c>
      <c r="I315" s="3">
        <v>12.051249466947315</v>
      </c>
      <c r="J315" s="6">
        <v>0.42192499999999999</v>
      </c>
    </row>
    <row r="316" spans="1:10" x14ac:dyDescent="0.25">
      <c r="A316" s="2" t="s">
        <v>5961</v>
      </c>
      <c r="B316" s="3">
        <v>47.666666825612388</v>
      </c>
      <c r="C316" s="3">
        <v>38</v>
      </c>
      <c r="D316" t="s">
        <v>5962</v>
      </c>
      <c r="E316">
        <v>60.733333905537926</v>
      </c>
      <c r="F316">
        <f t="shared" si="4"/>
        <v>80.718902616444666</v>
      </c>
      <c r="H316" s="2" t="s">
        <v>6054</v>
      </c>
      <c r="I316" s="3"/>
    </row>
    <row r="317" spans="1:10" x14ac:dyDescent="0.25">
      <c r="A317" s="2" t="s">
        <v>5962</v>
      </c>
      <c r="B317" s="3">
        <v>60.733333905537926</v>
      </c>
      <c r="C317" s="3">
        <v>18</v>
      </c>
      <c r="D317" t="s">
        <v>5963</v>
      </c>
      <c r="E317">
        <v>49.975724786951922</v>
      </c>
      <c r="F317">
        <f t="shared" si="4"/>
        <v>59.193852986237275</v>
      </c>
      <c r="H317" s="2" t="s">
        <v>6055</v>
      </c>
      <c r="I317" s="3">
        <v>25.121152550540767</v>
      </c>
      <c r="J317" s="6">
        <v>0.50549999999999995</v>
      </c>
    </row>
    <row r="318" spans="1:10" x14ac:dyDescent="0.25">
      <c r="A318" s="2" t="s">
        <v>5963</v>
      </c>
      <c r="B318" s="3">
        <v>49.975724786951922</v>
      </c>
      <c r="C318" s="3">
        <v>31</v>
      </c>
      <c r="D318" t="s">
        <v>5964</v>
      </c>
      <c r="E318">
        <v>53.669312108761424</v>
      </c>
      <c r="F318">
        <f t="shared" si="4"/>
        <v>66.035841362396326</v>
      </c>
      <c r="H318" s="2" t="s">
        <v>6056</v>
      </c>
      <c r="I318" s="3">
        <v>23.898820945388405</v>
      </c>
      <c r="J318" s="6">
        <v>0.43120799999999998</v>
      </c>
    </row>
    <row r="319" spans="1:10" x14ac:dyDescent="0.25">
      <c r="A319" s="2" t="s">
        <v>5964</v>
      </c>
      <c r="B319" s="3">
        <v>53.669312108761424</v>
      </c>
      <c r="C319" s="3">
        <v>25</v>
      </c>
      <c r="D319" t="s">
        <v>5965</v>
      </c>
      <c r="E319">
        <v>43.349999745686844</v>
      </c>
      <c r="F319">
        <f t="shared" si="4"/>
        <v>48.121006332184322</v>
      </c>
      <c r="H319" s="2" t="s">
        <v>6057</v>
      </c>
      <c r="I319" s="3">
        <v>23.332637007164678</v>
      </c>
      <c r="J319" s="6">
        <v>0.40445000000000003</v>
      </c>
    </row>
    <row r="320" spans="1:10" x14ac:dyDescent="0.25">
      <c r="A320" s="2" t="s">
        <v>5965</v>
      </c>
      <c r="B320" s="3">
        <v>43.349999745686844</v>
      </c>
      <c r="C320" s="3">
        <v>17</v>
      </c>
      <c r="D320" t="s">
        <v>5966</v>
      </c>
      <c r="E320">
        <v>54.454545338948556</v>
      </c>
      <c r="F320">
        <f t="shared" si="4"/>
        <v>67.559427266521581</v>
      </c>
      <c r="H320" s="2" t="s">
        <v>6058</v>
      </c>
      <c r="I320" s="3"/>
    </row>
    <row r="321" spans="1:10" x14ac:dyDescent="0.25">
      <c r="A321" s="2" t="s">
        <v>5966</v>
      </c>
      <c r="B321" s="3">
        <v>54.454545338948556</v>
      </c>
      <c r="C321" s="3">
        <v>32</v>
      </c>
      <c r="D321" t="s">
        <v>5967</v>
      </c>
      <c r="E321">
        <v>56.633332570393897</v>
      </c>
      <c r="F321">
        <f t="shared" si="4"/>
        <v>71.922816742683509</v>
      </c>
      <c r="H321" s="2" t="s">
        <v>6059</v>
      </c>
      <c r="I321" s="3">
        <v>34.889973013234801</v>
      </c>
      <c r="J321" s="6">
        <v>0.59200000000000008</v>
      </c>
    </row>
    <row r="322" spans="1:10" x14ac:dyDescent="0.25">
      <c r="A322" s="2" t="s">
        <v>5967</v>
      </c>
      <c r="B322" s="3">
        <v>56.633332570393897</v>
      </c>
      <c r="C322" s="3">
        <v>27</v>
      </c>
      <c r="D322" t="s">
        <v>5968</v>
      </c>
      <c r="E322">
        <v>52.350001017252602</v>
      </c>
      <c r="F322">
        <f t="shared" si="4"/>
        <v>63.531818672900684</v>
      </c>
      <c r="H322" s="2" t="s">
        <v>6060</v>
      </c>
      <c r="I322" s="3">
        <v>22.741658113922842</v>
      </c>
      <c r="J322" s="6">
        <v>0.45206666666666667</v>
      </c>
    </row>
    <row r="323" spans="1:10" x14ac:dyDescent="0.25">
      <c r="A323" s="2" t="s">
        <v>5968</v>
      </c>
      <c r="B323" s="3">
        <v>52.350001017252602</v>
      </c>
      <c r="C323" s="3">
        <v>45</v>
      </c>
      <c r="D323" t="s">
        <v>5969</v>
      </c>
      <c r="E323">
        <v>62.788888719346765</v>
      </c>
      <c r="F323">
        <f t="shared" ref="F323:F386" si="5">117.1*E323/(148.84-E323)</f>
        <v>85.444322096611643</v>
      </c>
      <c r="H323" s="2" t="s">
        <v>6061</v>
      </c>
      <c r="I323" s="3"/>
      <c r="J323" s="6">
        <v>0.44914999999999999</v>
      </c>
    </row>
    <row r="324" spans="1:10" x14ac:dyDescent="0.25">
      <c r="A324" s="2" t="s">
        <v>5969</v>
      </c>
      <c r="B324" s="3">
        <v>62.788888719346765</v>
      </c>
      <c r="C324" s="3">
        <v>20</v>
      </c>
      <c r="D324" t="s">
        <v>5970</v>
      </c>
      <c r="E324">
        <v>55.466667175292997</v>
      </c>
      <c r="F324">
        <f t="shared" si="5"/>
        <v>69.561046283100694</v>
      </c>
      <c r="H324" s="2" t="s">
        <v>6063</v>
      </c>
      <c r="I324" s="3">
        <v>30.370031621678198</v>
      </c>
      <c r="J324" s="6">
        <v>0.63908571428571415</v>
      </c>
    </row>
    <row r="325" spans="1:10" x14ac:dyDescent="0.25">
      <c r="A325" s="2" t="s">
        <v>5970</v>
      </c>
      <c r="B325" s="3">
        <v>55.466667175292997</v>
      </c>
      <c r="C325" s="3">
        <v>13</v>
      </c>
      <c r="D325" t="s">
        <v>5971</v>
      </c>
      <c r="E325">
        <v>47.501515099496572</v>
      </c>
      <c r="F325">
        <f t="shared" si="5"/>
        <v>54.889585369392229</v>
      </c>
      <c r="H325" s="2" t="s">
        <v>6064</v>
      </c>
      <c r="I325" s="3">
        <v>25.061492761970197</v>
      </c>
      <c r="J325" s="6">
        <v>0.47113333333333335</v>
      </c>
    </row>
    <row r="326" spans="1:10" x14ac:dyDescent="0.25">
      <c r="A326" s="2" t="s">
        <v>5971</v>
      </c>
      <c r="B326" s="3">
        <v>47.501515099496572</v>
      </c>
      <c r="C326" s="3">
        <v>48</v>
      </c>
      <c r="D326" t="s">
        <v>5972</v>
      </c>
      <c r="E326">
        <v>60.566666920979799</v>
      </c>
      <c r="F326">
        <f t="shared" si="5"/>
        <v>80.345404994482578</v>
      </c>
      <c r="H326" s="2" t="s">
        <v>6065</v>
      </c>
      <c r="I326" s="3">
        <v>25.821516264223856</v>
      </c>
    </row>
    <row r="327" spans="1:10" x14ac:dyDescent="0.25">
      <c r="A327" s="2" t="s">
        <v>5972</v>
      </c>
      <c r="B327" s="3">
        <v>60.566666920979799</v>
      </c>
      <c r="C327" s="3">
        <v>14</v>
      </c>
      <c r="D327" t="s">
        <v>5973</v>
      </c>
      <c r="E327">
        <v>48.261904943557035</v>
      </c>
      <c r="F327">
        <f t="shared" si="5"/>
        <v>56.189859886678164</v>
      </c>
      <c r="H327" s="2" t="s">
        <v>6066</v>
      </c>
      <c r="I327" s="3"/>
      <c r="J327" s="6">
        <v>0.47887000000000002</v>
      </c>
    </row>
    <row r="328" spans="1:10" x14ac:dyDescent="0.25">
      <c r="A328" s="2" t="s">
        <v>5973</v>
      </c>
      <c r="B328" s="3">
        <v>48.261904943557035</v>
      </c>
      <c r="C328" s="3">
        <v>42</v>
      </c>
      <c r="D328" t="s">
        <v>5974</v>
      </c>
      <c r="E328">
        <v>51.143589643331673</v>
      </c>
      <c r="F328">
        <f t="shared" si="5"/>
        <v>61.301273254256891</v>
      </c>
      <c r="H328" s="2" t="s">
        <v>6067</v>
      </c>
      <c r="I328" s="3">
        <v>23.872239357603931</v>
      </c>
      <c r="J328" s="6">
        <v>0.64329999999999998</v>
      </c>
    </row>
    <row r="329" spans="1:10" x14ac:dyDescent="0.25">
      <c r="A329" s="2" t="s">
        <v>5974</v>
      </c>
      <c r="B329" s="3">
        <v>51.143589643331673</v>
      </c>
      <c r="C329" s="3">
        <v>42</v>
      </c>
      <c r="D329" t="s">
        <v>5975</v>
      </c>
      <c r="E329">
        <v>53.488888634575737</v>
      </c>
      <c r="F329">
        <f t="shared" si="5"/>
        <v>65.689311528885597</v>
      </c>
      <c r="H329" s="2" t="s">
        <v>6068</v>
      </c>
      <c r="I329" s="3"/>
      <c r="J329" s="6">
        <v>0.69620000000000004</v>
      </c>
    </row>
    <row r="330" spans="1:10" x14ac:dyDescent="0.25">
      <c r="A330" s="2" t="s">
        <v>5975</v>
      </c>
      <c r="B330" s="3">
        <v>53.488888634575737</v>
      </c>
      <c r="C330" s="3">
        <v>25</v>
      </c>
      <c r="D330" t="s">
        <v>5976</v>
      </c>
      <c r="E330">
        <v>44.849999745686851</v>
      </c>
      <c r="F330">
        <f t="shared" si="5"/>
        <v>50.504230766189444</v>
      </c>
      <c r="H330" s="2" t="s">
        <v>6069</v>
      </c>
      <c r="I330" s="3">
        <v>19.853743237761989</v>
      </c>
      <c r="J330" s="6">
        <v>0.43041166666666664</v>
      </c>
    </row>
    <row r="331" spans="1:10" x14ac:dyDescent="0.25">
      <c r="A331" s="2" t="s">
        <v>5976</v>
      </c>
      <c r="B331" s="3">
        <v>44.849999745686851</v>
      </c>
      <c r="C331" s="3">
        <v>32</v>
      </c>
      <c r="D331" t="s">
        <v>5977</v>
      </c>
      <c r="E331">
        <v>62.599999745686901</v>
      </c>
      <c r="F331">
        <f t="shared" si="5"/>
        <v>85.000695136863925</v>
      </c>
      <c r="H331" s="2" t="s">
        <v>6070</v>
      </c>
      <c r="I331" s="3"/>
      <c r="J331" s="6">
        <v>0.68</v>
      </c>
    </row>
    <row r="332" spans="1:10" x14ac:dyDescent="0.25">
      <c r="A332" s="2" t="s">
        <v>5977</v>
      </c>
      <c r="B332" s="3">
        <v>62.599999745686901</v>
      </c>
      <c r="C332" s="3">
        <v>11</v>
      </c>
      <c r="D332" t="s">
        <v>5978</v>
      </c>
      <c r="E332">
        <v>67.054166952768981</v>
      </c>
      <c r="F332">
        <f t="shared" si="5"/>
        <v>96.007372641600668</v>
      </c>
      <c r="H332" s="2" t="s">
        <v>6071</v>
      </c>
      <c r="I332" s="3">
        <v>23.584346110281611</v>
      </c>
      <c r="J332" s="6">
        <v>0.78177615384615384</v>
      </c>
    </row>
    <row r="333" spans="1:10" x14ac:dyDescent="0.25">
      <c r="A333" s="2" t="s">
        <v>5978</v>
      </c>
      <c r="B333" s="3">
        <v>67.054166952768981</v>
      </c>
      <c r="C333" s="3">
        <v>35</v>
      </c>
      <c r="D333" t="s">
        <v>5979</v>
      </c>
      <c r="E333">
        <v>43.544444190131308</v>
      </c>
      <c r="F333">
        <f t="shared" si="5"/>
        <v>48.426112341072553</v>
      </c>
      <c r="H333" s="2" t="s">
        <v>6072</v>
      </c>
      <c r="I333" s="3"/>
    </row>
    <row r="334" spans="1:10" x14ac:dyDescent="0.25">
      <c r="A334" s="2" t="s">
        <v>5979</v>
      </c>
      <c r="B334" s="3">
        <v>43.544444190131308</v>
      </c>
      <c r="C334" s="3">
        <v>20</v>
      </c>
      <c r="D334" t="s">
        <v>5980</v>
      </c>
      <c r="E334">
        <v>62.066666920979799</v>
      </c>
      <c r="F334">
        <f t="shared" si="5"/>
        <v>83.75852855425201</v>
      </c>
      <c r="H334" s="2" t="s">
        <v>6073</v>
      </c>
      <c r="I334" s="3">
        <v>15.193747019704924</v>
      </c>
      <c r="J334" s="6">
        <v>0.54275666666666667</v>
      </c>
    </row>
    <row r="335" spans="1:10" x14ac:dyDescent="0.25">
      <c r="A335" s="2" t="s">
        <v>5980</v>
      </c>
      <c r="B335" s="3">
        <v>62.066666920979799</v>
      </c>
      <c r="C335" s="3">
        <v>30</v>
      </c>
      <c r="D335" t="s">
        <v>5981</v>
      </c>
      <c r="E335">
        <v>49.633332570393897</v>
      </c>
      <c r="F335">
        <f t="shared" si="5"/>
        <v>58.58540957559309</v>
      </c>
      <c r="H335" s="2" t="s">
        <v>6074</v>
      </c>
      <c r="I335" s="3"/>
      <c r="J335" s="6">
        <v>0.51265000000000005</v>
      </c>
    </row>
    <row r="336" spans="1:10" x14ac:dyDescent="0.25">
      <c r="A336" s="2" t="s">
        <v>5981</v>
      </c>
      <c r="B336" s="3">
        <v>49.633332570393897</v>
      </c>
      <c r="C336" s="3">
        <v>14</v>
      </c>
      <c r="D336" t="s">
        <v>5982</v>
      </c>
      <c r="E336">
        <v>64.900000254313198</v>
      </c>
      <c r="F336">
        <f t="shared" si="5"/>
        <v>90.538361362939895</v>
      </c>
      <c r="H336" s="2" t="s">
        <v>6075</v>
      </c>
      <c r="I336" s="3">
        <v>25.668766607462519</v>
      </c>
      <c r="J336" s="6">
        <v>0.45666666666666661</v>
      </c>
    </row>
    <row r="337" spans="1:10" x14ac:dyDescent="0.25">
      <c r="A337" s="2" t="s">
        <v>5982</v>
      </c>
      <c r="B337" s="3">
        <v>64.900000254313198</v>
      </c>
      <c r="C337" s="3">
        <v>12</v>
      </c>
      <c r="D337" t="s">
        <v>5983</v>
      </c>
      <c r="E337">
        <v>39.349999745686851</v>
      </c>
      <c r="F337">
        <f t="shared" si="5"/>
        <v>42.084984560390588</v>
      </c>
      <c r="H337" s="2" t="s">
        <v>6076</v>
      </c>
      <c r="I337" s="3">
        <v>28.769068113772455</v>
      </c>
      <c r="J337" s="6">
        <v>0.70284999999999997</v>
      </c>
    </row>
    <row r="338" spans="1:10" x14ac:dyDescent="0.25">
      <c r="A338" s="2" t="s">
        <v>5983</v>
      </c>
      <c r="B338" s="3">
        <v>39.349999745686851</v>
      </c>
      <c r="C338" s="3">
        <v>24</v>
      </c>
      <c r="D338" t="s">
        <v>5984</v>
      </c>
      <c r="E338">
        <v>44.733333587646499</v>
      </c>
      <c r="F338">
        <f t="shared" si="5"/>
        <v>50.316406658967047</v>
      </c>
      <c r="H338" s="2" t="s">
        <v>6077</v>
      </c>
      <c r="I338" s="3">
        <v>21.683261665510294</v>
      </c>
      <c r="J338" s="6">
        <v>0.625</v>
      </c>
    </row>
    <row r="339" spans="1:10" x14ac:dyDescent="0.25">
      <c r="A339" s="2" t="s">
        <v>5984</v>
      </c>
      <c r="B339" s="3">
        <v>44.733333587646499</v>
      </c>
      <c r="C339" s="3">
        <v>13</v>
      </c>
      <c r="D339" t="s">
        <v>5985</v>
      </c>
      <c r="E339">
        <v>60.193332926432277</v>
      </c>
      <c r="F339">
        <f t="shared" si="5"/>
        <v>79.513866887240837</v>
      </c>
      <c r="H339" s="2" t="s">
        <v>6078</v>
      </c>
      <c r="I339" s="3">
        <v>27.730039500699803</v>
      </c>
      <c r="J339" s="6">
        <v>0.69830499999999995</v>
      </c>
    </row>
    <row r="340" spans="1:10" x14ac:dyDescent="0.25">
      <c r="A340" s="2" t="s">
        <v>5985</v>
      </c>
      <c r="B340" s="3">
        <v>60.193332926432277</v>
      </c>
      <c r="C340" s="3">
        <v>17</v>
      </c>
      <c r="D340" t="s">
        <v>5986</v>
      </c>
      <c r="E340">
        <v>51.963333511352538</v>
      </c>
      <c r="F340">
        <f t="shared" si="5"/>
        <v>62.810856057814966</v>
      </c>
      <c r="H340" s="2" t="s">
        <v>6079</v>
      </c>
      <c r="I340" s="3"/>
    </row>
    <row r="341" spans="1:10" x14ac:dyDescent="0.25">
      <c r="A341" s="2" t="s">
        <v>5986</v>
      </c>
      <c r="B341" s="3">
        <v>51.963333511352538</v>
      </c>
      <c r="C341" s="3">
        <v>40</v>
      </c>
      <c r="D341" t="s">
        <v>5987</v>
      </c>
      <c r="E341">
        <v>52.683333079020144</v>
      </c>
      <c r="F341">
        <f t="shared" si="5"/>
        <v>64.157988219610729</v>
      </c>
      <c r="H341" s="2" t="s">
        <v>6080</v>
      </c>
      <c r="I341" s="3">
        <v>17.970610631787586</v>
      </c>
    </row>
    <row r="342" spans="1:10" x14ac:dyDescent="0.25">
      <c r="A342" s="2" t="s">
        <v>5987</v>
      </c>
      <c r="B342" s="3">
        <v>52.683333079020144</v>
      </c>
      <c r="C342" s="3">
        <v>21</v>
      </c>
      <c r="D342" t="s">
        <v>5988</v>
      </c>
      <c r="E342">
        <v>47.233333587646506</v>
      </c>
      <c r="F342">
        <f t="shared" si="5"/>
        <v>54.435634574080808</v>
      </c>
      <c r="H342" s="2" t="s">
        <v>6081</v>
      </c>
      <c r="I342" s="3">
        <v>22.735847021727267</v>
      </c>
      <c r="J342" s="6">
        <v>0.66701250000000001</v>
      </c>
    </row>
    <row r="343" spans="1:10" x14ac:dyDescent="0.25">
      <c r="A343" s="2" t="s">
        <v>5988</v>
      </c>
      <c r="B343" s="3">
        <v>47.233333587646506</v>
      </c>
      <c r="C343" s="3">
        <v>19</v>
      </c>
      <c r="D343" t="s">
        <v>5989</v>
      </c>
      <c r="E343">
        <v>49.5</v>
      </c>
      <c r="F343">
        <f t="shared" si="5"/>
        <v>58.349607408898727</v>
      </c>
      <c r="H343" s="2" t="s">
        <v>6082</v>
      </c>
      <c r="I343" s="3"/>
    </row>
    <row r="344" spans="1:10" x14ac:dyDescent="0.25">
      <c r="A344" s="2" t="s">
        <v>5989</v>
      </c>
      <c r="B344" s="3">
        <v>49.5</v>
      </c>
      <c r="C344" s="3"/>
      <c r="D344" t="s">
        <v>5990</v>
      </c>
      <c r="E344">
        <v>59.111110687255866</v>
      </c>
      <c r="F344">
        <f t="shared" si="5"/>
        <v>77.142502425855241</v>
      </c>
      <c r="H344" s="2" t="s">
        <v>6084</v>
      </c>
      <c r="I344" s="3">
        <v>16.261317565549877</v>
      </c>
      <c r="J344" s="6">
        <v>0.57071000000000005</v>
      </c>
    </row>
    <row r="345" spans="1:10" x14ac:dyDescent="0.25">
      <c r="A345" s="2" t="s">
        <v>5990</v>
      </c>
      <c r="B345" s="3">
        <v>59.111110687255866</v>
      </c>
      <c r="C345" s="3">
        <v>22</v>
      </c>
      <c r="D345" t="s">
        <v>5991</v>
      </c>
      <c r="E345">
        <v>48.3333333333333</v>
      </c>
      <c r="F345">
        <f t="shared" si="5"/>
        <v>56.313014062085372</v>
      </c>
      <c r="H345" s="2" t="s">
        <v>6085</v>
      </c>
      <c r="I345" s="3"/>
      <c r="J345" s="6">
        <v>0.47360000000000002</v>
      </c>
    </row>
    <row r="346" spans="1:10" x14ac:dyDescent="0.25">
      <c r="A346" s="2" t="s">
        <v>5991</v>
      </c>
      <c r="B346" s="3">
        <v>48.3333333333333</v>
      </c>
      <c r="C346" s="3">
        <v>28</v>
      </c>
      <c r="D346" t="s">
        <v>5992</v>
      </c>
      <c r="E346">
        <v>65.466667811075851</v>
      </c>
      <c r="F346">
        <f t="shared" si="5"/>
        <v>91.949627049875815</v>
      </c>
      <c r="H346" s="2" t="s">
        <v>6086</v>
      </c>
      <c r="I346" s="3"/>
    </row>
    <row r="347" spans="1:10" x14ac:dyDescent="0.25">
      <c r="A347" s="2" t="s">
        <v>5992</v>
      </c>
      <c r="B347" s="3">
        <v>65.466667811075851</v>
      </c>
      <c r="C347" s="3">
        <v>20</v>
      </c>
      <c r="D347" t="s">
        <v>5993</v>
      </c>
      <c r="E347">
        <v>69.799999872843415</v>
      </c>
      <c r="F347">
        <f t="shared" si="5"/>
        <v>103.41067778290251</v>
      </c>
      <c r="H347" s="2" t="s">
        <v>6087</v>
      </c>
      <c r="I347" s="3"/>
    </row>
    <row r="348" spans="1:10" x14ac:dyDescent="0.25">
      <c r="A348" s="2" t="s">
        <v>5993</v>
      </c>
      <c r="B348" s="3">
        <v>69.799999872843415</v>
      </c>
      <c r="C348" s="3">
        <v>24</v>
      </c>
      <c r="D348" t="s">
        <v>5994</v>
      </c>
      <c r="E348">
        <v>46.66666666666665</v>
      </c>
      <c r="F348">
        <f t="shared" si="5"/>
        <v>53.484275088085575</v>
      </c>
      <c r="H348" s="2" t="s">
        <v>6088</v>
      </c>
      <c r="I348" s="3">
        <v>21.306976744186048</v>
      </c>
      <c r="J348" s="6">
        <v>0.86380000000000001</v>
      </c>
    </row>
    <row r="349" spans="1:10" x14ac:dyDescent="0.25">
      <c r="A349" s="2" t="s">
        <v>5994</v>
      </c>
      <c r="B349" s="3">
        <v>46.66666666666665</v>
      </c>
      <c r="C349" s="3">
        <v>18</v>
      </c>
      <c r="D349" t="s">
        <v>5995</v>
      </c>
      <c r="E349">
        <v>44.091666698455803</v>
      </c>
      <c r="F349">
        <f t="shared" si="5"/>
        <v>49.290847955793289</v>
      </c>
      <c r="H349" s="2" t="s">
        <v>6090</v>
      </c>
      <c r="I349" s="3"/>
    </row>
    <row r="350" spans="1:10" x14ac:dyDescent="0.25">
      <c r="A350" s="2" t="s">
        <v>5995</v>
      </c>
      <c r="B350" s="3">
        <v>44.091666698455803</v>
      </c>
      <c r="C350" s="3">
        <v>39</v>
      </c>
      <c r="D350" t="s">
        <v>5996</v>
      </c>
      <c r="E350">
        <v>42.6666666666667</v>
      </c>
      <c r="F350">
        <f t="shared" si="5"/>
        <v>47.057641592364732</v>
      </c>
      <c r="H350" s="2" t="s">
        <v>6091</v>
      </c>
      <c r="I350" s="3">
        <v>19.756655277801684</v>
      </c>
      <c r="J350" s="6">
        <v>0.60109999999999997</v>
      </c>
    </row>
    <row r="351" spans="1:10" x14ac:dyDescent="0.25">
      <c r="A351" s="2" t="s">
        <v>5996</v>
      </c>
      <c r="B351" s="3">
        <v>42.6666666666667</v>
      </c>
      <c r="C351" s="3">
        <v>20</v>
      </c>
      <c r="D351" t="s">
        <v>5997</v>
      </c>
      <c r="E351">
        <v>62.433333079020201</v>
      </c>
      <c r="F351">
        <f t="shared" si="5"/>
        <v>84.610870481084902</v>
      </c>
      <c r="H351" s="2" t="s">
        <v>6092</v>
      </c>
      <c r="I351" s="3"/>
      <c r="J351" s="6">
        <v>0.59860000000000002</v>
      </c>
    </row>
    <row r="352" spans="1:10" x14ac:dyDescent="0.25">
      <c r="A352" s="2" t="s">
        <v>5997</v>
      </c>
      <c r="B352" s="3">
        <v>62.433333079020201</v>
      </c>
      <c r="C352" s="3">
        <v>30</v>
      </c>
      <c r="D352" t="s">
        <v>5998</v>
      </c>
      <c r="E352">
        <v>62.469841427273231</v>
      </c>
      <c r="F352">
        <f t="shared" si="5"/>
        <v>84.696132923896599</v>
      </c>
      <c r="H352" s="2" t="s">
        <v>6093</v>
      </c>
      <c r="I352" s="3"/>
      <c r="J352" s="6">
        <v>0.59250000000000003</v>
      </c>
    </row>
    <row r="353" spans="1:10" x14ac:dyDescent="0.25">
      <c r="A353" s="2" t="s">
        <v>5998</v>
      </c>
      <c r="B353" s="3">
        <v>62.469841427273231</v>
      </c>
      <c r="C353" s="3">
        <v>38</v>
      </c>
      <c r="D353" t="s">
        <v>5999</v>
      </c>
      <c r="E353">
        <v>59.926666259765625</v>
      </c>
      <c r="F353">
        <f t="shared" si="5"/>
        <v>78.924187451123416</v>
      </c>
      <c r="H353" s="2" t="s">
        <v>6094</v>
      </c>
      <c r="I353" s="3">
        <v>10.817841410959634</v>
      </c>
      <c r="J353" s="6">
        <v>0.73784000000000005</v>
      </c>
    </row>
    <row r="354" spans="1:10" x14ac:dyDescent="0.25">
      <c r="A354" s="2" t="s">
        <v>5999</v>
      </c>
      <c r="B354" s="3">
        <v>59.926666259765625</v>
      </c>
      <c r="C354" s="3">
        <v>45</v>
      </c>
      <c r="D354" t="s">
        <v>6000</v>
      </c>
      <c r="F354">
        <f t="shared" si="5"/>
        <v>0</v>
      </c>
      <c r="H354" s="2" t="s">
        <v>6095</v>
      </c>
      <c r="I354" s="3"/>
      <c r="J354" s="6">
        <v>0.68523999999999996</v>
      </c>
    </row>
    <row r="355" spans="1:10" x14ac:dyDescent="0.25">
      <c r="A355" s="2" t="s">
        <v>6000</v>
      </c>
      <c r="B355" s="3"/>
      <c r="C355" s="3">
        <v>0</v>
      </c>
      <c r="D355" t="s">
        <v>6001</v>
      </c>
      <c r="E355">
        <v>65.366667429606096</v>
      </c>
      <c r="F355">
        <f t="shared" si="5"/>
        <v>91.699187276988241</v>
      </c>
      <c r="H355" s="2" t="s">
        <v>6096</v>
      </c>
      <c r="I355" s="3"/>
      <c r="J355" s="6">
        <v>0.68200000000000005</v>
      </c>
    </row>
    <row r="356" spans="1:10" x14ac:dyDescent="0.25">
      <c r="A356" s="2" t="s">
        <v>6001</v>
      </c>
      <c r="B356" s="3">
        <v>65.366667429606096</v>
      </c>
      <c r="C356" s="3">
        <v>35</v>
      </c>
      <c r="D356" t="s">
        <v>6002</v>
      </c>
      <c r="E356">
        <v>74.149999618530288</v>
      </c>
      <c r="F356">
        <f t="shared" si="5"/>
        <v>116.25337944815575</v>
      </c>
      <c r="H356" s="2" t="s">
        <v>6097</v>
      </c>
      <c r="I356" s="3">
        <v>24.306808632312553</v>
      </c>
      <c r="J356" s="6">
        <v>0.76950000000000018</v>
      </c>
    </row>
    <row r="357" spans="1:10" x14ac:dyDescent="0.25">
      <c r="A357" s="2" t="s">
        <v>6002</v>
      </c>
      <c r="B357" s="3">
        <v>74.149999618530288</v>
      </c>
      <c r="C357" s="3">
        <v>20</v>
      </c>
      <c r="D357" t="s">
        <v>6003</v>
      </c>
      <c r="E357">
        <v>66.961904434930716</v>
      </c>
      <c r="F357">
        <f t="shared" si="5"/>
        <v>95.76723732049777</v>
      </c>
      <c r="H357" s="2" t="s">
        <v>6098</v>
      </c>
      <c r="I357" s="3">
        <v>34.372568865432648</v>
      </c>
      <c r="J357" s="6">
        <v>0.68084090909090911</v>
      </c>
    </row>
    <row r="358" spans="1:10" x14ac:dyDescent="0.25">
      <c r="A358" s="2" t="s">
        <v>6003</v>
      </c>
      <c r="B358" s="3">
        <v>66.961904434930716</v>
      </c>
      <c r="C358" s="3">
        <v>25</v>
      </c>
      <c r="D358" t="s">
        <v>6004</v>
      </c>
      <c r="E358">
        <v>54.349999745686901</v>
      </c>
      <c r="F358">
        <f t="shared" si="5"/>
        <v>67.355116447144113</v>
      </c>
      <c r="H358" s="2" t="s">
        <v>6099</v>
      </c>
      <c r="I358" s="3">
        <v>35.081481481481475</v>
      </c>
      <c r="J358" s="6">
        <v>0.60832799999999998</v>
      </c>
    </row>
    <row r="359" spans="1:10" x14ac:dyDescent="0.25">
      <c r="A359" s="2" t="s">
        <v>6004</v>
      </c>
      <c r="B359" s="3">
        <v>54.349999745686901</v>
      </c>
      <c r="C359" s="3">
        <v>18</v>
      </c>
      <c r="D359" t="s">
        <v>6005</v>
      </c>
      <c r="E359">
        <v>61.700000762939503</v>
      </c>
      <c r="F359">
        <f t="shared" si="5"/>
        <v>82.913359566193407</v>
      </c>
      <c r="H359" s="2" t="s">
        <v>6100</v>
      </c>
      <c r="I359" s="3">
        <v>17.976036846508375</v>
      </c>
      <c r="J359" s="6">
        <v>0.35801333333333335</v>
      </c>
    </row>
    <row r="360" spans="1:10" x14ac:dyDescent="0.25">
      <c r="A360" s="2" t="s">
        <v>6005</v>
      </c>
      <c r="B360" s="3">
        <v>61.700000762939503</v>
      </c>
      <c r="C360" s="3">
        <v>23</v>
      </c>
      <c r="D360" t="s">
        <v>6006</v>
      </c>
      <c r="E360">
        <v>46.880000178019202</v>
      </c>
      <c r="F360">
        <f t="shared" si="5"/>
        <v>53.841192923017005</v>
      </c>
      <c r="H360" s="2" t="s">
        <v>6101</v>
      </c>
      <c r="I360" s="3">
        <v>23.80352822876295</v>
      </c>
      <c r="J360" s="6">
        <v>0.48299999999999993</v>
      </c>
    </row>
    <row r="361" spans="1:10" x14ac:dyDescent="0.25">
      <c r="A361" s="2" t="s">
        <v>6006</v>
      </c>
      <c r="B361" s="3">
        <v>46.880000178019202</v>
      </c>
      <c r="C361" s="3">
        <v>16</v>
      </c>
      <c r="D361" t="s">
        <v>6007</v>
      </c>
      <c r="F361">
        <f t="shared" si="5"/>
        <v>0</v>
      </c>
      <c r="H361" s="2" t="s">
        <v>6102</v>
      </c>
      <c r="I361" s="3">
        <v>19.98020589539264</v>
      </c>
      <c r="J361" s="6">
        <v>0.48749999999999999</v>
      </c>
    </row>
    <row r="362" spans="1:10" x14ac:dyDescent="0.25">
      <c r="A362" s="2" t="s">
        <v>6007</v>
      </c>
      <c r="B362" s="3"/>
      <c r="C362" s="3">
        <v>18</v>
      </c>
      <c r="D362" t="s">
        <v>6008</v>
      </c>
      <c r="E362">
        <v>62.266667048136398</v>
      </c>
      <c r="F362">
        <f t="shared" si="5"/>
        <v>84.222548245785347</v>
      </c>
      <c r="H362" s="2" t="s">
        <v>6104</v>
      </c>
      <c r="I362" s="3">
        <v>20.939920117637634</v>
      </c>
      <c r="J362" s="6">
        <v>0.30003333333333337</v>
      </c>
    </row>
    <row r="363" spans="1:10" x14ac:dyDescent="0.25">
      <c r="A363" s="2" t="s">
        <v>6008</v>
      </c>
      <c r="B363" s="3">
        <v>62.266667048136398</v>
      </c>
      <c r="C363" s="3">
        <v>24</v>
      </c>
      <c r="D363" t="s">
        <v>6009</v>
      </c>
      <c r="E363">
        <v>63.416667090521933</v>
      </c>
      <c r="F363">
        <f t="shared" si="5"/>
        <v>86.932825767515368</v>
      </c>
      <c r="H363" s="2" t="s">
        <v>6105</v>
      </c>
      <c r="I363" s="3">
        <v>21.785340998826719</v>
      </c>
      <c r="J363" s="6">
        <v>0.41218062500000002</v>
      </c>
    </row>
    <row r="364" spans="1:10" x14ac:dyDescent="0.25">
      <c r="A364" s="2" t="s">
        <v>6009</v>
      </c>
      <c r="B364" s="3">
        <v>63.416667090521933</v>
      </c>
      <c r="C364" s="3">
        <v>17</v>
      </c>
      <c r="D364" t="s">
        <v>6010</v>
      </c>
      <c r="E364">
        <v>54.661904834565675</v>
      </c>
      <c r="F364">
        <f t="shared" si="5"/>
        <v>67.966006796843033</v>
      </c>
      <c r="H364" s="2" t="s">
        <v>6106</v>
      </c>
      <c r="I364" s="3"/>
      <c r="J364" s="6">
        <v>0.83869999999999989</v>
      </c>
    </row>
    <row r="365" spans="1:10" x14ac:dyDescent="0.25">
      <c r="A365" s="2" t="s">
        <v>6010</v>
      </c>
      <c r="B365" s="3">
        <v>54.661904834565675</v>
      </c>
      <c r="C365" s="3">
        <v>17</v>
      </c>
      <c r="D365" t="s">
        <v>6011</v>
      </c>
      <c r="E365">
        <v>75.300000508626297</v>
      </c>
      <c r="F365">
        <f t="shared" si="5"/>
        <v>119.90250367889182</v>
      </c>
      <c r="H365" s="2" t="s">
        <v>6107</v>
      </c>
      <c r="I365" s="3"/>
      <c r="J365" s="6">
        <v>0.79676399999999992</v>
      </c>
    </row>
    <row r="366" spans="1:10" x14ac:dyDescent="0.25">
      <c r="A366" s="2" t="s">
        <v>6011</v>
      </c>
      <c r="B366" s="3">
        <v>75.300000508626297</v>
      </c>
      <c r="C366" s="3">
        <v>23</v>
      </c>
      <c r="D366" t="s">
        <v>6012</v>
      </c>
      <c r="E366">
        <v>59</v>
      </c>
      <c r="F366">
        <f t="shared" si="5"/>
        <v>76.902270703472837</v>
      </c>
      <c r="H366" s="2" t="s">
        <v>6108</v>
      </c>
      <c r="I366" s="3">
        <v>36.996804343712149</v>
      </c>
      <c r="J366" s="6">
        <v>0.65890000000000004</v>
      </c>
    </row>
    <row r="367" spans="1:10" x14ac:dyDescent="0.25">
      <c r="A367" s="2" t="s">
        <v>6012</v>
      </c>
      <c r="B367" s="3">
        <v>59</v>
      </c>
      <c r="C367" s="3">
        <v>19</v>
      </c>
      <c r="D367" t="s">
        <v>6013</v>
      </c>
      <c r="E367">
        <v>52.833333015441902</v>
      </c>
      <c r="F367">
        <f t="shared" si="5"/>
        <v>64.441184038847439</v>
      </c>
      <c r="H367" s="2" t="s">
        <v>6109</v>
      </c>
      <c r="I367" s="3">
        <v>29.420439074990753</v>
      </c>
      <c r="J367" s="6">
        <v>0.73846666666666672</v>
      </c>
    </row>
    <row r="368" spans="1:10" x14ac:dyDescent="0.25">
      <c r="A368" s="2" t="s">
        <v>6013</v>
      </c>
      <c r="B368" s="3">
        <v>52.833333015441902</v>
      </c>
      <c r="C368" s="3">
        <v>23</v>
      </c>
      <c r="D368" t="s">
        <v>6014</v>
      </c>
      <c r="E368">
        <v>57.73333337571885</v>
      </c>
      <c r="F368">
        <f t="shared" si="5"/>
        <v>74.205034480922308</v>
      </c>
      <c r="H368" s="2" t="s">
        <v>6110</v>
      </c>
      <c r="I368" s="3">
        <v>32.470860891126442</v>
      </c>
      <c r="J368" s="6">
        <v>0.84923333333333328</v>
      </c>
    </row>
    <row r="369" spans="1:10" x14ac:dyDescent="0.25">
      <c r="A369" s="2" t="s">
        <v>6014</v>
      </c>
      <c r="B369" s="3">
        <v>57.73333337571885</v>
      </c>
      <c r="C369" s="3">
        <v>17</v>
      </c>
      <c r="D369" t="s">
        <v>6015</v>
      </c>
      <c r="E369">
        <v>48.922221713595896</v>
      </c>
      <c r="F369">
        <f t="shared" si="5"/>
        <v>57.335063498320402</v>
      </c>
      <c r="H369" s="2" t="s">
        <v>6111</v>
      </c>
      <c r="I369" s="3">
        <v>21.300282492384486</v>
      </c>
      <c r="J369" s="6">
        <v>0.75619210450000007</v>
      </c>
    </row>
    <row r="370" spans="1:10" x14ac:dyDescent="0.25">
      <c r="A370" s="2" t="s">
        <v>6015</v>
      </c>
      <c r="B370" s="3">
        <v>48.922221713595896</v>
      </c>
      <c r="C370" s="3">
        <v>32</v>
      </c>
      <c r="D370" t="s">
        <v>6016</v>
      </c>
      <c r="F370">
        <f t="shared" si="5"/>
        <v>0</v>
      </c>
      <c r="H370" s="2" t="s">
        <v>6112</v>
      </c>
      <c r="I370" s="3">
        <v>28.902327974107784</v>
      </c>
      <c r="J370" s="6">
        <v>0.79223571428571427</v>
      </c>
    </row>
    <row r="371" spans="1:10" x14ac:dyDescent="0.25">
      <c r="A371" s="2" t="s">
        <v>6016</v>
      </c>
      <c r="B371" s="3"/>
      <c r="C371" s="3"/>
      <c r="D371" t="s">
        <v>6017</v>
      </c>
      <c r="F371">
        <f t="shared" si="5"/>
        <v>0</v>
      </c>
      <c r="H371" s="2" t="s">
        <v>6113</v>
      </c>
      <c r="I371" s="3">
        <v>23.242870867344557</v>
      </c>
      <c r="J371" s="6">
        <v>0.66532666666666673</v>
      </c>
    </row>
    <row r="372" spans="1:10" x14ac:dyDescent="0.25">
      <c r="A372" s="2" t="s">
        <v>6017</v>
      </c>
      <c r="B372" s="3"/>
      <c r="C372" s="3"/>
      <c r="D372" t="s">
        <v>6018</v>
      </c>
      <c r="E372">
        <v>72.527777777777771</v>
      </c>
      <c r="F372">
        <f t="shared" si="5"/>
        <v>111.29282479870703</v>
      </c>
      <c r="H372" s="2" t="s">
        <v>6114</v>
      </c>
      <c r="I372" s="3">
        <v>28.758295877674378</v>
      </c>
      <c r="J372" s="6">
        <v>0.75000000000000011</v>
      </c>
    </row>
    <row r="373" spans="1:10" x14ac:dyDescent="0.25">
      <c r="A373" s="2" t="s">
        <v>6018</v>
      </c>
      <c r="B373" s="3">
        <v>72.527777777777771</v>
      </c>
      <c r="C373" s="3">
        <v>27</v>
      </c>
      <c r="D373" t="s">
        <v>6019</v>
      </c>
      <c r="F373">
        <f t="shared" si="5"/>
        <v>0</v>
      </c>
      <c r="H373" s="2" t="s">
        <v>6115</v>
      </c>
      <c r="I373" s="3">
        <v>20.400732675556853</v>
      </c>
      <c r="J373" s="6">
        <v>0.62184799999999996</v>
      </c>
    </row>
    <row r="374" spans="1:10" x14ac:dyDescent="0.25">
      <c r="A374" s="2" t="s">
        <v>6019</v>
      </c>
      <c r="B374" s="3"/>
      <c r="C374" s="3">
        <v>10</v>
      </c>
      <c r="D374" t="s">
        <v>6020</v>
      </c>
      <c r="E374">
        <v>59.766666412353501</v>
      </c>
      <c r="F374">
        <f t="shared" si="5"/>
        <v>78.572074884791718</v>
      </c>
      <c r="H374" s="2" t="s">
        <v>6116</v>
      </c>
      <c r="I374" s="3">
        <v>32.346594337373077</v>
      </c>
      <c r="J374" s="6">
        <v>0.74357142857142844</v>
      </c>
    </row>
    <row r="375" spans="1:10" x14ac:dyDescent="0.25">
      <c r="A375" s="2" t="s">
        <v>6020</v>
      </c>
      <c r="B375" s="3">
        <v>59.766666412353501</v>
      </c>
      <c r="C375" s="3">
        <v>16</v>
      </c>
      <c r="D375" t="s">
        <v>6021</v>
      </c>
      <c r="E375">
        <v>50.400000254313099</v>
      </c>
      <c r="F375">
        <f t="shared" si="5"/>
        <v>59.953677824330242</v>
      </c>
      <c r="H375" s="2" t="s">
        <v>6117</v>
      </c>
      <c r="I375" s="3">
        <v>18.307540101745968</v>
      </c>
      <c r="J375" s="6">
        <v>0.72511666666666663</v>
      </c>
    </row>
    <row r="376" spans="1:10" x14ac:dyDescent="0.25">
      <c r="A376" s="2" t="s">
        <v>6021</v>
      </c>
      <c r="B376" s="3">
        <v>50.400000254313099</v>
      </c>
      <c r="C376" s="3">
        <v>13</v>
      </c>
      <c r="D376" t="s">
        <v>6022</v>
      </c>
      <c r="E376">
        <v>49.016666412353501</v>
      </c>
      <c r="F376">
        <f t="shared" si="5"/>
        <v>57.500099732162447</v>
      </c>
      <c r="H376" s="2" t="s">
        <v>6118</v>
      </c>
      <c r="I376" s="3"/>
      <c r="J376" s="6">
        <v>0.77220333333333324</v>
      </c>
    </row>
    <row r="377" spans="1:10" x14ac:dyDescent="0.25">
      <c r="A377" s="2" t="s">
        <v>6022</v>
      </c>
      <c r="B377" s="3">
        <v>49.016666412353501</v>
      </c>
      <c r="C377" s="3">
        <v>20</v>
      </c>
      <c r="D377" t="s">
        <v>6023</v>
      </c>
      <c r="E377">
        <v>48.366666158040402</v>
      </c>
      <c r="F377">
        <f t="shared" si="5"/>
        <v>56.370545203718969</v>
      </c>
      <c r="H377" s="2" t="s">
        <v>6119</v>
      </c>
      <c r="I377" s="3"/>
      <c r="J377" s="6">
        <v>0.64231666666666676</v>
      </c>
    </row>
    <row r="378" spans="1:10" x14ac:dyDescent="0.25">
      <c r="A378" s="2" t="s">
        <v>6023</v>
      </c>
      <c r="B378" s="3">
        <v>48.366666158040402</v>
      </c>
      <c r="C378" s="3">
        <v>14</v>
      </c>
      <c r="D378" t="s">
        <v>6024</v>
      </c>
      <c r="E378">
        <v>62.891666518317344</v>
      </c>
      <c r="F378">
        <f t="shared" si="5"/>
        <v>85.686526439334756</v>
      </c>
      <c r="H378" s="2" t="s">
        <v>6120</v>
      </c>
      <c r="I378" s="3"/>
    </row>
    <row r="379" spans="1:10" x14ac:dyDescent="0.25">
      <c r="A379" s="2" t="s">
        <v>6024</v>
      </c>
      <c r="B379" s="3">
        <v>62.891666518317344</v>
      </c>
      <c r="C379" s="3">
        <v>40</v>
      </c>
      <c r="D379" t="s">
        <v>6025</v>
      </c>
      <c r="E379">
        <v>48.127777841356057</v>
      </c>
      <c r="F379">
        <f t="shared" si="5"/>
        <v>55.959074920869341</v>
      </c>
      <c r="H379" s="2" t="s">
        <v>6121</v>
      </c>
      <c r="I379" s="3">
        <v>23.423199378196617</v>
      </c>
      <c r="J379" s="6">
        <v>0.68908620689655176</v>
      </c>
    </row>
    <row r="380" spans="1:10" x14ac:dyDescent="0.25">
      <c r="A380" s="2" t="s">
        <v>6025</v>
      </c>
      <c r="B380" s="3">
        <v>48.127777841356057</v>
      </c>
      <c r="C380" s="3">
        <v>32</v>
      </c>
      <c r="D380" t="s">
        <v>6026</v>
      </c>
      <c r="E380">
        <v>51.860493836579501</v>
      </c>
      <c r="F380">
        <f t="shared" si="5"/>
        <v>62.620073750737149</v>
      </c>
      <c r="H380" s="2" t="s">
        <v>6122</v>
      </c>
      <c r="I380" s="3"/>
      <c r="J380" s="6">
        <v>0.72982000000000002</v>
      </c>
    </row>
    <row r="381" spans="1:10" x14ac:dyDescent="0.25">
      <c r="A381" s="2" t="s">
        <v>6026</v>
      </c>
      <c r="B381" s="3">
        <v>51.860493836579501</v>
      </c>
      <c r="C381" s="3">
        <v>36</v>
      </c>
      <c r="D381" t="s">
        <v>6027</v>
      </c>
      <c r="E381">
        <v>54.688888125949433</v>
      </c>
      <c r="F381">
        <f t="shared" si="5"/>
        <v>68.019045894175292</v>
      </c>
      <c r="H381" s="2" t="s">
        <v>6123</v>
      </c>
      <c r="I381" s="3">
        <v>30.774961328322512</v>
      </c>
      <c r="J381" s="6">
        <v>0.78777461538461524</v>
      </c>
    </row>
    <row r="382" spans="1:10" x14ac:dyDescent="0.25">
      <c r="A382" s="2" t="s">
        <v>6027</v>
      </c>
      <c r="B382" s="3">
        <v>54.688888125949433</v>
      </c>
      <c r="C382" s="3">
        <v>12</v>
      </c>
      <c r="D382" t="s">
        <v>6028</v>
      </c>
      <c r="E382">
        <v>57.033332824707003</v>
      </c>
      <c r="F382">
        <f t="shared" si="5"/>
        <v>72.746386283920501</v>
      </c>
      <c r="H382" s="2" t="s">
        <v>6124</v>
      </c>
      <c r="I382" s="3"/>
      <c r="J382" s="6">
        <v>0.73456200000000005</v>
      </c>
    </row>
    <row r="383" spans="1:10" x14ac:dyDescent="0.25">
      <c r="A383" s="2" t="s">
        <v>6028</v>
      </c>
      <c r="B383" s="3">
        <v>57.033332824707003</v>
      </c>
      <c r="C383" s="3">
        <v>27</v>
      </c>
      <c r="D383" t="s">
        <v>6029</v>
      </c>
      <c r="E383">
        <v>55.533332824707003</v>
      </c>
      <c r="F383">
        <f t="shared" si="5"/>
        <v>69.69441167110007</v>
      </c>
      <c r="H383" s="2" t="s">
        <v>6125</v>
      </c>
      <c r="I383" s="3"/>
      <c r="J383" s="6">
        <v>0.74211000000000005</v>
      </c>
    </row>
    <row r="384" spans="1:10" x14ac:dyDescent="0.25">
      <c r="A384" s="2" t="s">
        <v>6029</v>
      </c>
      <c r="B384" s="3">
        <v>55.533332824707003</v>
      </c>
      <c r="C384" s="3">
        <v>13</v>
      </c>
      <c r="D384" t="s">
        <v>6030</v>
      </c>
      <c r="E384">
        <v>55.199999915228922</v>
      </c>
      <c r="F384">
        <f t="shared" si="5"/>
        <v>69.029474415010711</v>
      </c>
      <c r="H384" s="2" t="s">
        <v>6126</v>
      </c>
      <c r="I384" s="3">
        <v>14.762504243538158</v>
      </c>
      <c r="J384" s="6">
        <v>0.70992600000000006</v>
      </c>
    </row>
    <row r="385" spans="1:10" x14ac:dyDescent="0.25">
      <c r="A385" s="2" t="s">
        <v>6030</v>
      </c>
      <c r="B385" s="3">
        <v>55.199999915228922</v>
      </c>
      <c r="C385" s="3">
        <v>40</v>
      </c>
      <c r="D385" t="s">
        <v>6031</v>
      </c>
      <c r="E385">
        <v>44.733333587646499</v>
      </c>
      <c r="F385">
        <f t="shared" si="5"/>
        <v>50.316406658967047</v>
      </c>
      <c r="H385" s="2" t="s">
        <v>6127</v>
      </c>
      <c r="I385" s="3"/>
      <c r="J385" s="6">
        <v>0.65822000000000003</v>
      </c>
    </row>
    <row r="386" spans="1:10" x14ac:dyDescent="0.25">
      <c r="A386" s="2" t="s">
        <v>6031</v>
      </c>
      <c r="B386" s="3">
        <v>44.733333587646499</v>
      </c>
      <c r="C386" s="3">
        <v>13</v>
      </c>
      <c r="D386" t="s">
        <v>6032</v>
      </c>
      <c r="E386">
        <v>47.65833314259848</v>
      </c>
      <c r="F386">
        <f t="shared" si="5"/>
        <v>55.15614621039466</v>
      </c>
      <c r="H386" s="2" t="s">
        <v>6128</v>
      </c>
      <c r="I386" s="3"/>
      <c r="J386" s="6">
        <v>0.70931999999999995</v>
      </c>
    </row>
    <row r="387" spans="1:10" x14ac:dyDescent="0.25">
      <c r="A387" s="2" t="s">
        <v>6032</v>
      </c>
      <c r="B387" s="3">
        <v>47.65833314259848</v>
      </c>
      <c r="C387" s="3">
        <v>15</v>
      </c>
      <c r="D387" t="s">
        <v>6033</v>
      </c>
      <c r="E387">
        <v>50.083333015441902</v>
      </c>
      <c r="F387">
        <f t="shared" ref="F387:F450" si="6">117.1*E387/(148.84-E387)</f>
        <v>59.38594805984367</v>
      </c>
      <c r="H387" s="2" t="s">
        <v>6129</v>
      </c>
      <c r="I387" s="3"/>
      <c r="J387" s="6">
        <v>0.69957500000000006</v>
      </c>
    </row>
    <row r="388" spans="1:10" x14ac:dyDescent="0.25">
      <c r="A388" s="2" t="s">
        <v>6033</v>
      </c>
      <c r="B388" s="3">
        <v>50.083333015441902</v>
      </c>
      <c r="C388" s="3">
        <v>30</v>
      </c>
      <c r="D388" t="s">
        <v>6034</v>
      </c>
      <c r="E388">
        <v>59.299999237060497</v>
      </c>
      <c r="F388">
        <f t="shared" si="6"/>
        <v>77.552265484611311</v>
      </c>
      <c r="H388" s="2" t="s">
        <v>6130</v>
      </c>
      <c r="I388" s="3"/>
      <c r="J388" s="6">
        <v>0.51409000000000005</v>
      </c>
    </row>
    <row r="389" spans="1:10" x14ac:dyDescent="0.25">
      <c r="A389" s="2" t="s">
        <v>6034</v>
      </c>
      <c r="B389" s="3">
        <v>59.299999237060497</v>
      </c>
      <c r="C389" s="3">
        <v>32</v>
      </c>
      <c r="D389" t="s">
        <v>6035</v>
      </c>
      <c r="E389">
        <v>49.723809242248528</v>
      </c>
      <c r="F389">
        <f t="shared" si="6"/>
        <v>58.745781266941364</v>
      </c>
      <c r="H389" s="2" t="s">
        <v>6131</v>
      </c>
      <c r="I389" s="3">
        <v>25.232146307613419</v>
      </c>
      <c r="J389" s="6">
        <v>0.70439999999999992</v>
      </c>
    </row>
    <row r="390" spans="1:10" x14ac:dyDescent="0.25">
      <c r="A390" s="2" t="s">
        <v>6035</v>
      </c>
      <c r="B390" s="3">
        <v>49.723809242248528</v>
      </c>
      <c r="C390" s="3">
        <v>30</v>
      </c>
      <c r="D390" t="s">
        <v>6036</v>
      </c>
      <c r="E390">
        <v>49.849122733400584</v>
      </c>
      <c r="F390">
        <f t="shared" si="6"/>
        <v>58.968386110573306</v>
      </c>
      <c r="H390" s="2" t="s">
        <v>6132</v>
      </c>
      <c r="I390" s="3"/>
      <c r="J390" s="6">
        <v>0.73153000000000001</v>
      </c>
    </row>
    <row r="391" spans="1:10" x14ac:dyDescent="0.25">
      <c r="A391" s="2" t="s">
        <v>6036</v>
      </c>
      <c r="B391" s="3">
        <v>49.849122733400584</v>
      </c>
      <c r="C391" s="3">
        <v>37</v>
      </c>
      <c r="D391" t="s">
        <v>6037</v>
      </c>
      <c r="E391">
        <v>65.653333367241743</v>
      </c>
      <c r="F391">
        <f t="shared" si="6"/>
        <v>92.418721034273673</v>
      </c>
      <c r="H391" s="2" t="s">
        <v>6133</v>
      </c>
      <c r="I391" s="3">
        <v>31.873494525450184</v>
      </c>
      <c r="J391" s="6">
        <v>0.74</v>
      </c>
    </row>
    <row r="392" spans="1:10" x14ac:dyDescent="0.25">
      <c r="A392" s="2" t="s">
        <v>6037</v>
      </c>
      <c r="B392" s="3">
        <v>65.653333367241743</v>
      </c>
      <c r="C392" s="3">
        <v>36</v>
      </c>
      <c r="D392" t="s">
        <v>6038</v>
      </c>
      <c r="E392">
        <v>63.654546101888016</v>
      </c>
      <c r="F392">
        <f t="shared" si="6"/>
        <v>87.502584155348288</v>
      </c>
      <c r="H392" s="2" t="s">
        <v>6134</v>
      </c>
      <c r="I392" s="3">
        <v>19.405664961283914</v>
      </c>
      <c r="J392" s="6">
        <v>0.67269999999999985</v>
      </c>
    </row>
    <row r="393" spans="1:10" x14ac:dyDescent="0.25">
      <c r="A393" s="2" t="s">
        <v>6038</v>
      </c>
      <c r="B393" s="3">
        <v>63.654546101888016</v>
      </c>
      <c r="C393" s="3">
        <v>27</v>
      </c>
      <c r="D393" t="s">
        <v>6039</v>
      </c>
      <c r="E393">
        <v>54.422222137451136</v>
      </c>
      <c r="F393">
        <f t="shared" si="6"/>
        <v>67.496210529048454</v>
      </c>
      <c r="H393" s="2" t="s">
        <v>6135</v>
      </c>
      <c r="I393" s="3">
        <v>13.400475483755699</v>
      </c>
      <c r="J393" s="6">
        <v>0.7944</v>
      </c>
    </row>
    <row r="394" spans="1:10" x14ac:dyDescent="0.25">
      <c r="A394" s="2" t="s">
        <v>6039</v>
      </c>
      <c r="B394" s="3">
        <v>54.422222137451136</v>
      </c>
      <c r="C394" s="3">
        <v>20</v>
      </c>
      <c r="D394" t="s">
        <v>6040</v>
      </c>
      <c r="E394">
        <v>52.24666697184243</v>
      </c>
      <c r="F394">
        <f t="shared" si="6"/>
        <v>63.338581562552427</v>
      </c>
      <c r="H394" s="2" t="s">
        <v>6136</v>
      </c>
      <c r="I394" s="3">
        <v>26.193481275506908</v>
      </c>
      <c r="J394" s="6">
        <v>0.73512777777777771</v>
      </c>
    </row>
    <row r="395" spans="1:10" x14ac:dyDescent="0.25">
      <c r="A395" s="2" t="s">
        <v>6040</v>
      </c>
      <c r="B395" s="3">
        <v>52.24666697184243</v>
      </c>
      <c r="C395" s="3">
        <v>17</v>
      </c>
      <c r="D395" t="s">
        <v>6041</v>
      </c>
      <c r="E395">
        <v>46</v>
      </c>
      <c r="F395">
        <f t="shared" si="6"/>
        <v>52.378451964216254</v>
      </c>
      <c r="H395" s="2" t="s">
        <v>6137</v>
      </c>
      <c r="I395" s="3">
        <v>17.122200523401848</v>
      </c>
      <c r="J395" s="6">
        <v>0.70706249999999982</v>
      </c>
    </row>
    <row r="396" spans="1:10" x14ac:dyDescent="0.25">
      <c r="A396" s="2" t="s">
        <v>6041</v>
      </c>
      <c r="B396" s="3">
        <v>46</v>
      </c>
      <c r="C396" s="3">
        <v>20</v>
      </c>
      <c r="D396" t="s">
        <v>6042</v>
      </c>
      <c r="E396">
        <v>60.86250034968058</v>
      </c>
      <c r="F396">
        <f t="shared" si="6"/>
        <v>81.009335560512483</v>
      </c>
      <c r="H396" s="2" t="s">
        <v>6147</v>
      </c>
      <c r="I396" s="3">
        <v>28.495852882484659</v>
      </c>
      <c r="J396" s="6">
        <v>0.77926111111111107</v>
      </c>
    </row>
    <row r="397" spans="1:10" x14ac:dyDescent="0.25">
      <c r="A397" s="2" t="s">
        <v>6042</v>
      </c>
      <c r="B397" s="3">
        <v>60.86250034968058</v>
      </c>
      <c r="C397" s="3">
        <v>19</v>
      </c>
      <c r="D397" t="s">
        <v>6043</v>
      </c>
      <c r="E397">
        <v>63.433333079020201</v>
      </c>
      <c r="F397">
        <f t="shared" si="6"/>
        <v>86.972640091737333</v>
      </c>
      <c r="H397" s="2" t="s">
        <v>6148</v>
      </c>
      <c r="I397" s="3">
        <v>13.262479390082341</v>
      </c>
    </row>
    <row r="398" spans="1:10" x14ac:dyDescent="0.25">
      <c r="A398" s="2" t="s">
        <v>6043</v>
      </c>
      <c r="B398" s="3">
        <v>63.433333079020201</v>
      </c>
      <c r="C398" s="3">
        <v>18</v>
      </c>
      <c r="D398" t="s">
        <v>6044</v>
      </c>
      <c r="E398">
        <v>53.466667175292997</v>
      </c>
      <c r="F398">
        <f t="shared" si="6"/>
        <v>65.646722629838479</v>
      </c>
      <c r="H398" s="2" t="s">
        <v>6149</v>
      </c>
      <c r="I398" s="3">
        <v>31.79874213836478</v>
      </c>
      <c r="J398" s="6">
        <v>0.6583</v>
      </c>
    </row>
    <row r="399" spans="1:10" x14ac:dyDescent="0.25">
      <c r="A399" s="2" t="s">
        <v>6044</v>
      </c>
      <c r="B399" s="3">
        <v>53.466667175292997</v>
      </c>
      <c r="C399" s="3">
        <v>22</v>
      </c>
      <c r="D399" t="s">
        <v>6045</v>
      </c>
      <c r="E399">
        <v>48.033332824707003</v>
      </c>
      <c r="F399">
        <f t="shared" si="6"/>
        <v>55.796937160836563</v>
      </c>
      <c r="H399" s="2" t="s">
        <v>6150</v>
      </c>
      <c r="I399" s="3">
        <v>36.884930869605782</v>
      </c>
      <c r="J399" s="6">
        <v>0.68066000000000004</v>
      </c>
    </row>
    <row r="400" spans="1:10" x14ac:dyDescent="0.25">
      <c r="A400" s="2" t="s">
        <v>6045</v>
      </c>
      <c r="B400" s="3">
        <v>48.033332824707003</v>
      </c>
      <c r="C400" s="3"/>
      <c r="D400" t="s">
        <v>6046</v>
      </c>
      <c r="E400">
        <v>43.433333079020201</v>
      </c>
      <c r="F400">
        <f t="shared" si="6"/>
        <v>48.251628214049482</v>
      </c>
      <c r="H400" s="2" t="s">
        <v>6151</v>
      </c>
      <c r="I400" s="3">
        <v>23.852029664336001</v>
      </c>
      <c r="J400" s="6">
        <v>0.61637846153846165</v>
      </c>
    </row>
    <row r="401" spans="1:10" x14ac:dyDescent="0.25">
      <c r="A401" s="2" t="s">
        <v>6046</v>
      </c>
      <c r="B401" s="3">
        <v>43.433333079020201</v>
      </c>
      <c r="C401" s="3">
        <v>22</v>
      </c>
      <c r="D401" t="s">
        <v>6047</v>
      </c>
      <c r="E401">
        <v>53.688888973659971</v>
      </c>
      <c r="F401">
        <f t="shared" si="6"/>
        <v>66.073520645231383</v>
      </c>
      <c r="H401" s="2" t="s">
        <v>6153</v>
      </c>
      <c r="I401" s="3"/>
    </row>
    <row r="402" spans="1:10" x14ac:dyDescent="0.25">
      <c r="A402" s="2" t="s">
        <v>6047</v>
      </c>
      <c r="B402" s="3">
        <v>53.688888973659971</v>
      </c>
      <c r="C402" s="3">
        <v>16</v>
      </c>
      <c r="D402" t="s">
        <v>6048</v>
      </c>
      <c r="E402">
        <v>53.996666399637853</v>
      </c>
      <c r="F402">
        <f t="shared" si="6"/>
        <v>66.667939594369642</v>
      </c>
      <c r="H402" s="2" t="s">
        <v>6154</v>
      </c>
      <c r="I402" s="3"/>
    </row>
    <row r="403" spans="1:10" x14ac:dyDescent="0.25">
      <c r="A403" s="2" t="s">
        <v>6048</v>
      </c>
      <c r="B403" s="3">
        <v>53.996666399637853</v>
      </c>
      <c r="C403" s="3">
        <v>18</v>
      </c>
      <c r="D403" t="s">
        <v>6049</v>
      </c>
      <c r="E403">
        <v>59.348148134019652</v>
      </c>
      <c r="F403">
        <f t="shared" si="6"/>
        <v>77.656993364058039</v>
      </c>
      <c r="H403" s="2" t="s">
        <v>6155</v>
      </c>
      <c r="I403" s="3">
        <v>19.738172973137093</v>
      </c>
      <c r="J403" s="6">
        <v>0.55201428571428568</v>
      </c>
    </row>
    <row r="404" spans="1:10" x14ac:dyDescent="0.25">
      <c r="A404" s="2" t="s">
        <v>6049</v>
      </c>
      <c r="B404" s="3">
        <v>59.348148134019652</v>
      </c>
      <c r="C404" s="3">
        <v>25</v>
      </c>
      <c r="D404" t="s">
        <v>6050</v>
      </c>
      <c r="E404">
        <v>60.333333333333336</v>
      </c>
      <c r="F404">
        <f t="shared" si="6"/>
        <v>79.824871949382342</v>
      </c>
      <c r="H404" s="2" t="s">
        <v>6156</v>
      </c>
      <c r="I404" s="3"/>
      <c r="J404" s="6">
        <v>0.43019000000000007</v>
      </c>
    </row>
    <row r="405" spans="1:10" x14ac:dyDescent="0.25">
      <c r="A405" s="2" t="s">
        <v>6050</v>
      </c>
      <c r="B405" s="3">
        <v>60.333333333333336</v>
      </c>
      <c r="C405" s="3">
        <v>25</v>
      </c>
      <c r="D405" t="s">
        <v>6051</v>
      </c>
      <c r="E405">
        <v>63.299999237060497</v>
      </c>
      <c r="F405">
        <f t="shared" si="6"/>
        <v>86.654545762773054</v>
      </c>
      <c r="H405" s="2" t="s">
        <v>6157</v>
      </c>
      <c r="I405" s="3">
        <v>28.846832784036039</v>
      </c>
      <c r="J405" s="6">
        <v>0.54166874999999992</v>
      </c>
    </row>
    <row r="406" spans="1:10" x14ac:dyDescent="0.25">
      <c r="A406" s="2" t="s">
        <v>6051</v>
      </c>
      <c r="B406" s="3">
        <v>63.299999237060497</v>
      </c>
      <c r="C406" s="3">
        <v>10</v>
      </c>
      <c r="D406" t="s">
        <v>6052</v>
      </c>
      <c r="E406">
        <v>44.199999491373703</v>
      </c>
      <c r="F406">
        <f t="shared" si="6"/>
        <v>49.463110811177572</v>
      </c>
      <c r="H406" s="2" t="s">
        <v>6158</v>
      </c>
      <c r="I406" s="3"/>
      <c r="J406" s="6">
        <v>0.57449799999999995</v>
      </c>
    </row>
    <row r="407" spans="1:10" x14ac:dyDescent="0.25">
      <c r="A407" s="2" t="s">
        <v>6052</v>
      </c>
      <c r="B407" s="3">
        <v>44.199999491373703</v>
      </c>
      <c r="C407" s="3">
        <v>11</v>
      </c>
      <c r="D407" t="s">
        <v>6053</v>
      </c>
      <c r="E407">
        <v>48.133333841959598</v>
      </c>
      <c r="F407">
        <f t="shared" si="6"/>
        <v>55.968622613801607</v>
      </c>
      <c r="H407" s="2" t="s">
        <v>6159</v>
      </c>
      <c r="I407" s="3"/>
    </row>
    <row r="408" spans="1:10" x14ac:dyDescent="0.25">
      <c r="A408" s="2" t="s">
        <v>6053</v>
      </c>
      <c r="B408" s="3">
        <v>48.133333841959598</v>
      </c>
      <c r="C408" s="3">
        <v>16</v>
      </c>
      <c r="D408" t="s">
        <v>6054</v>
      </c>
      <c r="F408">
        <f t="shared" si="6"/>
        <v>0</v>
      </c>
      <c r="H408" s="2" t="s">
        <v>6160</v>
      </c>
      <c r="I408" s="3">
        <v>26.50886558081703</v>
      </c>
      <c r="J408" s="6">
        <v>0.6352753333333333</v>
      </c>
    </row>
    <row r="409" spans="1:10" x14ac:dyDescent="0.25">
      <c r="A409" s="2" t="s">
        <v>6054</v>
      </c>
      <c r="B409" s="3"/>
      <c r="C409" s="3"/>
      <c r="D409" t="s">
        <v>6055</v>
      </c>
      <c r="E409">
        <v>55.733333587646499</v>
      </c>
      <c r="F409">
        <f t="shared" si="6"/>
        <v>70.095661402044115</v>
      </c>
      <c r="H409" s="2" t="s">
        <v>6161</v>
      </c>
      <c r="I409" s="3"/>
      <c r="J409" s="6">
        <v>0.44259500000000002</v>
      </c>
    </row>
    <row r="410" spans="1:10" x14ac:dyDescent="0.25">
      <c r="A410" s="2" t="s">
        <v>6055</v>
      </c>
      <c r="B410" s="3">
        <v>55.733333587646499</v>
      </c>
      <c r="C410" s="3">
        <v>24</v>
      </c>
      <c r="D410" t="s">
        <v>6056</v>
      </c>
      <c r="E410">
        <v>62.786666870117223</v>
      </c>
      <c r="F410">
        <f t="shared" si="6"/>
        <v>85.439092514797295</v>
      </c>
      <c r="H410" s="2" t="s">
        <v>6162</v>
      </c>
      <c r="I410" s="3"/>
    </row>
    <row r="411" spans="1:10" x14ac:dyDescent="0.25">
      <c r="A411" s="2" t="s">
        <v>6056</v>
      </c>
      <c r="B411" s="3">
        <v>62.786666870117223</v>
      </c>
      <c r="C411" s="3">
        <v>31</v>
      </c>
      <c r="D411" t="s">
        <v>6057</v>
      </c>
      <c r="E411">
        <v>48.62000045776368</v>
      </c>
      <c r="F411">
        <f t="shared" si="6"/>
        <v>56.809040906099007</v>
      </c>
      <c r="H411" s="2" t="s">
        <v>6163</v>
      </c>
      <c r="I411" s="3">
        <v>21.299153560773277</v>
      </c>
      <c r="J411" s="6">
        <v>0.46643333333333331</v>
      </c>
    </row>
    <row r="412" spans="1:10" x14ac:dyDescent="0.25">
      <c r="A412" s="2" t="s">
        <v>6057</v>
      </c>
      <c r="B412" s="3">
        <v>48.62000045776368</v>
      </c>
      <c r="C412" s="3">
        <v>31</v>
      </c>
      <c r="D412" t="s">
        <v>6058</v>
      </c>
      <c r="F412">
        <f t="shared" si="6"/>
        <v>0</v>
      </c>
      <c r="H412" s="2" t="s">
        <v>6164</v>
      </c>
      <c r="I412" s="3">
        <v>29.255634041440057</v>
      </c>
      <c r="J412" s="6">
        <v>0.56949613357894735</v>
      </c>
    </row>
    <row r="413" spans="1:10" x14ac:dyDescent="0.25">
      <c r="A413" s="2" t="s">
        <v>6058</v>
      </c>
      <c r="B413" s="3"/>
      <c r="C413" s="3"/>
      <c r="D413" t="s">
        <v>6059</v>
      </c>
      <c r="E413">
        <v>68.566666285196945</v>
      </c>
      <c r="F413">
        <f t="shared" si="6"/>
        <v>100.02271302849752</v>
      </c>
      <c r="H413" s="2" t="s">
        <v>6165</v>
      </c>
      <c r="I413" s="3"/>
      <c r="J413" s="6">
        <v>0.54440333333333335</v>
      </c>
    </row>
    <row r="414" spans="1:10" x14ac:dyDescent="0.25">
      <c r="A414" s="2" t="s">
        <v>6059</v>
      </c>
      <c r="B414" s="3">
        <v>68.566666285196945</v>
      </c>
      <c r="C414" s="3">
        <v>28</v>
      </c>
      <c r="D414" t="s">
        <v>6060</v>
      </c>
      <c r="E414">
        <v>53.24444410536023</v>
      </c>
      <c r="F414">
        <f t="shared" si="6"/>
        <v>65.221906461943448</v>
      </c>
      <c r="H414" s="2" t="s">
        <v>6166</v>
      </c>
      <c r="I414" s="3"/>
    </row>
    <row r="415" spans="1:10" x14ac:dyDescent="0.25">
      <c r="A415" s="2" t="s">
        <v>6060</v>
      </c>
      <c r="B415" s="3">
        <v>53.24444410536023</v>
      </c>
      <c r="C415" s="3">
        <v>31</v>
      </c>
      <c r="D415" t="s">
        <v>6061</v>
      </c>
      <c r="E415">
        <v>38.033334096272803</v>
      </c>
      <c r="F415">
        <f t="shared" si="6"/>
        <v>40.193461163636869</v>
      </c>
      <c r="H415" s="2" t="s">
        <v>6167</v>
      </c>
      <c r="I415" s="3">
        <v>25.444827892236429</v>
      </c>
      <c r="J415" s="6">
        <v>0.60224545454545464</v>
      </c>
    </row>
    <row r="416" spans="1:10" x14ac:dyDescent="0.25">
      <c r="A416" s="2" t="s">
        <v>6061</v>
      </c>
      <c r="B416" s="3">
        <v>38.033334096272803</v>
      </c>
      <c r="C416" s="3">
        <v>30</v>
      </c>
      <c r="D416" t="s">
        <v>6062</v>
      </c>
      <c r="E416">
        <v>71.800000508626297</v>
      </c>
      <c r="F416">
        <f t="shared" si="6"/>
        <v>109.13525590692107</v>
      </c>
      <c r="H416" s="2" t="s">
        <v>6173</v>
      </c>
      <c r="I416" s="3">
        <v>32.503649635036496</v>
      </c>
      <c r="J416" s="6">
        <v>0.52639999999999998</v>
      </c>
    </row>
    <row r="417" spans="1:10" x14ac:dyDescent="0.25">
      <c r="A417" s="2" t="s">
        <v>6062</v>
      </c>
      <c r="B417" s="3">
        <v>71.800000508626297</v>
      </c>
      <c r="C417" s="3">
        <v>23</v>
      </c>
      <c r="D417" t="s">
        <v>6063</v>
      </c>
      <c r="E417">
        <v>48.561904543922076</v>
      </c>
      <c r="F417">
        <f t="shared" si="6"/>
        <v>56.708287051423113</v>
      </c>
      <c r="H417" s="2" t="s">
        <v>6174</v>
      </c>
      <c r="I417" s="3">
        <v>29.410535520768548</v>
      </c>
      <c r="J417" s="6">
        <v>0.59889999999999999</v>
      </c>
    </row>
    <row r="418" spans="1:10" x14ac:dyDescent="0.25">
      <c r="A418" s="2" t="s">
        <v>6063</v>
      </c>
      <c r="B418" s="3">
        <v>48.561904543922076</v>
      </c>
      <c r="C418" s="3">
        <v>24</v>
      </c>
      <c r="D418" t="s">
        <v>6064</v>
      </c>
      <c r="E418">
        <v>50.644444783528627</v>
      </c>
      <c r="F418">
        <f t="shared" si="6"/>
        <v>60.394428964503909</v>
      </c>
      <c r="H418" s="2" t="s">
        <v>6175</v>
      </c>
      <c r="I418" s="3">
        <v>23.617153985794666</v>
      </c>
      <c r="J418" s="6">
        <v>0.63212111111111113</v>
      </c>
    </row>
    <row r="419" spans="1:10" x14ac:dyDescent="0.25">
      <c r="A419" s="2" t="s">
        <v>6064</v>
      </c>
      <c r="B419" s="3">
        <v>50.644444783528627</v>
      </c>
      <c r="C419" s="3">
        <v>32</v>
      </c>
      <c r="D419" t="s">
        <v>6065</v>
      </c>
      <c r="E419">
        <v>73.676190875825426</v>
      </c>
      <c r="F419">
        <f t="shared" si="6"/>
        <v>114.78239397508582</v>
      </c>
      <c r="H419" s="2" t="s">
        <v>6176</v>
      </c>
      <c r="I419" s="3">
        <v>15.106333471624358</v>
      </c>
      <c r="J419" s="6">
        <v>0.47311999999999993</v>
      </c>
    </row>
    <row r="420" spans="1:10" x14ac:dyDescent="0.25">
      <c r="A420" s="2" t="s">
        <v>6065</v>
      </c>
      <c r="B420" s="3">
        <v>73.676190875825426</v>
      </c>
      <c r="C420" s="3">
        <v>20</v>
      </c>
      <c r="D420" t="s">
        <v>6066</v>
      </c>
      <c r="E420">
        <v>46.616666158040402</v>
      </c>
      <c r="F420">
        <f t="shared" si="6"/>
        <v>53.400837186018805</v>
      </c>
      <c r="H420" s="2" t="s">
        <v>6177</v>
      </c>
      <c r="I420" s="3">
        <v>17.513307339834963</v>
      </c>
      <c r="J420" s="6">
        <v>0.63297700000000012</v>
      </c>
    </row>
    <row r="421" spans="1:10" x14ac:dyDescent="0.25">
      <c r="A421" s="2" t="s">
        <v>6066</v>
      </c>
      <c r="B421" s="3">
        <v>46.616666158040402</v>
      </c>
      <c r="C421" s="3">
        <v>27</v>
      </c>
      <c r="D421" t="s">
        <v>6067</v>
      </c>
      <c r="E421">
        <v>55.133332570393897</v>
      </c>
      <c r="F421">
        <f t="shared" si="6"/>
        <v>68.897053124240671</v>
      </c>
      <c r="H421" s="2" t="s">
        <v>6178</v>
      </c>
      <c r="I421" s="3"/>
      <c r="J421" s="6">
        <v>0.56087500000000001</v>
      </c>
    </row>
    <row r="422" spans="1:10" x14ac:dyDescent="0.25">
      <c r="A422" s="2" t="s">
        <v>6067</v>
      </c>
      <c r="B422" s="3">
        <v>55.133332570393897</v>
      </c>
      <c r="C422" s="3">
        <v>28</v>
      </c>
      <c r="D422" t="s">
        <v>6068</v>
      </c>
      <c r="E422">
        <v>41.233332316080698</v>
      </c>
      <c r="F422">
        <f t="shared" si="6"/>
        <v>44.87104115514402</v>
      </c>
      <c r="H422" s="2" t="s">
        <v>6179</v>
      </c>
      <c r="I422" s="3"/>
      <c r="J422" s="6">
        <v>0.4566521653333333</v>
      </c>
    </row>
    <row r="423" spans="1:10" x14ac:dyDescent="0.25">
      <c r="A423" s="2" t="s">
        <v>6068</v>
      </c>
      <c r="B423" s="3">
        <v>41.233332316080698</v>
      </c>
      <c r="C423" s="3">
        <v>14</v>
      </c>
      <c r="D423" t="s">
        <v>6069</v>
      </c>
      <c r="E423">
        <v>52.361111111111143</v>
      </c>
      <c r="F423">
        <f t="shared" si="6"/>
        <v>63.552619456185063</v>
      </c>
      <c r="H423" s="2" t="s">
        <v>6180</v>
      </c>
      <c r="I423" s="3"/>
    </row>
    <row r="424" spans="1:10" x14ac:dyDescent="0.25">
      <c r="A424" s="2" t="s">
        <v>6069</v>
      </c>
      <c r="B424" s="3">
        <v>52.361111111111143</v>
      </c>
      <c r="C424" s="3">
        <v>39</v>
      </c>
      <c r="D424" t="s">
        <v>6070</v>
      </c>
      <c r="E424">
        <v>50.733333587646499</v>
      </c>
      <c r="F424">
        <f t="shared" si="6"/>
        <v>60.555246451278208</v>
      </c>
      <c r="H424" s="2" t="s">
        <v>6181</v>
      </c>
      <c r="I424" s="3">
        <v>14.904762909174861</v>
      </c>
      <c r="J424" s="6">
        <v>0.3916</v>
      </c>
    </row>
    <row r="425" spans="1:10" x14ac:dyDescent="0.25">
      <c r="A425" s="2" t="s">
        <v>6070</v>
      </c>
      <c r="B425" s="3">
        <v>50.733333587646499</v>
      </c>
      <c r="C425" s="3">
        <v>11</v>
      </c>
      <c r="D425" t="s">
        <v>6071</v>
      </c>
      <c r="E425">
        <v>61.598504368056581</v>
      </c>
      <c r="F425">
        <f t="shared" si="6"/>
        <v>82.680664851627341</v>
      </c>
      <c r="H425" s="2" t="s">
        <v>6182</v>
      </c>
      <c r="I425" s="3"/>
      <c r="J425" s="6">
        <v>0.68857999999999997</v>
      </c>
    </row>
    <row r="426" spans="1:10" x14ac:dyDescent="0.25">
      <c r="A426" s="2" t="s">
        <v>6071</v>
      </c>
      <c r="B426" s="3">
        <v>61.598504368056581</v>
      </c>
      <c r="C426" s="3">
        <v>24</v>
      </c>
      <c r="D426" t="s">
        <v>6072</v>
      </c>
      <c r="F426">
        <f t="shared" si="6"/>
        <v>0</v>
      </c>
      <c r="H426" s="2" t="s">
        <v>6183</v>
      </c>
      <c r="I426" s="3"/>
      <c r="J426" s="6">
        <v>0.65056000000000003</v>
      </c>
    </row>
    <row r="427" spans="1:10" x14ac:dyDescent="0.25">
      <c r="A427" s="2" t="s">
        <v>6072</v>
      </c>
      <c r="B427" s="3"/>
      <c r="C427" s="3">
        <v>8</v>
      </c>
      <c r="D427" t="s">
        <v>6073</v>
      </c>
      <c r="E427">
        <v>54.026666514078762</v>
      </c>
      <c r="F427">
        <f t="shared" si="6"/>
        <v>66.726086049258498</v>
      </c>
      <c r="H427" s="2" t="s">
        <v>6184</v>
      </c>
      <c r="I427" s="3">
        <v>18.672973605767261</v>
      </c>
      <c r="J427" s="6">
        <v>0.65580083333333328</v>
      </c>
    </row>
    <row r="428" spans="1:10" x14ac:dyDescent="0.25">
      <c r="A428" s="2" t="s">
        <v>6073</v>
      </c>
      <c r="B428" s="3">
        <v>54.026666514078762</v>
      </c>
      <c r="C428" s="3">
        <v>32</v>
      </c>
      <c r="D428" t="s">
        <v>6074</v>
      </c>
      <c r="E428">
        <v>67.183333714803041</v>
      </c>
      <c r="F428">
        <f t="shared" si="6"/>
        <v>96.344471748654115</v>
      </c>
      <c r="H428" s="2" t="s">
        <v>6185</v>
      </c>
      <c r="I428" s="3">
        <v>25.020486775552236</v>
      </c>
      <c r="J428" s="6">
        <v>0.6141597567142858</v>
      </c>
    </row>
    <row r="429" spans="1:10" x14ac:dyDescent="0.25">
      <c r="A429" s="2" t="s">
        <v>6074</v>
      </c>
      <c r="B429" s="3">
        <v>67.183333714803041</v>
      </c>
      <c r="C429" s="3">
        <v>11</v>
      </c>
      <c r="D429" t="s">
        <v>6075</v>
      </c>
      <c r="E429">
        <v>62.088888380262595</v>
      </c>
      <c r="F429">
        <f t="shared" si="6"/>
        <v>83.809978841522508</v>
      </c>
      <c r="H429" s="2" t="s">
        <v>6187</v>
      </c>
      <c r="I429" s="3">
        <v>13.866202947839149</v>
      </c>
      <c r="J429" s="6">
        <v>0.54947999999999997</v>
      </c>
    </row>
    <row r="430" spans="1:10" x14ac:dyDescent="0.25">
      <c r="A430" s="2" t="s">
        <v>6075</v>
      </c>
      <c r="B430" s="3">
        <v>62.088888380262595</v>
      </c>
      <c r="C430" s="3">
        <v>34</v>
      </c>
      <c r="D430" t="s">
        <v>6076</v>
      </c>
      <c r="E430">
        <v>42.883333206176751</v>
      </c>
      <c r="F430">
        <f t="shared" si="6"/>
        <v>47.393320971626054</v>
      </c>
      <c r="H430" s="2" t="s">
        <v>6188</v>
      </c>
      <c r="I430" s="3"/>
      <c r="J430" s="6">
        <v>0.52354999999999996</v>
      </c>
    </row>
    <row r="431" spans="1:10" x14ac:dyDescent="0.25">
      <c r="A431" s="2" t="s">
        <v>6076</v>
      </c>
      <c r="B431" s="3">
        <v>42.883333206176751</v>
      </c>
      <c r="C431" s="3">
        <v>33</v>
      </c>
      <c r="D431" t="s">
        <v>6077</v>
      </c>
      <c r="E431">
        <v>56.983333587646499</v>
      </c>
      <c r="F431">
        <f t="shared" si="6"/>
        <v>72.643049478399192</v>
      </c>
      <c r="H431" s="2" t="s">
        <v>6189</v>
      </c>
      <c r="I431" s="3"/>
      <c r="J431" s="6">
        <v>0.84309999999999996</v>
      </c>
    </row>
    <row r="432" spans="1:10" x14ac:dyDescent="0.25">
      <c r="A432" s="2" t="s">
        <v>6077</v>
      </c>
      <c r="B432" s="3">
        <v>56.983333587646499</v>
      </c>
      <c r="C432" s="3">
        <v>28</v>
      </c>
      <c r="D432" t="s">
        <v>6078</v>
      </c>
      <c r="E432">
        <v>47.799999872843443</v>
      </c>
      <c r="F432">
        <f t="shared" si="6"/>
        <v>55.397664074285338</v>
      </c>
      <c r="H432" s="2" t="s">
        <v>6190</v>
      </c>
      <c r="I432" s="3">
        <v>25.848578787291913</v>
      </c>
      <c r="J432" s="6">
        <v>0.76585999999999999</v>
      </c>
    </row>
    <row r="433" spans="1:10" x14ac:dyDescent="0.25">
      <c r="A433" s="2" t="s">
        <v>6078</v>
      </c>
      <c r="B433" s="3">
        <v>47.799999872843443</v>
      </c>
      <c r="C433" s="3">
        <v>30</v>
      </c>
      <c r="D433" t="s">
        <v>6079</v>
      </c>
      <c r="F433">
        <f t="shared" si="6"/>
        <v>0</v>
      </c>
      <c r="H433" s="2" t="s">
        <v>6192</v>
      </c>
      <c r="I433" s="3">
        <v>21.816288531301296</v>
      </c>
      <c r="J433" s="6">
        <v>0.90510000000000002</v>
      </c>
    </row>
    <row r="434" spans="1:10" x14ac:dyDescent="0.25">
      <c r="A434" s="2" t="s">
        <v>6079</v>
      </c>
      <c r="B434" s="3"/>
      <c r="C434" s="3">
        <v>10</v>
      </c>
      <c r="D434" t="s">
        <v>6080</v>
      </c>
      <c r="E434">
        <v>57</v>
      </c>
      <c r="F434">
        <f t="shared" si="6"/>
        <v>72.677482578397203</v>
      </c>
      <c r="H434" s="2" t="s">
        <v>6193</v>
      </c>
      <c r="I434" s="3"/>
      <c r="J434" s="6">
        <v>0.55586999999999998</v>
      </c>
    </row>
    <row r="435" spans="1:10" x14ac:dyDescent="0.25">
      <c r="A435" s="2" t="s">
        <v>6080</v>
      </c>
      <c r="B435" s="3">
        <v>57</v>
      </c>
      <c r="C435" s="3">
        <v>16</v>
      </c>
      <c r="D435" t="s">
        <v>6081</v>
      </c>
      <c r="E435">
        <v>62.700000762939453</v>
      </c>
      <c r="F435">
        <f t="shared" si="6"/>
        <v>85.235316396210763</v>
      </c>
      <c r="H435" s="2" t="s">
        <v>6194</v>
      </c>
      <c r="I435" s="3">
        <v>37.067285643036733</v>
      </c>
      <c r="J435" s="6">
        <v>0.65324749999999998</v>
      </c>
    </row>
    <row r="436" spans="1:10" x14ac:dyDescent="0.25">
      <c r="A436" s="2" t="s">
        <v>6081</v>
      </c>
      <c r="B436" s="3">
        <v>62.700000762939453</v>
      </c>
      <c r="C436" s="3">
        <v>45</v>
      </c>
      <c r="D436" t="s">
        <v>6082</v>
      </c>
      <c r="F436">
        <f t="shared" si="6"/>
        <v>0</v>
      </c>
      <c r="H436" s="2" t="s">
        <v>6195</v>
      </c>
      <c r="I436" s="3">
        <v>27.248270889005525</v>
      </c>
      <c r="J436" s="6">
        <v>0.44745999999999997</v>
      </c>
    </row>
    <row r="437" spans="1:10" x14ac:dyDescent="0.25">
      <c r="A437" s="2" t="s">
        <v>6082</v>
      </c>
      <c r="B437" s="3"/>
      <c r="C437" s="3"/>
      <c r="D437" t="s">
        <v>6083</v>
      </c>
      <c r="E437">
        <v>34</v>
      </c>
      <c r="F437">
        <f t="shared" si="6"/>
        <v>34.669104841518632</v>
      </c>
      <c r="H437" s="2" t="s">
        <v>6196</v>
      </c>
      <c r="I437" s="3">
        <v>20.135372636595271</v>
      </c>
      <c r="J437" s="6">
        <v>0.40809771166666664</v>
      </c>
    </row>
    <row r="438" spans="1:10" x14ac:dyDescent="0.25">
      <c r="A438" s="2" t="s">
        <v>6083</v>
      </c>
      <c r="B438" s="3">
        <v>34</v>
      </c>
      <c r="C438" s="3">
        <v>18</v>
      </c>
      <c r="D438" t="s">
        <v>6084</v>
      </c>
      <c r="E438">
        <v>48.350000381469698</v>
      </c>
      <c r="F438">
        <f t="shared" si="6"/>
        <v>56.341775959426627</v>
      </c>
      <c r="H438" s="2" t="s">
        <v>6197</v>
      </c>
      <c r="I438" s="3">
        <v>19.211959309948892</v>
      </c>
      <c r="J438" s="6">
        <v>0.42759999999999998</v>
      </c>
    </row>
    <row r="439" spans="1:10" x14ac:dyDescent="0.25">
      <c r="A439" s="2" t="s">
        <v>6084</v>
      </c>
      <c r="B439" s="3">
        <v>48.350000381469698</v>
      </c>
      <c r="C439" s="3">
        <v>48</v>
      </c>
      <c r="D439" t="s">
        <v>6085</v>
      </c>
      <c r="E439">
        <v>52.133333841959598</v>
      </c>
      <c r="F439">
        <f t="shared" si="6"/>
        <v>63.127120760391357</v>
      </c>
      <c r="H439" s="2" t="s">
        <v>6198</v>
      </c>
      <c r="I439" s="3"/>
      <c r="J439" s="6">
        <v>0.54514499999999999</v>
      </c>
    </row>
    <row r="440" spans="1:10" x14ac:dyDescent="0.25">
      <c r="A440" s="2" t="s">
        <v>6085</v>
      </c>
      <c r="B440" s="3">
        <v>52.133333841959598</v>
      </c>
      <c r="C440" s="3">
        <v>8</v>
      </c>
      <c r="D440" t="s">
        <v>6086</v>
      </c>
      <c r="F440">
        <f t="shared" si="6"/>
        <v>0</v>
      </c>
      <c r="H440" s="2" t="s">
        <v>6201</v>
      </c>
      <c r="I440" s="3">
        <v>20.45310397285121</v>
      </c>
      <c r="J440" s="6">
        <v>0.41696499999999997</v>
      </c>
    </row>
    <row r="441" spans="1:10" x14ac:dyDescent="0.25">
      <c r="A441" s="2" t="s">
        <v>6086</v>
      </c>
      <c r="B441" s="3"/>
      <c r="C441" s="3"/>
      <c r="D441" t="s">
        <v>6087</v>
      </c>
      <c r="F441">
        <f t="shared" si="6"/>
        <v>0</v>
      </c>
      <c r="H441" s="2" t="s">
        <v>6202</v>
      </c>
      <c r="I441" s="3">
        <v>26.714269493128015</v>
      </c>
      <c r="J441" s="6">
        <v>0.61912106119999999</v>
      </c>
    </row>
    <row r="442" spans="1:10" x14ac:dyDescent="0.25">
      <c r="A442" s="2" t="s">
        <v>6087</v>
      </c>
      <c r="B442" s="3"/>
      <c r="C442" s="3">
        <v>13</v>
      </c>
      <c r="D442" t="s">
        <v>6088</v>
      </c>
      <c r="E442">
        <v>43.599999745686901</v>
      </c>
      <c r="F442">
        <f t="shared" si="6"/>
        <v>48.513492568247045</v>
      </c>
      <c r="H442" s="2" t="s">
        <v>6203</v>
      </c>
      <c r="I442" s="3"/>
      <c r="J442" s="6">
        <v>0.6835</v>
      </c>
    </row>
    <row r="443" spans="1:10" x14ac:dyDescent="0.25">
      <c r="A443" s="2" t="s">
        <v>6088</v>
      </c>
      <c r="B443" s="3">
        <v>43.599999745686901</v>
      </c>
      <c r="C443" s="3">
        <v>16</v>
      </c>
      <c r="D443" t="s">
        <v>6089</v>
      </c>
      <c r="E443">
        <v>51.544444190131294</v>
      </c>
      <c r="F443">
        <f t="shared" si="6"/>
        <v>62.036280736803768</v>
      </c>
      <c r="H443" s="2" t="s">
        <v>6204</v>
      </c>
      <c r="I443" s="3">
        <v>38.899275362318846</v>
      </c>
      <c r="J443" s="6">
        <v>0.73938000000000004</v>
      </c>
    </row>
    <row r="444" spans="1:10" x14ac:dyDescent="0.25">
      <c r="A444" s="2" t="s">
        <v>6089</v>
      </c>
      <c r="B444" s="3">
        <v>51.544444190131294</v>
      </c>
      <c r="C444" s="3">
        <v>32</v>
      </c>
      <c r="D444" t="s">
        <v>6090</v>
      </c>
      <c r="E444">
        <v>70.366668701171903</v>
      </c>
      <c r="F444">
        <f t="shared" si="6"/>
        <v>105.0030216447595</v>
      </c>
      <c r="H444" s="2" t="s">
        <v>6206</v>
      </c>
      <c r="I444" s="3"/>
      <c r="J444" s="6">
        <v>0.66591600000000006</v>
      </c>
    </row>
    <row r="445" spans="1:10" x14ac:dyDescent="0.25">
      <c r="A445" s="2" t="s">
        <v>6090</v>
      </c>
      <c r="B445" s="3">
        <v>70.366668701171903</v>
      </c>
      <c r="C445" s="3">
        <v>36</v>
      </c>
      <c r="D445" t="s">
        <v>6091</v>
      </c>
      <c r="E445">
        <v>52.699999491373703</v>
      </c>
      <c r="F445">
        <f t="shared" si="6"/>
        <v>64.189410316116479</v>
      </c>
      <c r="H445" s="2" t="s">
        <v>6207</v>
      </c>
      <c r="I445" s="3">
        <v>18.789145453658953</v>
      </c>
      <c r="J445" s="6">
        <v>0.71163999999999994</v>
      </c>
    </row>
    <row r="446" spans="1:10" x14ac:dyDescent="0.25">
      <c r="A446" s="2" t="s">
        <v>6091</v>
      </c>
      <c r="B446" s="3">
        <v>52.699999491373703</v>
      </c>
      <c r="C446" s="3">
        <v>13</v>
      </c>
      <c r="D446" t="s">
        <v>6092</v>
      </c>
      <c r="E446">
        <v>50.866666158040402</v>
      </c>
      <c r="F446">
        <f t="shared" si="6"/>
        <v>60.797018673621089</v>
      </c>
      <c r="H446" s="2" t="s">
        <v>6208</v>
      </c>
      <c r="I446" s="3"/>
    </row>
    <row r="447" spans="1:10" x14ac:dyDescent="0.25">
      <c r="A447" s="2" t="s">
        <v>6092</v>
      </c>
      <c r="B447" s="3">
        <v>50.866666158040402</v>
      </c>
      <c r="C447" s="3">
        <v>20</v>
      </c>
      <c r="D447" t="s">
        <v>6093</v>
      </c>
      <c r="E447">
        <v>55.633332570393897</v>
      </c>
      <c r="F447">
        <f t="shared" si="6"/>
        <v>69.894820012884736</v>
      </c>
      <c r="H447" s="2" t="s">
        <v>6209</v>
      </c>
      <c r="I447" s="3">
        <v>29.437034506064332</v>
      </c>
      <c r="J447" s="6">
        <v>0.44579999999999997</v>
      </c>
    </row>
    <row r="448" spans="1:10" x14ac:dyDescent="0.25">
      <c r="A448" s="2" t="s">
        <v>6093</v>
      </c>
      <c r="B448" s="3">
        <v>55.633332570393897</v>
      </c>
      <c r="C448" s="3">
        <v>30</v>
      </c>
      <c r="D448" t="s">
        <v>6094</v>
      </c>
      <c r="E448">
        <v>50.216667175292955</v>
      </c>
      <c r="F448">
        <f t="shared" si="6"/>
        <v>59.62454885476815</v>
      </c>
      <c r="H448" s="2" t="s">
        <v>6210</v>
      </c>
      <c r="I448" s="3"/>
    </row>
    <row r="449" spans="1:10" x14ac:dyDescent="0.25">
      <c r="A449" s="2" t="s">
        <v>6094</v>
      </c>
      <c r="B449" s="3">
        <v>50.216667175292955</v>
      </c>
      <c r="C449" s="3">
        <v>27</v>
      </c>
      <c r="D449" t="s">
        <v>6095</v>
      </c>
      <c r="E449">
        <v>56.733332316080698</v>
      </c>
      <c r="F449">
        <f t="shared" si="6"/>
        <v>72.128037863787767</v>
      </c>
      <c r="H449" s="2" t="s">
        <v>6211</v>
      </c>
      <c r="I449" s="3">
        <v>23.518417384285694</v>
      </c>
      <c r="J449" s="6">
        <v>0.51</v>
      </c>
    </row>
    <row r="450" spans="1:10" x14ac:dyDescent="0.25">
      <c r="A450" s="2" t="s">
        <v>6095</v>
      </c>
      <c r="B450" s="3">
        <v>56.733332316080698</v>
      </c>
      <c r="C450" s="3">
        <v>14</v>
      </c>
      <c r="D450" t="s">
        <v>6096</v>
      </c>
      <c r="E450">
        <v>52.266666666666637</v>
      </c>
      <c r="F450">
        <f t="shared" si="6"/>
        <v>63.37594919232356</v>
      </c>
      <c r="H450" s="2" t="s">
        <v>6212</v>
      </c>
      <c r="I450" s="3">
        <v>28.585069468481976</v>
      </c>
      <c r="J450" s="6">
        <v>0.46753555555555565</v>
      </c>
    </row>
    <row r="451" spans="1:10" x14ac:dyDescent="0.25">
      <c r="A451" s="2" t="s">
        <v>6096</v>
      </c>
      <c r="B451" s="3">
        <v>52.266666666666637</v>
      </c>
      <c r="C451" s="3">
        <v>17</v>
      </c>
      <c r="D451" t="s">
        <v>6097</v>
      </c>
      <c r="E451">
        <v>59.84193539363082</v>
      </c>
      <c r="F451">
        <f t="shared" ref="F451:F514" si="7">117.1*E451/(148.84-E451)</f>
        <v>78.73756205359858</v>
      </c>
      <c r="H451" s="2" t="s">
        <v>6213</v>
      </c>
      <c r="I451" s="3">
        <v>21.419087445352009</v>
      </c>
      <c r="J451" s="6">
        <v>0.46802181818181815</v>
      </c>
    </row>
    <row r="452" spans="1:10" x14ac:dyDescent="0.25">
      <c r="A452" s="2" t="s">
        <v>6097</v>
      </c>
      <c r="B452" s="3">
        <v>59.84193539363082</v>
      </c>
      <c r="C452" s="3">
        <v>27</v>
      </c>
      <c r="D452" t="s">
        <v>6098</v>
      </c>
      <c r="E452">
        <v>53.960606112624674</v>
      </c>
      <c r="F452">
        <f t="shared" si="7"/>
        <v>66.598095928910951</v>
      </c>
      <c r="H452" s="2" t="s">
        <v>6214</v>
      </c>
      <c r="I452" s="3"/>
      <c r="J452" s="6">
        <v>0.3805</v>
      </c>
    </row>
    <row r="453" spans="1:10" x14ac:dyDescent="0.25">
      <c r="A453" s="2" t="s">
        <v>6098</v>
      </c>
      <c r="B453" s="3">
        <v>53.960606112624674</v>
      </c>
      <c r="C453" s="3">
        <v>26</v>
      </c>
      <c r="D453" t="s">
        <v>6099</v>
      </c>
      <c r="E453">
        <v>65.880000813802084</v>
      </c>
      <c r="F453">
        <f t="shared" si="7"/>
        <v>92.99117853149275</v>
      </c>
      <c r="H453" s="2" t="s">
        <v>6215</v>
      </c>
      <c r="I453" s="3">
        <v>21.805618545379293</v>
      </c>
      <c r="J453" s="6">
        <v>0.52971394585714282</v>
      </c>
    </row>
    <row r="454" spans="1:10" x14ac:dyDescent="0.25">
      <c r="A454" s="2" t="s">
        <v>6099</v>
      </c>
      <c r="B454" s="3">
        <v>65.880000813802084</v>
      </c>
      <c r="C454" s="3">
        <v>25</v>
      </c>
      <c r="D454" t="s">
        <v>6100</v>
      </c>
      <c r="E454">
        <v>52.716666751437714</v>
      </c>
      <c r="F454">
        <f t="shared" si="7"/>
        <v>64.220844907973344</v>
      </c>
      <c r="H454" s="2" t="s">
        <v>6216</v>
      </c>
      <c r="I454" s="3">
        <v>26.172072828311443</v>
      </c>
      <c r="J454" s="6">
        <v>0.3697333333333333</v>
      </c>
    </row>
    <row r="455" spans="1:10" x14ac:dyDescent="0.25">
      <c r="A455" s="2" t="s">
        <v>6100</v>
      </c>
      <c r="B455" s="3">
        <v>52.716666751437714</v>
      </c>
      <c r="C455" s="3">
        <v>33</v>
      </c>
      <c r="D455" t="s">
        <v>6101</v>
      </c>
      <c r="E455">
        <v>55.760000610351561</v>
      </c>
      <c r="F455">
        <f t="shared" si="7"/>
        <v>70.149292160377072</v>
      </c>
      <c r="H455" s="2" t="s">
        <v>6217</v>
      </c>
      <c r="I455" s="3">
        <v>22.50992740963504</v>
      </c>
      <c r="J455" s="6">
        <v>0.653582</v>
      </c>
    </row>
    <row r="456" spans="1:10" x14ac:dyDescent="0.25">
      <c r="A456" s="2" t="s">
        <v>6101</v>
      </c>
      <c r="B456" s="3">
        <v>55.760000610351561</v>
      </c>
      <c r="C456" s="3">
        <v>22</v>
      </c>
      <c r="D456" t="s">
        <v>6102</v>
      </c>
      <c r="E456">
        <v>51.68</v>
      </c>
      <c r="F456">
        <f t="shared" si="7"/>
        <v>62.286208316179497</v>
      </c>
      <c r="H456" s="2" t="s">
        <v>6218</v>
      </c>
      <c r="I456" s="3">
        <v>17.789154220660681</v>
      </c>
      <c r="J456" s="6">
        <v>0.59564285714285703</v>
      </c>
    </row>
    <row r="457" spans="1:10" x14ac:dyDescent="0.25">
      <c r="A457" s="2" t="s">
        <v>6102</v>
      </c>
      <c r="B457" s="3">
        <v>51.68</v>
      </c>
      <c r="C457" s="3">
        <v>27</v>
      </c>
      <c r="D457" t="s">
        <v>6103</v>
      </c>
      <c r="E457">
        <v>55.550001144409201</v>
      </c>
      <c r="F457">
        <f t="shared" si="7"/>
        <v>69.727786620296257</v>
      </c>
      <c r="H457" s="2" t="s">
        <v>6219</v>
      </c>
      <c r="I457" s="3">
        <v>15.086619688657569</v>
      </c>
      <c r="J457" s="6">
        <v>0.64329999999999998</v>
      </c>
    </row>
    <row r="458" spans="1:10" x14ac:dyDescent="0.25">
      <c r="A458" s="2" t="s">
        <v>6103</v>
      </c>
      <c r="B458" s="3">
        <v>55.550001144409201</v>
      </c>
      <c r="C458" s="3">
        <v>34</v>
      </c>
      <c r="D458" t="s">
        <v>6104</v>
      </c>
      <c r="E458">
        <v>56.533332824707031</v>
      </c>
      <c r="F458">
        <f t="shared" si="7"/>
        <v>71.718040271148823</v>
      </c>
      <c r="H458" s="2" t="s">
        <v>6220</v>
      </c>
      <c r="I458" s="3">
        <v>28.434581291849497</v>
      </c>
      <c r="J458" s="6">
        <v>0.75607400000000002</v>
      </c>
    </row>
    <row r="459" spans="1:10" x14ac:dyDescent="0.25">
      <c r="A459" s="2" t="s">
        <v>6104</v>
      </c>
      <c r="B459" s="3">
        <v>56.533332824707031</v>
      </c>
      <c r="C459" s="3">
        <v>35</v>
      </c>
      <c r="D459" t="s">
        <v>6105</v>
      </c>
      <c r="E459">
        <v>51.927777820163321</v>
      </c>
      <c r="F459">
        <f t="shared" si="7"/>
        <v>62.744849369538755</v>
      </c>
      <c r="H459" s="2" t="s">
        <v>6221</v>
      </c>
      <c r="I459" s="3"/>
      <c r="J459" s="6">
        <v>0.70020000000000004</v>
      </c>
    </row>
    <row r="460" spans="1:10" x14ac:dyDescent="0.25">
      <c r="A460" s="2" t="s">
        <v>6105</v>
      </c>
      <c r="B460" s="3">
        <v>51.927777820163321</v>
      </c>
      <c r="C460" s="3">
        <v>30</v>
      </c>
      <c r="D460" t="s">
        <v>6106</v>
      </c>
      <c r="E460">
        <v>61.977778116861998</v>
      </c>
      <c r="F460">
        <f t="shared" si="7"/>
        <v>83.552983795978733</v>
      </c>
      <c r="H460" s="2" t="s">
        <v>6222</v>
      </c>
      <c r="I460" s="3">
        <v>30.231084456045878</v>
      </c>
      <c r="J460" s="6">
        <v>0.72</v>
      </c>
    </row>
    <row r="461" spans="1:10" x14ac:dyDescent="0.25">
      <c r="A461" s="2" t="s">
        <v>6106</v>
      </c>
      <c r="B461" s="3">
        <v>61.977778116861998</v>
      </c>
      <c r="C461" s="3">
        <v>31</v>
      </c>
      <c r="D461" t="s">
        <v>6107</v>
      </c>
      <c r="E461">
        <v>61.113332875569654</v>
      </c>
      <c r="F461">
        <f t="shared" si="7"/>
        <v>81.575779797706247</v>
      </c>
      <c r="H461" s="2" t="s">
        <v>6223</v>
      </c>
      <c r="I461" s="3">
        <v>28.672091339084488</v>
      </c>
      <c r="J461" s="6">
        <v>0.76770000000000005</v>
      </c>
    </row>
    <row r="462" spans="1:10" x14ac:dyDescent="0.25">
      <c r="A462" s="2" t="s">
        <v>6107</v>
      </c>
      <c r="B462" s="3">
        <v>61.113332875569654</v>
      </c>
      <c r="C462" s="3">
        <v>31</v>
      </c>
      <c r="D462" t="s">
        <v>6108</v>
      </c>
      <c r="E462">
        <v>22.400000254313198</v>
      </c>
      <c r="F462">
        <f t="shared" si="7"/>
        <v>20.74533403239392</v>
      </c>
      <c r="H462" s="2" t="s">
        <v>6224</v>
      </c>
      <c r="I462" s="3">
        <v>23.043188373569809</v>
      </c>
      <c r="J462" s="6">
        <v>0.69391089849999998</v>
      </c>
    </row>
    <row r="463" spans="1:10" x14ac:dyDescent="0.25">
      <c r="A463" s="2" t="s">
        <v>6108</v>
      </c>
      <c r="B463" s="3">
        <v>22.400000254313198</v>
      </c>
      <c r="C463" s="3">
        <v>25</v>
      </c>
      <c r="D463" t="s">
        <v>6109</v>
      </c>
      <c r="E463">
        <v>60.144444783528648</v>
      </c>
      <c r="F463">
        <f t="shared" si="7"/>
        <v>79.405495201672622</v>
      </c>
      <c r="H463" s="2" t="s">
        <v>6225</v>
      </c>
      <c r="I463" s="3">
        <v>35.214301801801795</v>
      </c>
      <c r="J463" s="6">
        <v>0.77096666666666669</v>
      </c>
    </row>
    <row r="464" spans="1:10" x14ac:dyDescent="0.25">
      <c r="A464" s="2" t="s">
        <v>6109</v>
      </c>
      <c r="B464" s="3">
        <v>60.144444783528648</v>
      </c>
      <c r="C464" s="3">
        <v>21</v>
      </c>
      <c r="D464" t="s">
        <v>6110</v>
      </c>
      <c r="E464">
        <v>55.677778455946168</v>
      </c>
      <c r="F464">
        <f t="shared" si="7"/>
        <v>69.984031607793199</v>
      </c>
      <c r="H464" s="2" t="s">
        <v>6241</v>
      </c>
      <c r="I464" s="3"/>
      <c r="J464" s="6">
        <v>0.64369499999999991</v>
      </c>
    </row>
    <row r="465" spans="1:10" x14ac:dyDescent="0.25">
      <c r="A465" s="2" t="s">
        <v>6110</v>
      </c>
      <c r="B465" s="3">
        <v>55.677778455946168</v>
      </c>
      <c r="C465" s="3">
        <v>23</v>
      </c>
      <c r="D465" t="s">
        <v>6111</v>
      </c>
      <c r="E465">
        <v>58.10000010899136</v>
      </c>
      <c r="F465">
        <f t="shared" si="7"/>
        <v>74.978069439440702</v>
      </c>
      <c r="H465" s="2" t="s">
        <v>6242</v>
      </c>
      <c r="I465" s="3">
        <v>27.110600631727674</v>
      </c>
      <c r="J465" s="6">
        <v>0.49010000000000004</v>
      </c>
    </row>
    <row r="466" spans="1:10" x14ac:dyDescent="0.25">
      <c r="A466" s="2" t="s">
        <v>6111</v>
      </c>
      <c r="B466" s="3">
        <v>58.10000010899136</v>
      </c>
      <c r="C466" s="3">
        <v>32</v>
      </c>
      <c r="D466" t="s">
        <v>6112</v>
      </c>
      <c r="E466">
        <v>56.044444508022735</v>
      </c>
      <c r="F466">
        <f t="shared" si="7"/>
        <v>70.723262737048387</v>
      </c>
      <c r="H466" s="2" t="s">
        <v>6243</v>
      </c>
      <c r="I466" s="3"/>
    </row>
    <row r="467" spans="1:10" x14ac:dyDescent="0.25">
      <c r="A467" s="2" t="s">
        <v>6112</v>
      </c>
      <c r="B467" s="3">
        <v>56.044444508022735</v>
      </c>
      <c r="C467" s="3">
        <v>25</v>
      </c>
      <c r="D467" t="s">
        <v>6113</v>
      </c>
      <c r="E467">
        <v>59.300000508626304</v>
      </c>
      <c r="F467">
        <f t="shared" si="7"/>
        <v>77.552268248886136</v>
      </c>
      <c r="H467" s="2" t="s">
        <v>6244</v>
      </c>
      <c r="I467" s="3">
        <v>16.088598886684988</v>
      </c>
      <c r="J467" s="6">
        <v>0.37934999999999997</v>
      </c>
    </row>
    <row r="468" spans="1:10" x14ac:dyDescent="0.25">
      <c r="A468" s="2" t="s">
        <v>6113</v>
      </c>
      <c r="B468" s="3">
        <v>59.300000508626304</v>
      </c>
      <c r="C468" s="3">
        <v>25</v>
      </c>
      <c r="D468" t="s">
        <v>6114</v>
      </c>
      <c r="E468">
        <v>60.500000000000021</v>
      </c>
      <c r="F468">
        <f t="shared" si="7"/>
        <v>80.19640027167766</v>
      </c>
      <c r="H468" s="2" t="s">
        <v>6245</v>
      </c>
      <c r="I468" s="3">
        <v>26.850384818601523</v>
      </c>
      <c r="J468" s="6">
        <v>0.53649999999999998</v>
      </c>
    </row>
    <row r="469" spans="1:10" x14ac:dyDescent="0.25">
      <c r="A469" s="2" t="s">
        <v>6114</v>
      </c>
      <c r="B469" s="3">
        <v>60.500000000000021</v>
      </c>
      <c r="C469" s="3">
        <v>37</v>
      </c>
      <c r="D469" t="s">
        <v>6115</v>
      </c>
      <c r="E469">
        <v>57.024999777475983</v>
      </c>
      <c r="F469">
        <f t="shared" si="7"/>
        <v>72.729155995844394</v>
      </c>
      <c r="H469" s="2" t="s">
        <v>6246</v>
      </c>
      <c r="I469" s="3"/>
      <c r="J469" s="6">
        <v>0.493297027</v>
      </c>
    </row>
    <row r="470" spans="1:10" x14ac:dyDescent="0.25">
      <c r="A470" s="2" t="s">
        <v>6115</v>
      </c>
      <c r="B470" s="3">
        <v>57.024999777475983</v>
      </c>
      <c r="C470" s="3">
        <v>22</v>
      </c>
      <c r="D470" t="s">
        <v>6116</v>
      </c>
      <c r="E470">
        <v>55.116667111714676</v>
      </c>
      <c r="F470">
        <f t="shared" si="7"/>
        <v>68.863979970440283</v>
      </c>
      <c r="H470" s="2" t="s">
        <v>6247</v>
      </c>
      <c r="I470" s="3">
        <v>23.880242588374951</v>
      </c>
      <c r="J470" s="6">
        <v>0.47047444444444442</v>
      </c>
    </row>
    <row r="471" spans="1:10" x14ac:dyDescent="0.25">
      <c r="A471" s="2" t="s">
        <v>6116</v>
      </c>
      <c r="B471" s="3">
        <v>55.116667111714676</v>
      </c>
      <c r="C471" s="3">
        <v>43</v>
      </c>
      <c r="D471" t="s">
        <v>6117</v>
      </c>
      <c r="E471">
        <v>50.105555640326578</v>
      </c>
      <c r="F471">
        <f t="shared" si="7"/>
        <v>59.425670580657822</v>
      </c>
      <c r="H471" s="2" t="s">
        <v>6250</v>
      </c>
      <c r="I471" s="3">
        <v>28.350309696147388</v>
      </c>
      <c r="J471" s="6">
        <v>0.47703369771428566</v>
      </c>
    </row>
    <row r="472" spans="1:10" x14ac:dyDescent="0.25">
      <c r="A472" s="2" t="s">
        <v>6117</v>
      </c>
      <c r="B472" s="3">
        <v>50.105555640326578</v>
      </c>
      <c r="C472" s="3">
        <v>42</v>
      </c>
      <c r="D472" t="s">
        <v>6118</v>
      </c>
      <c r="E472">
        <v>48.377778159247534</v>
      </c>
      <c r="F472">
        <f t="shared" si="7"/>
        <v>56.389732564623266</v>
      </c>
      <c r="H472" s="2" t="s">
        <v>6251</v>
      </c>
      <c r="I472" s="3">
        <v>24.474400762239384</v>
      </c>
      <c r="J472" s="6">
        <v>0.43916666666666671</v>
      </c>
    </row>
    <row r="473" spans="1:10" x14ac:dyDescent="0.25">
      <c r="A473" s="2" t="s">
        <v>6118</v>
      </c>
      <c r="B473" s="3">
        <v>48.377778159247534</v>
      </c>
      <c r="C473" s="3">
        <v>28</v>
      </c>
      <c r="D473" t="s">
        <v>6119</v>
      </c>
      <c r="E473">
        <v>54.341667334238679</v>
      </c>
      <c r="F473">
        <f t="shared" si="7"/>
        <v>67.338852076328138</v>
      </c>
      <c r="H473" s="2" t="s">
        <v>6252</v>
      </c>
      <c r="I473" s="3">
        <v>26.824008800889629</v>
      </c>
      <c r="J473" s="6">
        <v>0.75</v>
      </c>
    </row>
    <row r="474" spans="1:10" x14ac:dyDescent="0.25">
      <c r="A474" s="2" t="s">
        <v>6119</v>
      </c>
      <c r="B474" s="3">
        <v>54.341667334238679</v>
      </c>
      <c r="C474" s="3">
        <v>28</v>
      </c>
      <c r="D474" t="s">
        <v>6120</v>
      </c>
      <c r="E474">
        <v>65.866666158040402</v>
      </c>
      <c r="F474">
        <f t="shared" si="7"/>
        <v>92.957414749629777</v>
      </c>
      <c r="H474" s="2" t="s">
        <v>6253</v>
      </c>
      <c r="I474" s="3">
        <v>19.435797665369652</v>
      </c>
      <c r="J474" s="6">
        <v>0.59060000000000001</v>
      </c>
    </row>
    <row r="475" spans="1:10" x14ac:dyDescent="0.25">
      <c r="A475" s="2" t="s">
        <v>6120</v>
      </c>
      <c r="B475" s="3">
        <v>65.866666158040402</v>
      </c>
      <c r="C475" s="3">
        <v>16</v>
      </c>
      <c r="D475" t="s">
        <v>6121</v>
      </c>
      <c r="E475">
        <v>53.859420209691152</v>
      </c>
      <c r="F475">
        <f t="shared" si="7"/>
        <v>66.40239636859269</v>
      </c>
      <c r="H475" s="2" t="s">
        <v>6254</v>
      </c>
      <c r="I475" s="3">
        <v>17.950129550413369</v>
      </c>
      <c r="J475" s="6">
        <v>0.56902666666666668</v>
      </c>
    </row>
    <row r="476" spans="1:10" x14ac:dyDescent="0.25">
      <c r="A476" s="2" t="s">
        <v>6121</v>
      </c>
      <c r="B476" s="3">
        <v>53.859420209691152</v>
      </c>
      <c r="C476" s="3">
        <v>31</v>
      </c>
      <c r="D476" t="s">
        <v>6122</v>
      </c>
      <c r="E476">
        <v>66.646666844685853</v>
      </c>
      <c r="F476">
        <f t="shared" si="7"/>
        <v>94.950823721499489</v>
      </c>
      <c r="H476" s="2" t="s">
        <v>6255</v>
      </c>
      <c r="I476" s="3"/>
      <c r="J476" s="6">
        <v>0.37485489100000002</v>
      </c>
    </row>
    <row r="477" spans="1:10" x14ac:dyDescent="0.25">
      <c r="A477" s="2" t="s">
        <v>6122</v>
      </c>
      <c r="B477" s="3">
        <v>66.646666844685853</v>
      </c>
      <c r="C477" s="3">
        <v>36</v>
      </c>
      <c r="D477" t="s">
        <v>6123</v>
      </c>
      <c r="E477">
        <v>59.159649162961735</v>
      </c>
      <c r="F477">
        <f t="shared" si="7"/>
        <v>77.247633983627324</v>
      </c>
      <c r="H477" s="2" t="s">
        <v>6257</v>
      </c>
      <c r="I477" s="3">
        <v>17.107814112561364</v>
      </c>
      <c r="J477" s="6">
        <v>0.71</v>
      </c>
    </row>
    <row r="478" spans="1:10" x14ac:dyDescent="0.25">
      <c r="A478" s="2" t="s">
        <v>6123</v>
      </c>
      <c r="B478" s="3">
        <v>59.159649162961735</v>
      </c>
      <c r="C478" s="3">
        <v>34</v>
      </c>
      <c r="D478" t="s">
        <v>6124</v>
      </c>
      <c r="E478">
        <v>52.309523627871563</v>
      </c>
      <c r="F478">
        <f t="shared" si="7"/>
        <v>63.456075708255582</v>
      </c>
      <c r="H478" s="2" t="s">
        <v>6258</v>
      </c>
      <c r="I478" s="3"/>
      <c r="J478" s="6">
        <v>0.70500000000000007</v>
      </c>
    </row>
    <row r="479" spans="1:10" x14ac:dyDescent="0.25">
      <c r="A479" s="2" t="s">
        <v>6124</v>
      </c>
      <c r="B479" s="3">
        <v>52.309523627871563</v>
      </c>
      <c r="C479" s="3">
        <v>29</v>
      </c>
      <c r="D479" t="s">
        <v>6125</v>
      </c>
      <c r="E479">
        <v>73.800000508626297</v>
      </c>
      <c r="F479">
        <f t="shared" si="7"/>
        <v>115.16498025234642</v>
      </c>
      <c r="H479" s="2" t="s">
        <v>6259</v>
      </c>
      <c r="I479" s="3">
        <v>23.323469809018246</v>
      </c>
      <c r="J479" s="6">
        <v>0.626</v>
      </c>
    </row>
    <row r="480" spans="1:10" x14ac:dyDescent="0.25">
      <c r="A480" s="2" t="s">
        <v>6125</v>
      </c>
      <c r="B480" s="3">
        <v>73.800000508626297</v>
      </c>
      <c r="C480" s="3">
        <v>35</v>
      </c>
      <c r="D480" t="s">
        <v>6126</v>
      </c>
      <c r="E480">
        <v>47.76666662428115</v>
      </c>
      <c r="F480">
        <f t="shared" si="7"/>
        <v>55.340775602114064</v>
      </c>
      <c r="H480" s="2" t="s">
        <v>6260</v>
      </c>
      <c r="I480" s="3">
        <v>16.230024487395021</v>
      </c>
      <c r="J480" s="6">
        <v>0.74622999999999995</v>
      </c>
    </row>
    <row r="481" spans="1:10" x14ac:dyDescent="0.25">
      <c r="A481" s="2" t="s">
        <v>6126</v>
      </c>
      <c r="B481" s="3">
        <v>47.76666662428115</v>
      </c>
      <c r="C481" s="3">
        <v>24</v>
      </c>
      <c r="D481" t="s">
        <v>6127</v>
      </c>
      <c r="E481">
        <v>42.933333079020201</v>
      </c>
      <c r="F481">
        <f t="shared" si="7"/>
        <v>47.470980342573064</v>
      </c>
      <c r="H481" s="2" t="s">
        <v>6261</v>
      </c>
      <c r="I481" s="3"/>
      <c r="J481" s="6">
        <v>0.66</v>
      </c>
    </row>
    <row r="482" spans="1:10" x14ac:dyDescent="0.25">
      <c r="A482" s="2" t="s">
        <v>6127</v>
      </c>
      <c r="B482" s="3">
        <v>42.933333079020201</v>
      </c>
      <c r="C482" s="3">
        <v>33</v>
      </c>
      <c r="D482" t="s">
        <v>6128</v>
      </c>
      <c r="E482">
        <v>63.6666666666667</v>
      </c>
      <c r="F482">
        <f t="shared" si="7"/>
        <v>87.531700062617489</v>
      </c>
      <c r="H482" s="2" t="s">
        <v>6262</v>
      </c>
      <c r="I482" s="3">
        <v>20.570173521202541</v>
      </c>
      <c r="J482" s="6">
        <v>0.82416666666666671</v>
      </c>
    </row>
    <row r="483" spans="1:10" x14ac:dyDescent="0.25">
      <c r="A483" s="2" t="s">
        <v>6128</v>
      </c>
      <c r="B483" s="3">
        <v>63.6666666666667</v>
      </c>
      <c r="C483" s="3">
        <v>15</v>
      </c>
      <c r="D483" t="s">
        <v>6129</v>
      </c>
      <c r="E483">
        <v>48.525000254313149</v>
      </c>
      <c r="F483">
        <f t="shared" si="7"/>
        <v>56.644345752733592</v>
      </c>
      <c r="H483" s="2" t="s">
        <v>6263</v>
      </c>
      <c r="I483" s="3"/>
      <c r="J483" s="6">
        <v>0.63593999999999995</v>
      </c>
    </row>
    <row r="484" spans="1:10" x14ac:dyDescent="0.25">
      <c r="A484" s="2" t="s">
        <v>6129</v>
      </c>
      <c r="B484" s="3">
        <v>48.525000254313149</v>
      </c>
      <c r="C484" s="3">
        <v>27</v>
      </c>
      <c r="D484" t="s">
        <v>6130</v>
      </c>
      <c r="E484">
        <v>49.933334350585902</v>
      </c>
      <c r="F484">
        <f t="shared" si="7"/>
        <v>59.118295152923771</v>
      </c>
      <c r="H484" s="2" t="s">
        <v>6264</v>
      </c>
      <c r="I484" s="3">
        <v>17.266199478046868</v>
      </c>
      <c r="J484" s="6">
        <v>0.84865000000000013</v>
      </c>
    </row>
    <row r="485" spans="1:10" x14ac:dyDescent="0.25">
      <c r="A485" s="2" t="s">
        <v>6130</v>
      </c>
      <c r="B485" s="3">
        <v>49.933334350585902</v>
      </c>
      <c r="C485" s="3">
        <v>39</v>
      </c>
      <c r="D485" t="s">
        <v>6131</v>
      </c>
      <c r="E485">
        <v>58.193332926432298</v>
      </c>
      <c r="F485">
        <f t="shared" si="7"/>
        <v>75.175839395779533</v>
      </c>
      <c r="H485" s="2" t="s">
        <v>6266</v>
      </c>
      <c r="I485" s="3">
        <v>22.345330896375302</v>
      </c>
      <c r="J485" s="6">
        <v>0.6767487499999999</v>
      </c>
    </row>
    <row r="486" spans="1:10" x14ac:dyDescent="0.25">
      <c r="A486" s="2" t="s">
        <v>6131</v>
      </c>
      <c r="B486" s="3">
        <v>58.193332926432298</v>
      </c>
      <c r="C486" s="3">
        <v>35</v>
      </c>
      <c r="D486" t="s">
        <v>6132</v>
      </c>
      <c r="E486">
        <v>40.099999745686901</v>
      </c>
      <c r="F486">
        <f t="shared" si="7"/>
        <v>43.182912996486621</v>
      </c>
      <c r="H486" s="2" t="s">
        <v>6268</v>
      </c>
      <c r="I486" s="3">
        <v>26.185849732750729</v>
      </c>
      <c r="J486" s="6">
        <v>0.55709333333333333</v>
      </c>
    </row>
    <row r="487" spans="1:10" x14ac:dyDescent="0.25">
      <c r="A487" s="2" t="s">
        <v>6132</v>
      </c>
      <c r="B487" s="3">
        <v>40.099999745686901</v>
      </c>
      <c r="C487" s="3">
        <v>25</v>
      </c>
      <c r="D487" t="s">
        <v>6133</v>
      </c>
      <c r="E487">
        <v>71.766665140787794</v>
      </c>
      <c r="F487">
        <f t="shared" si="7"/>
        <v>109.03740578161546</v>
      </c>
      <c r="H487" s="2" t="s">
        <v>6270</v>
      </c>
      <c r="I487" s="3">
        <v>16.930102282738837</v>
      </c>
      <c r="J487" s="6">
        <v>0.50493333333333335</v>
      </c>
    </row>
    <row r="488" spans="1:10" x14ac:dyDescent="0.25">
      <c r="A488" s="2" t="s">
        <v>6133</v>
      </c>
      <c r="B488" s="3">
        <v>71.766665140787794</v>
      </c>
      <c r="C488" s="3">
        <v>28</v>
      </c>
      <c r="D488" t="s">
        <v>6134</v>
      </c>
      <c r="E488">
        <v>45.211111280653199</v>
      </c>
      <c r="F488">
        <f t="shared" si="7"/>
        <v>51.088274673123017</v>
      </c>
      <c r="H488" s="2" t="s">
        <v>6271</v>
      </c>
      <c r="I488" s="3"/>
      <c r="J488" s="6">
        <v>0.76985000000000003</v>
      </c>
    </row>
    <row r="489" spans="1:10" x14ac:dyDescent="0.25">
      <c r="A489" s="2" t="s">
        <v>6134</v>
      </c>
      <c r="B489" s="3">
        <v>45.211111280653199</v>
      </c>
      <c r="C489" s="3">
        <v>28</v>
      </c>
      <c r="D489" t="s">
        <v>6135</v>
      </c>
      <c r="E489">
        <v>48.216667175292955</v>
      </c>
      <c r="F489">
        <f t="shared" si="7"/>
        <v>56.111953040383135</v>
      </c>
      <c r="H489" s="2" t="s">
        <v>6272</v>
      </c>
      <c r="I489" s="3"/>
      <c r="J489" s="6">
        <v>0.65161000000000002</v>
      </c>
    </row>
    <row r="490" spans="1:10" x14ac:dyDescent="0.25">
      <c r="A490" s="2" t="s">
        <v>6135</v>
      </c>
      <c r="B490" s="3">
        <v>48.216667175292955</v>
      </c>
      <c r="C490" s="3">
        <v>32</v>
      </c>
      <c r="D490" t="s">
        <v>6136</v>
      </c>
      <c r="E490">
        <v>46.92222230699327</v>
      </c>
      <c r="F490">
        <f t="shared" si="7"/>
        <v>53.912009823247274</v>
      </c>
      <c r="H490" s="2" t="s">
        <v>6274</v>
      </c>
      <c r="I490" s="3">
        <v>14.265577820908925</v>
      </c>
      <c r="J490" s="6">
        <v>0.38900500000000005</v>
      </c>
    </row>
    <row r="491" spans="1:10" x14ac:dyDescent="0.25">
      <c r="A491" s="2" t="s">
        <v>6136</v>
      </c>
      <c r="B491" s="3">
        <v>46.92222230699327</v>
      </c>
      <c r="C491" s="3">
        <v>38</v>
      </c>
      <c r="D491" t="s">
        <v>6137</v>
      </c>
      <c r="E491">
        <v>51.699999953761242</v>
      </c>
      <c r="F491">
        <f t="shared" si="7"/>
        <v>62.32314177170781</v>
      </c>
      <c r="H491" s="2" t="s">
        <v>6275</v>
      </c>
      <c r="I491" s="3">
        <v>12.126849267222585</v>
      </c>
      <c r="J491" s="6">
        <v>0.41980000000000001</v>
      </c>
    </row>
    <row r="492" spans="1:10" x14ac:dyDescent="0.25">
      <c r="A492" s="2" t="s">
        <v>6137</v>
      </c>
      <c r="B492" s="3">
        <v>51.699999953761242</v>
      </c>
      <c r="C492" s="3">
        <v>42</v>
      </c>
      <c r="D492" t="s">
        <v>6138</v>
      </c>
      <c r="E492">
        <v>45.266666412353501</v>
      </c>
      <c r="F492">
        <f t="shared" si="7"/>
        <v>51.178488258283004</v>
      </c>
      <c r="H492" s="2" t="s">
        <v>6276</v>
      </c>
      <c r="I492" s="3">
        <v>14.658762477311264</v>
      </c>
      <c r="J492" s="6">
        <v>0.71503499999999998</v>
      </c>
    </row>
    <row r="493" spans="1:10" x14ac:dyDescent="0.25">
      <c r="A493" s="2" t="s">
        <v>6138</v>
      </c>
      <c r="B493" s="3">
        <v>45.266666412353501</v>
      </c>
      <c r="C493" s="3">
        <v>26</v>
      </c>
      <c r="D493" t="s">
        <v>6139</v>
      </c>
      <c r="E493">
        <v>49.233333587646499</v>
      </c>
      <c r="F493">
        <f t="shared" si="7"/>
        <v>57.879894697473638</v>
      </c>
      <c r="H493" s="2" t="s">
        <v>6277</v>
      </c>
      <c r="I493" s="3">
        <v>16.179411927624642</v>
      </c>
      <c r="J493" s="6">
        <v>0.65339999999999998</v>
      </c>
    </row>
    <row r="494" spans="1:10" x14ac:dyDescent="0.25">
      <c r="A494" s="2" t="s">
        <v>6139</v>
      </c>
      <c r="B494" s="3">
        <v>49.233333587646499</v>
      </c>
      <c r="C494" s="3">
        <v>13</v>
      </c>
      <c r="D494" t="s">
        <v>6140</v>
      </c>
      <c r="E494">
        <v>37.866666158040402</v>
      </c>
      <c r="F494">
        <f t="shared" si="7"/>
        <v>39.957226241588693</v>
      </c>
      <c r="H494" s="2" t="s">
        <v>6278</v>
      </c>
      <c r="I494" s="3">
        <v>26.425672661442587</v>
      </c>
      <c r="J494" s="6">
        <v>0.51966666666666672</v>
      </c>
    </row>
    <row r="495" spans="1:10" x14ac:dyDescent="0.25">
      <c r="A495" s="2" t="s">
        <v>6140</v>
      </c>
      <c r="B495" s="3">
        <v>37.866666158040402</v>
      </c>
      <c r="C495" s="3">
        <v>17</v>
      </c>
      <c r="D495" t="s">
        <v>6141</v>
      </c>
      <c r="E495">
        <v>56.6666666666667</v>
      </c>
      <c r="F495">
        <f t="shared" si="7"/>
        <v>71.99117604513242</v>
      </c>
      <c r="H495" s="2" t="s">
        <v>6281</v>
      </c>
      <c r="I495" s="3"/>
      <c r="J495" s="6">
        <v>0.66559999999999997</v>
      </c>
    </row>
    <row r="496" spans="1:10" x14ac:dyDescent="0.25">
      <c r="A496" s="2" t="s">
        <v>6141</v>
      </c>
      <c r="B496" s="3">
        <v>56.6666666666667</v>
      </c>
      <c r="C496" s="3">
        <v>18</v>
      </c>
      <c r="D496" t="s">
        <v>6142</v>
      </c>
      <c r="E496">
        <v>41.300000508626297</v>
      </c>
      <c r="F496">
        <f t="shared" si="7"/>
        <v>44.971453249337948</v>
      </c>
      <c r="H496" s="2" t="s">
        <v>6282</v>
      </c>
      <c r="I496" s="3">
        <v>26.496086732536817</v>
      </c>
      <c r="J496" s="6">
        <v>0.76354799999999989</v>
      </c>
    </row>
    <row r="497" spans="1:10" x14ac:dyDescent="0.25">
      <c r="A497" s="2" t="s">
        <v>6142</v>
      </c>
      <c r="B497" s="3">
        <v>41.300000508626297</v>
      </c>
      <c r="C497" s="3">
        <v>15</v>
      </c>
      <c r="D497" t="s">
        <v>6143</v>
      </c>
      <c r="E497">
        <v>57.766666412353501</v>
      </c>
      <c r="F497">
        <f t="shared" si="7"/>
        <v>74.275052536389765</v>
      </c>
      <c r="H497" s="2" t="s">
        <v>6283</v>
      </c>
      <c r="I497" s="3">
        <v>23.057242564095301</v>
      </c>
      <c r="J497" s="6">
        <v>0.80214999999999992</v>
      </c>
    </row>
    <row r="498" spans="1:10" x14ac:dyDescent="0.25">
      <c r="A498" s="2" t="s">
        <v>6143</v>
      </c>
      <c r="B498" s="3">
        <v>57.766666412353501</v>
      </c>
      <c r="C498" s="3">
        <v>8</v>
      </c>
      <c r="D498" t="s">
        <v>6144</v>
      </c>
      <c r="E498">
        <v>44.173333485921248</v>
      </c>
      <c r="F498">
        <f t="shared" si="7"/>
        <v>49.420675401997222</v>
      </c>
      <c r="H498" s="2" t="s">
        <v>6284</v>
      </c>
      <c r="I498" s="3">
        <v>27.015088443437278</v>
      </c>
      <c r="J498" s="6">
        <v>0.73395500000000002</v>
      </c>
    </row>
    <row r="499" spans="1:10" x14ac:dyDescent="0.25">
      <c r="A499" s="2" t="s">
        <v>6144</v>
      </c>
      <c r="B499" s="3">
        <v>44.173333485921248</v>
      </c>
      <c r="C499" s="3">
        <v>37</v>
      </c>
      <c r="D499" t="s">
        <v>6145</v>
      </c>
      <c r="E499">
        <v>57.249999364217103</v>
      </c>
      <c r="F499">
        <f t="shared" si="7"/>
        <v>73.195489453143168</v>
      </c>
      <c r="H499" s="2" t="s">
        <v>6285</v>
      </c>
      <c r="I499" s="3">
        <v>27.545021330048286</v>
      </c>
      <c r="J499" s="6">
        <v>0.72382470366666674</v>
      </c>
    </row>
    <row r="500" spans="1:10" x14ac:dyDescent="0.25">
      <c r="A500" s="2" t="s">
        <v>6145</v>
      </c>
      <c r="B500" s="3">
        <v>57.249999364217103</v>
      </c>
      <c r="C500" s="3">
        <v>34</v>
      </c>
      <c r="D500" t="s">
        <v>6146</v>
      </c>
      <c r="E500">
        <v>72.633333841959598</v>
      </c>
      <c r="F500">
        <f t="shared" si="7"/>
        <v>111.60917832640401</v>
      </c>
      <c r="H500" s="2" t="s">
        <v>6287</v>
      </c>
      <c r="I500" s="3"/>
      <c r="J500" s="6">
        <v>0.57379999999999998</v>
      </c>
    </row>
    <row r="501" spans="1:10" x14ac:dyDescent="0.25">
      <c r="A501" s="2" t="s">
        <v>6146</v>
      </c>
      <c r="B501" s="3">
        <v>72.633333841959598</v>
      </c>
      <c r="C501" s="3">
        <v>23</v>
      </c>
      <c r="D501" t="s">
        <v>6147</v>
      </c>
      <c r="E501">
        <v>51.647222306993285</v>
      </c>
      <c r="F501">
        <f t="shared" si="7"/>
        <v>62.225711371803655</v>
      </c>
      <c r="H501" s="2" t="s">
        <v>6288</v>
      </c>
      <c r="I501" s="3"/>
      <c r="J501" s="6">
        <v>0.55678749999999999</v>
      </c>
    </row>
    <row r="502" spans="1:10" x14ac:dyDescent="0.25">
      <c r="A502" s="2" t="s">
        <v>6147</v>
      </c>
      <c r="B502" s="3">
        <v>51.647222306993285</v>
      </c>
      <c r="C502" s="3">
        <v>35</v>
      </c>
      <c r="D502" t="s">
        <v>6148</v>
      </c>
      <c r="E502">
        <v>53.033334096272803</v>
      </c>
      <c r="F502">
        <f t="shared" si="7"/>
        <v>64.820160101531584</v>
      </c>
      <c r="H502" s="2" t="s">
        <v>6289</v>
      </c>
      <c r="I502" s="3">
        <v>23.253533356339592</v>
      </c>
      <c r="J502" s="6">
        <v>0.42226800000000003</v>
      </c>
    </row>
    <row r="503" spans="1:10" x14ac:dyDescent="0.25">
      <c r="A503" s="2" t="s">
        <v>6148</v>
      </c>
      <c r="B503" s="3">
        <v>53.033334096272803</v>
      </c>
      <c r="C503" s="3">
        <v>14</v>
      </c>
      <c r="D503" t="s">
        <v>6149</v>
      </c>
      <c r="E503">
        <v>51.766666412353501</v>
      </c>
      <c r="F503">
        <f t="shared" si="7"/>
        <v>62.446363103553963</v>
      </c>
      <c r="H503" s="2" t="s">
        <v>6290</v>
      </c>
      <c r="I503" s="3">
        <v>22.304564726976313</v>
      </c>
      <c r="J503" s="6">
        <v>0.64416666666666667</v>
      </c>
    </row>
    <row r="504" spans="1:10" x14ac:dyDescent="0.25">
      <c r="A504" s="2" t="s">
        <v>6149</v>
      </c>
      <c r="B504" s="3">
        <v>51.766666412353501</v>
      </c>
      <c r="C504" s="3">
        <v>26</v>
      </c>
      <c r="D504" t="s">
        <v>6150</v>
      </c>
      <c r="E504">
        <v>48.157575549501367</v>
      </c>
      <c r="F504">
        <f t="shared" si="7"/>
        <v>56.010293034006104</v>
      </c>
      <c r="H504" s="2" t="s">
        <v>6291</v>
      </c>
      <c r="I504" s="3">
        <v>31.185822026296073</v>
      </c>
      <c r="J504" s="6">
        <v>0.75640000000000007</v>
      </c>
    </row>
    <row r="505" spans="1:10" x14ac:dyDescent="0.25">
      <c r="A505" s="2" t="s">
        <v>6150</v>
      </c>
      <c r="B505" s="3">
        <v>48.157575549501367</v>
      </c>
      <c r="C505" s="3">
        <v>40</v>
      </c>
      <c r="D505" t="s">
        <v>6151</v>
      </c>
      <c r="E505">
        <v>54.047368568286558</v>
      </c>
      <c r="F505">
        <f t="shared" si="7"/>
        <v>66.766232393343685</v>
      </c>
      <c r="H505" s="2" t="s">
        <v>6292</v>
      </c>
      <c r="I505" s="3"/>
      <c r="J505" s="6">
        <v>0.61020666666666667</v>
      </c>
    </row>
    <row r="506" spans="1:10" x14ac:dyDescent="0.25">
      <c r="A506" s="2" t="s">
        <v>6151</v>
      </c>
      <c r="B506" s="3">
        <v>54.047368568286558</v>
      </c>
      <c r="C506" s="3">
        <v>35</v>
      </c>
      <c r="D506" t="s">
        <v>6152</v>
      </c>
      <c r="E506">
        <v>31.8333339691162</v>
      </c>
      <c r="F506">
        <f t="shared" si="7"/>
        <v>31.858726807920398</v>
      </c>
      <c r="H506" s="2" t="s">
        <v>6293</v>
      </c>
      <c r="I506" s="3">
        <v>17.588033869225328</v>
      </c>
      <c r="J506" s="6">
        <v>0.78559999999999997</v>
      </c>
    </row>
    <row r="507" spans="1:10" x14ac:dyDescent="0.25">
      <c r="A507" s="2" t="s">
        <v>6152</v>
      </c>
      <c r="B507" s="3">
        <v>31.8333339691162</v>
      </c>
      <c r="C507" s="3">
        <v>14</v>
      </c>
      <c r="D507" t="s">
        <v>6153</v>
      </c>
      <c r="E507">
        <v>76.033332824707003</v>
      </c>
      <c r="F507">
        <f t="shared" si="7"/>
        <v>122.2896696031514</v>
      </c>
      <c r="H507" s="2" t="s">
        <v>6295</v>
      </c>
      <c r="I507" s="3">
        <v>28.505570157316654</v>
      </c>
      <c r="J507" s="6">
        <v>0.5852991666666667</v>
      </c>
    </row>
    <row r="508" spans="1:10" x14ac:dyDescent="0.25">
      <c r="A508" s="2" t="s">
        <v>6153</v>
      </c>
      <c r="B508" s="3">
        <v>76.033332824707003</v>
      </c>
      <c r="C508" s="3"/>
      <c r="D508" t="s">
        <v>6154</v>
      </c>
      <c r="E508">
        <v>43.800000349680573</v>
      </c>
      <c r="F508">
        <f t="shared" si="7"/>
        <v>48.828827665861454</v>
      </c>
      <c r="H508" s="2" t="s">
        <v>6296</v>
      </c>
      <c r="I508" s="3"/>
    </row>
    <row r="509" spans="1:10" x14ac:dyDescent="0.25">
      <c r="A509" s="2" t="s">
        <v>6154</v>
      </c>
      <c r="B509" s="3">
        <v>43.800000349680573</v>
      </c>
      <c r="C509" s="3">
        <v>26</v>
      </c>
      <c r="D509" t="s">
        <v>6155</v>
      </c>
      <c r="E509">
        <v>54.529999860127774</v>
      </c>
      <c r="F509">
        <f t="shared" si="7"/>
        <v>67.707167576615518</v>
      </c>
      <c r="H509" s="2" t="s">
        <v>6297</v>
      </c>
      <c r="I509" s="3">
        <v>29.172658751852587</v>
      </c>
      <c r="J509" s="6">
        <v>0.67804999999999993</v>
      </c>
    </row>
    <row r="510" spans="1:10" x14ac:dyDescent="0.25">
      <c r="A510" s="2" t="s">
        <v>6155</v>
      </c>
      <c r="B510" s="3">
        <v>54.529999860127774</v>
      </c>
      <c r="C510" s="3">
        <v>26</v>
      </c>
      <c r="D510" t="s">
        <v>6156</v>
      </c>
      <c r="E510">
        <v>62.866666158040381</v>
      </c>
      <c r="F510">
        <f t="shared" si="7"/>
        <v>85.627557733647265</v>
      </c>
      <c r="H510" s="2" t="s">
        <v>6299</v>
      </c>
      <c r="I510" s="3">
        <v>26.238740955102504</v>
      </c>
      <c r="J510" s="6">
        <v>0.54705935800000005</v>
      </c>
    </row>
    <row r="511" spans="1:10" x14ac:dyDescent="0.25">
      <c r="A511" s="2" t="s">
        <v>6156</v>
      </c>
      <c r="B511" s="3">
        <v>62.866666158040381</v>
      </c>
      <c r="C511" s="3">
        <v>26</v>
      </c>
      <c r="D511" t="s">
        <v>6157</v>
      </c>
      <c r="E511">
        <v>63.274073659637821</v>
      </c>
      <c r="F511">
        <f t="shared" si="7"/>
        <v>86.59281027439205</v>
      </c>
      <c r="H511" s="2" t="s">
        <v>6300</v>
      </c>
      <c r="I511" s="3"/>
      <c r="J511" s="6">
        <v>0.61634435399999998</v>
      </c>
    </row>
    <row r="512" spans="1:10" x14ac:dyDescent="0.25">
      <c r="A512" s="2" t="s">
        <v>6157</v>
      </c>
      <c r="B512" s="3">
        <v>63.274073659637821</v>
      </c>
      <c r="C512" s="3">
        <v>31</v>
      </c>
      <c r="D512" t="s">
        <v>6158</v>
      </c>
      <c r="E512">
        <v>46.964102378258346</v>
      </c>
      <c r="F512">
        <f t="shared" si="7"/>
        <v>53.982310996790538</v>
      </c>
      <c r="H512" s="2" t="s">
        <v>6301</v>
      </c>
      <c r="I512" s="3">
        <v>33.680053114919879</v>
      </c>
      <c r="J512" s="6">
        <v>0.62641500000000006</v>
      </c>
    </row>
    <row r="513" spans="1:10" x14ac:dyDescent="0.25">
      <c r="A513" s="2" t="s">
        <v>6158</v>
      </c>
      <c r="B513" s="3">
        <v>46.964102378258346</v>
      </c>
      <c r="C513" s="3">
        <v>26</v>
      </c>
      <c r="D513" t="s">
        <v>6159</v>
      </c>
      <c r="E513">
        <v>59.016666412353551</v>
      </c>
      <c r="F513">
        <f t="shared" si="7"/>
        <v>76.938267161318763</v>
      </c>
      <c r="H513" s="2" t="s">
        <v>6302</v>
      </c>
      <c r="I513" s="3">
        <v>34.659213794024943</v>
      </c>
      <c r="J513" s="6">
        <v>0.51255571428571434</v>
      </c>
    </row>
    <row r="514" spans="1:10" x14ac:dyDescent="0.25">
      <c r="A514" s="2" t="s">
        <v>6159</v>
      </c>
      <c r="B514" s="3">
        <v>59.016666412353551</v>
      </c>
      <c r="C514" s="3">
        <v>21</v>
      </c>
      <c r="D514" t="s">
        <v>6160</v>
      </c>
      <c r="E514">
        <v>47.453985476839385</v>
      </c>
      <c r="F514">
        <f t="shared" si="7"/>
        <v>54.808956890878505</v>
      </c>
      <c r="H514" s="2" t="s">
        <v>6303</v>
      </c>
      <c r="I514" s="3"/>
      <c r="J514" s="6">
        <v>0.71650000000000003</v>
      </c>
    </row>
    <row r="515" spans="1:10" x14ac:dyDescent="0.25">
      <c r="A515" s="2" t="s">
        <v>6160</v>
      </c>
      <c r="B515" s="3">
        <v>47.453985476839385</v>
      </c>
      <c r="C515" s="3">
        <v>30</v>
      </c>
      <c r="D515" t="s">
        <v>6161</v>
      </c>
      <c r="E515">
        <v>62.411111619737426</v>
      </c>
      <c r="F515">
        <f t="shared" ref="F515:F578" si="8">117.1*E515/(148.84-E515)</f>
        <v>84.559009234465975</v>
      </c>
      <c r="H515" s="2" t="s">
        <v>6304</v>
      </c>
      <c r="I515" s="3"/>
    </row>
    <row r="516" spans="1:10" x14ac:dyDescent="0.25">
      <c r="A516" s="2" t="s">
        <v>6161</v>
      </c>
      <c r="B516" s="3">
        <v>62.411111619737426</v>
      </c>
      <c r="C516" s="3">
        <v>27</v>
      </c>
      <c r="D516" t="s">
        <v>6162</v>
      </c>
      <c r="E516">
        <v>51.266666412353501</v>
      </c>
      <c r="F516">
        <f t="shared" si="8"/>
        <v>61.526304535798495</v>
      </c>
      <c r="H516" s="2" t="s">
        <v>6315</v>
      </c>
      <c r="I516" s="3">
        <v>26.060109289617483</v>
      </c>
      <c r="J516" s="6">
        <v>0.54879999999999995</v>
      </c>
    </row>
    <row r="517" spans="1:10" x14ac:dyDescent="0.25">
      <c r="A517" s="2" t="s">
        <v>6162</v>
      </c>
      <c r="B517" s="3">
        <v>51.266666412353501</v>
      </c>
      <c r="C517" s="3"/>
      <c r="D517" t="s">
        <v>6163</v>
      </c>
      <c r="E517">
        <v>54.855554792616097</v>
      </c>
      <c r="F517">
        <f t="shared" si="8"/>
        <v>68.347325475414664</v>
      </c>
      <c r="H517" s="2" t="s">
        <v>6317</v>
      </c>
      <c r="I517" s="3">
        <v>17.595773049875188</v>
      </c>
      <c r="J517" s="6">
        <v>0.76247142857142858</v>
      </c>
    </row>
    <row r="518" spans="1:10" x14ac:dyDescent="0.25">
      <c r="A518" s="2" t="s">
        <v>6163</v>
      </c>
      <c r="B518" s="3">
        <v>54.855554792616097</v>
      </c>
      <c r="C518" s="3">
        <v>26</v>
      </c>
      <c r="D518" t="s">
        <v>6164</v>
      </c>
      <c r="E518">
        <v>50.578378419618353</v>
      </c>
      <c r="F518">
        <f t="shared" si="8"/>
        <v>60.275090291404339</v>
      </c>
      <c r="H518" s="2" t="s">
        <v>6318</v>
      </c>
      <c r="I518" s="3"/>
      <c r="J518" s="6">
        <v>0.57640000000000002</v>
      </c>
    </row>
    <row r="519" spans="1:10" x14ac:dyDescent="0.25">
      <c r="A519" s="2" t="s">
        <v>6164</v>
      </c>
      <c r="B519" s="3">
        <v>50.578378419618353</v>
      </c>
      <c r="C519" s="3">
        <v>30</v>
      </c>
      <c r="D519" t="s">
        <v>6165</v>
      </c>
      <c r="E519">
        <v>47.774074271873182</v>
      </c>
      <c r="F519">
        <f t="shared" si="8"/>
        <v>55.353414683851597</v>
      </c>
      <c r="H519" s="2" t="s">
        <v>6319</v>
      </c>
      <c r="I519" s="3"/>
    </row>
    <row r="520" spans="1:10" x14ac:dyDescent="0.25">
      <c r="A520" s="2" t="s">
        <v>6165</v>
      </c>
      <c r="B520" s="3">
        <v>47.774074271873182</v>
      </c>
      <c r="C520" s="3">
        <v>38</v>
      </c>
      <c r="D520" t="s">
        <v>6166</v>
      </c>
      <c r="E520">
        <v>41.941666762034075</v>
      </c>
      <c r="F520">
        <f t="shared" si="8"/>
        <v>45.944300804962147</v>
      </c>
      <c r="H520" s="2" t="s">
        <v>6320</v>
      </c>
      <c r="I520" s="3">
        <v>17.025203948858501</v>
      </c>
      <c r="J520" s="6">
        <v>0.62655333333333341</v>
      </c>
    </row>
    <row r="521" spans="1:10" x14ac:dyDescent="0.25">
      <c r="A521" s="2" t="s">
        <v>6166</v>
      </c>
      <c r="B521" s="3">
        <v>41.941666762034075</v>
      </c>
      <c r="C521" s="3">
        <v>17</v>
      </c>
      <c r="D521" t="s">
        <v>6167</v>
      </c>
      <c r="E521">
        <v>55.315277814865119</v>
      </c>
      <c r="F521">
        <f t="shared" si="8"/>
        <v>69.258896265935618</v>
      </c>
      <c r="H521" s="2" t="s">
        <v>6321</v>
      </c>
      <c r="I521" s="3">
        <v>18.01347047599457</v>
      </c>
      <c r="J521" s="6">
        <v>0.55584999999999996</v>
      </c>
    </row>
    <row r="522" spans="1:10" x14ac:dyDescent="0.25">
      <c r="A522" s="2" t="s">
        <v>6167</v>
      </c>
      <c r="B522" s="3">
        <v>55.315277814865119</v>
      </c>
      <c r="C522" s="3">
        <v>36</v>
      </c>
      <c r="D522" t="s">
        <v>6168</v>
      </c>
      <c r="F522">
        <f t="shared" si="8"/>
        <v>0</v>
      </c>
      <c r="H522" s="2" t="s">
        <v>6322</v>
      </c>
      <c r="I522" s="3">
        <v>20.857051746583796</v>
      </c>
      <c r="J522" s="6">
        <v>0.77249999999999996</v>
      </c>
    </row>
    <row r="523" spans="1:10" x14ac:dyDescent="0.25">
      <c r="A523" s="2" t="s">
        <v>6168</v>
      </c>
      <c r="B523" s="3"/>
      <c r="C523" s="3">
        <v>20</v>
      </c>
      <c r="D523" t="s">
        <v>6169</v>
      </c>
      <c r="E523">
        <v>47</v>
      </c>
      <c r="F523">
        <f t="shared" si="8"/>
        <v>54.042615868028278</v>
      </c>
      <c r="H523" s="2" t="s">
        <v>6323</v>
      </c>
      <c r="I523" s="3">
        <v>17.999856484655506</v>
      </c>
      <c r="J523" s="6">
        <v>0.67769999999999997</v>
      </c>
    </row>
    <row r="524" spans="1:10" x14ac:dyDescent="0.25">
      <c r="A524" s="2" t="s">
        <v>6169</v>
      </c>
      <c r="B524" s="3">
        <v>47</v>
      </c>
      <c r="C524" s="3">
        <v>17</v>
      </c>
      <c r="D524" t="s">
        <v>6170</v>
      </c>
      <c r="E524">
        <v>50.6666666666667</v>
      </c>
      <c r="F524">
        <f t="shared" si="8"/>
        <v>60.434605459731145</v>
      </c>
      <c r="H524" s="2" t="s">
        <v>6324</v>
      </c>
      <c r="I524" s="3"/>
      <c r="J524" s="6">
        <v>0.55049999999999999</v>
      </c>
    </row>
    <row r="525" spans="1:10" x14ac:dyDescent="0.25">
      <c r="A525" s="2" t="s">
        <v>6170</v>
      </c>
      <c r="B525" s="3">
        <v>50.6666666666667</v>
      </c>
      <c r="C525" s="3">
        <v>20</v>
      </c>
      <c r="D525" t="s">
        <v>6171</v>
      </c>
      <c r="E525">
        <v>55.100001017252602</v>
      </c>
      <c r="F525">
        <f t="shared" si="8"/>
        <v>68.830917315326516</v>
      </c>
      <c r="H525" s="2" t="s">
        <v>6325</v>
      </c>
      <c r="I525" s="3">
        <v>18.776960831589236</v>
      </c>
      <c r="J525" s="6">
        <v>0.54431583333333322</v>
      </c>
    </row>
    <row r="526" spans="1:10" x14ac:dyDescent="0.25">
      <c r="A526" s="2" t="s">
        <v>6171</v>
      </c>
      <c r="B526" s="3">
        <v>55.100001017252602</v>
      </c>
      <c r="C526" s="3">
        <v>26</v>
      </c>
      <c r="D526" t="s">
        <v>6172</v>
      </c>
      <c r="E526">
        <v>48.699999491373703</v>
      </c>
      <c r="F526">
        <f t="shared" si="8"/>
        <v>56.947971954010619</v>
      </c>
      <c r="H526" s="2" t="s">
        <v>6326</v>
      </c>
      <c r="I526" s="3">
        <v>18.56103691049071</v>
      </c>
      <c r="J526" s="6">
        <v>0.68536666666666668</v>
      </c>
    </row>
    <row r="527" spans="1:10" x14ac:dyDescent="0.25">
      <c r="A527" s="2" t="s">
        <v>6172</v>
      </c>
      <c r="B527" s="3">
        <v>48.699999491373703</v>
      </c>
      <c r="C527" s="3">
        <v>28</v>
      </c>
      <c r="D527" t="s">
        <v>6173</v>
      </c>
      <c r="E527">
        <v>53.02666676839192</v>
      </c>
      <c r="F527">
        <f t="shared" si="8"/>
        <v>64.807500888929013</v>
      </c>
      <c r="H527" s="2" t="s">
        <v>6327</v>
      </c>
      <c r="I527" s="3">
        <v>23.123444626831564</v>
      </c>
      <c r="J527" s="6">
        <v>0.57392549999999998</v>
      </c>
    </row>
    <row r="528" spans="1:10" x14ac:dyDescent="0.25">
      <c r="A528" s="2" t="s">
        <v>6173</v>
      </c>
      <c r="B528" s="3">
        <v>53.02666676839192</v>
      </c>
      <c r="C528" s="3">
        <v>16</v>
      </c>
      <c r="D528" t="s">
        <v>6174</v>
      </c>
      <c r="E528">
        <v>56.811111450195291</v>
      </c>
      <c r="F528">
        <f t="shared" si="8"/>
        <v>72.287965829529568</v>
      </c>
      <c r="H528" s="2" t="s">
        <v>6328</v>
      </c>
      <c r="I528" s="3">
        <v>34.339556470189642</v>
      </c>
      <c r="J528" s="6">
        <v>0.787296</v>
      </c>
    </row>
    <row r="529" spans="1:10" x14ac:dyDescent="0.25">
      <c r="A529" s="2" t="s">
        <v>6174</v>
      </c>
      <c r="B529" s="3">
        <v>56.811111450195291</v>
      </c>
      <c r="C529" s="3">
        <v>26</v>
      </c>
      <c r="D529" t="s">
        <v>6175</v>
      </c>
      <c r="E529">
        <v>50.035714194888151</v>
      </c>
      <c r="F529">
        <f t="shared" si="8"/>
        <v>59.300890487467747</v>
      </c>
      <c r="H529" s="2" t="s">
        <v>6329</v>
      </c>
      <c r="I529" s="3">
        <v>25.816571096503985</v>
      </c>
      <c r="J529" s="6">
        <v>0.70319999999999994</v>
      </c>
    </row>
    <row r="530" spans="1:10" x14ac:dyDescent="0.25">
      <c r="A530" s="2" t="s">
        <v>6175</v>
      </c>
      <c r="B530" s="3">
        <v>50.035714194888151</v>
      </c>
      <c r="C530" s="3">
        <v>26</v>
      </c>
      <c r="D530" t="s">
        <v>6176</v>
      </c>
      <c r="E530">
        <v>60.933333079020166</v>
      </c>
      <c r="F530">
        <f t="shared" si="8"/>
        <v>81.168966512713382</v>
      </c>
      <c r="H530" s="2" t="s">
        <v>6330</v>
      </c>
      <c r="I530" s="3">
        <v>19.578781153127796</v>
      </c>
      <c r="J530" s="6">
        <v>0.75360000000000005</v>
      </c>
    </row>
    <row r="531" spans="1:10" x14ac:dyDescent="0.25">
      <c r="A531" s="2" t="s">
        <v>6176</v>
      </c>
      <c r="B531" s="3">
        <v>60.933333079020166</v>
      </c>
      <c r="C531" s="3">
        <v>38</v>
      </c>
      <c r="D531" t="s">
        <v>6177</v>
      </c>
      <c r="E531">
        <v>44.571428616841636</v>
      </c>
      <c r="F531">
        <f t="shared" si="8"/>
        <v>50.056447708030923</v>
      </c>
      <c r="H531" s="2" t="s">
        <v>6331</v>
      </c>
      <c r="I531" s="3">
        <v>20.875123668833929</v>
      </c>
      <c r="J531" s="6">
        <v>0.38814500000000002</v>
      </c>
    </row>
    <row r="532" spans="1:10" x14ac:dyDescent="0.25">
      <c r="A532" s="2" t="s">
        <v>6177</v>
      </c>
      <c r="B532" s="3">
        <v>44.571428616841636</v>
      </c>
      <c r="C532" s="3">
        <v>50</v>
      </c>
      <c r="D532" t="s">
        <v>6178</v>
      </c>
      <c r="E532">
        <v>55.207407916033702</v>
      </c>
      <c r="F532">
        <f t="shared" si="8"/>
        <v>69.044200561810356</v>
      </c>
      <c r="H532" s="2" t="s">
        <v>6332</v>
      </c>
      <c r="I532" s="3">
        <v>22.166737353310285</v>
      </c>
      <c r="J532" s="6">
        <v>0.47273956521739136</v>
      </c>
    </row>
    <row r="533" spans="1:10" x14ac:dyDescent="0.25">
      <c r="A533" s="2" t="s">
        <v>6178</v>
      </c>
      <c r="B533" s="3">
        <v>55.207407916033702</v>
      </c>
      <c r="C533" s="3">
        <v>22</v>
      </c>
      <c r="D533" t="s">
        <v>6179</v>
      </c>
      <c r="E533">
        <v>61.295237768264045</v>
      </c>
      <c r="F533">
        <f t="shared" si="8"/>
        <v>81.98859828602896</v>
      </c>
      <c r="H533" s="2" t="s">
        <v>6333</v>
      </c>
      <c r="I533" s="3">
        <v>23.353691785505898</v>
      </c>
      <c r="J533" s="6">
        <v>0.42906666666666665</v>
      </c>
    </row>
    <row r="534" spans="1:10" x14ac:dyDescent="0.25">
      <c r="A534" s="2" t="s">
        <v>6179</v>
      </c>
      <c r="B534" s="3">
        <v>61.295237768264045</v>
      </c>
      <c r="C534" s="3">
        <v>28</v>
      </c>
      <c r="D534" t="s">
        <v>6180</v>
      </c>
      <c r="F534">
        <f t="shared" si="8"/>
        <v>0</v>
      </c>
      <c r="H534" s="2" t="s">
        <v>6334</v>
      </c>
      <c r="I534" s="3">
        <v>25.996311216794016</v>
      </c>
      <c r="J534" s="6">
        <v>0.53549999999999998</v>
      </c>
    </row>
    <row r="535" spans="1:10" x14ac:dyDescent="0.25">
      <c r="A535" s="2" t="s">
        <v>6180</v>
      </c>
      <c r="B535" s="3"/>
      <c r="C535" s="3"/>
      <c r="D535" t="s">
        <v>6181</v>
      </c>
      <c r="E535">
        <v>65.200000762939496</v>
      </c>
      <c r="F535">
        <f t="shared" si="8"/>
        <v>91.283120026108463</v>
      </c>
      <c r="H535" s="2" t="s">
        <v>6335</v>
      </c>
      <c r="I535" s="3"/>
      <c r="J535" s="6">
        <v>0.56506000000000001</v>
      </c>
    </row>
    <row r="536" spans="1:10" x14ac:dyDescent="0.25">
      <c r="A536" s="2" t="s">
        <v>6181</v>
      </c>
      <c r="B536" s="3">
        <v>65.200000762939496</v>
      </c>
      <c r="C536" s="3">
        <v>24</v>
      </c>
      <c r="D536" t="s">
        <v>6182</v>
      </c>
      <c r="F536">
        <f t="shared" si="8"/>
        <v>0</v>
      </c>
      <c r="H536" s="2" t="s">
        <v>6336</v>
      </c>
      <c r="I536" s="3">
        <v>20.37985258109272</v>
      </c>
      <c r="J536" s="6">
        <v>0.45999999999999996</v>
      </c>
    </row>
    <row r="537" spans="1:10" x14ac:dyDescent="0.25">
      <c r="A537" s="2" t="s">
        <v>6182</v>
      </c>
      <c r="B537" s="3"/>
      <c r="C537" s="3">
        <v>40</v>
      </c>
      <c r="D537" t="s">
        <v>6183</v>
      </c>
      <c r="F537">
        <f t="shared" si="8"/>
        <v>0</v>
      </c>
      <c r="H537" s="2" t="s">
        <v>6337</v>
      </c>
      <c r="I537" s="3"/>
      <c r="J537" s="6">
        <v>0.34186499999999997</v>
      </c>
    </row>
    <row r="538" spans="1:10" x14ac:dyDescent="0.25">
      <c r="A538" s="2" t="s">
        <v>6183</v>
      </c>
      <c r="B538" s="3"/>
      <c r="C538" s="3">
        <v>19</v>
      </c>
      <c r="D538" t="s">
        <v>6184</v>
      </c>
      <c r="E538">
        <v>61.258333126703903</v>
      </c>
      <c r="F538">
        <f t="shared" si="8"/>
        <v>81.904707517324056</v>
      </c>
      <c r="H538" s="2" t="s">
        <v>6338</v>
      </c>
      <c r="I538" s="3">
        <v>19.797055287243676</v>
      </c>
      <c r="J538" s="6">
        <v>0.68947888888888897</v>
      </c>
    </row>
    <row r="539" spans="1:10" x14ac:dyDescent="0.25">
      <c r="A539" s="2" t="s">
        <v>6184</v>
      </c>
      <c r="B539" s="3">
        <v>61.258333126703903</v>
      </c>
      <c r="C539" s="3">
        <v>23</v>
      </c>
      <c r="D539" t="s">
        <v>6185</v>
      </c>
      <c r="E539">
        <v>64.533962201772255</v>
      </c>
      <c r="F539">
        <f t="shared" si="8"/>
        <v>89.636841810947843</v>
      </c>
      <c r="H539" s="2" t="s">
        <v>6339</v>
      </c>
      <c r="I539" s="3">
        <v>15.248907652245336</v>
      </c>
      <c r="J539" s="6">
        <v>0.77034599999999998</v>
      </c>
    </row>
    <row r="540" spans="1:10" x14ac:dyDescent="0.25">
      <c r="A540" s="2" t="s">
        <v>6185</v>
      </c>
      <c r="B540" s="3">
        <v>64.533962201772255</v>
      </c>
      <c r="C540" s="3">
        <v>42</v>
      </c>
      <c r="D540" t="s">
        <v>6186</v>
      </c>
      <c r="E540">
        <v>60.16666666666665</v>
      </c>
      <c r="F540">
        <f t="shared" si="8"/>
        <v>79.454740245094314</v>
      </c>
      <c r="H540" s="2" t="s">
        <v>6340</v>
      </c>
      <c r="I540" s="3"/>
      <c r="J540" s="6">
        <v>0.69693500000000008</v>
      </c>
    </row>
    <row r="541" spans="1:10" x14ac:dyDescent="0.25">
      <c r="A541" s="2" t="s">
        <v>6186</v>
      </c>
      <c r="B541" s="3">
        <v>60.16666666666665</v>
      </c>
      <c r="C541" s="3">
        <v>30</v>
      </c>
      <c r="D541" t="s">
        <v>6187</v>
      </c>
      <c r="E541">
        <v>49.988095215388704</v>
      </c>
      <c r="F541">
        <f t="shared" si="8"/>
        <v>59.215914579253237</v>
      </c>
      <c r="H541" s="2" t="s">
        <v>6341</v>
      </c>
      <c r="I541" s="3">
        <v>22.117185812504871</v>
      </c>
      <c r="J541" s="6">
        <v>0.5352094444444444</v>
      </c>
    </row>
    <row r="542" spans="1:10" x14ac:dyDescent="0.25">
      <c r="A542" s="2" t="s">
        <v>6187</v>
      </c>
      <c r="B542" s="3">
        <v>49.988095215388704</v>
      </c>
      <c r="C542" s="3">
        <v>16</v>
      </c>
      <c r="D542" t="s">
        <v>6188</v>
      </c>
      <c r="E542">
        <v>42.233333587646499</v>
      </c>
      <c r="F542">
        <f t="shared" si="8"/>
        <v>46.390376226418816</v>
      </c>
      <c r="H542" s="2" t="s">
        <v>6342</v>
      </c>
      <c r="I542" s="3"/>
      <c r="J542" s="6">
        <v>0.70420000000000005</v>
      </c>
    </row>
    <row r="543" spans="1:10" x14ac:dyDescent="0.25">
      <c r="A543" s="2" t="s">
        <v>6188</v>
      </c>
      <c r="B543" s="3">
        <v>42.233333587646499</v>
      </c>
      <c r="C543" s="3">
        <v>17</v>
      </c>
      <c r="D543" t="s">
        <v>6189</v>
      </c>
      <c r="E543">
        <v>44.533334096272803</v>
      </c>
      <c r="F543">
        <f t="shared" si="8"/>
        <v>49.99539940704021</v>
      </c>
      <c r="H543" s="2" t="s">
        <v>6343</v>
      </c>
      <c r="I543" s="3">
        <v>13.91533740483478</v>
      </c>
      <c r="J543" s="6">
        <v>0.70500000000000007</v>
      </c>
    </row>
    <row r="544" spans="1:10" x14ac:dyDescent="0.25">
      <c r="A544" s="2" t="s">
        <v>6189</v>
      </c>
      <c r="B544" s="3">
        <v>44.533334096272803</v>
      </c>
      <c r="C544" s="3">
        <v>12</v>
      </c>
      <c r="D544" t="s">
        <v>6190</v>
      </c>
      <c r="E544">
        <v>55.999999364217103</v>
      </c>
      <c r="F544">
        <f t="shared" si="8"/>
        <v>70.633346409331637</v>
      </c>
      <c r="H544" s="2" t="s">
        <v>6344</v>
      </c>
      <c r="I544" s="3">
        <v>18.387434813248767</v>
      </c>
      <c r="J544" s="6">
        <v>0.88185000000000002</v>
      </c>
    </row>
    <row r="545" spans="1:10" x14ac:dyDescent="0.25">
      <c r="A545" s="2" t="s">
        <v>6190</v>
      </c>
      <c r="B545" s="3">
        <v>55.999999364217103</v>
      </c>
      <c r="C545" s="3">
        <v>15</v>
      </c>
      <c r="D545" t="s">
        <v>6191</v>
      </c>
      <c r="E545">
        <v>56.8333333333333</v>
      </c>
      <c r="F545">
        <f t="shared" si="8"/>
        <v>72.333707702340334</v>
      </c>
      <c r="H545" s="2" t="s">
        <v>6348</v>
      </c>
      <c r="I545" s="3"/>
    </row>
    <row r="546" spans="1:10" x14ac:dyDescent="0.25">
      <c r="A546" s="2" t="s">
        <v>6191</v>
      </c>
      <c r="B546" s="3">
        <v>56.8333333333333</v>
      </c>
      <c r="C546" s="3">
        <v>22</v>
      </c>
      <c r="D546" t="s">
        <v>6192</v>
      </c>
      <c r="E546">
        <v>50.349999745686851</v>
      </c>
      <c r="F546">
        <f t="shared" si="8"/>
        <v>59.863792821563415</v>
      </c>
      <c r="H546" s="2" t="s">
        <v>6412</v>
      </c>
      <c r="I546" s="3">
        <v>11.239360504390904</v>
      </c>
      <c r="J546" s="6">
        <v>0.60070000000000001</v>
      </c>
    </row>
    <row r="547" spans="1:10" x14ac:dyDescent="0.25">
      <c r="A547" s="2" t="s">
        <v>6192</v>
      </c>
      <c r="B547" s="3">
        <v>50.349999745686851</v>
      </c>
      <c r="C547" s="3">
        <v>35</v>
      </c>
      <c r="D547" t="s">
        <v>6193</v>
      </c>
      <c r="E547">
        <v>47.599999745686901</v>
      </c>
      <c r="F547">
        <f t="shared" si="8"/>
        <v>55.056894075644472</v>
      </c>
      <c r="H547" s="2" t="s">
        <v>6413</v>
      </c>
      <c r="I547" s="3">
        <v>12.080941340322612</v>
      </c>
    </row>
    <row r="548" spans="1:10" x14ac:dyDescent="0.25">
      <c r="A548" s="2" t="s">
        <v>6193</v>
      </c>
      <c r="B548" s="3">
        <v>47.599999745686901</v>
      </c>
      <c r="C548" s="3">
        <v>26</v>
      </c>
      <c r="D548" t="s">
        <v>6194</v>
      </c>
      <c r="E548">
        <v>64.44888907538521</v>
      </c>
      <c r="F548">
        <f t="shared" si="8"/>
        <v>89.428434204038254</v>
      </c>
      <c r="H548" s="2" t="s">
        <v>6414</v>
      </c>
      <c r="I548" s="3">
        <v>12.154929577464788</v>
      </c>
      <c r="J548" s="6">
        <v>0.39577000000000001</v>
      </c>
    </row>
    <row r="549" spans="1:10" x14ac:dyDescent="0.25">
      <c r="A549" s="2" t="s">
        <v>6194</v>
      </c>
      <c r="B549" s="3">
        <v>64.44888907538521</v>
      </c>
      <c r="C549" s="3">
        <v>21</v>
      </c>
      <c r="D549" t="s">
        <v>6195</v>
      </c>
      <c r="E549">
        <v>59.553332773844389</v>
      </c>
      <c r="F549">
        <f t="shared" si="8"/>
        <v>78.104553394891468</v>
      </c>
      <c r="H549" s="2" t="s">
        <v>6415</v>
      </c>
      <c r="I549" s="3">
        <v>14.074643770000073</v>
      </c>
      <c r="J549" s="6">
        <v>0.38240000000000002</v>
      </c>
    </row>
    <row r="550" spans="1:10" x14ac:dyDescent="0.25">
      <c r="A550" s="2" t="s">
        <v>6195</v>
      </c>
      <c r="B550" s="3">
        <v>59.553332773844389</v>
      </c>
      <c r="C550" s="3">
        <v>28</v>
      </c>
      <c r="D550" t="s">
        <v>6196</v>
      </c>
      <c r="E550">
        <v>49.961110962761786</v>
      </c>
      <c r="F550">
        <f t="shared" si="8"/>
        <v>59.1677976027431</v>
      </c>
      <c r="H550" s="2" t="s">
        <v>6416</v>
      </c>
      <c r="I550" s="3">
        <v>14.185673468198292</v>
      </c>
      <c r="J550" s="6">
        <v>0.78280000000000005</v>
      </c>
    </row>
    <row r="551" spans="1:10" x14ac:dyDescent="0.25">
      <c r="A551" s="2" t="s">
        <v>6196</v>
      </c>
      <c r="B551" s="3">
        <v>49.961110962761786</v>
      </c>
      <c r="C551" s="3">
        <v>34</v>
      </c>
      <c r="D551" t="s">
        <v>6197</v>
      </c>
      <c r="E551">
        <v>53.766666412353501</v>
      </c>
      <c r="F551">
        <f t="shared" si="8"/>
        <v>66.223370942203758</v>
      </c>
      <c r="H551" s="2" t="s">
        <v>6417</v>
      </c>
      <c r="I551" s="3">
        <v>14.34881712210967</v>
      </c>
      <c r="J551" s="6">
        <v>0.33</v>
      </c>
    </row>
    <row r="552" spans="1:10" x14ac:dyDescent="0.25">
      <c r="A552" s="2" t="s">
        <v>6197</v>
      </c>
      <c r="B552" s="3">
        <v>53.766666412353501</v>
      </c>
      <c r="C552" s="3">
        <v>25</v>
      </c>
      <c r="D552" t="s">
        <v>6198</v>
      </c>
      <c r="E552">
        <v>48.991666634877525</v>
      </c>
      <c r="F552">
        <f t="shared" si="8"/>
        <v>57.456383793263136</v>
      </c>
      <c r="H552" s="2" t="s">
        <v>6418</v>
      </c>
      <c r="I552" s="3">
        <v>15.196625389841346</v>
      </c>
      <c r="J552" s="6">
        <v>0.49859999999999999</v>
      </c>
    </row>
    <row r="553" spans="1:10" x14ac:dyDescent="0.25">
      <c r="A553" s="2" t="s">
        <v>6198</v>
      </c>
      <c r="B553" s="3">
        <v>48.991666634877525</v>
      </c>
      <c r="C553" s="3">
        <v>29</v>
      </c>
      <c r="D553" t="s">
        <v>6199</v>
      </c>
      <c r="E553">
        <v>55.366666158040402</v>
      </c>
      <c r="F553">
        <f t="shared" si="8"/>
        <v>69.361349816284786</v>
      </c>
      <c r="H553" s="2" t="s">
        <v>6419</v>
      </c>
      <c r="I553" s="3">
        <v>21.619526544068425</v>
      </c>
      <c r="J553" s="6">
        <v>0.65992499999999998</v>
      </c>
    </row>
    <row r="554" spans="1:10" x14ac:dyDescent="0.25">
      <c r="A554" s="2" t="s">
        <v>6199</v>
      </c>
      <c r="B554" s="3">
        <v>55.366666158040402</v>
      </c>
      <c r="C554" s="3">
        <v>12</v>
      </c>
      <c r="D554" t="s">
        <v>6200</v>
      </c>
      <c r="E554">
        <v>51.533332824707003</v>
      </c>
      <c r="F554">
        <f t="shared" si="8"/>
        <v>62.015825317521667</v>
      </c>
      <c r="H554" s="2" t="s">
        <v>6420</v>
      </c>
      <c r="I554" s="3">
        <v>16.299117310781234</v>
      </c>
      <c r="J554" s="6">
        <v>0.65359999999999996</v>
      </c>
    </row>
    <row r="555" spans="1:10" x14ac:dyDescent="0.25">
      <c r="A555" s="2" t="s">
        <v>6200</v>
      </c>
      <c r="B555" s="3">
        <v>51.533332824707003</v>
      </c>
      <c r="C555" s="3">
        <v>10</v>
      </c>
      <c r="D555" t="s">
        <v>6201</v>
      </c>
      <c r="E555">
        <v>56.555555979410833</v>
      </c>
      <c r="F555">
        <f t="shared" si="8"/>
        <v>71.763509825246999</v>
      </c>
      <c r="H555" s="2" t="s">
        <v>6421</v>
      </c>
      <c r="I555" s="3">
        <v>17.864985788284681</v>
      </c>
      <c r="J555" s="6">
        <v>0.33750000000000002</v>
      </c>
    </row>
    <row r="556" spans="1:10" x14ac:dyDescent="0.25">
      <c r="A556" s="2" t="s">
        <v>6201</v>
      </c>
      <c r="B556" s="3">
        <v>56.555555979410833</v>
      </c>
      <c r="C556" s="3">
        <v>22</v>
      </c>
      <c r="D556" t="s">
        <v>6202</v>
      </c>
      <c r="E556">
        <v>52.569444232516815</v>
      </c>
      <c r="F556">
        <f t="shared" si="8"/>
        <v>63.943558552790236</v>
      </c>
      <c r="H556" s="2" t="s">
        <v>6422</v>
      </c>
      <c r="I556" s="3">
        <v>16.581699930613748</v>
      </c>
      <c r="J556" s="6">
        <v>0.53080000000000005</v>
      </c>
    </row>
    <row r="557" spans="1:10" x14ac:dyDescent="0.25">
      <c r="A557" s="2" t="s">
        <v>6202</v>
      </c>
      <c r="B557" s="3">
        <v>52.569444232516815</v>
      </c>
      <c r="C557" s="3">
        <v>48</v>
      </c>
      <c r="D557" t="s">
        <v>6203</v>
      </c>
      <c r="E557">
        <v>38.766667683919302</v>
      </c>
      <c r="F557">
        <f t="shared" si="8"/>
        <v>41.241385994850631</v>
      </c>
      <c r="H557" s="2" t="s">
        <v>6423</v>
      </c>
      <c r="I557" s="3">
        <v>16.978571428571428</v>
      </c>
      <c r="J557" s="6">
        <v>0.70840000000000003</v>
      </c>
    </row>
    <row r="558" spans="1:10" x14ac:dyDescent="0.25">
      <c r="A558" s="2" t="s">
        <v>6203</v>
      </c>
      <c r="B558" s="3">
        <v>38.766667683919302</v>
      </c>
      <c r="C558" s="3">
        <v>19</v>
      </c>
      <c r="D558" t="s">
        <v>6204</v>
      </c>
      <c r="E558">
        <v>56.60833326975505</v>
      </c>
      <c r="F558">
        <f t="shared" si="8"/>
        <v>71.87158229804129</v>
      </c>
      <c r="H558" s="2" t="s">
        <v>6424</v>
      </c>
      <c r="I558" s="3">
        <v>17.539923954372625</v>
      </c>
      <c r="J558" s="6">
        <v>0.52</v>
      </c>
    </row>
    <row r="559" spans="1:10" x14ac:dyDescent="0.25">
      <c r="A559" s="2" t="s">
        <v>6204</v>
      </c>
      <c r="B559" s="3">
        <v>56.60833326975505</v>
      </c>
      <c r="C559" s="3">
        <v>27</v>
      </c>
      <c r="D559" t="s">
        <v>6205</v>
      </c>
      <c r="E559">
        <v>61.100001017252602</v>
      </c>
      <c r="F559">
        <f t="shared" si="8"/>
        <v>81.545591544024887</v>
      </c>
      <c r="H559" s="2" t="s">
        <v>6425</v>
      </c>
      <c r="I559" s="3">
        <v>17.714285714285715</v>
      </c>
      <c r="J559" s="6">
        <v>0.79584500000000002</v>
      </c>
    </row>
    <row r="560" spans="1:10" x14ac:dyDescent="0.25">
      <c r="A560" s="2" t="s">
        <v>6205</v>
      </c>
      <c r="B560" s="3">
        <v>61.100001017252602</v>
      </c>
      <c r="C560" s="3">
        <v>30</v>
      </c>
      <c r="D560" t="s">
        <v>6206</v>
      </c>
      <c r="E560">
        <v>56.761110729641388</v>
      </c>
      <c r="F560">
        <f t="shared" si="8"/>
        <v>72.185124289728734</v>
      </c>
      <c r="H560" s="2" t="s">
        <v>6426</v>
      </c>
      <c r="I560" s="3">
        <v>17.873370653758581</v>
      </c>
      <c r="J560" s="6">
        <v>0.69810000000000005</v>
      </c>
    </row>
    <row r="561" spans="1:10" x14ac:dyDescent="0.25">
      <c r="A561" s="2" t="s">
        <v>6206</v>
      </c>
      <c r="B561" s="3">
        <v>56.761110729641388</v>
      </c>
      <c r="C561" s="3">
        <v>17</v>
      </c>
      <c r="D561" t="s">
        <v>6207</v>
      </c>
      <c r="E561">
        <v>55.163063014949749</v>
      </c>
      <c r="F561">
        <f t="shared" si="8"/>
        <v>68.956083396295199</v>
      </c>
      <c r="H561" s="2" t="s">
        <v>6427</v>
      </c>
      <c r="I561" s="3">
        <v>24.426210715329479</v>
      </c>
      <c r="J561" s="6">
        <v>0.6594854545454546</v>
      </c>
    </row>
    <row r="562" spans="1:10" x14ac:dyDescent="0.25">
      <c r="A562" s="2" t="s">
        <v>6207</v>
      </c>
      <c r="B562" s="3">
        <v>55.163063014949749</v>
      </c>
      <c r="C562" s="3">
        <v>16</v>
      </c>
      <c r="D562" t="s">
        <v>6208</v>
      </c>
      <c r="E562">
        <v>50.099999745686901</v>
      </c>
      <c r="F562">
        <f t="shared" si="8"/>
        <v>59.415737847981923</v>
      </c>
      <c r="H562" s="2" t="s">
        <v>6428</v>
      </c>
      <c r="I562" s="3">
        <v>18.989576765562425</v>
      </c>
      <c r="J562" s="6">
        <v>0.33</v>
      </c>
    </row>
    <row r="563" spans="1:10" x14ac:dyDescent="0.25">
      <c r="A563" s="2" t="s">
        <v>6208</v>
      </c>
      <c r="B563" s="3">
        <v>50.099999745686901</v>
      </c>
      <c r="C563" s="3"/>
      <c r="D563" t="s">
        <v>6209</v>
      </c>
      <c r="E563">
        <v>65.083332697550446</v>
      </c>
      <c r="F563">
        <f t="shared" si="8"/>
        <v>90.992854710448398</v>
      </c>
      <c r="H563" s="2" t="s">
        <v>6429</v>
      </c>
      <c r="I563" s="3">
        <v>19.02492031997712</v>
      </c>
      <c r="J563" s="6">
        <v>0.6905</v>
      </c>
    </row>
    <row r="564" spans="1:10" x14ac:dyDescent="0.25">
      <c r="A564" s="2" t="s">
        <v>6209</v>
      </c>
      <c r="B564" s="3">
        <v>65.083332697550446</v>
      </c>
      <c r="C564" s="3">
        <v>28</v>
      </c>
      <c r="D564" t="s">
        <v>6210</v>
      </c>
      <c r="F564">
        <f t="shared" si="8"/>
        <v>0</v>
      </c>
      <c r="H564" s="2" t="s">
        <v>6430</v>
      </c>
      <c r="I564" s="3">
        <v>19.092369477911646</v>
      </c>
    </row>
    <row r="565" spans="1:10" x14ac:dyDescent="0.25">
      <c r="A565" s="2" t="s">
        <v>6210</v>
      </c>
      <c r="B565" s="3"/>
      <c r="C565" s="3"/>
      <c r="D565" t="s">
        <v>6211</v>
      </c>
      <c r="E565">
        <v>57.766666412353501</v>
      </c>
      <c r="F565">
        <f t="shared" si="8"/>
        <v>74.275052536389765</v>
      </c>
      <c r="H565" s="2" t="s">
        <v>6431</v>
      </c>
      <c r="I565" s="3">
        <v>19.387289602046401</v>
      </c>
      <c r="J565" s="6">
        <v>0.82</v>
      </c>
    </row>
    <row r="566" spans="1:10" x14ac:dyDescent="0.25">
      <c r="A566" s="2" t="s">
        <v>6211</v>
      </c>
      <c r="B566" s="3">
        <v>57.766666412353501</v>
      </c>
      <c r="C566" s="3">
        <v>28</v>
      </c>
      <c r="D566" t="s">
        <v>6212</v>
      </c>
      <c r="E566">
        <v>60.837879123109765</v>
      </c>
      <c r="F566">
        <f t="shared" si="8"/>
        <v>80.953908545935718</v>
      </c>
      <c r="H566" s="2" t="s">
        <v>6432</v>
      </c>
      <c r="I566" s="3">
        <v>19.641729582292704</v>
      </c>
    </row>
    <row r="567" spans="1:10" x14ac:dyDescent="0.25">
      <c r="A567" s="2" t="s">
        <v>6212</v>
      </c>
      <c r="B567" s="3">
        <v>60.837879123109765</v>
      </c>
      <c r="C567" s="3">
        <v>50</v>
      </c>
      <c r="D567" t="s">
        <v>6213</v>
      </c>
      <c r="E567">
        <v>72.691111543443469</v>
      </c>
      <c r="F567">
        <f t="shared" si="8"/>
        <v>111.7827106116389</v>
      </c>
      <c r="H567" s="2" t="s">
        <v>6433</v>
      </c>
      <c r="I567" s="3">
        <v>21.029512249958529</v>
      </c>
      <c r="J567" s="6">
        <v>0.47585</v>
      </c>
    </row>
    <row r="568" spans="1:10" x14ac:dyDescent="0.25">
      <c r="A568" s="2" t="s">
        <v>6213</v>
      </c>
      <c r="B568" s="3">
        <v>72.691111543443469</v>
      </c>
      <c r="C568" s="3">
        <v>20</v>
      </c>
      <c r="D568" t="s">
        <v>6214</v>
      </c>
      <c r="E568">
        <v>55.799999237060497</v>
      </c>
      <c r="F568">
        <f t="shared" si="8"/>
        <v>70.22979210101785</v>
      </c>
      <c r="H568" s="2" t="s">
        <v>6434</v>
      </c>
      <c r="I568" s="3">
        <v>20.664687849719748</v>
      </c>
      <c r="J568" s="6">
        <v>0.70138</v>
      </c>
    </row>
    <row r="569" spans="1:10" x14ac:dyDescent="0.25">
      <c r="A569" s="2" t="s">
        <v>6214</v>
      </c>
      <c r="B569" s="3">
        <v>55.799999237060497</v>
      </c>
      <c r="C569" s="3">
        <v>36</v>
      </c>
      <c r="D569" t="s">
        <v>6215</v>
      </c>
      <c r="E569">
        <v>54.547618865966783</v>
      </c>
      <c r="F569">
        <f t="shared" si="8"/>
        <v>67.741699725718789</v>
      </c>
      <c r="H569" s="2" t="s">
        <v>6435</v>
      </c>
      <c r="I569" s="3">
        <v>19.922426125271212</v>
      </c>
      <c r="J569" s="6">
        <v>0.46</v>
      </c>
    </row>
    <row r="570" spans="1:10" x14ac:dyDescent="0.25">
      <c r="A570" s="2" t="s">
        <v>6215</v>
      </c>
      <c r="B570" s="3">
        <v>54.547618865966783</v>
      </c>
      <c r="C570" s="3">
        <v>27</v>
      </c>
      <c r="D570" t="s">
        <v>6216</v>
      </c>
      <c r="E570">
        <v>68.600000593397326</v>
      </c>
      <c r="F570">
        <f t="shared" si="8"/>
        <v>100.11291287255186</v>
      </c>
      <c r="H570" s="2" t="s">
        <v>6436</v>
      </c>
      <c r="I570" s="3">
        <v>20.9825327510917</v>
      </c>
      <c r="J570" s="6">
        <v>0.69100000000000006</v>
      </c>
    </row>
    <row r="571" spans="1:10" x14ac:dyDescent="0.25">
      <c r="A571" s="2" t="s">
        <v>6216</v>
      </c>
      <c r="B571" s="3">
        <v>68.600000593397326</v>
      </c>
      <c r="C571" s="3">
        <v>37</v>
      </c>
      <c r="D571" t="s">
        <v>6217</v>
      </c>
      <c r="E571">
        <v>60.753333536783863</v>
      </c>
      <c r="F571">
        <f t="shared" si="8"/>
        <v>80.76381639584686</v>
      </c>
      <c r="H571" s="2" t="s">
        <v>6437</v>
      </c>
      <c r="I571" s="3">
        <v>21.348072260190946</v>
      </c>
      <c r="J571" s="6">
        <v>0.79</v>
      </c>
    </row>
    <row r="572" spans="1:10" x14ac:dyDescent="0.25">
      <c r="A572" s="2" t="s">
        <v>6217</v>
      </c>
      <c r="B572" s="3">
        <v>60.753333536783863</v>
      </c>
      <c r="C572" s="3">
        <v>15</v>
      </c>
      <c r="D572" t="s">
        <v>6218</v>
      </c>
      <c r="E572">
        <v>54.089743394118088</v>
      </c>
      <c r="F572">
        <f t="shared" si="8"/>
        <v>66.848462245304688</v>
      </c>
      <c r="H572" s="2" t="s">
        <v>6438</v>
      </c>
      <c r="I572" s="3">
        <v>21.37117903930131</v>
      </c>
      <c r="J572" s="6">
        <v>0.60192000000000001</v>
      </c>
    </row>
    <row r="573" spans="1:10" x14ac:dyDescent="0.25">
      <c r="A573" s="2" t="s">
        <v>6218</v>
      </c>
      <c r="B573" s="3">
        <v>54.089743394118088</v>
      </c>
      <c r="C573" s="3">
        <v>19</v>
      </c>
      <c r="D573" t="s">
        <v>6219</v>
      </c>
      <c r="E573">
        <v>64.577777014838333</v>
      </c>
      <c r="F573">
        <f t="shared" si="8"/>
        <v>89.744341183227803</v>
      </c>
      <c r="H573" s="2" t="s">
        <v>6439</v>
      </c>
      <c r="I573" s="3">
        <v>23.403159599343986</v>
      </c>
      <c r="J573" s="6">
        <v>0.70500000000000007</v>
      </c>
    </row>
    <row r="574" spans="1:10" x14ac:dyDescent="0.25">
      <c r="A574" s="2" t="s">
        <v>6219</v>
      </c>
      <c r="B574" s="3">
        <v>64.577777014838333</v>
      </c>
      <c r="C574" s="3">
        <v>20</v>
      </c>
      <c r="D574" t="s">
        <v>6220</v>
      </c>
      <c r="E574">
        <v>41.153333282470705</v>
      </c>
      <c r="F574">
        <f t="shared" si="8"/>
        <v>44.750714961008917</v>
      </c>
      <c r="H574" s="2" t="s">
        <v>6440</v>
      </c>
      <c r="I574" s="3">
        <v>25.804911631089613</v>
      </c>
      <c r="J574" s="6">
        <v>0.77623857142857133</v>
      </c>
    </row>
    <row r="575" spans="1:10" x14ac:dyDescent="0.25">
      <c r="A575" s="2" t="s">
        <v>6220</v>
      </c>
      <c r="B575" s="3">
        <v>41.153333282470705</v>
      </c>
      <c r="C575" s="3">
        <v>16</v>
      </c>
      <c r="D575" t="s">
        <v>6221</v>
      </c>
      <c r="E575">
        <v>52.533332824707003</v>
      </c>
      <c r="F575">
        <f t="shared" si="8"/>
        <v>63.875673971525053</v>
      </c>
      <c r="H575" s="2" t="s">
        <v>6441</v>
      </c>
      <c r="I575" s="3">
        <v>21.953259109748331</v>
      </c>
      <c r="J575" s="6">
        <v>0.47872999999999999</v>
      </c>
    </row>
    <row r="576" spans="1:10" x14ac:dyDescent="0.25">
      <c r="A576" s="2" t="s">
        <v>6221</v>
      </c>
      <c r="B576" s="3">
        <v>52.533332824707003</v>
      </c>
      <c r="C576" s="3">
        <v>9</v>
      </c>
      <c r="D576" t="s">
        <v>6222</v>
      </c>
      <c r="E576">
        <v>45.5000012715658</v>
      </c>
      <c r="F576">
        <f t="shared" si="8"/>
        <v>51.558449917363227</v>
      </c>
      <c r="H576" s="2" t="s">
        <v>6442</v>
      </c>
      <c r="I576" s="3">
        <v>24.733554732644581</v>
      </c>
      <c r="J576" s="6">
        <v>0.77098999999999995</v>
      </c>
    </row>
    <row r="577" spans="1:10" x14ac:dyDescent="0.25">
      <c r="A577" s="2" t="s">
        <v>6222</v>
      </c>
      <c r="B577" s="3">
        <v>45.5000012715658</v>
      </c>
      <c r="C577" s="3">
        <v>22</v>
      </c>
      <c r="D577" t="s">
        <v>6223</v>
      </c>
      <c r="E577">
        <v>50.583332697550446</v>
      </c>
      <c r="F577">
        <f t="shared" si="8"/>
        <v>60.284033862559959</v>
      </c>
      <c r="H577" s="2" t="s">
        <v>6443</v>
      </c>
      <c r="I577" s="3">
        <v>23.257504814690542</v>
      </c>
      <c r="J577" s="6">
        <v>0.60024999999999995</v>
      </c>
    </row>
    <row r="578" spans="1:10" x14ac:dyDescent="0.25">
      <c r="A578" s="2" t="s">
        <v>6223</v>
      </c>
      <c r="B578" s="3">
        <v>50.583332697550446</v>
      </c>
      <c r="C578" s="3">
        <v>24</v>
      </c>
      <c r="D578" t="s">
        <v>6224</v>
      </c>
      <c r="E578">
        <v>49.016667683919302</v>
      </c>
      <c r="F578">
        <f t="shared" si="8"/>
        <v>57.500101956246844</v>
      </c>
      <c r="H578" s="2" t="s">
        <v>6444</v>
      </c>
      <c r="I578" s="3">
        <v>22.684999999999999</v>
      </c>
      <c r="J578" s="6">
        <v>0.53683333333333338</v>
      </c>
    </row>
    <row r="579" spans="1:10" x14ac:dyDescent="0.25">
      <c r="A579" s="2" t="s">
        <v>6224</v>
      </c>
      <c r="B579" s="3">
        <v>49.016667683919302</v>
      </c>
      <c r="C579" s="3">
        <v>38</v>
      </c>
      <c r="D579" t="s">
        <v>6225</v>
      </c>
      <c r="E579">
        <v>66.833333333333329</v>
      </c>
      <c r="F579">
        <f t="shared" ref="F579:F642" si="9">117.1*E579/(148.84-E579)</f>
        <v>95.433501341354344</v>
      </c>
      <c r="H579" s="2" t="s">
        <v>6445</v>
      </c>
      <c r="I579" s="3">
        <v>27.096086010716085</v>
      </c>
      <c r="J579" s="6">
        <v>0.55921999999999994</v>
      </c>
    </row>
    <row r="580" spans="1:10" x14ac:dyDescent="0.25">
      <c r="A580" s="2" t="s">
        <v>6225</v>
      </c>
      <c r="B580" s="3">
        <v>66.833333333333329</v>
      </c>
      <c r="C580" s="3">
        <v>22</v>
      </c>
      <c r="D580" t="s">
        <v>6226</v>
      </c>
      <c r="E580">
        <v>71.033332824707003</v>
      </c>
      <c r="F580">
        <f t="shared" si="9"/>
        <v>106.90604771739299</v>
      </c>
      <c r="H580" s="2" t="s">
        <v>6446</v>
      </c>
      <c r="I580" s="3">
        <v>22.990521327014218</v>
      </c>
      <c r="J580" s="6">
        <v>0.72319999999999995</v>
      </c>
    </row>
    <row r="581" spans="1:10" x14ac:dyDescent="0.25">
      <c r="A581" s="2" t="s">
        <v>6226</v>
      </c>
      <c r="B581" s="3">
        <v>71.033332824707003</v>
      </c>
      <c r="C581" s="3">
        <v>13</v>
      </c>
      <c r="D581" t="s">
        <v>6227</v>
      </c>
      <c r="E581">
        <v>49.300000508626297</v>
      </c>
      <c r="F581">
        <f t="shared" si="9"/>
        <v>57.997087493057897</v>
      </c>
      <c r="H581" s="2" t="s">
        <v>6447</v>
      </c>
      <c r="I581" s="3">
        <v>27.675518110796023</v>
      </c>
      <c r="J581" s="6">
        <v>0.57145000000000001</v>
      </c>
    </row>
    <row r="582" spans="1:10" x14ac:dyDescent="0.25">
      <c r="A582" s="2" t="s">
        <v>6227</v>
      </c>
      <c r="B582" s="3">
        <v>49.300000508626297</v>
      </c>
      <c r="C582" s="3">
        <v>27</v>
      </c>
      <c r="D582" t="s">
        <v>6228</v>
      </c>
      <c r="E582">
        <v>44.6666666666667</v>
      </c>
      <c r="F582">
        <f t="shared" si="9"/>
        <v>50.209266606937199</v>
      </c>
      <c r="H582" s="2" t="s">
        <v>6448</v>
      </c>
      <c r="I582" s="3">
        <v>25.127992379807079</v>
      </c>
      <c r="J582" s="6">
        <v>0.71209999999999996</v>
      </c>
    </row>
    <row r="583" spans="1:10" x14ac:dyDescent="0.25">
      <c r="A583" s="2" t="s">
        <v>6228</v>
      </c>
      <c r="B583" s="3">
        <v>44.6666666666667</v>
      </c>
      <c r="C583" s="3">
        <v>14</v>
      </c>
      <c r="D583" t="s">
        <v>6229</v>
      </c>
      <c r="E583">
        <v>49.599999745686901</v>
      </c>
      <c r="F583">
        <f t="shared" si="9"/>
        <v>58.526400194839837</v>
      </c>
      <c r="H583" s="2" t="s">
        <v>6449</v>
      </c>
      <c r="I583" s="3">
        <v>25.367600071720517</v>
      </c>
      <c r="J583" s="6">
        <v>0.55730000000000002</v>
      </c>
    </row>
    <row r="584" spans="1:10" x14ac:dyDescent="0.25">
      <c r="A584" s="2" t="s">
        <v>6229</v>
      </c>
      <c r="B584" s="3">
        <v>49.599999745686901</v>
      </c>
      <c r="C584" s="3">
        <v>17</v>
      </c>
      <c r="D584" t="s">
        <v>6230</v>
      </c>
      <c r="E584">
        <v>50.933334350585902</v>
      </c>
      <c r="F584">
        <f t="shared" si="9"/>
        <v>60.918155192932986</v>
      </c>
      <c r="H584" s="2" t="s">
        <v>6450</v>
      </c>
      <c r="I584" s="3">
        <v>27.164294413617093</v>
      </c>
      <c r="J584" s="6">
        <v>0.67803999999999998</v>
      </c>
    </row>
    <row r="585" spans="1:10" x14ac:dyDescent="0.25">
      <c r="A585" s="2" t="s">
        <v>6230</v>
      </c>
      <c r="B585" s="3">
        <v>50.933334350585902</v>
      </c>
      <c r="C585" s="3">
        <v>15</v>
      </c>
      <c r="D585" t="s">
        <v>6231</v>
      </c>
      <c r="E585">
        <v>55.150000254313156</v>
      </c>
      <c r="F585">
        <f t="shared" si="9"/>
        <v>68.930142462481712</v>
      </c>
      <c r="H585" s="2" t="s">
        <v>6451</v>
      </c>
      <c r="I585" s="3">
        <v>25.7</v>
      </c>
      <c r="J585" s="6">
        <v>0.36159999999999998</v>
      </c>
    </row>
    <row r="586" spans="1:10" x14ac:dyDescent="0.25">
      <c r="A586" s="2" t="s">
        <v>6231</v>
      </c>
      <c r="B586" s="3">
        <v>55.150000254313156</v>
      </c>
      <c r="C586" s="3">
        <v>18</v>
      </c>
      <c r="D586" t="s">
        <v>6232</v>
      </c>
      <c r="E586">
        <v>52.866666158040402</v>
      </c>
      <c r="F586">
        <f t="shared" si="9"/>
        <v>64.50423632569445</v>
      </c>
      <c r="H586" s="2" t="s">
        <v>6452</v>
      </c>
      <c r="I586" s="3">
        <v>25.758974358974356</v>
      </c>
      <c r="J586" s="6">
        <v>0.82240000000000002</v>
      </c>
    </row>
    <row r="587" spans="1:10" x14ac:dyDescent="0.25">
      <c r="A587" s="2" t="s">
        <v>6232</v>
      </c>
      <c r="B587" s="3">
        <v>52.866666158040402</v>
      </c>
      <c r="C587" s="3">
        <v>17</v>
      </c>
      <c r="D587" t="s">
        <v>6233</v>
      </c>
      <c r="E587">
        <v>42.033332824707003</v>
      </c>
      <c r="F587">
        <f t="shared" si="9"/>
        <v>46.084232416829806</v>
      </c>
      <c r="H587" s="2" t="s">
        <v>6453</v>
      </c>
      <c r="I587" s="3">
        <v>26.253068404691543</v>
      </c>
      <c r="J587" s="6">
        <v>0.73254999999999992</v>
      </c>
    </row>
    <row r="588" spans="1:10" x14ac:dyDescent="0.25">
      <c r="A588" s="2" t="s">
        <v>6233</v>
      </c>
      <c r="B588" s="3">
        <v>42.033332824707003</v>
      </c>
      <c r="C588" s="3">
        <v>24</v>
      </c>
      <c r="D588" t="s">
        <v>6234</v>
      </c>
      <c r="E588">
        <v>66.033334096272796</v>
      </c>
      <c r="F588">
        <f t="shared" si="9"/>
        <v>93.380204821475573</v>
      </c>
      <c r="H588" s="2" t="s">
        <v>6454</v>
      </c>
      <c r="I588" s="3">
        <v>26.016853932584272</v>
      </c>
      <c r="J588" s="6">
        <v>0.497</v>
      </c>
    </row>
    <row r="589" spans="1:10" x14ac:dyDescent="0.25">
      <c r="A589" s="2" t="s">
        <v>6234</v>
      </c>
      <c r="B589" s="3">
        <v>66.033334096272796</v>
      </c>
      <c r="C589" s="3">
        <v>8</v>
      </c>
      <c r="D589" t="s">
        <v>6235</v>
      </c>
      <c r="E589">
        <v>54.700000127156549</v>
      </c>
      <c r="F589">
        <f t="shared" si="9"/>
        <v>68.040896787145499</v>
      </c>
      <c r="H589" s="2" t="s">
        <v>6455</v>
      </c>
      <c r="I589" s="3">
        <v>26.848484848484848</v>
      </c>
      <c r="J589" s="6">
        <v>0.52139999999999997</v>
      </c>
    </row>
    <row r="590" spans="1:10" x14ac:dyDescent="0.25">
      <c r="A590" s="2" t="s">
        <v>6235</v>
      </c>
      <c r="B590" s="3">
        <v>54.700000127156549</v>
      </c>
      <c r="C590" s="3">
        <v>18</v>
      </c>
      <c r="D590" t="s">
        <v>6236</v>
      </c>
      <c r="E590">
        <v>50.8333333333333</v>
      </c>
      <c r="F590">
        <f t="shared" si="9"/>
        <v>60.736514522821516</v>
      </c>
      <c r="H590" s="2" t="s">
        <v>6456</v>
      </c>
      <c r="I590" s="3">
        <v>27.03493325211911</v>
      </c>
      <c r="J590" s="6">
        <v>0.6149</v>
      </c>
    </row>
    <row r="591" spans="1:10" x14ac:dyDescent="0.25">
      <c r="A591" s="2" t="s">
        <v>6236</v>
      </c>
      <c r="B591" s="3">
        <v>50.8333333333333</v>
      </c>
      <c r="C591" s="3">
        <v>11</v>
      </c>
      <c r="D591" t="s">
        <v>6237</v>
      </c>
      <c r="E591">
        <v>63.366664886474602</v>
      </c>
      <c r="F591">
        <f t="shared" si="9"/>
        <v>86.813465841137969</v>
      </c>
      <c r="H591" s="2" t="s">
        <v>6457</v>
      </c>
      <c r="I591" s="3">
        <v>27.813502305275581</v>
      </c>
      <c r="J591" s="6">
        <v>0.60115000000000007</v>
      </c>
    </row>
    <row r="592" spans="1:10" x14ac:dyDescent="0.25">
      <c r="A592" s="2" t="s">
        <v>6237</v>
      </c>
      <c r="B592" s="3">
        <v>63.366664886474602</v>
      </c>
      <c r="C592" s="3">
        <v>25</v>
      </c>
      <c r="D592" t="s">
        <v>6238</v>
      </c>
      <c r="E592">
        <v>59.933334350585902</v>
      </c>
      <c r="F592">
        <f t="shared" si="9"/>
        <v>78.938889465593846</v>
      </c>
      <c r="H592" s="2" t="s">
        <v>6458</v>
      </c>
      <c r="I592" s="3">
        <v>27.494112662143113</v>
      </c>
      <c r="J592" s="6">
        <v>0.60834999999999995</v>
      </c>
    </row>
    <row r="593" spans="1:10" x14ac:dyDescent="0.25">
      <c r="A593" s="2" t="s">
        <v>6238</v>
      </c>
      <c r="B593" s="3">
        <v>59.933334350585902</v>
      </c>
      <c r="C593" s="3">
        <v>29</v>
      </c>
      <c r="D593" t="s">
        <v>6239</v>
      </c>
      <c r="E593">
        <v>55.311111450195305</v>
      </c>
      <c r="F593">
        <f t="shared" si="9"/>
        <v>69.250594669141876</v>
      </c>
      <c r="H593" s="2" t="s">
        <v>6459</v>
      </c>
      <c r="I593" s="3">
        <v>29.51775699885804</v>
      </c>
      <c r="J593" s="6">
        <v>0.6</v>
      </c>
    </row>
    <row r="594" spans="1:10" x14ac:dyDescent="0.25">
      <c r="A594" s="2" t="s">
        <v>6239</v>
      </c>
      <c r="B594" s="3">
        <v>55.311111450195305</v>
      </c>
      <c r="C594" s="3">
        <v>22</v>
      </c>
      <c r="D594" t="s">
        <v>6240</v>
      </c>
      <c r="E594">
        <v>47.433333079020201</v>
      </c>
      <c r="F594">
        <f t="shared" si="9"/>
        <v>54.773946055060797</v>
      </c>
      <c r="H594" s="2" t="s">
        <v>6460</v>
      </c>
      <c r="I594" s="3">
        <v>27.795494679732005</v>
      </c>
      <c r="J594" s="6">
        <v>0.62319400000000003</v>
      </c>
    </row>
    <row r="595" spans="1:10" x14ac:dyDescent="0.25">
      <c r="A595" s="2" t="s">
        <v>6240</v>
      </c>
      <c r="B595" s="3">
        <v>47.433333079020201</v>
      </c>
      <c r="C595" s="3">
        <v>28</v>
      </c>
      <c r="D595" t="s">
        <v>6241</v>
      </c>
      <c r="E595">
        <v>49.833333333333314</v>
      </c>
      <c r="F595">
        <f t="shared" si="9"/>
        <v>58.940307050030263</v>
      </c>
      <c r="H595" s="2" t="s">
        <v>6461</v>
      </c>
      <c r="I595" s="3">
        <v>28.028571428571428</v>
      </c>
      <c r="J595" s="6">
        <v>0.78410000000000002</v>
      </c>
    </row>
    <row r="596" spans="1:10" x14ac:dyDescent="0.25">
      <c r="A596" s="2" t="s">
        <v>6241</v>
      </c>
      <c r="B596" s="3">
        <v>49.833333333333314</v>
      </c>
      <c r="C596" s="3">
        <v>24</v>
      </c>
      <c r="D596" t="s">
        <v>6242</v>
      </c>
      <c r="E596">
        <v>60.744444529215507</v>
      </c>
      <c r="F596">
        <f t="shared" si="9"/>
        <v>80.743851563886309</v>
      </c>
      <c r="H596" s="2" t="s">
        <v>6462</v>
      </c>
      <c r="I596" s="3">
        <v>28.864704695158384</v>
      </c>
    </row>
    <row r="597" spans="1:10" x14ac:dyDescent="0.25">
      <c r="A597" s="2" t="s">
        <v>6242</v>
      </c>
      <c r="B597" s="3">
        <v>60.744444529215507</v>
      </c>
      <c r="C597" s="3">
        <v>32</v>
      </c>
      <c r="D597" t="s">
        <v>6243</v>
      </c>
      <c r="F597">
        <f t="shared" si="9"/>
        <v>0</v>
      </c>
      <c r="H597" s="2" t="s">
        <v>6463</v>
      </c>
      <c r="I597" s="3">
        <v>29.896246052253804</v>
      </c>
      <c r="J597" s="6">
        <v>0.80525000000000002</v>
      </c>
    </row>
    <row r="598" spans="1:10" x14ac:dyDescent="0.25">
      <c r="A598" s="2" t="s">
        <v>6243</v>
      </c>
      <c r="B598" s="3"/>
      <c r="C598" s="3">
        <v>12</v>
      </c>
      <c r="D598" t="s">
        <v>6244</v>
      </c>
      <c r="E598">
        <v>54.883333841959598</v>
      </c>
      <c r="F598">
        <f t="shared" si="9"/>
        <v>68.402154479206018</v>
      </c>
      <c r="H598" s="2" t="s">
        <v>6464</v>
      </c>
      <c r="I598" s="3">
        <v>29.835365853658537</v>
      </c>
      <c r="J598" s="6">
        <v>0.78855000000000008</v>
      </c>
    </row>
    <row r="599" spans="1:10" x14ac:dyDescent="0.25">
      <c r="A599" s="2" t="s">
        <v>6244</v>
      </c>
      <c r="B599" s="3">
        <v>54.883333841959598</v>
      </c>
      <c r="C599" s="3">
        <v>22</v>
      </c>
      <c r="D599" t="s">
        <v>6245</v>
      </c>
      <c r="E599">
        <v>42.300000508626297</v>
      </c>
      <c r="F599">
        <f t="shared" si="9"/>
        <v>46.492679587080332</v>
      </c>
      <c r="H599" s="2" t="s">
        <v>6465</v>
      </c>
      <c r="I599" s="3">
        <v>30.95015847360694</v>
      </c>
      <c r="J599" s="6">
        <v>0.7873</v>
      </c>
    </row>
    <row r="600" spans="1:10" x14ac:dyDescent="0.25">
      <c r="A600" s="2" t="s">
        <v>6245</v>
      </c>
      <c r="B600" s="3">
        <v>42.300000508626297</v>
      </c>
      <c r="C600" s="3">
        <v>30</v>
      </c>
      <c r="D600" t="s">
        <v>6246</v>
      </c>
      <c r="E600">
        <v>34.066666444142655</v>
      </c>
      <c r="F600">
        <f t="shared" si="9"/>
        <v>34.757260393309537</v>
      </c>
      <c r="H600" s="2" t="s">
        <v>6466</v>
      </c>
      <c r="I600" s="3">
        <v>31.167701863354036</v>
      </c>
    </row>
    <row r="601" spans="1:10" x14ac:dyDescent="0.25">
      <c r="A601" s="2" t="s">
        <v>6246</v>
      </c>
      <c r="B601" s="3">
        <v>34.066666444142655</v>
      </c>
      <c r="C601" s="3">
        <v>38</v>
      </c>
      <c r="D601" t="s">
        <v>6247</v>
      </c>
      <c r="E601">
        <v>49.436764735801546</v>
      </c>
      <c r="F601">
        <f t="shared" si="9"/>
        <v>58.23799532455832</v>
      </c>
      <c r="H601" s="2" t="s">
        <v>6467</v>
      </c>
      <c r="I601" s="3">
        <v>31.226283114473645</v>
      </c>
      <c r="J601" s="6">
        <v>0.66620000000000001</v>
      </c>
    </row>
    <row r="602" spans="1:10" x14ac:dyDescent="0.25">
      <c r="A602" s="2" t="s">
        <v>6247</v>
      </c>
      <c r="B602" s="3">
        <v>49.436764735801546</v>
      </c>
      <c r="C602" s="3">
        <v>40</v>
      </c>
      <c r="D602" t="s">
        <v>6248</v>
      </c>
      <c r="E602">
        <v>44.566665649414098</v>
      </c>
      <c r="F602">
        <f t="shared" si="9"/>
        <v>50.048812383806414</v>
      </c>
      <c r="H602" s="2" t="s">
        <v>6468</v>
      </c>
      <c r="I602" s="3">
        <v>31.44909869036967</v>
      </c>
      <c r="J602" s="6">
        <v>0.72017399999999998</v>
      </c>
    </row>
    <row r="603" spans="1:10" x14ac:dyDescent="0.25">
      <c r="A603" s="2" t="s">
        <v>6248</v>
      </c>
      <c r="B603" s="3">
        <v>44.566665649414098</v>
      </c>
      <c r="C603" s="3">
        <v>23</v>
      </c>
      <c r="D603" t="s">
        <v>6249</v>
      </c>
      <c r="E603">
        <v>51.799999237060547</v>
      </c>
      <c r="F603">
        <f t="shared" si="9"/>
        <v>62.508036510407486</v>
      </c>
      <c r="H603" s="2" t="s">
        <v>6469</v>
      </c>
      <c r="I603" s="3">
        <v>31.463902453055582</v>
      </c>
      <c r="J603" s="6">
        <v>0.72</v>
      </c>
    </row>
    <row r="604" spans="1:10" x14ac:dyDescent="0.25">
      <c r="A604" s="2" t="s">
        <v>6249</v>
      </c>
      <c r="B604" s="3">
        <v>51.799999237060547</v>
      </c>
      <c r="C604" s="3">
        <v>13</v>
      </c>
      <c r="D604" t="s">
        <v>6250</v>
      </c>
      <c r="E604">
        <v>46.354166666666643</v>
      </c>
      <c r="F604">
        <f t="shared" si="9"/>
        <v>52.964129188586995</v>
      </c>
      <c r="H604" s="2" t="s">
        <v>6470</v>
      </c>
      <c r="I604" s="3">
        <v>31.973474352531717</v>
      </c>
      <c r="J604" s="6">
        <v>0.51859999999999995</v>
      </c>
    </row>
    <row r="605" spans="1:10" x14ac:dyDescent="0.25">
      <c r="A605" s="2" t="s">
        <v>6250</v>
      </c>
      <c r="B605" s="3">
        <v>46.354166666666643</v>
      </c>
      <c r="C605" s="3">
        <v>32</v>
      </c>
      <c r="D605" t="s">
        <v>6251</v>
      </c>
      <c r="E605">
        <v>51.803703731960724</v>
      </c>
      <c r="F605">
        <f t="shared" si="9"/>
        <v>62.514893295763812</v>
      </c>
      <c r="H605" s="2" t="s">
        <v>6471</v>
      </c>
      <c r="I605" s="3">
        <v>32.142953599045342</v>
      </c>
      <c r="J605" s="6">
        <v>0.49</v>
      </c>
    </row>
    <row r="606" spans="1:10" x14ac:dyDescent="0.25">
      <c r="A606" s="2" t="s">
        <v>6251</v>
      </c>
      <c r="B606" s="3">
        <v>51.803703731960724</v>
      </c>
      <c r="C606" s="3">
        <v>35</v>
      </c>
      <c r="D606" t="s">
        <v>6252</v>
      </c>
      <c r="E606">
        <v>47.6666666666667</v>
      </c>
      <c r="F606">
        <f t="shared" si="9"/>
        <v>55.17033473906173</v>
      </c>
      <c r="H606" s="2" t="s">
        <v>6472</v>
      </c>
      <c r="I606" s="3">
        <v>32.22615123054004</v>
      </c>
      <c r="J606" s="6">
        <v>0.67</v>
      </c>
    </row>
    <row r="607" spans="1:10" x14ac:dyDescent="0.25">
      <c r="A607" s="2" t="s">
        <v>6252</v>
      </c>
      <c r="B607" s="3">
        <v>47.6666666666667</v>
      </c>
      <c r="C607" s="3"/>
      <c r="D607" t="s">
        <v>6253</v>
      </c>
      <c r="E607">
        <v>49.6666653951009</v>
      </c>
      <c r="F607">
        <f t="shared" si="9"/>
        <v>58.644458623245775</v>
      </c>
      <c r="H607" s="2" t="s">
        <v>6473</v>
      </c>
      <c r="I607" s="3">
        <v>33.266798951329655</v>
      </c>
      <c r="J607" s="6">
        <v>0.70220000000000005</v>
      </c>
    </row>
    <row r="608" spans="1:10" x14ac:dyDescent="0.25">
      <c r="A608" s="2" t="s">
        <v>6253</v>
      </c>
      <c r="B608" s="3">
        <v>49.6666653951009</v>
      </c>
      <c r="C608" s="3">
        <v>14</v>
      </c>
      <c r="D608" t="s">
        <v>6254</v>
      </c>
      <c r="E608">
        <v>54.033333248562265</v>
      </c>
      <c r="F608">
        <f t="shared" si="9"/>
        <v>66.739012563277228</v>
      </c>
      <c r="H608" s="2" t="s">
        <v>6474</v>
      </c>
      <c r="I608" s="3">
        <v>33.602127604202103</v>
      </c>
      <c r="J608" s="6">
        <v>0.7</v>
      </c>
    </row>
    <row r="609" spans="1:10" x14ac:dyDescent="0.25">
      <c r="A609" s="2" t="s">
        <v>6254</v>
      </c>
      <c r="B609" s="3">
        <v>54.033333248562265</v>
      </c>
      <c r="C609" s="3">
        <v>38</v>
      </c>
      <c r="D609" t="s">
        <v>6255</v>
      </c>
      <c r="E609">
        <v>57.311111026340029</v>
      </c>
      <c r="F609">
        <f t="shared" si="9"/>
        <v>73.322545225210092</v>
      </c>
      <c r="H609" s="2" t="s">
        <v>6475</v>
      </c>
      <c r="I609" s="3">
        <v>33.875</v>
      </c>
      <c r="J609" s="6">
        <v>0.7138500000000001</v>
      </c>
    </row>
    <row r="610" spans="1:10" x14ac:dyDescent="0.25">
      <c r="A610" s="2" t="s">
        <v>6255</v>
      </c>
      <c r="B610" s="3">
        <v>57.311111026340029</v>
      </c>
      <c r="C610" s="3">
        <v>39</v>
      </c>
      <c r="D610" t="s">
        <v>6256</v>
      </c>
      <c r="E610">
        <v>51.033334096272803</v>
      </c>
      <c r="F610">
        <f t="shared" si="9"/>
        <v>61.100164978078574</v>
      </c>
      <c r="H610" s="2" t="s">
        <v>6476</v>
      </c>
      <c r="I610" s="3">
        <v>34.346182892563618</v>
      </c>
      <c r="J610" s="6">
        <v>0.77639999999999998</v>
      </c>
    </row>
    <row r="611" spans="1:10" x14ac:dyDescent="0.25">
      <c r="A611" s="2" t="s">
        <v>6256</v>
      </c>
      <c r="B611" s="3">
        <v>51.033334096272803</v>
      </c>
      <c r="C611" s="3">
        <v>16</v>
      </c>
      <c r="D611" t="s">
        <v>6257</v>
      </c>
      <c r="E611">
        <v>51.500000635782854</v>
      </c>
      <c r="F611">
        <f t="shared" si="9"/>
        <v>61.954490588039597</v>
      </c>
      <c r="H611" s="2" t="s">
        <v>6477</v>
      </c>
      <c r="I611" s="3">
        <v>34.431766186182287</v>
      </c>
    </row>
    <row r="612" spans="1:10" x14ac:dyDescent="0.25">
      <c r="A612" s="2" t="s">
        <v>6257</v>
      </c>
      <c r="B612" s="3">
        <v>51.500000635782854</v>
      </c>
      <c r="C612" s="3">
        <v>26</v>
      </c>
      <c r="D612" t="s">
        <v>6258</v>
      </c>
      <c r="E612">
        <v>52.5833346048991</v>
      </c>
      <c r="F612">
        <f t="shared" si="9"/>
        <v>63.969684145603885</v>
      </c>
      <c r="H612" s="2" t="s">
        <v>6478</v>
      </c>
      <c r="I612" s="3">
        <v>36.948812632824072</v>
      </c>
      <c r="J612" s="6">
        <v>0.81100000000000005</v>
      </c>
    </row>
    <row r="613" spans="1:10" x14ac:dyDescent="0.25">
      <c r="A613" s="2" t="s">
        <v>6258</v>
      </c>
      <c r="B613" s="3">
        <v>52.5833346048991</v>
      </c>
      <c r="C613" s="3">
        <v>18</v>
      </c>
      <c r="D613" t="s">
        <v>6259</v>
      </c>
      <c r="E613">
        <v>53.099999533759217</v>
      </c>
      <c r="F613">
        <f t="shared" si="9"/>
        <v>64.946834292065404</v>
      </c>
      <c r="H613" s="2" t="s">
        <v>6479</v>
      </c>
      <c r="I613" s="3">
        <v>37.893129770992367</v>
      </c>
      <c r="J613" s="6">
        <v>0.89639999999999997</v>
      </c>
    </row>
    <row r="614" spans="1:10" x14ac:dyDescent="0.25">
      <c r="A614" s="2" t="s">
        <v>6259</v>
      </c>
      <c r="B614" s="3">
        <v>53.099999533759217</v>
      </c>
      <c r="C614" s="3">
        <v>28</v>
      </c>
      <c r="D614" t="s">
        <v>6260</v>
      </c>
      <c r="E614">
        <v>54.546666717529298</v>
      </c>
      <c r="F614">
        <f t="shared" si="9"/>
        <v>67.739833244500559</v>
      </c>
      <c r="H614" s="2" t="s">
        <v>6480</v>
      </c>
      <c r="I614" s="3">
        <v>40.5390625</v>
      </c>
      <c r="J614" s="6">
        <v>0.76049999999999995</v>
      </c>
    </row>
    <row r="615" spans="1:10" x14ac:dyDescent="0.25">
      <c r="A615" s="2" t="s">
        <v>6260</v>
      </c>
      <c r="B615" s="3">
        <v>54.546666717529298</v>
      </c>
      <c r="C615" s="3">
        <v>36</v>
      </c>
      <c r="D615" t="s">
        <v>6261</v>
      </c>
      <c r="E615">
        <v>53.066666920979799</v>
      </c>
      <c r="F615">
        <f t="shared" si="9"/>
        <v>64.883475354456223</v>
      </c>
      <c r="H615" s="2" t="s">
        <v>6481</v>
      </c>
      <c r="I615" s="3">
        <v>43.11926605504587</v>
      </c>
      <c r="J615" s="6">
        <v>0.69450000000000001</v>
      </c>
    </row>
    <row r="616" spans="1:10" x14ac:dyDescent="0.25">
      <c r="A616" s="2" t="s">
        <v>6261</v>
      </c>
      <c r="B616" s="3">
        <v>53.066666920979799</v>
      </c>
      <c r="C616" s="3"/>
      <c r="D616" t="s">
        <v>6262</v>
      </c>
      <c r="E616">
        <v>55.916666348775223</v>
      </c>
      <c r="F616">
        <f t="shared" si="9"/>
        <v>70.464988417419676</v>
      </c>
      <c r="H616" s="2" t="s">
        <v>6482</v>
      </c>
      <c r="I616" s="3">
        <v>52.282608695652172</v>
      </c>
      <c r="J616" s="6">
        <v>0.67730000000000001</v>
      </c>
    </row>
    <row r="617" spans="1:10" x14ac:dyDescent="0.25">
      <c r="A617" s="2" t="s">
        <v>6262</v>
      </c>
      <c r="B617" s="3">
        <v>55.916666348775223</v>
      </c>
      <c r="C617" s="3">
        <v>26</v>
      </c>
      <c r="D617" t="s">
        <v>6263</v>
      </c>
      <c r="E617">
        <v>50.616666793823249</v>
      </c>
      <c r="F617">
        <f t="shared" si="9"/>
        <v>60.344232761019462</v>
      </c>
      <c r="H617" s="2" t="s">
        <v>6483</v>
      </c>
      <c r="I617" s="3"/>
    </row>
    <row r="618" spans="1:10" x14ac:dyDescent="0.25">
      <c r="A618" s="2" t="s">
        <v>6263</v>
      </c>
      <c r="B618" s="3">
        <v>50.616666793823249</v>
      </c>
      <c r="C618" s="3">
        <v>34</v>
      </c>
      <c r="D618" t="s">
        <v>6264</v>
      </c>
      <c r="E618">
        <v>34.416666507720947</v>
      </c>
      <c r="F618">
        <f t="shared" si="9"/>
        <v>35.22176399734122</v>
      </c>
      <c r="H618" s="2" t="s">
        <v>6484</v>
      </c>
      <c r="I618" s="3"/>
      <c r="J618" s="6">
        <v>0.51267750000000001</v>
      </c>
    </row>
    <row r="619" spans="1:10" x14ac:dyDescent="0.25">
      <c r="A619" s="2" t="s">
        <v>6264</v>
      </c>
      <c r="B619" s="3">
        <v>34.416666507720947</v>
      </c>
      <c r="C619" s="3">
        <v>32</v>
      </c>
      <c r="D619" t="s">
        <v>6265</v>
      </c>
      <c r="E619">
        <v>47.066666920979799</v>
      </c>
      <c r="F619">
        <f t="shared" si="9"/>
        <v>54.154723341598896</v>
      </c>
      <c r="H619" s="2" t="s">
        <v>6485</v>
      </c>
      <c r="I619" s="3"/>
      <c r="J619" s="6">
        <v>0.49830000000000002</v>
      </c>
    </row>
    <row r="620" spans="1:10" x14ac:dyDescent="0.25">
      <c r="A620" s="2" t="s">
        <v>6265</v>
      </c>
      <c r="B620" s="3">
        <v>47.066666920979799</v>
      </c>
      <c r="C620" s="3">
        <v>28</v>
      </c>
      <c r="D620" t="s">
        <v>6266</v>
      </c>
      <c r="E620">
        <v>54.671428589593781</v>
      </c>
      <c r="F620">
        <f t="shared" si="9"/>
        <v>67.984723479982264</v>
      </c>
      <c r="H620" s="2" t="s">
        <v>6486</v>
      </c>
      <c r="I620" s="3"/>
      <c r="J620" s="6">
        <v>0.51</v>
      </c>
    </row>
    <row r="621" spans="1:10" x14ac:dyDescent="0.25">
      <c r="A621" s="2" t="s">
        <v>6266</v>
      </c>
      <c r="B621" s="3">
        <v>54.671428589593781</v>
      </c>
      <c r="C621" s="3">
        <v>38</v>
      </c>
      <c r="D621" t="s">
        <v>6267</v>
      </c>
      <c r="E621">
        <v>39.933333079020201</v>
      </c>
      <c r="F621">
        <f t="shared" si="9"/>
        <v>42.937622055279732</v>
      </c>
      <c r="H621" s="2" t="s">
        <v>6487</v>
      </c>
      <c r="I621" s="3"/>
    </row>
    <row r="622" spans="1:10" x14ac:dyDescent="0.25">
      <c r="A622" s="2" t="s">
        <v>6267</v>
      </c>
      <c r="B622" s="3">
        <v>39.933333079020201</v>
      </c>
      <c r="C622" s="3">
        <v>18</v>
      </c>
      <c r="D622" t="s">
        <v>6268</v>
      </c>
      <c r="E622">
        <v>64.888889312744141</v>
      </c>
      <c r="F622">
        <f t="shared" si="9"/>
        <v>90.510880395961479</v>
      </c>
      <c r="H622" s="2" t="s">
        <v>6488</v>
      </c>
      <c r="I622" s="3"/>
    </row>
    <row r="623" spans="1:10" x14ac:dyDescent="0.25">
      <c r="A623" s="2" t="s">
        <v>6268</v>
      </c>
      <c r="B623" s="3">
        <v>64.888889312744141</v>
      </c>
      <c r="C623" s="3">
        <v>26</v>
      </c>
      <c r="D623" t="s">
        <v>6269</v>
      </c>
      <c r="E623">
        <v>66.458889049953896</v>
      </c>
      <c r="F623">
        <f t="shared" si="9"/>
        <v>94.467479474373917</v>
      </c>
      <c r="H623" s="2" t="s">
        <v>6489</v>
      </c>
      <c r="I623" s="3"/>
    </row>
    <row r="624" spans="1:10" x14ac:dyDescent="0.25">
      <c r="A624" s="2" t="s">
        <v>6269</v>
      </c>
      <c r="B624" s="3">
        <v>66.458889049953896</v>
      </c>
      <c r="C624" s="3">
        <v>34</v>
      </c>
      <c r="D624" t="s">
        <v>6270</v>
      </c>
      <c r="E624">
        <v>48.900000678168396</v>
      </c>
      <c r="F624">
        <f t="shared" si="9"/>
        <v>57.296278950070487</v>
      </c>
      <c r="H624" s="2" t="s">
        <v>6490</v>
      </c>
      <c r="I624" s="3"/>
      <c r="J624" s="6">
        <v>0.59675999999999996</v>
      </c>
    </row>
    <row r="625" spans="1:10" x14ac:dyDescent="0.25">
      <c r="A625" s="2" t="s">
        <v>6270</v>
      </c>
      <c r="B625" s="3">
        <v>48.900000678168396</v>
      </c>
      <c r="C625" s="3">
        <v>21</v>
      </c>
      <c r="D625" t="s">
        <v>6271</v>
      </c>
      <c r="E625">
        <v>31.866666158040399</v>
      </c>
      <c r="F625">
        <f t="shared" si="9"/>
        <v>31.90117340887458</v>
      </c>
      <c r="H625" s="2" t="s">
        <v>6491</v>
      </c>
      <c r="I625" s="3"/>
    </row>
    <row r="626" spans="1:10" x14ac:dyDescent="0.25">
      <c r="A626" s="2" t="s">
        <v>6271</v>
      </c>
      <c r="B626" s="3">
        <v>31.866666158040399</v>
      </c>
      <c r="C626" s="3">
        <v>48</v>
      </c>
      <c r="D626" t="s">
        <v>6272</v>
      </c>
      <c r="E626">
        <v>38.3333333333333</v>
      </c>
      <c r="F626">
        <f t="shared" si="9"/>
        <v>40.620475386100338</v>
      </c>
      <c r="H626" s="2" t="s">
        <v>6492</v>
      </c>
      <c r="I626" s="3"/>
    </row>
    <row r="627" spans="1:10" x14ac:dyDescent="0.25">
      <c r="A627" s="2" t="s">
        <v>6272</v>
      </c>
      <c r="B627" s="3">
        <v>38.3333333333333</v>
      </c>
      <c r="C627" s="3">
        <v>23</v>
      </c>
      <c r="D627" t="s">
        <v>6273</v>
      </c>
      <c r="E627">
        <v>42.133333841959598</v>
      </c>
      <c r="F627">
        <f t="shared" si="9"/>
        <v>46.237161843161033</v>
      </c>
      <c r="H627" s="2" t="s">
        <v>6493</v>
      </c>
      <c r="I627" s="3"/>
    </row>
    <row r="628" spans="1:10" x14ac:dyDescent="0.25">
      <c r="A628" s="2" t="s">
        <v>6273</v>
      </c>
      <c r="B628" s="3">
        <v>42.133333841959598</v>
      </c>
      <c r="C628" s="3">
        <v>10</v>
      </c>
      <c r="D628" t="s">
        <v>6274</v>
      </c>
      <c r="E628">
        <v>53.733332951863602</v>
      </c>
      <c r="F628">
        <f t="shared" si="9"/>
        <v>66.159118849980999</v>
      </c>
      <c r="H628" s="2" t="s">
        <v>6494</v>
      </c>
      <c r="I628" s="3"/>
      <c r="J628" s="6">
        <v>0.68693000000000004</v>
      </c>
    </row>
    <row r="629" spans="1:10" x14ac:dyDescent="0.25">
      <c r="A629" s="2" t="s">
        <v>6274</v>
      </c>
      <c r="B629" s="3">
        <v>53.733332951863602</v>
      </c>
      <c r="C629" s="3">
        <v>37</v>
      </c>
      <c r="D629" t="s">
        <v>6275</v>
      </c>
      <c r="E629">
        <v>31.6666666666667</v>
      </c>
      <c r="F629">
        <f t="shared" si="9"/>
        <v>31.646847974510735</v>
      </c>
      <c r="H629" s="2" t="s">
        <v>6495</v>
      </c>
      <c r="I629" s="3"/>
      <c r="J629" s="6">
        <v>0.76756666666666662</v>
      </c>
    </row>
    <row r="630" spans="1:10" x14ac:dyDescent="0.25">
      <c r="A630" s="2" t="s">
        <v>6275</v>
      </c>
      <c r="B630" s="3">
        <v>31.6666666666667</v>
      </c>
      <c r="C630" s="3">
        <v>27</v>
      </c>
      <c r="D630" t="s">
        <v>6276</v>
      </c>
      <c r="E630">
        <v>50.058333237965911</v>
      </c>
      <c r="F630">
        <f t="shared" si="9"/>
        <v>59.341282793769921</v>
      </c>
      <c r="H630" s="2" t="s">
        <v>6496</v>
      </c>
      <c r="I630" s="3"/>
      <c r="J630" s="6">
        <v>0.75</v>
      </c>
    </row>
    <row r="631" spans="1:10" x14ac:dyDescent="0.25">
      <c r="A631" s="2" t="s">
        <v>6276</v>
      </c>
      <c r="B631" s="3">
        <v>50.058333237965911</v>
      </c>
      <c r="C631" s="3">
        <v>36</v>
      </c>
      <c r="D631" t="s">
        <v>6277</v>
      </c>
      <c r="E631">
        <v>61.399998982747398</v>
      </c>
      <c r="F631">
        <f t="shared" si="9"/>
        <v>82.227124854002327</v>
      </c>
      <c r="H631" s="2" t="s">
        <v>6497</v>
      </c>
      <c r="I631" s="3"/>
      <c r="J631" s="6">
        <v>0.78459999999999996</v>
      </c>
    </row>
    <row r="632" spans="1:10" x14ac:dyDescent="0.25">
      <c r="A632" s="2" t="s">
        <v>6277</v>
      </c>
      <c r="B632" s="3">
        <v>61.399998982747398</v>
      </c>
      <c r="C632" s="3">
        <v>30</v>
      </c>
      <c r="D632" t="s">
        <v>6278</v>
      </c>
      <c r="E632">
        <v>57.685714540027426</v>
      </c>
      <c r="F632">
        <f t="shared" si="9"/>
        <v>74.105097073065721</v>
      </c>
      <c r="H632" s="2" t="s">
        <v>6498</v>
      </c>
      <c r="I632" s="3"/>
      <c r="J632" s="6">
        <v>0.69520000000000004</v>
      </c>
    </row>
    <row r="633" spans="1:10" x14ac:dyDescent="0.25">
      <c r="A633" s="2" t="s">
        <v>6278</v>
      </c>
      <c r="B633" s="3">
        <v>57.685714540027426</v>
      </c>
      <c r="C633" s="3">
        <v>38</v>
      </c>
      <c r="D633" t="s">
        <v>6279</v>
      </c>
      <c r="E633">
        <v>60.633333841959598</v>
      </c>
      <c r="F633">
        <f t="shared" si="9"/>
        <v>80.494634953916801</v>
      </c>
      <c r="H633" s="2" t="s">
        <v>6499</v>
      </c>
      <c r="I633" s="3"/>
      <c r="J633" s="6">
        <v>0.75770000000000004</v>
      </c>
    </row>
    <row r="634" spans="1:10" x14ac:dyDescent="0.25">
      <c r="A634" s="2" t="s">
        <v>6279</v>
      </c>
      <c r="B634" s="3">
        <v>60.633333841959598</v>
      </c>
      <c r="C634" s="3">
        <v>26</v>
      </c>
      <c r="D634" t="s">
        <v>6280</v>
      </c>
      <c r="E634">
        <v>49.644444783528662</v>
      </c>
      <c r="F634">
        <f t="shared" si="9"/>
        <v>58.605090434393787</v>
      </c>
      <c r="H634" s="2" t="s">
        <v>6500</v>
      </c>
      <c r="I634" s="3"/>
      <c r="J634" s="6">
        <v>0.75395000000000001</v>
      </c>
    </row>
    <row r="635" spans="1:10" x14ac:dyDescent="0.25">
      <c r="A635" s="2" t="s">
        <v>6280</v>
      </c>
      <c r="B635" s="3">
        <v>49.644444783528662</v>
      </c>
      <c r="C635" s="3">
        <v>21</v>
      </c>
      <c r="D635" t="s">
        <v>6281</v>
      </c>
      <c r="E635">
        <v>52.533334096272803</v>
      </c>
      <c r="F635">
        <f t="shared" si="9"/>
        <v>63.875676361001162</v>
      </c>
      <c r="H635" s="2" t="s">
        <v>6501</v>
      </c>
      <c r="I635" s="3"/>
      <c r="J635" s="6">
        <v>0.74527999999999994</v>
      </c>
    </row>
    <row r="636" spans="1:10" x14ac:dyDescent="0.25">
      <c r="A636" s="2" t="s">
        <v>6281</v>
      </c>
      <c r="B636" s="3">
        <v>52.533334096272803</v>
      </c>
      <c r="C636" s="3">
        <v>16</v>
      </c>
      <c r="D636" t="s">
        <v>6282</v>
      </c>
      <c r="E636">
        <v>58.7266660054525</v>
      </c>
      <c r="F636">
        <f t="shared" si="9"/>
        <v>76.313818215344114</v>
      </c>
      <c r="H636" s="2" t="s">
        <v>6502</v>
      </c>
      <c r="I636" s="3"/>
      <c r="J636" s="6">
        <v>0.76571</v>
      </c>
    </row>
    <row r="637" spans="1:10" x14ac:dyDescent="0.25">
      <c r="A637" s="2" t="s">
        <v>6282</v>
      </c>
      <c r="B637" s="3">
        <v>58.7266660054525</v>
      </c>
      <c r="C637" s="3">
        <v>25</v>
      </c>
      <c r="D637" t="s">
        <v>6283</v>
      </c>
      <c r="E637">
        <v>54.524999936421722</v>
      </c>
      <c r="F637">
        <f t="shared" si="9"/>
        <v>67.697370389131109</v>
      </c>
      <c r="H637" s="2" t="s">
        <v>6503</v>
      </c>
      <c r="I637" s="3"/>
      <c r="J637" s="6">
        <v>0.69923000000000002</v>
      </c>
    </row>
    <row r="638" spans="1:10" x14ac:dyDescent="0.25">
      <c r="A638" s="2" t="s">
        <v>6283</v>
      </c>
      <c r="B638" s="3">
        <v>54.524999936421722</v>
      </c>
      <c r="C638" s="3">
        <v>18</v>
      </c>
      <c r="D638" t="s">
        <v>6284</v>
      </c>
      <c r="E638">
        <v>64.116666793823256</v>
      </c>
      <c r="F638">
        <f t="shared" si="9"/>
        <v>88.618582360134624</v>
      </c>
      <c r="H638" s="2" t="s">
        <v>6504</v>
      </c>
      <c r="I638" s="3"/>
      <c r="J638" s="6">
        <v>0.64119000000000004</v>
      </c>
    </row>
    <row r="639" spans="1:10" x14ac:dyDescent="0.25">
      <c r="A639" s="2" t="s">
        <v>6284</v>
      </c>
      <c r="B639" s="3">
        <v>64.116666793823256</v>
      </c>
      <c r="C639" s="3">
        <v>28</v>
      </c>
      <c r="D639" t="s">
        <v>6285</v>
      </c>
      <c r="E639">
        <v>62.311111026340051</v>
      </c>
      <c r="F639">
        <f t="shared" si="9"/>
        <v>84.325953883512483</v>
      </c>
      <c r="H639" s="2" t="s">
        <v>6505</v>
      </c>
      <c r="I639" s="3"/>
      <c r="J639" s="6">
        <v>0.69399</v>
      </c>
    </row>
    <row r="640" spans="1:10" x14ac:dyDescent="0.25">
      <c r="A640" s="2" t="s">
        <v>6285</v>
      </c>
      <c r="B640" s="3">
        <v>62.311111026340051</v>
      </c>
      <c r="C640" s="3">
        <v>30</v>
      </c>
      <c r="D640" t="s">
        <v>6286</v>
      </c>
      <c r="E640">
        <v>57.08333333333335</v>
      </c>
      <c r="F640">
        <f t="shared" si="9"/>
        <v>72.849838340538398</v>
      </c>
      <c r="H640" s="2" t="s">
        <v>6506</v>
      </c>
      <c r="I640" s="3"/>
      <c r="J640" s="6">
        <v>0.75666</v>
      </c>
    </row>
    <row r="641" spans="1:10" x14ac:dyDescent="0.25">
      <c r="A641" s="2" t="s">
        <v>6286</v>
      </c>
      <c r="B641" s="3">
        <v>57.08333333333335</v>
      </c>
      <c r="C641" s="3">
        <v>23</v>
      </c>
      <c r="D641" t="s">
        <v>6287</v>
      </c>
      <c r="E641">
        <v>61.466667175292997</v>
      </c>
      <c r="F641">
        <f t="shared" si="9"/>
        <v>82.379216787658876</v>
      </c>
      <c r="H641" s="2" t="s">
        <v>6507</v>
      </c>
      <c r="I641" s="3"/>
    </row>
    <row r="642" spans="1:10" x14ac:dyDescent="0.25">
      <c r="A642" s="2" t="s">
        <v>6287</v>
      </c>
      <c r="B642" s="3">
        <v>61.466667175292997</v>
      </c>
      <c r="C642" s="3">
        <v>17</v>
      </c>
      <c r="D642" t="s">
        <v>6288</v>
      </c>
      <c r="E642">
        <v>62.35833358764647</v>
      </c>
      <c r="F642">
        <f t="shared" si="9"/>
        <v>84.435940772648195</v>
      </c>
      <c r="H642" s="2" t="s">
        <v>6508</v>
      </c>
      <c r="I642" s="3"/>
      <c r="J642" s="6">
        <v>0.60155000000000003</v>
      </c>
    </row>
    <row r="643" spans="1:10" x14ac:dyDescent="0.25">
      <c r="A643" s="2" t="s">
        <v>6288</v>
      </c>
      <c r="B643" s="3">
        <v>62.35833358764647</v>
      </c>
      <c r="C643" s="3">
        <v>30</v>
      </c>
      <c r="D643" t="s">
        <v>6289</v>
      </c>
      <c r="E643">
        <v>54.594444698757577</v>
      </c>
      <c r="F643">
        <f t="shared" ref="F643:F698" si="10">117.1*E643/(148.84-E643)</f>
        <v>67.8335381842695</v>
      </c>
      <c r="H643" s="2" t="s">
        <v>6509</v>
      </c>
      <c r="I643" s="3"/>
      <c r="J643" s="6">
        <v>0.80269999999999997</v>
      </c>
    </row>
    <row r="644" spans="1:10" x14ac:dyDescent="0.25">
      <c r="A644" s="2" t="s">
        <v>6289</v>
      </c>
      <c r="B644" s="3">
        <v>54.594444698757577</v>
      </c>
      <c r="C644" s="3">
        <v>25</v>
      </c>
      <c r="D644" t="s">
        <v>6290</v>
      </c>
      <c r="E644">
        <v>68.84444427490233</v>
      </c>
      <c r="F644">
        <f t="shared" si="10"/>
        <v>100.7766537968034</v>
      </c>
      <c r="H644" s="2" t="s">
        <v>6510</v>
      </c>
      <c r="I644" s="3"/>
      <c r="J644" s="6">
        <v>0.73419999999999996</v>
      </c>
    </row>
    <row r="645" spans="1:10" x14ac:dyDescent="0.25">
      <c r="A645" s="2" t="s">
        <v>6290</v>
      </c>
      <c r="B645" s="3">
        <v>68.84444427490233</v>
      </c>
      <c r="C645" s="3">
        <v>27</v>
      </c>
      <c r="D645" t="s">
        <v>6291</v>
      </c>
      <c r="E645">
        <v>65.398718075874527</v>
      </c>
      <c r="F645">
        <f t="shared" si="10"/>
        <v>91.779389171520933</v>
      </c>
      <c r="H645" s="2" t="s">
        <v>6511</v>
      </c>
      <c r="I645" s="3"/>
      <c r="J645" s="6">
        <v>0.87970000000000004</v>
      </c>
    </row>
    <row r="646" spans="1:10" x14ac:dyDescent="0.25">
      <c r="A646" s="2" t="s">
        <v>6291</v>
      </c>
      <c r="B646" s="3">
        <v>65.398718075874527</v>
      </c>
      <c r="C646" s="3">
        <v>33</v>
      </c>
      <c r="D646" t="s">
        <v>6292</v>
      </c>
      <c r="E646">
        <v>53.372222052680115</v>
      </c>
      <c r="F646">
        <f t="shared" si="10"/>
        <v>65.46593349870983</v>
      </c>
      <c r="H646" s="2" t="s">
        <v>6512</v>
      </c>
      <c r="I646" s="3"/>
      <c r="J646" s="6">
        <v>0.74924000000000002</v>
      </c>
    </row>
    <row r="647" spans="1:10" x14ac:dyDescent="0.25">
      <c r="A647" s="2" t="s">
        <v>6292</v>
      </c>
      <c r="B647" s="3">
        <v>53.372222052680115</v>
      </c>
      <c r="C647" s="3">
        <v>15</v>
      </c>
      <c r="D647" t="s">
        <v>6293</v>
      </c>
      <c r="E647">
        <v>51.155555725097678</v>
      </c>
      <c r="F647">
        <f t="shared" si="10"/>
        <v>61.323126930538372</v>
      </c>
      <c r="H647" s="2" t="s">
        <v>6513</v>
      </c>
      <c r="I647" s="3"/>
      <c r="J647" s="6">
        <v>0.68047999999999997</v>
      </c>
    </row>
    <row r="648" spans="1:10" x14ac:dyDescent="0.25">
      <c r="A648" s="2" t="s">
        <v>6293</v>
      </c>
      <c r="B648" s="3">
        <v>51.155555725097678</v>
      </c>
      <c r="C648" s="3">
        <v>45</v>
      </c>
      <c r="D648" t="s">
        <v>6294</v>
      </c>
      <c r="E648">
        <v>61.4999987284342</v>
      </c>
      <c r="F648">
        <f t="shared" si="10"/>
        <v>82.455344014795614</v>
      </c>
      <c r="H648" s="2" t="s">
        <v>6514</v>
      </c>
      <c r="I648" s="3"/>
    </row>
    <row r="649" spans="1:10" x14ac:dyDescent="0.25">
      <c r="A649" s="2" t="s">
        <v>6294</v>
      </c>
      <c r="B649" s="3">
        <v>61.4999987284342</v>
      </c>
      <c r="C649" s="3">
        <v>38</v>
      </c>
      <c r="D649" t="s">
        <v>6295</v>
      </c>
      <c r="E649">
        <v>51.780952317374101</v>
      </c>
      <c r="F649">
        <f t="shared" si="10"/>
        <v>62.472790132783423</v>
      </c>
      <c r="H649" s="2" t="s">
        <v>6515</v>
      </c>
      <c r="I649" s="3"/>
      <c r="J649" s="6">
        <v>0.61336999999999997</v>
      </c>
    </row>
    <row r="650" spans="1:10" x14ac:dyDescent="0.25">
      <c r="A650" s="2" t="s">
        <v>6295</v>
      </c>
      <c r="B650" s="3">
        <v>51.780952317374101</v>
      </c>
      <c r="C650" s="3">
        <v>34</v>
      </c>
      <c r="D650" t="s">
        <v>6296</v>
      </c>
      <c r="F650">
        <f t="shared" si="10"/>
        <v>0</v>
      </c>
      <c r="H650" s="2" t="s">
        <v>6516</v>
      </c>
      <c r="I650" s="3"/>
      <c r="J650" s="6">
        <v>0.38919999999999999</v>
      </c>
    </row>
    <row r="651" spans="1:10" x14ac:dyDescent="0.25">
      <c r="A651" s="2" t="s">
        <v>6296</v>
      </c>
      <c r="B651" s="3"/>
      <c r="C651" s="3">
        <v>0</v>
      </c>
      <c r="D651" t="s">
        <v>6297</v>
      </c>
      <c r="E651">
        <v>56.558974045973564</v>
      </c>
      <c r="F651">
        <f t="shared" si="10"/>
        <v>71.770505283318485</v>
      </c>
      <c r="H651" s="2" t="s">
        <v>6517</v>
      </c>
      <c r="I651" s="3"/>
      <c r="J651" s="6">
        <v>0.53459999999999996</v>
      </c>
    </row>
    <row r="652" spans="1:10" x14ac:dyDescent="0.25">
      <c r="A652" s="2" t="s">
        <v>6297</v>
      </c>
      <c r="B652" s="3">
        <v>56.558974045973564</v>
      </c>
      <c r="C652" s="3">
        <v>32</v>
      </c>
      <c r="D652" t="s">
        <v>6298</v>
      </c>
      <c r="E652">
        <v>60.385714394705651</v>
      </c>
      <c r="F652">
        <f t="shared" si="10"/>
        <v>79.941487370927263</v>
      </c>
      <c r="H652" s="2" t="s">
        <v>6518</v>
      </c>
      <c r="I652" s="3"/>
      <c r="J652" s="6">
        <v>0.7167</v>
      </c>
    </row>
    <row r="653" spans="1:10" x14ac:dyDescent="0.25">
      <c r="A653" s="2" t="s">
        <v>6298</v>
      </c>
      <c r="B653" s="3">
        <v>60.385714394705651</v>
      </c>
      <c r="C653" s="3">
        <v>29</v>
      </c>
      <c r="D653" t="s">
        <v>6299</v>
      </c>
      <c r="E653">
        <v>53.672548985948744</v>
      </c>
      <c r="F653">
        <f t="shared" si="10"/>
        <v>66.042070259154286</v>
      </c>
      <c r="H653" s="2" t="s">
        <v>6519</v>
      </c>
      <c r="I653" s="3"/>
      <c r="J653" s="6">
        <v>0.48267500000000002</v>
      </c>
    </row>
    <row r="654" spans="1:10" x14ac:dyDescent="0.25">
      <c r="A654" s="2" t="s">
        <v>6299</v>
      </c>
      <c r="B654" s="3">
        <v>53.672548985948744</v>
      </c>
      <c r="C654" s="3">
        <v>34</v>
      </c>
      <c r="D654" t="s">
        <v>6300</v>
      </c>
      <c r="E654">
        <v>54.799999237060497</v>
      </c>
      <c r="F654">
        <f t="shared" si="10"/>
        <v>68.237769657576493</v>
      </c>
      <c r="H654" s="2" t="s">
        <v>6520</v>
      </c>
      <c r="I654" s="3"/>
      <c r="J654" s="6">
        <v>0.7</v>
      </c>
    </row>
    <row r="655" spans="1:10" x14ac:dyDescent="0.25">
      <c r="A655" s="2" t="s">
        <v>6300</v>
      </c>
      <c r="B655" s="3">
        <v>54.799999237060497</v>
      </c>
      <c r="C655" s="3">
        <v>19</v>
      </c>
      <c r="D655" t="s">
        <v>6301</v>
      </c>
      <c r="E655">
        <v>58.596666971842453</v>
      </c>
      <c r="F655">
        <f t="shared" si="10"/>
        <v>76.035198082298066</v>
      </c>
      <c r="H655" s="2" t="s">
        <v>6521</v>
      </c>
      <c r="I655" s="3"/>
      <c r="J655" s="6">
        <v>0.42</v>
      </c>
    </row>
    <row r="656" spans="1:10" x14ac:dyDescent="0.25">
      <c r="A656" s="2" t="s">
        <v>6301</v>
      </c>
      <c r="B656" s="3">
        <v>58.596666971842453</v>
      </c>
      <c r="C656" s="3">
        <v>29</v>
      </c>
      <c r="D656" t="s">
        <v>6302</v>
      </c>
      <c r="E656">
        <v>50.969696854100086</v>
      </c>
      <c r="F656">
        <f t="shared" si="10"/>
        <v>60.984295641932519</v>
      </c>
      <c r="H656" s="2" t="s">
        <v>6522</v>
      </c>
      <c r="I656" s="3"/>
      <c r="J656" s="6">
        <v>0.65</v>
      </c>
    </row>
    <row r="657" spans="1:10" x14ac:dyDescent="0.25">
      <c r="A657" s="2" t="s">
        <v>6302</v>
      </c>
      <c r="B657" s="3">
        <v>50.969696854100086</v>
      </c>
      <c r="C657" s="3">
        <v>32</v>
      </c>
      <c r="D657" t="s">
        <v>6303</v>
      </c>
      <c r="E657">
        <v>52.866666158040402</v>
      </c>
      <c r="F657">
        <f t="shared" si="10"/>
        <v>64.50423632569445</v>
      </c>
      <c r="H657" s="2" t="s">
        <v>6523</v>
      </c>
      <c r="I657" s="3"/>
      <c r="J657" s="6">
        <v>0.63585000000000003</v>
      </c>
    </row>
    <row r="658" spans="1:10" x14ac:dyDescent="0.25">
      <c r="A658" s="2" t="s">
        <v>6303</v>
      </c>
      <c r="B658" s="3">
        <v>52.866666158040402</v>
      </c>
      <c r="C658" s="3">
        <v>26</v>
      </c>
      <c r="D658" t="s">
        <v>6304</v>
      </c>
      <c r="F658">
        <f t="shared" si="10"/>
        <v>0</v>
      </c>
      <c r="H658" s="2" t="s">
        <v>6524</v>
      </c>
      <c r="I658" s="3"/>
      <c r="J658" s="6">
        <v>0.63737999999999995</v>
      </c>
    </row>
    <row r="659" spans="1:10" x14ac:dyDescent="0.25">
      <c r="A659" s="2" t="s">
        <v>6304</v>
      </c>
      <c r="B659" s="3"/>
      <c r="C659" s="3"/>
      <c r="D659" t="s">
        <v>6305</v>
      </c>
      <c r="E659">
        <v>60.94761893862772</v>
      </c>
      <c r="F659">
        <f t="shared" si="10"/>
        <v>81.201192771530486</v>
      </c>
      <c r="H659" s="2" t="s">
        <v>6525</v>
      </c>
      <c r="I659" s="3"/>
      <c r="J659" s="6">
        <v>0.43019000000000002</v>
      </c>
    </row>
    <row r="660" spans="1:10" x14ac:dyDescent="0.25">
      <c r="A660" s="2" t="s">
        <v>6305</v>
      </c>
      <c r="B660" s="3">
        <v>60.94761893862772</v>
      </c>
      <c r="C660" s="3">
        <v>18</v>
      </c>
      <c r="D660" t="s">
        <v>6306</v>
      </c>
      <c r="E660">
        <v>51.477380888802657</v>
      </c>
      <c r="F660">
        <f t="shared" si="10"/>
        <v>61.912891796740205</v>
      </c>
      <c r="H660" s="2" t="s">
        <v>6526</v>
      </c>
      <c r="I660" s="3"/>
      <c r="J660" s="6">
        <v>0.48591499999999999</v>
      </c>
    </row>
    <row r="661" spans="1:10" x14ac:dyDescent="0.25">
      <c r="A661" s="2" t="s">
        <v>6306</v>
      </c>
      <c r="B661" s="3">
        <v>51.477380888802657</v>
      </c>
      <c r="C661" s="3">
        <v>16</v>
      </c>
      <c r="D661" t="s">
        <v>6307</v>
      </c>
      <c r="E661">
        <v>39.133333841959598</v>
      </c>
      <c r="F661">
        <f t="shared" si="10"/>
        <v>41.770601125477874</v>
      </c>
      <c r="H661" s="2" t="s">
        <v>6527</v>
      </c>
      <c r="I661" s="3"/>
      <c r="J661" s="6">
        <v>0.73205000000000009</v>
      </c>
    </row>
    <row r="662" spans="1:10" x14ac:dyDescent="0.25">
      <c r="A662" s="2" t="s">
        <v>6307</v>
      </c>
      <c r="B662" s="3">
        <v>39.133333841959598</v>
      </c>
      <c r="C662" s="3">
        <v>9</v>
      </c>
      <c r="D662" t="s">
        <v>6308</v>
      </c>
      <c r="E662">
        <v>45.1666666666667</v>
      </c>
      <c r="F662">
        <f t="shared" si="10"/>
        <v>51.016172593402402</v>
      </c>
      <c r="H662" s="2" t="s">
        <v>6528</v>
      </c>
      <c r="I662" s="3"/>
      <c r="J662" s="6">
        <v>0.37226999999999999</v>
      </c>
    </row>
    <row r="663" spans="1:10" x14ac:dyDescent="0.25">
      <c r="A663" s="2" t="s">
        <v>6308</v>
      </c>
      <c r="B663" s="3">
        <v>45.1666666666667</v>
      </c>
      <c r="C663" s="3">
        <v>12</v>
      </c>
      <c r="D663" t="s">
        <v>6309</v>
      </c>
      <c r="E663">
        <v>57.191666285196945</v>
      </c>
      <c r="F663">
        <f t="shared" si="10"/>
        <v>73.074368627771761</v>
      </c>
      <c r="H663" s="2" t="s">
        <v>6529</v>
      </c>
      <c r="I663" s="3"/>
      <c r="J663" s="6">
        <v>0.40703</v>
      </c>
    </row>
    <row r="664" spans="1:10" x14ac:dyDescent="0.25">
      <c r="A664" s="2" t="s">
        <v>6309</v>
      </c>
      <c r="B664" s="3">
        <v>57.191666285196945</v>
      </c>
      <c r="C664" s="3">
        <v>22</v>
      </c>
      <c r="D664" t="s">
        <v>6310</v>
      </c>
      <c r="E664">
        <v>57.316666412353513</v>
      </c>
      <c r="F664">
        <f t="shared" si="10"/>
        <v>73.334103706560455</v>
      </c>
      <c r="H664" s="2" t="s">
        <v>6530</v>
      </c>
      <c r="I664" s="3"/>
      <c r="J664" s="6">
        <v>0.65740666666666669</v>
      </c>
    </row>
    <row r="665" spans="1:10" x14ac:dyDescent="0.25">
      <c r="A665" s="2" t="s">
        <v>6310</v>
      </c>
      <c r="B665" s="3">
        <v>57.316666412353513</v>
      </c>
      <c r="C665" s="3">
        <v>28</v>
      </c>
      <c r="D665" t="s">
        <v>6311</v>
      </c>
      <c r="E665">
        <v>57.616666793823249</v>
      </c>
      <c r="F665">
        <f t="shared" si="10"/>
        <v>73.960372247172685</v>
      </c>
      <c r="H665" s="2" t="s">
        <v>6531</v>
      </c>
      <c r="I665" s="3"/>
      <c r="J665" s="6">
        <v>0.73272999999999999</v>
      </c>
    </row>
    <row r="666" spans="1:10" x14ac:dyDescent="0.25">
      <c r="A666" s="2" t="s">
        <v>6311</v>
      </c>
      <c r="B666" s="3">
        <v>57.616666793823249</v>
      </c>
      <c r="C666" s="3">
        <v>16</v>
      </c>
      <c r="D666" t="s">
        <v>6312</v>
      </c>
      <c r="E666">
        <v>50.433334350585902</v>
      </c>
      <c r="F666">
        <f t="shared" si="10"/>
        <v>60.013652667529151</v>
      </c>
      <c r="H666" s="2" t="s">
        <v>6532</v>
      </c>
      <c r="I666" s="3"/>
      <c r="J666" s="6">
        <v>0.69414333333333333</v>
      </c>
    </row>
    <row r="667" spans="1:10" x14ac:dyDescent="0.25">
      <c r="A667" s="2" t="s">
        <v>6312</v>
      </c>
      <c r="B667" s="3">
        <v>50.433334350585902</v>
      </c>
      <c r="C667" s="3">
        <v>12</v>
      </c>
      <c r="D667" t="s">
        <v>6313</v>
      </c>
      <c r="E667">
        <v>62</v>
      </c>
      <c r="F667">
        <f t="shared" si="10"/>
        <v>83.604329801934583</v>
      </c>
      <c r="H667" s="2" t="s">
        <v>6533</v>
      </c>
      <c r="I667" s="3"/>
      <c r="J667" s="6">
        <v>0.57494000000000001</v>
      </c>
    </row>
    <row r="668" spans="1:10" x14ac:dyDescent="0.25">
      <c r="A668" s="2" t="s">
        <v>6313</v>
      </c>
      <c r="B668" s="3">
        <v>62</v>
      </c>
      <c r="C668" s="3">
        <v>15</v>
      </c>
      <c r="D668" t="s">
        <v>6314</v>
      </c>
      <c r="E668">
        <v>68.733332316080705</v>
      </c>
      <c r="F668">
        <f t="shared" si="10"/>
        <v>100.4744479694385</v>
      </c>
      <c r="H668" s="2" t="s">
        <v>6534</v>
      </c>
      <c r="I668" s="3"/>
      <c r="J668" s="6">
        <v>0.57235999999999998</v>
      </c>
    </row>
    <row r="669" spans="1:10" x14ac:dyDescent="0.25">
      <c r="A669" s="2" t="s">
        <v>6314</v>
      </c>
      <c r="B669" s="3">
        <v>68.733332316080705</v>
      </c>
      <c r="C669" s="3">
        <v>22</v>
      </c>
      <c r="D669" t="s">
        <v>6315</v>
      </c>
      <c r="E669">
        <v>65.433331807454394</v>
      </c>
      <c r="F669">
        <f t="shared" si="10"/>
        <v>91.86607402857166</v>
      </c>
      <c r="H669" s="2" t="s">
        <v>6535</v>
      </c>
      <c r="I669" s="3"/>
      <c r="J669" s="6">
        <v>0.58348999999999995</v>
      </c>
    </row>
    <row r="670" spans="1:10" x14ac:dyDescent="0.25">
      <c r="A670" s="2" t="s">
        <v>6315</v>
      </c>
      <c r="B670" s="3">
        <v>65.433331807454394</v>
      </c>
      <c r="C670" s="3">
        <v>20</v>
      </c>
      <c r="D670" t="s">
        <v>6316</v>
      </c>
      <c r="E670">
        <v>49.533332824707003</v>
      </c>
      <c r="F670">
        <f t="shared" si="10"/>
        <v>58.408498026971223</v>
      </c>
      <c r="H670" s="2" t="s">
        <v>6536</v>
      </c>
      <c r="I670" s="3"/>
    </row>
    <row r="671" spans="1:10" x14ac:dyDescent="0.25">
      <c r="A671" s="2" t="s">
        <v>6316</v>
      </c>
      <c r="B671" s="3">
        <v>49.533332824707003</v>
      </c>
      <c r="C671" s="3">
        <v>21</v>
      </c>
      <c r="D671" t="s">
        <v>6317</v>
      </c>
      <c r="E671">
        <v>48.396296183268234</v>
      </c>
      <c r="F671">
        <f t="shared" si="10"/>
        <v>56.42171751652068</v>
      </c>
      <c r="H671" s="2" t="s">
        <v>6537</v>
      </c>
      <c r="I671" s="3"/>
      <c r="J671" s="6">
        <v>0.59850000000000003</v>
      </c>
    </row>
    <row r="672" spans="1:10" x14ac:dyDescent="0.25">
      <c r="A672" s="2" t="s">
        <v>6317</v>
      </c>
      <c r="B672" s="3">
        <v>48.396296183268234</v>
      </c>
      <c r="C672" s="3">
        <v>19</v>
      </c>
      <c r="D672" t="s">
        <v>6318</v>
      </c>
      <c r="E672">
        <v>49.433334350585902</v>
      </c>
      <c r="F672">
        <f t="shared" si="10"/>
        <v>58.231944655189501</v>
      </c>
      <c r="H672" s="2" t="s">
        <v>6538</v>
      </c>
      <c r="I672" s="3"/>
      <c r="J672" s="6">
        <v>0.70781399999999994</v>
      </c>
    </row>
    <row r="673" spans="1:10" x14ac:dyDescent="0.25">
      <c r="A673" s="2" t="s">
        <v>6318</v>
      </c>
      <c r="B673" s="3">
        <v>49.433334350585902</v>
      </c>
      <c r="C673" s="3">
        <v>13</v>
      </c>
      <c r="D673" t="s">
        <v>6319</v>
      </c>
      <c r="F673">
        <f t="shared" si="10"/>
        <v>0</v>
      </c>
      <c r="H673" s="2" t="s">
        <v>6539</v>
      </c>
      <c r="I673" s="3"/>
      <c r="J673" s="6">
        <v>0.53817000000000004</v>
      </c>
    </row>
    <row r="674" spans="1:10" x14ac:dyDescent="0.25">
      <c r="A674" s="2" t="s">
        <v>6319</v>
      </c>
      <c r="B674" s="3"/>
      <c r="C674" s="3"/>
      <c r="D674" t="s">
        <v>6320</v>
      </c>
      <c r="E674">
        <v>53.712499936421722</v>
      </c>
      <c r="F674">
        <f t="shared" si="10"/>
        <v>66.118984923931052</v>
      </c>
      <c r="H674" s="2" t="s">
        <v>6540</v>
      </c>
      <c r="I674" s="3"/>
      <c r="J674" s="6">
        <v>0.68732000000000004</v>
      </c>
    </row>
    <row r="675" spans="1:10" x14ac:dyDescent="0.25">
      <c r="A675" s="2" t="s">
        <v>6320</v>
      </c>
      <c r="B675" s="3">
        <v>53.712499936421722</v>
      </c>
      <c r="C675" s="3">
        <v>20</v>
      </c>
      <c r="D675" t="s">
        <v>6321</v>
      </c>
      <c r="E675">
        <v>55.277778201633019</v>
      </c>
      <c r="F675">
        <f t="shared" si="10"/>
        <v>69.18420386981667</v>
      </c>
      <c r="H675" s="2" t="s">
        <v>6541</v>
      </c>
      <c r="I675" s="3"/>
      <c r="J675" s="6">
        <v>0.42825999999999997</v>
      </c>
    </row>
    <row r="676" spans="1:10" x14ac:dyDescent="0.25">
      <c r="A676" s="2" t="s">
        <v>6321</v>
      </c>
      <c r="B676" s="3">
        <v>55.277778201633019</v>
      </c>
      <c r="C676" s="3">
        <v>24</v>
      </c>
      <c r="D676" t="s">
        <v>6322</v>
      </c>
      <c r="E676">
        <v>59.106060606060581</v>
      </c>
      <c r="F676">
        <f t="shared" si="10"/>
        <v>77.131570771506276</v>
      </c>
      <c r="H676" s="2" t="s">
        <v>6542</v>
      </c>
      <c r="I676" s="3"/>
      <c r="J676" s="6">
        <v>0.68</v>
      </c>
    </row>
    <row r="677" spans="1:10" x14ac:dyDescent="0.25">
      <c r="A677" s="2" t="s">
        <v>6322</v>
      </c>
      <c r="B677" s="3">
        <v>59.106060606060581</v>
      </c>
      <c r="C677" s="3">
        <v>20</v>
      </c>
      <c r="D677" t="s">
        <v>6323</v>
      </c>
      <c r="E677">
        <v>49.316665649414048</v>
      </c>
      <c r="F677">
        <f t="shared" si="10"/>
        <v>58.026407427258626</v>
      </c>
      <c r="H677" s="2" t="s">
        <v>6543</v>
      </c>
      <c r="I677" s="3"/>
      <c r="J677" s="6">
        <v>0.72119999999999995</v>
      </c>
    </row>
    <row r="678" spans="1:10" x14ac:dyDescent="0.25">
      <c r="A678" s="2" t="s">
        <v>6323</v>
      </c>
      <c r="B678" s="3">
        <v>49.316665649414048</v>
      </c>
      <c r="C678" s="3">
        <v>15</v>
      </c>
      <c r="D678" t="s">
        <v>6324</v>
      </c>
      <c r="E678">
        <v>63.933333079020201</v>
      </c>
      <c r="F678">
        <f t="shared" si="10"/>
        <v>88.174386947974568</v>
      </c>
      <c r="H678" s="2" t="s">
        <v>6544</v>
      </c>
      <c r="I678" s="3"/>
    </row>
    <row r="679" spans="1:10" x14ac:dyDescent="0.25">
      <c r="A679" s="2" t="s">
        <v>6324</v>
      </c>
      <c r="B679" s="3">
        <v>63.933333079020201</v>
      </c>
      <c r="C679" s="3">
        <v>12</v>
      </c>
      <c r="D679" t="s">
        <v>6325</v>
      </c>
      <c r="E679">
        <v>60.169047401064923</v>
      </c>
      <c r="F679">
        <f t="shared" si="10"/>
        <v>79.460017561030696</v>
      </c>
      <c r="H679" s="2" t="s">
        <v>6545</v>
      </c>
      <c r="I679" s="3"/>
      <c r="J679" s="6">
        <v>0.74909999999999999</v>
      </c>
    </row>
    <row r="680" spans="1:10" x14ac:dyDescent="0.25">
      <c r="A680" s="2" t="s">
        <v>6325</v>
      </c>
      <c r="B680" s="3">
        <v>60.169047401064923</v>
      </c>
      <c r="C680" s="3">
        <v>32</v>
      </c>
      <c r="D680" t="s">
        <v>6326</v>
      </c>
      <c r="E680">
        <v>56.391666624281157</v>
      </c>
      <c r="F680">
        <f t="shared" si="10"/>
        <v>71.428698826470082</v>
      </c>
      <c r="H680" s="2" t="s">
        <v>6546</v>
      </c>
      <c r="I680" s="3"/>
      <c r="J680" s="6">
        <v>0.47510000000000002</v>
      </c>
    </row>
    <row r="681" spans="1:10" x14ac:dyDescent="0.25">
      <c r="A681" s="2" t="s">
        <v>6326</v>
      </c>
      <c r="B681" s="3">
        <v>56.391666624281157</v>
      </c>
      <c r="C681" s="3">
        <v>18</v>
      </c>
      <c r="D681" t="s">
        <v>6327</v>
      </c>
      <c r="E681">
        <v>57.818055682712135</v>
      </c>
      <c r="F681">
        <f t="shared" si="10"/>
        <v>74.38309927598047</v>
      </c>
      <c r="H681" s="2" t="s">
        <v>6547</v>
      </c>
      <c r="I681" s="3"/>
      <c r="J681" s="6">
        <v>0.53489999999999993</v>
      </c>
    </row>
    <row r="682" spans="1:10" x14ac:dyDescent="0.25">
      <c r="A682" s="2" t="s">
        <v>6327</v>
      </c>
      <c r="B682" s="3">
        <v>57.818055682712135</v>
      </c>
      <c r="C682" s="3">
        <v>20</v>
      </c>
      <c r="D682" t="s">
        <v>6328</v>
      </c>
      <c r="E682">
        <v>64.188888549804673</v>
      </c>
      <c r="F682">
        <f t="shared" si="10"/>
        <v>88.794095203398342</v>
      </c>
      <c r="H682" s="2" t="s">
        <v>6548</v>
      </c>
      <c r="I682" s="3"/>
      <c r="J682" s="6">
        <v>0.48553000000000002</v>
      </c>
    </row>
    <row r="683" spans="1:10" x14ac:dyDescent="0.25">
      <c r="A683" s="2" t="s">
        <v>6328</v>
      </c>
      <c r="B683" s="3">
        <v>64.188888549804673</v>
      </c>
      <c r="C683" s="3">
        <v>42</v>
      </c>
      <c r="D683" t="s">
        <v>6329</v>
      </c>
      <c r="E683">
        <v>52.483332951863602</v>
      </c>
      <c r="F683">
        <f t="shared" si="10"/>
        <v>63.781764946197264</v>
      </c>
      <c r="H683" s="2" t="s">
        <v>6549</v>
      </c>
      <c r="I683" s="3"/>
      <c r="J683" s="6">
        <v>0.6583</v>
      </c>
    </row>
    <row r="684" spans="1:10" x14ac:dyDescent="0.25">
      <c r="A684" s="2" t="s">
        <v>6329</v>
      </c>
      <c r="B684" s="3">
        <v>52.483332951863602</v>
      </c>
      <c r="C684" s="3">
        <v>37</v>
      </c>
      <c r="D684" t="s">
        <v>6330</v>
      </c>
      <c r="E684">
        <v>43.199999491373703</v>
      </c>
      <c r="F684">
        <f t="shared" si="10"/>
        <v>47.886405869780148</v>
      </c>
      <c r="H684" s="2" t="s">
        <v>6550</v>
      </c>
      <c r="I684" s="3"/>
      <c r="J684" s="6">
        <v>0.74202000000000001</v>
      </c>
    </row>
    <row r="685" spans="1:10" x14ac:dyDescent="0.25">
      <c r="A685" s="2" t="s">
        <v>6330</v>
      </c>
      <c r="B685" s="3">
        <v>43.199999491373703</v>
      </c>
      <c r="C685" s="3">
        <v>18</v>
      </c>
      <c r="D685" t="s">
        <v>6331</v>
      </c>
      <c r="E685">
        <v>46.960000292460123</v>
      </c>
      <c r="F685">
        <f t="shared" si="10"/>
        <v>53.975422556269514</v>
      </c>
      <c r="H685" s="2" t="s">
        <v>6551</v>
      </c>
      <c r="I685" s="3"/>
      <c r="J685" s="6">
        <v>0.74</v>
      </c>
    </row>
    <row r="686" spans="1:10" x14ac:dyDescent="0.25">
      <c r="A686" s="2" t="s">
        <v>6331</v>
      </c>
      <c r="B686" s="3">
        <v>46.960000292460123</v>
      </c>
      <c r="C686" s="3">
        <v>50</v>
      </c>
      <c r="D686" t="s">
        <v>6332</v>
      </c>
      <c r="E686">
        <v>62.03870972253943</v>
      </c>
      <c r="F686">
        <f t="shared" si="10"/>
        <v>83.693835486634214</v>
      </c>
      <c r="H686" s="2" t="s">
        <v>6552</v>
      </c>
      <c r="I686" s="3"/>
      <c r="J686" s="6">
        <v>0.64452500000000001</v>
      </c>
    </row>
    <row r="687" spans="1:10" x14ac:dyDescent="0.25">
      <c r="A687" s="2" t="s">
        <v>6332</v>
      </c>
      <c r="B687" s="3">
        <v>62.03870972253943</v>
      </c>
      <c r="C687" s="3">
        <v>38</v>
      </c>
      <c r="D687" t="s">
        <v>6333</v>
      </c>
      <c r="E687">
        <v>53.611110687255859</v>
      </c>
      <c r="F687">
        <f t="shared" si="10"/>
        <v>65.92391349709375</v>
      </c>
      <c r="H687" s="2" t="s">
        <v>6553</v>
      </c>
      <c r="I687" s="3"/>
    </row>
    <row r="688" spans="1:10" x14ac:dyDescent="0.25">
      <c r="A688" s="2" t="s">
        <v>6333</v>
      </c>
      <c r="B688" s="3">
        <v>53.611110687255859</v>
      </c>
      <c r="C688" s="3">
        <v>25</v>
      </c>
      <c r="D688" t="s">
        <v>6334</v>
      </c>
      <c r="E688">
        <v>52.900001525878899</v>
      </c>
      <c r="F688">
        <f t="shared" si="10"/>
        <v>64.567336639590948</v>
      </c>
      <c r="H688" s="2" t="s">
        <v>6554</v>
      </c>
      <c r="I688" s="3"/>
    </row>
    <row r="689" spans="1:10" x14ac:dyDescent="0.25">
      <c r="A689" s="2" t="s">
        <v>6334</v>
      </c>
      <c r="B689" s="3">
        <v>52.900001525878899</v>
      </c>
      <c r="C689" s="3">
        <v>21</v>
      </c>
      <c r="D689" t="s">
        <v>6335</v>
      </c>
      <c r="E689">
        <v>42.900000254313099</v>
      </c>
      <c r="F689">
        <f t="shared" si="10"/>
        <v>47.419199941848092</v>
      </c>
      <c r="H689" s="2" t="s">
        <v>6555</v>
      </c>
      <c r="I689" s="3"/>
      <c r="J689" s="6">
        <v>0.64</v>
      </c>
    </row>
    <row r="690" spans="1:10" x14ac:dyDescent="0.25">
      <c r="A690" s="2" t="s">
        <v>6335</v>
      </c>
      <c r="B690" s="3">
        <v>42.900000254313099</v>
      </c>
      <c r="C690" s="3">
        <v>16</v>
      </c>
      <c r="D690" t="s">
        <v>6336</v>
      </c>
      <c r="E690">
        <v>55.255555470784493</v>
      </c>
      <c r="F690">
        <f t="shared" si="10"/>
        <v>69.139968487058809</v>
      </c>
      <c r="H690" s="2" t="s">
        <v>6556</v>
      </c>
      <c r="I690" s="3"/>
      <c r="J690" s="6">
        <v>0.7127</v>
      </c>
    </row>
    <row r="691" spans="1:10" x14ac:dyDescent="0.25">
      <c r="A691" s="2" t="s">
        <v>6336</v>
      </c>
      <c r="B691" s="3">
        <v>55.255555470784493</v>
      </c>
      <c r="C691" s="3">
        <v>36</v>
      </c>
      <c r="D691" t="s">
        <v>6337</v>
      </c>
      <c r="E691">
        <v>56.116666793823249</v>
      </c>
      <c r="F691">
        <f t="shared" si="10"/>
        <v>70.869558441617343</v>
      </c>
      <c r="H691" s="2" t="s">
        <v>6557</v>
      </c>
      <c r="I691" s="3"/>
      <c r="J691" s="6">
        <v>0.78</v>
      </c>
    </row>
    <row r="692" spans="1:10" x14ac:dyDescent="0.25">
      <c r="A692" s="2" t="s">
        <v>6337</v>
      </c>
      <c r="B692" s="3">
        <v>56.116666793823249</v>
      </c>
      <c r="C692" s="3">
        <v>50</v>
      </c>
      <c r="D692" t="s">
        <v>6338</v>
      </c>
      <c r="E692">
        <v>47.593518822281453</v>
      </c>
      <c r="F692">
        <f t="shared" si="10"/>
        <v>55.045874081356814</v>
      </c>
      <c r="H692" s="2" t="s">
        <v>6558</v>
      </c>
      <c r="I692" s="3"/>
      <c r="J692" s="6">
        <v>0.61580000000000001</v>
      </c>
    </row>
    <row r="693" spans="1:10" x14ac:dyDescent="0.25">
      <c r="A693" s="2" t="s">
        <v>6338</v>
      </c>
      <c r="B693" s="3">
        <v>47.593518822281453</v>
      </c>
      <c r="C693" s="3">
        <v>42</v>
      </c>
      <c r="D693" t="s">
        <v>6339</v>
      </c>
      <c r="E693">
        <v>55.400000148349356</v>
      </c>
      <c r="F693">
        <f t="shared" si="10"/>
        <v>69.427868446824576</v>
      </c>
      <c r="H693" s="2" t="s">
        <v>6559</v>
      </c>
      <c r="I693" s="3"/>
      <c r="J693" s="6">
        <v>0.68355749999999993</v>
      </c>
    </row>
    <row r="694" spans="1:10" x14ac:dyDescent="0.25">
      <c r="A694" s="2" t="s">
        <v>6339</v>
      </c>
      <c r="B694" s="3">
        <v>55.400000148349356</v>
      </c>
      <c r="C694" s="3">
        <v>24</v>
      </c>
      <c r="D694" t="s">
        <v>6340</v>
      </c>
      <c r="E694">
        <v>56.25</v>
      </c>
      <c r="F694">
        <f t="shared" si="10"/>
        <v>71.140241926773953</v>
      </c>
      <c r="H694" s="2" t="s">
        <v>6560</v>
      </c>
      <c r="I694" s="3"/>
      <c r="J694" s="6">
        <v>0.45806999999999998</v>
      </c>
    </row>
    <row r="695" spans="1:10" x14ac:dyDescent="0.25">
      <c r="A695" s="2" t="s">
        <v>6340</v>
      </c>
      <c r="B695" s="3">
        <v>56.25</v>
      </c>
      <c r="C695" s="3">
        <v>19</v>
      </c>
      <c r="D695" t="s">
        <v>6341</v>
      </c>
      <c r="E695">
        <v>63.265333557128905</v>
      </c>
      <c r="F695">
        <f t="shared" si="10"/>
        <v>86.572006266428843</v>
      </c>
      <c r="H695" s="2" t="s">
        <v>6561</v>
      </c>
      <c r="I695" s="3"/>
    </row>
    <row r="696" spans="1:10" x14ac:dyDescent="0.25">
      <c r="A696" s="2" t="s">
        <v>6341</v>
      </c>
      <c r="B696" s="3">
        <v>63.265333557128905</v>
      </c>
      <c r="C696" s="3">
        <v>36</v>
      </c>
      <c r="D696" t="s">
        <v>6342</v>
      </c>
      <c r="E696">
        <v>40.900000254313099</v>
      </c>
      <c r="F696">
        <f t="shared" si="10"/>
        <v>44.370854558682169</v>
      </c>
      <c r="H696" s="2" t="s">
        <v>6562</v>
      </c>
      <c r="I696" s="3"/>
      <c r="J696" s="6">
        <v>0.62390000000000001</v>
      </c>
    </row>
    <row r="697" spans="1:10" x14ac:dyDescent="0.25">
      <c r="A697" s="2" t="s">
        <v>6342</v>
      </c>
      <c r="B697" s="3">
        <v>40.900000254313099</v>
      </c>
      <c r="C697" s="3">
        <v>12</v>
      </c>
      <c r="D697" t="s">
        <v>6343</v>
      </c>
      <c r="E697">
        <v>67.383334477742494</v>
      </c>
      <c r="F697">
        <f t="shared" si="10"/>
        <v>96.868542515868057</v>
      </c>
      <c r="H697" s="2" t="s">
        <v>6563</v>
      </c>
      <c r="I697" s="3"/>
      <c r="J697" s="6">
        <v>0.39173000000000002</v>
      </c>
    </row>
    <row r="698" spans="1:10" x14ac:dyDescent="0.25">
      <c r="A698" s="2" t="s">
        <v>6343</v>
      </c>
      <c r="B698" s="3">
        <v>67.383334477742494</v>
      </c>
      <c r="C698" s="3">
        <v>26</v>
      </c>
      <c r="D698" t="s">
        <v>6344</v>
      </c>
      <c r="F698">
        <f t="shared" si="10"/>
        <v>0</v>
      </c>
      <c r="H698" s="2" t="s">
        <v>6564</v>
      </c>
      <c r="I698" s="3"/>
      <c r="J698" s="6">
        <v>0.30657999999999996</v>
      </c>
    </row>
    <row r="699" spans="1:10" x14ac:dyDescent="0.25">
      <c r="A699" s="2" t="s">
        <v>6344</v>
      </c>
      <c r="B699" s="3"/>
      <c r="C699" s="3">
        <v>17</v>
      </c>
      <c r="D699" t="s">
        <v>6345</v>
      </c>
      <c r="E699">
        <v>55.936353491912875</v>
      </c>
      <c r="H699" s="2" t="s">
        <v>6565</v>
      </c>
      <c r="I699" s="3"/>
      <c r="J699" s="6">
        <v>0.63</v>
      </c>
    </row>
    <row r="700" spans="1:10" x14ac:dyDescent="0.25">
      <c r="A700" s="2" t="s">
        <v>6345</v>
      </c>
      <c r="B700" s="3">
        <v>55.936353491912875</v>
      </c>
      <c r="C700" s="3">
        <v>56</v>
      </c>
      <c r="H700" s="2" t="s">
        <v>6566</v>
      </c>
      <c r="I700" s="3"/>
      <c r="J700" s="6">
        <v>0.73509999999999998</v>
      </c>
    </row>
    <row r="701" spans="1:10" x14ac:dyDescent="0.25">
      <c r="H701" s="2" t="s">
        <v>6345</v>
      </c>
      <c r="I701" s="3">
        <v>24.353924824469924</v>
      </c>
      <c r="J701" s="6">
        <v>0.63848677887069305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tabSelected="1" workbookViewId="0">
      <selection activeCell="J29" sqref="J29"/>
    </sheetView>
  </sheetViews>
  <sheetFormatPr baseColWidth="10" defaultRowHeight="15" x14ac:dyDescent="0.25"/>
  <cols>
    <col min="1" max="1" width="21" bestFit="1" customWidth="1"/>
    <col min="2" max="2" width="20.85546875" bestFit="1" customWidth="1"/>
    <col min="3" max="3" width="26.42578125" bestFit="1" customWidth="1"/>
  </cols>
  <sheetData>
    <row r="1" spans="1:7" x14ac:dyDescent="0.25">
      <c r="A1" s="1" t="s">
        <v>5647</v>
      </c>
      <c r="B1" t="s">
        <v>6567</v>
      </c>
      <c r="C1" t="s">
        <v>6411</v>
      </c>
    </row>
    <row r="2" spans="1:7" x14ac:dyDescent="0.25">
      <c r="A2" s="2" t="s">
        <v>37</v>
      </c>
      <c r="B2" s="3">
        <v>0.61019157088122578</v>
      </c>
      <c r="C2" s="3">
        <v>0.6295402298850572</v>
      </c>
      <c r="F2">
        <v>0.61019157088122578</v>
      </c>
      <c r="G2">
        <v>0.6295402298850572</v>
      </c>
    </row>
    <row r="3" spans="1:7" x14ac:dyDescent="0.25">
      <c r="A3" s="2" t="s">
        <v>74</v>
      </c>
      <c r="B3" s="3">
        <v>0.68031802120141371</v>
      </c>
      <c r="C3" s="3">
        <v>0.6009540636042402</v>
      </c>
      <c r="F3">
        <v>0.68031802120141371</v>
      </c>
      <c r="G3">
        <v>0.6009540636042402</v>
      </c>
    </row>
    <row r="4" spans="1:7" x14ac:dyDescent="0.25">
      <c r="A4" s="2" t="s">
        <v>54</v>
      </c>
      <c r="B4" s="3">
        <v>0.6371718120805373</v>
      </c>
      <c r="C4" s="3">
        <v>0.61608284280936432</v>
      </c>
      <c r="F4">
        <v>0.6371718120805373</v>
      </c>
      <c r="G4">
        <v>0.61608284280936432</v>
      </c>
    </row>
    <row r="5" spans="1:7" x14ac:dyDescent="0.25">
      <c r="A5" s="2" t="s">
        <v>40</v>
      </c>
      <c r="B5" s="3">
        <v>0.67207011173184339</v>
      </c>
      <c r="C5" s="3">
        <v>0.62527430167597775</v>
      </c>
      <c r="F5">
        <v>0.67207011173184339</v>
      </c>
      <c r="G5">
        <v>0.62527430167597775</v>
      </c>
    </row>
    <row r="6" spans="1:7" x14ac:dyDescent="0.25">
      <c r="A6" s="2" t="s">
        <v>42</v>
      </c>
      <c r="B6" s="3">
        <v>0.59417487562189097</v>
      </c>
      <c r="C6" s="3">
        <v>0.68105348258706444</v>
      </c>
      <c r="F6">
        <v>0.59417487562189097</v>
      </c>
      <c r="G6">
        <v>0.68105348258706444</v>
      </c>
    </row>
    <row r="7" spans="1:7" x14ac:dyDescent="0.25">
      <c r="A7" s="2" t="s">
        <v>116</v>
      </c>
      <c r="B7" s="3">
        <v>0.70014187327823663</v>
      </c>
      <c r="C7" s="3">
        <v>0.62123112947658399</v>
      </c>
      <c r="F7">
        <v>0.70014187327823663</v>
      </c>
      <c r="G7">
        <v>0.62123112947658399</v>
      </c>
    </row>
    <row r="8" spans="1:7" x14ac:dyDescent="0.25">
      <c r="A8" s="2" t="s">
        <v>89</v>
      </c>
      <c r="B8" s="3"/>
      <c r="C8" s="3">
        <v>0.71396903914590748</v>
      </c>
      <c r="G8">
        <v>0.71396903914590748</v>
      </c>
    </row>
    <row r="9" spans="1:7" x14ac:dyDescent="0.25">
      <c r="A9" s="2" t="s">
        <v>45</v>
      </c>
      <c r="B9" s="3"/>
      <c r="C9" s="3">
        <v>0.6552821428571427</v>
      </c>
      <c r="G9">
        <v>0.6552821428571427</v>
      </c>
    </row>
    <row r="10" spans="1:7" x14ac:dyDescent="0.25">
      <c r="A10" s="2" t="s">
        <v>71</v>
      </c>
      <c r="B10" s="3">
        <v>0.75553107686153842</v>
      </c>
      <c r="C10" s="3">
        <v>0.58907966354230779</v>
      </c>
      <c r="F10">
        <v>0.75553107686153842</v>
      </c>
      <c r="G10">
        <v>0.58907966354230779</v>
      </c>
    </row>
    <row r="11" spans="1:7" x14ac:dyDescent="0.25">
      <c r="A11" s="2" t="s">
        <v>6345</v>
      </c>
      <c r="B11" s="3">
        <v>0.66144547415011046</v>
      </c>
      <c r="C11" s="3">
        <v>0.63848677887069294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Data</vt:lpstr>
      <vt:lpstr>Feuil1</vt:lpstr>
      <vt:lpstr>Feuil2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Hérault</dc:creator>
  <cp:lastModifiedBy>Bruno Hérault</cp:lastModifiedBy>
  <dcterms:created xsi:type="dcterms:W3CDTF">2010-02-02T12:33:50Z</dcterms:created>
  <dcterms:modified xsi:type="dcterms:W3CDTF">2013-03-19T19:18:33Z</dcterms:modified>
</cp:coreProperties>
</file>